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0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87387c66c282e2/Documents/"/>
    </mc:Choice>
  </mc:AlternateContent>
  <xr:revisionPtr revIDLastSave="3180" documentId="8_{9E7EC43C-03C8-41BC-87BF-DB3A2F14548D}" xr6:coauthVersionLast="47" xr6:coauthVersionMax="47" xr10:uidLastSave="{356E62CF-C7B9-422E-B557-5B41BB1ADDB1}"/>
  <bookViews>
    <workbookView xWindow="-108" yWindow="-108" windowWidth="23256" windowHeight="12456" tabRatio="633" xr2:uid="{A9372919-D0CA-4491-A35C-9CEC6F42D4F4}"/>
  </bookViews>
  <sheets>
    <sheet name="Dashboard" sheetId="2" r:id="rId1"/>
    <sheet name="EV_DATA" sheetId="1" r:id="rId2"/>
    <sheet name="COUNTRY ANALYSIS " sheetId="39" r:id="rId3"/>
    <sheet name="REGION_ANALYSIS " sheetId="7" r:id="rId4"/>
    <sheet name="BRAND PERFORMANCE " sheetId="8" r:id="rId5"/>
    <sheet name="VEHICLE TYPE" sheetId="49" r:id="rId6"/>
    <sheet name="incentives impact  " sheetId="13" r:id="rId7"/>
    <sheet name=" infrastructure" sheetId="15" r:id="rId8"/>
    <sheet name="SUMMARY STATISTICS" sheetId="43" r:id="rId9"/>
    <sheet name="correlation matrix" sheetId="45" r:id="rId10"/>
    <sheet name="pivot case" sheetId="48" r:id="rId11"/>
  </sheets>
  <calcPr calcId="191029"/>
  <pivotCaches>
    <pivotCache cacheId="0" r:id="rId12"/>
    <pivotCache cacheId="1" r:id="rId13"/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</calcChain>
</file>

<file path=xl/sharedStrings.xml><?xml version="1.0" encoding="utf-8"?>
<sst xmlns="http://schemas.openxmlformats.org/spreadsheetml/2006/main" count="30269" uniqueCount="5140">
  <si>
    <t>record_id</t>
  </si>
  <si>
    <t>country</t>
  </si>
  <si>
    <t>region</t>
  </si>
  <si>
    <t>ev_brand</t>
  </si>
  <si>
    <t>vehicle_type</t>
  </si>
  <si>
    <t>ev_sales_units</t>
  </si>
  <si>
    <t>battery_capacity_kwh</t>
  </si>
  <si>
    <t>vehicle_range_km</t>
  </si>
  <si>
    <t>charging_time_hours</t>
  </si>
  <si>
    <t>charging_stations</t>
  </si>
  <si>
    <t>avg_ev_price_usd</t>
  </si>
  <si>
    <t>energy_consumption_kwh</t>
  </si>
  <si>
    <t>market_adoption_rate</t>
  </si>
  <si>
    <t>co2_reduction_mt</t>
  </si>
  <si>
    <t>year</t>
  </si>
  <si>
    <t>EV0001</t>
  </si>
  <si>
    <t>China</t>
  </si>
  <si>
    <t>Asia</t>
  </si>
  <si>
    <t>Mercedes</t>
  </si>
  <si>
    <t>Bus</t>
  </si>
  <si>
    <t>Yes</t>
  </si>
  <si>
    <t>EV0002</t>
  </si>
  <si>
    <t>Canada</t>
  </si>
  <si>
    <t>North America</t>
  </si>
  <si>
    <t>Hyundai</t>
  </si>
  <si>
    <t>Car</t>
  </si>
  <si>
    <t>EV0003</t>
  </si>
  <si>
    <t>Australia</t>
  </si>
  <si>
    <t>Oceania</t>
  </si>
  <si>
    <t>Ford</t>
  </si>
  <si>
    <t>EV0004</t>
  </si>
  <si>
    <t>Toyota</t>
  </si>
  <si>
    <t>EV0005</t>
  </si>
  <si>
    <t>SUV</t>
  </si>
  <si>
    <t>No</t>
  </si>
  <si>
    <t>EV0006</t>
  </si>
  <si>
    <t>Tesla</t>
  </si>
  <si>
    <t>Truck</t>
  </si>
  <si>
    <t>EV0007</t>
  </si>
  <si>
    <t>Germany</t>
  </si>
  <si>
    <t>Europe</t>
  </si>
  <si>
    <t>EV0008</t>
  </si>
  <si>
    <t>India</t>
  </si>
  <si>
    <t>Volkswagen</t>
  </si>
  <si>
    <t>EV0009</t>
  </si>
  <si>
    <t>BYD</t>
  </si>
  <si>
    <t>EV0010</t>
  </si>
  <si>
    <t>Nissan</t>
  </si>
  <si>
    <t>EV0011</t>
  </si>
  <si>
    <t>United States</t>
  </si>
  <si>
    <t>EV0012</t>
  </si>
  <si>
    <t>EV0013</t>
  </si>
  <si>
    <t>Norway</t>
  </si>
  <si>
    <t>EV0014</t>
  </si>
  <si>
    <t>EV0015</t>
  </si>
  <si>
    <t>France</t>
  </si>
  <si>
    <t>EV0016</t>
  </si>
  <si>
    <t>EV0017</t>
  </si>
  <si>
    <t>Kia</t>
  </si>
  <si>
    <t>EV0018</t>
  </si>
  <si>
    <t>EV0019</t>
  </si>
  <si>
    <t>United Kingdom</t>
  </si>
  <si>
    <t>EV0020</t>
  </si>
  <si>
    <t>EV0021</t>
  </si>
  <si>
    <t>EV0022</t>
  </si>
  <si>
    <t>EV0023</t>
  </si>
  <si>
    <t>Japan</t>
  </si>
  <si>
    <t>EV0024</t>
  </si>
  <si>
    <t>EV0025</t>
  </si>
  <si>
    <t>EV0026</t>
  </si>
  <si>
    <t>EV0027</t>
  </si>
  <si>
    <t>EV0028</t>
  </si>
  <si>
    <t>BMW</t>
  </si>
  <si>
    <t>EV0029</t>
  </si>
  <si>
    <t>EV0030</t>
  </si>
  <si>
    <t>EV0031</t>
  </si>
  <si>
    <t>EV0032</t>
  </si>
  <si>
    <t>EV0033</t>
  </si>
  <si>
    <t>EV0034</t>
  </si>
  <si>
    <t>EV0035</t>
  </si>
  <si>
    <t>EV0036</t>
  </si>
  <si>
    <t>EV0037</t>
  </si>
  <si>
    <t>EV0038</t>
  </si>
  <si>
    <t>EV0039</t>
  </si>
  <si>
    <t>EV0040</t>
  </si>
  <si>
    <t>EV0041</t>
  </si>
  <si>
    <t>EV0042</t>
  </si>
  <si>
    <t>EV0043</t>
  </si>
  <si>
    <t>EV0044</t>
  </si>
  <si>
    <t>EV0045</t>
  </si>
  <si>
    <t>EV0046</t>
  </si>
  <si>
    <t>EV0047</t>
  </si>
  <si>
    <t>EV0048</t>
  </si>
  <si>
    <t>EV0049</t>
  </si>
  <si>
    <t>EV0050</t>
  </si>
  <si>
    <t>EV0051</t>
  </si>
  <si>
    <t>EV0052</t>
  </si>
  <si>
    <t>EV0053</t>
  </si>
  <si>
    <t>EV0054</t>
  </si>
  <si>
    <t>EV0055</t>
  </si>
  <si>
    <t>EV0056</t>
  </si>
  <si>
    <t>EV0057</t>
  </si>
  <si>
    <t>EV0058</t>
  </si>
  <si>
    <t>EV0059</t>
  </si>
  <si>
    <t>EV0060</t>
  </si>
  <si>
    <t>EV0061</t>
  </si>
  <si>
    <t>EV0062</t>
  </si>
  <si>
    <t>EV0063</t>
  </si>
  <si>
    <t>EV0064</t>
  </si>
  <si>
    <t>EV0065</t>
  </si>
  <si>
    <t>EV0066</t>
  </si>
  <si>
    <t>EV0067</t>
  </si>
  <si>
    <t>EV0068</t>
  </si>
  <si>
    <t>EV0069</t>
  </si>
  <si>
    <t>EV0070</t>
  </si>
  <si>
    <t>EV0071</t>
  </si>
  <si>
    <t>EV0072</t>
  </si>
  <si>
    <t>EV0073</t>
  </si>
  <si>
    <t>EV0074</t>
  </si>
  <si>
    <t>EV0075</t>
  </si>
  <si>
    <t>EV0076</t>
  </si>
  <si>
    <t>EV0077</t>
  </si>
  <si>
    <t>EV0078</t>
  </si>
  <si>
    <t>EV0079</t>
  </si>
  <si>
    <t>EV0080</t>
  </si>
  <si>
    <t>EV0081</t>
  </si>
  <si>
    <t>EV0082</t>
  </si>
  <si>
    <t>EV0083</t>
  </si>
  <si>
    <t>EV0084</t>
  </si>
  <si>
    <t>EV0085</t>
  </si>
  <si>
    <t>EV0086</t>
  </si>
  <si>
    <t>EV0087</t>
  </si>
  <si>
    <t>EV0088</t>
  </si>
  <si>
    <t>EV0089</t>
  </si>
  <si>
    <t>EV0090</t>
  </si>
  <si>
    <t>EV0091</t>
  </si>
  <si>
    <t>EV0092</t>
  </si>
  <si>
    <t>EV0093</t>
  </si>
  <si>
    <t>EV0094</t>
  </si>
  <si>
    <t>EV0095</t>
  </si>
  <si>
    <t>EV0096</t>
  </si>
  <si>
    <t>EV0097</t>
  </si>
  <si>
    <t>EV0098</t>
  </si>
  <si>
    <t>EV0099</t>
  </si>
  <si>
    <t>EV0100</t>
  </si>
  <si>
    <t>EV0101</t>
  </si>
  <si>
    <t>EV0102</t>
  </si>
  <si>
    <t>EV0103</t>
  </si>
  <si>
    <t>EV0104</t>
  </si>
  <si>
    <t>EV0105</t>
  </si>
  <si>
    <t>EV0106</t>
  </si>
  <si>
    <t>EV0107</t>
  </si>
  <si>
    <t>EV0108</t>
  </si>
  <si>
    <t>EV0109</t>
  </si>
  <si>
    <t>EV0110</t>
  </si>
  <si>
    <t>EV0111</t>
  </si>
  <si>
    <t>EV0112</t>
  </si>
  <si>
    <t>EV0113</t>
  </si>
  <si>
    <t>EV0114</t>
  </si>
  <si>
    <t>EV0115</t>
  </si>
  <si>
    <t>EV0116</t>
  </si>
  <si>
    <t>EV0117</t>
  </si>
  <si>
    <t>EV0118</t>
  </si>
  <si>
    <t>EV0119</t>
  </si>
  <si>
    <t>EV0120</t>
  </si>
  <si>
    <t>EV0121</t>
  </si>
  <si>
    <t>EV0122</t>
  </si>
  <si>
    <t>EV0123</t>
  </si>
  <si>
    <t>EV0124</t>
  </si>
  <si>
    <t>EV0125</t>
  </si>
  <si>
    <t>EV0126</t>
  </si>
  <si>
    <t>EV0127</t>
  </si>
  <si>
    <t>EV0128</t>
  </si>
  <si>
    <t>EV0129</t>
  </si>
  <si>
    <t>EV0130</t>
  </si>
  <si>
    <t>EV0131</t>
  </si>
  <si>
    <t>EV0132</t>
  </si>
  <si>
    <t>EV0133</t>
  </si>
  <si>
    <t>EV0134</t>
  </si>
  <si>
    <t>EV0135</t>
  </si>
  <si>
    <t>EV0136</t>
  </si>
  <si>
    <t>EV0137</t>
  </si>
  <si>
    <t>EV0138</t>
  </si>
  <si>
    <t>EV0139</t>
  </si>
  <si>
    <t>EV0140</t>
  </si>
  <si>
    <t>EV0141</t>
  </si>
  <si>
    <t>EV0142</t>
  </si>
  <si>
    <t>EV0143</t>
  </si>
  <si>
    <t>EV0144</t>
  </si>
  <si>
    <t>EV0145</t>
  </si>
  <si>
    <t>EV0146</t>
  </si>
  <si>
    <t>EV0147</t>
  </si>
  <si>
    <t>EV0148</t>
  </si>
  <si>
    <t>EV0149</t>
  </si>
  <si>
    <t>EV0150</t>
  </si>
  <si>
    <t>EV0151</t>
  </si>
  <si>
    <t>EV0152</t>
  </si>
  <si>
    <t>EV0153</t>
  </si>
  <si>
    <t>EV0154</t>
  </si>
  <si>
    <t>EV0155</t>
  </si>
  <si>
    <t>EV0156</t>
  </si>
  <si>
    <t>EV0157</t>
  </si>
  <si>
    <t>EV0158</t>
  </si>
  <si>
    <t>EV0159</t>
  </si>
  <si>
    <t>EV0160</t>
  </si>
  <si>
    <t>EV0161</t>
  </si>
  <si>
    <t>EV0162</t>
  </si>
  <si>
    <t>EV0163</t>
  </si>
  <si>
    <t>EV0164</t>
  </si>
  <si>
    <t>EV0165</t>
  </si>
  <si>
    <t>EV0166</t>
  </si>
  <si>
    <t>EV0167</t>
  </si>
  <si>
    <t>EV0168</t>
  </si>
  <si>
    <t>EV0169</t>
  </si>
  <si>
    <t>EV0170</t>
  </si>
  <si>
    <t>EV0171</t>
  </si>
  <si>
    <t>EV0172</t>
  </si>
  <si>
    <t>EV0173</t>
  </si>
  <si>
    <t>EV0174</t>
  </si>
  <si>
    <t>EV0175</t>
  </si>
  <si>
    <t>EV0176</t>
  </si>
  <si>
    <t>EV0177</t>
  </si>
  <si>
    <t>EV0178</t>
  </si>
  <si>
    <t>EV0179</t>
  </si>
  <si>
    <t>EV0180</t>
  </si>
  <si>
    <t>EV0181</t>
  </si>
  <si>
    <t>EV0182</t>
  </si>
  <si>
    <t>EV0183</t>
  </si>
  <si>
    <t>EV0184</t>
  </si>
  <si>
    <t>EV0185</t>
  </si>
  <si>
    <t>EV0186</t>
  </si>
  <si>
    <t>EV0187</t>
  </si>
  <si>
    <t>EV0188</t>
  </si>
  <si>
    <t>EV0189</t>
  </si>
  <si>
    <t>EV0190</t>
  </si>
  <si>
    <t>EV0191</t>
  </si>
  <si>
    <t>EV0192</t>
  </si>
  <si>
    <t>EV0193</t>
  </si>
  <si>
    <t>EV0194</t>
  </si>
  <si>
    <t>EV0195</t>
  </si>
  <si>
    <t>EV0196</t>
  </si>
  <si>
    <t>EV0197</t>
  </si>
  <si>
    <t>EV0198</t>
  </si>
  <si>
    <t>EV0199</t>
  </si>
  <si>
    <t>EV0200</t>
  </si>
  <si>
    <t>EV0201</t>
  </si>
  <si>
    <t>EV0202</t>
  </si>
  <si>
    <t>EV0203</t>
  </si>
  <si>
    <t>EV0204</t>
  </si>
  <si>
    <t>EV0205</t>
  </si>
  <si>
    <t>EV0206</t>
  </si>
  <si>
    <t>EV0207</t>
  </si>
  <si>
    <t>EV0208</t>
  </si>
  <si>
    <t>EV0209</t>
  </si>
  <si>
    <t>EV0210</t>
  </si>
  <si>
    <t>EV0211</t>
  </si>
  <si>
    <t>EV0212</t>
  </si>
  <si>
    <t>EV0213</t>
  </si>
  <si>
    <t>EV0214</t>
  </si>
  <si>
    <t>EV0215</t>
  </si>
  <si>
    <t>EV0216</t>
  </si>
  <si>
    <t>EV0217</t>
  </si>
  <si>
    <t>EV0218</t>
  </si>
  <si>
    <t>EV0219</t>
  </si>
  <si>
    <t>EV0220</t>
  </si>
  <si>
    <t>EV0221</t>
  </si>
  <si>
    <t>EV0222</t>
  </si>
  <si>
    <t>EV0223</t>
  </si>
  <si>
    <t>EV0224</t>
  </si>
  <si>
    <t>EV0225</t>
  </si>
  <si>
    <t>EV0226</t>
  </si>
  <si>
    <t>EV0227</t>
  </si>
  <si>
    <t>EV0228</t>
  </si>
  <si>
    <t>EV0229</t>
  </si>
  <si>
    <t>EV0230</t>
  </si>
  <si>
    <t>EV0231</t>
  </si>
  <si>
    <t>EV0232</t>
  </si>
  <si>
    <t>EV0233</t>
  </si>
  <si>
    <t>EV0234</t>
  </si>
  <si>
    <t>EV0235</t>
  </si>
  <si>
    <t>EV0236</t>
  </si>
  <si>
    <t>EV0237</t>
  </si>
  <si>
    <t>EV0238</t>
  </si>
  <si>
    <t>EV0239</t>
  </si>
  <si>
    <t>EV0240</t>
  </si>
  <si>
    <t>EV0241</t>
  </si>
  <si>
    <t>EV0242</t>
  </si>
  <si>
    <t>EV0243</t>
  </si>
  <si>
    <t>EV0244</t>
  </si>
  <si>
    <t>EV0245</t>
  </si>
  <si>
    <t>EV0246</t>
  </si>
  <si>
    <t>EV0247</t>
  </si>
  <si>
    <t>EV0248</t>
  </si>
  <si>
    <t>EV0249</t>
  </si>
  <si>
    <t>EV0250</t>
  </si>
  <si>
    <t>EV0251</t>
  </si>
  <si>
    <t>EV0252</t>
  </si>
  <si>
    <t>EV0253</t>
  </si>
  <si>
    <t>EV0254</t>
  </si>
  <si>
    <t>EV0255</t>
  </si>
  <si>
    <t>EV0256</t>
  </si>
  <si>
    <t>EV0257</t>
  </si>
  <si>
    <t>EV0258</t>
  </si>
  <si>
    <t>EV0259</t>
  </si>
  <si>
    <t>EV0260</t>
  </si>
  <si>
    <t>EV0261</t>
  </si>
  <si>
    <t>EV0262</t>
  </si>
  <si>
    <t>EV0263</t>
  </si>
  <si>
    <t>EV0264</t>
  </si>
  <si>
    <t>EV0265</t>
  </si>
  <si>
    <t>EV0266</t>
  </si>
  <si>
    <t>EV0267</t>
  </si>
  <si>
    <t>EV0268</t>
  </si>
  <si>
    <t>EV0269</t>
  </si>
  <si>
    <t>EV0270</t>
  </si>
  <si>
    <t>EV0271</t>
  </si>
  <si>
    <t>EV0272</t>
  </si>
  <si>
    <t>EV0273</t>
  </si>
  <si>
    <t>EV0274</t>
  </si>
  <si>
    <t>EV0275</t>
  </si>
  <si>
    <t>EV0276</t>
  </si>
  <si>
    <t>EV0277</t>
  </si>
  <si>
    <t>EV0278</t>
  </si>
  <si>
    <t>EV0279</t>
  </si>
  <si>
    <t>EV0280</t>
  </si>
  <si>
    <t>EV0281</t>
  </si>
  <si>
    <t>EV0282</t>
  </si>
  <si>
    <t>EV0283</t>
  </si>
  <si>
    <t>EV0284</t>
  </si>
  <si>
    <t>EV0285</t>
  </si>
  <si>
    <t>EV0286</t>
  </si>
  <si>
    <t>EV0287</t>
  </si>
  <si>
    <t>EV0288</t>
  </si>
  <si>
    <t>EV0289</t>
  </si>
  <si>
    <t>EV0290</t>
  </si>
  <si>
    <t>EV0291</t>
  </si>
  <si>
    <t>EV0292</t>
  </si>
  <si>
    <t>EV0293</t>
  </si>
  <si>
    <t>EV0294</t>
  </si>
  <si>
    <t>EV0295</t>
  </si>
  <si>
    <t>EV0296</t>
  </si>
  <si>
    <t>EV0297</t>
  </si>
  <si>
    <t>EV0298</t>
  </si>
  <si>
    <t>EV0299</t>
  </si>
  <si>
    <t>EV0300</t>
  </si>
  <si>
    <t>EV0301</t>
  </si>
  <si>
    <t>EV0302</t>
  </si>
  <si>
    <t>EV0303</t>
  </si>
  <si>
    <t>EV0304</t>
  </si>
  <si>
    <t>EV0305</t>
  </si>
  <si>
    <t>EV0306</t>
  </si>
  <si>
    <t>EV0307</t>
  </si>
  <si>
    <t>EV0308</t>
  </si>
  <si>
    <t>EV0309</t>
  </si>
  <si>
    <t>EV0310</t>
  </si>
  <si>
    <t>EV0311</t>
  </si>
  <si>
    <t>EV0312</t>
  </si>
  <si>
    <t>EV0313</t>
  </si>
  <si>
    <t>EV0314</t>
  </si>
  <si>
    <t>EV0315</t>
  </si>
  <si>
    <t>EV0316</t>
  </si>
  <si>
    <t>EV0317</t>
  </si>
  <si>
    <t>EV0318</t>
  </si>
  <si>
    <t>EV0319</t>
  </si>
  <si>
    <t>EV0320</t>
  </si>
  <si>
    <t>EV0321</t>
  </si>
  <si>
    <t>EV0322</t>
  </si>
  <si>
    <t>EV0323</t>
  </si>
  <si>
    <t>EV0324</t>
  </si>
  <si>
    <t>EV0325</t>
  </si>
  <si>
    <t>EV0326</t>
  </si>
  <si>
    <t>EV0327</t>
  </si>
  <si>
    <t>EV0328</t>
  </si>
  <si>
    <t>EV0329</t>
  </si>
  <si>
    <t>EV0330</t>
  </si>
  <si>
    <t>EV0331</t>
  </si>
  <si>
    <t>EV0332</t>
  </si>
  <si>
    <t>EV0333</t>
  </si>
  <si>
    <t>EV0334</t>
  </si>
  <si>
    <t>EV0335</t>
  </si>
  <si>
    <t>EV0336</t>
  </si>
  <si>
    <t>EV0337</t>
  </si>
  <si>
    <t>EV0338</t>
  </si>
  <si>
    <t>EV0339</t>
  </si>
  <si>
    <t>EV0340</t>
  </si>
  <si>
    <t>EV0341</t>
  </si>
  <si>
    <t>EV0342</t>
  </si>
  <si>
    <t>EV0343</t>
  </si>
  <si>
    <t>EV0344</t>
  </si>
  <si>
    <t>EV0345</t>
  </si>
  <si>
    <t>EV0346</t>
  </si>
  <si>
    <t>EV0347</t>
  </si>
  <si>
    <t>EV0348</t>
  </si>
  <si>
    <t>EV0349</t>
  </si>
  <si>
    <t>EV0350</t>
  </si>
  <si>
    <t>EV0351</t>
  </si>
  <si>
    <t>EV0352</t>
  </si>
  <si>
    <t>EV0353</t>
  </si>
  <si>
    <t>EV0354</t>
  </si>
  <si>
    <t>EV0355</t>
  </si>
  <si>
    <t>EV0356</t>
  </si>
  <si>
    <t>EV0357</t>
  </si>
  <si>
    <t>EV0358</t>
  </si>
  <si>
    <t>EV0359</t>
  </si>
  <si>
    <t>EV0360</t>
  </si>
  <si>
    <t>EV0361</t>
  </si>
  <si>
    <t>EV0362</t>
  </si>
  <si>
    <t>EV0363</t>
  </si>
  <si>
    <t>EV0364</t>
  </si>
  <si>
    <t>EV0365</t>
  </si>
  <si>
    <t>EV0366</t>
  </si>
  <si>
    <t>EV0367</t>
  </si>
  <si>
    <t>EV0368</t>
  </si>
  <si>
    <t>EV0369</t>
  </si>
  <si>
    <t>EV0370</t>
  </si>
  <si>
    <t>EV0371</t>
  </si>
  <si>
    <t>EV0372</t>
  </si>
  <si>
    <t>EV0373</t>
  </si>
  <si>
    <t>EV0374</t>
  </si>
  <si>
    <t>EV0375</t>
  </si>
  <si>
    <t>EV0376</t>
  </si>
  <si>
    <t>EV0377</t>
  </si>
  <si>
    <t>EV0378</t>
  </si>
  <si>
    <t>EV0379</t>
  </si>
  <si>
    <t>EV0380</t>
  </si>
  <si>
    <t>EV0381</t>
  </si>
  <si>
    <t>EV0382</t>
  </si>
  <si>
    <t>EV0383</t>
  </si>
  <si>
    <t>EV0384</t>
  </si>
  <si>
    <t>EV0385</t>
  </si>
  <si>
    <t>EV0386</t>
  </si>
  <si>
    <t>EV0387</t>
  </si>
  <si>
    <t>EV0388</t>
  </si>
  <si>
    <t>EV0389</t>
  </si>
  <si>
    <t>EV0390</t>
  </si>
  <si>
    <t>EV0391</t>
  </si>
  <si>
    <t>EV0392</t>
  </si>
  <si>
    <t>EV0393</t>
  </si>
  <si>
    <t>EV0394</t>
  </si>
  <si>
    <t>EV0395</t>
  </si>
  <si>
    <t>EV0396</t>
  </si>
  <si>
    <t>EV0397</t>
  </si>
  <si>
    <t>EV0398</t>
  </si>
  <si>
    <t>EV0399</t>
  </si>
  <si>
    <t>EV0400</t>
  </si>
  <si>
    <t>EV0401</t>
  </si>
  <si>
    <t>EV0402</t>
  </si>
  <si>
    <t>EV0403</t>
  </si>
  <si>
    <t>EV0404</t>
  </si>
  <si>
    <t>EV0405</t>
  </si>
  <si>
    <t>EV0406</t>
  </si>
  <si>
    <t>EV0407</t>
  </si>
  <si>
    <t>EV0408</t>
  </si>
  <si>
    <t>EV0409</t>
  </si>
  <si>
    <t>EV0410</t>
  </si>
  <si>
    <t>EV0411</t>
  </si>
  <si>
    <t>EV0412</t>
  </si>
  <si>
    <t>EV0413</t>
  </si>
  <si>
    <t>EV0414</t>
  </si>
  <si>
    <t>EV0415</t>
  </si>
  <si>
    <t>EV0416</t>
  </si>
  <si>
    <t>EV0417</t>
  </si>
  <si>
    <t>EV0418</t>
  </si>
  <si>
    <t>EV0419</t>
  </si>
  <si>
    <t>EV0420</t>
  </si>
  <si>
    <t>EV0421</t>
  </si>
  <si>
    <t>EV0422</t>
  </si>
  <si>
    <t>EV0423</t>
  </si>
  <si>
    <t>EV0424</t>
  </si>
  <si>
    <t>EV0425</t>
  </si>
  <si>
    <t>EV0426</t>
  </si>
  <si>
    <t>EV0427</t>
  </si>
  <si>
    <t>EV0428</t>
  </si>
  <si>
    <t>EV0429</t>
  </si>
  <si>
    <t>EV0430</t>
  </si>
  <si>
    <t>EV0431</t>
  </si>
  <si>
    <t>EV0432</t>
  </si>
  <si>
    <t>EV0433</t>
  </si>
  <si>
    <t>EV0434</t>
  </si>
  <si>
    <t>EV0435</t>
  </si>
  <si>
    <t>EV0436</t>
  </si>
  <si>
    <t>EV0437</t>
  </si>
  <si>
    <t>EV0438</t>
  </si>
  <si>
    <t>EV0439</t>
  </si>
  <si>
    <t>EV0440</t>
  </si>
  <si>
    <t>EV0441</t>
  </si>
  <si>
    <t>EV0442</t>
  </si>
  <si>
    <t>EV0443</t>
  </si>
  <si>
    <t>EV0444</t>
  </si>
  <si>
    <t>EV0445</t>
  </si>
  <si>
    <t>EV0446</t>
  </si>
  <si>
    <t>EV0447</t>
  </si>
  <si>
    <t>EV0448</t>
  </si>
  <si>
    <t>EV0449</t>
  </si>
  <si>
    <t>EV0450</t>
  </si>
  <si>
    <t>EV0451</t>
  </si>
  <si>
    <t>EV0452</t>
  </si>
  <si>
    <t>EV0453</t>
  </si>
  <si>
    <t>EV0454</t>
  </si>
  <si>
    <t>EV0455</t>
  </si>
  <si>
    <t>EV0456</t>
  </si>
  <si>
    <t>EV0457</t>
  </si>
  <si>
    <t>EV0458</t>
  </si>
  <si>
    <t>EV0459</t>
  </si>
  <si>
    <t>EV0460</t>
  </si>
  <si>
    <t>EV0461</t>
  </si>
  <si>
    <t>EV0462</t>
  </si>
  <si>
    <t>EV0463</t>
  </si>
  <si>
    <t>EV0464</t>
  </si>
  <si>
    <t>EV0465</t>
  </si>
  <si>
    <t>EV0466</t>
  </si>
  <si>
    <t>EV0467</t>
  </si>
  <si>
    <t>EV0468</t>
  </si>
  <si>
    <t>EV0469</t>
  </si>
  <si>
    <t>EV0470</t>
  </si>
  <si>
    <t>EV0471</t>
  </si>
  <si>
    <t>EV0472</t>
  </si>
  <si>
    <t>EV0473</t>
  </si>
  <si>
    <t>EV0474</t>
  </si>
  <si>
    <t>EV0475</t>
  </si>
  <si>
    <t>EV0476</t>
  </si>
  <si>
    <t>EV0477</t>
  </si>
  <si>
    <t>EV0478</t>
  </si>
  <si>
    <t>EV0479</t>
  </si>
  <si>
    <t>EV0480</t>
  </si>
  <si>
    <t>EV0481</t>
  </si>
  <si>
    <t>EV0482</t>
  </si>
  <si>
    <t>EV0483</t>
  </si>
  <si>
    <t>EV0484</t>
  </si>
  <si>
    <t>EV0485</t>
  </si>
  <si>
    <t>EV0486</t>
  </si>
  <si>
    <t>EV0487</t>
  </si>
  <si>
    <t>EV0488</t>
  </si>
  <si>
    <t>EV0489</t>
  </si>
  <si>
    <t>EV0490</t>
  </si>
  <si>
    <t>EV0491</t>
  </si>
  <si>
    <t>EV0492</t>
  </si>
  <si>
    <t>EV0493</t>
  </si>
  <si>
    <t>EV0494</t>
  </si>
  <si>
    <t>EV0495</t>
  </si>
  <si>
    <t>EV0496</t>
  </si>
  <si>
    <t>EV0497</t>
  </si>
  <si>
    <t>EV0498</t>
  </si>
  <si>
    <t>EV0499</t>
  </si>
  <si>
    <t>EV0500</t>
  </si>
  <si>
    <t>EV0501</t>
  </si>
  <si>
    <t>EV0502</t>
  </si>
  <si>
    <t>EV0503</t>
  </si>
  <si>
    <t>EV0504</t>
  </si>
  <si>
    <t>EV0505</t>
  </si>
  <si>
    <t>EV0506</t>
  </si>
  <si>
    <t>EV0507</t>
  </si>
  <si>
    <t>EV0508</t>
  </si>
  <si>
    <t>EV0509</t>
  </si>
  <si>
    <t>EV0510</t>
  </si>
  <si>
    <t>EV0511</t>
  </si>
  <si>
    <t>EV0512</t>
  </si>
  <si>
    <t>EV0513</t>
  </si>
  <si>
    <t>EV0514</t>
  </si>
  <si>
    <t>EV0515</t>
  </si>
  <si>
    <t>EV0516</t>
  </si>
  <si>
    <t>EV0517</t>
  </si>
  <si>
    <t>EV0518</t>
  </si>
  <si>
    <t>EV0519</t>
  </si>
  <si>
    <t>EV0520</t>
  </si>
  <si>
    <t>EV0521</t>
  </si>
  <si>
    <t>EV0522</t>
  </si>
  <si>
    <t>EV0523</t>
  </si>
  <si>
    <t>EV0524</t>
  </si>
  <si>
    <t>EV0525</t>
  </si>
  <si>
    <t>EV0526</t>
  </si>
  <si>
    <t>EV0527</t>
  </si>
  <si>
    <t>EV0528</t>
  </si>
  <si>
    <t>EV0529</t>
  </si>
  <si>
    <t>EV0530</t>
  </si>
  <si>
    <t>EV0531</t>
  </si>
  <si>
    <t>EV0532</t>
  </si>
  <si>
    <t>EV0533</t>
  </si>
  <si>
    <t>EV0534</t>
  </si>
  <si>
    <t>EV0535</t>
  </si>
  <si>
    <t>EV0536</t>
  </si>
  <si>
    <t>EV0537</t>
  </si>
  <si>
    <t>EV0538</t>
  </si>
  <si>
    <t>EV0539</t>
  </si>
  <si>
    <t>EV0540</t>
  </si>
  <si>
    <t>EV0541</t>
  </si>
  <si>
    <t>EV0542</t>
  </si>
  <si>
    <t>EV0543</t>
  </si>
  <si>
    <t>EV0544</t>
  </si>
  <si>
    <t>EV0545</t>
  </si>
  <si>
    <t>EV0546</t>
  </si>
  <si>
    <t>EV0547</t>
  </si>
  <si>
    <t>EV0548</t>
  </si>
  <si>
    <t>EV0549</t>
  </si>
  <si>
    <t>EV0550</t>
  </si>
  <si>
    <t>EV0551</t>
  </si>
  <si>
    <t>EV0552</t>
  </si>
  <si>
    <t>EV0553</t>
  </si>
  <si>
    <t>EV0554</t>
  </si>
  <si>
    <t>EV0555</t>
  </si>
  <si>
    <t>EV0556</t>
  </si>
  <si>
    <t>EV0557</t>
  </si>
  <si>
    <t>EV0558</t>
  </si>
  <si>
    <t>EV0559</t>
  </si>
  <si>
    <t>EV0560</t>
  </si>
  <si>
    <t>EV0561</t>
  </si>
  <si>
    <t>EV0562</t>
  </si>
  <si>
    <t>EV0563</t>
  </si>
  <si>
    <t>EV0564</t>
  </si>
  <si>
    <t>EV0565</t>
  </si>
  <si>
    <t>EV0566</t>
  </si>
  <si>
    <t>EV0567</t>
  </si>
  <si>
    <t>EV0568</t>
  </si>
  <si>
    <t>EV0569</t>
  </si>
  <si>
    <t>EV0570</t>
  </si>
  <si>
    <t>EV0571</t>
  </si>
  <si>
    <t>EV0572</t>
  </si>
  <si>
    <t>EV0573</t>
  </si>
  <si>
    <t>EV0574</t>
  </si>
  <si>
    <t>EV0575</t>
  </si>
  <si>
    <t>EV0576</t>
  </si>
  <si>
    <t>EV0577</t>
  </si>
  <si>
    <t>EV0578</t>
  </si>
  <si>
    <t>EV0579</t>
  </si>
  <si>
    <t>EV0580</t>
  </si>
  <si>
    <t>EV0581</t>
  </si>
  <si>
    <t>EV0582</t>
  </si>
  <si>
    <t>EV0583</t>
  </si>
  <si>
    <t>EV0584</t>
  </si>
  <si>
    <t>EV0585</t>
  </si>
  <si>
    <t>EV0586</t>
  </si>
  <si>
    <t>EV0587</t>
  </si>
  <si>
    <t>EV0588</t>
  </si>
  <si>
    <t>EV0589</t>
  </si>
  <si>
    <t>EV0590</t>
  </si>
  <si>
    <t>EV0591</t>
  </si>
  <si>
    <t>EV0592</t>
  </si>
  <si>
    <t>EV0593</t>
  </si>
  <si>
    <t>EV0594</t>
  </si>
  <si>
    <t>EV0595</t>
  </si>
  <si>
    <t>EV0596</t>
  </si>
  <si>
    <t>EV0597</t>
  </si>
  <si>
    <t>EV0598</t>
  </si>
  <si>
    <t>EV0599</t>
  </si>
  <si>
    <t>EV0600</t>
  </si>
  <si>
    <t>EV0601</t>
  </si>
  <si>
    <t>EV0602</t>
  </si>
  <si>
    <t>EV0603</t>
  </si>
  <si>
    <t>EV0604</t>
  </si>
  <si>
    <t>EV0605</t>
  </si>
  <si>
    <t>EV0606</t>
  </si>
  <si>
    <t>EV0607</t>
  </si>
  <si>
    <t>EV0608</t>
  </si>
  <si>
    <t>EV0609</t>
  </si>
  <si>
    <t>EV0610</t>
  </si>
  <si>
    <t>EV0611</t>
  </si>
  <si>
    <t>EV0612</t>
  </si>
  <si>
    <t>EV0613</t>
  </si>
  <si>
    <t>EV0614</t>
  </si>
  <si>
    <t>EV0615</t>
  </si>
  <si>
    <t>EV0616</t>
  </si>
  <si>
    <t>EV0617</t>
  </si>
  <si>
    <t>EV0618</t>
  </si>
  <si>
    <t>EV0619</t>
  </si>
  <si>
    <t>EV0620</t>
  </si>
  <si>
    <t>EV0621</t>
  </si>
  <si>
    <t>EV0622</t>
  </si>
  <si>
    <t>EV0623</t>
  </si>
  <si>
    <t>EV0624</t>
  </si>
  <si>
    <t>EV0625</t>
  </si>
  <si>
    <t>EV0626</t>
  </si>
  <si>
    <t>EV0627</t>
  </si>
  <si>
    <t>EV0628</t>
  </si>
  <si>
    <t>EV0629</t>
  </si>
  <si>
    <t>EV0630</t>
  </si>
  <si>
    <t>EV0631</t>
  </si>
  <si>
    <t>EV0632</t>
  </si>
  <si>
    <t>EV0633</t>
  </si>
  <si>
    <t>EV0634</t>
  </si>
  <si>
    <t>EV0635</t>
  </si>
  <si>
    <t>EV0636</t>
  </si>
  <si>
    <t>EV0637</t>
  </si>
  <si>
    <t>EV0638</t>
  </si>
  <si>
    <t>EV0639</t>
  </si>
  <si>
    <t>EV0640</t>
  </si>
  <si>
    <t>EV0641</t>
  </si>
  <si>
    <t>EV0642</t>
  </si>
  <si>
    <t>EV0643</t>
  </si>
  <si>
    <t>EV0644</t>
  </si>
  <si>
    <t>EV0645</t>
  </si>
  <si>
    <t>EV0646</t>
  </si>
  <si>
    <t>EV0647</t>
  </si>
  <si>
    <t>EV0648</t>
  </si>
  <si>
    <t>EV0649</t>
  </si>
  <si>
    <t>EV0650</t>
  </si>
  <si>
    <t>EV0651</t>
  </si>
  <si>
    <t>EV0652</t>
  </si>
  <si>
    <t>EV0653</t>
  </si>
  <si>
    <t>EV0654</t>
  </si>
  <si>
    <t>EV0655</t>
  </si>
  <si>
    <t>EV0656</t>
  </si>
  <si>
    <t>EV0657</t>
  </si>
  <si>
    <t>EV0658</t>
  </si>
  <si>
    <t>EV0659</t>
  </si>
  <si>
    <t>EV0660</t>
  </si>
  <si>
    <t>EV0661</t>
  </si>
  <si>
    <t>EV0662</t>
  </si>
  <si>
    <t>EV0663</t>
  </si>
  <si>
    <t>EV0664</t>
  </si>
  <si>
    <t>EV0665</t>
  </si>
  <si>
    <t>EV0666</t>
  </si>
  <si>
    <t>EV0667</t>
  </si>
  <si>
    <t>EV0668</t>
  </si>
  <si>
    <t>EV0669</t>
  </si>
  <si>
    <t>EV0670</t>
  </si>
  <si>
    <t>EV0671</t>
  </si>
  <si>
    <t>EV0672</t>
  </si>
  <si>
    <t>EV0673</t>
  </si>
  <si>
    <t>EV0674</t>
  </si>
  <si>
    <t>EV0675</t>
  </si>
  <si>
    <t>EV0676</t>
  </si>
  <si>
    <t>EV0677</t>
  </si>
  <si>
    <t>EV0678</t>
  </si>
  <si>
    <t>EV0679</t>
  </si>
  <si>
    <t>EV0680</t>
  </si>
  <si>
    <t>EV0681</t>
  </si>
  <si>
    <t>EV0682</t>
  </si>
  <si>
    <t>EV0683</t>
  </si>
  <si>
    <t>EV0684</t>
  </si>
  <si>
    <t>EV0685</t>
  </si>
  <si>
    <t>EV0686</t>
  </si>
  <si>
    <t>EV0687</t>
  </si>
  <si>
    <t>EV0688</t>
  </si>
  <si>
    <t>EV0689</t>
  </si>
  <si>
    <t>EV0690</t>
  </si>
  <si>
    <t>EV0691</t>
  </si>
  <si>
    <t>EV0692</t>
  </si>
  <si>
    <t>EV0693</t>
  </si>
  <si>
    <t>EV0694</t>
  </si>
  <si>
    <t>EV0695</t>
  </si>
  <si>
    <t>EV0696</t>
  </si>
  <si>
    <t>EV0697</t>
  </si>
  <si>
    <t>EV0698</t>
  </si>
  <si>
    <t>EV0699</t>
  </si>
  <si>
    <t>EV0700</t>
  </si>
  <si>
    <t>EV0701</t>
  </si>
  <si>
    <t>EV0702</t>
  </si>
  <si>
    <t>EV0703</t>
  </si>
  <si>
    <t>EV0704</t>
  </si>
  <si>
    <t>EV0705</t>
  </si>
  <si>
    <t>EV0706</t>
  </si>
  <si>
    <t>EV0707</t>
  </si>
  <si>
    <t>EV0708</t>
  </si>
  <si>
    <t>EV0709</t>
  </si>
  <si>
    <t>EV0710</t>
  </si>
  <si>
    <t>EV0711</t>
  </si>
  <si>
    <t>EV0712</t>
  </si>
  <si>
    <t>EV0713</t>
  </si>
  <si>
    <t>EV0714</t>
  </si>
  <si>
    <t>EV0715</t>
  </si>
  <si>
    <t>EV0716</t>
  </si>
  <si>
    <t>EV0717</t>
  </si>
  <si>
    <t>EV0718</t>
  </si>
  <si>
    <t>EV0719</t>
  </si>
  <si>
    <t>EV0720</t>
  </si>
  <si>
    <t>EV0721</t>
  </si>
  <si>
    <t>EV0722</t>
  </si>
  <si>
    <t>EV0723</t>
  </si>
  <si>
    <t>EV0724</t>
  </si>
  <si>
    <t>EV0725</t>
  </si>
  <si>
    <t>EV0726</t>
  </si>
  <si>
    <t>EV0727</t>
  </si>
  <si>
    <t>EV0728</t>
  </si>
  <si>
    <t>EV0729</t>
  </si>
  <si>
    <t>EV0730</t>
  </si>
  <si>
    <t>EV0731</t>
  </si>
  <si>
    <t>EV0732</t>
  </si>
  <si>
    <t>EV0733</t>
  </si>
  <si>
    <t>EV0734</t>
  </si>
  <si>
    <t>EV0735</t>
  </si>
  <si>
    <t>EV0736</t>
  </si>
  <si>
    <t>EV0737</t>
  </si>
  <si>
    <t>EV0738</t>
  </si>
  <si>
    <t>EV0739</t>
  </si>
  <si>
    <t>EV0740</t>
  </si>
  <si>
    <t>EV0741</t>
  </si>
  <si>
    <t>EV0742</t>
  </si>
  <si>
    <t>EV0743</t>
  </si>
  <si>
    <t>EV0744</t>
  </si>
  <si>
    <t>EV0745</t>
  </si>
  <si>
    <t>EV0746</t>
  </si>
  <si>
    <t>EV0747</t>
  </si>
  <si>
    <t>EV0748</t>
  </si>
  <si>
    <t>EV0749</t>
  </si>
  <si>
    <t>EV0750</t>
  </si>
  <si>
    <t>EV0751</t>
  </si>
  <si>
    <t>EV0752</t>
  </si>
  <si>
    <t>EV0753</t>
  </si>
  <si>
    <t>EV0754</t>
  </si>
  <si>
    <t>EV0755</t>
  </si>
  <si>
    <t>EV0756</t>
  </si>
  <si>
    <t>EV0757</t>
  </si>
  <si>
    <t>EV0758</t>
  </si>
  <si>
    <t>EV0759</t>
  </si>
  <si>
    <t>EV0760</t>
  </si>
  <si>
    <t>EV0761</t>
  </si>
  <si>
    <t>EV0762</t>
  </si>
  <si>
    <t>EV0763</t>
  </si>
  <si>
    <t>EV0764</t>
  </si>
  <si>
    <t>EV0765</t>
  </si>
  <si>
    <t>EV0766</t>
  </si>
  <si>
    <t>EV0767</t>
  </si>
  <si>
    <t>EV0768</t>
  </si>
  <si>
    <t>EV0769</t>
  </si>
  <si>
    <t>EV0770</t>
  </si>
  <si>
    <t>EV0771</t>
  </si>
  <si>
    <t>EV0772</t>
  </si>
  <si>
    <t>EV0773</t>
  </si>
  <si>
    <t>EV0774</t>
  </si>
  <si>
    <t>EV0775</t>
  </si>
  <si>
    <t>EV0776</t>
  </si>
  <si>
    <t>EV0777</t>
  </si>
  <si>
    <t>EV0778</t>
  </si>
  <si>
    <t>EV0779</t>
  </si>
  <si>
    <t>EV0780</t>
  </si>
  <si>
    <t>EV0781</t>
  </si>
  <si>
    <t>EV0782</t>
  </si>
  <si>
    <t>EV0783</t>
  </si>
  <si>
    <t>EV0784</t>
  </si>
  <si>
    <t>EV0785</t>
  </si>
  <si>
    <t>EV0786</t>
  </si>
  <si>
    <t>EV0787</t>
  </si>
  <si>
    <t>EV0788</t>
  </si>
  <si>
    <t>EV0789</t>
  </si>
  <si>
    <t>EV0790</t>
  </si>
  <si>
    <t>EV0791</t>
  </si>
  <si>
    <t>EV0792</t>
  </si>
  <si>
    <t>EV0793</t>
  </si>
  <si>
    <t>EV0794</t>
  </si>
  <si>
    <t>EV0795</t>
  </si>
  <si>
    <t>EV0796</t>
  </si>
  <si>
    <t>EV0797</t>
  </si>
  <si>
    <t>EV0798</t>
  </si>
  <si>
    <t>EV0799</t>
  </si>
  <si>
    <t>EV0800</t>
  </si>
  <si>
    <t>EV0801</t>
  </si>
  <si>
    <t>EV0802</t>
  </si>
  <si>
    <t>EV0803</t>
  </si>
  <si>
    <t>EV0804</t>
  </si>
  <si>
    <t>EV0805</t>
  </si>
  <si>
    <t>EV0806</t>
  </si>
  <si>
    <t>EV0807</t>
  </si>
  <si>
    <t>EV0808</t>
  </si>
  <si>
    <t>EV0809</t>
  </si>
  <si>
    <t>EV0810</t>
  </si>
  <si>
    <t>EV0811</t>
  </si>
  <si>
    <t>EV0812</t>
  </si>
  <si>
    <t>EV0813</t>
  </si>
  <si>
    <t>EV0814</t>
  </si>
  <si>
    <t>EV0815</t>
  </si>
  <si>
    <t>EV0816</t>
  </si>
  <si>
    <t>EV0817</t>
  </si>
  <si>
    <t>EV0818</t>
  </si>
  <si>
    <t>EV0819</t>
  </si>
  <si>
    <t>EV0820</t>
  </si>
  <si>
    <t>EV0821</t>
  </si>
  <si>
    <t>EV0822</t>
  </si>
  <si>
    <t>EV0823</t>
  </si>
  <si>
    <t>EV0824</t>
  </si>
  <si>
    <t>EV0825</t>
  </si>
  <si>
    <t>EV0826</t>
  </si>
  <si>
    <t>EV0827</t>
  </si>
  <si>
    <t>EV0828</t>
  </si>
  <si>
    <t>EV0829</t>
  </si>
  <si>
    <t>EV0830</t>
  </si>
  <si>
    <t>EV0831</t>
  </si>
  <si>
    <t>EV0832</t>
  </si>
  <si>
    <t>EV0833</t>
  </si>
  <si>
    <t>EV0834</t>
  </si>
  <si>
    <t>EV0835</t>
  </si>
  <si>
    <t>EV0836</t>
  </si>
  <si>
    <t>EV0837</t>
  </si>
  <si>
    <t>EV0838</t>
  </si>
  <si>
    <t>EV0839</t>
  </si>
  <si>
    <t>EV0840</t>
  </si>
  <si>
    <t>EV0841</t>
  </si>
  <si>
    <t>EV0842</t>
  </si>
  <si>
    <t>EV0843</t>
  </si>
  <si>
    <t>EV0844</t>
  </si>
  <si>
    <t>EV0845</t>
  </si>
  <si>
    <t>EV0846</t>
  </si>
  <si>
    <t>EV0847</t>
  </si>
  <si>
    <t>EV0848</t>
  </si>
  <si>
    <t>EV0849</t>
  </si>
  <si>
    <t>EV0850</t>
  </si>
  <si>
    <t>EV0851</t>
  </si>
  <si>
    <t>EV0852</t>
  </si>
  <si>
    <t>EV0853</t>
  </si>
  <si>
    <t>EV0854</t>
  </si>
  <si>
    <t>EV0855</t>
  </si>
  <si>
    <t>EV0856</t>
  </si>
  <si>
    <t>EV0857</t>
  </si>
  <si>
    <t>EV0858</t>
  </si>
  <si>
    <t>EV0859</t>
  </si>
  <si>
    <t>EV0860</t>
  </si>
  <si>
    <t>EV0861</t>
  </si>
  <si>
    <t>EV0862</t>
  </si>
  <si>
    <t>EV0863</t>
  </si>
  <si>
    <t>EV0864</t>
  </si>
  <si>
    <t>EV0865</t>
  </si>
  <si>
    <t>EV0866</t>
  </si>
  <si>
    <t>EV0867</t>
  </si>
  <si>
    <t>EV0868</t>
  </si>
  <si>
    <t>EV0869</t>
  </si>
  <si>
    <t>EV0870</t>
  </si>
  <si>
    <t>EV0871</t>
  </si>
  <si>
    <t>EV0872</t>
  </si>
  <si>
    <t>EV0873</t>
  </si>
  <si>
    <t>EV0874</t>
  </si>
  <si>
    <t>EV0875</t>
  </si>
  <si>
    <t>EV0876</t>
  </si>
  <si>
    <t>EV0877</t>
  </si>
  <si>
    <t>EV0878</t>
  </si>
  <si>
    <t>EV0879</t>
  </si>
  <si>
    <t>EV0880</t>
  </si>
  <si>
    <t>EV0881</t>
  </si>
  <si>
    <t>EV0882</t>
  </si>
  <si>
    <t>EV0883</t>
  </si>
  <si>
    <t>EV0884</t>
  </si>
  <si>
    <t>EV0885</t>
  </si>
  <si>
    <t>EV0886</t>
  </si>
  <si>
    <t>EV0887</t>
  </si>
  <si>
    <t>EV0888</t>
  </si>
  <si>
    <t>EV0889</t>
  </si>
  <si>
    <t>EV0890</t>
  </si>
  <si>
    <t>EV0891</t>
  </si>
  <si>
    <t>EV0892</t>
  </si>
  <si>
    <t>EV0893</t>
  </si>
  <si>
    <t>EV0894</t>
  </si>
  <si>
    <t>EV0895</t>
  </si>
  <si>
    <t>EV0896</t>
  </si>
  <si>
    <t>EV0897</t>
  </si>
  <si>
    <t>EV0898</t>
  </si>
  <si>
    <t>EV0899</t>
  </si>
  <si>
    <t>EV0900</t>
  </si>
  <si>
    <t>EV0901</t>
  </si>
  <si>
    <t>EV0902</t>
  </si>
  <si>
    <t>EV0903</t>
  </si>
  <si>
    <t>EV0904</t>
  </si>
  <si>
    <t>EV0905</t>
  </si>
  <si>
    <t>EV0906</t>
  </si>
  <si>
    <t>EV0907</t>
  </si>
  <si>
    <t>EV0908</t>
  </si>
  <si>
    <t>EV0909</t>
  </si>
  <si>
    <t>EV0910</t>
  </si>
  <si>
    <t>EV0911</t>
  </si>
  <si>
    <t>EV0912</t>
  </si>
  <si>
    <t>EV0913</t>
  </si>
  <si>
    <t>EV0914</t>
  </si>
  <si>
    <t>EV0915</t>
  </si>
  <si>
    <t>EV0916</t>
  </si>
  <si>
    <t>EV0917</t>
  </si>
  <si>
    <t>EV0918</t>
  </si>
  <si>
    <t>EV0919</t>
  </si>
  <si>
    <t>EV0920</t>
  </si>
  <si>
    <t>EV0921</t>
  </si>
  <si>
    <t>EV0922</t>
  </si>
  <si>
    <t>EV0923</t>
  </si>
  <si>
    <t>EV0924</t>
  </si>
  <si>
    <t>EV0925</t>
  </si>
  <si>
    <t>EV0926</t>
  </si>
  <si>
    <t>EV0927</t>
  </si>
  <si>
    <t>EV0928</t>
  </si>
  <si>
    <t>EV0929</t>
  </si>
  <si>
    <t>EV0930</t>
  </si>
  <si>
    <t>EV0931</t>
  </si>
  <si>
    <t>EV0932</t>
  </si>
  <si>
    <t>EV0933</t>
  </si>
  <si>
    <t>EV0934</t>
  </si>
  <si>
    <t>EV0935</t>
  </si>
  <si>
    <t>EV0936</t>
  </si>
  <si>
    <t>EV0937</t>
  </si>
  <si>
    <t>EV0938</t>
  </si>
  <si>
    <t>EV0939</t>
  </si>
  <si>
    <t>EV0940</t>
  </si>
  <si>
    <t>EV0941</t>
  </si>
  <si>
    <t>EV0942</t>
  </si>
  <si>
    <t>EV0943</t>
  </si>
  <si>
    <t>EV0944</t>
  </si>
  <si>
    <t>EV0945</t>
  </si>
  <si>
    <t>EV0946</t>
  </si>
  <si>
    <t>EV0947</t>
  </si>
  <si>
    <t>EV0948</t>
  </si>
  <si>
    <t>EV0949</t>
  </si>
  <si>
    <t>EV0950</t>
  </si>
  <si>
    <t>EV0951</t>
  </si>
  <si>
    <t>EV0952</t>
  </si>
  <si>
    <t>EV0953</t>
  </si>
  <si>
    <t>EV0954</t>
  </si>
  <si>
    <t>EV0955</t>
  </si>
  <si>
    <t>EV0956</t>
  </si>
  <si>
    <t>EV0957</t>
  </si>
  <si>
    <t>EV0958</t>
  </si>
  <si>
    <t>EV0959</t>
  </si>
  <si>
    <t>EV0960</t>
  </si>
  <si>
    <t>EV0961</t>
  </si>
  <si>
    <t>EV0962</t>
  </si>
  <si>
    <t>EV0963</t>
  </si>
  <si>
    <t>EV0964</t>
  </si>
  <si>
    <t>EV0965</t>
  </si>
  <si>
    <t>EV0966</t>
  </si>
  <si>
    <t>EV0967</t>
  </si>
  <si>
    <t>EV0968</t>
  </si>
  <si>
    <t>EV0969</t>
  </si>
  <si>
    <t>EV0970</t>
  </si>
  <si>
    <t>EV0971</t>
  </si>
  <si>
    <t>EV0972</t>
  </si>
  <si>
    <t>EV0973</t>
  </si>
  <si>
    <t>EV0974</t>
  </si>
  <si>
    <t>EV0975</t>
  </si>
  <si>
    <t>EV0976</t>
  </si>
  <si>
    <t>EV0977</t>
  </si>
  <si>
    <t>EV0978</t>
  </si>
  <si>
    <t>EV0979</t>
  </si>
  <si>
    <t>EV0980</t>
  </si>
  <si>
    <t>EV0981</t>
  </si>
  <si>
    <t>EV0982</t>
  </si>
  <si>
    <t>EV0983</t>
  </si>
  <si>
    <t>EV0984</t>
  </si>
  <si>
    <t>EV0985</t>
  </si>
  <si>
    <t>EV0986</t>
  </si>
  <si>
    <t>EV0987</t>
  </si>
  <si>
    <t>EV0988</t>
  </si>
  <si>
    <t>EV0989</t>
  </si>
  <si>
    <t>EV0990</t>
  </si>
  <si>
    <t>EV0991</t>
  </si>
  <si>
    <t>EV0992</t>
  </si>
  <si>
    <t>EV0993</t>
  </si>
  <si>
    <t>EV0994</t>
  </si>
  <si>
    <t>EV0995</t>
  </si>
  <si>
    <t>EV0996</t>
  </si>
  <si>
    <t>EV0997</t>
  </si>
  <si>
    <t>EV0998</t>
  </si>
  <si>
    <t>EV0999</t>
  </si>
  <si>
    <t>EV1000</t>
  </si>
  <si>
    <t>EV1001</t>
  </si>
  <si>
    <t>EV1002</t>
  </si>
  <si>
    <t>EV1003</t>
  </si>
  <si>
    <t>EV1004</t>
  </si>
  <si>
    <t>EV1005</t>
  </si>
  <si>
    <t>EV1006</t>
  </si>
  <si>
    <t>EV1007</t>
  </si>
  <si>
    <t>EV1008</t>
  </si>
  <si>
    <t>EV1009</t>
  </si>
  <si>
    <t>EV1010</t>
  </si>
  <si>
    <t>EV1011</t>
  </si>
  <si>
    <t>EV1012</t>
  </si>
  <si>
    <t>EV1013</t>
  </si>
  <si>
    <t>EV1014</t>
  </si>
  <si>
    <t>EV1015</t>
  </si>
  <si>
    <t>EV1016</t>
  </si>
  <si>
    <t>EV1017</t>
  </si>
  <si>
    <t>EV1018</t>
  </si>
  <si>
    <t>EV1019</t>
  </si>
  <si>
    <t>EV1020</t>
  </si>
  <si>
    <t>EV1021</t>
  </si>
  <si>
    <t>EV1022</t>
  </si>
  <si>
    <t>EV1023</t>
  </si>
  <si>
    <t>EV1024</t>
  </si>
  <si>
    <t>EV1025</t>
  </si>
  <si>
    <t>EV1026</t>
  </si>
  <si>
    <t>EV1027</t>
  </si>
  <si>
    <t>EV1028</t>
  </si>
  <si>
    <t>EV1029</t>
  </si>
  <si>
    <t>EV1030</t>
  </si>
  <si>
    <t>EV1031</t>
  </si>
  <si>
    <t>EV1032</t>
  </si>
  <si>
    <t>EV1033</t>
  </si>
  <si>
    <t>EV1034</t>
  </si>
  <si>
    <t>EV1035</t>
  </si>
  <si>
    <t>EV1036</t>
  </si>
  <si>
    <t>EV1037</t>
  </si>
  <si>
    <t>EV1038</t>
  </si>
  <si>
    <t>EV1039</t>
  </si>
  <si>
    <t>EV1040</t>
  </si>
  <si>
    <t>EV1041</t>
  </si>
  <si>
    <t>EV1042</t>
  </si>
  <si>
    <t>EV1043</t>
  </si>
  <si>
    <t>EV1044</t>
  </si>
  <si>
    <t>EV1045</t>
  </si>
  <si>
    <t>EV1046</t>
  </si>
  <si>
    <t>EV1047</t>
  </si>
  <si>
    <t>EV1048</t>
  </si>
  <si>
    <t>EV1049</t>
  </si>
  <si>
    <t>EV1050</t>
  </si>
  <si>
    <t>EV1051</t>
  </si>
  <si>
    <t>EV1052</t>
  </si>
  <si>
    <t>EV1053</t>
  </si>
  <si>
    <t>EV1054</t>
  </si>
  <si>
    <t>EV1055</t>
  </si>
  <si>
    <t>EV1056</t>
  </si>
  <si>
    <t>EV1057</t>
  </si>
  <si>
    <t>EV1058</t>
  </si>
  <si>
    <t>EV1059</t>
  </si>
  <si>
    <t>EV1060</t>
  </si>
  <si>
    <t>EV1061</t>
  </si>
  <si>
    <t>EV1062</t>
  </si>
  <si>
    <t>EV1063</t>
  </si>
  <si>
    <t>EV1064</t>
  </si>
  <si>
    <t>EV1065</t>
  </si>
  <si>
    <t>EV1066</t>
  </si>
  <si>
    <t>EV1067</t>
  </si>
  <si>
    <t>EV1068</t>
  </si>
  <si>
    <t>EV1069</t>
  </si>
  <si>
    <t>EV1070</t>
  </si>
  <si>
    <t>EV1071</t>
  </si>
  <si>
    <t>EV1072</t>
  </si>
  <si>
    <t>EV1073</t>
  </si>
  <si>
    <t>EV1074</t>
  </si>
  <si>
    <t>EV1075</t>
  </si>
  <si>
    <t>EV1076</t>
  </si>
  <si>
    <t>EV1077</t>
  </si>
  <si>
    <t>EV1078</t>
  </si>
  <si>
    <t>EV1079</t>
  </si>
  <si>
    <t>EV1080</t>
  </si>
  <si>
    <t>EV1081</t>
  </si>
  <si>
    <t>EV1082</t>
  </si>
  <si>
    <t>EV1083</t>
  </si>
  <si>
    <t>EV1084</t>
  </si>
  <si>
    <t>EV1085</t>
  </si>
  <si>
    <t>EV1086</t>
  </si>
  <si>
    <t>EV1087</t>
  </si>
  <si>
    <t>EV1088</t>
  </si>
  <si>
    <t>EV1089</t>
  </si>
  <si>
    <t>EV1090</t>
  </si>
  <si>
    <t>EV1091</t>
  </si>
  <si>
    <t>EV1092</t>
  </si>
  <si>
    <t>EV1093</t>
  </si>
  <si>
    <t>EV1094</t>
  </si>
  <si>
    <t>EV1095</t>
  </si>
  <si>
    <t>EV1096</t>
  </si>
  <si>
    <t>EV1097</t>
  </si>
  <si>
    <t>EV1098</t>
  </si>
  <si>
    <t>EV1099</t>
  </si>
  <si>
    <t>EV1100</t>
  </si>
  <si>
    <t>EV1101</t>
  </si>
  <si>
    <t>EV1102</t>
  </si>
  <si>
    <t>EV1103</t>
  </si>
  <si>
    <t>EV1104</t>
  </si>
  <si>
    <t>EV1105</t>
  </si>
  <si>
    <t>EV1106</t>
  </si>
  <si>
    <t>EV1107</t>
  </si>
  <si>
    <t>EV1108</t>
  </si>
  <si>
    <t>EV1109</t>
  </si>
  <si>
    <t>EV1110</t>
  </si>
  <si>
    <t>EV1111</t>
  </si>
  <si>
    <t>EV1112</t>
  </si>
  <si>
    <t>EV1113</t>
  </si>
  <si>
    <t>EV1114</t>
  </si>
  <si>
    <t>EV1115</t>
  </si>
  <si>
    <t>EV1116</t>
  </si>
  <si>
    <t>EV1117</t>
  </si>
  <si>
    <t>EV1118</t>
  </si>
  <si>
    <t>EV1119</t>
  </si>
  <si>
    <t>EV1120</t>
  </si>
  <si>
    <t>EV1121</t>
  </si>
  <si>
    <t>EV1122</t>
  </si>
  <si>
    <t>EV1123</t>
  </si>
  <si>
    <t>EV1124</t>
  </si>
  <si>
    <t>EV1125</t>
  </si>
  <si>
    <t>EV1126</t>
  </si>
  <si>
    <t>EV1127</t>
  </si>
  <si>
    <t>EV1128</t>
  </si>
  <si>
    <t>EV1129</t>
  </si>
  <si>
    <t>EV1130</t>
  </si>
  <si>
    <t>EV1131</t>
  </si>
  <si>
    <t>EV1132</t>
  </si>
  <si>
    <t>EV1133</t>
  </si>
  <si>
    <t>EV1134</t>
  </si>
  <si>
    <t>EV1135</t>
  </si>
  <si>
    <t>EV1136</t>
  </si>
  <si>
    <t>EV1137</t>
  </si>
  <si>
    <t>EV1138</t>
  </si>
  <si>
    <t>EV1139</t>
  </si>
  <si>
    <t>EV1140</t>
  </si>
  <si>
    <t>EV1141</t>
  </si>
  <si>
    <t>EV1142</t>
  </si>
  <si>
    <t>EV1143</t>
  </si>
  <si>
    <t>EV1144</t>
  </si>
  <si>
    <t>EV1145</t>
  </si>
  <si>
    <t>EV1146</t>
  </si>
  <si>
    <t>EV1147</t>
  </si>
  <si>
    <t>EV1148</t>
  </si>
  <si>
    <t>EV1149</t>
  </si>
  <si>
    <t>EV1150</t>
  </si>
  <si>
    <t>EV1151</t>
  </si>
  <si>
    <t>EV1152</t>
  </si>
  <si>
    <t>EV1153</t>
  </si>
  <si>
    <t>EV1154</t>
  </si>
  <si>
    <t>EV1155</t>
  </si>
  <si>
    <t>EV1156</t>
  </si>
  <si>
    <t>EV1157</t>
  </si>
  <si>
    <t>EV1158</t>
  </si>
  <si>
    <t>EV1159</t>
  </si>
  <si>
    <t>EV1160</t>
  </si>
  <si>
    <t>EV1161</t>
  </si>
  <si>
    <t>EV1162</t>
  </si>
  <si>
    <t>EV1163</t>
  </si>
  <si>
    <t>EV1164</t>
  </si>
  <si>
    <t>EV1165</t>
  </si>
  <si>
    <t>EV1166</t>
  </si>
  <si>
    <t>EV1167</t>
  </si>
  <si>
    <t>EV1168</t>
  </si>
  <si>
    <t>EV1169</t>
  </si>
  <si>
    <t>EV1170</t>
  </si>
  <si>
    <t>EV1171</t>
  </si>
  <si>
    <t>EV1172</t>
  </si>
  <si>
    <t>EV1173</t>
  </si>
  <si>
    <t>EV1174</t>
  </si>
  <si>
    <t>EV1175</t>
  </si>
  <si>
    <t>EV1176</t>
  </si>
  <si>
    <t>EV1177</t>
  </si>
  <si>
    <t>EV1178</t>
  </si>
  <si>
    <t>EV1179</t>
  </si>
  <si>
    <t>EV1180</t>
  </si>
  <si>
    <t>EV1181</t>
  </si>
  <si>
    <t>EV1182</t>
  </si>
  <si>
    <t>EV1183</t>
  </si>
  <si>
    <t>EV1184</t>
  </si>
  <si>
    <t>EV1185</t>
  </si>
  <si>
    <t>EV1186</t>
  </si>
  <si>
    <t>EV1187</t>
  </si>
  <si>
    <t>EV1188</t>
  </si>
  <si>
    <t>EV1189</t>
  </si>
  <si>
    <t>EV1190</t>
  </si>
  <si>
    <t>EV1191</t>
  </si>
  <si>
    <t>EV1192</t>
  </si>
  <si>
    <t>EV1193</t>
  </si>
  <si>
    <t>EV1194</t>
  </si>
  <si>
    <t>EV1195</t>
  </si>
  <si>
    <t>EV1196</t>
  </si>
  <si>
    <t>EV1197</t>
  </si>
  <si>
    <t>EV1198</t>
  </si>
  <si>
    <t>EV1199</t>
  </si>
  <si>
    <t>EV1200</t>
  </si>
  <si>
    <t>EV1201</t>
  </si>
  <si>
    <t>EV1202</t>
  </si>
  <si>
    <t>EV1203</t>
  </si>
  <si>
    <t>EV1204</t>
  </si>
  <si>
    <t>EV1205</t>
  </si>
  <si>
    <t>EV1206</t>
  </si>
  <si>
    <t>EV1207</t>
  </si>
  <si>
    <t>EV1208</t>
  </si>
  <si>
    <t>EV1209</t>
  </si>
  <si>
    <t>EV1210</t>
  </si>
  <si>
    <t>EV1211</t>
  </si>
  <si>
    <t>EV1212</t>
  </si>
  <si>
    <t>EV1213</t>
  </si>
  <si>
    <t>EV1214</t>
  </si>
  <si>
    <t>EV1215</t>
  </si>
  <si>
    <t>EV1216</t>
  </si>
  <si>
    <t>EV1217</t>
  </si>
  <si>
    <t>EV1218</t>
  </si>
  <si>
    <t>EV1219</t>
  </si>
  <si>
    <t>EV1220</t>
  </si>
  <si>
    <t>EV1221</t>
  </si>
  <si>
    <t>EV1222</t>
  </si>
  <si>
    <t>EV1223</t>
  </si>
  <si>
    <t>EV1224</t>
  </si>
  <si>
    <t>EV1225</t>
  </si>
  <si>
    <t>EV1226</t>
  </si>
  <si>
    <t>EV1227</t>
  </si>
  <si>
    <t>EV1228</t>
  </si>
  <si>
    <t>EV1229</t>
  </si>
  <si>
    <t>EV1230</t>
  </si>
  <si>
    <t>EV1231</t>
  </si>
  <si>
    <t>EV1232</t>
  </si>
  <si>
    <t>EV1233</t>
  </si>
  <si>
    <t>EV1234</t>
  </si>
  <si>
    <t>EV1235</t>
  </si>
  <si>
    <t>EV1236</t>
  </si>
  <si>
    <t>EV1237</t>
  </si>
  <si>
    <t>EV1238</t>
  </si>
  <si>
    <t>EV1239</t>
  </si>
  <si>
    <t>EV1240</t>
  </si>
  <si>
    <t>EV1241</t>
  </si>
  <si>
    <t>EV1242</t>
  </si>
  <si>
    <t>EV1243</t>
  </si>
  <si>
    <t>EV1244</t>
  </si>
  <si>
    <t>EV1245</t>
  </si>
  <si>
    <t>EV1246</t>
  </si>
  <si>
    <t>EV1247</t>
  </si>
  <si>
    <t>EV1248</t>
  </si>
  <si>
    <t>EV1249</t>
  </si>
  <si>
    <t>EV1250</t>
  </si>
  <si>
    <t>EV1251</t>
  </si>
  <si>
    <t>EV1252</t>
  </si>
  <si>
    <t>EV1253</t>
  </si>
  <si>
    <t>EV1254</t>
  </si>
  <si>
    <t>EV1255</t>
  </si>
  <si>
    <t>EV1256</t>
  </si>
  <si>
    <t>EV1257</t>
  </si>
  <si>
    <t>EV1258</t>
  </si>
  <si>
    <t>EV1259</t>
  </si>
  <si>
    <t>EV1260</t>
  </si>
  <si>
    <t>EV1261</t>
  </si>
  <si>
    <t>EV1262</t>
  </si>
  <si>
    <t>EV1263</t>
  </si>
  <si>
    <t>EV1264</t>
  </si>
  <si>
    <t>EV1265</t>
  </si>
  <si>
    <t>EV1266</t>
  </si>
  <si>
    <t>EV1267</t>
  </si>
  <si>
    <t>EV1268</t>
  </si>
  <si>
    <t>EV1269</t>
  </si>
  <si>
    <t>EV1270</t>
  </si>
  <si>
    <t>EV1271</t>
  </si>
  <si>
    <t>EV1272</t>
  </si>
  <si>
    <t>EV1273</t>
  </si>
  <si>
    <t>EV1274</t>
  </si>
  <si>
    <t>EV1275</t>
  </si>
  <si>
    <t>EV1276</t>
  </si>
  <si>
    <t>EV1277</t>
  </si>
  <si>
    <t>EV1278</t>
  </si>
  <si>
    <t>EV1279</t>
  </si>
  <si>
    <t>EV1280</t>
  </si>
  <si>
    <t>EV1281</t>
  </si>
  <si>
    <t>EV1282</t>
  </si>
  <si>
    <t>EV1283</t>
  </si>
  <si>
    <t>EV1284</t>
  </si>
  <si>
    <t>EV1285</t>
  </si>
  <si>
    <t>EV1286</t>
  </si>
  <si>
    <t>EV1287</t>
  </si>
  <si>
    <t>EV1288</t>
  </si>
  <si>
    <t>EV1289</t>
  </si>
  <si>
    <t>EV1290</t>
  </si>
  <si>
    <t>EV1291</t>
  </si>
  <si>
    <t>EV1292</t>
  </si>
  <si>
    <t>EV1293</t>
  </si>
  <si>
    <t>EV1294</t>
  </si>
  <si>
    <t>EV1295</t>
  </si>
  <si>
    <t>EV1296</t>
  </si>
  <si>
    <t>EV1297</t>
  </si>
  <si>
    <t>EV1298</t>
  </si>
  <si>
    <t>EV1299</t>
  </si>
  <si>
    <t>EV1300</t>
  </si>
  <si>
    <t>EV1301</t>
  </si>
  <si>
    <t>EV1302</t>
  </si>
  <si>
    <t>EV1303</t>
  </si>
  <si>
    <t>EV1304</t>
  </si>
  <si>
    <t>EV1305</t>
  </si>
  <si>
    <t>EV1306</t>
  </si>
  <si>
    <t>EV1307</t>
  </si>
  <si>
    <t>EV1308</t>
  </si>
  <si>
    <t>EV1309</t>
  </si>
  <si>
    <t>EV1310</t>
  </si>
  <si>
    <t>EV1311</t>
  </si>
  <si>
    <t>EV1312</t>
  </si>
  <si>
    <t>EV1313</t>
  </si>
  <si>
    <t>EV1314</t>
  </si>
  <si>
    <t>EV1315</t>
  </si>
  <si>
    <t>EV1316</t>
  </si>
  <si>
    <t>EV1317</t>
  </si>
  <si>
    <t>EV1318</t>
  </si>
  <si>
    <t>EV1319</t>
  </si>
  <si>
    <t>EV1320</t>
  </si>
  <si>
    <t>EV1321</t>
  </si>
  <si>
    <t>EV1322</t>
  </si>
  <si>
    <t>EV1323</t>
  </si>
  <si>
    <t>EV1324</t>
  </si>
  <si>
    <t>EV1325</t>
  </si>
  <si>
    <t>EV1326</t>
  </si>
  <si>
    <t>EV1327</t>
  </si>
  <si>
    <t>EV1328</t>
  </si>
  <si>
    <t>EV1329</t>
  </si>
  <si>
    <t>EV1330</t>
  </si>
  <si>
    <t>EV1331</t>
  </si>
  <si>
    <t>EV1332</t>
  </si>
  <si>
    <t>EV1333</t>
  </si>
  <si>
    <t>EV1334</t>
  </si>
  <si>
    <t>EV1335</t>
  </si>
  <si>
    <t>EV1336</t>
  </si>
  <si>
    <t>EV1337</t>
  </si>
  <si>
    <t>EV1338</t>
  </si>
  <si>
    <t>EV1339</t>
  </si>
  <si>
    <t>EV1340</t>
  </si>
  <si>
    <t>EV1341</t>
  </si>
  <si>
    <t>EV1342</t>
  </si>
  <si>
    <t>EV1343</t>
  </si>
  <si>
    <t>EV1344</t>
  </si>
  <si>
    <t>EV1345</t>
  </si>
  <si>
    <t>EV1346</t>
  </si>
  <si>
    <t>EV1347</t>
  </si>
  <si>
    <t>EV1348</t>
  </si>
  <si>
    <t>EV1349</t>
  </si>
  <si>
    <t>EV1350</t>
  </si>
  <si>
    <t>EV1351</t>
  </si>
  <si>
    <t>EV1352</t>
  </si>
  <si>
    <t>EV1353</t>
  </si>
  <si>
    <t>EV1354</t>
  </si>
  <si>
    <t>EV1355</t>
  </si>
  <si>
    <t>EV1356</t>
  </si>
  <si>
    <t>EV1357</t>
  </si>
  <si>
    <t>EV1358</t>
  </si>
  <si>
    <t>EV1359</t>
  </si>
  <si>
    <t>EV1360</t>
  </si>
  <si>
    <t>EV1361</t>
  </si>
  <si>
    <t>EV1362</t>
  </si>
  <si>
    <t>EV1363</t>
  </si>
  <si>
    <t>EV1364</t>
  </si>
  <si>
    <t>EV1365</t>
  </si>
  <si>
    <t>EV1366</t>
  </si>
  <si>
    <t>EV1367</t>
  </si>
  <si>
    <t>EV1368</t>
  </si>
  <si>
    <t>EV1369</t>
  </si>
  <si>
    <t>EV1370</t>
  </si>
  <si>
    <t>EV1371</t>
  </si>
  <si>
    <t>EV1372</t>
  </si>
  <si>
    <t>EV1373</t>
  </si>
  <si>
    <t>EV1374</t>
  </si>
  <si>
    <t>EV1375</t>
  </si>
  <si>
    <t>EV1376</t>
  </si>
  <si>
    <t>EV1377</t>
  </si>
  <si>
    <t>EV1378</t>
  </si>
  <si>
    <t>EV1379</t>
  </si>
  <si>
    <t>EV1380</t>
  </si>
  <si>
    <t>EV1381</t>
  </si>
  <si>
    <t>EV1382</t>
  </si>
  <si>
    <t>EV1383</t>
  </si>
  <si>
    <t>EV1384</t>
  </si>
  <si>
    <t>EV1385</t>
  </si>
  <si>
    <t>EV1386</t>
  </si>
  <si>
    <t>EV1387</t>
  </si>
  <si>
    <t>EV1388</t>
  </si>
  <si>
    <t>EV1389</t>
  </si>
  <si>
    <t>EV1390</t>
  </si>
  <si>
    <t>EV1391</t>
  </si>
  <si>
    <t>EV1392</t>
  </si>
  <si>
    <t>EV1393</t>
  </si>
  <si>
    <t>EV1394</t>
  </si>
  <si>
    <t>EV1395</t>
  </si>
  <si>
    <t>EV1396</t>
  </si>
  <si>
    <t>EV1397</t>
  </si>
  <si>
    <t>EV1398</t>
  </si>
  <si>
    <t>EV1399</t>
  </si>
  <si>
    <t>EV1400</t>
  </si>
  <si>
    <t>EV1401</t>
  </si>
  <si>
    <t>EV1402</t>
  </si>
  <si>
    <t>EV1403</t>
  </si>
  <si>
    <t>EV1404</t>
  </si>
  <si>
    <t>EV1405</t>
  </si>
  <si>
    <t>EV1406</t>
  </si>
  <si>
    <t>EV1407</t>
  </si>
  <si>
    <t>EV1408</t>
  </si>
  <si>
    <t>EV1409</t>
  </si>
  <si>
    <t>EV1410</t>
  </si>
  <si>
    <t>EV1411</t>
  </si>
  <si>
    <t>EV1412</t>
  </si>
  <si>
    <t>EV1413</t>
  </si>
  <si>
    <t>EV1414</t>
  </si>
  <si>
    <t>EV1415</t>
  </si>
  <si>
    <t>EV1416</t>
  </si>
  <si>
    <t>EV1417</t>
  </si>
  <si>
    <t>EV1418</t>
  </si>
  <si>
    <t>EV1419</t>
  </si>
  <si>
    <t>EV1420</t>
  </si>
  <si>
    <t>EV1421</t>
  </si>
  <si>
    <t>EV1422</t>
  </si>
  <si>
    <t>EV1423</t>
  </si>
  <si>
    <t>EV1424</t>
  </si>
  <si>
    <t>EV1425</t>
  </si>
  <si>
    <t>EV1426</t>
  </si>
  <si>
    <t>EV1427</t>
  </si>
  <si>
    <t>EV1428</t>
  </si>
  <si>
    <t>EV1429</t>
  </si>
  <si>
    <t>EV1430</t>
  </si>
  <si>
    <t>EV1431</t>
  </si>
  <si>
    <t>EV1432</t>
  </si>
  <si>
    <t>EV1433</t>
  </si>
  <si>
    <t>EV1434</t>
  </si>
  <si>
    <t>EV1435</t>
  </si>
  <si>
    <t>EV1436</t>
  </si>
  <si>
    <t>EV1437</t>
  </si>
  <si>
    <t>EV1438</t>
  </si>
  <si>
    <t>EV1439</t>
  </si>
  <si>
    <t>EV1440</t>
  </si>
  <si>
    <t>EV1441</t>
  </si>
  <si>
    <t>EV1442</t>
  </si>
  <si>
    <t>EV1443</t>
  </si>
  <si>
    <t>EV1444</t>
  </si>
  <si>
    <t>EV1445</t>
  </si>
  <si>
    <t>EV1446</t>
  </si>
  <si>
    <t>EV1447</t>
  </si>
  <si>
    <t>EV1448</t>
  </si>
  <si>
    <t>EV1449</t>
  </si>
  <si>
    <t>EV1450</t>
  </si>
  <si>
    <t>EV1451</t>
  </si>
  <si>
    <t>EV1452</t>
  </si>
  <si>
    <t>EV1453</t>
  </si>
  <si>
    <t>EV1454</t>
  </si>
  <si>
    <t>EV1455</t>
  </si>
  <si>
    <t>EV1456</t>
  </si>
  <si>
    <t>EV1457</t>
  </si>
  <si>
    <t>EV1458</t>
  </si>
  <si>
    <t>EV1459</t>
  </si>
  <si>
    <t>EV1460</t>
  </si>
  <si>
    <t>EV1461</t>
  </si>
  <si>
    <t>EV1462</t>
  </si>
  <si>
    <t>EV1463</t>
  </si>
  <si>
    <t>EV1464</t>
  </si>
  <si>
    <t>EV1465</t>
  </si>
  <si>
    <t>EV1466</t>
  </si>
  <si>
    <t>EV1467</t>
  </si>
  <si>
    <t>EV1468</t>
  </si>
  <si>
    <t>EV1469</t>
  </si>
  <si>
    <t>EV1470</t>
  </si>
  <si>
    <t>EV1471</t>
  </si>
  <si>
    <t>EV1472</t>
  </si>
  <si>
    <t>EV1473</t>
  </si>
  <si>
    <t>EV1474</t>
  </si>
  <si>
    <t>EV1475</t>
  </si>
  <si>
    <t>EV1476</t>
  </si>
  <si>
    <t>EV1477</t>
  </si>
  <si>
    <t>EV1478</t>
  </si>
  <si>
    <t>EV1479</t>
  </si>
  <si>
    <t>EV1480</t>
  </si>
  <si>
    <t>EV1481</t>
  </si>
  <si>
    <t>EV1482</t>
  </si>
  <si>
    <t>EV1483</t>
  </si>
  <si>
    <t>EV1484</t>
  </si>
  <si>
    <t>EV1485</t>
  </si>
  <si>
    <t>EV1486</t>
  </si>
  <si>
    <t>EV1487</t>
  </si>
  <si>
    <t>EV1488</t>
  </si>
  <si>
    <t>EV1489</t>
  </si>
  <si>
    <t>EV1490</t>
  </si>
  <si>
    <t>EV1491</t>
  </si>
  <si>
    <t>EV1492</t>
  </si>
  <si>
    <t>EV1493</t>
  </si>
  <si>
    <t>EV1494</t>
  </si>
  <si>
    <t>EV1495</t>
  </si>
  <si>
    <t>EV1496</t>
  </si>
  <si>
    <t>EV1497</t>
  </si>
  <si>
    <t>EV1498</t>
  </si>
  <si>
    <t>EV1499</t>
  </si>
  <si>
    <t>EV1500</t>
  </si>
  <si>
    <t>EV1501</t>
  </si>
  <si>
    <t>EV1502</t>
  </si>
  <si>
    <t>EV1503</t>
  </si>
  <si>
    <t>EV1504</t>
  </si>
  <si>
    <t>EV1505</t>
  </si>
  <si>
    <t>EV1506</t>
  </si>
  <si>
    <t>EV1507</t>
  </si>
  <si>
    <t>EV1508</t>
  </si>
  <si>
    <t>EV1509</t>
  </si>
  <si>
    <t>EV1510</t>
  </si>
  <si>
    <t>EV1511</t>
  </si>
  <si>
    <t>EV1512</t>
  </si>
  <si>
    <t>EV1513</t>
  </si>
  <si>
    <t>EV1514</t>
  </si>
  <si>
    <t>EV1515</t>
  </si>
  <si>
    <t>EV1516</t>
  </si>
  <si>
    <t>EV1517</t>
  </si>
  <si>
    <t>EV1518</t>
  </si>
  <si>
    <t>EV1519</t>
  </si>
  <si>
    <t>EV1520</t>
  </si>
  <si>
    <t>EV1521</t>
  </si>
  <si>
    <t>EV1522</t>
  </si>
  <si>
    <t>EV1523</t>
  </si>
  <si>
    <t>EV1524</t>
  </si>
  <si>
    <t>EV1525</t>
  </si>
  <si>
    <t>EV1526</t>
  </si>
  <si>
    <t>EV1527</t>
  </si>
  <si>
    <t>EV1528</t>
  </si>
  <si>
    <t>EV1529</t>
  </si>
  <si>
    <t>EV1530</t>
  </si>
  <si>
    <t>EV1531</t>
  </si>
  <si>
    <t>EV1532</t>
  </si>
  <si>
    <t>EV1533</t>
  </si>
  <si>
    <t>EV1534</t>
  </si>
  <si>
    <t>EV1535</t>
  </si>
  <si>
    <t>EV1536</t>
  </si>
  <si>
    <t>EV1537</t>
  </si>
  <si>
    <t>EV1538</t>
  </si>
  <si>
    <t>EV1539</t>
  </si>
  <si>
    <t>EV1540</t>
  </si>
  <si>
    <t>EV1541</t>
  </si>
  <si>
    <t>EV1542</t>
  </si>
  <si>
    <t>EV1543</t>
  </si>
  <si>
    <t>EV1544</t>
  </si>
  <si>
    <t>EV1545</t>
  </si>
  <si>
    <t>EV1546</t>
  </si>
  <si>
    <t>EV1547</t>
  </si>
  <si>
    <t>EV1548</t>
  </si>
  <si>
    <t>EV1549</t>
  </si>
  <si>
    <t>EV1550</t>
  </si>
  <si>
    <t>EV1551</t>
  </si>
  <si>
    <t>EV1552</t>
  </si>
  <si>
    <t>EV1553</t>
  </si>
  <si>
    <t>EV1554</t>
  </si>
  <si>
    <t>EV1555</t>
  </si>
  <si>
    <t>EV1556</t>
  </si>
  <si>
    <t>EV1557</t>
  </si>
  <si>
    <t>EV1558</t>
  </si>
  <si>
    <t>EV1559</t>
  </si>
  <si>
    <t>EV1560</t>
  </si>
  <si>
    <t>EV1561</t>
  </si>
  <si>
    <t>EV1562</t>
  </si>
  <si>
    <t>EV1563</t>
  </si>
  <si>
    <t>EV1564</t>
  </si>
  <si>
    <t>EV1565</t>
  </si>
  <si>
    <t>EV1566</t>
  </si>
  <si>
    <t>EV1567</t>
  </si>
  <si>
    <t>EV1568</t>
  </si>
  <si>
    <t>EV1569</t>
  </si>
  <si>
    <t>EV1570</t>
  </si>
  <si>
    <t>EV1571</t>
  </si>
  <si>
    <t>EV1572</t>
  </si>
  <si>
    <t>EV1573</t>
  </si>
  <si>
    <t>EV1574</t>
  </si>
  <si>
    <t>EV1575</t>
  </si>
  <si>
    <t>EV1576</t>
  </si>
  <si>
    <t>EV1577</t>
  </si>
  <si>
    <t>EV1578</t>
  </si>
  <si>
    <t>EV1579</t>
  </si>
  <si>
    <t>EV1580</t>
  </si>
  <si>
    <t>EV1581</t>
  </si>
  <si>
    <t>EV1582</t>
  </si>
  <si>
    <t>EV1583</t>
  </si>
  <si>
    <t>EV1584</t>
  </si>
  <si>
    <t>EV1585</t>
  </si>
  <si>
    <t>EV1586</t>
  </si>
  <si>
    <t>EV1587</t>
  </si>
  <si>
    <t>EV1588</t>
  </si>
  <si>
    <t>EV1589</t>
  </si>
  <si>
    <t>EV1590</t>
  </si>
  <si>
    <t>EV1591</t>
  </si>
  <si>
    <t>EV1592</t>
  </si>
  <si>
    <t>EV1593</t>
  </si>
  <si>
    <t>EV1594</t>
  </si>
  <si>
    <t>EV1595</t>
  </si>
  <si>
    <t>EV1596</t>
  </si>
  <si>
    <t>EV1597</t>
  </si>
  <si>
    <t>EV1598</t>
  </si>
  <si>
    <t>EV1599</t>
  </si>
  <si>
    <t>EV1600</t>
  </si>
  <si>
    <t>EV1601</t>
  </si>
  <si>
    <t>EV1602</t>
  </si>
  <si>
    <t>EV1603</t>
  </si>
  <si>
    <t>EV1604</t>
  </si>
  <si>
    <t>EV1605</t>
  </si>
  <si>
    <t>EV1606</t>
  </si>
  <si>
    <t>EV1607</t>
  </si>
  <si>
    <t>EV1608</t>
  </si>
  <si>
    <t>EV1609</t>
  </si>
  <si>
    <t>EV1610</t>
  </si>
  <si>
    <t>EV1611</t>
  </si>
  <si>
    <t>EV1612</t>
  </si>
  <si>
    <t>EV1613</t>
  </si>
  <si>
    <t>EV1614</t>
  </si>
  <si>
    <t>EV1615</t>
  </si>
  <si>
    <t>EV1616</t>
  </si>
  <si>
    <t>EV1617</t>
  </si>
  <si>
    <t>EV1618</t>
  </si>
  <si>
    <t>EV1619</t>
  </si>
  <si>
    <t>EV1620</t>
  </si>
  <si>
    <t>EV1621</t>
  </si>
  <si>
    <t>EV1622</t>
  </si>
  <si>
    <t>EV1623</t>
  </si>
  <si>
    <t>EV1624</t>
  </si>
  <si>
    <t>EV1625</t>
  </si>
  <si>
    <t>EV1626</t>
  </si>
  <si>
    <t>EV1627</t>
  </si>
  <si>
    <t>EV1628</t>
  </si>
  <si>
    <t>EV1629</t>
  </si>
  <si>
    <t>EV1630</t>
  </si>
  <si>
    <t>EV1631</t>
  </si>
  <si>
    <t>EV1632</t>
  </si>
  <si>
    <t>EV1633</t>
  </si>
  <si>
    <t>EV1634</t>
  </si>
  <si>
    <t>EV1635</t>
  </si>
  <si>
    <t>EV1636</t>
  </si>
  <si>
    <t>EV1637</t>
  </si>
  <si>
    <t>EV1638</t>
  </si>
  <si>
    <t>EV1639</t>
  </si>
  <si>
    <t>EV1640</t>
  </si>
  <si>
    <t>EV1641</t>
  </si>
  <si>
    <t>EV1642</t>
  </si>
  <si>
    <t>EV1643</t>
  </si>
  <si>
    <t>EV1644</t>
  </si>
  <si>
    <t>EV1645</t>
  </si>
  <si>
    <t>EV1646</t>
  </si>
  <si>
    <t>EV1647</t>
  </si>
  <si>
    <t>EV1648</t>
  </si>
  <si>
    <t>EV1649</t>
  </si>
  <si>
    <t>EV1650</t>
  </si>
  <si>
    <t>EV1651</t>
  </si>
  <si>
    <t>EV1652</t>
  </si>
  <si>
    <t>EV1653</t>
  </si>
  <si>
    <t>EV1654</t>
  </si>
  <si>
    <t>EV1655</t>
  </si>
  <si>
    <t>EV1656</t>
  </si>
  <si>
    <t>EV1657</t>
  </si>
  <si>
    <t>EV1658</t>
  </si>
  <si>
    <t>EV1659</t>
  </si>
  <si>
    <t>EV1660</t>
  </si>
  <si>
    <t>EV1661</t>
  </si>
  <si>
    <t>EV1662</t>
  </si>
  <si>
    <t>EV1663</t>
  </si>
  <si>
    <t>EV1664</t>
  </si>
  <si>
    <t>EV1665</t>
  </si>
  <si>
    <t>EV1666</t>
  </si>
  <si>
    <t>EV1667</t>
  </si>
  <si>
    <t>EV1668</t>
  </si>
  <si>
    <t>EV1669</t>
  </si>
  <si>
    <t>EV1670</t>
  </si>
  <si>
    <t>EV1671</t>
  </si>
  <si>
    <t>EV1672</t>
  </si>
  <si>
    <t>EV1673</t>
  </si>
  <si>
    <t>EV1674</t>
  </si>
  <si>
    <t>EV1675</t>
  </si>
  <si>
    <t>EV1676</t>
  </si>
  <si>
    <t>EV1677</t>
  </si>
  <si>
    <t>EV1678</t>
  </si>
  <si>
    <t>EV1679</t>
  </si>
  <si>
    <t>EV1680</t>
  </si>
  <si>
    <t>EV1681</t>
  </si>
  <si>
    <t>EV1682</t>
  </si>
  <si>
    <t>EV1683</t>
  </si>
  <si>
    <t>EV1684</t>
  </si>
  <si>
    <t>EV1685</t>
  </si>
  <si>
    <t>EV1686</t>
  </si>
  <si>
    <t>EV1687</t>
  </si>
  <si>
    <t>EV1688</t>
  </si>
  <si>
    <t>EV1689</t>
  </si>
  <si>
    <t>EV1690</t>
  </si>
  <si>
    <t>EV1691</t>
  </si>
  <si>
    <t>EV1692</t>
  </si>
  <si>
    <t>EV1693</t>
  </si>
  <si>
    <t>EV1694</t>
  </si>
  <si>
    <t>EV1695</t>
  </si>
  <si>
    <t>EV1696</t>
  </si>
  <si>
    <t>EV1697</t>
  </si>
  <si>
    <t>EV1698</t>
  </si>
  <si>
    <t>EV1699</t>
  </si>
  <si>
    <t>EV1700</t>
  </si>
  <si>
    <t>EV1701</t>
  </si>
  <si>
    <t>EV1702</t>
  </si>
  <si>
    <t>EV1703</t>
  </si>
  <si>
    <t>EV1704</t>
  </si>
  <si>
    <t>EV1705</t>
  </si>
  <si>
    <t>EV1706</t>
  </si>
  <si>
    <t>EV1707</t>
  </si>
  <si>
    <t>EV1708</t>
  </si>
  <si>
    <t>EV1709</t>
  </si>
  <si>
    <t>EV1710</t>
  </si>
  <si>
    <t>EV1711</t>
  </si>
  <si>
    <t>EV1712</t>
  </si>
  <si>
    <t>EV1713</t>
  </si>
  <si>
    <t>EV1714</t>
  </si>
  <si>
    <t>EV1715</t>
  </si>
  <si>
    <t>EV1716</t>
  </si>
  <si>
    <t>EV1717</t>
  </si>
  <si>
    <t>EV1718</t>
  </si>
  <si>
    <t>EV1719</t>
  </si>
  <si>
    <t>EV1720</t>
  </si>
  <si>
    <t>EV1721</t>
  </si>
  <si>
    <t>EV1722</t>
  </si>
  <si>
    <t>EV1723</t>
  </si>
  <si>
    <t>EV1724</t>
  </si>
  <si>
    <t>EV1725</t>
  </si>
  <si>
    <t>EV1726</t>
  </si>
  <si>
    <t>EV1727</t>
  </si>
  <si>
    <t>EV1728</t>
  </si>
  <si>
    <t>EV1729</t>
  </si>
  <si>
    <t>EV1730</t>
  </si>
  <si>
    <t>EV1731</t>
  </si>
  <si>
    <t>EV1732</t>
  </si>
  <si>
    <t>EV1733</t>
  </si>
  <si>
    <t>EV1734</t>
  </si>
  <si>
    <t>EV1735</t>
  </si>
  <si>
    <t>EV1736</t>
  </si>
  <si>
    <t>EV1737</t>
  </si>
  <si>
    <t>EV1738</t>
  </si>
  <si>
    <t>EV1739</t>
  </si>
  <si>
    <t>EV1740</t>
  </si>
  <si>
    <t>EV1741</t>
  </si>
  <si>
    <t>EV1742</t>
  </si>
  <si>
    <t>EV1743</t>
  </si>
  <si>
    <t>EV1744</t>
  </si>
  <si>
    <t>EV1745</t>
  </si>
  <si>
    <t>EV1746</t>
  </si>
  <si>
    <t>EV1747</t>
  </si>
  <si>
    <t>EV1748</t>
  </si>
  <si>
    <t>EV1749</t>
  </si>
  <si>
    <t>EV1750</t>
  </si>
  <si>
    <t>EV1751</t>
  </si>
  <si>
    <t>EV1752</t>
  </si>
  <si>
    <t>EV1753</t>
  </si>
  <si>
    <t>EV1754</t>
  </si>
  <si>
    <t>EV1755</t>
  </si>
  <si>
    <t>EV1756</t>
  </si>
  <si>
    <t>EV1757</t>
  </si>
  <si>
    <t>EV1758</t>
  </si>
  <si>
    <t>EV1759</t>
  </si>
  <si>
    <t>EV1760</t>
  </si>
  <si>
    <t>EV1761</t>
  </si>
  <si>
    <t>EV1762</t>
  </si>
  <si>
    <t>EV1763</t>
  </si>
  <si>
    <t>EV1764</t>
  </si>
  <si>
    <t>EV1765</t>
  </si>
  <si>
    <t>EV1766</t>
  </si>
  <si>
    <t>EV1767</t>
  </si>
  <si>
    <t>EV1768</t>
  </si>
  <si>
    <t>EV1769</t>
  </si>
  <si>
    <t>EV1770</t>
  </si>
  <si>
    <t>EV1771</t>
  </si>
  <si>
    <t>EV1772</t>
  </si>
  <si>
    <t>EV1773</t>
  </si>
  <si>
    <t>EV1774</t>
  </si>
  <si>
    <t>EV1775</t>
  </si>
  <si>
    <t>EV1776</t>
  </si>
  <si>
    <t>EV1777</t>
  </si>
  <si>
    <t>EV1778</t>
  </si>
  <si>
    <t>EV1779</t>
  </si>
  <si>
    <t>EV1780</t>
  </si>
  <si>
    <t>EV1781</t>
  </si>
  <si>
    <t>EV1782</t>
  </si>
  <si>
    <t>EV1783</t>
  </si>
  <si>
    <t>EV1784</t>
  </si>
  <si>
    <t>EV1785</t>
  </si>
  <si>
    <t>EV1786</t>
  </si>
  <si>
    <t>EV1787</t>
  </si>
  <si>
    <t>EV1788</t>
  </si>
  <si>
    <t>EV1789</t>
  </si>
  <si>
    <t>EV1790</t>
  </si>
  <si>
    <t>EV1791</t>
  </si>
  <si>
    <t>EV1792</t>
  </si>
  <si>
    <t>EV1793</t>
  </si>
  <si>
    <t>EV1794</t>
  </si>
  <si>
    <t>EV1795</t>
  </si>
  <si>
    <t>EV1796</t>
  </si>
  <si>
    <t>EV1797</t>
  </si>
  <si>
    <t>EV1798</t>
  </si>
  <si>
    <t>EV1799</t>
  </si>
  <si>
    <t>EV1800</t>
  </si>
  <si>
    <t>EV1801</t>
  </si>
  <si>
    <t>EV1802</t>
  </si>
  <si>
    <t>EV1803</t>
  </si>
  <si>
    <t>EV1804</t>
  </si>
  <si>
    <t>EV1805</t>
  </si>
  <si>
    <t>EV1806</t>
  </si>
  <si>
    <t>EV1807</t>
  </si>
  <si>
    <t>EV1808</t>
  </si>
  <si>
    <t>EV1809</t>
  </si>
  <si>
    <t>EV1810</t>
  </si>
  <si>
    <t>EV1811</t>
  </si>
  <si>
    <t>EV1812</t>
  </si>
  <si>
    <t>EV1813</t>
  </si>
  <si>
    <t>EV1814</t>
  </si>
  <si>
    <t>EV1815</t>
  </si>
  <si>
    <t>EV1816</t>
  </si>
  <si>
    <t>EV1817</t>
  </si>
  <si>
    <t>EV1818</t>
  </si>
  <si>
    <t>EV1819</t>
  </si>
  <si>
    <t>EV1820</t>
  </si>
  <si>
    <t>EV1821</t>
  </si>
  <si>
    <t>EV1822</t>
  </si>
  <si>
    <t>EV1823</t>
  </si>
  <si>
    <t>EV1824</t>
  </si>
  <si>
    <t>EV1825</t>
  </si>
  <si>
    <t>EV1826</t>
  </si>
  <si>
    <t>EV1827</t>
  </si>
  <si>
    <t>EV1828</t>
  </si>
  <si>
    <t>EV1829</t>
  </si>
  <si>
    <t>EV1830</t>
  </si>
  <si>
    <t>EV1831</t>
  </si>
  <si>
    <t>EV1832</t>
  </si>
  <si>
    <t>EV1833</t>
  </si>
  <si>
    <t>EV1834</t>
  </si>
  <si>
    <t>EV1835</t>
  </si>
  <si>
    <t>EV1836</t>
  </si>
  <si>
    <t>EV1837</t>
  </si>
  <si>
    <t>EV1838</t>
  </si>
  <si>
    <t>EV1839</t>
  </si>
  <si>
    <t>EV1840</t>
  </si>
  <si>
    <t>EV1841</t>
  </si>
  <si>
    <t>EV1842</t>
  </si>
  <si>
    <t>EV1843</t>
  </si>
  <si>
    <t>EV1844</t>
  </si>
  <si>
    <t>EV1845</t>
  </si>
  <si>
    <t>EV1846</t>
  </si>
  <si>
    <t>EV1847</t>
  </si>
  <si>
    <t>EV1848</t>
  </si>
  <si>
    <t>EV1849</t>
  </si>
  <si>
    <t>EV1850</t>
  </si>
  <si>
    <t>EV1851</t>
  </si>
  <si>
    <t>EV1852</t>
  </si>
  <si>
    <t>EV1853</t>
  </si>
  <si>
    <t>EV1854</t>
  </si>
  <si>
    <t>EV1855</t>
  </si>
  <si>
    <t>EV1856</t>
  </si>
  <si>
    <t>EV1857</t>
  </si>
  <si>
    <t>EV1858</t>
  </si>
  <si>
    <t>EV1859</t>
  </si>
  <si>
    <t>EV1860</t>
  </si>
  <si>
    <t>EV1861</t>
  </si>
  <si>
    <t>EV1862</t>
  </si>
  <si>
    <t>EV1863</t>
  </si>
  <si>
    <t>EV1864</t>
  </si>
  <si>
    <t>EV1865</t>
  </si>
  <si>
    <t>EV1866</t>
  </si>
  <si>
    <t>EV1867</t>
  </si>
  <si>
    <t>EV1868</t>
  </si>
  <si>
    <t>EV1869</t>
  </si>
  <si>
    <t>EV1870</t>
  </si>
  <si>
    <t>EV1871</t>
  </si>
  <si>
    <t>EV1872</t>
  </si>
  <si>
    <t>EV1873</t>
  </si>
  <si>
    <t>EV1874</t>
  </si>
  <si>
    <t>EV1875</t>
  </si>
  <si>
    <t>EV1876</t>
  </si>
  <si>
    <t>EV1877</t>
  </si>
  <si>
    <t>EV1878</t>
  </si>
  <si>
    <t>EV1879</t>
  </si>
  <si>
    <t>EV1880</t>
  </si>
  <si>
    <t>EV1881</t>
  </si>
  <si>
    <t>EV1882</t>
  </si>
  <si>
    <t>EV1883</t>
  </si>
  <si>
    <t>EV1884</t>
  </si>
  <si>
    <t>EV1885</t>
  </si>
  <si>
    <t>EV1886</t>
  </si>
  <si>
    <t>EV1887</t>
  </si>
  <si>
    <t>EV1888</t>
  </si>
  <si>
    <t>EV1889</t>
  </si>
  <si>
    <t>EV1890</t>
  </si>
  <si>
    <t>EV1891</t>
  </si>
  <si>
    <t>EV1892</t>
  </si>
  <si>
    <t>EV1893</t>
  </si>
  <si>
    <t>EV1894</t>
  </si>
  <si>
    <t>EV1895</t>
  </si>
  <si>
    <t>EV1896</t>
  </si>
  <si>
    <t>EV1897</t>
  </si>
  <si>
    <t>EV1898</t>
  </si>
  <si>
    <t>EV1899</t>
  </si>
  <si>
    <t>EV1900</t>
  </si>
  <si>
    <t>EV1901</t>
  </si>
  <si>
    <t>EV1902</t>
  </si>
  <si>
    <t>EV1903</t>
  </si>
  <si>
    <t>EV1904</t>
  </si>
  <si>
    <t>EV1905</t>
  </si>
  <si>
    <t>EV1906</t>
  </si>
  <si>
    <t>EV1907</t>
  </si>
  <si>
    <t>EV1908</t>
  </si>
  <si>
    <t>EV1909</t>
  </si>
  <si>
    <t>EV1910</t>
  </si>
  <si>
    <t>EV1911</t>
  </si>
  <si>
    <t>EV1912</t>
  </si>
  <si>
    <t>EV1913</t>
  </si>
  <si>
    <t>EV1914</t>
  </si>
  <si>
    <t>EV1915</t>
  </si>
  <si>
    <t>EV1916</t>
  </si>
  <si>
    <t>EV1917</t>
  </si>
  <si>
    <t>EV1918</t>
  </si>
  <si>
    <t>EV1919</t>
  </si>
  <si>
    <t>EV1920</t>
  </si>
  <si>
    <t>EV1921</t>
  </si>
  <si>
    <t>EV1922</t>
  </si>
  <si>
    <t>EV1923</t>
  </si>
  <si>
    <t>EV1924</t>
  </si>
  <si>
    <t>EV1925</t>
  </si>
  <si>
    <t>EV1926</t>
  </si>
  <si>
    <t>EV1927</t>
  </si>
  <si>
    <t>EV1928</t>
  </si>
  <si>
    <t>EV1929</t>
  </si>
  <si>
    <t>EV1930</t>
  </si>
  <si>
    <t>EV1931</t>
  </si>
  <si>
    <t>EV1932</t>
  </si>
  <si>
    <t>EV1933</t>
  </si>
  <si>
    <t>EV1934</t>
  </si>
  <si>
    <t>EV1935</t>
  </si>
  <si>
    <t>EV1936</t>
  </si>
  <si>
    <t>EV1937</t>
  </si>
  <si>
    <t>EV1938</t>
  </si>
  <si>
    <t>EV1939</t>
  </si>
  <si>
    <t>EV1940</t>
  </si>
  <si>
    <t>EV1941</t>
  </si>
  <si>
    <t>EV1942</t>
  </si>
  <si>
    <t>EV1943</t>
  </si>
  <si>
    <t>EV1944</t>
  </si>
  <si>
    <t>EV1945</t>
  </si>
  <si>
    <t>EV1946</t>
  </si>
  <si>
    <t>EV1947</t>
  </si>
  <si>
    <t>EV1948</t>
  </si>
  <si>
    <t>EV1949</t>
  </si>
  <si>
    <t>EV1950</t>
  </si>
  <si>
    <t>EV1951</t>
  </si>
  <si>
    <t>EV1952</t>
  </si>
  <si>
    <t>EV1953</t>
  </si>
  <si>
    <t>EV1954</t>
  </si>
  <si>
    <t>EV1955</t>
  </si>
  <si>
    <t>EV1956</t>
  </si>
  <si>
    <t>EV1957</t>
  </si>
  <si>
    <t>EV1958</t>
  </si>
  <si>
    <t>EV1959</t>
  </si>
  <si>
    <t>EV1960</t>
  </si>
  <si>
    <t>EV1961</t>
  </si>
  <si>
    <t>EV1962</t>
  </si>
  <si>
    <t>EV1963</t>
  </si>
  <si>
    <t>EV1964</t>
  </si>
  <si>
    <t>EV1965</t>
  </si>
  <si>
    <t>EV1966</t>
  </si>
  <si>
    <t>EV1967</t>
  </si>
  <si>
    <t>EV1968</t>
  </si>
  <si>
    <t>EV1969</t>
  </si>
  <si>
    <t>EV1970</t>
  </si>
  <si>
    <t>EV1971</t>
  </si>
  <si>
    <t>EV1972</t>
  </si>
  <si>
    <t>EV1973</t>
  </si>
  <si>
    <t>EV1974</t>
  </si>
  <si>
    <t>EV1975</t>
  </si>
  <si>
    <t>EV1976</t>
  </si>
  <si>
    <t>EV1977</t>
  </si>
  <si>
    <t>EV1978</t>
  </si>
  <si>
    <t>EV1979</t>
  </si>
  <si>
    <t>EV1980</t>
  </si>
  <si>
    <t>EV1981</t>
  </si>
  <si>
    <t>EV1982</t>
  </si>
  <si>
    <t>EV1983</t>
  </si>
  <si>
    <t>EV1984</t>
  </si>
  <si>
    <t>EV1985</t>
  </si>
  <si>
    <t>EV1986</t>
  </si>
  <si>
    <t>EV1987</t>
  </si>
  <si>
    <t>EV1988</t>
  </si>
  <si>
    <t>EV1989</t>
  </si>
  <si>
    <t>EV1990</t>
  </si>
  <si>
    <t>EV1991</t>
  </si>
  <si>
    <t>EV1992</t>
  </si>
  <si>
    <t>EV1993</t>
  </si>
  <si>
    <t>EV1994</t>
  </si>
  <si>
    <t>EV1995</t>
  </si>
  <si>
    <t>EV1996</t>
  </si>
  <si>
    <t>EV1997</t>
  </si>
  <si>
    <t>EV1998</t>
  </si>
  <si>
    <t>EV1999</t>
  </si>
  <si>
    <t>EV2000</t>
  </si>
  <si>
    <t>EV2001</t>
  </si>
  <si>
    <t>EV2002</t>
  </si>
  <si>
    <t>EV2003</t>
  </si>
  <si>
    <t>EV2004</t>
  </si>
  <si>
    <t>EV2005</t>
  </si>
  <si>
    <t>EV2006</t>
  </si>
  <si>
    <t>EV2007</t>
  </si>
  <si>
    <t>EV2008</t>
  </si>
  <si>
    <t>EV2009</t>
  </si>
  <si>
    <t>EV2010</t>
  </si>
  <si>
    <t>EV2011</t>
  </si>
  <si>
    <t>EV2012</t>
  </si>
  <si>
    <t>EV2013</t>
  </si>
  <si>
    <t>EV2014</t>
  </si>
  <si>
    <t>EV2015</t>
  </si>
  <si>
    <t>EV2016</t>
  </si>
  <si>
    <t>EV2017</t>
  </si>
  <si>
    <t>EV2018</t>
  </si>
  <si>
    <t>EV2019</t>
  </si>
  <si>
    <t>EV2020</t>
  </si>
  <si>
    <t>EV2021</t>
  </si>
  <si>
    <t>EV2022</t>
  </si>
  <si>
    <t>EV2023</t>
  </si>
  <si>
    <t>EV2024</t>
  </si>
  <si>
    <t>EV2025</t>
  </si>
  <si>
    <t>EV2026</t>
  </si>
  <si>
    <t>EV2027</t>
  </si>
  <si>
    <t>EV2028</t>
  </si>
  <si>
    <t>EV2029</t>
  </si>
  <si>
    <t>EV2030</t>
  </si>
  <si>
    <t>EV2031</t>
  </si>
  <si>
    <t>EV2032</t>
  </si>
  <si>
    <t>EV2033</t>
  </si>
  <si>
    <t>EV2034</t>
  </si>
  <si>
    <t>EV2035</t>
  </si>
  <si>
    <t>EV2036</t>
  </si>
  <si>
    <t>EV2037</t>
  </si>
  <si>
    <t>EV2038</t>
  </si>
  <si>
    <t>EV2039</t>
  </si>
  <si>
    <t>EV2040</t>
  </si>
  <si>
    <t>EV2041</t>
  </si>
  <si>
    <t>EV2042</t>
  </si>
  <si>
    <t>EV2043</t>
  </si>
  <si>
    <t>EV2044</t>
  </si>
  <si>
    <t>EV2045</t>
  </si>
  <si>
    <t>EV2046</t>
  </si>
  <si>
    <t>EV2047</t>
  </si>
  <si>
    <t>EV2048</t>
  </si>
  <si>
    <t>EV2049</t>
  </si>
  <si>
    <t>EV2050</t>
  </si>
  <si>
    <t>EV2051</t>
  </si>
  <si>
    <t>EV2052</t>
  </si>
  <si>
    <t>EV2053</t>
  </si>
  <si>
    <t>EV2054</t>
  </si>
  <si>
    <t>EV2055</t>
  </si>
  <si>
    <t>EV2056</t>
  </si>
  <si>
    <t>EV2057</t>
  </si>
  <si>
    <t>EV2058</t>
  </si>
  <si>
    <t>EV2059</t>
  </si>
  <si>
    <t>EV2060</t>
  </si>
  <si>
    <t>EV2061</t>
  </si>
  <si>
    <t>EV2062</t>
  </si>
  <si>
    <t>EV2063</t>
  </si>
  <si>
    <t>EV2064</t>
  </si>
  <si>
    <t>EV2065</t>
  </si>
  <si>
    <t>EV2066</t>
  </si>
  <si>
    <t>EV2067</t>
  </si>
  <si>
    <t>EV2068</t>
  </si>
  <si>
    <t>EV2069</t>
  </si>
  <si>
    <t>EV2070</t>
  </si>
  <si>
    <t>EV2071</t>
  </si>
  <si>
    <t>EV2072</t>
  </si>
  <si>
    <t>EV2073</t>
  </si>
  <si>
    <t>EV2074</t>
  </si>
  <si>
    <t>EV2075</t>
  </si>
  <si>
    <t>EV2076</t>
  </si>
  <si>
    <t>EV2077</t>
  </si>
  <si>
    <t>EV2078</t>
  </si>
  <si>
    <t>EV2079</t>
  </si>
  <si>
    <t>EV2080</t>
  </si>
  <si>
    <t>EV2081</t>
  </si>
  <si>
    <t>EV2082</t>
  </si>
  <si>
    <t>EV2083</t>
  </si>
  <si>
    <t>EV2084</t>
  </si>
  <si>
    <t>EV2085</t>
  </si>
  <si>
    <t>EV2086</t>
  </si>
  <si>
    <t>EV2087</t>
  </si>
  <si>
    <t>EV2088</t>
  </si>
  <si>
    <t>EV2089</t>
  </si>
  <si>
    <t>EV2090</t>
  </si>
  <si>
    <t>EV2091</t>
  </si>
  <si>
    <t>EV2092</t>
  </si>
  <si>
    <t>EV2093</t>
  </si>
  <si>
    <t>EV2094</t>
  </si>
  <si>
    <t>EV2095</t>
  </si>
  <si>
    <t>EV2096</t>
  </si>
  <si>
    <t>EV2097</t>
  </si>
  <si>
    <t>EV2098</t>
  </si>
  <si>
    <t>EV2099</t>
  </si>
  <si>
    <t>EV2100</t>
  </si>
  <si>
    <t>EV2101</t>
  </si>
  <si>
    <t>EV2102</t>
  </si>
  <si>
    <t>EV2103</t>
  </si>
  <si>
    <t>EV2104</t>
  </si>
  <si>
    <t>EV2105</t>
  </si>
  <si>
    <t>EV2106</t>
  </si>
  <si>
    <t>EV2107</t>
  </si>
  <si>
    <t>EV2108</t>
  </si>
  <si>
    <t>EV2109</t>
  </si>
  <si>
    <t>EV2110</t>
  </si>
  <si>
    <t>EV2111</t>
  </si>
  <si>
    <t>EV2112</t>
  </si>
  <si>
    <t>EV2113</t>
  </si>
  <si>
    <t>EV2114</t>
  </si>
  <si>
    <t>EV2115</t>
  </si>
  <si>
    <t>EV2116</t>
  </si>
  <si>
    <t>EV2117</t>
  </si>
  <si>
    <t>EV2118</t>
  </si>
  <si>
    <t>EV2119</t>
  </si>
  <si>
    <t>EV2120</t>
  </si>
  <si>
    <t>EV2121</t>
  </si>
  <si>
    <t>EV2122</t>
  </si>
  <si>
    <t>EV2123</t>
  </si>
  <si>
    <t>EV2124</t>
  </si>
  <si>
    <t>EV2125</t>
  </si>
  <si>
    <t>EV2126</t>
  </si>
  <si>
    <t>EV2127</t>
  </si>
  <si>
    <t>EV2128</t>
  </si>
  <si>
    <t>EV2129</t>
  </si>
  <si>
    <t>EV2130</t>
  </si>
  <si>
    <t>EV2131</t>
  </si>
  <si>
    <t>EV2132</t>
  </si>
  <si>
    <t>EV2133</t>
  </si>
  <si>
    <t>EV2134</t>
  </si>
  <si>
    <t>EV2135</t>
  </si>
  <si>
    <t>EV2136</t>
  </si>
  <si>
    <t>EV2137</t>
  </si>
  <si>
    <t>EV2138</t>
  </si>
  <si>
    <t>EV2139</t>
  </si>
  <si>
    <t>EV2140</t>
  </si>
  <si>
    <t>EV2141</t>
  </si>
  <si>
    <t>EV2142</t>
  </si>
  <si>
    <t>EV2143</t>
  </si>
  <si>
    <t>EV2144</t>
  </si>
  <si>
    <t>EV2145</t>
  </si>
  <si>
    <t>EV2146</t>
  </si>
  <si>
    <t>EV2147</t>
  </si>
  <si>
    <t>EV2148</t>
  </si>
  <si>
    <t>EV2149</t>
  </si>
  <si>
    <t>EV2150</t>
  </si>
  <si>
    <t>EV2151</t>
  </si>
  <si>
    <t>EV2152</t>
  </si>
  <si>
    <t>EV2153</t>
  </si>
  <si>
    <t>EV2154</t>
  </si>
  <si>
    <t>EV2155</t>
  </si>
  <si>
    <t>EV2156</t>
  </si>
  <si>
    <t>EV2157</t>
  </si>
  <si>
    <t>EV2158</t>
  </si>
  <si>
    <t>EV2159</t>
  </si>
  <si>
    <t>EV2160</t>
  </si>
  <si>
    <t>EV2161</t>
  </si>
  <si>
    <t>EV2162</t>
  </si>
  <si>
    <t>EV2163</t>
  </si>
  <si>
    <t>EV2164</t>
  </si>
  <si>
    <t>EV2165</t>
  </si>
  <si>
    <t>EV2166</t>
  </si>
  <si>
    <t>EV2167</t>
  </si>
  <si>
    <t>EV2168</t>
  </si>
  <si>
    <t>EV2169</t>
  </si>
  <si>
    <t>EV2170</t>
  </si>
  <si>
    <t>EV2171</t>
  </si>
  <si>
    <t>EV2172</t>
  </si>
  <si>
    <t>EV2173</t>
  </si>
  <si>
    <t>EV2174</t>
  </si>
  <si>
    <t>EV2175</t>
  </si>
  <si>
    <t>EV2176</t>
  </si>
  <si>
    <t>EV2177</t>
  </si>
  <si>
    <t>EV2178</t>
  </si>
  <si>
    <t>EV2179</t>
  </si>
  <si>
    <t>EV2180</t>
  </si>
  <si>
    <t>EV2181</t>
  </si>
  <si>
    <t>EV2182</t>
  </si>
  <si>
    <t>EV2183</t>
  </si>
  <si>
    <t>EV2184</t>
  </si>
  <si>
    <t>EV2185</t>
  </si>
  <si>
    <t>EV2186</t>
  </si>
  <si>
    <t>EV2187</t>
  </si>
  <si>
    <t>EV2188</t>
  </si>
  <si>
    <t>EV2189</t>
  </si>
  <si>
    <t>EV2190</t>
  </si>
  <si>
    <t>EV2191</t>
  </si>
  <si>
    <t>EV2192</t>
  </si>
  <si>
    <t>EV2193</t>
  </si>
  <si>
    <t>EV2194</t>
  </si>
  <si>
    <t>EV2195</t>
  </si>
  <si>
    <t>EV2196</t>
  </si>
  <si>
    <t>EV2197</t>
  </si>
  <si>
    <t>EV2198</t>
  </si>
  <si>
    <t>EV2199</t>
  </si>
  <si>
    <t>EV2200</t>
  </si>
  <si>
    <t>EV2201</t>
  </si>
  <si>
    <t>EV2202</t>
  </si>
  <si>
    <t>EV2203</t>
  </si>
  <si>
    <t>EV2204</t>
  </si>
  <si>
    <t>EV2205</t>
  </si>
  <si>
    <t>EV2206</t>
  </si>
  <si>
    <t>EV2207</t>
  </si>
  <si>
    <t>EV2208</t>
  </si>
  <si>
    <t>EV2209</t>
  </si>
  <si>
    <t>EV2210</t>
  </si>
  <si>
    <t>EV2211</t>
  </si>
  <si>
    <t>EV2212</t>
  </si>
  <si>
    <t>EV2213</t>
  </si>
  <si>
    <t>EV2214</t>
  </si>
  <si>
    <t>EV2215</t>
  </si>
  <si>
    <t>EV2216</t>
  </si>
  <si>
    <t>EV2217</t>
  </si>
  <si>
    <t>EV2218</t>
  </si>
  <si>
    <t>EV2219</t>
  </si>
  <si>
    <t>EV2220</t>
  </si>
  <si>
    <t>EV2221</t>
  </si>
  <si>
    <t>EV2222</t>
  </si>
  <si>
    <t>EV2223</t>
  </si>
  <si>
    <t>EV2224</t>
  </si>
  <si>
    <t>EV2225</t>
  </si>
  <si>
    <t>EV2226</t>
  </si>
  <si>
    <t>EV2227</t>
  </si>
  <si>
    <t>EV2228</t>
  </si>
  <si>
    <t>EV2229</t>
  </si>
  <si>
    <t>EV2230</t>
  </si>
  <si>
    <t>EV2231</t>
  </si>
  <si>
    <t>EV2232</t>
  </si>
  <si>
    <t>EV2233</t>
  </si>
  <si>
    <t>EV2234</t>
  </si>
  <si>
    <t>EV2235</t>
  </si>
  <si>
    <t>EV2236</t>
  </si>
  <si>
    <t>EV2237</t>
  </si>
  <si>
    <t>EV2238</t>
  </si>
  <si>
    <t>EV2239</t>
  </si>
  <si>
    <t>EV2240</t>
  </si>
  <si>
    <t>EV2241</t>
  </si>
  <si>
    <t>EV2242</t>
  </si>
  <si>
    <t>EV2243</t>
  </si>
  <si>
    <t>EV2244</t>
  </si>
  <si>
    <t>EV2245</t>
  </si>
  <si>
    <t>EV2246</t>
  </si>
  <si>
    <t>EV2247</t>
  </si>
  <si>
    <t>EV2248</t>
  </si>
  <si>
    <t>EV2249</t>
  </si>
  <si>
    <t>EV2250</t>
  </si>
  <si>
    <t>EV2251</t>
  </si>
  <si>
    <t>EV2252</t>
  </si>
  <si>
    <t>EV2253</t>
  </si>
  <si>
    <t>EV2254</t>
  </si>
  <si>
    <t>EV2255</t>
  </si>
  <si>
    <t>EV2256</t>
  </si>
  <si>
    <t>EV2257</t>
  </si>
  <si>
    <t>EV2258</t>
  </si>
  <si>
    <t>EV2259</t>
  </si>
  <si>
    <t>EV2260</t>
  </si>
  <si>
    <t>EV2261</t>
  </si>
  <si>
    <t>EV2262</t>
  </si>
  <si>
    <t>EV2263</t>
  </si>
  <si>
    <t>EV2264</t>
  </si>
  <si>
    <t>EV2265</t>
  </si>
  <si>
    <t>EV2266</t>
  </si>
  <si>
    <t>EV2267</t>
  </si>
  <si>
    <t>EV2268</t>
  </si>
  <si>
    <t>EV2269</t>
  </si>
  <si>
    <t>EV2270</t>
  </si>
  <si>
    <t>EV2271</t>
  </si>
  <si>
    <t>EV2272</t>
  </si>
  <si>
    <t>EV2273</t>
  </si>
  <si>
    <t>EV2274</t>
  </si>
  <si>
    <t>EV2275</t>
  </si>
  <si>
    <t>EV2276</t>
  </si>
  <si>
    <t>EV2277</t>
  </si>
  <si>
    <t>EV2278</t>
  </si>
  <si>
    <t>EV2279</t>
  </si>
  <si>
    <t>EV2280</t>
  </si>
  <si>
    <t>EV2281</t>
  </si>
  <si>
    <t>EV2282</t>
  </si>
  <si>
    <t>EV2283</t>
  </si>
  <si>
    <t>EV2284</t>
  </si>
  <si>
    <t>EV2285</t>
  </si>
  <si>
    <t>EV2286</t>
  </si>
  <si>
    <t>EV2287</t>
  </si>
  <si>
    <t>EV2288</t>
  </si>
  <si>
    <t>EV2289</t>
  </si>
  <si>
    <t>EV2290</t>
  </si>
  <si>
    <t>EV2291</t>
  </si>
  <si>
    <t>EV2292</t>
  </si>
  <si>
    <t>EV2293</t>
  </si>
  <si>
    <t>EV2294</t>
  </si>
  <si>
    <t>EV2295</t>
  </si>
  <si>
    <t>EV2296</t>
  </si>
  <si>
    <t>EV2297</t>
  </si>
  <si>
    <t>EV2298</t>
  </si>
  <si>
    <t>EV2299</t>
  </si>
  <si>
    <t>EV2300</t>
  </si>
  <si>
    <t>EV2301</t>
  </si>
  <si>
    <t>EV2302</t>
  </si>
  <si>
    <t>EV2303</t>
  </si>
  <si>
    <t>EV2304</t>
  </si>
  <si>
    <t>EV2305</t>
  </si>
  <si>
    <t>EV2306</t>
  </si>
  <si>
    <t>EV2307</t>
  </si>
  <si>
    <t>EV2308</t>
  </si>
  <si>
    <t>EV2309</t>
  </si>
  <si>
    <t>EV2310</t>
  </si>
  <si>
    <t>EV2311</t>
  </si>
  <si>
    <t>EV2312</t>
  </si>
  <si>
    <t>EV2313</t>
  </si>
  <si>
    <t>EV2314</t>
  </si>
  <si>
    <t>EV2315</t>
  </si>
  <si>
    <t>EV2316</t>
  </si>
  <si>
    <t>EV2317</t>
  </si>
  <si>
    <t>EV2318</t>
  </si>
  <si>
    <t>EV2319</t>
  </si>
  <si>
    <t>EV2320</t>
  </si>
  <si>
    <t>EV2321</t>
  </si>
  <si>
    <t>EV2322</t>
  </si>
  <si>
    <t>EV2323</t>
  </si>
  <si>
    <t>EV2324</t>
  </si>
  <si>
    <t>EV2325</t>
  </si>
  <si>
    <t>EV2326</t>
  </si>
  <si>
    <t>EV2327</t>
  </si>
  <si>
    <t>EV2328</t>
  </si>
  <si>
    <t>EV2329</t>
  </si>
  <si>
    <t>EV2330</t>
  </si>
  <si>
    <t>EV2331</t>
  </si>
  <si>
    <t>EV2332</t>
  </si>
  <si>
    <t>EV2333</t>
  </si>
  <si>
    <t>EV2334</t>
  </si>
  <si>
    <t>EV2335</t>
  </si>
  <si>
    <t>EV2336</t>
  </si>
  <si>
    <t>EV2337</t>
  </si>
  <si>
    <t>EV2338</t>
  </si>
  <si>
    <t>EV2339</t>
  </si>
  <si>
    <t>EV2340</t>
  </si>
  <si>
    <t>EV2341</t>
  </si>
  <si>
    <t>EV2342</t>
  </si>
  <si>
    <t>EV2343</t>
  </si>
  <si>
    <t>EV2344</t>
  </si>
  <si>
    <t>EV2345</t>
  </si>
  <si>
    <t>EV2346</t>
  </si>
  <si>
    <t>EV2347</t>
  </si>
  <si>
    <t>EV2348</t>
  </si>
  <si>
    <t>EV2349</t>
  </si>
  <si>
    <t>EV2350</t>
  </si>
  <si>
    <t>EV2351</t>
  </si>
  <si>
    <t>EV2352</t>
  </si>
  <si>
    <t>EV2353</t>
  </si>
  <si>
    <t>EV2354</t>
  </si>
  <si>
    <t>EV2355</t>
  </si>
  <si>
    <t>EV2356</t>
  </si>
  <si>
    <t>EV2357</t>
  </si>
  <si>
    <t>EV2358</t>
  </si>
  <si>
    <t>EV2359</t>
  </si>
  <si>
    <t>EV2360</t>
  </si>
  <si>
    <t>EV2361</t>
  </si>
  <si>
    <t>EV2362</t>
  </si>
  <si>
    <t>EV2363</t>
  </si>
  <si>
    <t>EV2364</t>
  </si>
  <si>
    <t>EV2365</t>
  </si>
  <si>
    <t>EV2366</t>
  </si>
  <si>
    <t>EV2367</t>
  </si>
  <si>
    <t>EV2368</t>
  </si>
  <si>
    <t>EV2369</t>
  </si>
  <si>
    <t>EV2370</t>
  </si>
  <si>
    <t>EV2371</t>
  </si>
  <si>
    <t>EV2372</t>
  </si>
  <si>
    <t>EV2373</t>
  </si>
  <si>
    <t>EV2374</t>
  </si>
  <si>
    <t>EV2375</t>
  </si>
  <si>
    <t>EV2376</t>
  </si>
  <si>
    <t>EV2377</t>
  </si>
  <si>
    <t>EV2378</t>
  </si>
  <si>
    <t>EV2379</t>
  </si>
  <si>
    <t>EV2380</t>
  </si>
  <si>
    <t>EV2381</t>
  </si>
  <si>
    <t>EV2382</t>
  </si>
  <si>
    <t>EV2383</t>
  </si>
  <si>
    <t>EV2384</t>
  </si>
  <si>
    <t>EV2385</t>
  </si>
  <si>
    <t>EV2386</t>
  </si>
  <si>
    <t>EV2387</t>
  </si>
  <si>
    <t>EV2388</t>
  </si>
  <si>
    <t>EV2389</t>
  </si>
  <si>
    <t>EV2390</t>
  </si>
  <si>
    <t>EV2391</t>
  </si>
  <si>
    <t>EV2392</t>
  </si>
  <si>
    <t>EV2393</t>
  </si>
  <si>
    <t>EV2394</t>
  </si>
  <si>
    <t>EV2395</t>
  </si>
  <si>
    <t>EV2396</t>
  </si>
  <si>
    <t>EV2397</t>
  </si>
  <si>
    <t>EV2398</t>
  </si>
  <si>
    <t>EV2399</t>
  </si>
  <si>
    <t>EV2400</t>
  </si>
  <si>
    <t>EV2401</t>
  </si>
  <si>
    <t>EV2402</t>
  </si>
  <si>
    <t>EV2403</t>
  </si>
  <si>
    <t>EV2404</t>
  </si>
  <si>
    <t>EV2405</t>
  </si>
  <si>
    <t>EV2406</t>
  </si>
  <si>
    <t>EV2407</t>
  </si>
  <si>
    <t>EV2408</t>
  </si>
  <si>
    <t>EV2409</t>
  </si>
  <si>
    <t>EV2410</t>
  </si>
  <si>
    <t>EV2411</t>
  </si>
  <si>
    <t>EV2412</t>
  </si>
  <si>
    <t>EV2413</t>
  </si>
  <si>
    <t>EV2414</t>
  </si>
  <si>
    <t>EV2415</t>
  </si>
  <si>
    <t>EV2416</t>
  </si>
  <si>
    <t>EV2417</t>
  </si>
  <si>
    <t>EV2418</t>
  </si>
  <si>
    <t>EV2419</t>
  </si>
  <si>
    <t>EV2420</t>
  </si>
  <si>
    <t>EV2421</t>
  </si>
  <si>
    <t>EV2422</t>
  </si>
  <si>
    <t>EV2423</t>
  </si>
  <si>
    <t>EV2424</t>
  </si>
  <si>
    <t>EV2425</t>
  </si>
  <si>
    <t>EV2426</t>
  </si>
  <si>
    <t>EV2427</t>
  </si>
  <si>
    <t>EV2428</t>
  </si>
  <si>
    <t>EV2429</t>
  </si>
  <si>
    <t>EV2430</t>
  </si>
  <si>
    <t>EV2431</t>
  </si>
  <si>
    <t>EV2432</t>
  </si>
  <si>
    <t>EV2433</t>
  </si>
  <si>
    <t>EV2434</t>
  </si>
  <si>
    <t>EV2435</t>
  </si>
  <si>
    <t>EV2436</t>
  </si>
  <si>
    <t>EV2437</t>
  </si>
  <si>
    <t>EV2438</t>
  </si>
  <si>
    <t>EV2439</t>
  </si>
  <si>
    <t>EV2440</t>
  </si>
  <si>
    <t>EV2441</t>
  </si>
  <si>
    <t>EV2442</t>
  </si>
  <si>
    <t>EV2443</t>
  </si>
  <si>
    <t>EV2444</t>
  </si>
  <si>
    <t>EV2445</t>
  </si>
  <si>
    <t>EV2446</t>
  </si>
  <si>
    <t>EV2447</t>
  </si>
  <si>
    <t>EV2448</t>
  </si>
  <si>
    <t>EV2449</t>
  </si>
  <si>
    <t>EV2450</t>
  </si>
  <si>
    <t>EV2451</t>
  </si>
  <si>
    <t>EV2452</t>
  </si>
  <si>
    <t>EV2453</t>
  </si>
  <si>
    <t>EV2454</t>
  </si>
  <si>
    <t>EV2455</t>
  </si>
  <si>
    <t>EV2456</t>
  </si>
  <si>
    <t>EV2457</t>
  </si>
  <si>
    <t>EV2458</t>
  </si>
  <si>
    <t>EV2459</t>
  </si>
  <si>
    <t>EV2460</t>
  </si>
  <si>
    <t>EV2461</t>
  </si>
  <si>
    <t>EV2462</t>
  </si>
  <si>
    <t>EV2463</t>
  </si>
  <si>
    <t>EV2464</t>
  </si>
  <si>
    <t>EV2465</t>
  </si>
  <si>
    <t>EV2466</t>
  </si>
  <si>
    <t>EV2467</t>
  </si>
  <si>
    <t>EV2468</t>
  </si>
  <si>
    <t>EV2469</t>
  </si>
  <si>
    <t>EV2470</t>
  </si>
  <si>
    <t>EV2471</t>
  </si>
  <si>
    <t>EV2472</t>
  </si>
  <si>
    <t>EV2473</t>
  </si>
  <si>
    <t>EV2474</t>
  </si>
  <si>
    <t>EV2475</t>
  </si>
  <si>
    <t>EV2476</t>
  </si>
  <si>
    <t>EV2477</t>
  </si>
  <si>
    <t>EV2478</t>
  </si>
  <si>
    <t>EV2479</t>
  </si>
  <si>
    <t>EV2480</t>
  </si>
  <si>
    <t>EV2481</t>
  </si>
  <si>
    <t>EV2482</t>
  </si>
  <si>
    <t>EV2483</t>
  </si>
  <si>
    <t>EV2484</t>
  </si>
  <si>
    <t>EV2485</t>
  </si>
  <si>
    <t>EV2486</t>
  </si>
  <si>
    <t>EV2487</t>
  </si>
  <si>
    <t>EV2488</t>
  </si>
  <si>
    <t>EV2489</t>
  </si>
  <si>
    <t>EV2490</t>
  </si>
  <si>
    <t>EV2491</t>
  </si>
  <si>
    <t>EV2492</t>
  </si>
  <si>
    <t>EV2493</t>
  </si>
  <si>
    <t>EV2494</t>
  </si>
  <si>
    <t>EV2495</t>
  </si>
  <si>
    <t>EV2496</t>
  </si>
  <si>
    <t>EV2497</t>
  </si>
  <si>
    <t>EV2498</t>
  </si>
  <si>
    <t>EV2499</t>
  </si>
  <si>
    <t>EV2500</t>
  </si>
  <si>
    <t>EV2501</t>
  </si>
  <si>
    <t>EV2502</t>
  </si>
  <si>
    <t>EV2503</t>
  </si>
  <si>
    <t>EV2504</t>
  </si>
  <si>
    <t>EV2505</t>
  </si>
  <si>
    <t>EV2506</t>
  </si>
  <si>
    <t>EV2507</t>
  </si>
  <si>
    <t>EV2508</t>
  </si>
  <si>
    <t>EV2509</t>
  </si>
  <si>
    <t>EV2510</t>
  </si>
  <si>
    <t>EV2511</t>
  </si>
  <si>
    <t>EV2512</t>
  </si>
  <si>
    <t>EV2513</t>
  </si>
  <si>
    <t>EV2514</t>
  </si>
  <si>
    <t>EV2515</t>
  </si>
  <si>
    <t>EV2516</t>
  </si>
  <si>
    <t>EV2517</t>
  </si>
  <si>
    <t>EV2518</t>
  </si>
  <si>
    <t>EV2519</t>
  </si>
  <si>
    <t>EV2520</t>
  </si>
  <si>
    <t>EV2521</t>
  </si>
  <si>
    <t>EV2522</t>
  </si>
  <si>
    <t>EV2523</t>
  </si>
  <si>
    <t>EV2524</t>
  </si>
  <si>
    <t>EV2525</t>
  </si>
  <si>
    <t>EV2526</t>
  </si>
  <si>
    <t>EV2527</t>
  </si>
  <si>
    <t>EV2528</t>
  </si>
  <si>
    <t>EV2529</t>
  </si>
  <si>
    <t>EV2530</t>
  </si>
  <si>
    <t>EV2531</t>
  </si>
  <si>
    <t>EV2532</t>
  </si>
  <si>
    <t>EV2533</t>
  </si>
  <si>
    <t>EV2534</t>
  </si>
  <si>
    <t>EV2535</t>
  </si>
  <si>
    <t>EV2536</t>
  </si>
  <si>
    <t>EV2537</t>
  </si>
  <si>
    <t>EV2538</t>
  </si>
  <si>
    <t>EV2539</t>
  </si>
  <si>
    <t>EV2540</t>
  </si>
  <si>
    <t>EV2541</t>
  </si>
  <si>
    <t>EV2542</t>
  </si>
  <si>
    <t>EV2543</t>
  </si>
  <si>
    <t>EV2544</t>
  </si>
  <si>
    <t>EV2545</t>
  </si>
  <si>
    <t>EV2546</t>
  </si>
  <si>
    <t>EV2547</t>
  </si>
  <si>
    <t>EV2548</t>
  </si>
  <si>
    <t>EV2549</t>
  </si>
  <si>
    <t>EV2550</t>
  </si>
  <si>
    <t>EV2551</t>
  </si>
  <si>
    <t>EV2552</t>
  </si>
  <si>
    <t>EV2553</t>
  </si>
  <si>
    <t>EV2554</t>
  </si>
  <si>
    <t>EV2555</t>
  </si>
  <si>
    <t>EV2556</t>
  </si>
  <si>
    <t>EV2557</t>
  </si>
  <si>
    <t>EV2558</t>
  </si>
  <si>
    <t>EV2559</t>
  </si>
  <si>
    <t>EV2560</t>
  </si>
  <si>
    <t>EV2561</t>
  </si>
  <si>
    <t>EV2562</t>
  </si>
  <si>
    <t>EV2563</t>
  </si>
  <si>
    <t>EV2564</t>
  </si>
  <si>
    <t>EV2565</t>
  </si>
  <si>
    <t>EV2566</t>
  </si>
  <si>
    <t>EV2567</t>
  </si>
  <si>
    <t>EV2568</t>
  </si>
  <si>
    <t>EV2569</t>
  </si>
  <si>
    <t>EV2570</t>
  </si>
  <si>
    <t>EV2571</t>
  </si>
  <si>
    <t>EV2572</t>
  </si>
  <si>
    <t>EV2573</t>
  </si>
  <si>
    <t>EV2574</t>
  </si>
  <si>
    <t>EV2575</t>
  </si>
  <si>
    <t>EV2576</t>
  </si>
  <si>
    <t>EV2577</t>
  </si>
  <si>
    <t>EV2578</t>
  </si>
  <si>
    <t>EV2579</t>
  </si>
  <si>
    <t>EV2580</t>
  </si>
  <si>
    <t>EV2581</t>
  </si>
  <si>
    <t>EV2582</t>
  </si>
  <si>
    <t>EV2583</t>
  </si>
  <si>
    <t>EV2584</t>
  </si>
  <si>
    <t>EV2585</t>
  </si>
  <si>
    <t>EV2586</t>
  </si>
  <si>
    <t>EV2587</t>
  </si>
  <si>
    <t>EV2588</t>
  </si>
  <si>
    <t>EV2589</t>
  </si>
  <si>
    <t>EV2590</t>
  </si>
  <si>
    <t>EV2591</t>
  </si>
  <si>
    <t>EV2592</t>
  </si>
  <si>
    <t>EV2593</t>
  </si>
  <si>
    <t>EV2594</t>
  </si>
  <si>
    <t>EV2595</t>
  </si>
  <si>
    <t>EV2596</t>
  </si>
  <si>
    <t>EV2597</t>
  </si>
  <si>
    <t>EV2598</t>
  </si>
  <si>
    <t>EV2599</t>
  </si>
  <si>
    <t>EV2600</t>
  </si>
  <si>
    <t>EV2601</t>
  </si>
  <si>
    <t>EV2602</t>
  </si>
  <si>
    <t>EV2603</t>
  </si>
  <si>
    <t>EV2604</t>
  </si>
  <si>
    <t>EV2605</t>
  </si>
  <si>
    <t>EV2606</t>
  </si>
  <si>
    <t>EV2607</t>
  </si>
  <si>
    <t>EV2608</t>
  </si>
  <si>
    <t>EV2609</t>
  </si>
  <si>
    <t>EV2610</t>
  </si>
  <si>
    <t>EV2611</t>
  </si>
  <si>
    <t>EV2612</t>
  </si>
  <si>
    <t>EV2613</t>
  </si>
  <si>
    <t>EV2614</t>
  </si>
  <si>
    <t>EV2615</t>
  </si>
  <si>
    <t>EV2616</t>
  </si>
  <si>
    <t>EV2617</t>
  </si>
  <si>
    <t>EV2618</t>
  </si>
  <si>
    <t>EV2619</t>
  </si>
  <si>
    <t>EV2620</t>
  </si>
  <si>
    <t>EV2621</t>
  </si>
  <si>
    <t>EV2622</t>
  </si>
  <si>
    <t>EV2623</t>
  </si>
  <si>
    <t>EV2624</t>
  </si>
  <si>
    <t>EV2625</t>
  </si>
  <si>
    <t>EV2626</t>
  </si>
  <si>
    <t>EV2627</t>
  </si>
  <si>
    <t>EV2628</t>
  </si>
  <si>
    <t>EV2629</t>
  </si>
  <si>
    <t>EV2630</t>
  </si>
  <si>
    <t>EV2631</t>
  </si>
  <si>
    <t>EV2632</t>
  </si>
  <si>
    <t>EV2633</t>
  </si>
  <si>
    <t>EV2634</t>
  </si>
  <si>
    <t>EV2635</t>
  </si>
  <si>
    <t>EV2636</t>
  </si>
  <si>
    <t>EV2637</t>
  </si>
  <si>
    <t>EV2638</t>
  </si>
  <si>
    <t>EV2639</t>
  </si>
  <si>
    <t>EV2640</t>
  </si>
  <si>
    <t>EV2641</t>
  </si>
  <si>
    <t>EV2642</t>
  </si>
  <si>
    <t>EV2643</t>
  </si>
  <si>
    <t>EV2644</t>
  </si>
  <si>
    <t>EV2645</t>
  </si>
  <si>
    <t>EV2646</t>
  </si>
  <si>
    <t>EV2647</t>
  </si>
  <si>
    <t>EV2648</t>
  </si>
  <si>
    <t>EV2649</t>
  </si>
  <si>
    <t>EV2650</t>
  </si>
  <si>
    <t>EV2651</t>
  </si>
  <si>
    <t>EV2652</t>
  </si>
  <si>
    <t>EV2653</t>
  </si>
  <si>
    <t>EV2654</t>
  </si>
  <si>
    <t>EV2655</t>
  </si>
  <si>
    <t>EV2656</t>
  </si>
  <si>
    <t>EV2657</t>
  </si>
  <si>
    <t>EV2658</t>
  </si>
  <si>
    <t>EV2659</t>
  </si>
  <si>
    <t>EV2660</t>
  </si>
  <si>
    <t>EV2661</t>
  </si>
  <si>
    <t>EV2662</t>
  </si>
  <si>
    <t>EV2663</t>
  </si>
  <si>
    <t>EV2664</t>
  </si>
  <si>
    <t>EV2665</t>
  </si>
  <si>
    <t>EV2666</t>
  </si>
  <si>
    <t>EV2667</t>
  </si>
  <si>
    <t>EV2668</t>
  </si>
  <si>
    <t>EV2669</t>
  </si>
  <si>
    <t>EV2670</t>
  </si>
  <si>
    <t>EV2671</t>
  </si>
  <si>
    <t>EV2672</t>
  </si>
  <si>
    <t>EV2673</t>
  </si>
  <si>
    <t>EV2674</t>
  </si>
  <si>
    <t>EV2675</t>
  </si>
  <si>
    <t>EV2676</t>
  </si>
  <si>
    <t>EV2677</t>
  </si>
  <si>
    <t>EV2678</t>
  </si>
  <si>
    <t>EV2679</t>
  </si>
  <si>
    <t>EV2680</t>
  </si>
  <si>
    <t>EV2681</t>
  </si>
  <si>
    <t>EV2682</t>
  </si>
  <si>
    <t>EV2683</t>
  </si>
  <si>
    <t>EV2684</t>
  </si>
  <si>
    <t>EV2685</t>
  </si>
  <si>
    <t>EV2686</t>
  </si>
  <si>
    <t>EV2687</t>
  </si>
  <si>
    <t>EV2688</t>
  </si>
  <si>
    <t>EV2689</t>
  </si>
  <si>
    <t>EV2690</t>
  </si>
  <si>
    <t>EV2691</t>
  </si>
  <si>
    <t>EV2692</t>
  </si>
  <si>
    <t>EV2693</t>
  </si>
  <si>
    <t>EV2694</t>
  </si>
  <si>
    <t>EV2695</t>
  </si>
  <si>
    <t>EV2696</t>
  </si>
  <si>
    <t>EV2697</t>
  </si>
  <si>
    <t>EV2698</t>
  </si>
  <si>
    <t>EV2699</t>
  </si>
  <si>
    <t>EV2700</t>
  </si>
  <si>
    <t>EV2701</t>
  </si>
  <si>
    <t>EV2702</t>
  </si>
  <si>
    <t>EV2703</t>
  </si>
  <si>
    <t>EV2704</t>
  </si>
  <si>
    <t>EV2705</t>
  </si>
  <si>
    <t>EV2706</t>
  </si>
  <si>
    <t>EV2707</t>
  </si>
  <si>
    <t>EV2708</t>
  </si>
  <si>
    <t>EV2709</t>
  </si>
  <si>
    <t>EV2710</t>
  </si>
  <si>
    <t>EV2711</t>
  </si>
  <si>
    <t>EV2712</t>
  </si>
  <si>
    <t>EV2713</t>
  </si>
  <si>
    <t>EV2714</t>
  </si>
  <si>
    <t>EV2715</t>
  </si>
  <si>
    <t>EV2716</t>
  </si>
  <si>
    <t>EV2717</t>
  </si>
  <si>
    <t>EV2718</t>
  </si>
  <si>
    <t>EV2719</t>
  </si>
  <si>
    <t>EV2720</t>
  </si>
  <si>
    <t>EV2721</t>
  </si>
  <si>
    <t>EV2722</t>
  </si>
  <si>
    <t>EV2723</t>
  </si>
  <si>
    <t>EV2724</t>
  </si>
  <si>
    <t>EV2725</t>
  </si>
  <si>
    <t>EV2726</t>
  </si>
  <si>
    <t>EV2727</t>
  </si>
  <si>
    <t>EV2728</t>
  </si>
  <si>
    <t>EV2729</t>
  </si>
  <si>
    <t>EV2730</t>
  </si>
  <si>
    <t>EV2731</t>
  </si>
  <si>
    <t>EV2732</t>
  </si>
  <si>
    <t>EV2733</t>
  </si>
  <si>
    <t>EV2734</t>
  </si>
  <si>
    <t>EV2735</t>
  </si>
  <si>
    <t>EV2736</t>
  </si>
  <si>
    <t>EV2737</t>
  </si>
  <si>
    <t>EV2738</t>
  </si>
  <si>
    <t>EV2739</t>
  </si>
  <si>
    <t>EV2740</t>
  </si>
  <si>
    <t>EV2741</t>
  </si>
  <si>
    <t>EV2742</t>
  </si>
  <si>
    <t>EV2743</t>
  </si>
  <si>
    <t>EV2744</t>
  </si>
  <si>
    <t>EV2745</t>
  </si>
  <si>
    <t>EV2746</t>
  </si>
  <si>
    <t>EV2747</t>
  </si>
  <si>
    <t>EV2748</t>
  </si>
  <si>
    <t>EV2749</t>
  </si>
  <si>
    <t>EV2750</t>
  </si>
  <si>
    <t>EV2751</t>
  </si>
  <si>
    <t>EV2752</t>
  </si>
  <si>
    <t>EV2753</t>
  </si>
  <si>
    <t>EV2754</t>
  </si>
  <si>
    <t>EV2755</t>
  </si>
  <si>
    <t>EV2756</t>
  </si>
  <si>
    <t>EV2757</t>
  </si>
  <si>
    <t>EV2758</t>
  </si>
  <si>
    <t>EV2759</t>
  </si>
  <si>
    <t>EV2760</t>
  </si>
  <si>
    <t>EV2761</t>
  </si>
  <si>
    <t>EV2762</t>
  </si>
  <si>
    <t>EV2763</t>
  </si>
  <si>
    <t>EV2764</t>
  </si>
  <si>
    <t>EV2765</t>
  </si>
  <si>
    <t>EV2766</t>
  </si>
  <si>
    <t>EV2767</t>
  </si>
  <si>
    <t>EV2768</t>
  </si>
  <si>
    <t>EV2769</t>
  </si>
  <si>
    <t>EV2770</t>
  </si>
  <si>
    <t>EV2771</t>
  </si>
  <si>
    <t>EV2772</t>
  </si>
  <si>
    <t>EV2773</t>
  </si>
  <si>
    <t>EV2774</t>
  </si>
  <si>
    <t>EV2775</t>
  </si>
  <si>
    <t>EV2776</t>
  </si>
  <si>
    <t>EV2777</t>
  </si>
  <si>
    <t>EV2778</t>
  </si>
  <si>
    <t>EV2779</t>
  </si>
  <si>
    <t>EV2780</t>
  </si>
  <si>
    <t>EV2781</t>
  </si>
  <si>
    <t>EV2782</t>
  </si>
  <si>
    <t>EV2783</t>
  </si>
  <si>
    <t>EV2784</t>
  </si>
  <si>
    <t>EV2785</t>
  </si>
  <si>
    <t>EV2786</t>
  </si>
  <si>
    <t>EV2787</t>
  </si>
  <si>
    <t>EV2788</t>
  </si>
  <si>
    <t>EV2789</t>
  </si>
  <si>
    <t>EV2790</t>
  </si>
  <si>
    <t>EV2791</t>
  </si>
  <si>
    <t>EV2792</t>
  </si>
  <si>
    <t>EV2793</t>
  </si>
  <si>
    <t>EV2794</t>
  </si>
  <si>
    <t>EV2795</t>
  </si>
  <si>
    <t>EV2796</t>
  </si>
  <si>
    <t>EV2797</t>
  </si>
  <si>
    <t>EV2798</t>
  </si>
  <si>
    <t>EV2799</t>
  </si>
  <si>
    <t>EV2800</t>
  </si>
  <si>
    <t>EV2801</t>
  </si>
  <si>
    <t>EV2802</t>
  </si>
  <si>
    <t>EV2803</t>
  </si>
  <si>
    <t>EV2804</t>
  </si>
  <si>
    <t>EV2805</t>
  </si>
  <si>
    <t>EV2806</t>
  </si>
  <si>
    <t>EV2807</t>
  </si>
  <si>
    <t>EV2808</t>
  </si>
  <si>
    <t>EV2809</t>
  </si>
  <si>
    <t>EV2810</t>
  </si>
  <si>
    <t>EV2811</t>
  </si>
  <si>
    <t>EV2812</t>
  </si>
  <si>
    <t>EV2813</t>
  </si>
  <si>
    <t>EV2814</t>
  </si>
  <si>
    <t>EV2815</t>
  </si>
  <si>
    <t>EV2816</t>
  </si>
  <si>
    <t>EV2817</t>
  </si>
  <si>
    <t>EV2818</t>
  </si>
  <si>
    <t>EV2819</t>
  </si>
  <si>
    <t>EV2820</t>
  </si>
  <si>
    <t>EV2821</t>
  </si>
  <si>
    <t>EV2822</t>
  </si>
  <si>
    <t>EV2823</t>
  </si>
  <si>
    <t>EV2824</t>
  </si>
  <si>
    <t>EV2825</t>
  </si>
  <si>
    <t>EV2826</t>
  </si>
  <si>
    <t>EV2827</t>
  </si>
  <si>
    <t>EV2828</t>
  </si>
  <si>
    <t>EV2829</t>
  </si>
  <si>
    <t>EV2830</t>
  </si>
  <si>
    <t>EV2831</t>
  </si>
  <si>
    <t>EV2832</t>
  </si>
  <si>
    <t>EV2833</t>
  </si>
  <si>
    <t>EV2834</t>
  </si>
  <si>
    <t>EV2835</t>
  </si>
  <si>
    <t>EV2836</t>
  </si>
  <si>
    <t>EV2837</t>
  </si>
  <si>
    <t>EV2838</t>
  </si>
  <si>
    <t>EV2839</t>
  </si>
  <si>
    <t>EV2840</t>
  </si>
  <si>
    <t>EV2841</t>
  </si>
  <si>
    <t>EV2842</t>
  </si>
  <si>
    <t>EV2843</t>
  </si>
  <si>
    <t>EV2844</t>
  </si>
  <si>
    <t>EV2845</t>
  </si>
  <si>
    <t>EV2846</t>
  </si>
  <si>
    <t>EV2847</t>
  </si>
  <si>
    <t>EV2848</t>
  </si>
  <si>
    <t>EV2849</t>
  </si>
  <si>
    <t>EV2850</t>
  </si>
  <si>
    <t>EV2851</t>
  </si>
  <si>
    <t>EV2852</t>
  </si>
  <si>
    <t>EV2853</t>
  </si>
  <si>
    <t>EV2854</t>
  </si>
  <si>
    <t>EV2855</t>
  </si>
  <si>
    <t>EV2856</t>
  </si>
  <si>
    <t>EV2857</t>
  </si>
  <si>
    <t>EV2858</t>
  </si>
  <si>
    <t>EV2859</t>
  </si>
  <si>
    <t>EV2860</t>
  </si>
  <si>
    <t>EV2861</t>
  </si>
  <si>
    <t>EV2862</t>
  </si>
  <si>
    <t>EV2863</t>
  </si>
  <si>
    <t>EV2864</t>
  </si>
  <si>
    <t>EV2865</t>
  </si>
  <si>
    <t>EV2866</t>
  </si>
  <si>
    <t>EV2867</t>
  </si>
  <si>
    <t>EV2868</t>
  </si>
  <si>
    <t>EV2869</t>
  </si>
  <si>
    <t>EV2870</t>
  </si>
  <si>
    <t>EV2871</t>
  </si>
  <si>
    <t>EV2872</t>
  </si>
  <si>
    <t>EV2873</t>
  </si>
  <si>
    <t>EV2874</t>
  </si>
  <si>
    <t>EV2875</t>
  </si>
  <si>
    <t>EV2876</t>
  </si>
  <si>
    <t>EV2877</t>
  </si>
  <si>
    <t>EV2878</t>
  </si>
  <si>
    <t>EV2879</t>
  </si>
  <si>
    <t>EV2880</t>
  </si>
  <si>
    <t>EV2881</t>
  </si>
  <si>
    <t>EV2882</t>
  </si>
  <si>
    <t>EV2883</t>
  </si>
  <si>
    <t>EV2884</t>
  </si>
  <si>
    <t>EV2885</t>
  </si>
  <si>
    <t>EV2886</t>
  </si>
  <si>
    <t>EV2887</t>
  </si>
  <si>
    <t>EV2888</t>
  </si>
  <si>
    <t>EV2889</t>
  </si>
  <si>
    <t>EV2890</t>
  </si>
  <si>
    <t>EV2891</t>
  </si>
  <si>
    <t>EV2892</t>
  </si>
  <si>
    <t>EV2893</t>
  </si>
  <si>
    <t>EV2894</t>
  </si>
  <si>
    <t>EV2895</t>
  </si>
  <si>
    <t>EV2896</t>
  </si>
  <si>
    <t>EV2897</t>
  </si>
  <si>
    <t>EV2898</t>
  </si>
  <si>
    <t>EV2899</t>
  </si>
  <si>
    <t>EV2900</t>
  </si>
  <si>
    <t>EV2901</t>
  </si>
  <si>
    <t>EV2902</t>
  </si>
  <si>
    <t>EV2903</t>
  </si>
  <si>
    <t>EV2904</t>
  </si>
  <si>
    <t>EV2905</t>
  </si>
  <si>
    <t>EV2906</t>
  </si>
  <si>
    <t>EV2907</t>
  </si>
  <si>
    <t>EV2908</t>
  </si>
  <si>
    <t>EV2909</t>
  </si>
  <si>
    <t>EV2910</t>
  </si>
  <si>
    <t>EV2911</t>
  </si>
  <si>
    <t>EV2912</t>
  </si>
  <si>
    <t>EV2913</t>
  </si>
  <si>
    <t>EV2914</t>
  </si>
  <si>
    <t>EV2915</t>
  </si>
  <si>
    <t>EV2916</t>
  </si>
  <si>
    <t>EV2917</t>
  </si>
  <si>
    <t>EV2918</t>
  </si>
  <si>
    <t>EV2919</t>
  </si>
  <si>
    <t>EV2920</t>
  </si>
  <si>
    <t>EV2921</t>
  </si>
  <si>
    <t>EV2922</t>
  </si>
  <si>
    <t>EV2923</t>
  </si>
  <si>
    <t>EV2924</t>
  </si>
  <si>
    <t>EV2925</t>
  </si>
  <si>
    <t>EV2926</t>
  </si>
  <si>
    <t>EV2927</t>
  </si>
  <si>
    <t>EV2928</t>
  </si>
  <si>
    <t>EV2929</t>
  </si>
  <si>
    <t>EV2930</t>
  </si>
  <si>
    <t>EV2931</t>
  </si>
  <si>
    <t>EV2932</t>
  </si>
  <si>
    <t>EV2933</t>
  </si>
  <si>
    <t>EV2934</t>
  </si>
  <si>
    <t>EV2935</t>
  </si>
  <si>
    <t>EV2936</t>
  </si>
  <si>
    <t>EV2937</t>
  </si>
  <si>
    <t>EV2938</t>
  </si>
  <si>
    <t>EV2939</t>
  </si>
  <si>
    <t>EV2940</t>
  </si>
  <si>
    <t>EV2941</t>
  </si>
  <si>
    <t>EV2942</t>
  </si>
  <si>
    <t>EV2943</t>
  </si>
  <si>
    <t>EV2944</t>
  </si>
  <si>
    <t>EV2945</t>
  </si>
  <si>
    <t>EV2946</t>
  </si>
  <si>
    <t>EV2947</t>
  </si>
  <si>
    <t>EV2948</t>
  </si>
  <si>
    <t>EV2949</t>
  </si>
  <si>
    <t>EV2950</t>
  </si>
  <si>
    <t>EV2951</t>
  </si>
  <si>
    <t>EV2952</t>
  </si>
  <si>
    <t>EV2953</t>
  </si>
  <si>
    <t>EV2954</t>
  </si>
  <si>
    <t>EV2955</t>
  </si>
  <si>
    <t>EV2956</t>
  </si>
  <si>
    <t>EV2957</t>
  </si>
  <si>
    <t>EV2958</t>
  </si>
  <si>
    <t>EV2959</t>
  </si>
  <si>
    <t>EV2960</t>
  </si>
  <si>
    <t>EV2961</t>
  </si>
  <si>
    <t>EV2962</t>
  </si>
  <si>
    <t>EV2963</t>
  </si>
  <si>
    <t>EV2964</t>
  </si>
  <si>
    <t>EV2965</t>
  </si>
  <si>
    <t>EV2966</t>
  </si>
  <si>
    <t>EV2967</t>
  </si>
  <si>
    <t>EV2968</t>
  </si>
  <si>
    <t>EV2969</t>
  </si>
  <si>
    <t>EV2970</t>
  </si>
  <si>
    <t>EV2971</t>
  </si>
  <si>
    <t>EV2972</t>
  </si>
  <si>
    <t>EV2973</t>
  </si>
  <si>
    <t>EV2974</t>
  </si>
  <si>
    <t>EV2975</t>
  </si>
  <si>
    <t>EV2976</t>
  </si>
  <si>
    <t>EV2977</t>
  </si>
  <si>
    <t>EV2978</t>
  </si>
  <si>
    <t>EV2979</t>
  </si>
  <si>
    <t>EV2980</t>
  </si>
  <si>
    <t>EV2981</t>
  </si>
  <si>
    <t>EV2982</t>
  </si>
  <si>
    <t>EV2983</t>
  </si>
  <si>
    <t>EV2984</t>
  </si>
  <si>
    <t>EV2985</t>
  </si>
  <si>
    <t>EV2986</t>
  </si>
  <si>
    <t>EV2987</t>
  </si>
  <si>
    <t>EV2988</t>
  </si>
  <si>
    <t>EV2989</t>
  </si>
  <si>
    <t>EV2990</t>
  </si>
  <si>
    <t>EV2991</t>
  </si>
  <si>
    <t>EV2992</t>
  </si>
  <si>
    <t>EV2993</t>
  </si>
  <si>
    <t>EV2994</t>
  </si>
  <si>
    <t>EV2995</t>
  </si>
  <si>
    <t>EV2996</t>
  </si>
  <si>
    <t>EV2997</t>
  </si>
  <si>
    <t>EV2998</t>
  </si>
  <si>
    <t>EV2999</t>
  </si>
  <si>
    <t>EV3000</t>
  </si>
  <si>
    <t>EV3001</t>
  </si>
  <si>
    <t>EV3002</t>
  </si>
  <si>
    <t>EV3003</t>
  </si>
  <si>
    <t>EV3004</t>
  </si>
  <si>
    <t>EV3005</t>
  </si>
  <si>
    <t>EV3006</t>
  </si>
  <si>
    <t>EV3007</t>
  </si>
  <si>
    <t>EV3008</t>
  </si>
  <si>
    <t>EV3009</t>
  </si>
  <si>
    <t>EV3010</t>
  </si>
  <si>
    <t>EV3011</t>
  </si>
  <si>
    <t>EV3012</t>
  </si>
  <si>
    <t>EV3013</t>
  </si>
  <si>
    <t>EV3014</t>
  </si>
  <si>
    <t>EV3015</t>
  </si>
  <si>
    <t>EV3016</t>
  </si>
  <si>
    <t>EV3017</t>
  </si>
  <si>
    <t>EV3018</t>
  </si>
  <si>
    <t>EV3019</t>
  </si>
  <si>
    <t>EV3020</t>
  </si>
  <si>
    <t>EV3021</t>
  </si>
  <si>
    <t>EV3022</t>
  </si>
  <si>
    <t>EV3023</t>
  </si>
  <si>
    <t>EV3024</t>
  </si>
  <si>
    <t>EV3025</t>
  </si>
  <si>
    <t>EV3026</t>
  </si>
  <si>
    <t>EV3027</t>
  </si>
  <si>
    <t>EV3028</t>
  </si>
  <si>
    <t>EV3029</t>
  </si>
  <si>
    <t>EV3030</t>
  </si>
  <si>
    <t>EV3031</t>
  </si>
  <si>
    <t>EV3032</t>
  </si>
  <si>
    <t>EV3033</t>
  </si>
  <si>
    <t>EV3034</t>
  </si>
  <si>
    <t>EV3035</t>
  </si>
  <si>
    <t>EV3036</t>
  </si>
  <si>
    <t>EV3037</t>
  </si>
  <si>
    <t>EV3038</t>
  </si>
  <si>
    <t>EV3039</t>
  </si>
  <si>
    <t>EV3040</t>
  </si>
  <si>
    <t>EV3041</t>
  </si>
  <si>
    <t>EV3042</t>
  </si>
  <si>
    <t>EV3043</t>
  </si>
  <si>
    <t>EV3044</t>
  </si>
  <si>
    <t>EV3045</t>
  </si>
  <si>
    <t>EV3046</t>
  </si>
  <si>
    <t>EV3047</t>
  </si>
  <si>
    <t>EV3048</t>
  </si>
  <si>
    <t>EV3049</t>
  </si>
  <si>
    <t>EV3050</t>
  </si>
  <si>
    <t>EV3051</t>
  </si>
  <si>
    <t>EV3052</t>
  </si>
  <si>
    <t>EV3053</t>
  </si>
  <si>
    <t>EV3054</t>
  </si>
  <si>
    <t>EV3055</t>
  </si>
  <si>
    <t>EV3056</t>
  </si>
  <si>
    <t>EV3057</t>
  </si>
  <si>
    <t>EV3058</t>
  </si>
  <si>
    <t>EV3059</t>
  </si>
  <si>
    <t>EV3060</t>
  </si>
  <si>
    <t>EV3061</t>
  </si>
  <si>
    <t>EV3062</t>
  </si>
  <si>
    <t>EV3063</t>
  </si>
  <si>
    <t>EV3064</t>
  </si>
  <si>
    <t>EV3065</t>
  </si>
  <si>
    <t>EV3066</t>
  </si>
  <si>
    <t>EV3067</t>
  </si>
  <si>
    <t>EV3068</t>
  </si>
  <si>
    <t>EV3069</t>
  </si>
  <si>
    <t>EV3070</t>
  </si>
  <si>
    <t>EV3071</t>
  </si>
  <si>
    <t>EV3072</t>
  </si>
  <si>
    <t>EV3073</t>
  </si>
  <si>
    <t>EV3074</t>
  </si>
  <si>
    <t>EV3075</t>
  </si>
  <si>
    <t>EV3076</t>
  </si>
  <si>
    <t>EV3077</t>
  </si>
  <si>
    <t>EV3078</t>
  </si>
  <si>
    <t>EV3079</t>
  </si>
  <si>
    <t>EV3080</t>
  </si>
  <si>
    <t>EV3081</t>
  </si>
  <si>
    <t>EV3082</t>
  </si>
  <si>
    <t>EV3083</t>
  </si>
  <si>
    <t>EV3084</t>
  </si>
  <si>
    <t>EV3085</t>
  </si>
  <si>
    <t>EV3086</t>
  </si>
  <si>
    <t>EV3087</t>
  </si>
  <si>
    <t>EV3088</t>
  </si>
  <si>
    <t>EV3089</t>
  </si>
  <si>
    <t>EV3090</t>
  </si>
  <si>
    <t>EV3091</t>
  </si>
  <si>
    <t>EV3092</t>
  </si>
  <si>
    <t>EV3093</t>
  </si>
  <si>
    <t>EV3094</t>
  </si>
  <si>
    <t>EV3095</t>
  </si>
  <si>
    <t>EV3096</t>
  </si>
  <si>
    <t>EV3097</t>
  </si>
  <si>
    <t>EV3098</t>
  </si>
  <si>
    <t>EV3099</t>
  </si>
  <si>
    <t>EV3100</t>
  </si>
  <si>
    <t>EV3101</t>
  </si>
  <si>
    <t>EV3102</t>
  </si>
  <si>
    <t>EV3103</t>
  </si>
  <si>
    <t>EV3104</t>
  </si>
  <si>
    <t>EV3105</t>
  </si>
  <si>
    <t>EV3106</t>
  </si>
  <si>
    <t>EV3107</t>
  </si>
  <si>
    <t>EV3108</t>
  </si>
  <si>
    <t>EV3109</t>
  </si>
  <si>
    <t>EV3110</t>
  </si>
  <si>
    <t>EV3111</t>
  </si>
  <si>
    <t>EV3112</t>
  </si>
  <si>
    <t>EV3113</t>
  </si>
  <si>
    <t>EV3114</t>
  </si>
  <si>
    <t>EV3115</t>
  </si>
  <si>
    <t>EV3116</t>
  </si>
  <si>
    <t>EV3117</t>
  </si>
  <si>
    <t>EV3118</t>
  </si>
  <si>
    <t>EV3119</t>
  </si>
  <si>
    <t>EV3120</t>
  </si>
  <si>
    <t>EV3121</t>
  </si>
  <si>
    <t>EV3122</t>
  </si>
  <si>
    <t>EV3123</t>
  </si>
  <si>
    <t>EV3124</t>
  </si>
  <si>
    <t>EV3125</t>
  </si>
  <si>
    <t>EV3126</t>
  </si>
  <si>
    <t>EV3127</t>
  </si>
  <si>
    <t>EV3128</t>
  </si>
  <si>
    <t>EV3129</t>
  </si>
  <si>
    <t>EV3130</t>
  </si>
  <si>
    <t>EV3131</t>
  </si>
  <si>
    <t>EV3132</t>
  </si>
  <si>
    <t>EV3133</t>
  </si>
  <si>
    <t>EV3134</t>
  </si>
  <si>
    <t>EV3135</t>
  </si>
  <si>
    <t>EV3136</t>
  </si>
  <si>
    <t>EV3137</t>
  </si>
  <si>
    <t>EV3138</t>
  </si>
  <si>
    <t>EV3139</t>
  </si>
  <si>
    <t>EV3140</t>
  </si>
  <si>
    <t>EV3141</t>
  </si>
  <si>
    <t>EV3142</t>
  </si>
  <si>
    <t>EV3143</t>
  </si>
  <si>
    <t>EV3144</t>
  </si>
  <si>
    <t>EV3145</t>
  </si>
  <si>
    <t>EV3146</t>
  </si>
  <si>
    <t>EV3147</t>
  </si>
  <si>
    <t>EV3148</t>
  </si>
  <si>
    <t>EV3149</t>
  </si>
  <si>
    <t>EV3150</t>
  </si>
  <si>
    <t>EV3151</t>
  </si>
  <si>
    <t>EV3152</t>
  </si>
  <si>
    <t>EV3153</t>
  </si>
  <si>
    <t>EV3154</t>
  </si>
  <si>
    <t>EV3155</t>
  </si>
  <si>
    <t>EV3156</t>
  </si>
  <si>
    <t>EV3157</t>
  </si>
  <si>
    <t>EV3158</t>
  </si>
  <si>
    <t>EV3159</t>
  </si>
  <si>
    <t>EV3160</t>
  </si>
  <si>
    <t>EV3161</t>
  </si>
  <si>
    <t>EV3162</t>
  </si>
  <si>
    <t>EV3163</t>
  </si>
  <si>
    <t>EV3164</t>
  </si>
  <si>
    <t>EV3165</t>
  </si>
  <si>
    <t>EV3166</t>
  </si>
  <si>
    <t>EV3167</t>
  </si>
  <si>
    <t>EV3168</t>
  </si>
  <si>
    <t>EV3169</t>
  </si>
  <si>
    <t>EV3170</t>
  </si>
  <si>
    <t>EV3171</t>
  </si>
  <si>
    <t>EV3172</t>
  </si>
  <si>
    <t>EV3173</t>
  </si>
  <si>
    <t>EV3174</t>
  </si>
  <si>
    <t>EV3175</t>
  </si>
  <si>
    <t>EV3176</t>
  </si>
  <si>
    <t>EV3177</t>
  </si>
  <si>
    <t>EV3178</t>
  </si>
  <si>
    <t>EV3179</t>
  </si>
  <si>
    <t>EV3180</t>
  </si>
  <si>
    <t>EV3181</t>
  </si>
  <si>
    <t>EV3182</t>
  </si>
  <si>
    <t>EV3183</t>
  </si>
  <si>
    <t>EV3184</t>
  </si>
  <si>
    <t>EV3185</t>
  </si>
  <si>
    <t>EV3186</t>
  </si>
  <si>
    <t>EV3187</t>
  </si>
  <si>
    <t>EV3188</t>
  </si>
  <si>
    <t>EV3189</t>
  </si>
  <si>
    <t>EV3190</t>
  </si>
  <si>
    <t>EV3191</t>
  </si>
  <si>
    <t>EV3192</t>
  </si>
  <si>
    <t>EV3193</t>
  </si>
  <si>
    <t>EV3194</t>
  </si>
  <si>
    <t>EV3195</t>
  </si>
  <si>
    <t>EV3196</t>
  </si>
  <si>
    <t>EV3197</t>
  </si>
  <si>
    <t>EV3198</t>
  </si>
  <si>
    <t>EV3199</t>
  </si>
  <si>
    <t>EV3200</t>
  </si>
  <si>
    <t>EV3201</t>
  </si>
  <si>
    <t>EV3202</t>
  </si>
  <si>
    <t>EV3203</t>
  </si>
  <si>
    <t>EV3204</t>
  </si>
  <si>
    <t>EV3205</t>
  </si>
  <si>
    <t>EV3206</t>
  </si>
  <si>
    <t>EV3207</t>
  </si>
  <si>
    <t>EV3208</t>
  </si>
  <si>
    <t>EV3209</t>
  </si>
  <si>
    <t>EV3210</t>
  </si>
  <si>
    <t>EV3211</t>
  </si>
  <si>
    <t>EV3212</t>
  </si>
  <si>
    <t>EV3213</t>
  </si>
  <si>
    <t>EV3214</t>
  </si>
  <si>
    <t>EV3215</t>
  </si>
  <si>
    <t>EV3216</t>
  </si>
  <si>
    <t>EV3217</t>
  </si>
  <si>
    <t>EV3218</t>
  </si>
  <si>
    <t>EV3219</t>
  </si>
  <si>
    <t>EV3220</t>
  </si>
  <si>
    <t>EV3221</t>
  </si>
  <si>
    <t>EV3222</t>
  </si>
  <si>
    <t>EV3223</t>
  </si>
  <si>
    <t>EV3224</t>
  </si>
  <si>
    <t>EV3225</t>
  </si>
  <si>
    <t>EV3226</t>
  </si>
  <si>
    <t>EV3227</t>
  </si>
  <si>
    <t>EV3228</t>
  </si>
  <si>
    <t>EV3229</t>
  </si>
  <si>
    <t>EV3230</t>
  </si>
  <si>
    <t>EV3231</t>
  </si>
  <si>
    <t>EV3232</t>
  </si>
  <si>
    <t>EV3233</t>
  </si>
  <si>
    <t>EV3234</t>
  </si>
  <si>
    <t>EV3235</t>
  </si>
  <si>
    <t>EV3236</t>
  </si>
  <si>
    <t>EV3237</t>
  </si>
  <si>
    <t>EV3238</t>
  </si>
  <si>
    <t>EV3239</t>
  </si>
  <si>
    <t>EV3240</t>
  </si>
  <si>
    <t>EV3241</t>
  </si>
  <si>
    <t>EV3242</t>
  </si>
  <si>
    <t>EV3243</t>
  </si>
  <si>
    <t>EV3244</t>
  </si>
  <si>
    <t>EV3245</t>
  </si>
  <si>
    <t>EV3246</t>
  </si>
  <si>
    <t>EV3247</t>
  </si>
  <si>
    <t>EV3248</t>
  </si>
  <si>
    <t>EV3249</t>
  </si>
  <si>
    <t>EV3250</t>
  </si>
  <si>
    <t>EV3251</t>
  </si>
  <si>
    <t>EV3252</t>
  </si>
  <si>
    <t>EV3253</t>
  </si>
  <si>
    <t>EV3254</t>
  </si>
  <si>
    <t>EV3255</t>
  </si>
  <si>
    <t>EV3256</t>
  </si>
  <si>
    <t>EV3257</t>
  </si>
  <si>
    <t>EV3258</t>
  </si>
  <si>
    <t>EV3259</t>
  </si>
  <si>
    <t>EV3260</t>
  </si>
  <si>
    <t>EV3261</t>
  </si>
  <si>
    <t>EV3262</t>
  </si>
  <si>
    <t>EV3263</t>
  </si>
  <si>
    <t>EV3264</t>
  </si>
  <si>
    <t>EV3265</t>
  </si>
  <si>
    <t>EV3266</t>
  </si>
  <si>
    <t>EV3267</t>
  </si>
  <si>
    <t>EV3268</t>
  </si>
  <si>
    <t>EV3269</t>
  </si>
  <si>
    <t>EV3270</t>
  </si>
  <si>
    <t>EV3271</t>
  </si>
  <si>
    <t>EV3272</t>
  </si>
  <si>
    <t>EV3273</t>
  </si>
  <si>
    <t>EV3274</t>
  </si>
  <si>
    <t>EV3275</t>
  </si>
  <si>
    <t>EV3276</t>
  </si>
  <si>
    <t>EV3277</t>
  </si>
  <si>
    <t>EV3278</t>
  </si>
  <si>
    <t>EV3279</t>
  </si>
  <si>
    <t>EV3280</t>
  </si>
  <si>
    <t>EV3281</t>
  </si>
  <si>
    <t>EV3282</t>
  </si>
  <si>
    <t>EV3283</t>
  </si>
  <si>
    <t>EV3284</t>
  </si>
  <si>
    <t>EV3285</t>
  </si>
  <si>
    <t>EV3286</t>
  </si>
  <si>
    <t>EV3287</t>
  </si>
  <si>
    <t>EV3288</t>
  </si>
  <si>
    <t>EV3289</t>
  </si>
  <si>
    <t>EV3290</t>
  </si>
  <si>
    <t>EV3291</t>
  </si>
  <si>
    <t>EV3292</t>
  </si>
  <si>
    <t>EV3293</t>
  </si>
  <si>
    <t>EV3294</t>
  </si>
  <si>
    <t>EV3295</t>
  </si>
  <si>
    <t>EV3296</t>
  </si>
  <si>
    <t>EV3297</t>
  </si>
  <si>
    <t>EV3298</t>
  </si>
  <si>
    <t>EV3299</t>
  </si>
  <si>
    <t>EV3300</t>
  </si>
  <si>
    <t>EV3301</t>
  </si>
  <si>
    <t>EV3302</t>
  </si>
  <si>
    <t>EV3303</t>
  </si>
  <si>
    <t>EV3304</t>
  </si>
  <si>
    <t>EV3305</t>
  </si>
  <si>
    <t>EV3306</t>
  </si>
  <si>
    <t>EV3307</t>
  </si>
  <si>
    <t>EV3308</t>
  </si>
  <si>
    <t>EV3309</t>
  </si>
  <si>
    <t>EV3310</t>
  </si>
  <si>
    <t>EV3311</t>
  </si>
  <si>
    <t>EV3312</t>
  </si>
  <si>
    <t>EV3313</t>
  </si>
  <si>
    <t>EV3314</t>
  </si>
  <si>
    <t>EV3315</t>
  </si>
  <si>
    <t>EV3316</t>
  </si>
  <si>
    <t>EV3317</t>
  </si>
  <si>
    <t>EV3318</t>
  </si>
  <si>
    <t>EV3319</t>
  </si>
  <si>
    <t>EV3320</t>
  </si>
  <si>
    <t>EV3321</t>
  </si>
  <si>
    <t>EV3322</t>
  </si>
  <si>
    <t>EV3323</t>
  </si>
  <si>
    <t>EV3324</t>
  </si>
  <si>
    <t>EV3325</t>
  </si>
  <si>
    <t>EV3326</t>
  </si>
  <si>
    <t>EV3327</t>
  </si>
  <si>
    <t>EV3328</t>
  </si>
  <si>
    <t>EV3329</t>
  </si>
  <si>
    <t>EV3330</t>
  </si>
  <si>
    <t>EV3331</t>
  </si>
  <si>
    <t>EV3332</t>
  </si>
  <si>
    <t>EV3333</t>
  </si>
  <si>
    <t>EV3334</t>
  </si>
  <si>
    <t>EV3335</t>
  </si>
  <si>
    <t>EV3336</t>
  </si>
  <si>
    <t>EV3337</t>
  </si>
  <si>
    <t>EV3338</t>
  </si>
  <si>
    <t>EV3339</t>
  </si>
  <si>
    <t>EV3340</t>
  </si>
  <si>
    <t>EV3341</t>
  </si>
  <si>
    <t>EV3342</t>
  </si>
  <si>
    <t>EV3343</t>
  </si>
  <si>
    <t>EV3344</t>
  </si>
  <si>
    <t>EV3345</t>
  </si>
  <si>
    <t>EV3346</t>
  </si>
  <si>
    <t>EV3347</t>
  </si>
  <si>
    <t>EV3348</t>
  </si>
  <si>
    <t>EV3349</t>
  </si>
  <si>
    <t>EV3350</t>
  </si>
  <si>
    <t>EV3351</t>
  </si>
  <si>
    <t>EV3352</t>
  </si>
  <si>
    <t>EV3353</t>
  </si>
  <si>
    <t>EV3354</t>
  </si>
  <si>
    <t>EV3355</t>
  </si>
  <si>
    <t>EV3356</t>
  </si>
  <si>
    <t>EV3357</t>
  </si>
  <si>
    <t>EV3358</t>
  </si>
  <si>
    <t>EV3359</t>
  </si>
  <si>
    <t>EV3360</t>
  </si>
  <si>
    <t>EV3361</t>
  </si>
  <si>
    <t>EV3362</t>
  </si>
  <si>
    <t>EV3363</t>
  </si>
  <si>
    <t>EV3364</t>
  </si>
  <si>
    <t>EV3365</t>
  </si>
  <si>
    <t>EV3366</t>
  </si>
  <si>
    <t>EV3367</t>
  </si>
  <si>
    <t>EV3368</t>
  </si>
  <si>
    <t>EV3369</t>
  </si>
  <si>
    <t>EV3370</t>
  </si>
  <si>
    <t>EV3371</t>
  </si>
  <si>
    <t>EV3372</t>
  </si>
  <si>
    <t>EV3373</t>
  </si>
  <si>
    <t>EV3374</t>
  </si>
  <si>
    <t>EV3375</t>
  </si>
  <si>
    <t>EV3376</t>
  </si>
  <si>
    <t>EV3377</t>
  </si>
  <si>
    <t>EV3378</t>
  </si>
  <si>
    <t>EV3379</t>
  </si>
  <si>
    <t>EV3380</t>
  </si>
  <si>
    <t>EV3381</t>
  </si>
  <si>
    <t>EV3382</t>
  </si>
  <si>
    <t>EV3383</t>
  </si>
  <si>
    <t>EV3384</t>
  </si>
  <si>
    <t>EV3385</t>
  </si>
  <si>
    <t>EV3386</t>
  </si>
  <si>
    <t>EV3387</t>
  </si>
  <si>
    <t>EV3388</t>
  </si>
  <si>
    <t>EV3389</t>
  </si>
  <si>
    <t>EV3390</t>
  </si>
  <si>
    <t>EV3391</t>
  </si>
  <si>
    <t>EV3392</t>
  </si>
  <si>
    <t>EV3393</t>
  </si>
  <si>
    <t>EV3394</t>
  </si>
  <si>
    <t>EV3395</t>
  </si>
  <si>
    <t>EV3396</t>
  </si>
  <si>
    <t>EV3397</t>
  </si>
  <si>
    <t>EV3398</t>
  </si>
  <si>
    <t>EV3399</t>
  </si>
  <si>
    <t>EV3400</t>
  </si>
  <si>
    <t>EV3401</t>
  </si>
  <si>
    <t>EV3402</t>
  </si>
  <si>
    <t>EV3403</t>
  </si>
  <si>
    <t>EV3404</t>
  </si>
  <si>
    <t>EV3405</t>
  </si>
  <si>
    <t>EV3406</t>
  </si>
  <si>
    <t>EV3407</t>
  </si>
  <si>
    <t>EV3408</t>
  </si>
  <si>
    <t>EV3409</t>
  </si>
  <si>
    <t>EV3410</t>
  </si>
  <si>
    <t>EV3411</t>
  </si>
  <si>
    <t>EV3412</t>
  </si>
  <si>
    <t>EV3413</t>
  </si>
  <si>
    <t>EV3414</t>
  </si>
  <si>
    <t>EV3415</t>
  </si>
  <si>
    <t>EV3416</t>
  </si>
  <si>
    <t>EV3417</t>
  </si>
  <si>
    <t>EV3418</t>
  </si>
  <si>
    <t>EV3419</t>
  </si>
  <si>
    <t>EV3420</t>
  </si>
  <si>
    <t>EV3421</t>
  </si>
  <si>
    <t>EV3422</t>
  </si>
  <si>
    <t>EV3423</t>
  </si>
  <si>
    <t>EV3424</t>
  </si>
  <si>
    <t>EV3425</t>
  </si>
  <si>
    <t>EV3426</t>
  </si>
  <si>
    <t>EV3427</t>
  </si>
  <si>
    <t>EV3428</t>
  </si>
  <si>
    <t>EV3429</t>
  </si>
  <si>
    <t>EV3430</t>
  </si>
  <si>
    <t>EV3431</t>
  </si>
  <si>
    <t>EV3432</t>
  </si>
  <si>
    <t>EV3433</t>
  </si>
  <si>
    <t>EV3434</t>
  </si>
  <si>
    <t>EV3435</t>
  </si>
  <si>
    <t>EV3436</t>
  </si>
  <si>
    <t>EV3437</t>
  </si>
  <si>
    <t>EV3438</t>
  </si>
  <si>
    <t>EV3439</t>
  </si>
  <si>
    <t>EV3440</t>
  </si>
  <si>
    <t>EV3441</t>
  </si>
  <si>
    <t>EV3442</t>
  </si>
  <si>
    <t>EV3443</t>
  </si>
  <si>
    <t>EV3444</t>
  </si>
  <si>
    <t>EV3445</t>
  </si>
  <si>
    <t>EV3446</t>
  </si>
  <si>
    <t>EV3447</t>
  </si>
  <si>
    <t>EV3448</t>
  </si>
  <si>
    <t>EV3449</t>
  </si>
  <si>
    <t>EV3450</t>
  </si>
  <si>
    <t>EV3451</t>
  </si>
  <si>
    <t>EV3452</t>
  </si>
  <si>
    <t>EV3453</t>
  </si>
  <si>
    <t>EV3454</t>
  </si>
  <si>
    <t>EV3455</t>
  </si>
  <si>
    <t>EV3456</t>
  </si>
  <si>
    <t>EV3457</t>
  </si>
  <si>
    <t>EV3458</t>
  </si>
  <si>
    <t>EV3459</t>
  </si>
  <si>
    <t>EV3460</t>
  </si>
  <si>
    <t>EV3461</t>
  </si>
  <si>
    <t>EV3462</t>
  </si>
  <si>
    <t>EV3463</t>
  </si>
  <si>
    <t>EV3464</t>
  </si>
  <si>
    <t>EV3465</t>
  </si>
  <si>
    <t>EV3466</t>
  </si>
  <si>
    <t>EV3467</t>
  </si>
  <si>
    <t>EV3468</t>
  </si>
  <si>
    <t>EV3469</t>
  </si>
  <si>
    <t>EV3470</t>
  </si>
  <si>
    <t>EV3471</t>
  </si>
  <si>
    <t>EV3472</t>
  </si>
  <si>
    <t>EV3473</t>
  </si>
  <si>
    <t>EV3474</t>
  </si>
  <si>
    <t>EV3475</t>
  </si>
  <si>
    <t>EV3476</t>
  </si>
  <si>
    <t>EV3477</t>
  </si>
  <si>
    <t>EV3478</t>
  </si>
  <si>
    <t>EV3479</t>
  </si>
  <si>
    <t>EV3480</t>
  </si>
  <si>
    <t>EV3481</t>
  </si>
  <si>
    <t>EV3482</t>
  </si>
  <si>
    <t>EV3483</t>
  </si>
  <si>
    <t>EV3484</t>
  </si>
  <si>
    <t>EV3485</t>
  </si>
  <si>
    <t>EV3486</t>
  </si>
  <si>
    <t>EV3487</t>
  </si>
  <si>
    <t>EV3488</t>
  </si>
  <si>
    <t>EV3489</t>
  </si>
  <si>
    <t>EV3490</t>
  </si>
  <si>
    <t>EV3491</t>
  </si>
  <si>
    <t>EV3492</t>
  </si>
  <si>
    <t>EV3493</t>
  </si>
  <si>
    <t>EV3494</t>
  </si>
  <si>
    <t>EV3495</t>
  </si>
  <si>
    <t>EV3496</t>
  </si>
  <si>
    <t>EV3497</t>
  </si>
  <si>
    <t>EV3498</t>
  </si>
  <si>
    <t>EV3499</t>
  </si>
  <si>
    <t>EV3500</t>
  </si>
  <si>
    <t>EV3501</t>
  </si>
  <si>
    <t>EV3502</t>
  </si>
  <si>
    <t>EV3503</t>
  </si>
  <si>
    <t>EV3504</t>
  </si>
  <si>
    <t>EV3505</t>
  </si>
  <si>
    <t>EV3506</t>
  </si>
  <si>
    <t>EV3507</t>
  </si>
  <si>
    <t>EV3508</t>
  </si>
  <si>
    <t>EV3509</t>
  </si>
  <si>
    <t>EV3510</t>
  </si>
  <si>
    <t>EV3511</t>
  </si>
  <si>
    <t>EV3512</t>
  </si>
  <si>
    <t>EV3513</t>
  </si>
  <si>
    <t>EV3514</t>
  </si>
  <si>
    <t>EV3515</t>
  </si>
  <si>
    <t>EV3516</t>
  </si>
  <si>
    <t>EV3517</t>
  </si>
  <si>
    <t>EV3518</t>
  </si>
  <si>
    <t>EV3519</t>
  </si>
  <si>
    <t>EV3520</t>
  </si>
  <si>
    <t>EV3521</t>
  </si>
  <si>
    <t>EV3522</t>
  </si>
  <si>
    <t>EV3523</t>
  </si>
  <si>
    <t>EV3524</t>
  </si>
  <si>
    <t>EV3525</t>
  </si>
  <si>
    <t>EV3526</t>
  </si>
  <si>
    <t>EV3527</t>
  </si>
  <si>
    <t>EV3528</t>
  </si>
  <si>
    <t>EV3529</t>
  </si>
  <si>
    <t>EV3530</t>
  </si>
  <si>
    <t>EV3531</t>
  </si>
  <si>
    <t>EV3532</t>
  </si>
  <si>
    <t>EV3533</t>
  </si>
  <si>
    <t>EV3534</t>
  </si>
  <si>
    <t>EV3535</t>
  </si>
  <si>
    <t>EV3536</t>
  </si>
  <si>
    <t>EV3537</t>
  </si>
  <si>
    <t>EV3538</t>
  </si>
  <si>
    <t>EV3539</t>
  </si>
  <si>
    <t>EV3540</t>
  </si>
  <si>
    <t>EV3541</t>
  </si>
  <si>
    <t>EV3542</t>
  </si>
  <si>
    <t>EV3543</t>
  </si>
  <si>
    <t>EV3544</t>
  </si>
  <si>
    <t>EV3545</t>
  </si>
  <si>
    <t>EV3546</t>
  </si>
  <si>
    <t>EV3547</t>
  </si>
  <si>
    <t>EV3548</t>
  </si>
  <si>
    <t>EV3549</t>
  </si>
  <si>
    <t>EV3550</t>
  </si>
  <si>
    <t>EV3551</t>
  </si>
  <si>
    <t>EV3552</t>
  </si>
  <si>
    <t>EV3553</t>
  </si>
  <si>
    <t>EV3554</t>
  </si>
  <si>
    <t>EV3555</t>
  </si>
  <si>
    <t>EV3556</t>
  </si>
  <si>
    <t>EV3557</t>
  </si>
  <si>
    <t>EV3558</t>
  </si>
  <si>
    <t>EV3559</t>
  </si>
  <si>
    <t>EV3560</t>
  </si>
  <si>
    <t>EV3561</t>
  </si>
  <si>
    <t>EV3562</t>
  </si>
  <si>
    <t>EV3563</t>
  </si>
  <si>
    <t>EV3564</t>
  </si>
  <si>
    <t>EV3565</t>
  </si>
  <si>
    <t>EV3566</t>
  </si>
  <si>
    <t>EV3567</t>
  </si>
  <si>
    <t>EV3568</t>
  </si>
  <si>
    <t>EV3569</t>
  </si>
  <si>
    <t>EV3570</t>
  </si>
  <si>
    <t>EV3571</t>
  </si>
  <si>
    <t>EV3572</t>
  </si>
  <si>
    <t>EV3573</t>
  </si>
  <si>
    <t>EV3574</t>
  </si>
  <si>
    <t>EV3575</t>
  </si>
  <si>
    <t>EV3576</t>
  </si>
  <si>
    <t>EV3577</t>
  </si>
  <si>
    <t>EV3578</t>
  </si>
  <si>
    <t>EV3579</t>
  </si>
  <si>
    <t>EV3580</t>
  </si>
  <si>
    <t>EV3581</t>
  </si>
  <si>
    <t>EV3582</t>
  </si>
  <si>
    <t>EV3583</t>
  </si>
  <si>
    <t>EV3584</t>
  </si>
  <si>
    <t>EV3585</t>
  </si>
  <si>
    <t>EV3586</t>
  </si>
  <si>
    <t>EV3587</t>
  </si>
  <si>
    <t>EV3588</t>
  </si>
  <si>
    <t>EV3589</t>
  </si>
  <si>
    <t>EV3590</t>
  </si>
  <si>
    <t>EV3591</t>
  </si>
  <si>
    <t>EV3592</t>
  </si>
  <si>
    <t>EV3593</t>
  </si>
  <si>
    <t>EV3594</t>
  </si>
  <si>
    <t>EV3595</t>
  </si>
  <si>
    <t>EV3596</t>
  </si>
  <si>
    <t>EV3597</t>
  </si>
  <si>
    <t>EV3598</t>
  </si>
  <si>
    <t>EV3599</t>
  </si>
  <si>
    <t>EV3600</t>
  </si>
  <si>
    <t>EV3601</t>
  </si>
  <si>
    <t>EV3602</t>
  </si>
  <si>
    <t>EV3603</t>
  </si>
  <si>
    <t>EV3604</t>
  </si>
  <si>
    <t>EV3605</t>
  </si>
  <si>
    <t>EV3606</t>
  </si>
  <si>
    <t>EV3607</t>
  </si>
  <si>
    <t>EV3608</t>
  </si>
  <si>
    <t>EV3609</t>
  </si>
  <si>
    <t>EV3610</t>
  </si>
  <si>
    <t>EV3611</t>
  </si>
  <si>
    <t>EV3612</t>
  </si>
  <si>
    <t>EV3613</t>
  </si>
  <si>
    <t>EV3614</t>
  </si>
  <si>
    <t>EV3615</t>
  </si>
  <si>
    <t>EV3616</t>
  </si>
  <si>
    <t>EV3617</t>
  </si>
  <si>
    <t>EV3618</t>
  </si>
  <si>
    <t>EV3619</t>
  </si>
  <si>
    <t>EV3620</t>
  </si>
  <si>
    <t>EV3621</t>
  </si>
  <si>
    <t>EV3622</t>
  </si>
  <si>
    <t>EV3623</t>
  </si>
  <si>
    <t>EV3624</t>
  </si>
  <si>
    <t>EV3625</t>
  </si>
  <si>
    <t>EV3626</t>
  </si>
  <si>
    <t>EV3627</t>
  </si>
  <si>
    <t>EV3628</t>
  </si>
  <si>
    <t>EV3629</t>
  </si>
  <si>
    <t>EV3630</t>
  </si>
  <si>
    <t>EV3631</t>
  </si>
  <si>
    <t>EV3632</t>
  </si>
  <si>
    <t>EV3633</t>
  </si>
  <si>
    <t>EV3634</t>
  </si>
  <si>
    <t>EV3635</t>
  </si>
  <si>
    <t>EV3636</t>
  </si>
  <si>
    <t>EV3637</t>
  </si>
  <si>
    <t>EV3638</t>
  </si>
  <si>
    <t>EV3639</t>
  </si>
  <si>
    <t>EV3640</t>
  </si>
  <si>
    <t>EV3641</t>
  </si>
  <si>
    <t>EV3642</t>
  </si>
  <si>
    <t>EV3643</t>
  </si>
  <si>
    <t>EV3644</t>
  </si>
  <si>
    <t>EV3645</t>
  </si>
  <si>
    <t>EV3646</t>
  </si>
  <si>
    <t>EV3647</t>
  </si>
  <si>
    <t>EV3648</t>
  </si>
  <si>
    <t>EV3649</t>
  </si>
  <si>
    <t>EV3650</t>
  </si>
  <si>
    <t>EV3651</t>
  </si>
  <si>
    <t>EV3652</t>
  </si>
  <si>
    <t>EV3653</t>
  </si>
  <si>
    <t>EV3654</t>
  </si>
  <si>
    <t>EV3655</t>
  </si>
  <si>
    <t>EV3656</t>
  </si>
  <si>
    <t>EV3657</t>
  </si>
  <si>
    <t>EV3658</t>
  </si>
  <si>
    <t>EV3659</t>
  </si>
  <si>
    <t>EV3660</t>
  </si>
  <si>
    <t>EV3661</t>
  </si>
  <si>
    <t>EV3662</t>
  </si>
  <si>
    <t>EV3663</t>
  </si>
  <si>
    <t>EV3664</t>
  </si>
  <si>
    <t>EV3665</t>
  </si>
  <si>
    <t>EV3666</t>
  </si>
  <si>
    <t>EV3667</t>
  </si>
  <si>
    <t>EV3668</t>
  </si>
  <si>
    <t>EV3669</t>
  </si>
  <si>
    <t>EV3670</t>
  </si>
  <si>
    <t>EV3671</t>
  </si>
  <si>
    <t>EV3672</t>
  </si>
  <si>
    <t>EV3673</t>
  </si>
  <si>
    <t>EV3674</t>
  </si>
  <si>
    <t>EV3675</t>
  </si>
  <si>
    <t>EV3676</t>
  </si>
  <si>
    <t>EV3677</t>
  </si>
  <si>
    <t>EV3678</t>
  </si>
  <si>
    <t>EV3679</t>
  </si>
  <si>
    <t>EV3680</t>
  </si>
  <si>
    <t>EV3681</t>
  </si>
  <si>
    <t>EV3682</t>
  </si>
  <si>
    <t>EV3683</t>
  </si>
  <si>
    <t>EV3684</t>
  </si>
  <si>
    <t>EV3685</t>
  </si>
  <si>
    <t>EV3686</t>
  </si>
  <si>
    <t>EV3687</t>
  </si>
  <si>
    <t>EV3688</t>
  </si>
  <si>
    <t>EV3689</t>
  </si>
  <si>
    <t>EV3690</t>
  </si>
  <si>
    <t>EV3691</t>
  </si>
  <si>
    <t>EV3692</t>
  </si>
  <si>
    <t>EV3693</t>
  </si>
  <si>
    <t>EV3694</t>
  </si>
  <si>
    <t>EV3695</t>
  </si>
  <si>
    <t>EV3696</t>
  </si>
  <si>
    <t>EV3697</t>
  </si>
  <si>
    <t>EV3698</t>
  </si>
  <si>
    <t>EV3699</t>
  </si>
  <si>
    <t>EV3700</t>
  </si>
  <si>
    <t>EV3701</t>
  </si>
  <si>
    <t>EV3702</t>
  </si>
  <si>
    <t>EV3703</t>
  </si>
  <si>
    <t>EV3704</t>
  </si>
  <si>
    <t>EV3705</t>
  </si>
  <si>
    <t>EV3706</t>
  </si>
  <si>
    <t>EV3707</t>
  </si>
  <si>
    <t>EV3708</t>
  </si>
  <si>
    <t>EV3709</t>
  </si>
  <si>
    <t>EV3710</t>
  </si>
  <si>
    <t>EV3711</t>
  </si>
  <si>
    <t>EV3712</t>
  </si>
  <si>
    <t>EV3713</t>
  </si>
  <si>
    <t>EV3714</t>
  </si>
  <si>
    <t>EV3715</t>
  </si>
  <si>
    <t>EV3716</t>
  </si>
  <si>
    <t>EV3717</t>
  </si>
  <si>
    <t>EV3718</t>
  </si>
  <si>
    <t>EV3719</t>
  </si>
  <si>
    <t>EV3720</t>
  </si>
  <si>
    <t>EV3721</t>
  </si>
  <si>
    <t>EV3722</t>
  </si>
  <si>
    <t>EV3723</t>
  </si>
  <si>
    <t>EV3724</t>
  </si>
  <si>
    <t>EV3725</t>
  </si>
  <si>
    <t>EV3726</t>
  </si>
  <si>
    <t>EV3727</t>
  </si>
  <si>
    <t>EV3728</t>
  </si>
  <si>
    <t>EV3729</t>
  </si>
  <si>
    <t>EV3730</t>
  </si>
  <si>
    <t>EV3731</t>
  </si>
  <si>
    <t>EV3732</t>
  </si>
  <si>
    <t>EV3733</t>
  </si>
  <si>
    <t>EV3734</t>
  </si>
  <si>
    <t>EV3735</t>
  </si>
  <si>
    <t>EV3736</t>
  </si>
  <si>
    <t>EV3737</t>
  </si>
  <si>
    <t>EV3738</t>
  </si>
  <si>
    <t>EV3739</t>
  </si>
  <si>
    <t>EV3740</t>
  </si>
  <si>
    <t>EV3741</t>
  </si>
  <si>
    <t>EV3742</t>
  </si>
  <si>
    <t>EV3743</t>
  </si>
  <si>
    <t>EV3744</t>
  </si>
  <si>
    <t>EV3745</t>
  </si>
  <si>
    <t>EV3746</t>
  </si>
  <si>
    <t>EV3747</t>
  </si>
  <si>
    <t>EV3748</t>
  </si>
  <si>
    <t>EV3749</t>
  </si>
  <si>
    <t>EV3750</t>
  </si>
  <si>
    <t>EV3751</t>
  </si>
  <si>
    <t>EV3752</t>
  </si>
  <si>
    <t>EV3753</t>
  </si>
  <si>
    <t>EV3754</t>
  </si>
  <si>
    <t>EV3755</t>
  </si>
  <si>
    <t>EV3756</t>
  </si>
  <si>
    <t>EV3757</t>
  </si>
  <si>
    <t>EV3758</t>
  </si>
  <si>
    <t>EV3759</t>
  </si>
  <si>
    <t>EV3760</t>
  </si>
  <si>
    <t>EV3761</t>
  </si>
  <si>
    <t>EV3762</t>
  </si>
  <si>
    <t>EV3763</t>
  </si>
  <si>
    <t>EV3764</t>
  </si>
  <si>
    <t>EV3765</t>
  </si>
  <si>
    <t>EV3766</t>
  </si>
  <si>
    <t>EV3767</t>
  </si>
  <si>
    <t>EV3768</t>
  </si>
  <si>
    <t>EV3769</t>
  </si>
  <si>
    <t>EV3770</t>
  </si>
  <si>
    <t>EV3771</t>
  </si>
  <si>
    <t>EV3772</t>
  </si>
  <si>
    <t>EV3773</t>
  </si>
  <si>
    <t>EV3774</t>
  </si>
  <si>
    <t>EV3775</t>
  </si>
  <si>
    <t>EV3776</t>
  </si>
  <si>
    <t>EV3777</t>
  </si>
  <si>
    <t>EV3778</t>
  </si>
  <si>
    <t>EV3779</t>
  </si>
  <si>
    <t>EV3780</t>
  </si>
  <si>
    <t>EV3781</t>
  </si>
  <si>
    <t>EV3782</t>
  </si>
  <si>
    <t>EV3783</t>
  </si>
  <si>
    <t>EV3784</t>
  </si>
  <si>
    <t>EV3785</t>
  </si>
  <si>
    <t>EV3786</t>
  </si>
  <si>
    <t>EV3787</t>
  </si>
  <si>
    <t>EV3788</t>
  </si>
  <si>
    <t>EV3789</t>
  </si>
  <si>
    <t>EV3790</t>
  </si>
  <si>
    <t>EV3791</t>
  </si>
  <si>
    <t>EV3792</t>
  </si>
  <si>
    <t>EV3793</t>
  </si>
  <si>
    <t>EV3794</t>
  </si>
  <si>
    <t>EV3795</t>
  </si>
  <si>
    <t>EV3796</t>
  </si>
  <si>
    <t>EV3797</t>
  </si>
  <si>
    <t>EV3798</t>
  </si>
  <si>
    <t>EV3799</t>
  </si>
  <si>
    <t>EV3800</t>
  </si>
  <si>
    <t>EV3801</t>
  </si>
  <si>
    <t>EV3802</t>
  </si>
  <si>
    <t>EV3803</t>
  </si>
  <si>
    <t>EV3804</t>
  </si>
  <si>
    <t>EV3805</t>
  </si>
  <si>
    <t>EV3806</t>
  </si>
  <si>
    <t>EV3807</t>
  </si>
  <si>
    <t>EV3808</t>
  </si>
  <si>
    <t>EV3809</t>
  </si>
  <si>
    <t>EV3810</t>
  </si>
  <si>
    <t>EV3811</t>
  </si>
  <si>
    <t>EV3812</t>
  </si>
  <si>
    <t>EV3813</t>
  </si>
  <si>
    <t>EV3814</t>
  </si>
  <si>
    <t>EV3815</t>
  </si>
  <si>
    <t>EV3816</t>
  </si>
  <si>
    <t>EV3817</t>
  </si>
  <si>
    <t>EV3818</t>
  </si>
  <si>
    <t>EV3819</t>
  </si>
  <si>
    <t>EV3820</t>
  </si>
  <si>
    <t>EV3821</t>
  </si>
  <si>
    <t>EV3822</t>
  </si>
  <si>
    <t>EV3823</t>
  </si>
  <si>
    <t>EV3824</t>
  </si>
  <si>
    <t>EV3825</t>
  </si>
  <si>
    <t>EV3826</t>
  </si>
  <si>
    <t>EV3827</t>
  </si>
  <si>
    <t>EV3828</t>
  </si>
  <si>
    <t>EV3829</t>
  </si>
  <si>
    <t>EV3830</t>
  </si>
  <si>
    <t>EV3831</t>
  </si>
  <si>
    <t>EV3832</t>
  </si>
  <si>
    <t>EV3833</t>
  </si>
  <si>
    <t>EV3834</t>
  </si>
  <si>
    <t>EV3835</t>
  </si>
  <si>
    <t>EV3836</t>
  </si>
  <si>
    <t>EV3837</t>
  </si>
  <si>
    <t>EV3838</t>
  </si>
  <si>
    <t>EV3839</t>
  </si>
  <si>
    <t>EV3840</t>
  </si>
  <si>
    <t>EV3841</t>
  </si>
  <si>
    <t>EV3842</t>
  </si>
  <si>
    <t>EV3843</t>
  </si>
  <si>
    <t>EV3844</t>
  </si>
  <si>
    <t>EV3845</t>
  </si>
  <si>
    <t>EV3846</t>
  </si>
  <si>
    <t>EV3847</t>
  </si>
  <si>
    <t>EV3848</t>
  </si>
  <si>
    <t>EV3849</t>
  </si>
  <si>
    <t>EV3850</t>
  </si>
  <si>
    <t>EV3851</t>
  </si>
  <si>
    <t>EV3852</t>
  </si>
  <si>
    <t>EV3853</t>
  </si>
  <si>
    <t>EV3854</t>
  </si>
  <si>
    <t>EV3855</t>
  </si>
  <si>
    <t>EV3856</t>
  </si>
  <si>
    <t>EV3857</t>
  </si>
  <si>
    <t>EV3858</t>
  </si>
  <si>
    <t>EV3859</t>
  </si>
  <si>
    <t>EV3860</t>
  </si>
  <si>
    <t>EV3861</t>
  </si>
  <si>
    <t>EV3862</t>
  </si>
  <si>
    <t>EV3863</t>
  </si>
  <si>
    <t>EV3864</t>
  </si>
  <si>
    <t>EV3865</t>
  </si>
  <si>
    <t>EV3866</t>
  </si>
  <si>
    <t>EV3867</t>
  </si>
  <si>
    <t>EV3868</t>
  </si>
  <si>
    <t>EV3869</t>
  </si>
  <si>
    <t>EV3870</t>
  </si>
  <si>
    <t>EV3871</t>
  </si>
  <si>
    <t>EV3872</t>
  </si>
  <si>
    <t>EV3873</t>
  </si>
  <si>
    <t>EV3874</t>
  </si>
  <si>
    <t>EV3875</t>
  </si>
  <si>
    <t>EV3876</t>
  </si>
  <si>
    <t>EV3877</t>
  </si>
  <si>
    <t>EV3878</t>
  </si>
  <si>
    <t>EV3879</t>
  </si>
  <si>
    <t>EV3880</t>
  </si>
  <si>
    <t>EV3881</t>
  </si>
  <si>
    <t>EV3882</t>
  </si>
  <si>
    <t>EV3883</t>
  </si>
  <si>
    <t>EV3884</t>
  </si>
  <si>
    <t>EV3885</t>
  </si>
  <si>
    <t>EV3886</t>
  </si>
  <si>
    <t>EV3887</t>
  </si>
  <si>
    <t>EV3888</t>
  </si>
  <si>
    <t>EV3889</t>
  </si>
  <si>
    <t>EV3890</t>
  </si>
  <si>
    <t>EV3891</t>
  </si>
  <si>
    <t>EV3892</t>
  </si>
  <si>
    <t>EV3893</t>
  </si>
  <si>
    <t>EV3894</t>
  </si>
  <si>
    <t>EV3895</t>
  </si>
  <si>
    <t>EV3896</t>
  </si>
  <si>
    <t>EV3897</t>
  </si>
  <si>
    <t>EV3898</t>
  </si>
  <si>
    <t>EV3899</t>
  </si>
  <si>
    <t>EV3900</t>
  </si>
  <si>
    <t>EV3901</t>
  </si>
  <si>
    <t>EV3902</t>
  </si>
  <si>
    <t>EV3903</t>
  </si>
  <si>
    <t>EV3904</t>
  </si>
  <si>
    <t>EV3905</t>
  </si>
  <si>
    <t>EV3906</t>
  </si>
  <si>
    <t>EV3907</t>
  </si>
  <si>
    <t>EV3908</t>
  </si>
  <si>
    <t>EV3909</t>
  </si>
  <si>
    <t>EV3910</t>
  </si>
  <si>
    <t>EV3911</t>
  </si>
  <si>
    <t>EV3912</t>
  </si>
  <si>
    <t>EV3913</t>
  </si>
  <si>
    <t>EV3914</t>
  </si>
  <si>
    <t>EV3915</t>
  </si>
  <si>
    <t>EV3916</t>
  </si>
  <si>
    <t>EV3917</t>
  </si>
  <si>
    <t>EV3918</t>
  </si>
  <si>
    <t>EV3919</t>
  </si>
  <si>
    <t>EV3920</t>
  </si>
  <si>
    <t>EV3921</t>
  </si>
  <si>
    <t>EV3922</t>
  </si>
  <si>
    <t>EV3923</t>
  </si>
  <si>
    <t>EV3924</t>
  </si>
  <si>
    <t>EV3925</t>
  </si>
  <si>
    <t>EV3926</t>
  </si>
  <si>
    <t>EV3927</t>
  </si>
  <si>
    <t>EV3928</t>
  </si>
  <si>
    <t>EV3929</t>
  </si>
  <si>
    <t>EV3930</t>
  </si>
  <si>
    <t>EV3931</t>
  </si>
  <si>
    <t>EV3932</t>
  </si>
  <si>
    <t>EV3933</t>
  </si>
  <si>
    <t>EV3934</t>
  </si>
  <si>
    <t>EV3935</t>
  </si>
  <si>
    <t>EV3936</t>
  </si>
  <si>
    <t>EV3937</t>
  </si>
  <si>
    <t>EV3938</t>
  </si>
  <si>
    <t>EV3939</t>
  </si>
  <si>
    <t>EV3940</t>
  </si>
  <si>
    <t>EV3941</t>
  </si>
  <si>
    <t>EV3942</t>
  </si>
  <si>
    <t>EV3943</t>
  </si>
  <si>
    <t>EV3944</t>
  </si>
  <si>
    <t>EV3945</t>
  </si>
  <si>
    <t>EV3946</t>
  </si>
  <si>
    <t>EV3947</t>
  </si>
  <si>
    <t>EV3948</t>
  </si>
  <si>
    <t>EV3949</t>
  </si>
  <si>
    <t>EV3950</t>
  </si>
  <si>
    <t>EV3951</t>
  </si>
  <si>
    <t>EV3952</t>
  </si>
  <si>
    <t>EV3953</t>
  </si>
  <si>
    <t>EV3954</t>
  </si>
  <si>
    <t>EV3955</t>
  </si>
  <si>
    <t>EV3956</t>
  </si>
  <si>
    <t>EV3957</t>
  </si>
  <si>
    <t>EV3958</t>
  </si>
  <si>
    <t>EV3959</t>
  </si>
  <si>
    <t>EV3960</t>
  </si>
  <si>
    <t>EV3961</t>
  </si>
  <si>
    <t>EV3962</t>
  </si>
  <si>
    <t>EV3963</t>
  </si>
  <si>
    <t>EV3964</t>
  </si>
  <si>
    <t>EV3965</t>
  </si>
  <si>
    <t>EV3966</t>
  </si>
  <si>
    <t>EV3967</t>
  </si>
  <si>
    <t>EV3968</t>
  </si>
  <si>
    <t>EV3969</t>
  </si>
  <si>
    <t>EV3970</t>
  </si>
  <si>
    <t>EV3971</t>
  </si>
  <si>
    <t>EV3972</t>
  </si>
  <si>
    <t>EV3973</t>
  </si>
  <si>
    <t>EV3974</t>
  </si>
  <si>
    <t>EV3975</t>
  </si>
  <si>
    <t>EV3976</t>
  </si>
  <si>
    <t>EV3977</t>
  </si>
  <si>
    <t>EV3978</t>
  </si>
  <si>
    <t>EV3979</t>
  </si>
  <si>
    <t>EV3980</t>
  </si>
  <si>
    <t>EV3981</t>
  </si>
  <si>
    <t>EV3982</t>
  </si>
  <si>
    <t>EV3983</t>
  </si>
  <si>
    <t>EV3984</t>
  </si>
  <si>
    <t>EV3985</t>
  </si>
  <si>
    <t>EV3986</t>
  </si>
  <si>
    <t>EV3987</t>
  </si>
  <si>
    <t>EV3988</t>
  </si>
  <si>
    <t>EV3989</t>
  </si>
  <si>
    <t>EV3990</t>
  </si>
  <si>
    <t>EV3991</t>
  </si>
  <si>
    <t>EV3992</t>
  </si>
  <si>
    <t>EV3993</t>
  </si>
  <si>
    <t>EV3994</t>
  </si>
  <si>
    <t>EV3995</t>
  </si>
  <si>
    <t>EV3996</t>
  </si>
  <si>
    <t>EV3997</t>
  </si>
  <si>
    <t>EV3998</t>
  </si>
  <si>
    <t>EV3999</t>
  </si>
  <si>
    <t>EV4000</t>
  </si>
  <si>
    <t>EV4001</t>
  </si>
  <si>
    <t>EV4002</t>
  </si>
  <si>
    <t>EV4003</t>
  </si>
  <si>
    <t>EV4004</t>
  </si>
  <si>
    <t>EV4005</t>
  </si>
  <si>
    <t>EV4006</t>
  </si>
  <si>
    <t>EV4007</t>
  </si>
  <si>
    <t>EV4008</t>
  </si>
  <si>
    <t>EV4009</t>
  </si>
  <si>
    <t>EV4010</t>
  </si>
  <si>
    <t>EV4011</t>
  </si>
  <si>
    <t>EV4012</t>
  </si>
  <si>
    <t>EV4013</t>
  </si>
  <si>
    <t>EV4014</t>
  </si>
  <si>
    <t>EV4015</t>
  </si>
  <si>
    <t>EV4016</t>
  </si>
  <si>
    <t>EV4017</t>
  </si>
  <si>
    <t>EV4018</t>
  </si>
  <si>
    <t>EV4019</t>
  </si>
  <si>
    <t>EV4020</t>
  </si>
  <si>
    <t>EV4021</t>
  </si>
  <si>
    <t>EV4022</t>
  </si>
  <si>
    <t>EV4023</t>
  </si>
  <si>
    <t>EV4024</t>
  </si>
  <si>
    <t>EV4025</t>
  </si>
  <si>
    <t>EV4026</t>
  </si>
  <si>
    <t>EV4027</t>
  </si>
  <si>
    <t>EV4028</t>
  </si>
  <si>
    <t>EV4029</t>
  </si>
  <si>
    <t>EV4030</t>
  </si>
  <si>
    <t>EV4031</t>
  </si>
  <si>
    <t>EV4032</t>
  </si>
  <si>
    <t>EV4033</t>
  </si>
  <si>
    <t>EV4034</t>
  </si>
  <si>
    <t>EV4035</t>
  </si>
  <si>
    <t>EV4036</t>
  </si>
  <si>
    <t>EV4037</t>
  </si>
  <si>
    <t>EV4038</t>
  </si>
  <si>
    <t>EV4039</t>
  </si>
  <si>
    <t>EV4040</t>
  </si>
  <si>
    <t>EV4041</t>
  </si>
  <si>
    <t>EV4042</t>
  </si>
  <si>
    <t>EV4043</t>
  </si>
  <si>
    <t>EV4044</t>
  </si>
  <si>
    <t>EV4045</t>
  </si>
  <si>
    <t>EV4046</t>
  </si>
  <si>
    <t>EV4047</t>
  </si>
  <si>
    <t>EV4048</t>
  </si>
  <si>
    <t>EV4049</t>
  </si>
  <si>
    <t>EV4050</t>
  </si>
  <si>
    <t>EV4051</t>
  </si>
  <si>
    <t>EV4052</t>
  </si>
  <si>
    <t>EV4053</t>
  </si>
  <si>
    <t>EV4054</t>
  </si>
  <si>
    <t>EV4055</t>
  </si>
  <si>
    <t>EV4056</t>
  </si>
  <si>
    <t>EV4057</t>
  </si>
  <si>
    <t>EV4058</t>
  </si>
  <si>
    <t>EV4059</t>
  </si>
  <si>
    <t>EV4060</t>
  </si>
  <si>
    <t>EV4061</t>
  </si>
  <si>
    <t>EV4062</t>
  </si>
  <si>
    <t>EV4063</t>
  </si>
  <si>
    <t>EV4064</t>
  </si>
  <si>
    <t>EV4065</t>
  </si>
  <si>
    <t>EV4066</t>
  </si>
  <si>
    <t>EV4067</t>
  </si>
  <si>
    <t>EV4068</t>
  </si>
  <si>
    <t>EV4069</t>
  </si>
  <si>
    <t>EV4070</t>
  </si>
  <si>
    <t>EV4071</t>
  </si>
  <si>
    <t>EV4072</t>
  </si>
  <si>
    <t>EV4073</t>
  </si>
  <si>
    <t>EV4074</t>
  </si>
  <si>
    <t>EV4075</t>
  </si>
  <si>
    <t>EV4076</t>
  </si>
  <si>
    <t>EV4077</t>
  </si>
  <si>
    <t>EV4078</t>
  </si>
  <si>
    <t>EV4079</t>
  </si>
  <si>
    <t>EV4080</t>
  </si>
  <si>
    <t>EV4081</t>
  </si>
  <si>
    <t>EV4082</t>
  </si>
  <si>
    <t>EV4083</t>
  </si>
  <si>
    <t>EV4084</t>
  </si>
  <si>
    <t>EV4085</t>
  </si>
  <si>
    <t>EV4086</t>
  </si>
  <si>
    <t>EV4087</t>
  </si>
  <si>
    <t>EV4088</t>
  </si>
  <si>
    <t>EV4089</t>
  </si>
  <si>
    <t>EV4090</t>
  </si>
  <si>
    <t>EV4091</t>
  </si>
  <si>
    <t>EV4092</t>
  </si>
  <si>
    <t>EV4093</t>
  </si>
  <si>
    <t>EV4094</t>
  </si>
  <si>
    <t>EV4095</t>
  </si>
  <si>
    <t>EV4096</t>
  </si>
  <si>
    <t>EV4097</t>
  </si>
  <si>
    <t>EV4098</t>
  </si>
  <si>
    <t>EV4099</t>
  </si>
  <si>
    <t>EV4100</t>
  </si>
  <si>
    <t>EV4101</t>
  </si>
  <si>
    <t>EV4102</t>
  </si>
  <si>
    <t>EV4103</t>
  </si>
  <si>
    <t>EV4104</t>
  </si>
  <si>
    <t>EV4105</t>
  </si>
  <si>
    <t>EV4106</t>
  </si>
  <si>
    <t>EV4107</t>
  </si>
  <si>
    <t>EV4108</t>
  </si>
  <si>
    <t>EV4109</t>
  </si>
  <si>
    <t>EV4110</t>
  </si>
  <si>
    <t>EV4111</t>
  </si>
  <si>
    <t>EV4112</t>
  </si>
  <si>
    <t>EV4113</t>
  </si>
  <si>
    <t>EV4114</t>
  </si>
  <si>
    <t>EV4115</t>
  </si>
  <si>
    <t>EV4116</t>
  </si>
  <si>
    <t>EV4117</t>
  </si>
  <si>
    <t>EV4118</t>
  </si>
  <si>
    <t>EV4119</t>
  </si>
  <si>
    <t>EV4120</t>
  </si>
  <si>
    <t>EV4121</t>
  </si>
  <si>
    <t>EV4122</t>
  </si>
  <si>
    <t>EV4123</t>
  </si>
  <si>
    <t>EV4124</t>
  </si>
  <si>
    <t>EV4125</t>
  </si>
  <si>
    <t>EV4126</t>
  </si>
  <si>
    <t>EV4127</t>
  </si>
  <si>
    <t>EV4128</t>
  </si>
  <si>
    <t>EV4129</t>
  </si>
  <si>
    <t>EV4130</t>
  </si>
  <si>
    <t>EV4131</t>
  </si>
  <si>
    <t>EV4132</t>
  </si>
  <si>
    <t>EV4133</t>
  </si>
  <si>
    <t>EV4134</t>
  </si>
  <si>
    <t>EV4135</t>
  </si>
  <si>
    <t>EV4136</t>
  </si>
  <si>
    <t>EV4137</t>
  </si>
  <si>
    <t>EV4138</t>
  </si>
  <si>
    <t>EV4139</t>
  </si>
  <si>
    <t>EV4140</t>
  </si>
  <si>
    <t>EV4141</t>
  </si>
  <si>
    <t>EV4142</t>
  </si>
  <si>
    <t>EV4143</t>
  </si>
  <si>
    <t>EV4144</t>
  </si>
  <si>
    <t>EV4145</t>
  </si>
  <si>
    <t>EV4146</t>
  </si>
  <si>
    <t>EV4147</t>
  </si>
  <si>
    <t>EV4148</t>
  </si>
  <si>
    <t>EV4149</t>
  </si>
  <si>
    <t>EV4150</t>
  </si>
  <si>
    <t>EV4151</t>
  </si>
  <si>
    <t>EV4152</t>
  </si>
  <si>
    <t>EV4153</t>
  </si>
  <si>
    <t>EV4154</t>
  </si>
  <si>
    <t>EV4155</t>
  </si>
  <si>
    <t>EV4156</t>
  </si>
  <si>
    <t>EV4157</t>
  </si>
  <si>
    <t>EV4158</t>
  </si>
  <si>
    <t>EV4159</t>
  </si>
  <si>
    <t>EV4160</t>
  </si>
  <si>
    <t>EV4161</t>
  </si>
  <si>
    <t>EV4162</t>
  </si>
  <si>
    <t>EV4163</t>
  </si>
  <si>
    <t>EV4164</t>
  </si>
  <si>
    <t>EV4165</t>
  </si>
  <si>
    <t>EV4166</t>
  </si>
  <si>
    <t>EV4167</t>
  </si>
  <si>
    <t>EV4168</t>
  </si>
  <si>
    <t>EV4169</t>
  </si>
  <si>
    <t>EV4170</t>
  </si>
  <si>
    <t>EV4171</t>
  </si>
  <si>
    <t>EV4172</t>
  </si>
  <si>
    <t>EV4173</t>
  </si>
  <si>
    <t>EV4174</t>
  </si>
  <si>
    <t>EV4175</t>
  </si>
  <si>
    <t>EV4176</t>
  </si>
  <si>
    <t>EV4177</t>
  </si>
  <si>
    <t>EV4178</t>
  </si>
  <si>
    <t>EV4179</t>
  </si>
  <si>
    <t>EV4180</t>
  </si>
  <si>
    <t>EV4181</t>
  </si>
  <si>
    <t>EV4182</t>
  </si>
  <si>
    <t>EV4183</t>
  </si>
  <si>
    <t>EV4184</t>
  </si>
  <si>
    <t>EV4185</t>
  </si>
  <si>
    <t>EV4186</t>
  </si>
  <si>
    <t>EV4187</t>
  </si>
  <si>
    <t>EV4188</t>
  </si>
  <si>
    <t>EV4189</t>
  </si>
  <si>
    <t>EV4190</t>
  </si>
  <si>
    <t>EV4191</t>
  </si>
  <si>
    <t>EV4192</t>
  </si>
  <si>
    <t>EV4193</t>
  </si>
  <si>
    <t>EV4194</t>
  </si>
  <si>
    <t>EV4195</t>
  </si>
  <si>
    <t>EV4196</t>
  </si>
  <si>
    <t>EV4197</t>
  </si>
  <si>
    <t>EV4198</t>
  </si>
  <si>
    <t>EV4199</t>
  </si>
  <si>
    <t>EV4200</t>
  </si>
  <si>
    <t>EV4201</t>
  </si>
  <si>
    <t>EV4202</t>
  </si>
  <si>
    <t>EV4203</t>
  </si>
  <si>
    <t>EV4204</t>
  </si>
  <si>
    <t>EV4205</t>
  </si>
  <si>
    <t>EV4206</t>
  </si>
  <si>
    <t>EV4207</t>
  </si>
  <si>
    <t>EV4208</t>
  </si>
  <si>
    <t>EV4209</t>
  </si>
  <si>
    <t>EV4210</t>
  </si>
  <si>
    <t>EV4211</t>
  </si>
  <si>
    <t>EV4212</t>
  </si>
  <si>
    <t>EV4213</t>
  </si>
  <si>
    <t>EV4214</t>
  </si>
  <si>
    <t>EV4215</t>
  </si>
  <si>
    <t>EV4216</t>
  </si>
  <si>
    <t>EV4217</t>
  </si>
  <si>
    <t>EV4218</t>
  </si>
  <si>
    <t>EV4219</t>
  </si>
  <si>
    <t>EV4220</t>
  </si>
  <si>
    <t>EV4221</t>
  </si>
  <si>
    <t>EV4222</t>
  </si>
  <si>
    <t>EV4223</t>
  </si>
  <si>
    <t>EV4224</t>
  </si>
  <si>
    <t>EV4225</t>
  </si>
  <si>
    <t>EV4226</t>
  </si>
  <si>
    <t>EV4227</t>
  </si>
  <si>
    <t>EV4228</t>
  </si>
  <si>
    <t>EV4229</t>
  </si>
  <si>
    <t>EV4230</t>
  </si>
  <si>
    <t>EV4231</t>
  </si>
  <si>
    <t>EV4232</t>
  </si>
  <si>
    <t>EV4233</t>
  </si>
  <si>
    <t>EV4234</t>
  </si>
  <si>
    <t>EV4235</t>
  </si>
  <si>
    <t>EV4236</t>
  </si>
  <si>
    <t>EV4237</t>
  </si>
  <si>
    <t>EV4238</t>
  </si>
  <si>
    <t>EV4239</t>
  </si>
  <si>
    <t>EV4240</t>
  </si>
  <si>
    <t>EV4241</t>
  </si>
  <si>
    <t>EV4242</t>
  </si>
  <si>
    <t>EV4243</t>
  </si>
  <si>
    <t>EV4244</t>
  </si>
  <si>
    <t>EV4245</t>
  </si>
  <si>
    <t>EV4246</t>
  </si>
  <si>
    <t>EV4247</t>
  </si>
  <si>
    <t>EV4248</t>
  </si>
  <si>
    <t>EV4249</t>
  </si>
  <si>
    <t>EV4250</t>
  </si>
  <si>
    <t>EV4251</t>
  </si>
  <si>
    <t>EV4252</t>
  </si>
  <si>
    <t>EV4253</t>
  </si>
  <si>
    <t>EV4254</t>
  </si>
  <si>
    <t>EV4255</t>
  </si>
  <si>
    <t>EV4256</t>
  </si>
  <si>
    <t>EV4257</t>
  </si>
  <si>
    <t>EV4258</t>
  </si>
  <si>
    <t>EV4259</t>
  </si>
  <si>
    <t>EV4260</t>
  </si>
  <si>
    <t>EV4261</t>
  </si>
  <si>
    <t>EV4262</t>
  </si>
  <si>
    <t>EV4263</t>
  </si>
  <si>
    <t>EV4264</t>
  </si>
  <si>
    <t>EV4265</t>
  </si>
  <si>
    <t>EV4266</t>
  </si>
  <si>
    <t>EV4267</t>
  </si>
  <si>
    <t>EV4268</t>
  </si>
  <si>
    <t>EV4269</t>
  </si>
  <si>
    <t>EV4270</t>
  </si>
  <si>
    <t>EV4271</t>
  </si>
  <si>
    <t>EV4272</t>
  </si>
  <si>
    <t>EV4273</t>
  </si>
  <si>
    <t>EV4274</t>
  </si>
  <si>
    <t>EV4275</t>
  </si>
  <si>
    <t>EV4276</t>
  </si>
  <si>
    <t>EV4277</t>
  </si>
  <si>
    <t>EV4278</t>
  </si>
  <si>
    <t>EV4279</t>
  </si>
  <si>
    <t>EV4280</t>
  </si>
  <si>
    <t>EV4281</t>
  </si>
  <si>
    <t>EV4282</t>
  </si>
  <si>
    <t>EV4283</t>
  </si>
  <si>
    <t>EV4284</t>
  </si>
  <si>
    <t>EV4285</t>
  </si>
  <si>
    <t>EV4286</t>
  </si>
  <si>
    <t>EV4287</t>
  </si>
  <si>
    <t>EV4288</t>
  </si>
  <si>
    <t>EV4289</t>
  </si>
  <si>
    <t>EV4290</t>
  </si>
  <si>
    <t>EV4291</t>
  </si>
  <si>
    <t>EV4292</t>
  </si>
  <si>
    <t>EV4293</t>
  </si>
  <si>
    <t>EV4294</t>
  </si>
  <si>
    <t>EV4295</t>
  </si>
  <si>
    <t>EV4296</t>
  </si>
  <si>
    <t>EV4297</t>
  </si>
  <si>
    <t>EV4298</t>
  </si>
  <si>
    <t>EV4299</t>
  </si>
  <si>
    <t>EV4300</t>
  </si>
  <si>
    <t>EV4301</t>
  </si>
  <si>
    <t>EV4302</t>
  </si>
  <si>
    <t>EV4303</t>
  </si>
  <si>
    <t>EV4304</t>
  </si>
  <si>
    <t>EV4305</t>
  </si>
  <si>
    <t>EV4306</t>
  </si>
  <si>
    <t>EV4307</t>
  </si>
  <si>
    <t>EV4308</t>
  </si>
  <si>
    <t>EV4309</t>
  </si>
  <si>
    <t>EV4310</t>
  </si>
  <si>
    <t>EV4311</t>
  </si>
  <si>
    <t>EV4312</t>
  </si>
  <si>
    <t>EV4313</t>
  </si>
  <si>
    <t>EV4314</t>
  </si>
  <si>
    <t>EV4315</t>
  </si>
  <si>
    <t>EV4316</t>
  </si>
  <si>
    <t>EV4317</t>
  </si>
  <si>
    <t>EV4318</t>
  </si>
  <si>
    <t>EV4319</t>
  </si>
  <si>
    <t>EV4320</t>
  </si>
  <si>
    <t>EV4321</t>
  </si>
  <si>
    <t>EV4322</t>
  </si>
  <si>
    <t>EV4323</t>
  </si>
  <si>
    <t>EV4324</t>
  </si>
  <si>
    <t>EV4325</t>
  </si>
  <si>
    <t>EV4326</t>
  </si>
  <si>
    <t>EV4327</t>
  </si>
  <si>
    <t>EV4328</t>
  </si>
  <si>
    <t>EV4329</t>
  </si>
  <si>
    <t>EV4330</t>
  </si>
  <si>
    <t>EV4331</t>
  </si>
  <si>
    <t>EV4332</t>
  </si>
  <si>
    <t>EV4333</t>
  </si>
  <si>
    <t>EV4334</t>
  </si>
  <si>
    <t>EV4335</t>
  </si>
  <si>
    <t>EV4336</t>
  </si>
  <si>
    <t>EV4337</t>
  </si>
  <si>
    <t>EV4338</t>
  </si>
  <si>
    <t>EV4339</t>
  </si>
  <si>
    <t>EV4340</t>
  </si>
  <si>
    <t>EV4341</t>
  </si>
  <si>
    <t>EV4342</t>
  </si>
  <si>
    <t>EV4343</t>
  </si>
  <si>
    <t>EV4344</t>
  </si>
  <si>
    <t>EV4345</t>
  </si>
  <si>
    <t>EV4346</t>
  </si>
  <si>
    <t>EV4347</t>
  </si>
  <si>
    <t>EV4348</t>
  </si>
  <si>
    <t>EV4349</t>
  </si>
  <si>
    <t>EV4350</t>
  </si>
  <si>
    <t>EV4351</t>
  </si>
  <si>
    <t>EV4352</t>
  </si>
  <si>
    <t>EV4353</t>
  </si>
  <si>
    <t>EV4354</t>
  </si>
  <si>
    <t>EV4355</t>
  </si>
  <si>
    <t>EV4356</t>
  </si>
  <si>
    <t>EV4357</t>
  </si>
  <si>
    <t>EV4358</t>
  </si>
  <si>
    <t>EV4359</t>
  </si>
  <si>
    <t>EV4360</t>
  </si>
  <si>
    <t>EV4361</t>
  </si>
  <si>
    <t>EV4362</t>
  </si>
  <si>
    <t>EV4363</t>
  </si>
  <si>
    <t>EV4364</t>
  </si>
  <si>
    <t>EV4365</t>
  </si>
  <si>
    <t>EV4366</t>
  </si>
  <si>
    <t>EV4367</t>
  </si>
  <si>
    <t>EV4368</t>
  </si>
  <si>
    <t>EV4369</t>
  </si>
  <si>
    <t>EV4370</t>
  </si>
  <si>
    <t>EV4371</t>
  </si>
  <si>
    <t>EV4372</t>
  </si>
  <si>
    <t>EV4373</t>
  </si>
  <si>
    <t>EV4374</t>
  </si>
  <si>
    <t>EV4375</t>
  </si>
  <si>
    <t>EV4376</t>
  </si>
  <si>
    <t>EV4377</t>
  </si>
  <si>
    <t>EV4378</t>
  </si>
  <si>
    <t>EV4379</t>
  </si>
  <si>
    <t>EV4380</t>
  </si>
  <si>
    <t>EV4381</t>
  </si>
  <si>
    <t>EV4382</t>
  </si>
  <si>
    <t>EV4383</t>
  </si>
  <si>
    <t>EV4384</t>
  </si>
  <si>
    <t>EV4385</t>
  </si>
  <si>
    <t>EV4386</t>
  </si>
  <si>
    <t>EV4387</t>
  </si>
  <si>
    <t>EV4388</t>
  </si>
  <si>
    <t>EV4389</t>
  </si>
  <si>
    <t>EV4390</t>
  </si>
  <si>
    <t>EV4391</t>
  </si>
  <si>
    <t>EV4392</t>
  </si>
  <si>
    <t>EV4393</t>
  </si>
  <si>
    <t>EV4394</t>
  </si>
  <si>
    <t>EV4395</t>
  </si>
  <si>
    <t>EV4396</t>
  </si>
  <si>
    <t>EV4397</t>
  </si>
  <si>
    <t>EV4398</t>
  </si>
  <si>
    <t>EV4399</t>
  </si>
  <si>
    <t>EV4400</t>
  </si>
  <si>
    <t>EV4401</t>
  </si>
  <si>
    <t>EV4402</t>
  </si>
  <si>
    <t>EV4403</t>
  </si>
  <si>
    <t>EV4404</t>
  </si>
  <si>
    <t>EV4405</t>
  </si>
  <si>
    <t>EV4406</t>
  </si>
  <si>
    <t>EV4407</t>
  </si>
  <si>
    <t>EV4408</t>
  </si>
  <si>
    <t>EV4409</t>
  </si>
  <si>
    <t>EV4410</t>
  </si>
  <si>
    <t>EV4411</t>
  </si>
  <si>
    <t>EV4412</t>
  </si>
  <si>
    <t>EV4413</t>
  </si>
  <si>
    <t>EV4414</t>
  </si>
  <si>
    <t>EV4415</t>
  </si>
  <si>
    <t>EV4416</t>
  </si>
  <si>
    <t>EV4417</t>
  </si>
  <si>
    <t>EV4418</t>
  </si>
  <si>
    <t>EV4419</t>
  </si>
  <si>
    <t>EV4420</t>
  </si>
  <si>
    <t>EV4421</t>
  </si>
  <si>
    <t>EV4422</t>
  </si>
  <si>
    <t>EV4423</t>
  </si>
  <si>
    <t>EV4424</t>
  </si>
  <si>
    <t>EV4425</t>
  </si>
  <si>
    <t>EV4426</t>
  </si>
  <si>
    <t>EV4427</t>
  </si>
  <si>
    <t>EV4428</t>
  </si>
  <si>
    <t>EV4429</t>
  </si>
  <si>
    <t>EV4430</t>
  </si>
  <si>
    <t>EV4431</t>
  </si>
  <si>
    <t>EV4432</t>
  </si>
  <si>
    <t>EV4433</t>
  </si>
  <si>
    <t>EV4434</t>
  </si>
  <si>
    <t>EV4435</t>
  </si>
  <si>
    <t>EV4436</t>
  </si>
  <si>
    <t>EV4437</t>
  </si>
  <si>
    <t>EV4438</t>
  </si>
  <si>
    <t>EV4439</t>
  </si>
  <si>
    <t>EV4440</t>
  </si>
  <si>
    <t>EV4441</t>
  </si>
  <si>
    <t>EV4442</t>
  </si>
  <si>
    <t>EV4443</t>
  </si>
  <si>
    <t>EV4444</t>
  </si>
  <si>
    <t>EV4445</t>
  </si>
  <si>
    <t>EV4446</t>
  </si>
  <si>
    <t>EV4447</t>
  </si>
  <si>
    <t>EV4448</t>
  </si>
  <si>
    <t>EV4449</t>
  </si>
  <si>
    <t>EV4450</t>
  </si>
  <si>
    <t>EV4451</t>
  </si>
  <si>
    <t>EV4452</t>
  </si>
  <si>
    <t>EV4453</t>
  </si>
  <si>
    <t>EV4454</t>
  </si>
  <si>
    <t>EV4455</t>
  </si>
  <si>
    <t>EV4456</t>
  </si>
  <si>
    <t>EV4457</t>
  </si>
  <si>
    <t>EV4458</t>
  </si>
  <si>
    <t>EV4459</t>
  </si>
  <si>
    <t>EV4460</t>
  </si>
  <si>
    <t>EV4461</t>
  </si>
  <si>
    <t>EV4462</t>
  </si>
  <si>
    <t>EV4463</t>
  </si>
  <si>
    <t>EV4464</t>
  </si>
  <si>
    <t>EV4465</t>
  </si>
  <si>
    <t>EV4466</t>
  </si>
  <si>
    <t>EV4467</t>
  </si>
  <si>
    <t>EV4468</t>
  </si>
  <si>
    <t>EV4469</t>
  </si>
  <si>
    <t>EV4470</t>
  </si>
  <si>
    <t>EV4471</t>
  </si>
  <si>
    <t>EV4472</t>
  </si>
  <si>
    <t>EV4473</t>
  </si>
  <si>
    <t>EV4474</t>
  </si>
  <si>
    <t>EV4475</t>
  </si>
  <si>
    <t>EV4476</t>
  </si>
  <si>
    <t>EV4477</t>
  </si>
  <si>
    <t>EV4478</t>
  </si>
  <si>
    <t>EV4479</t>
  </si>
  <si>
    <t>EV4480</t>
  </si>
  <si>
    <t>EV4481</t>
  </si>
  <si>
    <t>EV4482</t>
  </si>
  <si>
    <t>EV4483</t>
  </si>
  <si>
    <t>EV4484</t>
  </si>
  <si>
    <t>EV4485</t>
  </si>
  <si>
    <t>EV4486</t>
  </si>
  <si>
    <t>EV4487</t>
  </si>
  <si>
    <t>EV4488</t>
  </si>
  <si>
    <t>EV4489</t>
  </si>
  <si>
    <t>EV4490</t>
  </si>
  <si>
    <t>EV4491</t>
  </si>
  <si>
    <t>EV4492</t>
  </si>
  <si>
    <t>EV4493</t>
  </si>
  <si>
    <t>EV4494</t>
  </si>
  <si>
    <t>EV4495</t>
  </si>
  <si>
    <t>EV4496</t>
  </si>
  <si>
    <t>EV4497</t>
  </si>
  <si>
    <t>EV4498</t>
  </si>
  <si>
    <t>EV4499</t>
  </si>
  <si>
    <t>EV4500</t>
  </si>
  <si>
    <t>EV4501</t>
  </si>
  <si>
    <t>EV4502</t>
  </si>
  <si>
    <t>EV4503</t>
  </si>
  <si>
    <t>EV4504</t>
  </si>
  <si>
    <t>EV4505</t>
  </si>
  <si>
    <t>EV4506</t>
  </si>
  <si>
    <t>EV4507</t>
  </si>
  <si>
    <t>EV4508</t>
  </si>
  <si>
    <t>EV4509</t>
  </si>
  <si>
    <t>EV4510</t>
  </si>
  <si>
    <t>EV4511</t>
  </si>
  <si>
    <t>EV4512</t>
  </si>
  <si>
    <t>EV4513</t>
  </si>
  <si>
    <t>EV4514</t>
  </si>
  <si>
    <t>EV4515</t>
  </si>
  <si>
    <t>EV4516</t>
  </si>
  <si>
    <t>EV4517</t>
  </si>
  <si>
    <t>EV4518</t>
  </si>
  <si>
    <t>EV4519</t>
  </si>
  <si>
    <t>EV4520</t>
  </si>
  <si>
    <t>EV4521</t>
  </si>
  <si>
    <t>EV4522</t>
  </si>
  <si>
    <t>EV4523</t>
  </si>
  <si>
    <t>EV4524</t>
  </si>
  <si>
    <t>EV4525</t>
  </si>
  <si>
    <t>EV4526</t>
  </si>
  <si>
    <t>EV4527</t>
  </si>
  <si>
    <t>EV4528</t>
  </si>
  <si>
    <t>EV4529</t>
  </si>
  <si>
    <t>EV4530</t>
  </si>
  <si>
    <t>EV4531</t>
  </si>
  <si>
    <t>EV4532</t>
  </si>
  <si>
    <t>EV4533</t>
  </si>
  <si>
    <t>EV4534</t>
  </si>
  <si>
    <t>EV4535</t>
  </si>
  <si>
    <t>EV4536</t>
  </si>
  <si>
    <t>EV4537</t>
  </si>
  <si>
    <t>EV4538</t>
  </si>
  <si>
    <t>EV4539</t>
  </si>
  <si>
    <t>EV4540</t>
  </si>
  <si>
    <t>EV4541</t>
  </si>
  <si>
    <t>EV4542</t>
  </si>
  <si>
    <t>EV4543</t>
  </si>
  <si>
    <t>EV4544</t>
  </si>
  <si>
    <t>EV4545</t>
  </si>
  <si>
    <t>EV4546</t>
  </si>
  <si>
    <t>EV4547</t>
  </si>
  <si>
    <t>EV4548</t>
  </si>
  <si>
    <t>EV4549</t>
  </si>
  <si>
    <t>EV4550</t>
  </si>
  <si>
    <t>EV4551</t>
  </si>
  <si>
    <t>EV4552</t>
  </si>
  <si>
    <t>EV4553</t>
  </si>
  <si>
    <t>EV4554</t>
  </si>
  <si>
    <t>EV4555</t>
  </si>
  <si>
    <t>EV4556</t>
  </si>
  <si>
    <t>EV4557</t>
  </si>
  <si>
    <t>EV4558</t>
  </si>
  <si>
    <t>EV4559</t>
  </si>
  <si>
    <t>EV4560</t>
  </si>
  <si>
    <t>EV4561</t>
  </si>
  <si>
    <t>EV4562</t>
  </si>
  <si>
    <t>EV4563</t>
  </si>
  <si>
    <t>EV4564</t>
  </si>
  <si>
    <t>EV4565</t>
  </si>
  <si>
    <t>EV4566</t>
  </si>
  <si>
    <t>EV4567</t>
  </si>
  <si>
    <t>EV4568</t>
  </si>
  <si>
    <t>EV4569</t>
  </si>
  <si>
    <t>EV4570</t>
  </si>
  <si>
    <t>EV4571</t>
  </si>
  <si>
    <t>EV4572</t>
  </si>
  <si>
    <t>EV4573</t>
  </si>
  <si>
    <t>EV4574</t>
  </si>
  <si>
    <t>EV4575</t>
  </si>
  <si>
    <t>EV4576</t>
  </si>
  <si>
    <t>EV4577</t>
  </si>
  <si>
    <t>EV4578</t>
  </si>
  <si>
    <t>EV4579</t>
  </si>
  <si>
    <t>EV4580</t>
  </si>
  <si>
    <t>EV4581</t>
  </si>
  <si>
    <t>EV4582</t>
  </si>
  <si>
    <t>EV4583</t>
  </si>
  <si>
    <t>EV4584</t>
  </si>
  <si>
    <t>EV4585</t>
  </si>
  <si>
    <t>EV4586</t>
  </si>
  <si>
    <t>EV4587</t>
  </si>
  <si>
    <t>EV4588</t>
  </si>
  <si>
    <t>EV4589</t>
  </si>
  <si>
    <t>EV4590</t>
  </si>
  <si>
    <t>EV4591</t>
  </si>
  <si>
    <t>EV4592</t>
  </si>
  <si>
    <t>EV4593</t>
  </si>
  <si>
    <t>EV4594</t>
  </si>
  <si>
    <t>EV4595</t>
  </si>
  <si>
    <t>EV4596</t>
  </si>
  <si>
    <t>EV4597</t>
  </si>
  <si>
    <t>EV4598</t>
  </si>
  <si>
    <t>EV4599</t>
  </si>
  <si>
    <t>EV4600</t>
  </si>
  <si>
    <t>EV4601</t>
  </si>
  <si>
    <t>EV4602</t>
  </si>
  <si>
    <t>EV4603</t>
  </si>
  <si>
    <t>EV4604</t>
  </si>
  <si>
    <t>EV4605</t>
  </si>
  <si>
    <t>EV4606</t>
  </si>
  <si>
    <t>EV4607</t>
  </si>
  <si>
    <t>EV4608</t>
  </si>
  <si>
    <t>EV4609</t>
  </si>
  <si>
    <t>EV4610</t>
  </si>
  <si>
    <t>EV4611</t>
  </si>
  <si>
    <t>EV4612</t>
  </si>
  <si>
    <t>EV4613</t>
  </si>
  <si>
    <t>EV4614</t>
  </si>
  <si>
    <t>EV4615</t>
  </si>
  <si>
    <t>EV4616</t>
  </si>
  <si>
    <t>EV4617</t>
  </si>
  <si>
    <t>EV4618</t>
  </si>
  <si>
    <t>EV4619</t>
  </si>
  <si>
    <t>EV4620</t>
  </si>
  <si>
    <t>EV4621</t>
  </si>
  <si>
    <t>EV4622</t>
  </si>
  <si>
    <t>EV4623</t>
  </si>
  <si>
    <t>EV4624</t>
  </si>
  <si>
    <t>EV4625</t>
  </si>
  <si>
    <t>EV4626</t>
  </si>
  <si>
    <t>EV4627</t>
  </si>
  <si>
    <t>EV4628</t>
  </si>
  <si>
    <t>EV4629</t>
  </si>
  <si>
    <t>EV4630</t>
  </si>
  <si>
    <t>EV4631</t>
  </si>
  <si>
    <t>EV4632</t>
  </si>
  <si>
    <t>EV4633</t>
  </si>
  <si>
    <t>EV4634</t>
  </si>
  <si>
    <t>EV4635</t>
  </si>
  <si>
    <t>EV4636</t>
  </si>
  <si>
    <t>EV4637</t>
  </si>
  <si>
    <t>EV4638</t>
  </si>
  <si>
    <t>EV4639</t>
  </si>
  <si>
    <t>EV4640</t>
  </si>
  <si>
    <t>EV4641</t>
  </si>
  <si>
    <t>EV4642</t>
  </si>
  <si>
    <t>EV4643</t>
  </si>
  <si>
    <t>EV4644</t>
  </si>
  <si>
    <t>EV4645</t>
  </si>
  <si>
    <t>EV4646</t>
  </si>
  <si>
    <t>EV4647</t>
  </si>
  <si>
    <t>EV4648</t>
  </si>
  <si>
    <t>EV4649</t>
  </si>
  <si>
    <t>EV4650</t>
  </si>
  <si>
    <t>EV4651</t>
  </si>
  <si>
    <t>EV4652</t>
  </si>
  <si>
    <t>EV4653</t>
  </si>
  <si>
    <t>EV4654</t>
  </si>
  <si>
    <t>EV4655</t>
  </si>
  <si>
    <t>EV4656</t>
  </si>
  <si>
    <t>EV4657</t>
  </si>
  <si>
    <t>EV4658</t>
  </si>
  <si>
    <t>EV4659</t>
  </si>
  <si>
    <t>EV4660</t>
  </si>
  <si>
    <t>EV4661</t>
  </si>
  <si>
    <t>EV4662</t>
  </si>
  <si>
    <t>EV4663</t>
  </si>
  <si>
    <t>EV4664</t>
  </si>
  <si>
    <t>EV4665</t>
  </si>
  <si>
    <t>EV4666</t>
  </si>
  <si>
    <t>EV4667</t>
  </si>
  <si>
    <t>EV4668</t>
  </si>
  <si>
    <t>EV4669</t>
  </si>
  <si>
    <t>EV4670</t>
  </si>
  <si>
    <t>EV4671</t>
  </si>
  <si>
    <t>EV4672</t>
  </si>
  <si>
    <t>EV4673</t>
  </si>
  <si>
    <t>EV4674</t>
  </si>
  <si>
    <t>EV4675</t>
  </si>
  <si>
    <t>EV4676</t>
  </si>
  <si>
    <t>EV4677</t>
  </si>
  <si>
    <t>EV4678</t>
  </si>
  <si>
    <t>EV4679</t>
  </si>
  <si>
    <t>EV4680</t>
  </si>
  <si>
    <t>EV4681</t>
  </si>
  <si>
    <t>EV4682</t>
  </si>
  <si>
    <t>EV4683</t>
  </si>
  <si>
    <t>EV4684</t>
  </si>
  <si>
    <t>EV4685</t>
  </si>
  <si>
    <t>EV4686</t>
  </si>
  <si>
    <t>EV4687</t>
  </si>
  <si>
    <t>EV4688</t>
  </si>
  <si>
    <t>EV4689</t>
  </si>
  <si>
    <t>EV4690</t>
  </si>
  <si>
    <t>EV4691</t>
  </si>
  <si>
    <t>EV4692</t>
  </si>
  <si>
    <t>EV4693</t>
  </si>
  <si>
    <t>EV4694</t>
  </si>
  <si>
    <t>EV4695</t>
  </si>
  <si>
    <t>EV4696</t>
  </si>
  <si>
    <t>EV4697</t>
  </si>
  <si>
    <t>EV4698</t>
  </si>
  <si>
    <t>EV4699</t>
  </si>
  <si>
    <t>EV4700</t>
  </si>
  <si>
    <t>EV4701</t>
  </si>
  <si>
    <t>EV4702</t>
  </si>
  <si>
    <t>EV4703</t>
  </si>
  <si>
    <t>EV4704</t>
  </si>
  <si>
    <t>EV4705</t>
  </si>
  <si>
    <t>EV4706</t>
  </si>
  <si>
    <t>EV4707</t>
  </si>
  <si>
    <t>EV4708</t>
  </si>
  <si>
    <t>EV4709</t>
  </si>
  <si>
    <t>EV4710</t>
  </si>
  <si>
    <t>EV4711</t>
  </si>
  <si>
    <t>EV4712</t>
  </si>
  <si>
    <t>EV4713</t>
  </si>
  <si>
    <t>EV4714</t>
  </si>
  <si>
    <t>EV4715</t>
  </si>
  <si>
    <t>EV4716</t>
  </si>
  <si>
    <t>EV4717</t>
  </si>
  <si>
    <t>EV4718</t>
  </si>
  <si>
    <t>EV4719</t>
  </si>
  <si>
    <t>EV4720</t>
  </si>
  <si>
    <t>EV4721</t>
  </si>
  <si>
    <t>EV4722</t>
  </si>
  <si>
    <t>EV4723</t>
  </si>
  <si>
    <t>EV4724</t>
  </si>
  <si>
    <t>EV4725</t>
  </si>
  <si>
    <t>EV4726</t>
  </si>
  <si>
    <t>EV4727</t>
  </si>
  <si>
    <t>EV4728</t>
  </si>
  <si>
    <t>EV4729</t>
  </si>
  <si>
    <t>EV4730</t>
  </si>
  <si>
    <t>EV4731</t>
  </si>
  <si>
    <t>EV4732</t>
  </si>
  <si>
    <t>EV4733</t>
  </si>
  <si>
    <t>EV4734</t>
  </si>
  <si>
    <t>EV4735</t>
  </si>
  <si>
    <t>EV4736</t>
  </si>
  <si>
    <t>EV4737</t>
  </si>
  <si>
    <t>EV4738</t>
  </si>
  <si>
    <t>EV4739</t>
  </si>
  <si>
    <t>EV4740</t>
  </si>
  <si>
    <t>EV4741</t>
  </si>
  <si>
    <t>EV4742</t>
  </si>
  <si>
    <t>EV4743</t>
  </si>
  <si>
    <t>EV4744</t>
  </si>
  <si>
    <t>EV4745</t>
  </si>
  <si>
    <t>EV4746</t>
  </si>
  <si>
    <t>EV4747</t>
  </si>
  <si>
    <t>EV4748</t>
  </si>
  <si>
    <t>EV4749</t>
  </si>
  <si>
    <t>EV4750</t>
  </si>
  <si>
    <t>EV4751</t>
  </si>
  <si>
    <t>EV4752</t>
  </si>
  <si>
    <t>EV4753</t>
  </si>
  <si>
    <t>EV4754</t>
  </si>
  <si>
    <t>EV4755</t>
  </si>
  <si>
    <t>EV4756</t>
  </si>
  <si>
    <t>EV4757</t>
  </si>
  <si>
    <t>EV4758</t>
  </si>
  <si>
    <t>EV4759</t>
  </si>
  <si>
    <t>EV4760</t>
  </si>
  <si>
    <t>EV4761</t>
  </si>
  <si>
    <t>EV4762</t>
  </si>
  <si>
    <t>EV4763</t>
  </si>
  <si>
    <t>EV4764</t>
  </si>
  <si>
    <t>EV4765</t>
  </si>
  <si>
    <t>EV4766</t>
  </si>
  <si>
    <t>EV4767</t>
  </si>
  <si>
    <t>EV4768</t>
  </si>
  <si>
    <t>EV4769</t>
  </si>
  <si>
    <t>EV4770</t>
  </si>
  <si>
    <t>EV4771</t>
  </si>
  <si>
    <t>EV4772</t>
  </si>
  <si>
    <t>EV4773</t>
  </si>
  <si>
    <t>EV4774</t>
  </si>
  <si>
    <t>EV4775</t>
  </si>
  <si>
    <t>EV4776</t>
  </si>
  <si>
    <t>EV4777</t>
  </si>
  <si>
    <t>EV4778</t>
  </si>
  <si>
    <t>EV4779</t>
  </si>
  <si>
    <t>EV4780</t>
  </si>
  <si>
    <t>EV4781</t>
  </si>
  <si>
    <t>EV4782</t>
  </si>
  <si>
    <t>EV4783</t>
  </si>
  <si>
    <t>EV4784</t>
  </si>
  <si>
    <t>EV4785</t>
  </si>
  <si>
    <t>EV4786</t>
  </si>
  <si>
    <t>EV4787</t>
  </si>
  <si>
    <t>EV4788</t>
  </si>
  <si>
    <t>EV4789</t>
  </si>
  <si>
    <t>EV4790</t>
  </si>
  <si>
    <t>EV4791</t>
  </si>
  <si>
    <t>EV4792</t>
  </si>
  <si>
    <t>EV4793</t>
  </si>
  <si>
    <t>EV4794</t>
  </si>
  <si>
    <t>EV4795</t>
  </si>
  <si>
    <t>EV4796</t>
  </si>
  <si>
    <t>EV4797</t>
  </si>
  <si>
    <t>EV4798</t>
  </si>
  <si>
    <t>EV4799</t>
  </si>
  <si>
    <t>EV4800</t>
  </si>
  <si>
    <t>EV4801</t>
  </si>
  <si>
    <t>EV4802</t>
  </si>
  <si>
    <t>EV4803</t>
  </si>
  <si>
    <t>EV4804</t>
  </si>
  <si>
    <t>EV4805</t>
  </si>
  <si>
    <t>EV4806</t>
  </si>
  <si>
    <t>EV4807</t>
  </si>
  <si>
    <t>EV4808</t>
  </si>
  <si>
    <t>EV4809</t>
  </si>
  <si>
    <t>EV4810</t>
  </si>
  <si>
    <t>EV4811</t>
  </si>
  <si>
    <t>EV4812</t>
  </si>
  <si>
    <t>EV4813</t>
  </si>
  <si>
    <t>EV4814</t>
  </si>
  <si>
    <t>EV4815</t>
  </si>
  <si>
    <t>EV4816</t>
  </si>
  <si>
    <t>EV4817</t>
  </si>
  <si>
    <t>EV4818</t>
  </si>
  <si>
    <t>EV4819</t>
  </si>
  <si>
    <t>EV4820</t>
  </si>
  <si>
    <t>EV4821</t>
  </si>
  <si>
    <t>EV4822</t>
  </si>
  <si>
    <t>EV4823</t>
  </si>
  <si>
    <t>EV4824</t>
  </si>
  <si>
    <t>EV4825</t>
  </si>
  <si>
    <t>EV4826</t>
  </si>
  <si>
    <t>EV4827</t>
  </si>
  <si>
    <t>EV4828</t>
  </si>
  <si>
    <t>EV4829</t>
  </si>
  <si>
    <t>EV4830</t>
  </si>
  <si>
    <t>EV4831</t>
  </si>
  <si>
    <t>EV4832</t>
  </si>
  <si>
    <t>EV4833</t>
  </si>
  <si>
    <t>EV4834</t>
  </si>
  <si>
    <t>EV4835</t>
  </si>
  <si>
    <t>EV4836</t>
  </si>
  <si>
    <t>EV4837</t>
  </si>
  <si>
    <t>EV4838</t>
  </si>
  <si>
    <t>EV4839</t>
  </si>
  <si>
    <t>EV4840</t>
  </si>
  <si>
    <t>EV4841</t>
  </si>
  <si>
    <t>EV4842</t>
  </si>
  <si>
    <t>EV4843</t>
  </si>
  <si>
    <t>EV4844</t>
  </si>
  <si>
    <t>EV4845</t>
  </si>
  <si>
    <t>EV4846</t>
  </si>
  <si>
    <t>EV4847</t>
  </si>
  <si>
    <t>EV4848</t>
  </si>
  <si>
    <t>EV4849</t>
  </si>
  <si>
    <t>EV4850</t>
  </si>
  <si>
    <t>EV4851</t>
  </si>
  <si>
    <t>EV4852</t>
  </si>
  <si>
    <t>EV4853</t>
  </si>
  <si>
    <t>EV4854</t>
  </si>
  <si>
    <t>EV4855</t>
  </si>
  <si>
    <t>EV4856</t>
  </si>
  <si>
    <t>EV4857</t>
  </si>
  <si>
    <t>EV4858</t>
  </si>
  <si>
    <t>EV4859</t>
  </si>
  <si>
    <t>EV4860</t>
  </si>
  <si>
    <t>EV4861</t>
  </si>
  <si>
    <t>EV4862</t>
  </si>
  <si>
    <t>EV4863</t>
  </si>
  <si>
    <t>EV4864</t>
  </si>
  <si>
    <t>EV4865</t>
  </si>
  <si>
    <t>EV4866</t>
  </si>
  <si>
    <t>EV4867</t>
  </si>
  <si>
    <t>EV4868</t>
  </si>
  <si>
    <t>EV4869</t>
  </si>
  <si>
    <t>EV4870</t>
  </si>
  <si>
    <t>EV4871</t>
  </si>
  <si>
    <t>EV4872</t>
  </si>
  <si>
    <t>EV4873</t>
  </si>
  <si>
    <t>EV4874</t>
  </si>
  <si>
    <t>EV4875</t>
  </si>
  <si>
    <t>EV4876</t>
  </si>
  <si>
    <t>EV4877</t>
  </si>
  <si>
    <t>EV4878</t>
  </si>
  <si>
    <t>EV4879</t>
  </si>
  <si>
    <t>EV4880</t>
  </si>
  <si>
    <t>EV4881</t>
  </si>
  <si>
    <t>EV4882</t>
  </si>
  <si>
    <t>EV4883</t>
  </si>
  <si>
    <t>EV4884</t>
  </si>
  <si>
    <t>EV4885</t>
  </si>
  <si>
    <t>EV4886</t>
  </si>
  <si>
    <t>EV4887</t>
  </si>
  <si>
    <t>EV4888</t>
  </si>
  <si>
    <t>EV4889</t>
  </si>
  <si>
    <t>EV4890</t>
  </si>
  <si>
    <t>EV4891</t>
  </si>
  <si>
    <t>EV4892</t>
  </si>
  <si>
    <t>EV4893</t>
  </si>
  <si>
    <t>EV4894</t>
  </si>
  <si>
    <t>EV4895</t>
  </si>
  <si>
    <t>EV4896</t>
  </si>
  <si>
    <t>EV4897</t>
  </si>
  <si>
    <t>EV4898</t>
  </si>
  <si>
    <t>EV4899</t>
  </si>
  <si>
    <t>EV4900</t>
  </si>
  <si>
    <t>EV4901</t>
  </si>
  <si>
    <t>EV4902</t>
  </si>
  <si>
    <t>EV4903</t>
  </si>
  <si>
    <t>EV4904</t>
  </si>
  <si>
    <t>EV4905</t>
  </si>
  <si>
    <t>EV4906</t>
  </si>
  <si>
    <t>EV4907</t>
  </si>
  <si>
    <t>EV4908</t>
  </si>
  <si>
    <t>EV4909</t>
  </si>
  <si>
    <t>EV4910</t>
  </si>
  <si>
    <t>EV4911</t>
  </si>
  <si>
    <t>EV4912</t>
  </si>
  <si>
    <t>EV4913</t>
  </si>
  <si>
    <t>EV4914</t>
  </si>
  <si>
    <t>EV4915</t>
  </si>
  <si>
    <t>EV4916</t>
  </si>
  <si>
    <t>EV4917</t>
  </si>
  <si>
    <t>EV4918</t>
  </si>
  <si>
    <t>EV4919</t>
  </si>
  <si>
    <t>EV4920</t>
  </si>
  <si>
    <t>EV4921</t>
  </si>
  <si>
    <t>EV4922</t>
  </si>
  <si>
    <t>EV4923</t>
  </si>
  <si>
    <t>EV4924</t>
  </si>
  <si>
    <t>EV4925</t>
  </si>
  <si>
    <t>EV4926</t>
  </si>
  <si>
    <t>EV4927</t>
  </si>
  <si>
    <t>EV4928</t>
  </si>
  <si>
    <t>EV4929</t>
  </si>
  <si>
    <t>EV4930</t>
  </si>
  <si>
    <t>EV4931</t>
  </si>
  <si>
    <t>EV4932</t>
  </si>
  <si>
    <t>EV4933</t>
  </si>
  <si>
    <t>EV4934</t>
  </si>
  <si>
    <t>EV4935</t>
  </si>
  <si>
    <t>EV4936</t>
  </si>
  <si>
    <t>EV4937</t>
  </si>
  <si>
    <t>EV4938</t>
  </si>
  <si>
    <t>EV4939</t>
  </si>
  <si>
    <t>EV4940</t>
  </si>
  <si>
    <t>EV4941</t>
  </si>
  <si>
    <t>EV4942</t>
  </si>
  <si>
    <t>EV4943</t>
  </si>
  <si>
    <t>EV4944</t>
  </si>
  <si>
    <t>EV4945</t>
  </si>
  <si>
    <t>EV4946</t>
  </si>
  <si>
    <t>EV4947</t>
  </si>
  <si>
    <t>EV4948</t>
  </si>
  <si>
    <t>EV4949</t>
  </si>
  <si>
    <t>EV4950</t>
  </si>
  <si>
    <t>EV4951</t>
  </si>
  <si>
    <t>EV4952</t>
  </si>
  <si>
    <t>EV4953</t>
  </si>
  <si>
    <t>EV4954</t>
  </si>
  <si>
    <t>EV4955</t>
  </si>
  <si>
    <t>EV4956</t>
  </si>
  <si>
    <t>EV4957</t>
  </si>
  <si>
    <t>EV4958</t>
  </si>
  <si>
    <t>EV4959</t>
  </si>
  <si>
    <t>EV4960</t>
  </si>
  <si>
    <t>EV4961</t>
  </si>
  <si>
    <t>EV4962</t>
  </si>
  <si>
    <t>EV4963</t>
  </si>
  <si>
    <t>EV4964</t>
  </si>
  <si>
    <t>EV4965</t>
  </si>
  <si>
    <t>EV4966</t>
  </si>
  <si>
    <t>EV4967</t>
  </si>
  <si>
    <t>EV4968</t>
  </si>
  <si>
    <t>EV4969</t>
  </si>
  <si>
    <t>EV4970</t>
  </si>
  <si>
    <t>EV4971</t>
  </si>
  <si>
    <t>EV4972</t>
  </si>
  <si>
    <t>EV4973</t>
  </si>
  <si>
    <t>EV4974</t>
  </si>
  <si>
    <t>EV4975</t>
  </si>
  <si>
    <t>EV4976</t>
  </si>
  <si>
    <t>EV4977</t>
  </si>
  <si>
    <t>EV4978</t>
  </si>
  <si>
    <t>EV4979</t>
  </si>
  <si>
    <t>EV4980</t>
  </si>
  <si>
    <t>EV4981</t>
  </si>
  <si>
    <t>EV4982</t>
  </si>
  <si>
    <t>EV4983</t>
  </si>
  <si>
    <t>EV4984</t>
  </si>
  <si>
    <t>EV4985</t>
  </si>
  <si>
    <t>EV4986</t>
  </si>
  <si>
    <t>EV4987</t>
  </si>
  <si>
    <t>EV4988</t>
  </si>
  <si>
    <t>EV4989</t>
  </si>
  <si>
    <t>EV4990</t>
  </si>
  <si>
    <t>EV4991</t>
  </si>
  <si>
    <t>EV4992</t>
  </si>
  <si>
    <t>EV4993</t>
  </si>
  <si>
    <t>EV4994</t>
  </si>
  <si>
    <t>EV4995</t>
  </si>
  <si>
    <t>EV4996</t>
  </si>
  <si>
    <t>EV4997</t>
  </si>
  <si>
    <t>EV4998</t>
  </si>
  <si>
    <t>EV4999</t>
  </si>
  <si>
    <t>EV5000</t>
  </si>
  <si>
    <t>Row Labels</t>
  </si>
  <si>
    <t>Grand Total</t>
  </si>
  <si>
    <t>Sum of ev_sales_units</t>
  </si>
  <si>
    <t>revenue_usd</t>
  </si>
  <si>
    <t>Average of market_adoption_rate</t>
  </si>
  <si>
    <t>Total Stations</t>
  </si>
  <si>
    <t>Total EVs</t>
  </si>
  <si>
    <t>stations/1k EVs</t>
  </si>
  <si>
    <t>TOP COUNTRY</t>
  </si>
  <si>
    <t>TOP BRAND</t>
  </si>
  <si>
    <t>5000 Records. 10 Countries. 4 Regions. 10 Brand type. 4 vehicles</t>
  </si>
  <si>
    <t xml:space="preserve">KEY PERFORMANCE INDICATORS </t>
  </si>
  <si>
    <t>TOTAL EV SALES</t>
  </si>
  <si>
    <t>Sum of REVENUE USD</t>
  </si>
  <si>
    <t>AVG. EV PRICE(USD)</t>
  </si>
  <si>
    <t>UNITS SOLD GLOBALLY</t>
  </si>
  <si>
    <t>VEHICLE PRICE</t>
  </si>
  <si>
    <t>AVG. ADOPTION RATE</t>
  </si>
  <si>
    <t>MARKET PENETRATION</t>
  </si>
  <si>
    <t>TOTAL CO2 SAVED (MT)</t>
  </si>
  <si>
    <t>METRIC TONS REDUCED</t>
  </si>
  <si>
    <t>TOTAL CHARGING STATIONS</t>
  </si>
  <si>
    <t>CHARGING INFRASTRUCTURE</t>
  </si>
  <si>
    <t>TOP REGION</t>
  </si>
  <si>
    <t>HIGHEST ADOPTION</t>
  </si>
  <si>
    <t xml:space="preserve"> COUNTRY</t>
  </si>
  <si>
    <t>VEHICLE TYPE</t>
  </si>
  <si>
    <t>MOST CO2 SAVED</t>
  </si>
  <si>
    <t>CHARGING STATIONS</t>
  </si>
  <si>
    <t>MARKET ADOPTION</t>
  </si>
  <si>
    <t>REVENUE(USD)</t>
  </si>
  <si>
    <t xml:space="preserve">CO2 REDUCTION </t>
  </si>
  <si>
    <t xml:space="preserve">TOTAL SALES </t>
  </si>
  <si>
    <t>REGION</t>
  </si>
  <si>
    <t>AVG EV PRICE</t>
  </si>
  <si>
    <r>
      <rPr>
        <sz val="22"/>
        <color theme="3" tint="0.749992370372631"/>
        <rFont val="Aptos Narrow"/>
        <family val="2"/>
        <scheme val="minor"/>
      </rPr>
      <t xml:space="preserve">⚡ </t>
    </r>
    <r>
      <rPr>
        <u/>
        <sz val="22"/>
        <color theme="3" tint="0.749992370372631"/>
        <rFont val="Aptos Narrow"/>
        <family val="2"/>
        <scheme val="minor"/>
      </rPr>
      <t>EV-MARKET ANALYTICS -DASHBOARD</t>
    </r>
  </si>
  <si>
    <t>🏆   TOP PERFORMANCES</t>
  </si>
  <si>
    <t xml:space="preserve">📉    MARKET OVERVIEW BY REGION </t>
  </si>
  <si>
    <t>Range_per_KWH</t>
  </si>
  <si>
    <t>price_per_km</t>
  </si>
  <si>
    <t>station per 1000 ev</t>
  </si>
  <si>
    <t>Total sales</t>
  </si>
  <si>
    <t>Revenue (USD)</t>
  </si>
  <si>
    <t>Total CO2 (MT)</t>
  </si>
  <si>
    <t>Avg price</t>
  </si>
  <si>
    <t>Records</t>
  </si>
  <si>
    <t xml:space="preserve">Avg adoption </t>
  </si>
  <si>
    <t>TOTAL RECORDS : 10    SOURCE: EV MARKET DATASET 2026</t>
  </si>
  <si>
    <t>⚡EV MARKET --- COUNTRY ANALYSIS (Ranked by Total Sales)</t>
  </si>
  <si>
    <t>Region</t>
  </si>
  <si>
    <t>Avg adoption</t>
  </si>
  <si>
    <t>Revenue(USD)</t>
  </si>
  <si>
    <t>TOTAL CO2 (MT)</t>
  </si>
  <si>
    <t>Total_sales</t>
  </si>
  <si>
    <t>TOTAL RECORDS : 4 SOURCE : EV MARKET DATASET 2026</t>
  </si>
  <si>
    <t>⚡ EV MARKET --- REGIONAL PERFORMANCE ANALYSIS</t>
  </si>
  <si>
    <t>Mean</t>
  </si>
  <si>
    <t>Standard Error</t>
  </si>
  <si>
    <t>Median</t>
  </si>
  <si>
    <t>Standard Deviation</t>
  </si>
  <si>
    <t>Sample Variance</t>
  </si>
  <si>
    <t>Range</t>
  </si>
  <si>
    <t>Minimum</t>
  </si>
  <si>
    <t>Maximum</t>
  </si>
  <si>
    <t>Sum</t>
  </si>
  <si>
    <t>Count</t>
  </si>
  <si>
    <t>STATISTICS</t>
  </si>
  <si>
    <t>⚡ EV MARKET — DESCRIPTIVE STATISTICS  (All Numeric Variables)</t>
  </si>
  <si>
    <t>govt_incentives2</t>
  </si>
  <si>
    <t>Stations Per 1000 Evs</t>
  </si>
  <si>
    <t>Variables</t>
  </si>
  <si>
    <t>⚡ EV MARKET — CORRELATION MATRIX  (Pearson Coefficients · –1 to +1)</t>
  </si>
  <si>
    <t xml:space="preserve">Brand </t>
  </si>
  <si>
    <t>⚡ EV MARKET — BRAND PERFORMANCE ANALYSIS  (Ranked by Total Sales)</t>
  </si>
  <si>
    <t>⚡ EV MARKET — GOVERNMENT INCENTIVES IMPACT ANALYSIS</t>
  </si>
  <si>
    <t>TOTAL RECORDS: 2  ·  Source: EV Market Dataset 2026</t>
  </si>
  <si>
    <t>Total saeles</t>
  </si>
  <si>
    <t>Average price_usd</t>
  </si>
  <si>
    <t>Average sales</t>
  </si>
  <si>
    <t>Average adoption</t>
  </si>
  <si>
    <t>⚡ EV MARKET — CHARGING INFRASTRUCTURE READINESS</t>
  </si>
  <si>
    <t>TOTAL RECORDS: 10  ·  Source: EV Market Dataset 2026</t>
  </si>
  <si>
    <t>⚡ EV MARKET — PIVOT TABLE SHOWCASE  (Sales by Region × Vehicle Type)</t>
  </si>
  <si>
    <t>Country</t>
  </si>
  <si>
    <t>TOTAL SALES</t>
  </si>
  <si>
    <t>AVERAGE PRICE</t>
  </si>
  <si>
    <t>AVERAGE BATTERY (KWH)</t>
  </si>
  <si>
    <t>AVERAGE ADOPTION</t>
  </si>
  <si>
    <t>AVERAGE RANGE(KM)</t>
  </si>
  <si>
    <t>AVERAGE CO2 REDUCTION</t>
  </si>
  <si>
    <t>⚡ EV MARKET — VEHICLE TYPE ANALYSIS</t>
  </si>
  <si>
    <t>TOTAL RECORDS: 4  ·  Source: EV Market Dataset 2026</t>
  </si>
  <si>
    <t>Average battery_kwh</t>
  </si>
  <si>
    <t>REVENUE (USD)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</si>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</sst>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[$$-409]#,##0.00"/>
    <numFmt numFmtId="165" formatCode="0.0"/>
    <numFmt numFmtId="166" formatCode="\$\ #,##0"/>
    <numFmt numFmtId="167" formatCode="_ * #,##0_ ;_ * \-#,##0_ ;_ * &quot;-&quot;??_ ;_ @_ "/>
    <numFmt numFmtId="168" formatCode="[$$-409]#,##0"/>
    <numFmt numFmtId="169" formatCode="0.0000"/>
    <numFmt numFmtId="170" formatCode="0.000"/>
    <numFmt numFmtId="171" formatCode="_-[$$-409]* #,##0.00_ ;_-[$$-409]* \-#,##0.00\ ;_-[$$-409]* &quot;-&quot;??_ ;_-@_ "/>
    <numFmt numFmtId="172" formatCode="_-[$$-409]* #,##0_ ;_-[$$-409]* \-#,##0\ ;_-[$$-409]* &quot;-&quot;??_ ;_-@_ "/>
  </numFmts>
  <fonts count="6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22"/>
      <color theme="3" tint="0.749992370372631"/>
      <name val="Aptos Narrow"/>
      <family val="2"/>
      <scheme val="minor"/>
    </font>
    <font>
      <u/>
      <sz val="22"/>
      <color theme="3" tint="0.749992370372631"/>
      <name val="Aptos Narrow"/>
      <family val="2"/>
      <scheme val="minor"/>
    </font>
    <font>
      <u/>
      <sz val="11"/>
      <color theme="3" tint="0.74999237037263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4"/>
      <color theme="3" tint="0.749992370372631"/>
      <name val="Aptos Narrow"/>
      <family val="2"/>
      <scheme val="minor"/>
    </font>
    <font>
      <b/>
      <i/>
      <u/>
      <sz val="10"/>
      <color theme="2"/>
      <name val="Aptos Narrow"/>
      <family val="2"/>
      <scheme val="minor"/>
    </font>
    <font>
      <b/>
      <sz val="16"/>
      <color theme="8" tint="0.39997558519241921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i/>
      <sz val="10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i/>
      <sz val="20"/>
      <color theme="6" tint="0.59999389629810485"/>
      <name val="Aptos Narrow"/>
      <family val="2"/>
      <scheme val="minor"/>
    </font>
    <font>
      <i/>
      <sz val="11"/>
      <color theme="6" tint="0.59999389629810485"/>
      <name val="Aptos Narrow"/>
      <family val="2"/>
      <scheme val="minor"/>
    </font>
    <font>
      <sz val="11"/>
      <color theme="0"/>
      <name val="Arial"/>
      <family val="2"/>
    </font>
    <font>
      <b/>
      <sz val="8"/>
      <color theme="0"/>
      <name val="Arial"/>
      <family val="2"/>
    </font>
    <font>
      <b/>
      <sz val="11"/>
      <color theme="5"/>
      <name val="Aptos Narrow"/>
      <family val="2"/>
      <scheme val="minor"/>
    </font>
    <font>
      <b/>
      <i/>
      <sz val="11"/>
      <color theme="6" tint="0.39997558519241921"/>
      <name val="Aptos Narrow"/>
      <family val="2"/>
      <scheme val="minor"/>
    </font>
    <font>
      <b/>
      <i/>
      <sz val="9"/>
      <color theme="6" tint="0.39997558519241921"/>
      <name val="Arial"/>
      <family val="2"/>
    </font>
    <font>
      <i/>
      <sz val="9"/>
      <color theme="1"/>
      <name val="Aptos Narrow"/>
      <family val="2"/>
      <scheme val="minor"/>
    </font>
    <font>
      <b/>
      <sz val="18"/>
      <color theme="6" tint="0.79998168889431442"/>
      <name val="Aptos Narrow"/>
      <family val="2"/>
      <scheme val="minor"/>
    </font>
    <font>
      <sz val="16"/>
      <color rgb="FFFFFF0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i/>
      <sz val="8"/>
      <color theme="5" tint="0.59999389629810485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2"/>
      <color rgb="FFFFC00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b/>
      <sz val="20"/>
      <color theme="5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6"/>
      <color theme="2"/>
      <name val="Aptos Narrow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thin">
        <color rgb="FF163350"/>
      </left>
      <right style="thin">
        <color rgb="FF163350"/>
      </right>
      <top style="thin">
        <color rgb="FF163350"/>
      </top>
      <bottom style="thin">
        <color rgb="FF163350"/>
      </bottom>
      <diagonal/>
    </border>
    <border>
      <left style="thin">
        <color rgb="FF163350"/>
      </left>
      <right style="thin">
        <color rgb="FF1633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163350"/>
      </right>
      <top style="thin">
        <color theme="0"/>
      </top>
      <bottom/>
      <diagonal/>
    </border>
    <border>
      <left style="thin">
        <color rgb="FF163350"/>
      </left>
      <right style="thin">
        <color rgb="FF163350"/>
      </right>
      <top style="thin">
        <color theme="0"/>
      </top>
      <bottom style="thin">
        <color rgb="FF16335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1" applyNumberFormat="1" applyFont="1"/>
    <xf numFmtId="0" fontId="0" fillId="0" borderId="0" xfId="0" applyAlignment="1">
      <alignment horizontal="center"/>
    </xf>
    <xf numFmtId="0" fontId="17" fillId="36" borderId="0" xfId="0" applyFont="1" applyFill="1" applyAlignment="1">
      <alignment horizontal="center"/>
    </xf>
    <xf numFmtId="0" fontId="22" fillId="36" borderId="0" xfId="0" applyFont="1" applyFill="1" applyAlignment="1">
      <alignment horizontal="center"/>
    </xf>
    <xf numFmtId="0" fontId="0" fillId="36" borderId="0" xfId="0" applyFill="1"/>
    <xf numFmtId="0" fontId="17" fillId="36" borderId="0" xfId="0" applyFont="1" applyFill="1"/>
    <xf numFmtId="164" fontId="17" fillId="36" borderId="0" xfId="0" applyNumberFormat="1" applyFont="1" applyFill="1"/>
    <xf numFmtId="164" fontId="24" fillId="36" borderId="0" xfId="0" applyNumberFormat="1" applyFont="1" applyFill="1"/>
    <xf numFmtId="168" fontId="13" fillId="36" borderId="0" xfId="0" applyNumberFormat="1" applyFont="1" applyFill="1" applyAlignment="1">
      <alignment horizontal="center" vertical="center"/>
    </xf>
    <xf numFmtId="168" fontId="17" fillId="36" borderId="0" xfId="0" applyNumberFormat="1" applyFont="1" applyFill="1"/>
    <xf numFmtId="168" fontId="24" fillId="36" borderId="0" xfId="0" applyNumberFormat="1" applyFont="1" applyFill="1"/>
    <xf numFmtId="0" fontId="25" fillId="36" borderId="0" xfId="0" applyFont="1" applyFill="1" applyAlignment="1">
      <alignment horizontal="center"/>
    </xf>
    <xf numFmtId="0" fontId="27" fillId="36" borderId="0" xfId="0" applyFont="1" applyFill="1" applyAlignment="1">
      <alignment horizontal="center" vertical="center"/>
    </xf>
    <xf numFmtId="0" fontId="23" fillId="36" borderId="0" xfId="0" applyFont="1" applyFill="1" applyAlignment="1">
      <alignment horizontal="center" vertical="center"/>
    </xf>
    <xf numFmtId="0" fontId="25" fillId="36" borderId="0" xfId="0" applyFont="1" applyFill="1" applyAlignment="1">
      <alignment horizontal="center" vertical="center"/>
    </xf>
    <xf numFmtId="0" fontId="0" fillId="37" borderId="0" xfId="0" applyFill="1"/>
    <xf numFmtId="0" fontId="0" fillId="38" borderId="0" xfId="0" applyFill="1"/>
    <xf numFmtId="0" fontId="0" fillId="39" borderId="0" xfId="0" applyFill="1"/>
    <xf numFmtId="4" fontId="23" fillId="36" borderId="0" xfId="0" applyNumberFormat="1" applyFont="1" applyFill="1" applyAlignment="1">
      <alignment horizontal="center" vertical="center"/>
    </xf>
    <xf numFmtId="3" fontId="23" fillId="36" borderId="0" xfId="0" applyNumberFormat="1" applyFont="1" applyFill="1" applyAlignment="1">
      <alignment horizontal="center" vertical="center"/>
    </xf>
    <xf numFmtId="0" fontId="0" fillId="36" borderId="0" xfId="0" applyFill="1" applyAlignment="1">
      <alignment vertical="top"/>
    </xf>
    <xf numFmtId="0" fontId="17" fillId="36" borderId="0" xfId="0" applyFont="1" applyFill="1" applyAlignment="1">
      <alignment horizontal="left"/>
    </xf>
    <xf numFmtId="170" fontId="0" fillId="0" borderId="0" xfId="0" applyNumberFormat="1"/>
    <xf numFmtId="2" fontId="17" fillId="36" borderId="0" xfId="0" applyNumberFormat="1" applyFont="1" applyFill="1" applyAlignment="1">
      <alignment horizontal="center"/>
    </xf>
    <xf numFmtId="168" fontId="17" fillId="36" borderId="0" xfId="0" applyNumberFormat="1" applyFont="1" applyFill="1" applyAlignment="1">
      <alignment horizontal="center"/>
    </xf>
    <xf numFmtId="0" fontId="29" fillId="36" borderId="0" xfId="0" applyFont="1" applyFill="1" applyAlignment="1">
      <alignment horizontal="center"/>
    </xf>
    <xf numFmtId="0" fontId="0" fillId="43" borderId="0" xfId="0" applyFill="1"/>
    <xf numFmtId="165" fontId="17" fillId="36" borderId="0" xfId="0" applyNumberFormat="1" applyFont="1" applyFill="1" applyAlignment="1">
      <alignment horizontal="center"/>
    </xf>
    <xf numFmtId="171" fontId="17" fillId="36" borderId="0" xfId="0" applyNumberFormat="1" applyFont="1" applyFill="1" applyAlignment="1">
      <alignment horizontal="center"/>
    </xf>
    <xf numFmtId="172" fontId="17" fillId="36" borderId="0" xfId="0" applyNumberFormat="1" applyFont="1" applyFill="1" applyAlignment="1">
      <alignment horizontal="center"/>
    </xf>
    <xf numFmtId="0" fontId="32" fillId="44" borderId="0" xfId="0" applyFont="1" applyFill="1"/>
    <xf numFmtId="0" fontId="34" fillId="42" borderId="0" xfId="0" applyFont="1" applyFill="1" applyAlignment="1">
      <alignment horizontal="left"/>
    </xf>
    <xf numFmtId="0" fontId="35" fillId="44" borderId="0" xfId="0" applyFont="1" applyFill="1" applyAlignment="1">
      <alignment horizontal="center" vertical="center"/>
    </xf>
    <xf numFmtId="0" fontId="35" fillId="44" borderId="0" xfId="0" applyFont="1" applyFill="1"/>
    <xf numFmtId="0" fontId="34" fillId="45" borderId="0" xfId="0" applyFont="1" applyFill="1" applyAlignment="1">
      <alignment horizontal="left"/>
    </xf>
    <xf numFmtId="0" fontId="34" fillId="45" borderId="0" xfId="0" applyFont="1" applyFill="1"/>
    <xf numFmtId="0" fontId="34" fillId="45" borderId="0" xfId="0" applyFont="1" applyFill="1" applyAlignment="1">
      <alignment horizontal="center"/>
    </xf>
    <xf numFmtId="0" fontId="17" fillId="42" borderId="0" xfId="0" applyFont="1" applyFill="1" applyAlignment="1">
      <alignment horizontal="center"/>
    </xf>
    <xf numFmtId="0" fontId="17" fillId="45" borderId="0" xfId="0" applyFont="1" applyFill="1" applyAlignment="1">
      <alignment horizontal="center"/>
    </xf>
    <xf numFmtId="2" fontId="17" fillId="42" borderId="0" xfId="0" applyNumberFormat="1" applyFont="1" applyFill="1" applyAlignment="1">
      <alignment horizontal="center"/>
    </xf>
    <xf numFmtId="2" fontId="17" fillId="45" borderId="0" xfId="0" applyNumberFormat="1" applyFont="1" applyFill="1" applyAlignment="1">
      <alignment horizontal="center"/>
    </xf>
    <xf numFmtId="0" fontId="13" fillId="46" borderId="10" xfId="0" applyFont="1" applyFill="1" applyBorder="1"/>
    <xf numFmtId="0" fontId="0" fillId="44" borderId="0" xfId="0" applyFill="1"/>
    <xf numFmtId="0" fontId="30" fillId="47" borderId="10" xfId="0" applyFont="1" applyFill="1" applyBorder="1" applyAlignment="1">
      <alignment horizontal="center"/>
    </xf>
    <xf numFmtId="4" fontId="17" fillId="45" borderId="0" xfId="0" applyNumberFormat="1" applyFont="1" applyFill="1" applyAlignment="1">
      <alignment horizontal="center"/>
    </xf>
    <xf numFmtId="0" fontId="29" fillId="45" borderId="0" xfId="0" applyFont="1" applyFill="1" applyAlignment="1">
      <alignment horizontal="center"/>
    </xf>
    <xf numFmtId="0" fontId="28" fillId="45" borderId="0" xfId="0" applyFont="1" applyFill="1" applyAlignment="1">
      <alignment horizontal="center"/>
    </xf>
    <xf numFmtId="170" fontId="40" fillId="45" borderId="12" xfId="0" applyNumberFormat="1" applyFont="1" applyFill="1" applyBorder="1" applyAlignment="1">
      <alignment horizontal="center" vertical="center"/>
    </xf>
    <xf numFmtId="170" fontId="40" fillId="45" borderId="13" xfId="0" applyNumberFormat="1" applyFont="1" applyFill="1" applyBorder="1" applyAlignment="1">
      <alignment horizontal="center" vertical="center"/>
    </xf>
    <xf numFmtId="0" fontId="42" fillId="45" borderId="0" xfId="0" applyFont="1" applyFill="1"/>
    <xf numFmtId="0" fontId="42" fillId="45" borderId="11" xfId="0" applyFont="1" applyFill="1" applyBorder="1"/>
    <xf numFmtId="170" fontId="17" fillId="45" borderId="0" xfId="0" applyNumberFormat="1" applyFont="1" applyFill="1" applyAlignment="1">
      <alignment horizontal="center"/>
    </xf>
    <xf numFmtId="169" fontId="17" fillId="45" borderId="0" xfId="0" applyNumberFormat="1" applyFont="1" applyFill="1" applyAlignment="1">
      <alignment horizontal="center"/>
    </xf>
    <xf numFmtId="170" fontId="17" fillId="45" borderId="11" xfId="0" applyNumberFormat="1" applyFont="1" applyFill="1" applyBorder="1" applyAlignment="1">
      <alignment horizontal="center"/>
    </xf>
    <xf numFmtId="170" fontId="17" fillId="45" borderId="14" xfId="0" applyNumberFormat="1" applyFont="1" applyFill="1" applyBorder="1" applyAlignment="1">
      <alignment horizontal="center"/>
    </xf>
    <xf numFmtId="0" fontId="17" fillId="43" borderId="0" xfId="0" applyFont="1" applyFill="1" applyAlignment="1">
      <alignment horizontal="center"/>
    </xf>
    <xf numFmtId="1" fontId="40" fillId="43" borderId="12" xfId="0" applyNumberFormat="1" applyFont="1" applyFill="1" applyBorder="1" applyAlignment="1">
      <alignment horizontal="center" vertical="center"/>
    </xf>
    <xf numFmtId="1" fontId="41" fillId="43" borderId="12" xfId="0" applyNumberFormat="1" applyFont="1" applyFill="1" applyBorder="1" applyAlignment="1">
      <alignment horizontal="center" vertical="center"/>
    </xf>
    <xf numFmtId="0" fontId="42" fillId="45" borderId="16" xfId="0" applyFont="1" applyFill="1" applyBorder="1"/>
    <xf numFmtId="0" fontId="45" fillId="45" borderId="0" xfId="0" applyFont="1" applyFill="1" applyAlignment="1">
      <alignment horizontal="center"/>
    </xf>
    <xf numFmtId="0" fontId="43" fillId="45" borderId="17" xfId="0" applyFont="1" applyFill="1" applyBorder="1" applyAlignment="1">
      <alignment horizontal="center"/>
    </xf>
    <xf numFmtId="0" fontId="44" fillId="45" borderId="18" xfId="0" applyFont="1" applyFill="1" applyBorder="1" applyAlignment="1">
      <alignment horizontal="center" vertical="center"/>
    </xf>
    <xf numFmtId="0" fontId="43" fillId="45" borderId="19" xfId="0" applyFont="1" applyFill="1" applyBorder="1" applyAlignment="1">
      <alignment horizontal="center"/>
    </xf>
    <xf numFmtId="0" fontId="17" fillId="43" borderId="16" xfId="0" applyFont="1" applyFill="1" applyBorder="1" applyAlignment="1">
      <alignment horizontal="center"/>
    </xf>
    <xf numFmtId="0" fontId="43" fillId="45" borderId="0" xfId="0" applyFont="1" applyFill="1" applyAlignment="1">
      <alignment horizontal="center"/>
    </xf>
    <xf numFmtId="0" fontId="17" fillId="45" borderId="16" xfId="0" applyFont="1" applyFill="1" applyBorder="1" applyAlignment="1">
      <alignment horizontal="center"/>
    </xf>
    <xf numFmtId="0" fontId="43" fillId="45" borderId="20" xfId="0" applyFont="1" applyFill="1" applyBorder="1" applyAlignment="1">
      <alignment horizontal="center"/>
    </xf>
    <xf numFmtId="0" fontId="43" fillId="45" borderId="21" xfId="0" applyFont="1" applyFill="1" applyBorder="1" applyAlignment="1">
      <alignment horizontal="center"/>
    </xf>
    <xf numFmtId="170" fontId="40" fillId="45" borderId="23" xfId="0" applyNumberFormat="1" applyFont="1" applyFill="1" applyBorder="1" applyAlignment="1">
      <alignment horizontal="center" vertical="center"/>
    </xf>
    <xf numFmtId="0" fontId="43" fillId="45" borderId="24" xfId="0" applyFont="1" applyFill="1" applyBorder="1" applyAlignment="1">
      <alignment horizontal="center"/>
    </xf>
    <xf numFmtId="0" fontId="48" fillId="45" borderId="0" xfId="0" applyFont="1" applyFill="1"/>
    <xf numFmtId="0" fontId="0" fillId="0" borderId="25" xfId="0" applyBorder="1"/>
    <xf numFmtId="168" fontId="17" fillId="45" borderId="0" xfId="0" applyNumberFormat="1" applyFont="1" applyFill="1" applyAlignment="1">
      <alignment horizontal="center"/>
    </xf>
    <xf numFmtId="0" fontId="48" fillId="45" borderId="0" xfId="0" applyFont="1" applyFill="1" applyAlignment="1">
      <alignment horizontal="center" vertical="center"/>
    </xf>
    <xf numFmtId="168" fontId="17" fillId="45" borderId="0" xfId="0" applyNumberFormat="1" applyFont="1" applyFill="1" applyAlignment="1">
      <alignment horizontal="center" vertical="center"/>
    </xf>
    <xf numFmtId="1" fontId="17" fillId="45" borderId="0" xfId="0" applyNumberFormat="1" applyFont="1" applyFill="1" applyAlignment="1">
      <alignment horizontal="center" vertical="center"/>
    </xf>
    <xf numFmtId="2" fontId="17" fillId="45" borderId="0" xfId="0" applyNumberFormat="1" applyFont="1" applyFill="1" applyAlignment="1">
      <alignment horizontal="center" vertical="center"/>
    </xf>
    <xf numFmtId="168" fontId="17" fillId="45" borderId="15" xfId="0" applyNumberFormat="1" applyFont="1" applyFill="1" applyBorder="1" applyAlignment="1">
      <alignment horizontal="center" vertical="center"/>
    </xf>
    <xf numFmtId="1" fontId="17" fillId="45" borderId="15" xfId="0" applyNumberFormat="1" applyFont="1" applyFill="1" applyBorder="1" applyAlignment="1">
      <alignment horizontal="center" vertical="center"/>
    </xf>
    <xf numFmtId="2" fontId="17" fillId="45" borderId="15" xfId="0" applyNumberFormat="1" applyFont="1" applyFill="1" applyBorder="1" applyAlignment="1">
      <alignment horizontal="center" vertical="center"/>
    </xf>
    <xf numFmtId="0" fontId="0" fillId="48" borderId="0" xfId="0" applyFill="1" applyAlignment="1">
      <alignment vertical="center"/>
    </xf>
    <xf numFmtId="0" fontId="0" fillId="48" borderId="0" xfId="0" applyFill="1" applyAlignment="1">
      <alignment horizontal="center" vertical="center"/>
    </xf>
    <xf numFmtId="168" fontId="0" fillId="48" borderId="0" xfId="0" applyNumberFormat="1" applyFill="1" applyAlignment="1">
      <alignment horizontal="center" vertical="center"/>
    </xf>
    <xf numFmtId="0" fontId="55" fillId="48" borderId="0" xfId="0" applyFont="1" applyFill="1" applyAlignment="1">
      <alignment horizontal="center" vertical="center"/>
    </xf>
    <xf numFmtId="0" fontId="42" fillId="48" borderId="0" xfId="0" applyFont="1" applyFill="1" applyAlignment="1">
      <alignment horizontal="center" vertical="center"/>
    </xf>
    <xf numFmtId="0" fontId="42" fillId="48" borderId="0" xfId="0" applyFont="1" applyFill="1" applyAlignment="1">
      <alignment vertical="center"/>
    </xf>
    <xf numFmtId="168" fontId="0" fillId="50" borderId="0" xfId="0" applyNumberFormat="1" applyFill="1" applyAlignment="1">
      <alignment horizontal="center" vertical="center"/>
    </xf>
    <xf numFmtId="0" fontId="0" fillId="51" borderId="0" xfId="0" applyFill="1"/>
    <xf numFmtId="168" fontId="13" fillId="49" borderId="0" xfId="0" applyNumberFormat="1" applyFont="1" applyFill="1" applyAlignment="1">
      <alignment horizontal="center" vertical="center"/>
    </xf>
    <xf numFmtId="0" fontId="57" fillId="49" borderId="0" xfId="0" applyFont="1" applyFill="1" applyAlignment="1">
      <alignment horizontal="center" vertical="center"/>
    </xf>
    <xf numFmtId="168" fontId="57" fillId="49" borderId="0" xfId="0" applyNumberFormat="1" applyFont="1" applyFill="1" applyAlignment="1">
      <alignment horizontal="center" vertical="center"/>
    </xf>
    <xf numFmtId="164" fontId="57" fillId="49" borderId="0" xfId="0" applyNumberFormat="1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168" fontId="13" fillId="49" borderId="26" xfId="0" applyNumberFormat="1" applyFont="1" applyFill="1" applyBorder="1" applyAlignment="1">
      <alignment horizontal="center" vertical="center"/>
    </xf>
    <xf numFmtId="0" fontId="0" fillId="51" borderId="16" xfId="0" applyFill="1" applyBorder="1"/>
    <xf numFmtId="168" fontId="13" fillId="49" borderId="27" xfId="0" applyNumberFormat="1" applyFont="1" applyFill="1" applyBorder="1" applyAlignment="1">
      <alignment horizontal="center" vertical="center"/>
    </xf>
    <xf numFmtId="168" fontId="13" fillId="49" borderId="28" xfId="0" applyNumberFormat="1" applyFont="1" applyFill="1" applyBorder="1" applyAlignment="1">
      <alignment horizontal="center" vertical="center"/>
    </xf>
    <xf numFmtId="168" fontId="13" fillId="49" borderId="24" xfId="0" applyNumberFormat="1" applyFont="1" applyFill="1" applyBorder="1" applyAlignment="1">
      <alignment horizontal="center" vertical="center"/>
    </xf>
    <xf numFmtId="0" fontId="57" fillId="49" borderId="29" xfId="0" applyFont="1" applyFill="1" applyBorder="1" applyAlignment="1">
      <alignment horizontal="center" vertical="center"/>
    </xf>
    <xf numFmtId="0" fontId="57" fillId="49" borderId="27" xfId="0" applyFont="1" applyFill="1" applyBorder="1" applyAlignment="1">
      <alignment horizontal="center" vertical="center"/>
    </xf>
    <xf numFmtId="168" fontId="13" fillId="49" borderId="31" xfId="0" applyNumberFormat="1" applyFont="1" applyFill="1" applyBorder="1" applyAlignment="1">
      <alignment horizontal="center" vertical="center"/>
    </xf>
    <xf numFmtId="168" fontId="13" fillId="49" borderId="19" xfId="0" applyNumberFormat="1" applyFont="1" applyFill="1" applyBorder="1" applyAlignment="1">
      <alignment horizontal="center" vertical="center"/>
    </xf>
    <xf numFmtId="2" fontId="13" fillId="49" borderId="31" xfId="0" applyNumberFormat="1" applyFont="1" applyFill="1" applyBorder="1" applyAlignment="1">
      <alignment horizontal="center" vertical="center"/>
    </xf>
    <xf numFmtId="2" fontId="13" fillId="49" borderId="25" xfId="0" applyNumberFormat="1" applyFont="1" applyFill="1" applyBorder="1" applyAlignment="1">
      <alignment horizontal="center" vertical="center"/>
    </xf>
    <xf numFmtId="2" fontId="13" fillId="49" borderId="30" xfId="0" applyNumberFormat="1" applyFont="1" applyFill="1" applyBorder="1" applyAlignment="1">
      <alignment horizontal="center" vertical="center"/>
    </xf>
    <xf numFmtId="2" fontId="13" fillId="49" borderId="21" xfId="0" applyNumberFormat="1" applyFont="1" applyFill="1" applyBorder="1" applyAlignment="1">
      <alignment horizontal="center" vertical="center"/>
    </xf>
    <xf numFmtId="2" fontId="13" fillId="49" borderId="19" xfId="0" applyNumberFormat="1" applyFont="1" applyFill="1" applyBorder="1" applyAlignment="1">
      <alignment horizontal="center" vertical="center"/>
    </xf>
    <xf numFmtId="2" fontId="13" fillId="49" borderId="32" xfId="0" applyNumberFormat="1" applyFont="1" applyFill="1" applyBorder="1" applyAlignment="1">
      <alignment horizontal="center" vertical="center"/>
    </xf>
    <xf numFmtId="2" fontId="13" fillId="49" borderId="0" xfId="0" applyNumberFormat="1" applyFont="1" applyFill="1" applyAlignment="1">
      <alignment horizontal="center" vertical="center"/>
    </xf>
    <xf numFmtId="2" fontId="13" fillId="49" borderId="24" xfId="0" applyNumberFormat="1" applyFont="1" applyFill="1" applyBorder="1" applyAlignment="1">
      <alignment horizontal="center" vertical="center"/>
    </xf>
    <xf numFmtId="0" fontId="51" fillId="48" borderId="0" xfId="0" applyFont="1" applyFill="1" applyAlignment="1">
      <alignment horizontal="center" vertical="center"/>
    </xf>
    <xf numFmtId="3" fontId="17" fillId="48" borderId="0" xfId="0" applyNumberFormat="1" applyFont="1" applyFill="1" applyAlignment="1">
      <alignment horizontal="center" vertical="center"/>
    </xf>
    <xf numFmtId="166" fontId="17" fillId="48" borderId="0" xfId="0" applyNumberFormat="1" applyFont="1" applyFill="1" applyAlignment="1">
      <alignment horizontal="center" vertical="center"/>
    </xf>
    <xf numFmtId="170" fontId="17" fillId="48" borderId="0" xfId="0" applyNumberFormat="1" applyFont="1" applyFill="1" applyAlignment="1">
      <alignment horizontal="center" vertical="center"/>
    </xf>
    <xf numFmtId="170" fontId="17" fillId="52" borderId="0" xfId="0" applyNumberFormat="1" applyFont="1" applyFill="1" applyAlignment="1">
      <alignment horizontal="center"/>
    </xf>
    <xf numFmtId="170" fontId="17" fillId="52" borderId="11" xfId="0" applyNumberFormat="1" applyFont="1" applyFill="1" applyBorder="1" applyAlignment="1">
      <alignment horizontal="center"/>
    </xf>
    <xf numFmtId="0" fontId="17" fillId="52" borderId="22" xfId="0" applyFont="1" applyFill="1" applyBorder="1" applyAlignment="1">
      <alignment horizontal="center"/>
    </xf>
    <xf numFmtId="170" fontId="40" fillId="52" borderId="23" xfId="0" applyNumberFormat="1" applyFont="1" applyFill="1" applyBorder="1" applyAlignment="1">
      <alignment horizontal="center" vertical="center"/>
    </xf>
    <xf numFmtId="170" fontId="40" fillId="52" borderId="12" xfId="0" applyNumberFormat="1" applyFont="1" applyFill="1" applyBorder="1" applyAlignment="1">
      <alignment horizontal="center" vertical="center"/>
    </xf>
    <xf numFmtId="169" fontId="17" fillId="52" borderId="11" xfId="0" applyNumberFormat="1" applyFont="1" applyFill="1" applyBorder="1" applyAlignment="1">
      <alignment horizontal="center"/>
    </xf>
    <xf numFmtId="170" fontId="40" fillId="36" borderId="12" xfId="0" applyNumberFormat="1" applyFont="1" applyFill="1" applyBorder="1" applyAlignment="1">
      <alignment horizontal="center" vertical="center"/>
    </xf>
    <xf numFmtId="0" fontId="13" fillId="36" borderId="0" xfId="0" applyFont="1" applyFill="1" applyAlignment="1">
      <alignment horizontal="center"/>
    </xf>
    <xf numFmtId="168" fontId="60" fillId="36" borderId="0" xfId="0" applyNumberFormat="1" applyFont="1" applyFill="1" applyAlignment="1">
      <alignment horizontal="center" vertical="center"/>
    </xf>
    <xf numFmtId="0" fontId="49" fillId="45" borderId="0" xfId="0" applyFont="1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5" borderId="15" xfId="0" applyFill="1" applyBorder="1" applyAlignment="1">
      <alignment horizontal="center" vertical="center"/>
    </xf>
    <xf numFmtId="0" fontId="50" fillId="45" borderId="16" xfId="0" applyFont="1" applyFill="1" applyBorder="1" applyAlignment="1">
      <alignment horizontal="center" vertical="center"/>
    </xf>
    <xf numFmtId="0" fontId="48" fillId="45" borderId="16" xfId="0" applyFont="1" applyFill="1" applyBorder="1" applyAlignment="1">
      <alignment horizontal="center" vertical="center"/>
    </xf>
    <xf numFmtId="0" fontId="26" fillId="40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20" fillId="33" borderId="0" xfId="0" applyFont="1" applyFill="1" applyAlignment="1">
      <alignment horizontal="center" vertical="top"/>
    </xf>
    <xf numFmtId="0" fontId="21" fillId="33" borderId="0" xfId="0" applyFont="1" applyFill="1" applyAlignment="1">
      <alignment horizontal="center" vertical="top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6" fillId="35" borderId="0" xfId="0" applyFont="1" applyFill="1" applyAlignment="1">
      <alignment horizontal="center"/>
    </xf>
    <xf numFmtId="0" fontId="31" fillId="36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32" fillId="36" borderId="0" xfId="0" applyFont="1" applyFill="1" applyAlignment="1">
      <alignment horizontal="center" vertical="center"/>
    </xf>
    <xf numFmtId="0" fontId="36" fillId="42" borderId="0" xfId="0" applyFont="1" applyFill="1" applyAlignment="1">
      <alignment horizontal="center" vertical="center"/>
    </xf>
    <xf numFmtId="0" fontId="37" fillId="42" borderId="0" xfId="0" applyFont="1" applyFill="1" applyAlignment="1">
      <alignment horizontal="center" vertical="center"/>
    </xf>
    <xf numFmtId="0" fontId="33" fillId="42" borderId="0" xfId="0" applyFont="1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47" fillId="45" borderId="0" xfId="0" applyFont="1" applyFill="1" applyAlignment="1">
      <alignment horizontal="center" vertical="center"/>
    </xf>
    <xf numFmtId="0" fontId="58" fillId="49" borderId="0" xfId="0" applyFont="1" applyFill="1" applyAlignment="1">
      <alignment horizontal="center" vertical="center"/>
    </xf>
    <xf numFmtId="0" fontId="56" fillId="49" borderId="0" xfId="0" applyFont="1" applyFill="1" applyAlignment="1">
      <alignment horizontal="center" vertical="center"/>
    </xf>
    <xf numFmtId="0" fontId="59" fillId="48" borderId="0" xfId="0" applyFont="1" applyFill="1" applyAlignment="1">
      <alignment horizontal="center" vertical="center"/>
    </xf>
    <xf numFmtId="0" fontId="23" fillId="49" borderId="0" xfId="0" applyFont="1" applyFill="1" applyAlignment="1">
      <alignment horizontal="center" vertical="center"/>
    </xf>
    <xf numFmtId="0" fontId="24" fillId="49" borderId="0" xfId="0" applyFont="1" applyFill="1" applyAlignment="1">
      <alignment horizontal="center" vertical="center"/>
    </xf>
    <xf numFmtId="0" fontId="53" fillId="33" borderId="0" xfId="0" applyFont="1" applyFill="1" applyAlignment="1">
      <alignment horizontal="center"/>
    </xf>
    <xf numFmtId="0" fontId="52" fillId="33" borderId="0" xfId="0" applyFont="1" applyFill="1" applyAlignment="1">
      <alignment horizontal="center"/>
    </xf>
    <xf numFmtId="0" fontId="38" fillId="45" borderId="0" xfId="0" applyFont="1" applyFill="1" applyAlignment="1">
      <alignment horizontal="center" vertical="center"/>
    </xf>
    <xf numFmtId="0" fontId="39" fillId="45" borderId="0" xfId="0" applyFont="1" applyFill="1" applyAlignment="1">
      <alignment horizontal="center" vertical="center"/>
    </xf>
    <xf numFmtId="0" fontId="46" fillId="48" borderId="15" xfId="0" applyFont="1" applyFill="1" applyBorder="1" applyAlignment="1">
      <alignment horizontal="center" vertical="center"/>
    </xf>
    <xf numFmtId="0" fontId="0" fillId="48" borderId="15" xfId="0" applyFill="1" applyBorder="1" applyAlignment="1">
      <alignment horizontal="center" vertical="center"/>
    </xf>
    <xf numFmtId="0" fontId="54" fillId="33" borderId="0" xfId="0" applyFont="1" applyFill="1" applyAlignment="1">
      <alignment horizontal="center" vertical="center"/>
    </xf>
    <xf numFmtId="0" fontId="52" fillId="33" borderId="0" xfId="0" applyFont="1" applyFill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83">
    <dxf>
      <alignment horizontal="center"/>
    </dxf>
    <dxf>
      <fill>
        <patternFill>
          <bgColor theme="4" tint="0.59999389629810485"/>
        </patternFill>
      </fill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rgb="FFFFC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4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63350"/>
        </left>
        <right style="thin">
          <color rgb="FF163350"/>
        </right>
        <top style="thin">
          <color rgb="FF163350"/>
        </top>
        <bottom style="thin">
          <color rgb="FF16335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163350"/>
        </left>
        <right style="thin">
          <color rgb="FF163350"/>
        </right>
        <top style="thin">
          <color rgb="FF163350"/>
        </top>
        <bottom style="thin">
          <color rgb="FF16335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9" formatCode="0.0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70" formatCode="0.0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4" formatCode="#,##0.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0.39997558519241921"/>
        <name val="Aptos Narrow"/>
        <family val="2"/>
        <scheme val="minor"/>
      </font>
      <fill>
        <patternFill patternType="solid">
          <fgColor theme="4"/>
          <bgColor theme="4" tint="-0.249977111117893"/>
        </patternFill>
      </fill>
      <alignment horizontal="center" vertical="bottom" textRotation="0" wrapText="0" indent="0" justifyLastLine="0" shrinkToFit="0" readingOrder="0"/>
    </dxf>
    <dxf>
      <alignment vertical="center"/>
    </dxf>
    <dxf>
      <alignment horizontal="center"/>
    </dxf>
    <dxf>
      <font>
        <color theme="4" tint="0.59999389629810485"/>
      </font>
    </dxf>
    <dxf>
      <font>
        <color theme="0"/>
      </font>
    </dxf>
    <dxf>
      <fill>
        <patternFill patternType="solid">
          <bgColor theme="4"/>
        </patternFill>
      </fill>
    </dxf>
    <dxf>
      <numFmt numFmtId="170" formatCode="0.000"/>
    </dxf>
    <dxf>
      <numFmt numFmtId="166" formatCode="\$\ #,##0"/>
    </dxf>
    <dxf>
      <numFmt numFmtId="3" formatCode="#,##0"/>
    </dxf>
    <dxf>
      <numFmt numFmtId="2" formatCode="0.00"/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border>
        <left style="thin">
          <color theme="0"/>
        </left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left style="thin">
          <color theme="0"/>
        </left>
      </border>
    </dxf>
    <dxf>
      <border>
        <right style="thin">
          <color theme="0"/>
        </right>
      </border>
    </dxf>
    <dxf>
      <border>
        <right style="thin">
          <color theme="0"/>
        </right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right style="thin">
          <color theme="0"/>
        </right>
      </border>
    </dxf>
    <dxf>
      <border>
        <left style="thin">
          <color theme="0"/>
        </left>
      </border>
    </dxf>
    <dxf>
      <border>
        <bottom style="thin">
          <color theme="0"/>
        </bottom>
      </border>
    </dxf>
    <dxf>
      <border>
        <top style="thin">
          <color theme="0"/>
        </top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>
        <top style="thin">
          <color theme="0"/>
        </top>
        <bottom style="medium">
          <color theme="0"/>
        </bottom>
      </border>
    </dxf>
    <dxf>
      <border>
        <right style="thin">
          <color theme="0"/>
        </right>
      </border>
    </dxf>
    <dxf>
      <border>
        <right style="thin">
          <color theme="0"/>
        </righ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border>
        <right style="thin">
          <color theme="0"/>
        </right>
      </border>
    </dxf>
    <dxf>
      <border>
        <left style="thin">
          <color theme="0"/>
        </left>
      </border>
    </dxf>
    <dxf>
      <border>
        <left style="thin">
          <color theme="0"/>
        </left>
      </border>
    </dxf>
    <dxf>
      <border>
        <top style="thin">
          <color theme="0"/>
        </top>
      </border>
    </dxf>
    <dxf>
      <border>
        <right style="thin">
          <color theme="0"/>
        </right>
      </border>
    </dxf>
    <dxf>
      <border>
        <top style="thin">
          <color theme="0"/>
        </top>
      </border>
    </dxf>
    <dxf>
      <font>
        <color theme="2"/>
      </font>
    </dxf>
    <dxf>
      <font>
        <color theme="4" tint="0.79998168889431442"/>
      </font>
    </dxf>
    <dxf>
      <font>
        <color theme="4" tint="0.79998168889431442"/>
      </font>
    </dxf>
    <dxf>
      <font>
        <b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numFmt numFmtId="168" formatCode="[$$-409]#,##0"/>
    </dxf>
    <dxf>
      <numFmt numFmtId="164" formatCode="[$$-409]#,##0.00"/>
    </dxf>
    <dxf>
      <numFmt numFmtId="164" formatCode="[$$-409]#,##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[$$-409]#,##0"/>
    </dxf>
    <dxf>
      <numFmt numFmtId="168" formatCode="[$$-409]#,##0"/>
    </dxf>
    <dxf>
      <numFmt numFmtId="172" formatCode="_-[$$-409]* #,##0_ ;_-[$$-409]* \-#,##0\ ;_-[$$-409]* &quot;-&quot;??_ ;_-@_ "/>
    </dxf>
    <dxf>
      <numFmt numFmtId="171" formatCode="_-[$$-409]* #,##0.00_ ;_-[$$-409]* \-#,##0.00\ ;_-[$$-409]* &quot;-&quot;??_ ;_-@_ "/>
    </dxf>
    <dxf>
      <font>
        <b/>
      </font>
    </dxf>
    <dxf>
      <font>
        <b/>
      </font>
    </dxf>
    <dxf>
      <font>
        <b/>
      </font>
    </dxf>
    <dxf>
      <font>
        <color rgb="FFFFFF00"/>
      </font>
    </dxf>
    <dxf>
      <font>
        <color rgb="FFFFFF00"/>
      </font>
    </dxf>
    <dxf>
      <font>
        <color rgb="FFFFFF0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theme="0"/>
      </font>
    </dxf>
    <dxf>
      <font>
        <color theme="8" tint="0.39997558519241921"/>
      </font>
    </dxf>
    <dxf>
      <font>
        <color theme="8" tint="0.39997558519241921"/>
      </font>
    </dxf>
    <dxf>
      <font>
        <color theme="8" tint="0.39997558519241921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numFmt numFmtId="2" formatCode="0.00"/>
    </dxf>
    <dxf>
      <numFmt numFmtId="2" formatCode="0.00"/>
    </dxf>
    <dxf>
      <numFmt numFmtId="165" formatCode="0.0"/>
    </dxf>
    <dxf>
      <numFmt numFmtId="172" formatCode="_-[$$-409]* #,##0_ ;_-[$$-409]* \-#,##0\ ;_-[$$-409]* &quot;-&quot;??_ ;_-@_ "/>
    </dxf>
    <dxf>
      <numFmt numFmtId="172" formatCode="_-[$$-409]* #,##0_ ;_-[$$-409]* \-#,##0\ ;_-[$$-409]* &quot;-&quot;??_ ;_-@_ "/>
    </dxf>
    <dxf>
      <numFmt numFmtId="171" formatCode="_-[$$-409]* #,##0.00_ ;_-[$$-409]* \-#,##0.00\ ;_-[$$-409]* &quot;-&quot;??_ ;_-@_ "/>
    </dxf>
    <dxf>
      <font>
        <color theme="4" tint="0.39997558519241921"/>
      </font>
    </dxf>
    <dxf>
      <font>
        <color theme="4" tint="0.39997558519241921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font>
        <sz val="14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164" formatCode="[$$-409]#,##0.00"/>
    </dxf>
    <dxf>
      <numFmt numFmtId="168" formatCode="[$$-409]#,##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b/>
      </font>
    </dxf>
    <dxf>
      <font>
        <sz val="14"/>
      </font>
    </dxf>
    <dxf>
      <alignment horizontal="center"/>
    </dxf>
    <dxf>
      <alignment vertical="center"/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numFmt numFmtId="0" formatCode="General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168" formatCode="[$$-409]#,##0"/>
    </dxf>
    <dxf>
      <font>
        <b/>
      </font>
    </dxf>
    <dxf>
      <alignment horizontal="center"/>
    </dxf>
    <dxf>
      <alignment horizontal="center"/>
    </dxf>
    <dxf>
      <alignment vertical="center"/>
    </dxf>
    <dxf>
      <font>
        <sz val="16"/>
      </font>
    </dxf>
    <dxf>
      <font>
        <color theme="2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alignment vertical="center"/>
    </dxf>
    <dxf>
      <font>
        <b/>
      </font>
    </dxf>
    <dxf>
      <font>
        <sz val="14"/>
      </font>
    </dxf>
    <dxf>
      <alignment horizontal="center"/>
    </dxf>
    <dxf>
      <numFmt numFmtId="3" formatCode="#,##0"/>
    </dxf>
    <dxf>
      <numFmt numFmtId="164" formatCode="[$$-409]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4" formatCode="#,##0.00"/>
    </dxf>
    <dxf>
      <font>
        <sz val="14"/>
      </font>
    </dxf>
    <dxf>
      <font>
        <b/>
      </font>
    </dxf>
    <dxf>
      <alignment horizontal="center"/>
    </dxf>
    <dxf>
      <alignment vertical="center"/>
    </dxf>
    <dxf>
      <numFmt numFmtId="164" formatCode="[$$-409]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alignment horizontal="center"/>
    </dxf>
    <dxf>
      <font>
        <sz val="14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ont>
        <color theme="0"/>
      </font>
    </dxf>
    <dxf>
      <numFmt numFmtId="168" formatCode="[$$-409]#,##0"/>
    </dxf>
    <dxf>
      <fill>
        <patternFill patternType="solid">
          <bgColor theme="3" tint="9.9978637043366805E-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168" formatCode="[$$-409]#,##0"/>
    </dxf>
    <dxf>
      <numFmt numFmtId="168" formatCode="[$$-409]#,##0"/>
    </dxf>
    <dxf>
      <numFmt numFmtId="2" formatCode="0.00"/>
    </dxf>
    <dxf>
      <numFmt numFmtId="168" formatCode="[$$-409]#,##0"/>
    </dxf>
    <dxf>
      <numFmt numFmtId="2" formatCode="0.00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numFmt numFmtId="164" formatCode="[$$-409]#,##0.0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fill>
        <patternFill patternType="solid">
          <bgColor theme="3" tint="9.9978637043366805E-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8" formatCode="[$$-409]#,##0"/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border>
        <bottom style="thin">
          <color theme="0"/>
        </bottom>
      </border>
    </dxf>
    <dxf>
      <font>
        <color theme="5" tint="0.39997558519241921"/>
      </font>
    </dxf>
    <dxf>
      <font>
        <color theme="5" tint="0.39997558519241921"/>
      </font>
    </dxf>
    <dxf>
      <font>
        <color theme="5" tint="0.39997558519241921"/>
      </font>
    </dxf>
    <dxf>
      <font>
        <color theme="5" tint="0.39997558519241921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17/06/relationships/rdArray" Target="richData/rdarray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microsoft.com/office/2017/06/relationships/rdSupportingPropertyBag" Target="richData/rdsupportingpropertybag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COUNTRY </a:t>
            </a:r>
            <a:endParaRPr lang="en-US"/>
          </a:p>
        </c:rich>
      </c:tx>
      <c:layout>
        <c:manualLayout>
          <c:xMode val="edge"/>
          <c:yMode val="edge"/>
          <c:x val="0.4664346249463811"/>
          <c:y val="2.7577321453129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Australia</c:v>
              </c:pt>
              <c:pt idx="1">
                <c:v>Canada</c:v>
              </c:pt>
              <c:pt idx="2">
                <c:v>China</c:v>
              </c:pt>
              <c:pt idx="3">
                <c:v>France</c:v>
              </c:pt>
              <c:pt idx="4">
                <c:v>Germany</c:v>
              </c:pt>
              <c:pt idx="5">
                <c:v>India</c:v>
              </c:pt>
              <c:pt idx="6">
                <c:v>Japan</c:v>
              </c:pt>
              <c:pt idx="7">
                <c:v>Norway</c:v>
              </c:pt>
              <c:pt idx="8">
                <c:v>United Kingdom</c:v>
              </c:pt>
              <c:pt idx="9">
                <c:v>United States</c:v>
              </c:pt>
            </c:strLit>
          </c:cat>
          <c:val>
            <c:numLit>
              <c:formatCode>General</c:formatCode>
              <c:ptCount val="10"/>
              <c:pt idx="0">
                <c:v>221763425</c:v>
              </c:pt>
              <c:pt idx="1">
                <c:v>255933067</c:v>
              </c:pt>
              <c:pt idx="2">
                <c:v>224132919</c:v>
              </c:pt>
              <c:pt idx="3">
                <c:v>229987417</c:v>
              </c:pt>
              <c:pt idx="4">
                <c:v>222643944</c:v>
              </c:pt>
              <c:pt idx="5">
                <c:v>233780777</c:v>
              </c:pt>
              <c:pt idx="6">
                <c:v>226855965</c:v>
              </c:pt>
              <c:pt idx="7">
                <c:v>211988750</c:v>
              </c:pt>
              <c:pt idx="8">
                <c:v>199188621</c:v>
              </c:pt>
              <c:pt idx="9">
                <c:v>225683985</c:v>
              </c:pt>
            </c:numLit>
          </c:val>
          <c:extLst>
            <c:ext xmlns:c16="http://schemas.microsoft.com/office/drawing/2014/chart" uri="{C3380CC4-5D6E-409C-BE32-E72D297353CC}">
              <c16:uniqueId val="{00000000-EC22-436F-9658-54CD7ADD9F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41764527"/>
        <c:axId val="941767887"/>
      </c:barChart>
      <c:catAx>
        <c:axId val="9417645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67887"/>
        <c:crosses val="autoZero"/>
        <c:auto val="1"/>
        <c:lblAlgn val="ctr"/>
        <c:lblOffset val="100"/>
        <c:noMultiLvlLbl val="0"/>
      </c:catAx>
      <c:valAx>
        <c:axId val="94176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6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MARKET SHARE </a:t>
            </a:r>
          </a:p>
        </c:rich>
      </c:tx>
      <c:layout>
        <c:manualLayout>
          <c:xMode val="edge"/>
          <c:yMode val="edge"/>
          <c:x val="0.32354855643044622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86111111111111"/>
                  <c:h val="0.14467592592592593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86111111111111"/>
                  <c:h val="0.14467592592592593"/>
                </c:manualLayout>
              </c15:layout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>
              <a:glow rad="203200">
                <a:schemeClr val="tx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86111111111111"/>
                  <c:h val="0.14467592592592593"/>
                </c:manualLayout>
              </c15:layout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7719160104986871E-2"/>
          <c:y val="0.19590077282006416"/>
          <c:w val="0.44357064741907259"/>
          <c:h val="0.73928441236512099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4C-48E0-904C-BEF79978E1A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4C-48E0-904C-BEF79978E1A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4C-48E0-904C-BEF79978E1A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4C-48E0-904C-BEF79978E1A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>
                  <a:glow rad="203200">
                    <a:schemeClr val="tx1"/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86111111111111"/>
                      <c:h val="0.144675925925925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44C-48E0-904C-BEF79978E1AF}"/>
                </c:ext>
              </c:extLst>
            </c:dLbl>
            <c:spPr>
              <a:noFill/>
              <a:ln>
                <a:noFill/>
              </a:ln>
              <a:effectLst>
                <a:glow rad="203200">
                  <a:schemeClr val="tx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Asia</c:v>
              </c:pt>
              <c:pt idx="1">
                <c:v>Europe</c:v>
              </c:pt>
              <c:pt idx="2">
                <c:v>North America</c:v>
              </c:pt>
              <c:pt idx="3">
                <c:v>Oceania</c:v>
              </c:pt>
            </c:strLit>
          </c:cat>
          <c:val>
            <c:numLit>
              <c:formatCode>General</c:formatCode>
              <c:ptCount val="4"/>
              <c:pt idx="0">
                <c:v>684769661</c:v>
              </c:pt>
              <c:pt idx="1">
                <c:v>863808732</c:v>
              </c:pt>
              <c:pt idx="2">
                <c:v>481617052</c:v>
              </c:pt>
              <c:pt idx="3">
                <c:v>221763425</c:v>
              </c:pt>
            </c:numLit>
          </c:val>
          <c:extLst>
            <c:ext xmlns:c16="http://schemas.microsoft.com/office/drawing/2014/chart" uri="{C3380CC4-5D6E-409C-BE32-E72D297353CC}">
              <c16:uniqueId val="{00000008-E44C-48E0-904C-BEF79978E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7867454068241"/>
          <c:y val="0.3710290901137358"/>
          <c:w val="0.2615465879265092"/>
          <c:h val="0.34736111111111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 ADOPTION RATE</a:t>
            </a:r>
          </a:p>
        </c:rich>
      </c:tx>
      <c:layout>
        <c:manualLayout>
          <c:xMode val="edge"/>
          <c:yMode val="edge"/>
          <c:x val="0.39297614114025226"/>
          <c:y val="8.2011376143964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Asia</c:v>
              </c:pt>
              <c:pt idx="1">
                <c:v>Europe</c:v>
              </c:pt>
              <c:pt idx="2">
                <c:v>North America</c:v>
              </c:pt>
              <c:pt idx="3">
                <c:v>Oceania</c:v>
              </c:pt>
            </c:strLit>
          </c:cat>
          <c:val>
            <c:numLit>
              <c:formatCode>General</c:formatCode>
              <c:ptCount val="4"/>
              <c:pt idx="0">
                <c:v>34.545082508250786</c:v>
              </c:pt>
              <c:pt idx="1">
                <c:v>35.055343314403679</c:v>
              </c:pt>
              <c:pt idx="2">
                <c:v>34.864773820981696</c:v>
              </c:pt>
              <c:pt idx="3">
                <c:v>34.932809430255425</c:v>
              </c:pt>
            </c:numLit>
          </c:val>
          <c:extLst>
            <c:ext xmlns:c16="http://schemas.microsoft.com/office/drawing/2014/chart" uri="{C3380CC4-5D6E-409C-BE32-E72D297353CC}">
              <c16:uniqueId val="{00000000-3E82-48E8-B8C2-F23E27E2F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3552944"/>
        <c:axId val="1583553424"/>
      </c:barChart>
      <c:catAx>
        <c:axId val="158355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9660075385313679"/>
              <c:y val="0.819234765742258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3424"/>
        <c:crosses val="autoZero"/>
        <c:auto val="1"/>
        <c:lblAlgn val="ctr"/>
        <c:lblOffset val="100"/>
        <c:noMultiLvlLbl val="0"/>
      </c:catAx>
      <c:valAx>
        <c:axId val="15835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OF MARKET ADOPTION</a:t>
                </a:r>
              </a:p>
            </c:rich>
          </c:tx>
          <c:layout>
            <c:manualLayout>
              <c:xMode val="edge"/>
              <c:yMode val="edge"/>
              <c:x val="2.0050125313283207E-2"/>
              <c:y val="0.24862916695530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BRAND</a:t>
            </a:r>
            <a:r>
              <a:rPr lang="en-US" baseline="0"/>
              <a:t> BY SALES</a:t>
            </a:r>
            <a:endParaRPr lang="en-US"/>
          </a:p>
        </c:rich>
      </c:tx>
      <c:layout>
        <c:manualLayout>
          <c:xMode val="edge"/>
          <c:yMode val="edge"/>
          <c:x val="0.53909297052154193"/>
          <c:y val="6.5342823796294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20034995625548"/>
          <c:y val="0.20438188976377955"/>
          <c:w val="0.82457742782152232"/>
          <c:h val="0.5684860892388451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Lit>
              <c:ptCount val="10"/>
              <c:pt idx="0">
                <c:v>BMW</c:v>
              </c:pt>
              <c:pt idx="1">
                <c:v>BYD</c:v>
              </c:pt>
              <c:pt idx="2">
                <c:v>Ford</c:v>
              </c:pt>
              <c:pt idx="3">
                <c:v>Hyundai</c:v>
              </c:pt>
              <c:pt idx="4">
                <c:v>Kia</c:v>
              </c:pt>
              <c:pt idx="5">
                <c:v>Mercedes</c:v>
              </c:pt>
              <c:pt idx="6">
                <c:v>Nissan</c:v>
              </c:pt>
              <c:pt idx="7">
                <c:v>Tesla</c:v>
              </c:pt>
              <c:pt idx="8">
                <c:v>Toyota</c:v>
              </c:pt>
              <c:pt idx="9">
                <c:v>Volkswagen</c:v>
              </c:pt>
            </c:strLit>
          </c:cat>
          <c:val>
            <c:numLit>
              <c:formatCode>General</c:formatCode>
              <c:ptCount val="10"/>
              <c:pt idx="0">
                <c:v>217519530</c:v>
              </c:pt>
              <c:pt idx="1">
                <c:v>210032254</c:v>
              </c:pt>
              <c:pt idx="2">
                <c:v>220779329</c:v>
              </c:pt>
              <c:pt idx="3">
                <c:v>224435536</c:v>
              </c:pt>
              <c:pt idx="4">
                <c:v>237911766</c:v>
              </c:pt>
              <c:pt idx="5">
                <c:v>233262391</c:v>
              </c:pt>
              <c:pt idx="6">
                <c:v>234942299</c:v>
              </c:pt>
              <c:pt idx="7">
                <c:v>221347591</c:v>
              </c:pt>
              <c:pt idx="8">
                <c:v>225299760</c:v>
              </c:pt>
              <c:pt idx="9">
                <c:v>226428414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4AC-41A8-9287-FFB1B85BC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085520"/>
        <c:axId val="1656092240"/>
      </c:lineChart>
      <c:catAx>
        <c:axId val="165608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92240"/>
        <c:crosses val="autoZero"/>
        <c:auto val="1"/>
        <c:lblAlgn val="ctr"/>
        <c:lblOffset val="100"/>
        <c:noMultiLvlLbl val="0"/>
      </c:catAx>
      <c:valAx>
        <c:axId val="165609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08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4"/>
              <c:pt idx="0">
                <c:v>Bus</c:v>
              </c:pt>
              <c:pt idx="1">
                <c:v>Car</c:v>
              </c:pt>
              <c:pt idx="2">
                <c:v>SUV</c:v>
              </c:pt>
              <c:pt idx="3">
                <c:v>Truck</c:v>
              </c:pt>
            </c:strLit>
          </c:cat>
          <c:val>
            <c:numLit>
              <c:formatCode>General</c:formatCode>
              <c:ptCount val="4"/>
              <c:pt idx="0">
                <c:v>80.336965632858337</c:v>
              </c:pt>
              <c:pt idx="1">
                <c:v>78.909874608150474</c:v>
              </c:pt>
              <c:pt idx="2">
                <c:v>80.351089588377718</c:v>
              </c:pt>
              <c:pt idx="3">
                <c:v>79.476006191950461</c:v>
              </c:pt>
            </c:numLit>
          </c:val>
          <c:extLst>
            <c:ext xmlns:c16="http://schemas.microsoft.com/office/drawing/2014/chart" uri="{C3380CC4-5D6E-409C-BE32-E72D297353CC}">
              <c16:uniqueId val="{00000000-B472-4781-A962-D7E715473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68428703"/>
        <c:axId val="1168427743"/>
      </c:barChart>
      <c:catAx>
        <c:axId val="116842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27743"/>
        <c:crosses val="autoZero"/>
        <c:auto val="1"/>
        <c:lblAlgn val="ctr"/>
        <c:lblOffset val="100"/>
        <c:noMultiLvlLbl val="0"/>
      </c:catAx>
      <c:valAx>
        <c:axId val="11684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42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Incentives: Avg Adoption Rate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34.815188383045552</c:v>
              </c:pt>
              <c:pt idx="1">
                <c:v>34.88344208809135</c:v>
              </c:pt>
            </c:numLit>
          </c:val>
          <c:extLst>
            <c:ext xmlns:c16="http://schemas.microsoft.com/office/drawing/2014/chart" uri="{C3380CC4-5D6E-409C-BE32-E72D297353CC}">
              <c16:uniqueId val="{00000000-CA4F-4787-A497-FC2455B59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16955855"/>
        <c:axId val="616961135"/>
      </c:barChart>
      <c:catAx>
        <c:axId val="616955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INCENTIVES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961135"/>
        <c:crosses val="autoZero"/>
        <c:auto val="1"/>
        <c:lblAlgn val="ctr"/>
        <c:lblOffset val="100"/>
        <c:noMultiLvlLbl val="0"/>
      </c:catAx>
      <c:valAx>
        <c:axId val="6169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</a:t>
                </a:r>
                <a:r>
                  <a:rPr lang="en-IN" baseline="0"/>
                  <a:t> ADOPTION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95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185159</xdr:colOff>
      <xdr:row>0</xdr:row>
      <xdr:rowOff>42729</xdr:rowOff>
    </xdr:from>
    <xdr:to>
      <xdr:col>17</xdr:col>
      <xdr:colOff>263496</xdr:colOff>
      <xdr:row>13</xdr:row>
      <xdr:rowOff>391682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1936B-C4AA-4E89-BB2A-9ADD9663C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10</xdr:row>
      <xdr:rowOff>83820</xdr:rowOff>
    </xdr:from>
    <xdr:to>
      <xdr:col>5</xdr:col>
      <xdr:colOff>175260</xdr:colOff>
      <xdr:row>25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28B163-D798-4AFC-B952-BA03F9CAE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0</xdr:row>
      <xdr:rowOff>53340</xdr:rowOff>
    </xdr:from>
    <xdr:to>
      <xdr:col>14</xdr:col>
      <xdr:colOff>327660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3E3B8-F4F5-40FF-A2EC-3A1D3989B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0</xdr:row>
      <xdr:rowOff>0</xdr:rowOff>
    </xdr:from>
    <xdr:to>
      <xdr:col>15</xdr:col>
      <xdr:colOff>464820</xdr:colOff>
      <xdr:row>18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7F9A0-1FF2-435F-97A6-EFCEC2225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10</xdr:row>
      <xdr:rowOff>83820</xdr:rowOff>
    </xdr:from>
    <xdr:to>
      <xdr:col>5</xdr:col>
      <xdr:colOff>982980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18C86-1284-4299-8E27-B447C3456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38100</xdr:rowOff>
    </xdr:from>
    <xdr:to>
      <xdr:col>6</xdr:col>
      <xdr:colOff>68580</xdr:colOff>
      <xdr:row>27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A0E7D-19E4-48B0-985F-EEC305A13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Chhabra" refreshedDate="46071.497970717595" createdVersion="8" refreshedVersion="8" minRefreshableVersion="3" recordCount="5001" xr:uid="{054FC058-B469-4B8C-BA87-3AC85C053617}">
  <cacheSource type="worksheet">
    <worksheetSource ref="A1:P1048576" sheet="EV_DATA"/>
  </cacheSource>
  <cacheFields count="19">
    <cacheField name="record_id" numFmtId="0">
      <sharedItems containsBlank="1"/>
    </cacheField>
    <cacheField name="country" numFmtId="0">
      <sharedItems containsBlank="1" count="11">
        <s v="China"/>
        <s v="Canada"/>
        <s v="Australia"/>
        <s v="Germany"/>
        <s v="India"/>
        <s v="United States"/>
        <s v="Norway"/>
        <s v="France"/>
        <s v="United Kingdom"/>
        <s v="Japan"/>
        <m/>
      </sharedItems>
    </cacheField>
    <cacheField name="region" numFmtId="0">
      <sharedItems containsBlank="1" count="5">
        <s v="Asia"/>
        <s v="North America"/>
        <s v="Oceania"/>
        <s v="Europe"/>
        <m/>
      </sharedItems>
    </cacheField>
    <cacheField name="ev_brand" numFmtId="0">
      <sharedItems containsBlank="1" count="11">
        <s v="Mercedes"/>
        <s v="Hyundai"/>
        <s v="Ford"/>
        <s v="Toyota"/>
        <s v="Tesla"/>
        <s v="Volkswagen"/>
        <s v="BYD"/>
        <s v="Nissan"/>
        <s v="Kia"/>
        <s v="BMW"/>
        <m/>
      </sharedItems>
    </cacheField>
    <cacheField name="vehicle_type" numFmtId="0">
      <sharedItems containsBlank="1" count="5">
        <s v="Bus"/>
        <s v="Car"/>
        <s v="SUV"/>
        <s v="Truck"/>
        <m/>
      </sharedItems>
    </cacheField>
    <cacheField name="ev_sales_units" numFmtId="0">
      <sharedItems containsString="0" containsBlank="1" containsNumber="1" containsInteger="1" minValue="5142" maxValue="899978" count="4988">
        <n v="459155"/>
        <n v="722074"/>
        <n v="241638"/>
        <n v="681021"/>
        <n v="714686"/>
        <n v="544980"/>
        <n v="648873"/>
        <n v="347873"/>
        <n v="764133"/>
        <n v="666056"/>
        <n v="531173"/>
        <n v="29632"/>
        <n v="49610"/>
        <n v="465357"/>
        <n v="571320"/>
        <n v="652396"/>
        <n v="351592"/>
        <n v="741962"/>
        <n v="699943"/>
        <n v="307917"/>
        <n v="151263"/>
        <n v="75402"/>
        <n v="530526"/>
        <n v="668699"/>
        <n v="82661"/>
        <n v="443610"/>
        <n v="847684"/>
        <n v="567517"/>
        <n v="593098"/>
        <n v="395710"/>
        <n v="771933"/>
        <n v="588978"/>
        <n v="395117"/>
        <n v="793142"/>
        <n v="580855"/>
        <n v="773922"/>
        <n v="514877"/>
        <n v="286182"/>
        <n v="286708"/>
        <n v="70354"/>
        <n v="350824"/>
        <n v="847155"/>
        <n v="21380"/>
        <n v="688173"/>
        <n v="664493"/>
        <n v="876218"/>
        <n v="622503"/>
        <n v="96400"/>
        <n v="194579"/>
        <n v="42529"/>
        <n v="647861"/>
        <n v="479628"/>
        <n v="400267"/>
        <n v="76911"/>
        <n v="659302"/>
        <n v="480452"/>
        <n v="872037"/>
        <n v="346781"/>
        <n v="511635"/>
        <n v="523006"/>
        <n v="222241"/>
        <n v="690944"/>
        <n v="748100"/>
        <n v="537297"/>
        <n v="59534"/>
        <n v="266038"/>
        <n v="780017"/>
        <n v="497519"/>
        <n v="692796"/>
        <n v="458649"/>
        <n v="317687"/>
        <n v="705487"/>
        <n v="48320"/>
        <n v="671917"/>
        <n v="242497"/>
        <n v="238012"/>
        <n v="316268"/>
        <n v="348600"/>
        <n v="11516"/>
        <n v="413287"/>
        <n v="694495"/>
        <n v="539089"/>
        <n v="897307"/>
        <n v="659226"/>
        <n v="724850"/>
        <n v="846096"/>
        <n v="616892"/>
        <n v="376073"/>
        <n v="426740"/>
        <n v="363723"/>
        <n v="756717"/>
        <n v="712533"/>
        <n v="783973"/>
        <n v="111841"/>
        <n v="863543"/>
        <n v="276317"/>
        <n v="516848"/>
        <n v="74503"/>
        <n v="62809"/>
        <n v="161463"/>
        <n v="653403"/>
        <n v="353335"/>
        <n v="766043"/>
        <n v="83963"/>
        <n v="807105"/>
        <n v="376663"/>
        <n v="205405"/>
        <n v="370327"/>
        <n v="210755"/>
        <n v="845757"/>
        <n v="341337"/>
        <n v="590140"/>
        <n v="839485"/>
        <n v="219160"/>
        <n v="717518"/>
        <n v="100369"/>
        <n v="14355"/>
        <n v="283024"/>
        <n v="603746"/>
        <n v="377587"/>
        <n v="269513"/>
        <n v="390308"/>
        <n v="500293"/>
        <n v="831320"/>
        <n v="232435"/>
        <n v="794005"/>
        <n v="415174"/>
        <n v="898372"/>
        <n v="23946"/>
        <n v="81189"/>
        <n v="821897"/>
        <n v="414758"/>
        <n v="181971"/>
        <n v="561146"/>
        <n v="592537"/>
        <n v="316468"/>
        <n v="211234"/>
        <n v="369507"/>
        <n v="6711"/>
        <n v="869469"/>
        <n v="626027"/>
        <n v="205490"/>
        <n v="726904"/>
        <n v="427422"/>
        <n v="20665"/>
        <n v="808035"/>
        <n v="27517"/>
        <n v="719045"/>
        <n v="420242"/>
        <n v="558455"/>
        <n v="186218"/>
        <n v="729972"/>
        <n v="722718"/>
        <n v="611341"/>
        <n v="85528"/>
        <n v="611818"/>
        <n v="47081"/>
        <n v="184166"/>
        <n v="814063"/>
        <n v="651107"/>
        <n v="870843"/>
        <n v="18296"/>
        <n v="129310"/>
        <n v="329843"/>
        <n v="469644"/>
        <n v="132985"/>
        <n v="367510"/>
        <n v="134546"/>
        <n v="668262"/>
        <n v="706868"/>
        <n v="277890"/>
        <n v="677995"/>
        <n v="22460"/>
        <n v="178873"/>
        <n v="265740"/>
        <n v="828627"/>
        <n v="891501"/>
        <n v="449004"/>
        <n v="796800"/>
        <n v="514787"/>
        <n v="639442"/>
        <n v="312374"/>
        <n v="101821"/>
        <n v="641246"/>
        <n v="750978"/>
        <n v="570924"/>
        <n v="473737"/>
        <n v="496303"/>
        <n v="509103"/>
        <n v="871023"/>
        <n v="290033"/>
        <n v="55289"/>
        <n v="696630"/>
        <n v="62281"/>
        <n v="437639"/>
        <n v="475018"/>
        <n v="452949"/>
        <n v="675314"/>
        <n v="227504"/>
        <n v="407921"/>
        <n v="519998"/>
        <n v="655026"/>
        <n v="592869"/>
        <n v="533267"/>
        <n v="319077"/>
        <n v="851189"/>
        <n v="496039"/>
        <n v="622226"/>
        <n v="69474"/>
        <n v="231386"/>
        <n v="188296"/>
        <n v="767062"/>
        <n v="380687"/>
        <n v="399379"/>
        <n v="41652"/>
        <n v="476701"/>
        <n v="785616"/>
        <n v="53037"/>
        <n v="500550"/>
        <n v="429468"/>
        <n v="711885"/>
        <n v="715571"/>
        <n v="181794"/>
        <n v="615616"/>
        <n v="434720"/>
        <n v="404898"/>
        <n v="785439"/>
        <n v="260514"/>
        <n v="57820"/>
        <n v="7464"/>
        <n v="205895"/>
        <n v="583698"/>
        <n v="340289"/>
        <n v="644215"/>
        <n v="722695"/>
        <n v="356064"/>
        <n v="320677"/>
        <n v="158373"/>
        <n v="775411"/>
        <n v="647217"/>
        <n v="208931"/>
        <n v="602454"/>
        <n v="578801"/>
        <n v="608017"/>
        <n v="50358"/>
        <n v="702660"/>
        <n v="614052"/>
        <n v="353839"/>
        <n v="175751"/>
        <n v="631760"/>
        <n v="750771"/>
        <n v="872290"/>
        <n v="696593"/>
        <n v="48228"/>
        <n v="98318"/>
        <n v="767150"/>
        <n v="626222"/>
        <n v="840990"/>
        <n v="483393"/>
        <n v="898047"/>
        <n v="548995"/>
        <n v="216900"/>
        <n v="551602"/>
        <n v="730065"/>
        <n v="744424"/>
        <n v="218015"/>
        <n v="518660"/>
        <n v="70507"/>
        <n v="286965"/>
        <n v="117019"/>
        <n v="197116"/>
        <n v="710089"/>
        <n v="651657"/>
        <n v="469923"/>
        <n v="386618"/>
        <n v="275007"/>
        <n v="470234"/>
        <n v="455773"/>
        <n v="320136"/>
        <n v="508414"/>
        <n v="462886"/>
        <n v="70139"/>
        <n v="105712"/>
        <n v="381380"/>
        <n v="654240"/>
        <n v="768510"/>
        <n v="101407"/>
        <n v="883102"/>
        <n v="369743"/>
        <n v="174631"/>
        <n v="516580"/>
        <n v="408062"/>
        <n v="51904"/>
        <n v="736287"/>
        <n v="512187"/>
        <n v="105055"/>
        <n v="380098"/>
        <n v="829343"/>
        <n v="388429"/>
        <n v="347120"/>
        <n v="528352"/>
        <n v="689653"/>
        <n v="320827"/>
        <n v="139291"/>
        <n v="242604"/>
        <n v="27418"/>
        <n v="24555"/>
        <n v="72247"/>
        <n v="357137"/>
        <n v="298116"/>
        <n v="674003"/>
        <n v="323315"/>
        <n v="392665"/>
        <n v="174463"/>
        <n v="425517"/>
        <n v="519312"/>
        <n v="34516"/>
        <n v="800291"/>
        <n v="157939"/>
        <n v="518074"/>
        <n v="106861"/>
        <n v="115229"/>
        <n v="514831"/>
        <n v="530068"/>
        <n v="236985"/>
        <n v="868062"/>
        <n v="15118"/>
        <n v="287759"/>
        <n v="715324"/>
        <n v="728246"/>
        <n v="289536"/>
        <n v="501538"/>
        <n v="127555"/>
        <n v="464313"/>
        <n v="499794"/>
        <n v="734615"/>
        <n v="648065"/>
        <n v="629013"/>
        <n v="296801"/>
        <n v="787683"/>
        <n v="618280"/>
        <n v="826551"/>
        <n v="560647"/>
        <n v="587698"/>
        <n v="30826"/>
        <n v="811643"/>
        <n v="867593"/>
        <n v="223126"/>
        <n v="691214"/>
        <n v="221000"/>
        <n v="352596"/>
        <n v="63110"/>
        <n v="119157"/>
        <n v="374064"/>
        <n v="445419"/>
        <n v="822295"/>
        <n v="541682"/>
        <n v="395677"/>
        <n v="807938"/>
        <n v="898363"/>
        <n v="847551"/>
        <n v="657820"/>
        <n v="107825"/>
        <n v="215955"/>
        <n v="852496"/>
        <n v="442003"/>
        <n v="842965"/>
        <n v="157876"/>
        <n v="226480"/>
        <n v="23873"/>
        <n v="572826"/>
        <n v="823627"/>
        <n v="511745"/>
        <n v="837310"/>
        <n v="845053"/>
        <n v="190031"/>
        <n v="770327"/>
        <n v="143337"/>
        <n v="411813"/>
        <n v="694782"/>
        <n v="227289"/>
        <n v="231185"/>
        <n v="265482"/>
        <n v="423608"/>
        <n v="147629"/>
        <n v="151329"/>
        <n v="201714"/>
        <n v="567144"/>
        <n v="228693"/>
        <n v="808705"/>
        <n v="425940"/>
        <n v="358283"/>
        <n v="24441"/>
        <n v="436925"/>
        <n v="147833"/>
        <n v="546165"/>
        <n v="465839"/>
        <n v="316334"/>
        <n v="256795"/>
        <n v="198942"/>
        <n v="764498"/>
        <n v="621346"/>
        <n v="628695"/>
        <n v="316188"/>
        <n v="519619"/>
        <n v="136861"/>
        <n v="314180"/>
        <n v="797995"/>
        <n v="671109"/>
        <n v="516527"/>
        <n v="647326"/>
        <n v="113325"/>
        <n v="668615"/>
        <n v="553652"/>
        <n v="398480"/>
        <n v="148599"/>
        <n v="102675"/>
        <n v="24614"/>
        <n v="239037"/>
        <n v="678862"/>
        <n v="241251"/>
        <n v="132604"/>
        <n v="6217"/>
        <n v="414707"/>
        <n v="660791"/>
        <n v="366657"/>
        <n v="798766"/>
        <n v="151490"/>
        <n v="270654"/>
        <n v="743709"/>
        <n v="899011"/>
        <n v="211654"/>
        <n v="383005"/>
        <n v="371909"/>
        <n v="791954"/>
        <n v="743941"/>
        <n v="10123"/>
        <n v="550922"/>
        <n v="288167"/>
        <n v="601383"/>
        <n v="593484"/>
        <n v="239427"/>
        <n v="563193"/>
        <n v="103761"/>
        <n v="112378"/>
        <n v="365886"/>
        <n v="168681"/>
        <n v="329067"/>
        <n v="498943"/>
        <n v="750403"/>
        <n v="480984"/>
        <n v="644185"/>
        <n v="461507"/>
        <n v="833218"/>
        <n v="891865"/>
        <n v="241206"/>
        <n v="474285"/>
        <n v="837071"/>
        <n v="846805"/>
        <n v="379254"/>
        <n v="804770"/>
        <n v="152858"/>
        <n v="101240"/>
        <n v="395634"/>
        <n v="728901"/>
        <n v="475919"/>
        <n v="223021"/>
        <n v="618048"/>
        <n v="647480"/>
        <n v="257792"/>
        <n v="229683"/>
        <n v="622797"/>
        <n v="53607"/>
        <n v="211813"/>
        <n v="828474"/>
        <n v="664241"/>
        <n v="148636"/>
        <n v="266536"/>
        <n v="93000"/>
        <n v="164373"/>
        <n v="673792"/>
        <n v="212268"/>
        <n v="543766"/>
        <n v="46615"/>
        <n v="441500"/>
        <n v="243031"/>
        <n v="871994"/>
        <n v="214707"/>
        <n v="485886"/>
        <n v="84565"/>
        <n v="170615"/>
        <n v="56229"/>
        <n v="751144"/>
        <n v="337386"/>
        <n v="475401"/>
        <n v="637023"/>
        <n v="583800"/>
        <n v="683662"/>
        <n v="833656"/>
        <n v="626099"/>
        <n v="132867"/>
        <n v="430522"/>
        <n v="674905"/>
        <n v="694085"/>
        <n v="596857"/>
        <n v="887708"/>
        <n v="446387"/>
        <n v="471361"/>
        <n v="235092"/>
        <n v="226333"/>
        <n v="724484"/>
        <n v="287466"/>
        <n v="538110"/>
        <n v="608832"/>
        <n v="691612"/>
        <n v="261834"/>
        <n v="519454"/>
        <n v="658597"/>
        <n v="356805"/>
        <n v="797860"/>
        <n v="182929"/>
        <n v="857786"/>
        <n v="629651"/>
        <n v="55798"/>
        <n v="724755"/>
        <n v="671229"/>
        <n v="411920"/>
        <n v="133626"/>
        <n v="88791"/>
        <n v="459100"/>
        <n v="735406"/>
        <n v="742024"/>
        <n v="394456"/>
        <n v="381973"/>
        <n v="227375"/>
        <n v="150888"/>
        <n v="22941"/>
        <n v="312548"/>
        <n v="453584"/>
        <n v="752235"/>
        <n v="64339"/>
        <n v="513302"/>
        <n v="539428"/>
        <n v="181381"/>
        <n v="15389"/>
        <n v="714290"/>
        <n v="749847"/>
        <n v="172577"/>
        <n v="742411"/>
        <n v="61808"/>
        <n v="754847"/>
        <n v="886883"/>
        <n v="12927"/>
        <n v="769545"/>
        <n v="121144"/>
        <n v="214560"/>
        <n v="692456"/>
        <n v="738376"/>
        <n v="77670"/>
        <n v="866833"/>
        <n v="11895"/>
        <n v="299484"/>
        <n v="571967"/>
        <n v="428098"/>
        <n v="22329"/>
        <n v="802267"/>
        <n v="352413"/>
        <n v="378853"/>
        <n v="713718"/>
        <n v="402641"/>
        <n v="134159"/>
        <n v="312461"/>
        <n v="689988"/>
        <n v="518795"/>
        <n v="117206"/>
        <n v="637820"/>
        <n v="360096"/>
        <n v="379595"/>
        <n v="226931"/>
        <n v="711948"/>
        <n v="156438"/>
        <n v="49634"/>
        <n v="521373"/>
        <n v="505201"/>
        <n v="287557"/>
        <n v="356274"/>
        <n v="696564"/>
        <n v="845106"/>
        <n v="394347"/>
        <n v="542632"/>
        <n v="134637"/>
        <n v="818194"/>
        <n v="98570"/>
        <n v="755693"/>
        <n v="518986"/>
        <n v="746990"/>
        <n v="128513"/>
        <n v="779909"/>
        <n v="732170"/>
        <n v="621728"/>
        <n v="81409"/>
        <n v="207798"/>
        <n v="578657"/>
        <n v="406591"/>
        <n v="168383"/>
        <n v="271216"/>
        <n v="797013"/>
        <n v="602746"/>
        <n v="537446"/>
        <n v="458618"/>
        <n v="398089"/>
        <n v="220721"/>
        <n v="202839"/>
        <n v="618130"/>
        <n v="276202"/>
        <n v="695914"/>
        <n v="315242"/>
        <n v="223840"/>
        <n v="408786"/>
        <n v="685694"/>
        <n v="376890"/>
        <n v="75385"/>
        <n v="426550"/>
        <n v="266858"/>
        <n v="303665"/>
        <n v="642216"/>
        <n v="496389"/>
        <n v="420814"/>
        <n v="102674"/>
        <n v="470521"/>
        <n v="232056"/>
        <n v="750897"/>
        <n v="841749"/>
        <n v="608444"/>
        <n v="194671"/>
        <n v="23429"/>
        <n v="50883"/>
        <n v="166412"/>
        <n v="892323"/>
        <n v="885578"/>
        <n v="439415"/>
        <n v="108528"/>
        <n v="13378"/>
        <n v="88783"/>
        <n v="806155"/>
        <n v="93608"/>
        <n v="877834"/>
        <n v="606193"/>
        <n v="198176"/>
        <n v="637515"/>
        <n v="831781"/>
        <n v="443145"/>
        <n v="483231"/>
        <n v="656616"/>
        <n v="408497"/>
        <n v="215249"/>
        <n v="310030"/>
        <n v="673527"/>
        <n v="53969"/>
        <n v="796541"/>
        <n v="373463"/>
        <n v="731652"/>
        <n v="654969"/>
        <n v="446980"/>
        <n v="108976"/>
        <n v="403223"/>
        <n v="483362"/>
        <n v="562794"/>
        <n v="328412"/>
        <n v="782993"/>
        <n v="693268"/>
        <n v="64292"/>
        <n v="163002"/>
        <n v="607869"/>
        <n v="608672"/>
        <n v="418464"/>
        <n v="320570"/>
        <n v="674310"/>
        <n v="167734"/>
        <n v="465199"/>
        <n v="568896"/>
        <n v="265129"/>
        <n v="689902"/>
        <n v="678265"/>
        <n v="231294"/>
        <n v="280724"/>
        <n v="437492"/>
        <n v="215434"/>
        <n v="278353"/>
        <n v="373822"/>
        <n v="105751"/>
        <n v="524213"/>
        <n v="817432"/>
        <n v="105095"/>
        <n v="191039"/>
        <n v="777068"/>
        <n v="874868"/>
        <n v="11928"/>
        <n v="218086"/>
        <n v="176169"/>
        <n v="669383"/>
        <n v="42068"/>
        <n v="849916"/>
        <n v="619231"/>
        <n v="749997"/>
        <n v="389031"/>
        <n v="299295"/>
        <n v="127784"/>
        <n v="151942"/>
        <n v="195394"/>
        <n v="101867"/>
        <n v="476071"/>
        <n v="121479"/>
        <n v="295311"/>
        <n v="723475"/>
        <n v="893222"/>
        <n v="182107"/>
        <n v="482078"/>
        <n v="300137"/>
        <n v="871402"/>
        <n v="475025"/>
        <n v="399117"/>
        <n v="55037"/>
        <n v="45127"/>
        <n v="470471"/>
        <n v="481296"/>
        <n v="6418"/>
        <n v="537149"/>
        <n v="320481"/>
        <n v="645492"/>
        <n v="885056"/>
        <n v="852678"/>
        <n v="881628"/>
        <n v="754344"/>
        <n v="78566"/>
        <n v="581925"/>
        <n v="505162"/>
        <n v="370834"/>
        <n v="239769"/>
        <n v="702323"/>
        <n v="86967"/>
        <n v="777048"/>
        <n v="723485"/>
        <n v="501082"/>
        <n v="634572"/>
        <n v="899227"/>
        <n v="382415"/>
        <n v="369942"/>
        <n v="830456"/>
        <n v="392556"/>
        <n v="45884"/>
        <n v="66984"/>
        <n v="248693"/>
        <n v="309557"/>
        <n v="700789"/>
        <n v="751275"/>
        <n v="749500"/>
        <n v="865120"/>
        <n v="758140"/>
        <n v="678891"/>
        <n v="662260"/>
        <n v="363823"/>
        <n v="855119"/>
        <n v="362471"/>
        <n v="779191"/>
        <n v="519539"/>
        <n v="762272"/>
        <n v="403244"/>
        <n v="328782"/>
        <n v="251591"/>
        <n v="244376"/>
        <n v="899192"/>
        <n v="451488"/>
        <n v="482752"/>
        <n v="383841"/>
        <n v="65753"/>
        <n v="829845"/>
        <n v="578935"/>
        <n v="823521"/>
        <n v="577231"/>
        <n v="253050"/>
        <n v="247933"/>
        <n v="768757"/>
        <n v="485635"/>
        <n v="410022"/>
        <n v="484531"/>
        <n v="87179"/>
        <n v="359644"/>
        <n v="785435"/>
        <n v="635993"/>
        <n v="531578"/>
        <n v="295820"/>
        <n v="216755"/>
        <n v="841836"/>
        <n v="832636"/>
        <n v="732173"/>
        <n v="773668"/>
        <n v="536112"/>
        <n v="495877"/>
        <n v="160204"/>
        <n v="274096"/>
        <n v="338053"/>
        <n v="797763"/>
        <n v="691601"/>
        <n v="790732"/>
        <n v="246051"/>
        <n v="754698"/>
        <n v="651460"/>
        <n v="339784"/>
        <n v="829510"/>
        <n v="56382"/>
        <n v="808019"/>
        <n v="423409"/>
        <n v="831591"/>
        <n v="303679"/>
        <n v="339224"/>
        <n v="220239"/>
        <n v="778998"/>
        <n v="721280"/>
        <n v="325310"/>
        <n v="77834"/>
        <n v="93677"/>
        <n v="263303"/>
        <n v="509829"/>
        <n v="201518"/>
        <n v="665229"/>
        <n v="881578"/>
        <n v="246743"/>
        <n v="883351"/>
        <n v="57211"/>
        <n v="865903"/>
        <n v="61657"/>
        <n v="130106"/>
        <n v="254756"/>
        <n v="409519"/>
        <n v="377481"/>
        <n v="41575"/>
        <n v="412731"/>
        <n v="279020"/>
        <n v="9227"/>
        <n v="354617"/>
        <n v="14202"/>
        <n v="293062"/>
        <n v="747645"/>
        <n v="125414"/>
        <n v="624819"/>
        <n v="132801"/>
        <n v="610778"/>
        <n v="138353"/>
        <n v="827836"/>
        <n v="181137"/>
        <n v="83930"/>
        <n v="492584"/>
        <n v="294436"/>
        <n v="761235"/>
        <n v="845411"/>
        <n v="716290"/>
        <n v="163714"/>
        <n v="341755"/>
        <n v="688839"/>
        <n v="455132"/>
        <n v="685775"/>
        <n v="270191"/>
        <n v="120986"/>
        <n v="404053"/>
        <n v="756484"/>
        <n v="384405"/>
        <n v="848138"/>
        <n v="320547"/>
        <n v="671554"/>
        <n v="140714"/>
        <n v="726104"/>
        <n v="112816"/>
        <n v="840782"/>
        <n v="5370"/>
        <n v="876812"/>
        <n v="459468"/>
        <n v="588822"/>
        <n v="836200"/>
        <n v="178278"/>
        <n v="477405"/>
        <n v="168287"/>
        <n v="65674"/>
        <n v="131255"/>
        <n v="512502"/>
        <n v="397740"/>
        <n v="329655"/>
        <n v="46031"/>
        <n v="846871"/>
        <n v="335031"/>
        <n v="285133"/>
        <n v="134106"/>
        <n v="277023"/>
        <n v="221568"/>
        <n v="714931"/>
        <n v="112793"/>
        <n v="128837"/>
        <n v="18728"/>
        <n v="648031"/>
        <n v="703692"/>
        <n v="170727"/>
        <n v="29820"/>
        <n v="721921"/>
        <n v="697514"/>
        <n v="9423"/>
        <n v="379667"/>
        <n v="886490"/>
        <n v="530789"/>
        <n v="107448"/>
        <n v="846966"/>
        <n v="42892"/>
        <n v="341820"/>
        <n v="349044"/>
        <n v="864588"/>
        <n v="295513"/>
        <n v="386541"/>
        <n v="649158"/>
        <n v="837865"/>
        <n v="669122"/>
        <n v="240744"/>
        <n v="261504"/>
        <n v="536266"/>
        <n v="722992"/>
        <n v="699310"/>
        <n v="686793"/>
        <n v="396438"/>
        <n v="807578"/>
        <n v="842661"/>
        <n v="551119"/>
        <n v="416623"/>
        <n v="653870"/>
        <n v="49106"/>
        <n v="723303"/>
        <n v="310619"/>
        <n v="488987"/>
        <n v="520383"/>
        <n v="278703"/>
        <n v="283841"/>
        <n v="842252"/>
        <n v="51069"/>
        <n v="702927"/>
        <n v="805799"/>
        <n v="432189"/>
        <n v="112057"/>
        <n v="341988"/>
        <n v="648502"/>
        <n v="402409"/>
        <n v="333589"/>
        <n v="520354"/>
        <n v="460038"/>
        <n v="397347"/>
        <n v="350799"/>
        <n v="361807"/>
        <n v="833700"/>
        <n v="558327"/>
        <n v="471893"/>
        <n v="289813"/>
        <n v="287293"/>
        <n v="558644"/>
        <n v="514962"/>
        <n v="286688"/>
        <n v="464339"/>
        <n v="212716"/>
        <n v="676885"/>
        <n v="378079"/>
        <n v="693245"/>
        <n v="361972"/>
        <n v="791313"/>
        <n v="606112"/>
        <n v="259960"/>
        <n v="175941"/>
        <n v="774346"/>
        <n v="9079"/>
        <n v="274398"/>
        <n v="184074"/>
        <n v="84021"/>
        <n v="443274"/>
        <n v="499687"/>
        <n v="95963"/>
        <n v="428639"/>
        <n v="83344"/>
        <n v="508752"/>
        <n v="110663"/>
        <n v="849225"/>
        <n v="784056"/>
        <n v="729429"/>
        <n v="226202"/>
        <n v="588976"/>
        <n v="65555"/>
        <n v="77989"/>
        <n v="606170"/>
        <n v="117331"/>
        <n v="359174"/>
        <n v="661623"/>
        <n v="282909"/>
        <n v="602709"/>
        <n v="66847"/>
        <n v="447022"/>
        <n v="324786"/>
        <n v="224852"/>
        <n v="897934"/>
        <n v="606231"/>
        <n v="529067"/>
        <n v="408762"/>
        <n v="531699"/>
        <n v="370152"/>
        <n v="653426"/>
        <n v="677624"/>
        <n v="398876"/>
        <n v="77092"/>
        <n v="430077"/>
        <n v="580104"/>
        <n v="735313"/>
        <n v="75929"/>
        <n v="238976"/>
        <n v="502622"/>
        <n v="251712"/>
        <n v="304576"/>
        <n v="395617"/>
        <n v="164186"/>
        <n v="357697"/>
        <n v="381862"/>
        <n v="741900"/>
        <n v="32034"/>
        <n v="261673"/>
        <n v="502803"/>
        <n v="160289"/>
        <n v="210740"/>
        <n v="196125"/>
        <n v="148086"/>
        <n v="216967"/>
        <n v="93105"/>
        <n v="735763"/>
        <n v="483589"/>
        <n v="714247"/>
        <n v="590436"/>
        <n v="718791"/>
        <n v="758332"/>
        <n v="254847"/>
        <n v="703028"/>
        <n v="666185"/>
        <n v="332226"/>
        <n v="381411"/>
        <n v="223888"/>
        <n v="638734"/>
        <n v="633331"/>
        <n v="505948"/>
        <n v="361251"/>
        <n v="361093"/>
        <n v="653755"/>
        <n v="210691"/>
        <n v="454155"/>
        <n v="543406"/>
        <n v="232773"/>
        <n v="650396"/>
        <n v="31697"/>
        <n v="721596"/>
        <n v="497620"/>
        <n v="873654"/>
        <n v="433332"/>
        <n v="207665"/>
        <n v="635416"/>
        <n v="69381"/>
        <n v="591364"/>
        <n v="591275"/>
        <n v="511503"/>
        <n v="757050"/>
        <n v="228272"/>
        <n v="674283"/>
        <n v="708716"/>
        <n v="212807"/>
        <n v="630764"/>
        <n v="364399"/>
        <n v="698427"/>
        <n v="590790"/>
        <n v="109465"/>
        <n v="247647"/>
        <n v="825940"/>
        <n v="186463"/>
        <n v="509373"/>
        <n v="689286"/>
        <n v="96211"/>
        <n v="143377"/>
        <n v="25596"/>
        <n v="455797"/>
        <n v="296646"/>
        <n v="146188"/>
        <n v="153018"/>
        <n v="177062"/>
        <n v="831340"/>
        <n v="188388"/>
        <n v="308064"/>
        <n v="341802"/>
        <n v="799691"/>
        <n v="241901"/>
        <n v="181867"/>
        <n v="803934"/>
        <n v="147200"/>
        <n v="179519"/>
        <n v="452064"/>
        <n v="343215"/>
        <n v="898821"/>
        <n v="558520"/>
        <n v="859816"/>
        <n v="301586"/>
        <n v="719576"/>
        <n v="369382"/>
        <n v="791898"/>
        <n v="189443"/>
        <n v="402405"/>
        <n v="8134"/>
        <n v="694565"/>
        <n v="828272"/>
        <n v="107529"/>
        <n v="41334"/>
        <n v="875305"/>
        <n v="133654"/>
        <n v="702796"/>
        <n v="299010"/>
        <n v="548071"/>
        <n v="22339"/>
        <n v="241449"/>
        <n v="253518"/>
        <n v="221327"/>
        <n v="46015"/>
        <n v="445029"/>
        <n v="602908"/>
        <n v="274968"/>
        <n v="495485"/>
        <n v="238909"/>
        <n v="290543"/>
        <n v="876544"/>
        <n v="5227"/>
        <n v="106322"/>
        <n v="528075"/>
        <n v="754380"/>
        <n v="467586"/>
        <n v="475994"/>
        <n v="553448"/>
        <n v="326821"/>
        <n v="588396"/>
        <n v="346438"/>
        <n v="279109"/>
        <n v="522905"/>
        <n v="433069"/>
        <n v="538669"/>
        <n v="160672"/>
        <n v="848272"/>
        <n v="834639"/>
        <n v="305230"/>
        <n v="36010"/>
        <n v="660066"/>
        <n v="42783"/>
        <n v="716409"/>
        <n v="508235"/>
        <n v="715767"/>
        <n v="508173"/>
        <n v="799923"/>
        <n v="38006"/>
        <n v="339175"/>
        <n v="6414"/>
        <n v="264030"/>
        <n v="719830"/>
        <n v="516098"/>
        <n v="125269"/>
        <n v="356296"/>
        <n v="210903"/>
        <n v="369748"/>
        <n v="697670"/>
        <n v="549300"/>
        <n v="706947"/>
        <n v="875914"/>
        <n v="188246"/>
        <n v="830854"/>
        <n v="468945"/>
        <n v="627241"/>
        <n v="772327"/>
        <n v="93658"/>
        <n v="86657"/>
        <n v="729889"/>
        <n v="503693"/>
        <n v="162687"/>
        <n v="90577"/>
        <n v="303951"/>
        <n v="620683"/>
        <n v="460965"/>
        <n v="492132"/>
        <n v="778772"/>
        <n v="30335"/>
        <n v="213553"/>
        <n v="563722"/>
        <n v="673067"/>
        <n v="84612"/>
        <n v="154008"/>
        <n v="352042"/>
        <n v="181928"/>
        <n v="50506"/>
        <n v="114528"/>
        <n v="560643"/>
        <n v="283845"/>
        <n v="268484"/>
        <n v="40615"/>
        <n v="216406"/>
        <n v="516069"/>
        <n v="535731"/>
        <n v="546632"/>
        <n v="789759"/>
        <n v="838108"/>
        <n v="115288"/>
        <n v="737452"/>
        <n v="841878"/>
        <n v="628919"/>
        <n v="490969"/>
        <n v="373716"/>
        <n v="796680"/>
        <n v="643911"/>
        <n v="846262"/>
        <n v="663649"/>
        <n v="885840"/>
        <n v="524517"/>
        <n v="367172"/>
        <n v="168831"/>
        <n v="152895"/>
        <n v="608734"/>
        <n v="479481"/>
        <n v="809036"/>
        <n v="191552"/>
        <n v="603182"/>
        <n v="620051"/>
        <n v="785549"/>
        <n v="520506"/>
        <n v="228756"/>
        <n v="176530"/>
        <n v="846030"/>
        <n v="432548"/>
        <n v="514637"/>
        <n v="863674"/>
        <n v="254217"/>
        <n v="864237"/>
        <n v="352118"/>
        <n v="139650"/>
        <n v="604551"/>
        <n v="418135"/>
        <n v="175678"/>
        <n v="146817"/>
        <n v="54136"/>
        <n v="711024"/>
        <n v="585191"/>
        <n v="16273"/>
        <n v="43750"/>
        <n v="552000"/>
        <n v="304495"/>
        <n v="555664"/>
        <n v="395457"/>
        <n v="671973"/>
        <n v="822741"/>
        <n v="725642"/>
        <n v="488259"/>
        <n v="357565"/>
        <n v="54591"/>
        <n v="709313"/>
        <n v="577240"/>
        <n v="139247"/>
        <n v="782024"/>
        <n v="431352"/>
        <n v="117813"/>
        <n v="54305"/>
        <n v="860580"/>
        <n v="193384"/>
        <n v="699674"/>
        <n v="793580"/>
        <n v="860308"/>
        <n v="616135"/>
        <n v="778967"/>
        <n v="68735"/>
        <n v="92123"/>
        <n v="120692"/>
        <n v="717850"/>
        <n v="76811"/>
        <n v="882313"/>
        <n v="261452"/>
        <n v="847858"/>
        <n v="55831"/>
        <n v="892719"/>
        <n v="428848"/>
        <n v="30862"/>
        <n v="816542"/>
        <n v="6852"/>
        <n v="362853"/>
        <n v="245090"/>
        <n v="322794"/>
        <n v="699126"/>
        <n v="282472"/>
        <n v="787151"/>
        <n v="449003"/>
        <n v="164635"/>
        <n v="884743"/>
        <n v="158766"/>
        <n v="105138"/>
        <n v="183079"/>
        <n v="276323"/>
        <n v="710977"/>
        <n v="658683"/>
        <n v="42683"/>
        <n v="196688"/>
        <n v="552908"/>
        <n v="827784"/>
        <n v="221838"/>
        <n v="91997"/>
        <n v="43031"/>
        <n v="618410"/>
        <n v="424467"/>
        <n v="766360"/>
        <n v="247267"/>
        <n v="243914"/>
        <n v="575143"/>
        <n v="483815"/>
        <n v="135460"/>
        <n v="349330"/>
        <n v="774894"/>
        <n v="398661"/>
        <n v="721627"/>
        <n v="353296"/>
        <n v="122367"/>
        <n v="834963"/>
        <n v="483728"/>
        <n v="217616"/>
        <n v="453326"/>
        <n v="392930"/>
        <n v="397905"/>
        <n v="541381"/>
        <n v="537310"/>
        <n v="157670"/>
        <n v="545475"/>
        <n v="837170"/>
        <n v="46781"/>
        <n v="129865"/>
        <n v="205709"/>
        <n v="223493"/>
        <n v="367339"/>
        <n v="279699"/>
        <n v="699342"/>
        <n v="242204"/>
        <n v="509261"/>
        <n v="675391"/>
        <n v="633627"/>
        <n v="554674"/>
        <n v="779392"/>
        <n v="883100"/>
        <n v="715862"/>
        <n v="898566"/>
        <n v="374393"/>
        <n v="539979"/>
        <n v="552656"/>
        <n v="93138"/>
        <n v="823553"/>
        <n v="177221"/>
        <n v="560455"/>
        <n v="834333"/>
        <n v="719449"/>
        <n v="297174"/>
        <n v="162498"/>
        <n v="633552"/>
        <n v="136552"/>
        <n v="707530"/>
        <n v="576150"/>
        <n v="542334"/>
        <n v="316130"/>
        <n v="274701"/>
        <n v="433098"/>
        <n v="307092"/>
        <n v="762326"/>
        <n v="71021"/>
        <n v="766012"/>
        <n v="626466"/>
        <n v="474528"/>
        <n v="224549"/>
        <n v="100532"/>
        <n v="867364"/>
        <n v="856490"/>
        <n v="336380"/>
        <n v="109793"/>
        <n v="635570"/>
        <n v="296760"/>
        <n v="785955"/>
        <n v="281738"/>
        <n v="258097"/>
        <n v="663469"/>
        <n v="647174"/>
        <n v="313534"/>
        <n v="686077"/>
        <n v="358828"/>
        <n v="178124"/>
        <n v="445507"/>
        <n v="220334"/>
        <n v="821143"/>
        <n v="230636"/>
        <n v="325941"/>
        <n v="729970"/>
        <n v="616692"/>
        <n v="585358"/>
        <n v="575588"/>
        <n v="14302"/>
        <n v="747029"/>
        <n v="252570"/>
        <n v="499424"/>
        <n v="278098"/>
        <n v="262538"/>
        <n v="732064"/>
        <n v="363886"/>
        <n v="576278"/>
        <n v="622463"/>
        <n v="305373"/>
        <n v="314314"/>
        <n v="361996"/>
        <n v="568782"/>
        <n v="670231"/>
        <n v="784948"/>
        <n v="840741"/>
        <n v="597498"/>
        <n v="32928"/>
        <n v="435271"/>
        <n v="416677"/>
        <n v="58823"/>
        <n v="25513"/>
        <n v="108364"/>
        <n v="153485"/>
        <n v="53444"/>
        <n v="319925"/>
        <n v="385384"/>
        <n v="24988"/>
        <n v="637772"/>
        <n v="258764"/>
        <n v="752368"/>
        <n v="571781"/>
        <n v="204815"/>
        <n v="586601"/>
        <n v="51097"/>
        <n v="325665"/>
        <n v="595136"/>
        <n v="869504"/>
        <n v="42697"/>
        <n v="855652"/>
        <n v="106875"/>
        <n v="427673"/>
        <n v="816516"/>
        <n v="208329"/>
        <n v="526639"/>
        <n v="316910"/>
        <n v="104987"/>
        <n v="774994"/>
        <n v="505594"/>
        <n v="168616"/>
        <n v="667658"/>
        <n v="587935"/>
        <n v="42116"/>
        <n v="657972"/>
        <n v="822435"/>
        <n v="879060"/>
        <n v="239692"/>
        <n v="356698"/>
        <n v="424568"/>
        <n v="154298"/>
        <n v="484998"/>
        <n v="390466"/>
        <n v="326442"/>
        <n v="715726"/>
        <n v="747642"/>
        <n v="894414"/>
        <n v="218096"/>
        <n v="424335"/>
        <n v="709429"/>
        <n v="30279"/>
        <n v="433089"/>
        <n v="586652"/>
        <n v="596457"/>
        <n v="229189"/>
        <n v="355381"/>
        <n v="700833"/>
        <n v="809438"/>
        <n v="784313"/>
        <n v="513135"/>
        <n v="738642"/>
        <n v="273731"/>
        <n v="436566"/>
        <n v="54960"/>
        <n v="236407"/>
        <n v="508046"/>
        <n v="50106"/>
        <n v="241484"/>
        <n v="78626"/>
        <n v="40076"/>
        <n v="369236"/>
        <n v="139835"/>
        <n v="364756"/>
        <n v="666052"/>
        <n v="354543"/>
        <n v="391603"/>
        <n v="459803"/>
        <n v="423022"/>
        <n v="856221"/>
        <n v="751405"/>
        <n v="874620"/>
        <n v="499759"/>
        <n v="189862"/>
        <n v="757484"/>
        <n v="168871"/>
        <n v="829997"/>
        <n v="703472"/>
        <n v="280473"/>
        <n v="835566"/>
        <n v="841055"/>
        <n v="557637"/>
        <n v="51846"/>
        <n v="827889"/>
        <n v="424739"/>
        <n v="706454"/>
        <n v="293984"/>
        <n v="434296"/>
        <n v="47396"/>
        <n v="440150"/>
        <n v="892212"/>
        <n v="278993"/>
        <n v="60874"/>
        <n v="270189"/>
        <n v="168290"/>
        <n v="63366"/>
        <n v="394485"/>
        <n v="103885"/>
        <n v="414816"/>
        <n v="191814"/>
        <n v="102962"/>
        <n v="893048"/>
        <n v="596806"/>
        <n v="753276"/>
        <n v="159143"/>
        <n v="796937"/>
        <n v="324464"/>
        <n v="267707"/>
        <n v="665235"/>
        <n v="123519"/>
        <n v="733573"/>
        <n v="538323"/>
        <n v="353895"/>
        <n v="738221"/>
        <n v="569150"/>
        <n v="193722"/>
        <n v="401045"/>
        <n v="267718"/>
        <n v="414440"/>
        <n v="138426"/>
        <n v="142173"/>
        <n v="625020"/>
        <n v="825268"/>
        <n v="91557"/>
        <n v="653300"/>
        <n v="696925"/>
        <n v="448133"/>
        <n v="618665"/>
        <n v="773210"/>
        <n v="673591"/>
        <n v="244162"/>
        <n v="647938"/>
        <n v="441127"/>
        <n v="28816"/>
        <n v="272158"/>
        <n v="832083"/>
        <n v="174532"/>
        <n v="5978"/>
        <n v="250093"/>
        <n v="421007"/>
        <n v="251773"/>
        <n v="797161"/>
        <n v="162493"/>
        <n v="48470"/>
        <n v="616411"/>
        <n v="100548"/>
        <n v="33000"/>
        <n v="896160"/>
        <n v="795534"/>
        <n v="127152"/>
        <n v="359907"/>
        <n v="866256"/>
        <n v="115092"/>
        <n v="676591"/>
        <n v="815451"/>
        <n v="627915"/>
        <n v="307502"/>
        <n v="192460"/>
        <n v="553744"/>
        <n v="138589"/>
        <n v="314736"/>
        <n v="548155"/>
        <n v="565632"/>
        <n v="157187"/>
        <n v="286466"/>
        <n v="671122"/>
        <n v="162009"/>
        <n v="621337"/>
        <n v="843208"/>
        <n v="661637"/>
        <n v="57791"/>
        <n v="463727"/>
        <n v="180586"/>
        <n v="223872"/>
        <n v="255946"/>
        <n v="230261"/>
        <n v="738962"/>
        <n v="587090"/>
        <n v="148398"/>
        <n v="542020"/>
        <n v="247814"/>
        <n v="699853"/>
        <n v="273295"/>
        <n v="493907"/>
        <n v="870068"/>
        <n v="497626"/>
        <n v="786953"/>
        <n v="525872"/>
        <n v="780713"/>
        <n v="374666"/>
        <n v="246487"/>
        <n v="674589"/>
        <n v="670576"/>
        <n v="333061"/>
        <n v="559037"/>
        <n v="714332"/>
        <n v="820986"/>
        <n v="750685"/>
        <n v="481071"/>
        <n v="487141"/>
        <n v="622424"/>
        <n v="133482"/>
        <n v="543162"/>
        <n v="85582"/>
        <n v="518897"/>
        <n v="107957"/>
        <n v="199085"/>
        <n v="145437"/>
        <n v="555866"/>
        <n v="819846"/>
        <n v="237692"/>
        <n v="611073"/>
        <n v="697288"/>
        <n v="170029"/>
        <n v="527514"/>
        <n v="306304"/>
        <n v="524258"/>
        <n v="404264"/>
        <n v="841384"/>
        <n v="851612"/>
        <n v="365276"/>
        <n v="824761"/>
        <n v="423094"/>
        <n v="515970"/>
        <n v="135622"/>
        <n v="158576"/>
        <n v="212302"/>
        <n v="44692"/>
        <n v="672900"/>
        <n v="390767"/>
        <n v="671970"/>
        <n v="563047"/>
        <n v="608970"/>
        <n v="820549"/>
        <n v="505532"/>
        <n v="74305"/>
        <n v="386913"/>
        <n v="189289"/>
        <n v="131192"/>
        <n v="208369"/>
        <n v="764604"/>
        <n v="600538"/>
        <n v="740666"/>
        <n v="392670"/>
        <n v="728773"/>
        <n v="338321"/>
        <n v="22695"/>
        <n v="182026"/>
        <n v="313510"/>
        <n v="605926"/>
        <n v="728361"/>
        <n v="238661"/>
        <n v="814463"/>
        <n v="806339"/>
        <n v="63625"/>
        <n v="656591"/>
        <n v="252678"/>
        <n v="818050"/>
        <n v="61839"/>
        <n v="217781"/>
        <n v="56706"/>
        <n v="199471"/>
        <n v="344499"/>
        <n v="127899"/>
        <n v="161743"/>
        <n v="898633"/>
        <n v="488567"/>
        <n v="429993"/>
        <n v="842119"/>
        <n v="293069"/>
        <n v="347548"/>
        <n v="702628"/>
        <n v="353604"/>
        <n v="37714"/>
        <n v="459365"/>
        <n v="417680"/>
        <n v="295542"/>
        <n v="737552"/>
        <n v="561953"/>
        <n v="245880"/>
        <n v="824185"/>
        <n v="65308"/>
        <n v="298679"/>
        <n v="135748"/>
        <n v="169097"/>
        <n v="12796"/>
        <n v="65914"/>
        <n v="88709"/>
        <n v="301365"/>
        <n v="878462"/>
        <n v="102255"/>
        <n v="234835"/>
        <n v="554168"/>
        <n v="572907"/>
        <n v="135611"/>
        <n v="59602"/>
        <n v="674988"/>
        <n v="120496"/>
        <n v="779177"/>
        <n v="212240"/>
        <n v="136950"/>
        <n v="385941"/>
        <n v="644148"/>
        <n v="769693"/>
        <n v="665006"/>
        <n v="124532"/>
        <n v="894289"/>
        <n v="431886"/>
        <n v="793197"/>
        <n v="847274"/>
        <n v="96583"/>
        <n v="369388"/>
        <n v="766737"/>
        <n v="43374"/>
        <n v="196702"/>
        <n v="786342"/>
        <n v="815015"/>
        <n v="537050"/>
        <n v="342427"/>
        <n v="665696"/>
        <n v="792915"/>
        <n v="674177"/>
        <n v="840809"/>
        <n v="861172"/>
        <n v="552864"/>
        <n v="605604"/>
        <n v="16590"/>
        <n v="519803"/>
        <n v="714118"/>
        <n v="351725"/>
        <n v="400733"/>
        <n v="14464"/>
        <n v="593535"/>
        <n v="176820"/>
        <n v="838865"/>
        <n v="818461"/>
        <n v="408536"/>
        <n v="93564"/>
        <n v="484582"/>
        <n v="414144"/>
        <n v="505511"/>
        <n v="885607"/>
        <n v="184647"/>
        <n v="203093"/>
        <n v="78992"/>
        <n v="14890"/>
        <n v="230833"/>
        <n v="93649"/>
        <n v="663463"/>
        <n v="84770"/>
        <n v="595777"/>
        <n v="858080"/>
        <n v="83496"/>
        <n v="164684"/>
        <n v="157394"/>
        <n v="791643"/>
        <n v="396443"/>
        <n v="324772"/>
        <n v="442392"/>
        <n v="129246"/>
        <n v="134739"/>
        <n v="618114"/>
        <n v="793866"/>
        <n v="230695"/>
        <n v="644823"/>
        <n v="736190"/>
        <n v="868635"/>
        <n v="553963"/>
        <n v="5675"/>
        <n v="722195"/>
        <n v="471245"/>
        <n v="15853"/>
        <n v="512815"/>
        <n v="28991"/>
        <n v="8362"/>
        <n v="499495"/>
        <n v="724287"/>
        <n v="22052"/>
        <n v="61535"/>
        <n v="591366"/>
        <n v="574200"/>
        <n v="700161"/>
        <n v="547399"/>
        <n v="292175"/>
        <n v="121574"/>
        <n v="151028"/>
        <n v="841997"/>
        <n v="702471"/>
        <n v="348604"/>
        <n v="488663"/>
        <n v="287767"/>
        <n v="13076"/>
        <n v="712354"/>
        <n v="131022"/>
        <n v="544698"/>
        <n v="590934"/>
        <n v="214175"/>
        <n v="316217"/>
        <n v="819955"/>
        <n v="304474"/>
        <n v="779091"/>
        <n v="79954"/>
        <n v="579559"/>
        <n v="477441"/>
        <n v="138251"/>
        <n v="706508"/>
        <n v="564871"/>
        <n v="488570"/>
        <n v="256971"/>
        <n v="40915"/>
        <n v="585005"/>
        <n v="119452"/>
        <n v="598616"/>
        <n v="860482"/>
        <n v="403144"/>
        <n v="319428"/>
        <n v="363185"/>
        <n v="66709"/>
        <n v="237633"/>
        <n v="436739"/>
        <n v="267297"/>
        <n v="427446"/>
        <n v="306426"/>
        <n v="349080"/>
        <n v="199561"/>
        <n v="528066"/>
        <n v="88811"/>
        <n v="276353"/>
        <n v="347129"/>
        <n v="885202"/>
        <n v="371238"/>
        <n v="234769"/>
        <n v="706005"/>
        <n v="341362"/>
        <n v="527143"/>
        <n v="885205"/>
        <n v="734276"/>
        <n v="832971"/>
        <n v="98336"/>
        <n v="489658"/>
        <n v="879011"/>
        <n v="261086"/>
        <n v="848641"/>
        <n v="660971"/>
        <n v="860321"/>
        <n v="71086"/>
        <n v="725675"/>
        <n v="234290"/>
        <n v="151380"/>
        <n v="241149"/>
        <n v="527713"/>
        <n v="255391"/>
        <n v="875796"/>
        <n v="389441"/>
        <n v="92001"/>
        <n v="681061"/>
        <n v="150624"/>
        <n v="655144"/>
        <n v="213279"/>
        <n v="100537"/>
        <n v="651700"/>
        <n v="472096"/>
        <n v="332871"/>
        <n v="636940"/>
        <n v="862162"/>
        <n v="385844"/>
        <n v="440128"/>
        <n v="443146"/>
        <n v="644537"/>
        <n v="589880"/>
        <n v="641464"/>
        <n v="873162"/>
        <n v="687845"/>
        <n v="132400"/>
        <n v="240494"/>
        <n v="701387"/>
        <n v="724416"/>
        <n v="373100"/>
        <n v="58204"/>
        <n v="16385"/>
        <n v="118861"/>
        <n v="271003"/>
        <n v="704132"/>
        <n v="792246"/>
        <n v="173668"/>
        <n v="591624"/>
        <n v="20919"/>
        <n v="520713"/>
        <n v="576780"/>
        <n v="800183"/>
        <n v="541382"/>
        <n v="314219"/>
        <n v="819703"/>
        <n v="580611"/>
        <n v="177919"/>
        <n v="239970"/>
        <n v="641164"/>
        <n v="231160"/>
        <n v="97447"/>
        <n v="609588"/>
        <n v="61102"/>
        <n v="500831"/>
        <n v="544395"/>
        <n v="400214"/>
        <n v="341376"/>
        <n v="208362"/>
        <n v="455061"/>
        <n v="597701"/>
        <n v="353098"/>
        <n v="553743"/>
        <n v="488424"/>
        <n v="94530"/>
        <n v="557037"/>
        <n v="277221"/>
        <n v="519575"/>
        <n v="124516"/>
        <n v="427697"/>
        <n v="23439"/>
        <n v="215809"/>
        <n v="131321"/>
        <n v="522660"/>
        <n v="678046"/>
        <n v="312060"/>
        <n v="321716"/>
        <n v="139083"/>
        <n v="268800"/>
        <n v="806321"/>
        <n v="47617"/>
        <n v="529168"/>
        <n v="306766"/>
        <n v="420497"/>
        <n v="426366"/>
        <n v="821922"/>
        <n v="24051"/>
        <n v="522971"/>
        <n v="792755"/>
        <n v="357806"/>
        <n v="462464"/>
        <n v="744834"/>
        <n v="760502"/>
        <n v="860157"/>
        <n v="165059"/>
        <n v="765385"/>
        <n v="173693"/>
        <n v="214861"/>
        <n v="778514"/>
        <n v="479065"/>
        <n v="424077"/>
        <n v="274205"/>
        <n v="151542"/>
        <n v="719802"/>
        <n v="807706"/>
        <n v="679613"/>
        <n v="141546"/>
        <n v="185878"/>
        <n v="226499"/>
        <n v="787541"/>
        <n v="765096"/>
        <n v="536644"/>
        <n v="861380"/>
        <n v="805623"/>
        <n v="848726"/>
        <n v="867414"/>
        <n v="82376"/>
        <n v="473691"/>
        <n v="420044"/>
        <n v="328113"/>
        <n v="654692"/>
        <n v="181590"/>
        <n v="292282"/>
        <n v="374072"/>
        <n v="675141"/>
        <n v="312970"/>
        <n v="125091"/>
        <n v="15656"/>
        <n v="841593"/>
        <n v="856030"/>
        <n v="640917"/>
        <n v="483218"/>
        <n v="579560"/>
        <n v="742380"/>
        <n v="869016"/>
        <n v="112448"/>
        <n v="322418"/>
        <n v="530703"/>
        <n v="820208"/>
        <n v="418996"/>
        <n v="849826"/>
        <n v="150374"/>
        <n v="280618"/>
        <n v="454257"/>
        <n v="868228"/>
        <n v="218299"/>
        <n v="471657"/>
        <n v="850424"/>
        <n v="452787"/>
        <n v="786081"/>
        <n v="782950"/>
        <n v="748103"/>
        <n v="113116"/>
        <n v="205565"/>
        <n v="67004"/>
        <n v="158259"/>
        <n v="105684"/>
        <n v="192029"/>
        <n v="402936"/>
        <n v="159015"/>
        <n v="885479"/>
        <n v="485032"/>
        <n v="733897"/>
        <n v="363608"/>
        <n v="194715"/>
        <n v="346378"/>
        <n v="443916"/>
        <n v="148609"/>
        <n v="134373"/>
        <n v="509404"/>
        <n v="535397"/>
        <n v="188014"/>
        <n v="284148"/>
        <n v="40441"/>
        <n v="94661"/>
        <n v="715850"/>
        <n v="443974"/>
        <n v="26396"/>
        <n v="66901"/>
        <n v="518575"/>
        <n v="700862"/>
        <n v="827977"/>
        <n v="48085"/>
        <n v="727179"/>
        <n v="288889"/>
        <n v="450594"/>
        <n v="54701"/>
        <n v="245183"/>
        <n v="405853"/>
        <n v="864429"/>
        <n v="313983"/>
        <n v="784885"/>
        <n v="503304"/>
        <n v="504133"/>
        <n v="161014"/>
        <n v="667079"/>
        <n v="801721"/>
        <n v="554943"/>
        <n v="589375"/>
        <n v="852636"/>
        <n v="791219"/>
        <n v="188984"/>
        <n v="615300"/>
        <n v="240120"/>
        <n v="515297"/>
        <n v="280226"/>
        <n v="123643"/>
        <n v="129387"/>
        <n v="477490"/>
        <n v="721712"/>
        <n v="513504"/>
        <n v="798554"/>
        <n v="239659"/>
        <n v="479653"/>
        <n v="405926"/>
        <n v="296292"/>
        <n v="337182"/>
        <n v="419978"/>
        <n v="391487"/>
        <n v="318496"/>
        <n v="582600"/>
        <n v="667835"/>
        <n v="506794"/>
        <n v="620934"/>
        <n v="727344"/>
        <n v="197186"/>
        <n v="406701"/>
        <n v="527288"/>
        <n v="106385"/>
        <n v="474146"/>
        <n v="482603"/>
        <n v="775676"/>
        <n v="8033"/>
        <n v="642423"/>
        <n v="617992"/>
        <n v="617836"/>
        <n v="93312"/>
        <n v="769425"/>
        <n v="420940"/>
        <n v="552432"/>
        <n v="246047"/>
        <n v="253758"/>
        <n v="224035"/>
        <n v="704116"/>
        <n v="728017"/>
        <n v="531626"/>
        <n v="611817"/>
        <n v="891567"/>
        <n v="370906"/>
        <n v="635965"/>
        <n v="802254"/>
        <n v="763308"/>
        <n v="235702"/>
        <n v="631360"/>
        <n v="492277"/>
        <n v="430512"/>
        <n v="741805"/>
        <n v="254707"/>
        <n v="146217"/>
        <n v="118382"/>
        <n v="222796"/>
        <n v="237752"/>
        <n v="686451"/>
        <n v="237133"/>
        <n v="621580"/>
        <n v="893980"/>
        <n v="68142"/>
        <n v="337004"/>
        <n v="575935"/>
        <n v="5979"/>
        <n v="478036"/>
        <n v="358945"/>
        <n v="799878"/>
        <n v="571844"/>
        <n v="208386"/>
        <n v="884931"/>
        <n v="705489"/>
        <n v="803075"/>
        <n v="493992"/>
        <n v="838144"/>
        <n v="701272"/>
        <n v="315684"/>
        <n v="574033"/>
        <n v="539343"/>
        <n v="675615"/>
        <n v="412736"/>
        <n v="438728"/>
        <n v="201795"/>
        <n v="353492"/>
        <n v="780351"/>
        <n v="631243"/>
        <n v="657241"/>
        <n v="428416"/>
        <n v="661099"/>
        <n v="667657"/>
        <n v="829538"/>
        <n v="444980"/>
        <n v="667888"/>
        <n v="383075"/>
        <n v="129403"/>
        <n v="622844"/>
        <n v="574211"/>
        <n v="861159"/>
        <n v="706831"/>
        <n v="699440"/>
        <n v="671001"/>
        <n v="260768"/>
        <n v="51820"/>
        <n v="37255"/>
        <n v="62953"/>
        <n v="476406"/>
        <n v="411761"/>
        <n v="831316"/>
        <n v="807922"/>
        <n v="56254"/>
        <n v="331813"/>
        <n v="633193"/>
        <n v="349183"/>
        <n v="815303"/>
        <n v="497048"/>
        <n v="273521"/>
        <n v="843469"/>
        <n v="536509"/>
        <n v="39380"/>
        <n v="506106"/>
        <n v="231172"/>
        <n v="495256"/>
        <n v="593404"/>
        <n v="635056"/>
        <n v="668275"/>
        <n v="302160"/>
        <n v="812025"/>
        <n v="722431"/>
        <n v="639861"/>
        <n v="93761"/>
        <n v="822979"/>
        <n v="545226"/>
        <n v="383916"/>
        <n v="840976"/>
        <n v="515645"/>
        <n v="476854"/>
        <n v="701055"/>
        <n v="779779"/>
        <n v="270891"/>
        <n v="653904"/>
        <n v="225966"/>
        <n v="501784"/>
        <n v="611170"/>
        <n v="876687"/>
        <n v="408334"/>
        <n v="454571"/>
        <n v="464344"/>
        <n v="675160"/>
        <n v="217431"/>
        <n v="605743"/>
        <n v="529801"/>
        <n v="858742"/>
        <n v="716863"/>
        <n v="492261"/>
        <n v="324177"/>
        <n v="329913"/>
        <n v="473745"/>
        <n v="577211"/>
        <n v="137759"/>
        <n v="68425"/>
        <n v="675318"/>
        <n v="289987"/>
        <n v="219633"/>
        <n v="833877"/>
        <n v="536066"/>
        <n v="226548"/>
        <n v="392650"/>
        <n v="204571"/>
        <n v="386990"/>
        <n v="103721"/>
        <n v="229252"/>
        <n v="811112"/>
        <n v="478911"/>
        <n v="551818"/>
        <n v="393364"/>
        <n v="443857"/>
        <n v="544449"/>
        <n v="26953"/>
        <n v="210455"/>
        <n v="644441"/>
        <n v="651079"/>
        <n v="391796"/>
        <n v="661793"/>
        <n v="33858"/>
        <n v="613808"/>
        <n v="653695"/>
        <n v="40426"/>
        <n v="615622"/>
        <n v="187378"/>
        <n v="612179"/>
        <n v="229934"/>
        <n v="519237"/>
        <n v="796186"/>
        <n v="790465"/>
        <n v="639989"/>
        <n v="342317"/>
        <n v="533169"/>
        <n v="757825"/>
        <n v="309157"/>
        <n v="190559"/>
        <n v="531106"/>
        <n v="690328"/>
        <n v="409608"/>
        <n v="312456"/>
        <n v="737537"/>
        <n v="501785"/>
        <n v="175886"/>
        <n v="437344"/>
        <n v="866398"/>
        <n v="829747"/>
        <n v="147838"/>
        <n v="898883"/>
        <n v="694871"/>
        <n v="322112"/>
        <n v="759946"/>
        <n v="270729"/>
        <n v="665740"/>
        <n v="168134"/>
        <n v="785358"/>
        <n v="489952"/>
        <n v="445555"/>
        <n v="478961"/>
        <n v="461368"/>
        <n v="653399"/>
        <n v="219174"/>
        <n v="482711"/>
        <n v="406984"/>
        <n v="761923"/>
        <n v="169178"/>
        <n v="705543"/>
        <n v="349716"/>
        <n v="878785"/>
        <n v="662830"/>
        <n v="336104"/>
        <n v="834666"/>
        <n v="318459"/>
        <n v="794865"/>
        <n v="255791"/>
        <n v="382743"/>
        <n v="795595"/>
        <n v="487867"/>
        <n v="153874"/>
        <n v="877468"/>
        <n v="221232"/>
        <n v="143769"/>
        <n v="713751"/>
        <n v="487956"/>
        <n v="741878"/>
        <n v="242495"/>
        <n v="216989"/>
        <n v="843314"/>
        <n v="722269"/>
        <n v="870131"/>
        <n v="675843"/>
        <n v="461867"/>
        <n v="480586"/>
        <n v="404889"/>
        <n v="188537"/>
        <n v="634427"/>
        <n v="898098"/>
        <n v="158751"/>
        <n v="412636"/>
        <n v="525526"/>
        <n v="586985"/>
        <n v="196056"/>
        <n v="582243"/>
        <n v="320595"/>
        <n v="773724"/>
        <n v="792567"/>
        <n v="73984"/>
        <n v="712362"/>
        <n v="115394"/>
        <n v="750510"/>
        <n v="639009"/>
        <n v="159447"/>
        <n v="811640"/>
        <n v="845299"/>
        <n v="657188"/>
        <n v="771625"/>
        <n v="48905"/>
        <n v="295883"/>
        <n v="881356"/>
        <n v="888072"/>
        <n v="510291"/>
        <n v="722204"/>
        <n v="590852"/>
        <n v="349791"/>
        <n v="156078"/>
        <n v="758394"/>
        <n v="217921"/>
        <n v="138217"/>
        <n v="71122"/>
        <n v="30198"/>
        <n v="164744"/>
        <n v="125906"/>
        <n v="173200"/>
        <n v="516749"/>
        <n v="173338"/>
        <n v="18292"/>
        <n v="461956"/>
        <n v="803679"/>
        <n v="621443"/>
        <n v="583982"/>
        <n v="635299"/>
        <n v="175117"/>
        <n v="208899"/>
        <n v="380995"/>
        <n v="279789"/>
        <n v="389162"/>
        <n v="628156"/>
        <n v="195042"/>
        <n v="761730"/>
        <n v="51272"/>
        <n v="716969"/>
        <n v="288913"/>
        <n v="411941"/>
        <n v="468521"/>
        <n v="606233"/>
        <n v="239657"/>
        <n v="675596"/>
        <n v="90434"/>
        <n v="507205"/>
        <n v="55368"/>
        <n v="770729"/>
        <n v="106676"/>
        <n v="604386"/>
        <n v="317005"/>
        <n v="108839"/>
        <n v="333971"/>
        <n v="55118"/>
        <n v="209429"/>
        <n v="78684"/>
        <n v="299549"/>
        <n v="538416"/>
        <n v="355446"/>
        <n v="91701"/>
        <n v="693372"/>
        <n v="170580"/>
        <n v="552522"/>
        <n v="251506"/>
        <n v="479001"/>
        <n v="849540"/>
        <n v="682954"/>
        <n v="91822"/>
        <n v="780674"/>
        <n v="672490"/>
        <n v="435167"/>
        <n v="204121"/>
        <n v="806126"/>
        <n v="52886"/>
        <n v="324134"/>
        <n v="635381"/>
        <n v="762086"/>
        <n v="265919"/>
        <n v="586066"/>
        <n v="271455"/>
        <n v="340471"/>
        <n v="128908"/>
        <n v="529521"/>
        <n v="671323"/>
        <n v="894520"/>
        <n v="818644"/>
        <n v="367731"/>
        <n v="543175"/>
        <n v="416321"/>
        <n v="781127"/>
        <n v="587738"/>
        <n v="104781"/>
        <n v="344930"/>
        <n v="484597"/>
        <n v="115987"/>
        <n v="809288"/>
        <n v="285476"/>
        <n v="267987"/>
        <n v="153395"/>
        <n v="608506"/>
        <n v="319194"/>
        <n v="814344"/>
        <n v="492115"/>
        <n v="453504"/>
        <n v="781295"/>
        <n v="558269"/>
        <n v="810105"/>
        <n v="57034"/>
        <n v="483051"/>
        <n v="354655"/>
        <n v="125291"/>
        <n v="611566"/>
        <n v="185124"/>
        <n v="781764"/>
        <n v="159986"/>
        <n v="123427"/>
        <n v="232142"/>
        <n v="832814"/>
        <n v="842002"/>
        <n v="191411"/>
        <n v="268925"/>
        <n v="616520"/>
        <n v="9393"/>
        <n v="497315"/>
        <n v="305025"/>
        <n v="24922"/>
        <n v="574584"/>
        <n v="857368"/>
        <n v="731815"/>
        <n v="132774"/>
        <n v="834452"/>
        <n v="417136"/>
        <n v="717039"/>
        <n v="770496"/>
        <n v="104940"/>
        <n v="107042"/>
        <n v="562515"/>
        <n v="334984"/>
        <n v="338320"/>
        <n v="813119"/>
        <n v="643817"/>
        <n v="571137"/>
        <n v="168858"/>
        <n v="174979"/>
        <n v="82541"/>
        <n v="99756"/>
        <n v="632254"/>
        <n v="430711"/>
        <n v="544138"/>
        <n v="796200"/>
        <n v="530350"/>
        <n v="653664"/>
        <n v="612687"/>
        <n v="162130"/>
        <n v="481366"/>
        <n v="186145"/>
        <n v="56157"/>
        <n v="674314"/>
        <n v="380319"/>
        <n v="214923"/>
        <n v="463526"/>
        <n v="397434"/>
        <n v="313399"/>
        <n v="83571"/>
        <n v="140852"/>
        <n v="257932"/>
        <n v="230218"/>
        <n v="570840"/>
        <n v="141973"/>
        <n v="880936"/>
        <n v="472131"/>
        <n v="635209"/>
        <n v="777325"/>
        <n v="563992"/>
        <n v="275524"/>
        <n v="431119"/>
        <n v="290501"/>
        <n v="582757"/>
        <n v="105779"/>
        <n v="135045"/>
        <n v="448796"/>
        <n v="249282"/>
        <n v="658404"/>
        <n v="480652"/>
        <n v="655650"/>
        <n v="6680"/>
        <n v="737510"/>
        <n v="493040"/>
        <n v="578173"/>
        <n v="142419"/>
        <n v="419449"/>
        <n v="212292"/>
        <n v="44749"/>
        <n v="160647"/>
        <n v="612900"/>
        <n v="750463"/>
        <n v="694613"/>
        <n v="102804"/>
        <n v="181449"/>
        <n v="93023"/>
        <n v="897104"/>
        <n v="524430"/>
        <n v="842241"/>
        <n v="860595"/>
        <n v="810783"/>
        <n v="495544"/>
        <n v="872297"/>
        <n v="281799"/>
        <n v="801392"/>
        <n v="641594"/>
        <n v="619413"/>
        <n v="286886"/>
        <n v="777720"/>
        <n v="52303"/>
        <n v="230943"/>
        <n v="643306"/>
        <n v="784048"/>
        <n v="292272"/>
        <n v="141259"/>
        <n v="429433"/>
        <n v="362754"/>
        <n v="591806"/>
        <n v="561064"/>
        <n v="869826"/>
        <n v="741852"/>
        <n v="318040"/>
        <n v="173623"/>
        <n v="36800"/>
        <n v="827597"/>
        <n v="29594"/>
        <n v="696838"/>
        <n v="29538"/>
        <n v="40466"/>
        <n v="455222"/>
        <n v="625999"/>
        <n v="857169"/>
        <n v="563794"/>
        <n v="29836"/>
        <n v="636048"/>
        <n v="269839"/>
        <n v="159259"/>
        <n v="313863"/>
        <n v="809057"/>
        <n v="285281"/>
        <n v="7490"/>
        <n v="41099"/>
        <n v="536549"/>
        <n v="571207"/>
        <n v="122106"/>
        <n v="57790"/>
        <n v="223752"/>
        <n v="60028"/>
        <n v="853063"/>
        <n v="333082"/>
        <n v="524450"/>
        <n v="567964"/>
        <n v="652821"/>
        <n v="469226"/>
        <n v="35218"/>
        <n v="634532"/>
        <n v="719405"/>
        <n v="628683"/>
        <n v="579468"/>
        <n v="11935"/>
        <n v="394943"/>
        <n v="632089"/>
        <n v="450847"/>
        <n v="848156"/>
        <n v="412827"/>
        <n v="443391"/>
        <n v="306077"/>
        <n v="220240"/>
        <n v="819720"/>
        <n v="446719"/>
        <n v="21416"/>
        <n v="630457"/>
        <n v="749774"/>
        <n v="840495"/>
        <n v="860162"/>
        <n v="243674"/>
        <n v="55248"/>
        <n v="215874"/>
        <n v="236212"/>
        <n v="856945"/>
        <n v="458029"/>
        <n v="699681"/>
        <n v="107476"/>
        <n v="831923"/>
        <n v="590889"/>
        <n v="505044"/>
        <n v="614450"/>
        <n v="693203"/>
        <n v="736468"/>
        <n v="31228"/>
        <n v="877309"/>
        <n v="58304"/>
        <n v="231812"/>
        <n v="122720"/>
        <n v="107984"/>
        <n v="884757"/>
        <n v="234347"/>
        <n v="223190"/>
        <n v="725492"/>
        <n v="646619"/>
        <n v="643573"/>
        <n v="795760"/>
        <n v="704376"/>
        <n v="877397"/>
        <n v="179222"/>
        <n v="515507"/>
        <n v="678950"/>
        <n v="501519"/>
        <n v="13510"/>
        <n v="497016"/>
        <n v="88667"/>
        <n v="355627"/>
        <n v="371288"/>
        <n v="206700"/>
        <n v="731167"/>
        <n v="227417"/>
        <n v="351640"/>
        <n v="181459"/>
        <n v="236951"/>
        <n v="108416"/>
        <n v="422930"/>
        <n v="676956"/>
        <n v="839254"/>
        <n v="778496"/>
        <n v="745640"/>
        <n v="636979"/>
        <n v="687076"/>
        <n v="346798"/>
        <n v="450996"/>
        <n v="545168"/>
        <n v="84065"/>
        <n v="799515"/>
        <n v="283228"/>
        <n v="377126"/>
        <n v="354773"/>
        <n v="629935"/>
        <n v="58763"/>
        <n v="385127"/>
        <n v="280077"/>
        <n v="733128"/>
        <n v="418755"/>
        <n v="621520"/>
        <n v="609407"/>
        <n v="81657"/>
        <n v="81347"/>
        <n v="742092"/>
        <n v="174240"/>
        <n v="354808"/>
        <n v="730884"/>
        <n v="87004"/>
        <n v="634503"/>
        <n v="548920"/>
        <n v="827048"/>
        <n v="381023"/>
        <n v="272154"/>
        <n v="61330"/>
        <n v="827019"/>
        <n v="490904"/>
        <n v="589205"/>
        <n v="376096"/>
        <n v="562989"/>
        <n v="213736"/>
        <n v="839456"/>
        <n v="202861"/>
        <n v="233481"/>
        <n v="842395"/>
        <n v="269273"/>
        <n v="285366"/>
        <n v="114560"/>
        <n v="533271"/>
        <n v="673914"/>
        <n v="126174"/>
        <n v="876570"/>
        <n v="111686"/>
        <n v="628335"/>
        <n v="788902"/>
        <n v="77551"/>
        <n v="19994"/>
        <n v="251900"/>
        <n v="300277"/>
        <n v="369162"/>
        <n v="485624"/>
        <n v="548874"/>
        <n v="570351"/>
        <n v="415041"/>
        <n v="544675"/>
        <n v="539354"/>
        <n v="567410"/>
        <n v="522432"/>
        <n v="604159"/>
        <n v="630125"/>
        <n v="106172"/>
        <n v="526252"/>
        <n v="274909"/>
        <n v="182151"/>
        <n v="261212"/>
        <n v="156565"/>
        <n v="731046"/>
        <n v="249707"/>
        <n v="613005"/>
        <n v="336091"/>
        <n v="396472"/>
        <n v="468713"/>
        <n v="234371"/>
        <n v="771644"/>
        <n v="597337"/>
        <n v="299245"/>
        <n v="540002"/>
        <n v="768040"/>
        <n v="439921"/>
        <n v="260814"/>
        <n v="808882"/>
        <n v="556811"/>
        <n v="351311"/>
        <n v="692511"/>
        <n v="62910"/>
        <n v="458875"/>
        <n v="260989"/>
        <n v="30967"/>
        <n v="251088"/>
        <n v="184862"/>
        <n v="348012"/>
        <n v="632088"/>
        <n v="646662"/>
        <n v="529163"/>
        <n v="646819"/>
        <n v="637913"/>
        <n v="749943"/>
        <n v="172889"/>
        <n v="273920"/>
        <n v="589369"/>
        <n v="852529"/>
        <n v="760652"/>
        <n v="120429"/>
        <n v="480805"/>
        <n v="600278"/>
        <n v="852023"/>
        <n v="889898"/>
        <n v="822128"/>
        <n v="301818"/>
        <n v="648360"/>
        <n v="407672"/>
        <n v="43855"/>
        <n v="15718"/>
        <n v="46140"/>
        <n v="535674"/>
        <n v="480678"/>
        <n v="591401"/>
        <n v="811279"/>
        <n v="880777"/>
        <n v="756173"/>
        <n v="634597"/>
        <n v="735424"/>
        <n v="117273"/>
        <n v="41697"/>
        <n v="103665"/>
        <n v="252303"/>
        <n v="185177"/>
        <n v="253285"/>
        <n v="521614"/>
        <n v="167294"/>
        <n v="28200"/>
        <n v="7752"/>
        <n v="174925"/>
        <n v="285933"/>
        <n v="431509"/>
        <n v="538189"/>
        <n v="807843"/>
        <n v="24224"/>
        <n v="817719"/>
        <n v="796627"/>
        <n v="144647"/>
        <n v="651814"/>
        <n v="299864"/>
        <n v="660542"/>
        <n v="499377"/>
        <n v="518834"/>
        <n v="685464"/>
        <n v="812909"/>
        <n v="8170"/>
        <n v="879762"/>
        <n v="360668"/>
        <n v="544631"/>
        <n v="291161"/>
        <n v="608901"/>
        <n v="575016"/>
        <n v="224972"/>
        <n v="12550"/>
        <n v="353935"/>
        <n v="166623"/>
        <n v="109475"/>
        <n v="50590"/>
        <n v="503931"/>
        <n v="107629"/>
        <n v="743921"/>
        <n v="477450"/>
        <n v="116928"/>
        <n v="530954"/>
        <n v="697169"/>
        <n v="892968"/>
        <n v="199314"/>
        <n v="563542"/>
        <n v="680455"/>
        <n v="631451"/>
        <n v="317861"/>
        <n v="73788"/>
        <n v="610510"/>
        <n v="851910"/>
        <n v="839643"/>
        <n v="831470"/>
        <n v="781122"/>
        <n v="631803"/>
        <n v="138726"/>
        <n v="429057"/>
        <n v="710685"/>
        <n v="269314"/>
        <n v="28317"/>
        <n v="58895"/>
        <n v="236298"/>
        <n v="154597"/>
        <n v="348565"/>
        <n v="881907"/>
        <n v="605851"/>
        <n v="816621"/>
        <n v="182655"/>
        <n v="43996"/>
        <n v="337868"/>
        <n v="677489"/>
        <n v="438569"/>
        <n v="736588"/>
        <n v="795040"/>
        <n v="829081"/>
        <n v="420613"/>
        <n v="769722"/>
        <n v="856245"/>
        <n v="301335"/>
        <n v="502971"/>
        <n v="777498"/>
        <n v="556878"/>
        <n v="84303"/>
        <n v="741609"/>
        <n v="786299"/>
        <n v="305619"/>
        <n v="255302"/>
        <n v="606723"/>
        <n v="132420"/>
        <n v="101363"/>
        <n v="801761"/>
        <n v="858092"/>
        <n v="581305"/>
        <n v="448706"/>
        <n v="87205"/>
        <n v="542139"/>
        <n v="664936"/>
        <n v="609203"/>
        <n v="343921"/>
        <n v="351634"/>
        <n v="602626"/>
        <n v="18239"/>
        <n v="255023"/>
        <n v="245207"/>
        <n v="350827"/>
        <n v="732919"/>
        <n v="569155"/>
        <n v="115324"/>
        <n v="354624"/>
        <n v="12812"/>
        <n v="843203"/>
        <n v="586798"/>
        <n v="146426"/>
        <n v="110834"/>
        <n v="566890"/>
        <n v="239064"/>
        <n v="721526"/>
        <n v="55844"/>
        <n v="636069"/>
        <n v="712795"/>
        <n v="23152"/>
        <n v="785628"/>
        <n v="760084"/>
        <n v="16795"/>
        <n v="322574"/>
        <n v="352696"/>
        <n v="295683"/>
        <n v="856043"/>
        <n v="504130"/>
        <n v="836105"/>
        <n v="722671"/>
        <n v="434831"/>
        <n v="252724"/>
        <n v="848151"/>
        <n v="827239"/>
        <n v="240904"/>
        <n v="172756"/>
        <n v="314112"/>
        <n v="858891"/>
        <n v="15276"/>
        <n v="562419"/>
        <n v="478105"/>
        <n v="241728"/>
        <n v="475340"/>
        <n v="439468"/>
        <n v="233730"/>
        <n v="631712"/>
        <n v="884451"/>
        <n v="489041"/>
        <n v="783153"/>
        <n v="886482"/>
        <n v="272707"/>
        <n v="627721"/>
        <n v="768555"/>
        <n v="282627"/>
        <n v="428684"/>
        <n v="775813"/>
        <n v="732089"/>
        <n v="261059"/>
        <n v="509558"/>
        <n v="211540"/>
        <n v="304848"/>
        <n v="88356"/>
        <n v="608818"/>
        <n v="440998"/>
        <n v="631946"/>
        <n v="491428"/>
        <n v="83412"/>
        <n v="424155"/>
        <n v="126554"/>
        <n v="546505"/>
        <n v="317707"/>
        <n v="74502"/>
        <n v="338274"/>
        <n v="157473"/>
        <n v="751727"/>
        <n v="844758"/>
        <n v="282775"/>
        <n v="142366"/>
        <n v="113172"/>
        <n v="365187"/>
        <n v="512653"/>
        <n v="619201"/>
        <n v="613299"/>
        <n v="275057"/>
        <n v="787538"/>
        <n v="822932"/>
        <n v="518783"/>
        <n v="476273"/>
        <n v="777024"/>
        <n v="187798"/>
        <n v="652205"/>
        <n v="22136"/>
        <n v="166274"/>
        <n v="788852"/>
        <n v="205278"/>
        <n v="88286"/>
        <n v="745260"/>
        <n v="794075"/>
        <n v="859987"/>
        <n v="829873"/>
        <n v="412919"/>
        <n v="295652"/>
        <n v="446281"/>
        <n v="287610"/>
        <n v="294746"/>
        <n v="386263"/>
        <n v="459466"/>
        <n v="105061"/>
        <n v="515181"/>
        <n v="80827"/>
        <n v="183485"/>
        <n v="897118"/>
        <n v="122756"/>
        <n v="114227"/>
        <n v="89997"/>
        <n v="236585"/>
        <n v="125383"/>
        <n v="479421"/>
        <n v="605023"/>
        <n v="466843"/>
        <n v="163061"/>
        <n v="150611"/>
        <n v="331291"/>
        <n v="193916"/>
        <n v="275252"/>
        <n v="471186"/>
        <n v="185905"/>
        <n v="312293"/>
        <n v="875653"/>
        <n v="420277"/>
        <n v="549103"/>
        <n v="729034"/>
        <n v="246584"/>
        <n v="490833"/>
        <n v="688663"/>
        <n v="529802"/>
        <n v="155543"/>
        <n v="263336"/>
        <n v="324857"/>
        <n v="648286"/>
        <n v="545130"/>
        <n v="24424"/>
        <n v="709374"/>
        <n v="406562"/>
        <n v="263296"/>
        <n v="583374"/>
        <n v="119756"/>
        <n v="483377"/>
        <n v="338881"/>
        <n v="346171"/>
        <n v="636016"/>
        <n v="707062"/>
        <n v="362893"/>
        <n v="555255"/>
        <n v="429216"/>
        <n v="244180"/>
        <n v="157937"/>
        <n v="126661"/>
        <n v="542616"/>
        <n v="457785"/>
        <n v="827248"/>
        <n v="375468"/>
        <n v="406913"/>
        <n v="743740"/>
        <n v="85589"/>
        <n v="691515"/>
        <n v="150403"/>
        <n v="394083"/>
        <n v="125139"/>
        <n v="634259"/>
        <n v="127915"/>
        <n v="65559"/>
        <n v="689037"/>
        <n v="61008"/>
        <n v="698573"/>
        <n v="357807"/>
        <n v="464604"/>
        <n v="397483"/>
        <n v="857539"/>
        <n v="48629"/>
        <n v="769929"/>
        <n v="794589"/>
        <n v="883476"/>
        <n v="752079"/>
        <n v="592082"/>
        <n v="61056"/>
        <n v="590076"/>
        <n v="395478"/>
        <n v="419897"/>
        <n v="152544"/>
        <n v="185367"/>
        <n v="691904"/>
        <n v="246967"/>
        <n v="826782"/>
        <n v="865715"/>
        <n v="877374"/>
        <n v="277355"/>
        <n v="507215"/>
        <n v="717933"/>
        <n v="227472"/>
        <n v="680353"/>
        <n v="596560"/>
        <n v="460464"/>
        <n v="114722"/>
        <n v="842918"/>
        <n v="22096"/>
        <n v="696926"/>
        <n v="760462"/>
        <n v="822886"/>
        <n v="180247"/>
        <n v="273354"/>
        <n v="9568"/>
        <n v="397203"/>
        <n v="768589"/>
        <n v="149125"/>
        <n v="110874"/>
        <n v="771761"/>
        <n v="473871"/>
        <n v="550977"/>
        <n v="201255"/>
        <n v="253004"/>
        <n v="526484"/>
        <n v="768121"/>
        <n v="307101"/>
        <n v="845046"/>
        <n v="252490"/>
        <n v="230737"/>
        <n v="540565"/>
        <n v="317171"/>
        <n v="101470"/>
        <n v="195456"/>
        <n v="238664"/>
        <n v="227679"/>
        <n v="287806"/>
        <n v="494313"/>
        <n v="672984"/>
        <n v="564580"/>
        <n v="427652"/>
        <n v="76281"/>
        <n v="701373"/>
        <n v="758741"/>
        <n v="308772"/>
        <n v="615357"/>
        <n v="479154"/>
        <n v="276579"/>
        <n v="651756"/>
        <n v="229358"/>
        <n v="647878"/>
        <n v="602203"/>
        <n v="746019"/>
        <n v="485346"/>
        <n v="579595"/>
        <n v="704986"/>
        <n v="232746"/>
        <n v="675655"/>
        <n v="637803"/>
        <n v="800279"/>
        <n v="135732"/>
        <n v="517540"/>
        <n v="409235"/>
        <n v="360369"/>
        <n v="34051"/>
        <n v="426981"/>
        <n v="69766"/>
        <n v="279314"/>
        <n v="13423"/>
        <n v="69089"/>
        <n v="764039"/>
        <n v="594770"/>
        <n v="584764"/>
        <n v="658677"/>
        <n v="830340"/>
        <n v="307162"/>
        <n v="310684"/>
        <n v="854103"/>
        <n v="110782"/>
        <n v="501530"/>
        <n v="842579"/>
        <n v="760539"/>
        <n v="538151"/>
        <n v="840714"/>
        <n v="392112"/>
        <n v="222989"/>
        <n v="318023"/>
        <n v="842516"/>
        <n v="104533"/>
        <n v="734042"/>
        <n v="882305"/>
        <n v="487342"/>
        <n v="253084"/>
        <n v="789589"/>
        <n v="866967"/>
        <n v="224626"/>
        <n v="479631"/>
        <n v="109055"/>
        <n v="387535"/>
        <n v="390431"/>
        <n v="492941"/>
        <n v="821757"/>
        <n v="688463"/>
        <n v="379766"/>
        <n v="60117"/>
        <n v="440918"/>
        <n v="843642"/>
        <n v="440043"/>
        <n v="458109"/>
        <n v="194505"/>
        <n v="477444"/>
        <n v="379084"/>
        <n v="365215"/>
        <n v="881739"/>
        <n v="134519"/>
        <n v="597360"/>
        <n v="671719"/>
        <n v="343032"/>
        <n v="708499"/>
        <n v="19896"/>
        <n v="738665"/>
        <n v="810746"/>
        <n v="857214"/>
        <n v="679744"/>
        <n v="666210"/>
        <n v="127910"/>
        <n v="473867"/>
        <n v="142709"/>
        <n v="775660"/>
        <n v="189869"/>
        <n v="388922"/>
        <n v="571124"/>
        <n v="94270"/>
        <n v="83211"/>
        <n v="625273"/>
        <n v="311526"/>
        <n v="338186"/>
        <n v="545913"/>
        <n v="436699"/>
        <n v="243316"/>
        <n v="169974"/>
        <n v="219784"/>
        <n v="192626"/>
        <n v="448720"/>
        <n v="340631"/>
        <n v="131601"/>
        <n v="846256"/>
        <n v="647438"/>
        <n v="603521"/>
        <n v="659239"/>
        <n v="148109"/>
        <n v="189263"/>
        <n v="498449"/>
        <n v="376136"/>
        <n v="699827"/>
        <n v="250449"/>
        <n v="836586"/>
        <n v="98777"/>
        <n v="603733"/>
        <n v="224748"/>
        <n v="321717"/>
        <n v="218477"/>
        <n v="497752"/>
        <n v="540589"/>
        <n v="661403"/>
        <n v="11103"/>
        <n v="197867"/>
        <n v="170366"/>
        <n v="155974"/>
        <n v="772644"/>
        <n v="728287"/>
        <n v="730415"/>
        <n v="394781"/>
        <n v="593688"/>
        <n v="876767"/>
        <n v="710525"/>
        <n v="821092"/>
        <n v="169028"/>
        <n v="485307"/>
        <n v="256618"/>
        <n v="370890"/>
        <n v="745591"/>
        <n v="602298"/>
        <n v="588158"/>
        <n v="598570"/>
        <n v="106738"/>
        <n v="506395"/>
        <n v="498689"/>
        <n v="339947"/>
        <n v="542975"/>
        <n v="507969"/>
        <n v="218412"/>
        <n v="473027"/>
        <n v="458734"/>
        <n v="488086"/>
        <n v="308296"/>
        <n v="508486"/>
        <n v="386956"/>
        <n v="239751"/>
        <n v="18252"/>
        <n v="489406"/>
        <n v="144860"/>
        <n v="675839"/>
        <n v="263424"/>
        <n v="875809"/>
        <n v="746902"/>
        <n v="468777"/>
        <n v="544963"/>
        <n v="773266"/>
        <n v="399011"/>
        <n v="729458"/>
        <n v="444533"/>
        <n v="757473"/>
        <n v="216412"/>
        <n v="483301"/>
        <n v="877379"/>
        <n v="725591"/>
        <n v="764109"/>
        <n v="315954"/>
        <n v="843618"/>
        <n v="831624"/>
        <n v="542137"/>
        <n v="836690"/>
        <n v="445812"/>
        <n v="341752"/>
        <n v="367431"/>
        <n v="884736"/>
        <n v="822220"/>
        <n v="359277"/>
        <n v="496205"/>
        <n v="583418"/>
        <n v="813968"/>
        <n v="755785"/>
        <n v="76044"/>
        <n v="267335"/>
        <n v="128607"/>
        <n v="526783"/>
        <n v="87797"/>
        <n v="531620"/>
        <n v="734281"/>
        <n v="165004"/>
        <n v="562376"/>
        <n v="724857"/>
        <n v="795910"/>
        <n v="170822"/>
        <n v="613778"/>
        <n v="606030"/>
        <n v="820840"/>
        <n v="195879"/>
        <n v="12607"/>
        <n v="20575"/>
        <n v="316662"/>
        <n v="507220"/>
        <n v="618549"/>
        <n v="114049"/>
        <n v="814727"/>
        <n v="87334"/>
        <n v="405045"/>
        <n v="61573"/>
        <n v="349855"/>
        <n v="882941"/>
        <n v="269407"/>
        <n v="308743"/>
        <n v="564314"/>
        <n v="95578"/>
        <n v="689285"/>
        <n v="641534"/>
        <n v="686758"/>
        <n v="267596"/>
        <n v="859640"/>
        <n v="11763"/>
        <n v="7053"/>
        <n v="589464"/>
        <n v="138668"/>
        <n v="457128"/>
        <n v="796217"/>
        <n v="555335"/>
        <n v="876771"/>
        <n v="386520"/>
        <n v="865744"/>
        <n v="497211"/>
        <n v="498921"/>
        <n v="379933"/>
        <n v="534745"/>
        <n v="695760"/>
        <n v="204325"/>
        <n v="864453"/>
        <n v="606936"/>
        <n v="832771"/>
        <n v="309245"/>
        <n v="88268"/>
        <n v="573759"/>
        <n v="84550"/>
        <n v="765214"/>
        <n v="170623"/>
        <n v="464509"/>
        <n v="139107"/>
        <n v="227690"/>
        <n v="539736"/>
        <n v="381468"/>
        <n v="177082"/>
        <n v="497750"/>
        <n v="424427"/>
        <n v="760335"/>
        <n v="177288"/>
        <n v="841359"/>
        <n v="568979"/>
        <n v="747084"/>
        <n v="797953"/>
        <n v="226755"/>
        <n v="277524"/>
        <n v="215393"/>
        <n v="187232"/>
        <n v="141366"/>
        <n v="890226"/>
        <n v="221780"/>
        <n v="440155"/>
        <n v="338138"/>
        <n v="648801"/>
        <n v="376397"/>
        <n v="743957"/>
        <n v="790667"/>
        <n v="588318"/>
        <n v="675394"/>
        <n v="46477"/>
        <n v="486594"/>
        <n v="412055"/>
        <n v="79151"/>
        <n v="664365"/>
        <n v="164342"/>
        <n v="85872"/>
        <n v="343774"/>
        <n v="660354"/>
        <n v="344758"/>
        <n v="413077"/>
        <n v="241832"/>
        <n v="68994"/>
        <n v="470427"/>
        <n v="694205"/>
        <n v="753486"/>
        <n v="610756"/>
        <n v="740115"/>
        <n v="38233"/>
        <n v="856439"/>
        <n v="157679"/>
        <n v="248057"/>
        <n v="860857"/>
        <n v="712718"/>
        <n v="360400"/>
        <n v="431126"/>
        <n v="787260"/>
        <n v="100793"/>
        <n v="782569"/>
        <n v="847083"/>
        <n v="108382"/>
        <n v="496739"/>
        <n v="688003"/>
        <n v="735445"/>
        <n v="503468"/>
        <n v="510811"/>
        <n v="218339"/>
        <n v="473472"/>
        <n v="793720"/>
        <n v="742108"/>
        <n v="222206"/>
        <n v="10363"/>
        <n v="196664"/>
        <n v="173613"/>
        <n v="195744"/>
        <n v="897871"/>
        <n v="567779"/>
        <n v="650011"/>
        <n v="668835"/>
        <n v="274120"/>
        <n v="520705"/>
        <n v="894796"/>
        <n v="304207"/>
        <n v="271209"/>
        <n v="53421"/>
        <n v="836347"/>
        <n v="361503"/>
        <n v="802168"/>
        <n v="885279"/>
        <n v="432673"/>
        <n v="156318"/>
        <n v="483745"/>
        <n v="244222"/>
        <n v="495612"/>
        <n v="540416"/>
        <n v="556278"/>
        <n v="134492"/>
        <n v="705041"/>
        <n v="536244"/>
        <n v="454067"/>
        <n v="485754"/>
        <n v="818642"/>
        <n v="592782"/>
        <n v="466738"/>
        <n v="888172"/>
        <n v="370721"/>
        <n v="200481"/>
        <n v="36560"/>
        <n v="507833"/>
        <n v="374786"/>
        <n v="346501"/>
        <n v="523720"/>
        <n v="214888"/>
        <n v="246895"/>
        <n v="738011"/>
        <n v="85930"/>
        <n v="250705"/>
        <n v="507350"/>
        <n v="717756"/>
        <n v="382816"/>
        <n v="371703"/>
        <n v="521979"/>
        <n v="232176"/>
        <n v="117451"/>
        <n v="609892"/>
        <n v="403537"/>
        <n v="238872"/>
        <n v="80283"/>
        <n v="752162"/>
        <n v="533998"/>
        <n v="682728"/>
        <n v="740460"/>
        <n v="627404"/>
        <n v="282756"/>
        <n v="247417"/>
        <n v="103537"/>
        <n v="169661"/>
        <n v="196076"/>
        <n v="683202"/>
        <n v="201083"/>
        <n v="780996"/>
        <n v="278000"/>
        <n v="599643"/>
        <n v="68397"/>
        <n v="611759"/>
        <n v="663922"/>
        <n v="753636"/>
        <n v="755264"/>
        <n v="803136"/>
        <n v="806498"/>
        <n v="624744"/>
        <n v="567211"/>
        <n v="638137"/>
        <n v="312046"/>
        <n v="705965"/>
        <n v="799633"/>
        <n v="436161"/>
        <n v="124897"/>
        <n v="574525"/>
        <n v="486958"/>
        <n v="612283"/>
        <n v="852744"/>
        <n v="85811"/>
        <n v="755688"/>
        <n v="774763"/>
        <n v="763213"/>
        <n v="418411"/>
        <n v="177962"/>
        <n v="765178"/>
        <n v="152177"/>
        <n v="75134"/>
        <n v="880268"/>
        <n v="219889"/>
        <n v="120420"/>
        <n v="350612"/>
        <n v="586793"/>
        <n v="433926"/>
        <n v="161803"/>
        <n v="456572"/>
        <n v="603629"/>
        <n v="697422"/>
        <n v="523806"/>
        <n v="723282"/>
        <n v="462144"/>
        <n v="80890"/>
        <n v="661621"/>
        <n v="358795"/>
        <n v="141377"/>
        <n v="542415"/>
        <n v="458703"/>
        <n v="859838"/>
        <n v="707119"/>
        <n v="152296"/>
        <n v="763133"/>
        <n v="420285"/>
        <n v="752603"/>
        <n v="476154"/>
        <n v="465275"/>
        <n v="421911"/>
        <n v="771672"/>
        <n v="615378"/>
        <n v="659927"/>
        <n v="214019"/>
        <n v="716631"/>
        <n v="181225"/>
        <n v="418511"/>
        <n v="386177"/>
        <n v="412551"/>
        <n v="92813"/>
        <n v="10946"/>
        <n v="107761"/>
        <n v="761145"/>
        <n v="264343"/>
        <n v="49660"/>
        <n v="506433"/>
        <n v="601023"/>
        <n v="351016"/>
        <n v="663771"/>
        <n v="136470"/>
        <n v="862191"/>
        <n v="167443"/>
        <n v="245573"/>
        <n v="307821"/>
        <n v="415137"/>
        <n v="626723"/>
        <n v="556348"/>
        <n v="491058"/>
        <n v="83502"/>
        <n v="223994"/>
        <n v="735588"/>
        <n v="434374"/>
        <n v="355853"/>
        <n v="597086"/>
        <n v="353024"/>
        <n v="154540"/>
        <n v="377936"/>
        <n v="613478"/>
        <n v="379099"/>
        <n v="875479"/>
        <n v="169278"/>
        <n v="829799"/>
        <n v="315739"/>
        <n v="183232"/>
        <n v="463893"/>
        <n v="210213"/>
        <n v="65277"/>
        <n v="79176"/>
        <n v="797992"/>
        <n v="85625"/>
        <n v="208222"/>
        <n v="409946"/>
        <n v="500802"/>
        <n v="647809"/>
        <n v="348744"/>
        <n v="239076"/>
        <n v="33704"/>
        <n v="540537"/>
        <n v="430706"/>
        <n v="216914"/>
        <n v="556524"/>
        <n v="808915"/>
        <n v="475423"/>
        <n v="833152"/>
        <n v="246707"/>
        <n v="578882"/>
        <n v="739471"/>
        <n v="332830"/>
        <n v="302655"/>
        <n v="328729"/>
        <n v="51851"/>
        <n v="458989"/>
        <n v="128340"/>
        <n v="449421"/>
        <n v="26986"/>
        <n v="735112"/>
        <n v="882005"/>
        <n v="475350"/>
        <n v="243454"/>
        <n v="591177"/>
        <n v="280290"/>
        <n v="533603"/>
        <n v="446916"/>
        <n v="667597"/>
        <n v="553655"/>
        <n v="562790"/>
        <n v="458056"/>
        <n v="713162"/>
        <n v="48442"/>
        <n v="309822"/>
        <n v="374447"/>
        <n v="895734"/>
        <n v="529047"/>
        <n v="686504"/>
        <n v="152252"/>
        <n v="464391"/>
        <n v="398226"/>
        <n v="781246"/>
        <n v="184507"/>
        <n v="377827"/>
        <n v="318082"/>
        <n v="249768"/>
        <n v="405585"/>
        <n v="350272"/>
        <n v="622351"/>
        <n v="876586"/>
        <n v="340810"/>
        <n v="615787"/>
        <n v="470082"/>
        <n v="627206"/>
        <n v="122093"/>
        <n v="204614"/>
        <n v="325282"/>
        <n v="499412"/>
        <n v="606524"/>
        <n v="574447"/>
        <n v="519260"/>
        <n v="483461"/>
        <n v="208733"/>
        <n v="374159"/>
        <n v="363822"/>
        <n v="626496"/>
        <n v="260489"/>
        <n v="335817"/>
        <n v="473232"/>
        <n v="871448"/>
        <n v="537202"/>
        <n v="27558"/>
        <n v="828438"/>
        <n v="603925"/>
        <n v="280662"/>
        <n v="677654"/>
        <n v="91554"/>
        <n v="490303"/>
        <n v="231723"/>
        <n v="251469"/>
        <n v="109191"/>
        <n v="832381"/>
        <n v="681110"/>
        <n v="616953"/>
        <n v="454478"/>
        <n v="170139"/>
        <n v="847448"/>
        <n v="651247"/>
        <n v="536835"/>
        <n v="508828"/>
        <n v="583704"/>
        <n v="398144"/>
        <n v="813742"/>
        <n v="484996"/>
        <n v="51387"/>
        <n v="619257"/>
        <n v="851187"/>
        <n v="51760"/>
        <n v="186766"/>
        <n v="44677"/>
        <n v="97886"/>
        <n v="382259"/>
        <n v="25623"/>
        <n v="754808"/>
        <n v="643405"/>
        <n v="443977"/>
        <n v="658801"/>
        <n v="834854"/>
        <n v="450776"/>
        <n v="553233"/>
        <n v="315634"/>
        <n v="739071"/>
        <n v="643928"/>
        <n v="45465"/>
        <n v="74359"/>
        <n v="220872"/>
        <n v="633085"/>
        <n v="63769"/>
        <n v="66804"/>
        <n v="368783"/>
        <n v="356338"/>
        <n v="636649"/>
        <n v="664443"/>
        <n v="861507"/>
        <n v="38606"/>
        <n v="861346"/>
        <n v="560017"/>
        <n v="853451"/>
        <n v="59217"/>
        <n v="173687"/>
        <n v="664257"/>
        <n v="775253"/>
        <n v="51280"/>
        <n v="685431"/>
        <n v="401620"/>
        <n v="212385"/>
        <n v="442731"/>
        <n v="145689"/>
        <n v="732101"/>
        <n v="812843"/>
        <n v="866718"/>
        <n v="742297"/>
        <n v="649643"/>
        <n v="382048"/>
        <n v="854217"/>
        <n v="731846"/>
        <n v="788660"/>
        <n v="625625"/>
        <n v="470341"/>
        <n v="256363"/>
        <n v="99293"/>
        <n v="611985"/>
        <n v="781726"/>
        <n v="211380"/>
        <n v="611467"/>
        <n v="867156"/>
        <n v="154643"/>
        <n v="765822"/>
        <n v="84672"/>
        <n v="558684"/>
        <n v="419014"/>
        <n v="662222"/>
        <n v="604417"/>
        <n v="518665"/>
        <n v="399595"/>
        <n v="468916"/>
        <n v="175752"/>
        <n v="633765"/>
        <n v="889008"/>
        <n v="132509"/>
        <n v="101887"/>
        <n v="138491"/>
        <n v="19117"/>
        <n v="896453"/>
        <n v="485585"/>
        <n v="445170"/>
        <n v="496349"/>
        <n v="604201"/>
        <n v="731038"/>
        <n v="773085"/>
        <n v="637733"/>
        <n v="290952"/>
        <n v="377195"/>
        <n v="745711"/>
        <n v="182896"/>
        <n v="287642"/>
        <n v="632179"/>
        <n v="863895"/>
        <n v="795432"/>
        <n v="222168"/>
        <n v="508506"/>
        <n v="289913"/>
        <n v="40138"/>
        <n v="396976"/>
        <n v="435406"/>
        <n v="44837"/>
        <n v="124086"/>
        <n v="419135"/>
        <n v="656737"/>
        <n v="250279"/>
        <n v="213857"/>
        <n v="29479"/>
        <n v="575165"/>
        <n v="590856"/>
        <n v="457676"/>
        <n v="711516"/>
        <n v="796007"/>
        <n v="204757"/>
        <n v="808177"/>
        <n v="380661"/>
        <n v="297671"/>
        <n v="848428"/>
        <n v="70050"/>
        <n v="685161"/>
        <n v="684174"/>
        <n v="85183"/>
        <n v="248028"/>
        <n v="309448"/>
        <n v="536120"/>
        <n v="89830"/>
        <n v="686738"/>
        <n v="339061"/>
        <n v="142113"/>
        <n v="193534"/>
        <n v="78165"/>
        <n v="479750"/>
        <n v="414755"/>
        <n v="404840"/>
        <n v="377318"/>
        <n v="765430"/>
        <n v="12578"/>
        <n v="894910"/>
        <n v="349030"/>
        <n v="671934"/>
        <n v="277726"/>
        <n v="29435"/>
        <n v="427921"/>
        <n v="376743"/>
        <n v="663434"/>
        <n v="176165"/>
        <n v="727724"/>
        <n v="868830"/>
        <n v="257713"/>
        <n v="389324"/>
        <n v="825333"/>
        <n v="854905"/>
        <n v="462572"/>
        <n v="546801"/>
        <n v="45785"/>
        <n v="319465"/>
        <n v="391691"/>
        <n v="211469"/>
        <n v="320581"/>
        <n v="138915"/>
        <n v="263275"/>
        <n v="667823"/>
        <n v="35749"/>
        <n v="589328"/>
        <n v="340696"/>
        <n v="443127"/>
        <n v="614300"/>
        <n v="738903"/>
        <n v="800652"/>
        <n v="385255"/>
        <n v="104598"/>
        <n v="265280"/>
        <n v="79179"/>
        <n v="690276"/>
        <n v="655799"/>
        <n v="243341"/>
        <n v="187764"/>
        <n v="825010"/>
        <n v="769978"/>
        <n v="352880"/>
        <n v="588940"/>
        <n v="212380"/>
        <n v="668952"/>
        <n v="767854"/>
        <n v="698188"/>
        <n v="579175"/>
        <n v="90073"/>
        <n v="319098"/>
        <n v="274803"/>
        <n v="853295"/>
        <n v="732624"/>
        <n v="121417"/>
        <n v="849444"/>
        <n v="420082"/>
        <n v="263469"/>
        <n v="368331"/>
        <n v="307535"/>
        <n v="203010"/>
        <n v="660059"/>
        <n v="370571"/>
        <n v="517050"/>
        <n v="625179"/>
        <n v="558001"/>
        <n v="322365"/>
        <n v="564827"/>
        <n v="239680"/>
        <n v="629255"/>
        <n v="518033"/>
        <n v="320464"/>
        <n v="423803"/>
        <n v="435133"/>
        <n v="63618"/>
        <n v="620438"/>
        <n v="420612"/>
        <n v="86194"/>
        <n v="835886"/>
        <n v="433339"/>
        <n v="254402"/>
        <n v="334104"/>
        <n v="526276"/>
        <n v="331414"/>
        <n v="308038"/>
        <n v="407783"/>
        <n v="761105"/>
        <n v="898982"/>
        <n v="720517"/>
        <n v="597529"/>
        <n v="596843"/>
        <n v="736747"/>
        <n v="339261"/>
        <n v="160711"/>
        <n v="807859"/>
        <n v="849083"/>
        <n v="115091"/>
        <n v="29107"/>
        <n v="628362"/>
        <n v="532589"/>
        <n v="725166"/>
        <n v="57979"/>
        <n v="343813"/>
        <n v="85560"/>
        <n v="137794"/>
        <n v="537993"/>
        <n v="507095"/>
        <n v="368891"/>
        <n v="240371"/>
        <n v="372942"/>
        <n v="882782"/>
        <n v="631183"/>
        <n v="687367"/>
        <n v="593150"/>
        <n v="233211"/>
        <n v="23492"/>
        <n v="261074"/>
        <n v="560244"/>
        <n v="24658"/>
        <n v="352025"/>
        <n v="475205"/>
        <n v="768409"/>
        <n v="45982"/>
        <n v="748449"/>
        <n v="855085"/>
        <n v="582147"/>
        <n v="342006"/>
        <n v="438196"/>
        <n v="604077"/>
        <n v="793519"/>
        <n v="646239"/>
        <n v="818661"/>
        <n v="169465"/>
        <n v="564543"/>
        <n v="78762"/>
        <n v="31968"/>
        <n v="154803"/>
        <n v="268998"/>
        <n v="58835"/>
        <n v="654906"/>
        <n v="94967"/>
        <n v="407165"/>
        <n v="628143"/>
        <n v="712426"/>
        <n v="208890"/>
        <n v="383690"/>
        <n v="703521"/>
        <n v="506869"/>
        <n v="541127"/>
        <n v="205829"/>
        <n v="245738"/>
        <n v="297459"/>
        <n v="245969"/>
        <n v="95773"/>
        <n v="165884"/>
        <n v="664235"/>
        <n v="213536"/>
        <n v="298002"/>
        <n v="140572"/>
        <n v="236207"/>
        <n v="305609"/>
        <n v="714295"/>
        <n v="509436"/>
        <n v="91948"/>
        <n v="600352"/>
        <n v="711571"/>
        <n v="503389"/>
        <n v="876304"/>
        <n v="843151"/>
        <n v="765833"/>
        <n v="338559"/>
        <n v="524761"/>
        <n v="656418"/>
        <n v="357256"/>
        <n v="121363"/>
        <n v="579989"/>
        <n v="74350"/>
        <n v="163242"/>
        <n v="499755"/>
        <n v="797920"/>
        <n v="614211"/>
        <n v="809471"/>
        <n v="519060"/>
        <n v="511543"/>
        <n v="696851"/>
        <n v="432048"/>
        <n v="226917"/>
        <n v="56827"/>
        <n v="371809"/>
        <n v="662501"/>
        <n v="879534"/>
        <n v="244577"/>
        <n v="634791"/>
        <n v="537834"/>
        <n v="580877"/>
        <n v="883997"/>
        <n v="269046"/>
        <n v="837663"/>
        <n v="247053"/>
        <n v="748261"/>
        <n v="344859"/>
        <n v="819119"/>
        <n v="812065"/>
        <n v="782265"/>
        <n v="445417"/>
        <n v="645293"/>
        <n v="791293"/>
        <n v="743511"/>
        <n v="890553"/>
        <n v="603208"/>
        <n v="830474"/>
        <n v="510936"/>
        <n v="682985"/>
        <n v="158094"/>
        <n v="161515"/>
        <n v="329385"/>
        <n v="292521"/>
        <n v="423092"/>
        <n v="621990"/>
        <n v="582708"/>
        <n v="296241"/>
        <n v="526907"/>
        <n v="241451"/>
        <n v="161620"/>
        <n v="646489"/>
        <n v="660172"/>
        <n v="233789"/>
        <n v="210668"/>
        <n v="778588"/>
        <n v="769644"/>
        <n v="620685"/>
        <n v="212222"/>
        <n v="445663"/>
        <n v="794230"/>
        <n v="157124"/>
        <n v="862687"/>
        <n v="889087"/>
        <n v="179477"/>
        <n v="326060"/>
        <n v="211483"/>
        <n v="786634"/>
        <n v="886108"/>
        <n v="123574"/>
        <n v="122138"/>
        <n v="215491"/>
        <n v="213843"/>
        <n v="135172"/>
        <n v="188593"/>
        <n v="426893"/>
        <n v="640183"/>
        <n v="53706"/>
        <n v="705952"/>
        <n v="580374"/>
        <n v="467398"/>
        <n v="248774"/>
        <n v="684071"/>
        <n v="375182"/>
        <n v="579962"/>
        <n v="390510"/>
        <n v="872914"/>
        <n v="405932"/>
        <n v="880896"/>
        <n v="426497"/>
        <n v="762314"/>
        <n v="556983"/>
        <n v="645614"/>
        <n v="264838"/>
        <n v="871442"/>
        <n v="422547"/>
        <n v="17452"/>
        <n v="596713"/>
        <n v="594494"/>
        <n v="756336"/>
        <n v="278124"/>
        <n v="388264"/>
        <n v="808438"/>
        <n v="360303"/>
        <n v="796146"/>
        <n v="683419"/>
        <n v="529030"/>
        <n v="99275"/>
        <n v="50723"/>
        <n v="709349"/>
        <n v="87282"/>
        <n v="834140"/>
        <n v="48713"/>
        <n v="233077"/>
        <n v="57225"/>
        <n v="522617"/>
        <n v="498971"/>
        <n v="530871"/>
        <n v="874089"/>
        <n v="894030"/>
        <n v="742535"/>
        <n v="745938"/>
        <n v="824549"/>
        <n v="413274"/>
        <n v="781299"/>
        <n v="324315"/>
        <n v="522568"/>
        <n v="378207"/>
        <n v="889888"/>
        <n v="557350"/>
        <n v="49512"/>
        <n v="555817"/>
        <n v="529757"/>
        <n v="281298"/>
        <n v="725015"/>
        <n v="8416"/>
        <n v="507957"/>
        <n v="854532"/>
        <n v="889927"/>
        <n v="834518"/>
        <n v="498616"/>
        <n v="875521"/>
        <n v="810751"/>
        <n v="624774"/>
        <n v="176680"/>
        <n v="458370"/>
        <n v="132864"/>
        <n v="426403"/>
        <n v="865054"/>
        <n v="61897"/>
        <n v="55114"/>
        <n v="769168"/>
        <n v="334605"/>
        <n v="674663"/>
        <n v="80571"/>
        <n v="610881"/>
        <n v="776522"/>
        <n v="378292"/>
        <n v="163026"/>
        <n v="706299"/>
        <n v="771535"/>
        <n v="321697"/>
        <n v="177559"/>
        <n v="581388"/>
        <n v="547403"/>
        <n v="407223"/>
        <n v="370113"/>
        <n v="368109"/>
        <n v="273110"/>
        <n v="701922"/>
        <n v="412377"/>
        <n v="48217"/>
        <n v="431551"/>
        <n v="204012"/>
        <n v="233491"/>
        <n v="537357"/>
        <n v="502909"/>
        <n v="132299"/>
        <n v="518006"/>
        <n v="712708"/>
        <n v="159874"/>
        <n v="88197"/>
        <n v="23141"/>
        <n v="659222"/>
        <n v="769505"/>
        <n v="228192"/>
        <n v="174070"/>
        <n v="651792"/>
        <n v="736365"/>
        <n v="28465"/>
        <n v="394969"/>
        <n v="776373"/>
        <n v="19331"/>
        <n v="374398"/>
        <n v="465737"/>
        <n v="67812"/>
        <n v="229312"/>
        <n v="169916"/>
        <n v="307741"/>
        <n v="841582"/>
        <n v="673658"/>
        <n v="610313"/>
        <n v="794401"/>
        <n v="851056"/>
        <n v="341507"/>
        <n v="65516"/>
        <n v="464534"/>
        <n v="576543"/>
        <n v="176422"/>
        <n v="741336"/>
        <n v="728580"/>
        <n v="448534"/>
        <n v="737594"/>
        <n v="352670"/>
        <n v="115465"/>
        <n v="738890"/>
        <n v="526928"/>
        <n v="328467"/>
        <n v="47524"/>
        <n v="597509"/>
        <n v="517291"/>
        <n v="750908"/>
        <n v="830068"/>
        <n v="726856"/>
        <n v="48035"/>
        <n v="88201"/>
        <n v="177638"/>
        <n v="642247"/>
        <n v="466521"/>
        <n v="649790"/>
        <n v="740982"/>
        <n v="798367"/>
        <n v="586984"/>
        <n v="635778"/>
        <n v="651533"/>
        <n v="696016"/>
        <n v="244190"/>
        <n v="384559"/>
        <n v="776194"/>
        <n v="818713"/>
        <n v="171265"/>
        <n v="316172"/>
        <n v="560744"/>
        <n v="660073"/>
        <n v="26709"/>
        <n v="226479"/>
        <n v="71285"/>
        <n v="339653"/>
        <n v="590020"/>
        <n v="425811"/>
        <n v="832754"/>
        <n v="151470"/>
        <n v="805250"/>
        <n v="416801"/>
        <n v="680159"/>
        <n v="53809"/>
        <n v="806633"/>
        <n v="298488"/>
        <n v="697772"/>
        <n v="151289"/>
        <n v="473811"/>
        <n v="626316"/>
        <n v="448965"/>
        <n v="476311"/>
        <n v="370868"/>
        <n v="344599"/>
        <n v="140428"/>
        <n v="297323"/>
        <n v="180116"/>
        <n v="57299"/>
        <n v="280478"/>
        <n v="413123"/>
        <n v="349674"/>
        <n v="285106"/>
        <n v="734654"/>
        <n v="181797"/>
        <n v="340414"/>
        <n v="348259"/>
        <n v="463743"/>
        <n v="735660"/>
        <n v="689426"/>
        <n v="477109"/>
        <n v="557349"/>
        <n v="13854"/>
        <n v="731481"/>
        <n v="621448"/>
        <n v="571365"/>
        <n v="490929"/>
        <n v="715486"/>
        <n v="187305"/>
        <n v="295857"/>
        <n v="840521"/>
        <n v="90773"/>
        <n v="17527"/>
        <n v="8886"/>
        <n v="233882"/>
        <n v="655433"/>
        <n v="601468"/>
        <n v="334505"/>
        <n v="703390"/>
        <n v="102155"/>
        <n v="664213"/>
        <n v="204013"/>
        <n v="549459"/>
        <n v="899978"/>
        <n v="581230"/>
        <n v="309612"/>
        <n v="95262"/>
        <n v="816856"/>
        <n v="483714"/>
        <n v="654197"/>
        <n v="736377"/>
        <n v="376080"/>
        <n v="480931"/>
        <n v="487253"/>
        <n v="808685"/>
        <n v="717444"/>
        <n v="838809"/>
        <n v="135580"/>
        <n v="659574"/>
        <n v="846858"/>
        <n v="806735"/>
        <n v="437041"/>
        <n v="75795"/>
        <n v="27993"/>
        <n v="517445"/>
        <n v="161313"/>
        <n v="669926"/>
        <n v="848755"/>
        <n v="286598"/>
        <n v="348078"/>
        <n v="179503"/>
        <n v="881859"/>
        <n v="354423"/>
        <n v="85976"/>
        <n v="763139"/>
        <n v="130171"/>
        <n v="527434"/>
        <n v="403152"/>
        <n v="829855"/>
        <n v="264405"/>
        <n v="709744"/>
        <n v="657890"/>
        <n v="370513"/>
        <n v="221814"/>
        <n v="625937"/>
        <n v="567100"/>
        <n v="627504"/>
        <n v="735700"/>
        <n v="700590"/>
        <n v="170115"/>
        <n v="692133"/>
        <n v="717764"/>
        <n v="512556"/>
        <n v="403576"/>
        <n v="401264"/>
        <n v="482530"/>
        <n v="609158"/>
        <n v="275771"/>
        <n v="808359"/>
        <n v="771749"/>
        <n v="70886"/>
        <n v="60435"/>
        <n v="708398"/>
        <n v="365528"/>
        <n v="673519"/>
        <n v="610957"/>
        <n v="411466"/>
        <n v="92695"/>
        <n v="817000"/>
        <n v="881515"/>
        <n v="77035"/>
        <n v="150867"/>
        <n v="378345"/>
        <n v="878690"/>
        <n v="265133"/>
        <n v="26522"/>
        <n v="197311"/>
        <n v="153067"/>
        <n v="349067"/>
        <n v="897056"/>
        <n v="550852"/>
        <n v="196407"/>
        <n v="802727"/>
        <n v="876238"/>
        <n v="541493"/>
        <n v="212029"/>
        <n v="834541"/>
        <n v="564984"/>
        <n v="126572"/>
        <n v="541700"/>
        <n v="133543"/>
        <n v="415150"/>
        <n v="49626"/>
        <n v="69581"/>
        <n v="891599"/>
        <n v="193292"/>
        <n v="132962"/>
        <n v="764659"/>
        <n v="475999"/>
        <n v="529162"/>
        <n v="182392"/>
        <n v="645515"/>
        <n v="162095"/>
        <n v="814653"/>
        <n v="554377"/>
        <n v="667027"/>
        <n v="92574"/>
        <n v="387538"/>
        <n v="731364"/>
        <n v="378809"/>
        <n v="762876"/>
        <n v="710305"/>
        <n v="650892"/>
        <n v="68314"/>
        <n v="631000"/>
        <n v="66899"/>
        <n v="56986"/>
        <n v="260145"/>
        <n v="840978"/>
        <n v="742647"/>
        <n v="257375"/>
        <n v="677738"/>
        <n v="574187"/>
        <n v="311123"/>
        <n v="826035"/>
        <n v="10926"/>
        <n v="79610"/>
        <n v="595155"/>
        <n v="36391"/>
        <n v="694483"/>
        <n v="116779"/>
        <n v="258715"/>
        <n v="489160"/>
        <n v="275138"/>
        <n v="563059"/>
        <n v="636864"/>
        <n v="299324"/>
        <n v="68373"/>
        <n v="675761"/>
        <n v="370197"/>
        <n v="110179"/>
        <n v="676965"/>
        <n v="825877"/>
        <n v="656032"/>
        <n v="614408"/>
        <n v="189441"/>
        <n v="559328"/>
        <n v="334547"/>
        <n v="774736"/>
        <n v="896987"/>
        <n v="675467"/>
        <n v="51376"/>
        <n v="74406"/>
        <n v="783628"/>
        <n v="189925"/>
        <n v="855834"/>
        <n v="798377"/>
        <n v="899226"/>
        <n v="895067"/>
        <n v="427898"/>
        <n v="894577"/>
        <n v="869503"/>
        <n v="371055"/>
        <n v="166028"/>
        <n v="239335"/>
        <n v="26366"/>
        <n v="692031"/>
        <n v="662838"/>
        <n v="128446"/>
        <n v="407335"/>
        <n v="151900"/>
        <n v="409576"/>
        <n v="558217"/>
        <n v="253320"/>
        <n v="533717"/>
        <n v="268127"/>
        <n v="891473"/>
        <n v="717822"/>
        <n v="269331"/>
        <n v="84816"/>
        <n v="762256"/>
        <n v="610849"/>
        <n v="474011"/>
        <n v="458283"/>
        <n v="444094"/>
        <n v="531091"/>
        <n v="355737"/>
        <n v="323070"/>
        <n v="683773"/>
        <n v="725613"/>
        <n v="532375"/>
        <n v="646327"/>
        <n v="746423"/>
        <n v="544344"/>
        <n v="229297"/>
        <n v="81822"/>
        <n v="631758"/>
        <n v="258573"/>
        <n v="734634"/>
        <n v="721635"/>
        <n v="140686"/>
        <n v="717875"/>
        <n v="259740"/>
        <n v="838210"/>
        <n v="495014"/>
        <n v="293565"/>
        <n v="156527"/>
        <n v="597974"/>
        <n v="295433"/>
        <n v="763634"/>
        <n v="310925"/>
        <n v="157687"/>
        <n v="526872"/>
        <n v="620957"/>
        <n v="267886"/>
        <n v="639695"/>
        <n v="557665"/>
        <n v="707356"/>
        <n v="387520"/>
        <n v="256538"/>
        <n v="536182"/>
        <n v="591018"/>
        <n v="164471"/>
        <n v="719697"/>
        <n v="682196"/>
        <n v="157159"/>
        <n v="131053"/>
        <n v="547317"/>
        <n v="886782"/>
        <n v="182363"/>
        <n v="203980"/>
        <n v="244297"/>
        <n v="51231"/>
        <n v="344983"/>
        <n v="25559"/>
        <n v="31757"/>
        <n v="219366"/>
        <n v="417449"/>
        <n v="539457"/>
        <n v="262601"/>
        <n v="609322"/>
        <n v="405444"/>
        <n v="705704"/>
        <n v="242904"/>
        <n v="179029"/>
        <n v="852577"/>
        <n v="495006"/>
        <n v="18471"/>
        <n v="291793"/>
        <n v="690614"/>
        <n v="348743"/>
        <n v="552187"/>
        <n v="608412"/>
        <n v="719827"/>
        <n v="231691"/>
        <n v="228405"/>
        <n v="325453"/>
        <n v="815793"/>
        <n v="149039"/>
        <n v="95728"/>
        <n v="745821"/>
        <n v="17863"/>
        <n v="16915"/>
        <n v="462125"/>
        <n v="591120"/>
        <n v="26239"/>
        <n v="142729"/>
        <n v="335892"/>
        <n v="341394"/>
        <n v="179554"/>
        <n v="826926"/>
        <n v="196996"/>
        <n v="637791"/>
        <n v="689357"/>
        <n v="830964"/>
        <n v="202934"/>
        <n v="761476"/>
        <n v="639064"/>
        <n v="872390"/>
        <n v="416369"/>
        <n v="58407"/>
        <n v="332683"/>
        <n v="872838"/>
        <n v="84339"/>
        <n v="341003"/>
        <n v="826085"/>
        <n v="355155"/>
        <n v="630550"/>
        <n v="884247"/>
        <n v="92533"/>
        <n v="127287"/>
        <n v="535696"/>
        <n v="392514"/>
        <n v="769124"/>
        <n v="775795"/>
        <n v="583892"/>
        <n v="434087"/>
        <n v="36725"/>
        <n v="889704"/>
        <n v="823323"/>
        <n v="307798"/>
        <n v="266819"/>
        <n v="469959"/>
        <n v="6929"/>
        <n v="426725"/>
        <n v="246837"/>
        <n v="741003"/>
        <n v="855835"/>
        <n v="152886"/>
        <n v="570105"/>
        <n v="587905"/>
        <n v="274956"/>
        <n v="505723"/>
        <n v="28048"/>
        <n v="722299"/>
        <n v="828671"/>
        <n v="246766"/>
        <n v="223618"/>
        <n v="138754"/>
        <n v="177290"/>
        <n v="846850"/>
        <n v="767129"/>
        <n v="659447"/>
        <n v="408665"/>
        <n v="659309"/>
        <n v="98270"/>
        <n v="899527"/>
        <n v="418412"/>
        <n v="422222"/>
        <n v="288394"/>
        <n v="695899"/>
        <n v="450044"/>
        <n v="784822"/>
        <n v="737317"/>
        <n v="182606"/>
        <n v="711413"/>
        <n v="358418"/>
        <n v="29415"/>
        <n v="493806"/>
        <n v="63356"/>
        <n v="506994"/>
        <n v="303828"/>
        <n v="248547"/>
        <n v="341032"/>
        <n v="614757"/>
        <n v="557777"/>
        <n v="543094"/>
        <n v="309305"/>
        <n v="281421"/>
        <n v="546150"/>
        <n v="316948"/>
        <n v="465784"/>
        <n v="851158"/>
        <n v="36427"/>
        <n v="534384"/>
        <n v="799016"/>
        <n v="290518"/>
        <n v="308104"/>
        <n v="658963"/>
        <n v="466214"/>
        <n v="702677"/>
        <n v="287690"/>
        <n v="544560"/>
        <n v="811919"/>
        <n v="712625"/>
        <n v="231590"/>
        <n v="560121"/>
        <n v="52727"/>
        <n v="531481"/>
        <n v="509614"/>
        <n v="200584"/>
        <n v="708469"/>
        <n v="650763"/>
        <n v="235821"/>
        <n v="561127"/>
        <n v="169312"/>
        <n v="551713"/>
        <n v="614078"/>
        <n v="144960"/>
        <n v="615568"/>
        <n v="562872"/>
        <n v="483888"/>
        <n v="523112"/>
        <n v="505301"/>
        <n v="600262"/>
        <n v="260723"/>
        <n v="156067"/>
        <n v="673641"/>
        <n v="816839"/>
        <n v="318528"/>
        <n v="610332"/>
        <n v="580788"/>
        <n v="492220"/>
        <n v="412364"/>
        <n v="91875"/>
        <n v="629272"/>
        <n v="639660"/>
        <n v="10065"/>
        <n v="673587"/>
        <n v="224836"/>
        <n v="497670"/>
        <n v="288159"/>
        <n v="511055"/>
        <n v="155331"/>
        <n v="183684"/>
        <n v="424555"/>
        <n v="365317"/>
        <n v="131839"/>
        <n v="210265"/>
        <n v="118873"/>
        <n v="378135"/>
        <n v="787571"/>
        <n v="328328"/>
        <n v="550322"/>
        <n v="739516"/>
        <n v="9021"/>
        <n v="499425"/>
        <n v="702113"/>
        <n v="446891"/>
        <n v="115140"/>
        <n v="469473"/>
        <n v="622941"/>
        <n v="127850"/>
        <n v="695008"/>
        <n v="8721"/>
        <n v="239560"/>
        <n v="717218"/>
        <n v="71909"/>
        <n v="837755"/>
        <n v="538636"/>
        <n v="546091"/>
        <n v="806129"/>
        <n v="343939"/>
        <n v="30309"/>
        <n v="792004"/>
        <n v="594972"/>
        <n v="9281"/>
        <n v="188044"/>
        <n v="135085"/>
        <n v="43953"/>
        <n v="810149"/>
        <n v="550732"/>
        <n v="133621"/>
        <n v="553195"/>
        <n v="797429"/>
        <n v="804997"/>
        <n v="765584"/>
        <n v="355524"/>
        <n v="515890"/>
        <n v="571163"/>
        <n v="186162"/>
        <n v="799502"/>
        <n v="196413"/>
        <n v="855607"/>
        <n v="838577"/>
        <n v="435065"/>
        <n v="655696"/>
        <n v="889519"/>
        <n v="600015"/>
        <n v="267888"/>
        <n v="602413"/>
        <n v="384999"/>
        <n v="509486"/>
        <n v="363208"/>
        <n v="848854"/>
        <n v="734764"/>
        <n v="852123"/>
        <n v="548902"/>
        <n v="598520"/>
        <n v="396051"/>
        <n v="194946"/>
        <n v="210181"/>
        <n v="218151"/>
        <n v="769115"/>
        <n v="402615"/>
        <n v="377888"/>
        <n v="880293"/>
        <n v="897194"/>
        <n v="135177"/>
        <n v="774559"/>
        <n v="545883"/>
        <n v="896288"/>
        <n v="43449"/>
        <n v="367360"/>
        <n v="316461"/>
        <n v="534094"/>
        <n v="31886"/>
        <n v="309206"/>
        <n v="255550"/>
        <n v="180835"/>
        <n v="321451"/>
        <n v="261468"/>
        <n v="794524"/>
        <n v="773505"/>
        <n v="627394"/>
        <n v="549286"/>
        <n v="477773"/>
        <n v="285872"/>
        <n v="63137"/>
        <n v="660079"/>
        <n v="608018"/>
        <n v="327761"/>
        <n v="446259"/>
        <n v="209850"/>
        <n v="737157"/>
        <n v="430442"/>
        <n v="437418"/>
        <n v="238247"/>
        <n v="217529"/>
        <n v="34905"/>
        <n v="435662"/>
        <n v="851706"/>
        <n v="884438"/>
        <n v="361836"/>
        <n v="72502"/>
        <n v="715190"/>
        <n v="715667"/>
        <n v="76299"/>
        <n v="19400"/>
        <n v="408488"/>
        <n v="335108"/>
        <n v="683352"/>
        <n v="439069"/>
        <n v="158834"/>
        <n v="238248"/>
        <n v="259123"/>
        <n v="190429"/>
        <n v="6460"/>
        <n v="16568"/>
        <n v="536368"/>
        <n v="140498"/>
        <n v="825574"/>
        <n v="652687"/>
        <n v="201691"/>
        <n v="72306"/>
        <n v="748923"/>
        <n v="38459"/>
        <n v="372987"/>
        <n v="319699"/>
        <n v="112007"/>
        <n v="71666"/>
        <n v="15549"/>
        <n v="86842"/>
        <n v="19493"/>
        <n v="777298"/>
        <n v="105894"/>
        <n v="484535"/>
        <n v="5142"/>
        <n v="323079"/>
        <n v="78617"/>
        <n v="266206"/>
        <n v="457178"/>
        <n v="812884"/>
        <n v="504882"/>
        <n v="624645"/>
        <n v="632706"/>
        <n v="12806"/>
        <n v="748540"/>
        <n v="36343"/>
        <n v="487184"/>
        <n v="489860"/>
        <n v="813861"/>
        <n v="752576"/>
        <n v="881826"/>
        <n v="388516"/>
        <n v="66215"/>
        <n v="126788"/>
        <n v="118784"/>
        <n v="765813"/>
        <n v="509529"/>
        <n v="197161"/>
        <n v="66087"/>
        <n v="287836"/>
        <n v="807978"/>
        <n v="361638"/>
        <n v="751000"/>
        <n v="282855"/>
        <n v="814790"/>
        <n v="210408"/>
        <n v="595514"/>
        <n v="501403"/>
        <n v="691785"/>
        <n v="97852"/>
        <n v="98793"/>
        <n v="396874"/>
        <n v="230474"/>
        <n v="474932"/>
        <n v="870664"/>
        <n v="811151"/>
        <n v="518087"/>
        <n v="186086"/>
        <n v="399055"/>
        <n v="491056"/>
        <n v="542436"/>
        <n v="545434"/>
        <n v="744978"/>
        <n v="817588"/>
        <n v="267970"/>
        <n v="741849"/>
        <n v="26845"/>
        <n v="794970"/>
        <n v="859184"/>
        <n v="724434"/>
        <n v="510652"/>
        <n v="850969"/>
        <n v="714167"/>
        <n v="71414"/>
        <n v="106601"/>
        <n v="187415"/>
        <n v="145276"/>
        <n v="409794"/>
        <n v="478082"/>
        <n v="430273"/>
        <n v="463973"/>
        <n v="22494"/>
        <m/>
      </sharedItems>
    </cacheField>
    <cacheField name="battery_capacity_kwh" numFmtId="0">
      <sharedItems containsString="0" containsBlank="1" containsNumber="1" containsInteger="1" minValue="40" maxValue="120"/>
    </cacheField>
    <cacheField name="vehicle_range_km" numFmtId="0">
      <sharedItems containsString="0" containsBlank="1" containsNumber="1" containsInteger="1" minValue="250" maxValue="650"/>
    </cacheField>
    <cacheField name="charging_time_hours" numFmtId="0">
      <sharedItems containsString="0" containsBlank="1" containsNumber="1" minValue="0.5" maxValue="3"/>
    </cacheField>
    <cacheField name="charging_stations" numFmtId="0">
      <sharedItems containsString="0" containsBlank="1" containsNumber="1" containsInteger="1" minValue="574" maxValue="199969"/>
    </cacheField>
    <cacheField name="avg_ev_price_usd" numFmtId="0">
      <sharedItems containsString="0" containsBlank="1" containsNumber="1" containsInteger="1" minValue="25000" maxValue="84999"/>
    </cacheField>
    <cacheField name="energy_consumption_kwh" numFmtId="0">
      <sharedItems containsString="0" containsBlank="1" containsNumber="1" minValue="12" maxValue="25"/>
    </cacheField>
    <cacheField name="govt_incentives" numFmtId="0">
      <sharedItems containsBlank="1" count="3">
        <s v="Yes"/>
        <s v="No"/>
        <m/>
      </sharedItems>
    </cacheField>
    <cacheField name="market_adoption_rate" numFmtId="0">
      <sharedItems containsString="0" containsBlank="1" containsNumber="1" minValue="5" maxValue="65" count="602">
        <n v="32.9"/>
        <n v="60.1"/>
        <n v="27.7"/>
        <n v="40.1"/>
        <n v="54.5"/>
        <n v="26.7"/>
        <n v="7"/>
        <n v="54.8"/>
        <n v="33.1"/>
        <n v="26"/>
        <n v="37"/>
        <n v="19.100000000000001"/>
        <n v="13.3"/>
        <n v="6.4"/>
        <n v="58.2"/>
        <n v="35.5"/>
        <n v="37.9"/>
        <n v="10.8"/>
        <n v="31.7"/>
        <n v="48"/>
        <n v="31.8"/>
        <n v="35.6"/>
        <n v="34.700000000000003"/>
        <n v="8.9"/>
        <n v="57.7"/>
        <n v="16.2"/>
        <n v="41"/>
        <n v="41.6"/>
        <n v="18.899999999999999"/>
        <n v="44.7"/>
        <n v="62.9"/>
        <n v="61.9"/>
        <n v="64.5"/>
        <n v="32.700000000000003"/>
        <n v="23.5"/>
        <n v="25.4"/>
        <n v="9.5"/>
        <n v="62.7"/>
        <n v="57.4"/>
        <n v="39.6"/>
        <n v="7.5"/>
        <n v="21.6"/>
        <n v="13.1"/>
        <n v="47"/>
        <n v="8.1999999999999993"/>
        <n v="60.2"/>
        <n v="50.7"/>
        <n v="48.5"/>
        <n v="29.2"/>
        <n v="63.8"/>
        <n v="22.7"/>
        <n v="50"/>
        <n v="32.1"/>
        <n v="63.4"/>
        <n v="60.5"/>
        <n v="63.1"/>
        <n v="49.1"/>
        <n v="37.299999999999997"/>
        <n v="18.8"/>
        <n v="10.5"/>
        <n v="15.4"/>
        <n v="40.9"/>
        <n v="20.2"/>
        <n v="37.6"/>
        <n v="33.700000000000003"/>
        <n v="48.2"/>
        <n v="51.4"/>
        <n v="10.7"/>
        <n v="64.8"/>
        <n v="9.6"/>
        <n v="30.2"/>
        <n v="9.1"/>
        <n v="22.8"/>
        <n v="9.6999999999999993"/>
        <n v="26.5"/>
        <n v="31.2"/>
        <n v="36"/>
        <n v="47.1"/>
        <n v="60.4"/>
        <n v="58.8"/>
        <n v="55.5"/>
        <n v="58"/>
        <n v="43.7"/>
        <n v="49.9"/>
        <n v="32.6"/>
        <n v="43.5"/>
        <n v="15.5"/>
        <n v="37.700000000000003"/>
        <n v="58.6"/>
        <n v="5.4"/>
        <n v="5.5"/>
        <n v="41.1"/>
        <n v="52.8"/>
        <n v="49.7"/>
        <n v="43.3"/>
        <n v="59.6"/>
        <n v="64"/>
        <n v="51.1"/>
        <n v="54.6"/>
        <n v="13"/>
        <n v="41.9"/>
        <n v="22.2"/>
        <n v="33.6"/>
        <n v="12.6"/>
        <n v="42.9"/>
        <n v="28.5"/>
        <n v="10.199999999999999"/>
        <n v="42.4"/>
        <n v="47.3"/>
        <n v="51"/>
        <n v="47.5"/>
        <n v="64.599999999999994"/>
        <n v="26.1"/>
        <n v="33.4"/>
        <n v="46.7"/>
        <n v="15.9"/>
        <n v="25"/>
        <n v="25.2"/>
        <n v="17.399999999999999"/>
        <n v="11.4"/>
        <n v="56.3"/>
        <n v="28.2"/>
        <n v="20.5"/>
        <n v="37.200000000000003"/>
        <n v="58.5"/>
        <n v="50.1"/>
        <n v="8"/>
        <n v="54"/>
        <n v="41.3"/>
        <n v="53.9"/>
        <n v="54.4"/>
        <n v="54.1"/>
        <n v="63.5"/>
        <n v="29"/>
        <n v="61"/>
        <n v="21.3"/>
        <n v="26.8"/>
        <n v="18.399999999999999"/>
        <n v="29.5"/>
        <n v="38.4"/>
        <n v="39.9"/>
        <n v="16.100000000000001"/>
        <n v="12.5"/>
        <n v="38.700000000000003"/>
        <n v="51.7"/>
        <n v="7.6"/>
        <n v="55.1"/>
        <n v="46.4"/>
        <n v="14.3"/>
        <n v="51.6"/>
        <n v="6.5"/>
        <n v="38.1"/>
        <n v="62.5"/>
        <n v="53.5"/>
        <n v="15.8"/>
        <n v="33.5"/>
        <n v="10.6"/>
        <n v="7.4"/>
        <n v="40.299999999999997"/>
        <n v="30.3"/>
        <n v="38.5"/>
        <n v="42.7"/>
        <n v="15.6"/>
        <n v="31.4"/>
        <n v="57.6"/>
        <n v="33.9"/>
        <n v="33"/>
        <n v="60.6"/>
        <n v="14.5"/>
        <n v="35.4"/>
        <n v="52.5"/>
        <n v="8.3000000000000007"/>
        <n v="28.6"/>
        <n v="9.1999999999999993"/>
        <n v="43"/>
        <n v="62.1"/>
        <n v="61.7"/>
        <n v="48.1"/>
        <n v="61.1"/>
        <n v="18"/>
        <n v="55.4"/>
        <n v="34.6"/>
        <n v="46.5"/>
        <n v="62.8"/>
        <n v="24.1"/>
        <n v="38.6"/>
        <n v="52.9"/>
        <n v="36.4"/>
        <n v="24.8"/>
        <n v="23.3"/>
        <n v="45.9"/>
        <n v="54.9"/>
        <n v="51.5"/>
        <n v="39.200000000000003"/>
        <n v="45.5"/>
        <n v="22.1"/>
        <n v="29.8"/>
        <n v="30.7"/>
        <n v="27.5"/>
        <n v="24.5"/>
        <n v="17.100000000000001"/>
        <n v="53.3"/>
        <n v="64.400000000000006"/>
        <n v="12.9"/>
        <n v="43.8"/>
        <n v="44.1"/>
        <n v="27.6"/>
        <n v="30.4"/>
        <n v="43.2"/>
        <n v="50.3"/>
        <n v="36.299999999999997"/>
        <n v="24.7"/>
        <n v="49"/>
        <n v="35.700000000000003"/>
        <n v="32.799999999999997"/>
        <n v="17.3"/>
        <n v="52.6"/>
        <n v="20.100000000000001"/>
        <n v="40.6"/>
        <n v="34.799999999999997"/>
        <n v="45.7"/>
        <n v="59.8"/>
        <n v="30.5"/>
        <n v="32"/>
        <n v="46.2"/>
        <n v="23.4"/>
        <n v="33.799999999999997"/>
        <n v="12"/>
        <n v="45.6"/>
        <n v="44.5"/>
        <n v="31.5"/>
        <n v="46.8"/>
        <n v="28.9"/>
        <n v="17.5"/>
        <n v="51.2"/>
        <n v="31.1"/>
        <n v="24.2"/>
        <n v="63.9"/>
        <n v="37.799999999999997"/>
        <n v="59"/>
        <n v="32.200000000000003"/>
        <n v="29.9"/>
        <n v="40.700000000000003"/>
        <n v="27.3"/>
        <n v="49.5"/>
        <n v="15.2"/>
        <n v="9.4"/>
        <n v="36.6"/>
        <n v="34.9"/>
        <n v="46.6"/>
        <n v="46"/>
        <n v="57.3"/>
        <n v="11.2"/>
        <n v="47.4"/>
        <n v="21.7"/>
        <n v="34.200000000000003"/>
        <n v="51.9"/>
        <n v="31"/>
        <n v="5.7"/>
        <n v="21.8"/>
        <n v="11.6"/>
        <n v="45.1"/>
        <n v="16.5"/>
        <n v="40.200000000000003"/>
        <n v="61.6"/>
        <n v="29.4"/>
        <n v="27.1"/>
        <n v="20.399999999999999"/>
        <n v="20.7"/>
        <n v="50.8"/>
        <n v="37.1"/>
        <n v="61.3"/>
        <n v="13.7"/>
        <n v="6.3"/>
        <n v="57.1"/>
        <n v="55.2"/>
        <n v="37.5"/>
        <n v="18.2"/>
        <n v="28.8"/>
        <n v="25.7"/>
        <n v="17.7"/>
        <n v="63.7"/>
        <n v="53.1"/>
        <n v="34"/>
        <n v="16.8"/>
        <n v="10.1"/>
        <n v="21.4"/>
        <n v="56.6"/>
        <n v="53.2"/>
        <n v="38.9"/>
        <n v="31.6"/>
        <n v="10"/>
        <n v="25.8"/>
        <n v="35"/>
        <n v="45.3"/>
        <n v="22.3"/>
        <n v="43.9"/>
        <n v="14.6"/>
        <n v="24.4"/>
        <n v="38"/>
        <n v="26.6"/>
        <n v="30.8"/>
        <n v="33.299999999999997"/>
        <n v="53.8"/>
        <n v="5.6"/>
        <n v="50.9"/>
        <n v="28.1"/>
        <n v="27.9"/>
        <n v="63.3"/>
        <n v="8.4"/>
        <n v="15"/>
        <n v="56"/>
        <n v="42"/>
        <n v="15.3"/>
        <n v="6.6"/>
        <n v="60.3"/>
        <n v="8.5"/>
        <n v="53.6"/>
        <n v="21.2"/>
        <n v="62.3"/>
        <n v="30"/>
        <n v="30.1"/>
        <n v="20.9"/>
        <n v="7.8"/>
        <n v="52.2"/>
        <n v="30.9"/>
        <n v="25.5"/>
        <n v="54.3"/>
        <n v="44.3"/>
        <n v="60"/>
        <n v="6.7"/>
        <n v="32.5"/>
        <n v="60.9"/>
        <n v="27.4"/>
        <n v="26.4"/>
        <n v="21"/>
        <n v="12.4"/>
        <n v="13.6"/>
        <n v="53.7"/>
        <n v="20.3"/>
        <n v="13.5"/>
        <n v="57.8"/>
        <n v="56.2"/>
        <n v="47.2"/>
        <n v="13.2"/>
        <n v="16.3"/>
        <n v="40.5"/>
        <n v="12.3"/>
        <n v="44"/>
        <n v="50.5"/>
        <n v="46.9"/>
        <n v="25.6"/>
        <n v="43.4"/>
        <n v="5.2"/>
        <n v="23.9"/>
        <n v="60.7"/>
        <n v="28.4"/>
        <n v="11.9"/>
        <n v="13.4"/>
        <n v="19.5"/>
        <n v="42.2"/>
        <n v="44.9"/>
        <n v="7.7"/>
        <n v="59.2"/>
        <n v="10.4"/>
        <n v="17.8"/>
        <n v="18.5"/>
        <n v="14.9"/>
        <n v="47.9"/>
        <n v="18.600000000000001"/>
        <n v="12.8"/>
        <n v="51.8"/>
        <n v="54.2"/>
        <n v="27.2"/>
        <n v="45"/>
        <n v="39.1"/>
        <n v="41.2"/>
        <n v="34.299999999999997"/>
        <n v="5.8"/>
        <n v="40"/>
        <n v="38.299999999999997"/>
        <n v="38.799999999999997"/>
        <n v="56.7"/>
        <n v="17"/>
        <n v="62"/>
        <n v="7.9"/>
        <n v="41.4"/>
        <n v="19.2"/>
        <n v="52.1"/>
        <n v="29.7"/>
        <n v="42.6"/>
        <n v="18.3"/>
        <n v="58.1"/>
        <n v="48.7"/>
        <n v="49.2"/>
        <n v="29.3"/>
        <n v="17.899999999999999"/>
        <n v="58.4"/>
        <n v="54.7"/>
        <n v="55.3"/>
        <n v="47.7"/>
        <n v="63.6"/>
        <n v="56.5"/>
        <n v="36.9"/>
        <n v="52.3"/>
        <n v="35.799999999999997"/>
        <n v="55.7"/>
        <n v="64.7"/>
        <n v="23"/>
        <n v="39.5"/>
        <n v="22.9"/>
        <n v="46.3"/>
        <n v="44.2"/>
        <n v="6.8"/>
        <n v="8.1"/>
        <n v="49.6"/>
        <n v="57.2"/>
        <n v="59.7"/>
        <n v="7.3"/>
        <n v="43.6"/>
        <n v="41.5"/>
        <n v="12.2"/>
        <n v="19.7"/>
        <n v="18.100000000000001"/>
        <n v="21.1"/>
        <n v="28.3"/>
        <n v="26.3"/>
        <n v="19.8"/>
        <n v="36.5"/>
        <n v="21.5"/>
        <n v="14.8"/>
        <n v="42.1"/>
        <n v="5"/>
        <n v="59.1"/>
        <n v="53.4"/>
        <n v="14.7"/>
        <n v="41.8"/>
        <n v="9.3000000000000007"/>
        <n v="63.2"/>
        <n v="8.8000000000000007"/>
        <n v="10.3"/>
        <n v="39.799999999999997"/>
        <n v="15.1"/>
        <n v="35.200000000000003"/>
        <n v="29.6"/>
        <n v="55.9"/>
        <n v="19.399999999999999"/>
        <n v="24"/>
        <n v="48.8"/>
        <n v="56.1"/>
        <n v="31.9"/>
        <n v="6.9"/>
        <n v="52.7"/>
        <n v="48.9"/>
        <n v="40.4"/>
        <n v="21.9"/>
        <n v="6.2"/>
        <n v="38.200000000000003"/>
        <n v="16.600000000000001"/>
        <n v="7.2"/>
        <n v="50.2"/>
        <n v="39.4"/>
        <n v="36.200000000000003"/>
        <n v="20.8"/>
        <n v="56.4"/>
        <n v="49.4"/>
        <n v="11.7"/>
        <n v="5.9"/>
        <n v="58.3"/>
        <n v="17.600000000000001"/>
        <n v="42.8"/>
        <n v="19.600000000000001"/>
        <n v="13.8"/>
        <n v="36.1"/>
        <n v="9.8000000000000007"/>
        <n v="24.9"/>
        <n v="11.8"/>
        <n v="16"/>
        <n v="19.899999999999999"/>
        <n v="27.8"/>
        <n v="25.9"/>
        <n v="23.1"/>
        <n v="22.6"/>
        <n v="34.1"/>
        <n v="15.7"/>
        <n v="6"/>
        <n v="32.299999999999997"/>
        <n v="34.4"/>
        <n v="20.6"/>
        <n v="19.3"/>
        <n v="44.8"/>
        <n v="36.799999999999997"/>
        <n v="59.5"/>
        <n v="61.8"/>
        <n v="33.200000000000003"/>
        <n v="23.7"/>
        <n v="61.4"/>
        <n v="20"/>
        <n v="46.1"/>
        <n v="37.4"/>
        <n v="43.1"/>
        <n v="36.700000000000003"/>
        <n v="35.9"/>
        <n v="23.2"/>
        <n v="50.6"/>
        <n v="56.8"/>
        <n v="5.3"/>
        <n v="50.4"/>
        <n v="10.9"/>
        <n v="9.9"/>
        <n v="14"/>
        <n v="64.3"/>
        <n v="39.700000000000003"/>
        <n v="48.4"/>
        <n v="11.1"/>
        <n v="24.6"/>
        <n v="17.2"/>
        <n v="45.8"/>
        <n v="22"/>
        <n v="48.3"/>
        <n v="19"/>
        <n v="45.2"/>
        <n v="62.4"/>
        <n v="34.5"/>
        <n v="23.6"/>
        <n v="31.3"/>
        <n v="39.299999999999997"/>
        <n v="22.5"/>
        <n v="25.3"/>
        <n v="44.4"/>
        <n v="35.1"/>
        <n v="58.7"/>
        <n v="56.9"/>
        <n v="57.5"/>
        <n v="8.6999999999999993"/>
        <n v="62.2"/>
        <n v="16.7"/>
        <n v="59.4"/>
        <n v="61.2"/>
        <n v="47.8"/>
        <n v="64.099999999999994"/>
        <n v="57.9"/>
        <n v="55.8"/>
        <n v="55.6"/>
        <n v="12.1"/>
        <n v="64.2"/>
        <n v="12.7"/>
        <n v="28"/>
        <n v="7.1"/>
        <n v="52.4"/>
        <n v="6.1"/>
        <n v="40.799999999999997"/>
        <n v="60.8"/>
        <n v="41.7"/>
        <n v="49.3"/>
        <n v="8.6"/>
        <n v="29.1"/>
        <n v="55"/>
        <n v="11.3"/>
        <n v="5.0999999999999996"/>
        <n v="11.5"/>
        <n v="61.5"/>
        <n v="42.3"/>
        <n v="64.900000000000006"/>
        <n v="25.1"/>
        <n v="28.7"/>
        <n v="48.6"/>
        <n v="22.4"/>
        <n v="32.4"/>
        <n v="26.9"/>
        <n v="49.8"/>
        <n v="24.3"/>
        <n v="65"/>
        <n v="57"/>
        <n v="30.6"/>
        <n v="47.6"/>
        <n v="45.4"/>
        <n v="16.399999999999999"/>
        <n v="53"/>
        <n v="26.2"/>
        <n v="44.6"/>
        <n v="16.899999999999999"/>
        <n v="11"/>
        <n v="63"/>
        <n v="14.1"/>
        <n v="59.9"/>
        <n v="52"/>
        <n v="42.5"/>
        <n v="27"/>
        <n v="14.4"/>
        <n v="58.9"/>
        <n v="13.9"/>
        <n v="51.3"/>
        <n v="23.8"/>
        <n v="39"/>
        <n v="62.6"/>
        <n v="14.2"/>
        <n v="59.3"/>
        <n v="18.7"/>
        <n v="35.299999999999997"/>
        <n v="9"/>
        <m/>
      </sharedItems>
    </cacheField>
    <cacheField name="co2_reduction_mt" numFmtId="0">
      <sharedItems containsString="0" containsBlank="1" containsNumber="1" minValue="5.0999999999999996" maxValue="300"/>
    </cacheField>
    <cacheField name="year" numFmtId="0">
      <sharedItems containsString="0" containsBlank="1" containsNumber="1" containsInteger="1" minValue="2026" maxValue="2026"/>
    </cacheField>
    <cacheField name="revenue_usd" numFmtId="0">
      <sharedItems containsString="0" containsBlank="1" containsNumber="1" containsInteger="1" minValue="137036259" maxValue="74813361374"/>
    </cacheField>
    <cacheField name="stations per 1000 EVs" numFmtId="0" formula="charging_stations/ev_sales_units* 1000" databaseField="0"/>
    <cacheField name="REVENUE USD" numFmtId="0" formula="ev_sales_units*avg_ev_price_usd" databaseField="0"/>
  </cacheFields>
  <extLst>
    <ext xmlns:x14="http://schemas.microsoft.com/office/spreadsheetml/2009/9/main" uri="{725AE2AE-9491-48be-B2B4-4EB974FC3084}">
      <x14:pivotCacheDefinition pivotCacheId="83924594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Chhabra" refreshedDate="46072.496332523151" createdVersion="8" refreshedVersion="8" minRefreshableVersion="3" recordCount="5001" xr:uid="{FAA00D6D-E518-42BD-A469-483A5B619EA2}">
  <cacheSource type="worksheet">
    <worksheetSource ref="A1:O1048576" sheet="EV_DATA"/>
  </cacheSource>
  <cacheFields count="16">
    <cacheField name="record_id" numFmtId="0">
      <sharedItems containsBlank="1"/>
    </cacheField>
    <cacheField name="country" numFmtId="0">
      <sharedItems containsBlank="1" count="11">
        <s v="China"/>
        <s v="Canada"/>
        <s v="Australia"/>
        <s v="Germany"/>
        <s v="India"/>
        <s v="United States"/>
        <s v="Norway"/>
        <s v="France"/>
        <s v="United Kingdom"/>
        <s v="Japan"/>
        <m/>
      </sharedItems>
    </cacheField>
    <cacheField name="region" numFmtId="0">
      <sharedItems containsBlank="1" count="5">
        <s v="Asia"/>
        <s v="North America"/>
        <s v="Oceania"/>
        <s v="Europe"/>
        <m/>
      </sharedItems>
    </cacheField>
    <cacheField name="ev_brand" numFmtId="0">
      <sharedItems containsBlank="1" count="11">
        <s v="Mercedes"/>
        <s v="Hyundai"/>
        <s v="Ford"/>
        <s v="Toyota"/>
        <s v="Tesla"/>
        <s v="Volkswagen"/>
        <s v="BYD"/>
        <s v="Nissan"/>
        <s v="Kia"/>
        <s v="BMW"/>
        <m/>
      </sharedItems>
    </cacheField>
    <cacheField name="vehicle_type" numFmtId="0">
      <sharedItems containsBlank="1"/>
    </cacheField>
    <cacheField name="ev_sales_units" numFmtId="0">
      <sharedItems containsString="0" containsBlank="1" containsNumber="1" containsInteger="1" minValue="5142" maxValue="899978"/>
    </cacheField>
    <cacheField name="battery_capacity_kwh" numFmtId="0">
      <sharedItems containsString="0" containsBlank="1" containsNumber="1" containsInteger="1" minValue="40" maxValue="120"/>
    </cacheField>
    <cacheField name="vehicle_range_km" numFmtId="0">
      <sharedItems containsString="0" containsBlank="1" containsNumber="1" containsInteger="1" minValue="250" maxValue="650"/>
    </cacheField>
    <cacheField name="charging_time_hours" numFmtId="0">
      <sharedItems containsString="0" containsBlank="1" containsNumber="1" minValue="0.5" maxValue="3"/>
    </cacheField>
    <cacheField name="charging_stations" numFmtId="0">
      <sharedItems containsString="0" containsBlank="1" containsNumber="1" containsInteger="1" minValue="574" maxValue="199969"/>
    </cacheField>
    <cacheField name="avg_ev_price_usd" numFmtId="0">
      <sharedItems containsString="0" containsBlank="1" containsNumber="1" containsInteger="1" minValue="25000" maxValue="84999"/>
    </cacheField>
    <cacheField name="energy_consumption_kwh" numFmtId="0">
      <sharedItems containsString="0" containsBlank="1" containsNumber="1" minValue="12" maxValue="25"/>
    </cacheField>
    <cacheField name="govt_incentives" numFmtId="0">
      <sharedItems containsBlank="1"/>
    </cacheField>
    <cacheField name="market_adoption_rate" numFmtId="0">
      <sharedItems containsString="0" containsBlank="1" containsNumber="1" minValue="5" maxValue="65"/>
    </cacheField>
    <cacheField name="co2_reduction_mt" numFmtId="0">
      <sharedItems containsString="0" containsBlank="1" containsNumber="1" minValue="5.0999999999999996" maxValue="300"/>
    </cacheField>
    <cacheField name="year" numFmtId="0">
      <sharedItems containsString="0" containsBlank="1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hivani Chhabra" refreshedDate="46072.496821064815" createdVersion="8" refreshedVersion="8" minRefreshableVersion="3" recordCount="5000" xr:uid="{EC567789-DF12-4C69-BCA8-D30779E6799F}">
  <cacheSource type="worksheet">
    <worksheetSource name="EV_DATA"/>
  </cacheSource>
  <cacheFields count="21">
    <cacheField name="record_id" numFmtId="0">
      <sharedItems/>
    </cacheField>
    <cacheField name="country" numFmtId="0">
      <sharedItems count="10">
        <s v="China"/>
        <s v="Canada"/>
        <s v="Australia"/>
        <s v="Germany"/>
        <s v="India"/>
        <s v="United States"/>
        <s v="Norway"/>
        <s v="France"/>
        <s v="United Kingdom"/>
        <s v="Japan"/>
      </sharedItems>
    </cacheField>
    <cacheField name="region" numFmtId="0">
      <sharedItems/>
    </cacheField>
    <cacheField name="ev_brand" numFmtId="0">
      <sharedItems/>
    </cacheField>
    <cacheField name="vehicle_type" numFmtId="0">
      <sharedItems/>
    </cacheField>
    <cacheField name="ev_sales_units" numFmtId="0">
      <sharedItems containsSemiMixedTypes="0" containsString="0" containsNumber="1" containsInteger="1" minValue="5142" maxValue="899978"/>
    </cacheField>
    <cacheField name="battery_capacity_kwh" numFmtId="0">
      <sharedItems containsSemiMixedTypes="0" containsString="0" containsNumber="1" containsInteger="1" minValue="40" maxValue="120"/>
    </cacheField>
    <cacheField name="vehicle_range_km" numFmtId="0">
      <sharedItems containsSemiMixedTypes="0" containsString="0" containsNumber="1" containsInteger="1" minValue="250" maxValue="650"/>
    </cacheField>
    <cacheField name="charging_time_hours" numFmtId="0">
      <sharedItems containsSemiMixedTypes="0" containsString="0" containsNumber="1" minValue="0.5" maxValue="3"/>
    </cacheField>
    <cacheField name="charging_stations" numFmtId="0">
      <sharedItems containsSemiMixedTypes="0" containsString="0" containsNumber="1" containsInteger="1" minValue="574" maxValue="199969" count="4941">
        <n v="127224"/>
        <n v="112274"/>
        <n v="76749"/>
        <n v="64238"/>
        <n v="135149"/>
        <n v="14009"/>
        <n v="17055"/>
        <n v="165191"/>
        <n v="54109"/>
        <n v="82460"/>
        <n v="196990"/>
        <n v="43607"/>
        <n v="62794"/>
        <n v="3580"/>
        <n v="170481"/>
        <n v="92851"/>
        <n v="179365"/>
        <n v="95509"/>
        <n v="129379"/>
        <n v="153384"/>
        <n v="195903"/>
        <n v="19358"/>
        <n v="89369"/>
        <n v="44152"/>
        <n v="73621"/>
        <n v="176730"/>
        <n v="175662"/>
        <n v="32099"/>
        <n v="137770"/>
        <n v="185394"/>
        <n v="121130"/>
        <n v="86895"/>
        <n v="176015"/>
        <n v="148664"/>
        <n v="150284"/>
        <n v="39121"/>
        <n v="179249"/>
        <n v="17469"/>
        <n v="134504"/>
        <n v="11586"/>
        <n v="43534"/>
        <n v="27177"/>
        <n v="131470"/>
        <n v="86443"/>
        <n v="116447"/>
        <n v="166552"/>
        <n v="162620"/>
        <n v="1829"/>
        <n v="55276"/>
        <n v="68335"/>
        <n v="155459"/>
        <n v="126283"/>
        <n v="184748"/>
        <n v="47805"/>
        <n v="86208"/>
        <n v="169602"/>
        <n v="185518"/>
        <n v="85522"/>
        <n v="28359"/>
        <n v="82049"/>
        <n v="133064"/>
        <n v="8283"/>
        <n v="132569"/>
        <n v="100011"/>
        <n v="173764"/>
        <n v="55612"/>
        <n v="53273"/>
        <n v="43491"/>
        <n v="11787"/>
        <n v="162207"/>
        <n v="182238"/>
        <n v="191640"/>
        <n v="134850"/>
        <n v="155236"/>
        <n v="72041"/>
        <n v="65912"/>
        <n v="189868"/>
        <n v="183917"/>
        <n v="13734"/>
        <n v="102813"/>
        <n v="127877"/>
        <n v="167107"/>
        <n v="111608"/>
        <n v="59127"/>
        <n v="160653"/>
        <n v="127534"/>
        <n v="28712"/>
        <n v="52060"/>
        <n v="38718"/>
        <n v="195095"/>
        <n v="118045"/>
        <n v="24150"/>
        <n v="131858"/>
        <n v="112887"/>
        <n v="58968"/>
        <n v="79074"/>
        <n v="149308"/>
        <n v="54019"/>
        <n v="106237"/>
        <n v="64141"/>
        <n v="69981"/>
        <n v="37460"/>
        <n v="137769"/>
        <n v="169082"/>
        <n v="182467"/>
        <n v="123479"/>
        <n v="165735"/>
        <n v="132590"/>
        <n v="89396"/>
        <n v="113981"/>
        <n v="56484"/>
        <n v="121506"/>
        <n v="63153"/>
        <n v="103016"/>
        <n v="120521"/>
        <n v="84525"/>
        <n v="180646"/>
        <n v="92037"/>
        <n v="13476"/>
        <n v="32294"/>
        <n v="44120"/>
        <n v="98659"/>
        <n v="83167"/>
        <n v="196381"/>
        <n v="51036"/>
        <n v="70475"/>
        <n v="23441"/>
        <n v="58580"/>
        <n v="31047"/>
        <n v="190092"/>
        <n v="48540"/>
        <n v="14608"/>
        <n v="15959"/>
        <n v="141356"/>
        <n v="144879"/>
        <n v="194795"/>
        <n v="19285"/>
        <n v="90588"/>
        <n v="65981"/>
        <n v="23121"/>
        <n v="120161"/>
        <n v="85835"/>
        <n v="6415"/>
        <n v="46354"/>
        <n v="166449"/>
        <n v="53683"/>
        <n v="51644"/>
        <n v="185563"/>
        <n v="146571"/>
        <n v="23550"/>
        <n v="92944"/>
        <n v="10093"/>
        <n v="110857"/>
        <n v="31189"/>
        <n v="123578"/>
        <n v="167170"/>
        <n v="57265"/>
        <n v="94169"/>
        <n v="86094"/>
        <n v="119404"/>
        <n v="121536"/>
        <n v="84986"/>
        <n v="198417"/>
        <n v="181249"/>
        <n v="114487"/>
        <n v="99625"/>
        <n v="165820"/>
        <n v="1875"/>
        <n v="40152"/>
        <n v="166452"/>
        <n v="172402"/>
        <n v="74481"/>
        <n v="113907"/>
        <n v="79396"/>
        <n v="45177"/>
        <n v="155878"/>
        <n v="44872"/>
        <n v="126476"/>
        <n v="187276"/>
        <n v="194916"/>
        <n v="96851"/>
        <n v="6993"/>
        <n v="78713"/>
        <n v="45860"/>
        <n v="82632"/>
        <n v="51277"/>
        <n v="65111"/>
        <n v="125769"/>
        <n v="187038"/>
        <n v="106937"/>
        <n v="105574"/>
        <n v="194260"/>
        <n v="86471"/>
        <n v="189792"/>
        <n v="91334"/>
        <n v="87016"/>
        <n v="61519"/>
        <n v="69483"/>
        <n v="160244"/>
        <n v="126475"/>
        <n v="175576"/>
        <n v="129984"/>
        <n v="100909"/>
        <n v="83379"/>
        <n v="70252"/>
        <n v="58358"/>
        <n v="137629"/>
        <n v="54097"/>
        <n v="4297"/>
        <n v="16116"/>
        <n v="155321"/>
        <n v="171273"/>
        <n v="37727"/>
        <n v="182118"/>
        <n v="115470"/>
        <n v="112148"/>
        <n v="123706"/>
        <n v="67947"/>
        <n v="46353"/>
        <n v="176070"/>
        <n v="157383"/>
        <n v="132527"/>
        <n v="46014"/>
        <n v="126192"/>
        <n v="75529"/>
        <n v="82012"/>
        <n v="173823"/>
        <n v="55523"/>
        <n v="186626"/>
        <n v="143047"/>
        <n v="133464"/>
        <n v="82100"/>
        <n v="36926"/>
        <n v="44521"/>
        <n v="175982"/>
        <n v="30640"/>
        <n v="162343"/>
        <n v="47532"/>
        <n v="168185"/>
        <n v="104191"/>
        <n v="33840"/>
        <n v="132783"/>
        <n v="57241"/>
        <n v="152942"/>
        <n v="94188"/>
        <n v="192967"/>
        <n v="35818"/>
        <n v="180327"/>
        <n v="162411"/>
        <n v="36838"/>
        <n v="92497"/>
        <n v="616"/>
        <n v="130406"/>
        <n v="124093"/>
        <n v="135427"/>
        <n v="1576"/>
        <n v="150099"/>
        <n v="114334"/>
        <n v="74068"/>
        <n v="118995"/>
        <n v="34214"/>
        <n v="45581"/>
        <n v="62152"/>
        <n v="83116"/>
        <n v="165777"/>
        <n v="165598"/>
        <n v="124034"/>
        <n v="96694"/>
        <n v="98875"/>
        <n v="95129"/>
        <n v="13878"/>
        <n v="147904"/>
        <n v="162981"/>
        <n v="112816"/>
        <n v="41997"/>
        <n v="59985"/>
        <n v="24486"/>
        <n v="89244"/>
        <n v="154650"/>
        <n v="53975"/>
        <n v="121983"/>
        <n v="95238"/>
        <n v="118002"/>
        <n v="155235"/>
        <n v="77404"/>
        <n v="20420"/>
        <n v="135011"/>
        <n v="118062"/>
        <n v="199733"/>
        <n v="13536"/>
        <n v="32128"/>
        <n v="14006"/>
        <n v="114596"/>
        <n v="16724"/>
        <n v="93986"/>
        <n v="96679"/>
        <n v="146488"/>
        <n v="143991"/>
        <n v="98768"/>
        <n v="50698"/>
        <n v="192099"/>
        <n v="32361"/>
        <n v="146366"/>
        <n v="142869"/>
        <n v="55165"/>
        <n v="74330"/>
        <n v="193565"/>
        <n v="52507"/>
        <n v="70642"/>
        <n v="85311"/>
        <n v="138714"/>
        <n v="8575"/>
        <n v="191427"/>
        <n v="186024"/>
        <n v="47425"/>
        <n v="74677"/>
        <n v="193309"/>
        <n v="97550"/>
        <n v="37363"/>
        <n v="68885"/>
        <n v="84019"/>
        <n v="74687"/>
        <n v="46733"/>
        <n v="2788"/>
        <n v="65095"/>
        <n v="112342"/>
        <n v="130959"/>
        <n v="72073"/>
        <n v="111224"/>
        <n v="58879"/>
        <n v="22680"/>
        <n v="148681"/>
        <n v="184051"/>
        <n v="176359"/>
        <n v="14973"/>
        <n v="155092"/>
        <n v="92759"/>
        <n v="108550"/>
        <n v="171023"/>
        <n v="105214"/>
        <n v="133361"/>
        <n v="86366"/>
        <n v="72069"/>
        <n v="156434"/>
        <n v="90889"/>
        <n v="135072"/>
        <n v="126347"/>
        <n v="11900"/>
        <n v="49498"/>
        <n v="15266"/>
        <n v="156469"/>
        <n v="74916"/>
        <n v="155717"/>
        <n v="45366"/>
        <n v="170341"/>
        <n v="69893"/>
        <n v="194918"/>
        <n v="163084"/>
        <n v="152641"/>
        <n v="30348"/>
        <n v="84973"/>
        <n v="180955"/>
        <n v="69858"/>
        <n v="117934"/>
        <n v="72374"/>
        <n v="65866"/>
        <n v="21028"/>
        <n v="28474"/>
        <n v="45256"/>
        <n v="73128"/>
        <n v="168843"/>
        <n v="135110"/>
        <n v="119407"/>
        <n v="190498"/>
        <n v="68609"/>
        <n v="81692"/>
        <n v="126184"/>
        <n v="75295"/>
        <n v="20912"/>
        <n v="59043"/>
        <n v="151215"/>
        <n v="172769"/>
        <n v="109682"/>
        <n v="186796"/>
        <n v="120572"/>
        <n v="32730"/>
        <n v="135897"/>
        <n v="134626"/>
        <n v="111948"/>
        <n v="179989"/>
        <n v="116105"/>
        <n v="140634"/>
        <n v="23508"/>
        <n v="190758"/>
        <n v="190863"/>
        <n v="192348"/>
        <n v="83663"/>
        <n v="109364"/>
        <n v="171992"/>
        <n v="96985"/>
        <n v="141370"/>
        <n v="134091"/>
        <n v="28666"/>
        <n v="45451"/>
        <n v="197100"/>
        <n v="140021"/>
        <n v="1055"/>
        <n v="84414"/>
        <n v="157159"/>
        <n v="46477"/>
        <n v="66260"/>
        <n v="64606"/>
        <n v="192602"/>
        <n v="103730"/>
        <n v="191757"/>
        <n v="45931"/>
        <n v="165880"/>
        <n v="145897"/>
        <n v="14915"/>
        <n v="184310"/>
        <n v="41949"/>
        <n v="40306"/>
        <n v="34454"/>
        <n v="53744"/>
        <n v="77263"/>
        <n v="175393"/>
        <n v="162647"/>
        <n v="125330"/>
        <n v="153661"/>
        <n v="63039"/>
        <n v="72005"/>
        <n v="8262"/>
        <n v="123165"/>
        <n v="43833"/>
        <n v="1164"/>
        <n v="144346"/>
        <n v="32280"/>
        <n v="59154"/>
        <n v="127558"/>
        <n v="137619"/>
        <n v="123233"/>
        <n v="22909"/>
        <n v="124820"/>
        <n v="47696"/>
        <n v="60499"/>
        <n v="195959"/>
        <n v="128374"/>
        <n v="123857"/>
        <n v="179334"/>
        <n v="9604"/>
        <n v="116852"/>
        <n v="159545"/>
        <n v="27135"/>
        <n v="158558"/>
        <n v="135182"/>
        <n v="146752"/>
        <n v="197968"/>
        <n v="5737"/>
        <n v="180513"/>
        <n v="114852"/>
        <n v="185197"/>
        <n v="81064"/>
        <n v="32956"/>
        <n v="32750"/>
        <n v="8750"/>
        <n v="79519"/>
        <n v="75742"/>
        <n v="108280"/>
        <n v="111808"/>
        <n v="190675"/>
        <n v="195199"/>
        <n v="163041"/>
        <n v="138169"/>
        <n v="156996"/>
        <n v="37671"/>
        <n v="45603"/>
        <n v="123201"/>
        <n v="20843"/>
        <n v="35351"/>
        <n v="91626"/>
        <n v="131418"/>
        <n v="21948"/>
        <n v="156196"/>
        <n v="19257"/>
        <n v="107152"/>
        <n v="118389"/>
        <n v="116342"/>
        <n v="140590"/>
        <n v="146082"/>
        <n v="4374"/>
        <n v="84756"/>
        <n v="126065"/>
        <n v="194691"/>
        <n v="159995"/>
        <n v="44297"/>
        <n v="36438"/>
        <n v="17367"/>
        <n v="91035"/>
        <n v="72105"/>
        <n v="112477"/>
        <n v="171640"/>
        <n v="57927"/>
        <n v="147051"/>
        <n v="98515"/>
        <n v="146644"/>
        <n v="127950"/>
        <n v="157158"/>
        <n v="82734"/>
        <n v="131113"/>
        <n v="55088"/>
        <n v="128445"/>
        <n v="155075"/>
        <n v="196121"/>
        <n v="153548"/>
        <n v="72109"/>
        <n v="186383"/>
        <n v="27577"/>
        <n v="77736"/>
        <n v="72925"/>
        <n v="21576"/>
        <n v="177094"/>
        <n v="43244"/>
        <n v="136712"/>
        <n v="91442"/>
        <n v="87526"/>
        <n v="80193"/>
        <n v="61870"/>
        <n v="47642"/>
        <n v="132743"/>
        <n v="42325"/>
        <n v="82399"/>
        <n v="83800"/>
        <n v="151040"/>
        <n v="32498"/>
        <n v="23362"/>
        <n v="100500"/>
        <n v="51083"/>
        <n v="190871"/>
        <n v="136257"/>
        <n v="193912"/>
        <n v="71573"/>
        <n v="15114"/>
        <n v="34663"/>
        <n v="174714"/>
        <n v="137425"/>
        <n v="89121"/>
        <n v="5470"/>
        <n v="199699"/>
        <n v="121117"/>
        <n v="71098"/>
        <n v="167964"/>
        <n v="14680"/>
        <n v="89262"/>
        <n v="83280"/>
        <n v="136457"/>
        <n v="66653"/>
        <n v="151326"/>
        <n v="28676"/>
        <n v="34350"/>
        <n v="90174"/>
        <n v="67262"/>
        <n v="121873"/>
        <n v="19742"/>
        <n v="141415"/>
        <n v="110467"/>
        <n v="83055"/>
        <n v="43418"/>
        <n v="144685"/>
        <n v="196540"/>
        <n v="10753"/>
        <n v="35717"/>
        <n v="67423"/>
        <n v="86412"/>
        <n v="195564"/>
        <n v="12076"/>
        <n v="126804"/>
        <n v="93596"/>
        <n v="136399"/>
        <n v="97560"/>
        <n v="131987"/>
        <n v="24006"/>
        <n v="96563"/>
        <n v="77154"/>
        <n v="18394"/>
        <n v="193821"/>
        <n v="20414"/>
        <n v="151069"/>
        <n v="135542"/>
        <n v="196412"/>
        <n v="87959"/>
        <n v="131143"/>
        <n v="99752"/>
        <n v="49347"/>
        <n v="166569"/>
        <n v="133682"/>
        <n v="135915"/>
        <n v="38043"/>
        <n v="86985"/>
        <n v="77805"/>
        <n v="61502"/>
        <n v="10009"/>
        <n v="73768"/>
        <n v="152369"/>
        <n v="20078"/>
        <n v="56307"/>
        <n v="156569"/>
        <n v="40917"/>
        <n v="55860"/>
        <n v="84204"/>
        <n v="37470"/>
        <n v="99729"/>
        <n v="196560"/>
        <n v="166392"/>
        <n v="54772"/>
        <n v="79356"/>
        <n v="176095"/>
        <n v="66721"/>
        <n v="75580"/>
        <n v="175460"/>
        <n v="183817"/>
        <n v="53781"/>
        <n v="151474"/>
        <n v="48718"/>
        <n v="179785"/>
        <n v="65613"/>
        <n v="80397"/>
        <n v="99520"/>
        <n v="129445"/>
        <n v="194266"/>
        <n v="38164"/>
        <n v="95759"/>
        <n v="24687"/>
        <n v="4524"/>
        <n v="26685"/>
        <n v="44963"/>
        <n v="185287"/>
        <n v="151456"/>
        <n v="173301"/>
        <n v="135611"/>
        <n v="160295"/>
        <n v="157993"/>
        <n v="170808"/>
        <n v="89881"/>
        <n v="42001"/>
        <n v="140140"/>
        <n v="50400"/>
        <n v="72455"/>
        <n v="70389"/>
        <n v="83677"/>
        <n v="56681"/>
        <n v="145870"/>
        <n v="41537"/>
        <n v="17270"/>
        <n v="198163"/>
        <n v="41667"/>
        <n v="49072"/>
        <n v="44300"/>
        <n v="26874"/>
        <n v="19738"/>
        <n v="150747"/>
        <n v="54096"/>
        <n v="65128"/>
        <n v="183916"/>
        <n v="87846"/>
        <n v="96054"/>
        <n v="88020"/>
        <n v="45255"/>
        <n v="128911"/>
        <n v="186661"/>
        <n v="59197"/>
        <n v="105869"/>
        <n v="74972"/>
        <n v="136218"/>
        <n v="167813"/>
        <n v="144908"/>
        <n v="107212"/>
        <n v="51845"/>
        <n v="81267"/>
        <n v="69140"/>
        <n v="78453"/>
        <n v="111391"/>
        <n v="100475"/>
        <n v="121487"/>
        <n v="87503"/>
        <n v="47479"/>
        <n v="93440"/>
        <n v="114779"/>
        <n v="16034"/>
        <n v="147983"/>
        <n v="124436"/>
        <n v="194986"/>
        <n v="38769"/>
        <n v="72616"/>
        <n v="59350"/>
        <n v="129158"/>
        <n v="91517"/>
        <n v="176222"/>
        <n v="95496"/>
        <n v="190865"/>
        <n v="61138"/>
        <n v="48519"/>
        <n v="94198"/>
        <n v="184777"/>
        <n v="103057"/>
        <n v="190749"/>
        <n v="45120"/>
        <n v="77439"/>
        <n v="23631"/>
        <n v="11452"/>
        <n v="173397"/>
        <n v="143888"/>
        <n v="40211"/>
        <n v="127208"/>
        <n v="103274"/>
        <n v="190008"/>
        <n v="81437"/>
        <n v="187850"/>
        <n v="8460"/>
        <n v="70684"/>
        <n v="184505"/>
        <n v="6360"/>
        <n v="102041"/>
        <n v="32000"/>
        <n v="90865"/>
        <n v="132040"/>
        <n v="102373"/>
        <n v="169758"/>
        <n v="96073"/>
        <n v="135218"/>
        <n v="181484"/>
        <n v="44632"/>
        <n v="61180"/>
        <n v="93747"/>
        <n v="70365"/>
        <n v="133648"/>
        <n v="196260"/>
        <n v="86315"/>
        <n v="23164"/>
        <n v="78590"/>
        <n v="62551"/>
        <n v="148731"/>
        <n v="166333"/>
        <n v="44590"/>
        <n v="30463"/>
        <n v="159683"/>
        <n v="31911"/>
        <n v="74753"/>
        <n v="44502"/>
        <n v="6519"/>
        <n v="73253"/>
        <n v="37755"/>
        <n v="28203"/>
        <n v="12786"/>
        <n v="117465"/>
        <n v="185999"/>
        <n v="64647"/>
        <n v="155064"/>
        <n v="79219"/>
        <n v="141812"/>
        <n v="68806"/>
        <n v="136987"/>
        <n v="38739"/>
        <n v="163582"/>
        <n v="60119"/>
        <n v="161343"/>
        <n v="165147"/>
        <n v="40255"/>
        <n v="81432"/>
        <n v="141682"/>
        <n v="179862"/>
        <n v="79464"/>
        <n v="134694"/>
        <n v="160596"/>
        <n v="82162"/>
        <n v="135316"/>
        <n v="74845"/>
        <n v="6613"/>
        <n v="136915"/>
        <n v="162685"/>
        <n v="44091"/>
        <n v="148525"/>
        <n v="33126"/>
        <n v="139785"/>
        <n v="178830"/>
        <n v="23668"/>
        <n v="6500"/>
        <n v="160203"/>
        <n v="38298"/>
        <n v="161731"/>
        <n v="186984"/>
        <n v="176923"/>
        <n v="88070"/>
        <n v="31176"/>
        <n v="140875"/>
        <n v="117070"/>
        <n v="87466"/>
        <n v="147004"/>
        <n v="189117"/>
        <n v="88951"/>
        <n v="128128"/>
        <n v="50345"/>
        <n v="107928"/>
        <n v="132261"/>
        <n v="134140"/>
        <n v="184196"/>
        <n v="3730"/>
        <n v="124270"/>
        <n v="168375"/>
        <n v="140713"/>
        <n v="24054"/>
        <n v="96100"/>
        <n v="105317"/>
        <n v="29244"/>
        <n v="95470"/>
        <n v="159291"/>
        <n v="86416"/>
        <n v="106509"/>
        <n v="111968"/>
        <n v="82505"/>
        <n v="135062"/>
        <n v="103491"/>
        <n v="58044"/>
        <n v="47141"/>
        <n v="139105"/>
        <n v="138793"/>
        <n v="149071"/>
        <n v="94912"/>
        <n v="85132"/>
        <n v="17596"/>
        <n v="57202"/>
        <n v="142433"/>
        <n v="53242"/>
        <n v="177706"/>
        <n v="127629"/>
        <n v="169669"/>
        <n v="174399"/>
        <n v="72988"/>
        <n v="34691"/>
        <n v="54657"/>
        <n v="14158"/>
        <n v="13247"/>
        <n v="168873"/>
        <n v="3933"/>
        <n v="43726"/>
        <n v="187402"/>
        <n v="129774"/>
        <n v="57526"/>
        <n v="10088"/>
        <n v="34358"/>
        <n v="186345"/>
        <n v="95114"/>
        <n v="105396"/>
        <n v="179965"/>
        <n v="64843"/>
        <n v="97931"/>
        <n v="129027"/>
        <n v="7406"/>
        <n v="140280"/>
        <n v="185931"/>
        <n v="16435"/>
        <n v="143947"/>
        <n v="11933"/>
        <n v="40607"/>
        <n v="176041"/>
        <n v="193409"/>
        <n v="126053"/>
        <n v="193201"/>
        <n v="29913"/>
        <n v="151971"/>
        <n v="100512"/>
        <n v="57031"/>
        <n v="44789"/>
        <n v="154136"/>
        <n v="96334"/>
        <n v="81870"/>
        <n v="38100"/>
        <n v="130300"/>
        <n v="134741"/>
        <n v="174692"/>
        <n v="71090"/>
        <n v="121197"/>
        <n v="152760"/>
        <n v="182893"/>
        <n v="49733"/>
        <n v="75353"/>
        <n v="39724"/>
        <n v="72195"/>
        <n v="149321"/>
        <n v="52220"/>
        <n v="82359"/>
        <n v="125512"/>
        <n v="100485"/>
        <n v="55310"/>
        <n v="18758"/>
        <n v="61565"/>
        <n v="101904"/>
        <n v="157126"/>
        <n v="106293"/>
        <n v="81191"/>
        <n v="13700"/>
        <n v="188065"/>
        <n v="141739"/>
        <n v="50873"/>
        <n v="133492"/>
        <n v="83981"/>
        <n v="115263"/>
        <n v="157265"/>
        <n v="72702"/>
        <n v="195427"/>
        <n v="14582"/>
        <n v="107727"/>
        <n v="162814"/>
        <n v="114410"/>
        <n v="7812"/>
        <n v="94495"/>
        <n v="73815"/>
        <n v="104073"/>
        <n v="2638"/>
        <n v="4368"/>
        <n v="125311"/>
        <n v="17248"/>
        <n v="173551"/>
        <n v="86827"/>
        <n v="115459"/>
        <n v="83375"/>
        <n v="41504"/>
        <n v="143798"/>
        <n v="98656"/>
        <n v="52158"/>
        <n v="116917"/>
        <n v="163076"/>
        <n v="88428"/>
        <n v="183374"/>
        <n v="106877"/>
        <n v="188369"/>
        <n v="101929"/>
        <n v="144193"/>
        <n v="71708"/>
        <n v="185030"/>
        <n v="179081"/>
        <n v="103629"/>
        <n v="155345"/>
        <n v="150934"/>
        <n v="6207"/>
        <n v="16125"/>
        <n v="129556"/>
        <n v="79098"/>
        <n v="179856"/>
        <n v="1275"/>
        <n v="136862"/>
        <n v="26817"/>
        <n v="94423"/>
        <n v="8634"/>
        <n v="54980"/>
        <n v="42181"/>
        <n v="159855"/>
        <n v="153164"/>
        <n v="59577"/>
        <n v="96586"/>
        <n v="120029"/>
        <n v="197350"/>
        <n v="192347"/>
        <n v="146380"/>
        <n v="89741"/>
        <n v="119073"/>
        <n v="52942"/>
        <n v="102917"/>
        <n v="70321"/>
        <n v="3538"/>
        <n v="73669"/>
        <n v="162714"/>
        <n v="110938"/>
        <n v="62505"/>
        <n v="81251"/>
        <n v="90603"/>
        <n v="155800"/>
        <n v="183475"/>
        <n v="122292"/>
        <n v="51901"/>
        <n v="183691"/>
        <n v="2517"/>
        <n v="130738"/>
        <n v="193087"/>
        <n v="6959"/>
        <n v="164453"/>
        <n v="136054"/>
        <n v="142157"/>
        <n v="114688"/>
        <n v="34105"/>
        <n v="1095"/>
        <n v="13804"/>
        <n v="25808"/>
        <n v="131672"/>
        <n v="164823"/>
        <n v="116792"/>
        <n v="112905"/>
        <n v="4147"/>
        <n v="77288"/>
        <n v="179440"/>
        <n v="185415"/>
        <n v="138818"/>
        <n v="168575"/>
        <n v="197548"/>
        <n v="40712"/>
        <n v="37709"/>
        <n v="7170"/>
        <n v="36406"/>
        <n v="67421"/>
        <n v="150057"/>
        <n v="187556"/>
        <n v="193350"/>
        <n v="98971"/>
        <n v="17203"/>
        <n v="187923"/>
        <n v="61306"/>
        <n v="55595"/>
        <n v="149143"/>
        <n v="151166"/>
        <n v="113527"/>
        <n v="13556"/>
        <n v="69706"/>
        <n v="175418"/>
        <n v="77509"/>
        <n v="118331"/>
        <n v="131859"/>
        <n v="163858"/>
        <n v="73043"/>
        <n v="130181"/>
        <n v="159518"/>
        <n v="29325"/>
        <n v="191411"/>
        <n v="104894"/>
        <n v="192963"/>
        <n v="32305"/>
        <n v="197116"/>
        <n v="180163"/>
        <n v="182728"/>
        <n v="66108"/>
        <n v="150106"/>
        <n v="143050"/>
        <n v="50975"/>
        <n v="129492"/>
        <n v="13482"/>
        <n v="142469"/>
        <n v="185471"/>
        <n v="166510"/>
        <n v="146037"/>
        <n v="99095"/>
        <n v="176004"/>
        <n v="57109"/>
        <n v="126717"/>
        <n v="62023"/>
        <n v="13955"/>
        <n v="176985"/>
        <n v="139019"/>
        <n v="68613"/>
        <n v="35303"/>
        <n v="170315"/>
        <n v="174266"/>
        <n v="78810"/>
        <n v="130889"/>
        <n v="190445"/>
        <n v="51795"/>
        <n v="14677"/>
        <n v="94451"/>
        <n v="51319"/>
        <n v="134511"/>
        <n v="44685"/>
        <n v="7695"/>
        <n v="178841"/>
        <n v="166799"/>
        <n v="11865"/>
        <n v="74654"/>
        <n v="91037"/>
        <n v="192424"/>
        <n v="135960"/>
        <n v="84382"/>
        <n v="126143"/>
        <n v="93633"/>
        <n v="91851"/>
        <n v="39986"/>
        <n v="67254"/>
        <n v="28952"/>
        <n v="68808"/>
        <n v="13456"/>
        <n v="62161"/>
        <n v="149728"/>
        <n v="147394"/>
        <n v="9209"/>
        <n v="149192"/>
        <n v="149742"/>
        <n v="1007"/>
        <n v="39343"/>
        <n v="18022"/>
        <n v="119830"/>
        <n v="22569"/>
        <n v="47441"/>
        <n v="103973"/>
        <n v="32317"/>
        <n v="107319"/>
        <n v="189569"/>
        <n v="47741"/>
        <n v="50363"/>
        <n v="79510"/>
        <n v="189177"/>
        <n v="94908"/>
        <n v="177938"/>
        <n v="25623"/>
        <n v="139265"/>
        <n v="153475"/>
        <n v="29311"/>
        <n v="151811"/>
        <n v="124606"/>
        <n v="154835"/>
        <n v="196754"/>
        <n v="165513"/>
        <n v="34861"/>
        <n v="137061"/>
        <n v="195220"/>
        <n v="184989"/>
        <n v="179017"/>
        <n v="145082"/>
        <n v="1544"/>
        <n v="150320"/>
        <n v="117879"/>
        <n v="171555"/>
        <n v="36814"/>
        <n v="182820"/>
        <n v="99940"/>
        <n v="3996"/>
        <n v="54745"/>
        <n v="83350"/>
        <n v="126138"/>
        <n v="152802"/>
        <n v="33961"/>
        <n v="59166"/>
        <n v="131503"/>
        <n v="22833"/>
        <n v="101944"/>
        <n v="107962"/>
        <n v="154823"/>
        <n v="66827"/>
        <n v="143648"/>
        <n v="151254"/>
        <n v="21498"/>
        <n v="79841"/>
        <n v="190654"/>
        <n v="177055"/>
        <n v="192698"/>
        <n v="17900"/>
        <n v="146483"/>
        <n v="180765"/>
        <n v="131373"/>
        <n v="193211"/>
        <n v="191419"/>
        <n v="99805"/>
        <n v="169336"/>
        <n v="138536"/>
        <n v="145621"/>
        <n v="47335"/>
        <n v="102609"/>
        <n v="118021"/>
        <n v="14046"/>
        <n v="93003"/>
        <n v="50134"/>
        <n v="45368"/>
        <n v="80750"/>
        <n v="118469"/>
        <n v="165337"/>
        <n v="175629"/>
        <n v="113212"/>
        <n v="100556"/>
        <n v="174946"/>
        <n v="47279"/>
        <n v="150476"/>
        <n v="176950"/>
        <n v="117297"/>
        <n v="154366"/>
        <n v="113051"/>
        <n v="176036"/>
        <n v="153645"/>
        <n v="29063"/>
        <n v="164392"/>
        <n v="48267"/>
        <n v="1672"/>
        <n v="78654"/>
        <n v="14506"/>
        <n v="47370"/>
        <n v="58229"/>
        <n v="1603"/>
        <n v="63720"/>
        <n v="122879"/>
        <n v="6380"/>
        <n v="35046"/>
        <n v="83186"/>
        <n v="131101"/>
        <n v="147138"/>
        <n v="179818"/>
        <n v="817"/>
        <n v="125476"/>
        <n v="90222"/>
        <n v="62706"/>
        <n v="56640"/>
        <n v="10851"/>
        <n v="61669"/>
        <n v="175449"/>
        <n v="167386"/>
        <n v="131086"/>
        <n v="47102"/>
        <n v="183650"/>
        <n v="87236"/>
        <n v="108847"/>
        <n v="7754"/>
        <n v="123637"/>
        <n v="150182"/>
        <n v="39050"/>
        <n v="75026"/>
        <n v="193038"/>
        <n v="155952"/>
        <n v="150215"/>
        <n v="188906"/>
        <n v="158854"/>
        <n v="74295"/>
        <n v="191696"/>
        <n v="180789"/>
        <n v="60908"/>
        <n v="181042"/>
        <n v="154619"/>
        <n v="152731"/>
        <n v="88832"/>
        <n v="179979"/>
        <n v="11059"/>
        <n v="60999"/>
        <n v="663"/>
        <n v="41319"/>
        <n v="156634"/>
        <n v="160909"/>
        <n v="184303"/>
        <n v="103549"/>
        <n v="119186"/>
        <n v="8996"/>
        <n v="151262"/>
        <n v="43688"/>
        <n v="79944"/>
        <n v="74953"/>
        <n v="59888"/>
        <n v="129215"/>
        <n v="104839"/>
        <n v="132630"/>
        <n v="108479"/>
        <n v="68789"/>
        <n v="91695"/>
        <n v="2695"/>
        <n v="44224"/>
        <n v="2051"/>
        <n v="109794"/>
        <n v="40104"/>
        <n v="133698"/>
        <n v="184123"/>
        <n v="19362"/>
        <n v="167089"/>
        <n v="165277"/>
        <n v="24341"/>
        <n v="106015"/>
        <n v="103377"/>
        <n v="196222"/>
        <n v="116279"/>
        <n v="125485"/>
        <n v="174907"/>
        <n v="50111"/>
        <n v="156554"/>
        <n v="171223"/>
        <n v="108868"/>
        <n v="9213"/>
        <n v="101548"/>
        <n v="166378"/>
        <n v="170049"/>
        <n v="121257"/>
        <n v="8361"/>
        <n v="111076"/>
        <n v="17336"/>
        <n v="16473"/>
        <n v="187712"/>
        <n v="72651"/>
        <n v="53873"/>
        <n v="707"/>
        <n v="85924"/>
        <n v="136596"/>
        <n v="143282"/>
        <n v="169876"/>
        <n v="152493"/>
        <n v="108072"/>
        <n v="1060"/>
        <n v="37992"/>
        <n v="160570"/>
        <n v="140708"/>
        <n v="195636"/>
        <n v="187638"/>
        <n v="59702"/>
        <n v="166952"/>
        <n v="198278"/>
        <n v="27864"/>
        <n v="146550"/>
        <n v="199035"/>
        <n v="127124"/>
        <n v="66216"/>
        <n v="51447"/>
        <n v="74664"/>
        <n v="46122"/>
        <n v="176654"/>
        <n v="123073"/>
        <n v="117836"/>
        <n v="199174"/>
        <n v="11095"/>
        <n v="141610"/>
        <n v="32017"/>
        <n v="155893"/>
        <n v="92583"/>
        <n v="134208"/>
        <n v="188315"/>
        <n v="103523"/>
        <n v="169878"/>
        <n v="108781"/>
        <n v="171912"/>
        <n v="102258"/>
        <n v="110934"/>
        <n v="28765"/>
        <n v="32179"/>
        <n v="114083"/>
        <n v="147022"/>
        <n v="44589"/>
        <n v="191162"/>
        <n v="59365"/>
        <n v="193109"/>
        <n v="174425"/>
        <n v="143911"/>
        <n v="67556"/>
        <n v="84105"/>
        <n v="23648"/>
        <n v="166731"/>
        <n v="20463"/>
        <n v="69862"/>
        <n v="111311"/>
        <n v="196123"/>
        <n v="95718"/>
        <n v="50494"/>
        <n v="46514"/>
        <n v="12877"/>
        <n v="172648"/>
        <n v="134379"/>
        <n v="17180"/>
        <n v="141184"/>
        <n v="82327"/>
        <n v="73285"/>
        <n v="53472"/>
        <n v="63790"/>
        <n v="184643"/>
        <n v="189864"/>
        <n v="119689"/>
        <n v="197478"/>
        <n v="127178"/>
        <n v="88395"/>
        <n v="68197"/>
        <n v="100944"/>
        <n v="119639"/>
        <n v="86818"/>
        <n v="11018"/>
        <n v="51316"/>
        <n v="181288"/>
        <n v="68472"/>
        <n v="69615"/>
        <n v="87823"/>
        <n v="43997"/>
        <n v="19169"/>
        <n v="26592"/>
        <n v="9607"/>
        <n v="131728"/>
        <n v="122272"/>
        <n v="102143"/>
        <n v="82562"/>
        <n v="50310"/>
        <n v="7339"/>
        <n v="59034"/>
        <n v="18084"/>
        <n v="71516"/>
        <n v="62403"/>
        <n v="85899"/>
        <n v="57549"/>
        <n v="78805"/>
        <n v="20340"/>
        <n v="50531"/>
        <n v="109420"/>
        <n v="108038"/>
        <n v="174298"/>
        <n v="52123"/>
        <n v="35737"/>
        <n v="36882"/>
        <n v="173639"/>
        <n v="166206"/>
        <n v="165110"/>
        <n v="6881"/>
        <n v="165328"/>
        <n v="25304"/>
        <n v="172079"/>
        <n v="167622"/>
        <n v="178692"/>
        <n v="127506"/>
        <n v="39885"/>
        <n v="186210"/>
        <n v="79936"/>
        <n v="56502"/>
        <n v="86167"/>
        <n v="112624"/>
        <n v="91805"/>
        <n v="12951"/>
        <n v="39842"/>
        <n v="143235"/>
        <n v="139412"/>
        <n v="111186"/>
        <n v="121263"/>
        <n v="12027"/>
        <n v="124194"/>
        <n v="49836"/>
        <n v="59402"/>
        <n v="101061"/>
        <n v="70417"/>
        <n v="21176"/>
        <n v="40651"/>
        <n v="4439"/>
        <n v="41664"/>
        <n v="175076"/>
        <n v="112071"/>
        <n v="91335"/>
        <n v="167609"/>
        <n v="70113"/>
        <n v="139068"/>
        <n v="96411"/>
        <n v="18908"/>
        <n v="175147"/>
        <n v="100191"/>
        <n v="130064"/>
        <n v="147639"/>
        <n v="7367"/>
        <n v="145424"/>
        <n v="26825"/>
        <n v="167296"/>
        <n v="40732"/>
        <n v="175607"/>
        <n v="175466"/>
        <n v="105428"/>
        <n v="196263"/>
        <n v="162874"/>
        <n v="14872"/>
        <n v="97348"/>
        <n v="198598"/>
        <n v="153448"/>
        <n v="35463"/>
        <n v="129919"/>
        <n v="13835"/>
        <n v="6455"/>
        <n v="62831"/>
        <n v="50956"/>
        <n v="72260"/>
        <n v="86423"/>
        <n v="87536"/>
        <n v="17073"/>
        <n v="113282"/>
        <n v="155537"/>
        <n v="153305"/>
        <n v="52112"/>
        <n v="62733"/>
        <n v="41801"/>
        <n v="107561"/>
        <n v="125998"/>
        <n v="120260"/>
        <n v="123221"/>
        <n v="167083"/>
        <n v="124159"/>
        <n v="72289"/>
        <n v="132228"/>
        <n v="86468"/>
        <n v="109616"/>
        <n v="17502"/>
        <n v="38527"/>
        <n v="7269"/>
        <n v="122317"/>
        <n v="88469"/>
        <n v="23527"/>
        <n v="191339"/>
        <n v="78773"/>
        <n v="167853"/>
        <n v="140520"/>
        <n v="178236"/>
        <n v="107586"/>
        <n v="47825"/>
        <n v="4379"/>
        <n v="157510"/>
        <n v="47144"/>
        <n v="104305"/>
        <n v="67602"/>
        <n v="147295"/>
        <n v="172323"/>
        <n v="6951"/>
        <n v="15805"/>
        <n v="163020"/>
        <n v="93765"/>
        <n v="36707"/>
        <n v="55144"/>
        <n v="25291"/>
        <n v="106513"/>
        <n v="41653"/>
        <n v="81063"/>
        <n v="149247"/>
        <n v="51194"/>
        <n v="99151"/>
        <n v="131994"/>
        <n v="90560"/>
        <n v="177386"/>
        <n v="3765"/>
        <n v="57035"/>
        <n v="108938"/>
        <n v="80210"/>
        <n v="166920"/>
        <n v="106447"/>
        <n v="192955"/>
        <n v="3941"/>
        <n v="55842"/>
        <n v="112986"/>
        <n v="98612"/>
        <n v="186950"/>
        <n v="10232"/>
        <n v="43643"/>
        <n v="114357"/>
        <n v="153425"/>
        <n v="57172"/>
        <n v="142610"/>
        <n v="130472"/>
        <n v="127686"/>
        <n v="81741"/>
        <n v="177230"/>
        <n v="188752"/>
        <n v="109189"/>
        <n v="116290"/>
        <n v="174171"/>
        <n v="94902"/>
        <n v="130087"/>
        <n v="148994"/>
        <n v="103522"/>
        <n v="195023"/>
        <n v="93303"/>
        <n v="151849"/>
        <n v="6599"/>
        <n v="87290"/>
        <n v="110586"/>
        <n v="159543"/>
        <n v="138668"/>
        <n v="132572"/>
        <n v="102801"/>
        <n v="188653"/>
        <n v="60964"/>
        <n v="123370"/>
        <n v="139730"/>
        <n v="193166"/>
        <n v="44647"/>
        <n v="170077"/>
        <n v="96934"/>
        <n v="140494"/>
        <n v="159117"/>
        <n v="57095"/>
        <n v="41498"/>
        <n v="189004"/>
        <n v="112283"/>
        <n v="99758"/>
        <n v="186110"/>
        <n v="53149"/>
        <n v="52202"/>
        <n v="88384"/>
        <n v="57709"/>
        <n v="13870"/>
        <n v="44593"/>
        <n v="179225"/>
        <n v="144253"/>
        <n v="55339"/>
        <n v="81349"/>
        <n v="135087"/>
        <n v="37985"/>
        <n v="146696"/>
        <n v="101302"/>
        <n v="79348"/>
        <n v="58190"/>
        <n v="123756"/>
        <n v="106192"/>
        <n v="59428"/>
        <n v="74554"/>
        <n v="57015"/>
        <n v="176430"/>
        <n v="127577"/>
        <n v="69993"/>
        <n v="163861"/>
        <n v="100952"/>
        <n v="190926"/>
        <n v="15592"/>
        <n v="151284"/>
        <n v="198915"/>
        <n v="58259"/>
        <n v="30592"/>
        <n v="32942"/>
        <n v="122470"/>
        <n v="165903"/>
        <n v="53041"/>
        <n v="151390"/>
        <n v="87534"/>
        <n v="28067"/>
        <n v="62478"/>
        <n v="57316"/>
        <n v="106779"/>
        <n v="53224"/>
        <n v="14781"/>
        <n v="122945"/>
        <n v="185675"/>
        <n v="101264"/>
        <n v="9857"/>
        <n v="83678"/>
        <n v="55791"/>
        <n v="122910"/>
        <n v="108776"/>
        <n v="58730"/>
        <n v="136523"/>
        <n v="150822"/>
        <n v="165953"/>
        <n v="134905"/>
        <n v="7445"/>
        <n v="100070"/>
        <n v="156384"/>
        <n v="121975"/>
        <n v="151074"/>
        <n v="61058"/>
        <n v="75416"/>
        <n v="136333"/>
        <n v="52017"/>
        <n v="159148"/>
        <n v="16188"/>
        <n v="178432"/>
        <n v="114993"/>
        <n v="27464"/>
        <n v="76398"/>
        <n v="193061"/>
        <n v="29117"/>
        <n v="11580"/>
        <n v="41456"/>
        <n v="138810"/>
        <n v="79932"/>
        <n v="67211"/>
        <n v="21512"/>
        <n v="67120"/>
        <n v="3336"/>
        <n v="41169"/>
        <n v="54230"/>
        <n v="167943"/>
        <n v="198065"/>
        <n v="100275"/>
        <n v="105275"/>
        <n v="110516"/>
        <n v="167504"/>
        <n v="176842"/>
        <n v="73917"/>
        <n v="90117"/>
        <n v="23142"/>
        <n v="77517"/>
        <n v="179168"/>
        <n v="24178"/>
        <n v="71635"/>
        <n v="58528"/>
        <n v="115837"/>
        <n v="55990"/>
        <n v="59061"/>
        <n v="94142"/>
        <n v="137953"/>
        <n v="30895"/>
        <n v="107187"/>
        <n v="12857"/>
        <n v="57394"/>
        <n v="153648"/>
        <n v="5541"/>
        <n v="58761"/>
        <n v="98989"/>
        <n v="6504"/>
        <n v="99328"/>
        <n v="166109"/>
        <n v="46769"/>
        <n v="174697"/>
        <n v="50699"/>
        <n v="59349"/>
        <n v="84610"/>
        <n v="88682"/>
        <n v="42847"/>
        <n v="117302"/>
        <n v="162043"/>
        <n v="108403"/>
        <n v="107259"/>
        <n v="112480"/>
        <n v="197937"/>
        <n v="14782"/>
        <n v="164134"/>
        <n v="186576"/>
        <n v="57438"/>
        <n v="12778"/>
        <n v="133907"/>
        <n v="91388"/>
        <n v="110627"/>
        <n v="87731"/>
        <n v="105404"/>
        <n v="90899"/>
        <n v="92436"/>
        <n v="64330"/>
        <n v="174708"/>
        <n v="152266"/>
        <n v="20908"/>
        <n v="123467"/>
        <n v="90882"/>
        <n v="160978"/>
        <n v="91990"/>
        <n v="7290"/>
        <n v="170458"/>
        <n v="28817"/>
        <n v="187120"/>
        <n v="13947"/>
        <n v="68447"/>
        <n v="142600"/>
        <n v="57661"/>
        <n v="50307"/>
        <n v="84633"/>
        <n v="104690"/>
        <n v="167605"/>
        <n v="161819"/>
        <n v="181076"/>
        <n v="181142"/>
        <n v="24488"/>
        <n v="132713"/>
        <n v="62642"/>
        <n v="97767"/>
        <n v="183409"/>
        <n v="199610"/>
        <n v="149178"/>
        <n v="35592"/>
        <n v="33054"/>
        <n v="175551"/>
        <n v="186808"/>
        <n v="72662"/>
        <n v="88966"/>
        <n v="65473"/>
        <n v="109875"/>
        <n v="180334"/>
        <n v="31826"/>
        <n v="909"/>
        <n v="149219"/>
        <n v="177972"/>
        <n v="98894"/>
        <n v="153866"/>
        <n v="160116"/>
        <n v="11299"/>
        <n v="187085"/>
        <n v="141424"/>
        <n v="120880"/>
        <n v="102437"/>
        <n v="113566"/>
        <n v="55688"/>
        <n v="42076"/>
        <n v="14962"/>
        <n v="38172"/>
        <n v="69436"/>
        <n v="21844"/>
        <n v="32123"/>
        <n v="170887"/>
        <n v="155253"/>
        <n v="21833"/>
        <n v="32028"/>
        <n v="122663"/>
        <n v="192495"/>
        <n v="187895"/>
        <n v="22227"/>
        <n v="2386"/>
        <n v="40838"/>
        <n v="59066"/>
        <n v="187146"/>
        <n v="40374"/>
        <n v="22561"/>
        <n v="36343"/>
        <n v="73578"/>
        <n v="98091"/>
        <n v="181071"/>
        <n v="93009"/>
        <n v="91028"/>
        <n v="64508"/>
        <n v="120994"/>
        <n v="191428"/>
        <n v="156118"/>
        <n v="187015"/>
        <n v="21701"/>
        <n v="171685"/>
        <n v="186907"/>
        <n v="50876"/>
        <n v="178257"/>
        <n v="173884"/>
        <n v="173181"/>
        <n v="5853"/>
        <n v="194360"/>
        <n v="101499"/>
        <n v="104809"/>
        <n v="142670"/>
        <n v="74086"/>
        <n v="137981"/>
        <n v="56401"/>
        <n v="129791"/>
        <n v="148805"/>
        <n v="18452"/>
        <n v="23289"/>
        <n v="82747"/>
        <n v="78283"/>
        <n v="54564"/>
        <n v="116434"/>
        <n v="196317"/>
        <n v="137617"/>
        <n v="37409"/>
        <n v="174232"/>
        <n v="2091"/>
        <n v="43121"/>
        <n v="6898"/>
        <n v="134177"/>
        <n v="189107"/>
        <n v="106927"/>
        <n v="185463"/>
        <n v="25574"/>
        <n v="23779"/>
        <n v="186892"/>
        <n v="74189"/>
        <n v="188878"/>
        <n v="158513"/>
        <n v="4304"/>
        <n v="11931"/>
        <n v="23885"/>
        <n v="147548"/>
        <n v="88156"/>
        <n v="95697"/>
        <n v="49321"/>
        <n v="198679"/>
        <n v="165555"/>
        <n v="115792"/>
        <n v="114860"/>
        <n v="186312"/>
        <n v="176920"/>
        <n v="14481"/>
        <n v="174167"/>
        <n v="16417"/>
        <n v="77970"/>
        <n v="75263"/>
        <n v="30215"/>
        <n v="144674"/>
        <n v="115705"/>
        <n v="57928"/>
        <n v="56918"/>
        <n v="80379"/>
        <n v="6419"/>
        <n v="144444"/>
        <n v="114088"/>
        <n v="35407"/>
        <n v="198022"/>
        <n v="175364"/>
        <n v="67733"/>
        <n v="19955"/>
        <n v="144551"/>
        <n v="142101"/>
        <n v="146333"/>
        <n v="163855"/>
        <n v="188943"/>
        <n v="114217"/>
        <n v="99041"/>
        <n v="71481"/>
        <n v="111018"/>
        <n v="197608"/>
        <n v="64619"/>
        <n v="192290"/>
        <n v="8948"/>
        <n v="189213"/>
        <n v="87580"/>
        <n v="67198"/>
        <n v="84253"/>
        <n v="91233"/>
        <n v="137552"/>
        <n v="139505"/>
        <n v="63035"/>
        <n v="146340"/>
        <n v="45616"/>
        <n v="130015"/>
        <n v="122678"/>
        <n v="181382"/>
        <n v="175445"/>
        <n v="190759"/>
        <n v="166614"/>
        <n v="57595"/>
        <n v="41960"/>
        <n v="38544"/>
        <n v="30974"/>
        <n v="142953"/>
        <n v="150414"/>
        <n v="98072"/>
        <n v="162215"/>
        <n v="89492"/>
        <n v="157033"/>
        <n v="76011"/>
        <n v="77494"/>
        <n v="79633"/>
        <n v="51948"/>
        <n v="171156"/>
        <n v="198325"/>
        <n v="108584"/>
        <n v="101349"/>
        <n v="40592"/>
        <n v="128572"/>
        <n v="170304"/>
        <n v="198589"/>
        <n v="51419"/>
        <n v="83259"/>
        <n v="133840"/>
        <n v="121838"/>
        <n v="41369"/>
        <n v="97740"/>
        <n v="138505"/>
        <n v="87978"/>
        <n v="167940"/>
        <n v="116479"/>
        <n v="42554"/>
        <n v="31580"/>
        <n v="29556"/>
        <n v="18831"/>
        <n v="24523"/>
        <n v="41277"/>
        <n v="63371"/>
        <n v="194066"/>
        <n v="147284"/>
        <n v="197070"/>
        <n v="49205"/>
        <n v="29283"/>
        <n v="190789"/>
        <n v="93612"/>
        <n v="76622"/>
        <n v="148914"/>
        <n v="170065"/>
        <n v="160480"/>
        <n v="108799"/>
        <n v="166940"/>
        <n v="175635"/>
        <n v="89304"/>
        <n v="773"/>
        <n v="118191"/>
        <n v="190345"/>
        <n v="78529"/>
        <n v="146269"/>
        <n v="31233"/>
        <n v="169487"/>
        <n v="68968"/>
        <n v="195472"/>
        <n v="24375"/>
        <n v="120262"/>
        <n v="125559"/>
        <n v="82114"/>
        <n v="5082"/>
        <n v="90246"/>
        <n v="78123"/>
        <n v="57604"/>
        <n v="93741"/>
        <n v="116725"/>
        <n v="164904"/>
        <n v="19552"/>
        <n v="43682"/>
        <n v="128760"/>
        <n v="71669"/>
        <n v="61388"/>
        <n v="93718"/>
        <n v="158406"/>
        <n v="80373"/>
        <n v="162368"/>
        <n v="171318"/>
        <n v="71639"/>
        <n v="12136"/>
        <n v="50382"/>
        <n v="80855"/>
        <n v="114279"/>
        <n v="134231"/>
        <n v="147364"/>
        <n v="183823"/>
        <n v="66405"/>
        <n v="198383"/>
        <n v="97982"/>
        <n v="183072"/>
        <n v="9332"/>
        <n v="79196"/>
        <n v="148789"/>
        <n v="95698"/>
        <n v="48331"/>
        <n v="148651"/>
        <n v="58456"/>
        <n v="182334"/>
        <n v="34369"/>
        <n v="30201"/>
        <n v="74729"/>
        <n v="179169"/>
        <n v="16846"/>
        <n v="27223"/>
        <n v="68684"/>
        <n v="105188"/>
        <n v="170180"/>
        <n v="36850"/>
        <n v="106837"/>
        <n v="10819"/>
        <n v="141380"/>
        <n v="97099"/>
        <n v="144743"/>
        <n v="122237"/>
        <n v="66432"/>
        <n v="125252"/>
        <n v="189828"/>
        <n v="66773"/>
        <n v="35489"/>
        <n v="7514"/>
        <n v="69254"/>
        <n v="137839"/>
        <n v="174074"/>
        <n v="193789"/>
        <n v="171511"/>
        <n v="199681"/>
        <n v="10173"/>
        <n v="120125"/>
        <n v="29871"/>
        <n v="66709"/>
        <n v="126298"/>
        <n v="106741"/>
        <n v="153121"/>
        <n v="159531"/>
        <n v="167022"/>
        <n v="90214"/>
        <n v="91666"/>
        <n v="103405"/>
        <n v="50173"/>
        <n v="104328"/>
        <n v="33321"/>
        <n v="157168"/>
        <n v="124218"/>
        <n v="140465"/>
        <n v="101536"/>
        <n v="28539"/>
        <n v="198658"/>
        <n v="81087"/>
        <n v="142566"/>
        <n v="46719"/>
        <n v="116200"/>
        <n v="154099"/>
        <n v="80208"/>
        <n v="173499"/>
        <n v="110684"/>
        <n v="65706"/>
        <n v="12648"/>
        <n v="42966"/>
        <n v="107327"/>
        <n v="13356"/>
        <n v="66615"/>
        <n v="138441"/>
        <n v="124826"/>
        <n v="74114"/>
        <n v="102139"/>
        <n v="56158"/>
        <n v="5494"/>
        <n v="115379"/>
        <n v="35286"/>
        <n v="157927"/>
        <n v="86701"/>
        <n v="113363"/>
        <n v="162441"/>
        <n v="184510"/>
        <n v="7168"/>
        <n v="152824"/>
        <n v="191841"/>
        <n v="56494"/>
        <n v="51366"/>
        <n v="21229"/>
        <n v="144603"/>
        <n v="574"/>
        <n v="169289"/>
        <n v="9932"/>
        <n v="167163"/>
        <n v="173422"/>
        <n v="62494"/>
        <n v="170724"/>
        <n v="29919"/>
        <n v="157685"/>
        <n v="25728"/>
        <n v="38335"/>
        <n v="165544"/>
        <n v="18829"/>
        <n v="91682"/>
        <n v="19878"/>
        <n v="31912"/>
        <n v="160968"/>
        <n v="130424"/>
        <n v="23189"/>
        <n v="40580"/>
        <n v="68144"/>
        <n v="49574"/>
        <n v="23805"/>
        <n v="189321"/>
        <n v="27434"/>
        <n v="112055"/>
        <n v="123331"/>
        <n v="82343"/>
        <n v="142876"/>
        <n v="154244"/>
        <n v="176297"/>
        <n v="96598"/>
        <n v="113613"/>
        <n v="13226"/>
        <n v="103625"/>
        <n v="5248"/>
        <n v="148159"/>
        <n v="101861"/>
        <n v="137101"/>
        <n v="155242"/>
        <n v="170480"/>
        <n v="183733"/>
        <n v="69016"/>
        <n v="175673"/>
        <n v="55568"/>
        <n v="89332"/>
        <n v="61136"/>
        <n v="116742"/>
        <n v="96858"/>
        <n v="97827"/>
        <n v="128054"/>
        <n v="177948"/>
        <n v="150123"/>
        <n v="50752"/>
        <n v="87239"/>
        <n v="55530"/>
        <n v="4397"/>
        <n v="52725"/>
        <n v="156209"/>
        <n v="182426"/>
        <n v="80544"/>
        <n v="111760"/>
        <n v="70348"/>
        <n v="146461"/>
        <n v="199635"/>
        <n v="140838"/>
        <n v="179014"/>
        <n v="182632"/>
        <n v="121844"/>
        <n v="109814"/>
        <n v="164873"/>
        <n v="157698"/>
        <n v="21404"/>
        <n v="35235"/>
        <n v="75350"/>
        <n v="126227"/>
        <n v="93027"/>
        <n v="155391"/>
        <n v="127756"/>
        <n v="112714"/>
        <n v="28801"/>
        <n v="103051"/>
        <n v="83434"/>
        <n v="42940"/>
        <n v="63017"/>
        <n v="29786"/>
        <n v="167402"/>
        <n v="90375"/>
        <n v="100058"/>
        <n v="130011"/>
        <n v="84044"/>
        <n v="39207"/>
        <n v="124448"/>
        <n v="163785"/>
        <n v="2030"/>
        <n v="100661"/>
        <n v="9394"/>
        <n v="141423"/>
        <n v="150156"/>
        <n v="5406"/>
        <n v="192616"/>
        <n v="23423"/>
        <n v="32725"/>
        <n v="85599"/>
        <n v="84819"/>
        <n v="12402"/>
        <n v="90877"/>
        <n v="173579"/>
        <n v="65407"/>
        <n v="30716"/>
        <n v="127649"/>
        <n v="46534"/>
        <n v="137283"/>
        <n v="173865"/>
        <n v="21432"/>
        <n v="114259"/>
        <n v="111911"/>
        <n v="20293"/>
        <n v="130357"/>
        <n v="85518"/>
        <n v="9670"/>
        <n v="11897"/>
        <n v="152484"/>
        <n v="26273"/>
        <n v="6633"/>
        <n v="157130"/>
        <n v="116244"/>
        <n v="168119"/>
        <n v="33276"/>
        <n v="165562"/>
        <n v="94298"/>
        <n v="177077"/>
        <n v="40455"/>
        <n v="112037"/>
        <n v="31080"/>
        <n v="158823"/>
        <n v="162032"/>
        <n v="63253"/>
        <n v="162686"/>
        <n v="160215"/>
        <n v="173640"/>
        <n v="148290"/>
        <n v="40397"/>
        <n v="113661"/>
        <n v="11295"/>
        <n v="16519"/>
        <n v="136345"/>
        <n v="127922"/>
        <n v="15133"/>
        <n v="9711"/>
        <n v="22202"/>
        <n v="86270"/>
        <n v="192973"/>
        <n v="73029"/>
        <n v="118856"/>
        <n v="113171"/>
        <n v="14283"/>
        <n v="27821"/>
        <n v="178935"/>
        <n v="150669"/>
        <n v="43306"/>
        <n v="140411"/>
        <n v="110049"/>
        <n v="46748"/>
        <n v="3206"/>
        <n v="67658"/>
        <n v="55154"/>
        <n v="701"/>
        <n v="788"/>
        <n v="108401"/>
        <n v="63456"/>
        <n v="93554"/>
        <n v="158275"/>
        <n v="134498"/>
        <n v="178048"/>
        <n v="175200"/>
        <n v="196247"/>
        <n v="93112"/>
        <n v="168901"/>
        <n v="102060"/>
        <n v="25297"/>
        <n v="153956"/>
        <n v="139841"/>
        <n v="148242"/>
        <n v="163779"/>
        <n v="34728"/>
        <n v="186705"/>
        <n v="97167"/>
        <n v="169496"/>
        <n v="139796"/>
        <n v="45932"/>
        <n v="91637"/>
        <n v="25700"/>
        <n v="37900"/>
        <n v="105303"/>
        <n v="142640"/>
        <n v="63650"/>
        <n v="74515"/>
        <n v="196254"/>
        <n v="116485"/>
        <n v="108969"/>
        <n v="179604"/>
        <n v="147556"/>
        <n v="116205"/>
        <n v="93355"/>
        <n v="152293"/>
        <n v="97885"/>
        <n v="112143"/>
        <n v="10430"/>
        <n v="1554"/>
        <n v="45394"/>
        <n v="159982"/>
        <n v="160186"/>
        <n v="20240"/>
        <n v="24316"/>
        <n v="85601"/>
        <n v="88688"/>
        <n v="57788"/>
        <n v="31751"/>
        <n v="143451"/>
        <n v="106200"/>
        <n v="8343"/>
        <n v="116539"/>
        <n v="173858"/>
        <n v="174886"/>
        <n v="27728"/>
        <n v="126311"/>
        <n v="13390"/>
        <n v="149092"/>
        <n v="31917"/>
        <n v="161615"/>
        <n v="158148"/>
        <n v="193986"/>
        <n v="122816"/>
        <n v="153987"/>
        <n v="62850"/>
        <n v="146553"/>
        <n v="193502"/>
        <n v="86516"/>
        <n v="179188"/>
        <n v="116992"/>
        <n v="32993"/>
        <n v="118608"/>
        <n v="77800"/>
        <n v="19087"/>
        <n v="140337"/>
        <n v="133032"/>
        <n v="38672"/>
        <n v="3632"/>
        <n v="8117"/>
        <n v="96881"/>
        <n v="72092"/>
        <n v="167098"/>
        <n v="122210"/>
        <n v="47031"/>
        <n v="187019"/>
        <n v="96521"/>
        <n v="69390"/>
        <n v="75719"/>
        <n v="148698"/>
        <n v="23591"/>
        <n v="174760"/>
        <n v="114193"/>
        <n v="146221"/>
        <n v="133027"/>
        <n v="17892"/>
        <n v="15106"/>
        <n v="26847"/>
        <n v="199390"/>
        <n v="141352"/>
        <n v="102053"/>
        <n v="159069"/>
        <n v="154255"/>
        <n v="166023"/>
        <n v="168467"/>
        <n v="106113"/>
        <n v="72608"/>
        <n v="94948"/>
        <n v="72591"/>
        <n v="102037"/>
        <n v="140972"/>
        <n v="190229"/>
        <n v="80513"/>
        <n v="99749"/>
        <n v="82200"/>
        <n v="148631"/>
        <n v="7118"/>
        <n v="107317"/>
        <n v="188997"/>
        <n v="35240"/>
        <n v="109440"/>
        <n v="169367"/>
        <n v="125544"/>
        <n v="190406"/>
        <n v="163168"/>
        <n v="123255"/>
        <n v="14994"/>
        <n v="97369"/>
        <n v="171762"/>
        <n v="179268"/>
        <n v="178592"/>
        <n v="188319"/>
        <n v="140578"/>
        <n v="163488"/>
        <n v="99617"/>
        <n v="160460"/>
        <n v="55342"/>
        <n v="55023"/>
        <n v="3663"/>
        <n v="180830"/>
        <n v="182430"/>
        <n v="71045"/>
        <n v="144189"/>
        <n v="84196"/>
        <n v="188347"/>
        <n v="172616"/>
        <n v="108803"/>
        <n v="154224"/>
        <n v="149548"/>
        <n v="73448"/>
        <n v="187780"/>
        <n v="52494"/>
        <n v="3138"/>
        <n v="39889"/>
        <n v="76346"/>
        <n v="114874"/>
        <n v="62118"/>
        <n v="119529"/>
        <n v="4682"/>
        <n v="67707"/>
        <n v="64967"/>
        <n v="146687"/>
        <n v="97100"/>
        <n v="7125"/>
        <n v="93401"/>
        <n v="59058"/>
        <n v="106046"/>
        <n v="40017"/>
        <n v="93357"/>
        <n v="88452"/>
        <n v="71438"/>
        <n v="128393"/>
        <n v="48447"/>
        <n v="28364"/>
        <n v="126203"/>
        <n v="3178"/>
        <n v="196372"/>
        <n v="115788"/>
        <n v="84360"/>
        <n v="45401"/>
        <n v="160937"/>
        <n v="195077"/>
        <n v="63711"/>
        <n v="133770"/>
        <n v="13015"/>
        <n v="92848"/>
        <n v="136110"/>
        <n v="158076"/>
        <n v="91064"/>
        <n v="173859"/>
        <n v="181704"/>
        <n v="134831"/>
        <n v="38703"/>
        <n v="68711"/>
        <n v="197416"/>
        <n v="165803"/>
        <n v="55423"/>
        <n v="138328"/>
        <n v="175866"/>
        <n v="56325"/>
        <n v="186412"/>
        <n v="104887"/>
        <n v="183183"/>
        <n v="61654"/>
        <n v="14013"/>
        <n v="136262"/>
        <n v="114904"/>
        <n v="70679"/>
        <n v="153401"/>
        <n v="103393"/>
        <n v="9045"/>
        <n v="185822"/>
        <n v="106735"/>
        <n v="17431"/>
        <n v="38936"/>
        <n v="132877"/>
        <n v="148760"/>
        <n v="142604"/>
        <n v="16552"/>
        <n v="13383"/>
        <n v="199143"/>
        <n v="29380"/>
        <n v="105315"/>
        <n v="32877"/>
        <n v="31967"/>
        <n v="131855"/>
        <n v="186519"/>
        <n v="68170"/>
        <n v="167889"/>
        <n v="96248"/>
        <n v="104319"/>
        <n v="110046"/>
        <n v="187690"/>
        <n v="123303"/>
        <n v="20125"/>
        <n v="130832"/>
        <n v="75592"/>
        <n v="195334"/>
        <n v="29097"/>
        <n v="23974"/>
        <n v="120079"/>
        <n v="159434"/>
        <n v="60624"/>
        <n v="79457"/>
        <n v="8758"/>
        <n v="60146"/>
        <n v="18472"/>
        <n v="20443"/>
        <n v="109076"/>
        <n v="65533"/>
        <n v="123130"/>
        <n v="97143"/>
        <n v="82299"/>
        <n v="75204"/>
        <n v="42753"/>
        <n v="176589"/>
        <n v="187112"/>
        <n v="168431"/>
        <n v="133016"/>
        <n v="133315"/>
        <n v="60059"/>
        <n v="194839"/>
        <n v="137361"/>
        <n v="83669"/>
        <n v="16588"/>
        <n v="13814"/>
        <n v="119852"/>
        <n v="126278"/>
        <n v="143546"/>
        <n v="92317"/>
        <n v="15760"/>
        <n v="57463"/>
        <n v="188532"/>
        <n v="181389"/>
        <n v="121403"/>
        <n v="90500"/>
        <n v="127288"/>
        <n v="14618"/>
        <n v="37544"/>
        <n v="63814"/>
        <n v="118697"/>
        <n v="49874"/>
        <n v="38419"/>
        <n v="90648"/>
        <n v="172905"/>
        <n v="105114"/>
        <n v="196416"/>
        <n v="118344"/>
        <n v="142184"/>
        <n v="70643"/>
        <n v="125468"/>
        <n v="190633"/>
        <n v="57628"/>
        <n v="105291"/>
        <n v="184356"/>
        <n v="62714"/>
        <n v="38911"/>
        <n v="114234"/>
        <n v="106714"/>
        <n v="162145"/>
        <n v="176197"/>
        <n v="28637"/>
        <n v="25539"/>
        <n v="41550"/>
        <n v="197675"/>
        <n v="43562"/>
        <n v="143875"/>
        <n v="179748"/>
        <n v="131228"/>
        <n v="104205"/>
        <n v="168344"/>
        <n v="183371"/>
        <n v="162885"/>
        <n v="144497"/>
        <n v="57108"/>
        <n v="13035"/>
        <n v="126224"/>
        <n v="116902"/>
        <n v="78950"/>
        <n v="132439"/>
        <n v="117250"/>
        <n v="135348"/>
        <n v="86663"/>
        <n v="131596"/>
        <n v="3139"/>
        <n v="31820"/>
        <n v="171670"/>
        <n v="92471"/>
        <n v="25558"/>
        <n v="32621"/>
        <n v="36275"/>
        <n v="52557"/>
        <n v="37394"/>
        <n v="84549"/>
        <n v="90345"/>
        <n v="45799"/>
        <n v="37846"/>
        <n v="59864"/>
        <n v="168576"/>
        <n v="165452"/>
        <n v="199969"/>
        <n v="34489"/>
        <n v="187934"/>
        <n v="142950"/>
        <n v="3988"/>
        <n v="105564"/>
        <n v="94456"/>
        <n v="98682"/>
        <n v="88895"/>
        <n v="160381"/>
        <n v="63652"/>
        <n v="125767"/>
        <n v="7948"/>
        <n v="6431"/>
        <n v="180089"/>
        <n v="80550"/>
        <n v="125715"/>
        <n v="108884"/>
        <n v="192997"/>
        <n v="7189"/>
        <n v="54045"/>
        <n v="9356"/>
        <n v="84353"/>
        <n v="131735"/>
        <n v="12195"/>
        <n v="119080"/>
        <n v="130606"/>
        <n v="51629"/>
        <n v="185165"/>
        <n v="26868"/>
        <n v="34708"/>
        <n v="128382"/>
        <n v="61859"/>
        <n v="32121"/>
        <n v="22444"/>
        <n v="36783"/>
        <n v="62139"/>
        <n v="122129"/>
        <n v="125220"/>
        <n v="66115"/>
        <n v="125199"/>
        <n v="84654"/>
        <n v="137299"/>
        <n v="157416"/>
        <n v="38351"/>
        <n v="133059"/>
        <n v="28000"/>
        <n v="137490"/>
        <n v="144243"/>
        <n v="102631"/>
        <n v="169717"/>
        <n v="90064"/>
        <n v="18179"/>
        <n v="9098"/>
        <n v="143682"/>
        <n v="139983"/>
        <n v="124861"/>
        <n v="124930"/>
        <n v="61822"/>
        <n v="44103"/>
        <n v="134858"/>
        <n v="36418"/>
        <n v="160208"/>
        <n v="32817"/>
        <n v="134598"/>
        <n v="69345"/>
        <n v="82868"/>
        <n v="178076"/>
        <n v="140497"/>
        <n v="39148"/>
        <n v="94408"/>
        <n v="96769"/>
        <n v="190983"/>
        <n v="183500"/>
        <n v="1229"/>
        <n v="74920"/>
        <n v="136883"/>
        <n v="72014"/>
        <n v="116893"/>
        <n v="130853"/>
        <n v="89188"/>
        <n v="108109"/>
        <n v="164516"/>
        <n v="184318"/>
        <n v="107764"/>
        <n v="17419"/>
        <n v="80531"/>
        <n v="171138"/>
        <n v="57519"/>
        <n v="177121"/>
        <n v="164191"/>
        <n v="82574"/>
        <n v="192171"/>
        <n v="136512"/>
        <n v="107973"/>
        <n v="188077"/>
        <n v="39186"/>
        <n v="95054"/>
        <n v="74688"/>
        <n v="174013"/>
        <n v="128376"/>
        <n v="56241"/>
        <n v="163255"/>
        <n v="81021"/>
        <n v="42427"/>
        <n v="134426"/>
        <n v="100559"/>
        <n v="69430"/>
        <n v="17662"/>
        <n v="6904"/>
        <n v="118243"/>
        <n v="22657"/>
        <n v="20244"/>
        <n v="58708"/>
        <n v="78363"/>
        <n v="154297"/>
        <n v="26405"/>
        <n v="19676"/>
        <n v="86138"/>
        <n v="10469"/>
        <n v="139828"/>
        <n v="80372"/>
        <n v="77503"/>
        <n v="60693"/>
        <n v="170101"/>
        <n v="132149"/>
        <n v="28853"/>
        <n v="137856"/>
        <n v="156515"/>
        <n v="59948"/>
        <n v="34347"/>
        <n v="191959"/>
        <n v="179147"/>
        <n v="188498"/>
        <n v="76475"/>
        <n v="97728"/>
        <n v="15682"/>
        <n v="125659"/>
        <n v="124354"/>
        <n v="123037"/>
        <n v="52488"/>
        <n v="157722"/>
        <n v="114116"/>
        <n v="48152"/>
        <n v="111056"/>
        <n v="106887"/>
        <n v="78084"/>
        <n v="52610"/>
        <n v="185412"/>
        <n v="67139"/>
        <n v="78324"/>
        <n v="12911"/>
        <n v="88133"/>
        <n v="171695"/>
        <n v="178290"/>
        <n v="72188"/>
        <n v="52587"/>
        <n v="58140"/>
        <n v="77665"/>
        <n v="1188"/>
        <n v="175211"/>
        <n v="74460"/>
        <n v="175483"/>
        <n v="129952"/>
        <n v="100320"/>
        <n v="118675"/>
        <n v="102848"/>
        <n v="50778"/>
        <n v="76808"/>
        <n v="3836"/>
        <n v="47657"/>
        <n v="164600"/>
        <n v="31197"/>
        <n v="48782"/>
        <n v="4777"/>
        <n v="170482"/>
        <n v="113611"/>
        <n v="187505"/>
        <n v="189231"/>
        <n v="45659"/>
        <n v="154111"/>
        <n v="87321"/>
        <n v="60484"/>
        <n v="20109"/>
        <n v="106007"/>
        <n v="151076"/>
        <n v="71012"/>
        <n v="89572"/>
        <n v="166742"/>
        <n v="63885"/>
        <n v="38746"/>
        <n v="2990"/>
        <n v="22324"/>
        <n v="33053"/>
        <n v="94472"/>
        <n v="139330"/>
        <n v="79347"/>
        <n v="111332"/>
        <n v="120784"/>
        <n v="4275"/>
        <n v="98972"/>
        <n v="19998"/>
        <n v="190908"/>
        <n v="151194"/>
        <n v="122190"/>
        <n v="120227"/>
        <n v="161764"/>
        <n v="189654"/>
        <n v="44710"/>
        <n v="112559"/>
        <n v="10413"/>
        <n v="93738"/>
        <n v="152170"/>
        <n v="100502"/>
        <n v="54126"/>
        <n v="166199"/>
        <n v="29257"/>
        <n v="21340"/>
        <n v="149005"/>
        <n v="69427"/>
        <n v="115273"/>
        <n v="66391"/>
        <n v="47407"/>
        <n v="59270"/>
        <n v="154115"/>
        <n v="137861"/>
        <n v="182595"/>
        <n v="58330"/>
        <n v="96388"/>
        <n v="183629"/>
        <n v="14965"/>
        <n v="153634"/>
        <n v="138029"/>
        <n v="15651"/>
        <n v="191246"/>
        <n v="128663"/>
        <n v="191907"/>
        <n v="185881"/>
        <n v="94403"/>
        <n v="154204"/>
        <n v="169991"/>
        <n v="93138"/>
        <n v="129327"/>
        <n v="186380"/>
        <n v="149779"/>
        <n v="97653"/>
        <n v="18724"/>
        <n v="14125"/>
        <n v="69865"/>
        <n v="68172"/>
        <n v="143010"/>
        <n v="184975"/>
        <n v="158986"/>
        <n v="111976"/>
        <n v="54204"/>
        <n v="148752"/>
        <n v="146767"/>
        <n v="45725"/>
        <n v="140871"/>
        <n v="57278"/>
        <n v="156704"/>
        <n v="58606"/>
        <n v="175516"/>
        <n v="173275"/>
        <n v="98786"/>
        <n v="83500"/>
        <n v="48911"/>
        <n v="4711"/>
        <n v="96236"/>
        <n v="65355"/>
        <n v="162835"/>
        <n v="150147"/>
        <n v="80521"/>
        <n v="111253"/>
        <n v="80538"/>
        <n v="78902"/>
        <n v="8241"/>
        <n v="125817"/>
        <n v="50312"/>
        <n v="148861"/>
        <n v="188884"/>
        <n v="182787"/>
        <n v="195895"/>
        <n v="32438"/>
        <n v="6334"/>
        <n v="140609"/>
        <n v="22668"/>
        <n v="22532"/>
        <n v="85831"/>
        <n v="125489"/>
        <n v="199712"/>
        <n v="68852"/>
        <n v="90128"/>
        <n v="175515"/>
        <n v="101771"/>
        <n v="115401"/>
        <n v="167250"/>
        <n v="7316"/>
        <n v="152675"/>
        <n v="85277"/>
        <n v="135616"/>
        <n v="191905"/>
        <n v="173415"/>
        <n v="61456"/>
        <n v="184337"/>
        <n v="58245"/>
        <n v="90808"/>
        <n v="147986"/>
        <n v="112807"/>
        <n v="39293"/>
        <n v="109141"/>
        <n v="162957"/>
        <n v="193136"/>
        <n v="193568"/>
        <n v="117284"/>
        <n v="19179"/>
        <n v="63617"/>
        <n v="56716"/>
        <n v="125221"/>
        <n v="174794"/>
        <n v="19810"/>
        <n v="89104"/>
        <n v="105145"/>
        <n v="98381"/>
        <n v="198529"/>
        <n v="113173"/>
        <n v="157335"/>
        <n v="115998"/>
        <n v="90585"/>
        <n v="61495"/>
        <n v="144737"/>
        <n v="41563"/>
        <n v="144098"/>
        <n v="130551"/>
        <n v="189862"/>
        <n v="23664"/>
        <n v="154182"/>
        <n v="20167"/>
        <n v="31794"/>
        <n v="148296"/>
        <n v="158362"/>
        <n v="28520"/>
        <n v="181021"/>
        <n v="32395"/>
        <n v="117188"/>
        <n v="102040"/>
        <n v="159551"/>
        <n v="169882"/>
        <n v="63193"/>
        <n v="172044"/>
        <n v="43991"/>
        <n v="2350"/>
        <n v="51931"/>
        <n v="166037"/>
        <n v="199968"/>
        <n v="170094"/>
        <n v="129425"/>
        <n v="172040"/>
        <n v="33399"/>
        <n v="112146"/>
        <n v="75948"/>
        <n v="50315"/>
        <n v="115867"/>
        <n v="72230"/>
        <n v="152810"/>
        <n v="34771"/>
        <n v="72709"/>
        <n v="137609"/>
        <n v="91659"/>
        <n v="150679"/>
        <n v="44275"/>
        <n v="168244"/>
        <n v="43395"/>
        <n v="161189"/>
        <n v="106830"/>
        <n v="68979"/>
        <n v="177024"/>
        <n v="131424"/>
        <n v="140492"/>
        <n v="74174"/>
        <n v="126745"/>
        <n v="148903"/>
        <n v="46793"/>
        <n v="121647"/>
        <n v="17197"/>
        <n v="86178"/>
        <n v="128736"/>
        <n v="115320"/>
        <n v="148638"/>
        <n v="198290"/>
        <n v="152632"/>
        <n v="133229"/>
        <n v="112340"/>
        <n v="184315"/>
        <n v="157254"/>
        <n v="146979"/>
        <n v="123100"/>
        <n v="26983"/>
        <n v="180903"/>
        <n v="187508"/>
        <n v="93044"/>
        <n v="15583"/>
        <n v="196528"/>
        <n v="87009"/>
        <n v="196045"/>
        <n v="167354"/>
        <n v="14622"/>
        <n v="83328"/>
        <n v="32240"/>
        <n v="92431"/>
        <n v="134342"/>
        <n v="127898"/>
        <n v="51469"/>
        <n v="110035"/>
        <n v="30225"/>
        <n v="4070"/>
        <n v="156020"/>
        <n v="91173"/>
        <n v="32890"/>
        <n v="119449"/>
        <n v="162432"/>
        <n v="185774"/>
        <n v="147968"/>
        <n v="83376"/>
        <n v="73671"/>
        <n v="12366"/>
        <n v="140464"/>
        <n v="14486"/>
        <n v="180478"/>
        <n v="88226"/>
        <n v="27735"/>
        <n v="18451"/>
        <n v="124372"/>
        <n v="43381"/>
        <n v="127783"/>
        <n v="157120"/>
        <n v="178299"/>
        <n v="18773"/>
        <n v="88062"/>
        <n v="116947"/>
        <n v="174652"/>
        <n v="105592"/>
        <n v="78937"/>
        <n v="82116"/>
        <n v="185731"/>
        <n v="165983"/>
        <n v="1287"/>
        <n v="159672"/>
        <n v="81586"/>
        <n v="43881"/>
        <n v="129742"/>
        <n v="40780"/>
        <n v="183212"/>
        <n v="111318"/>
        <n v="35817"/>
        <n v="32075"/>
        <n v="40277"/>
        <n v="69471"/>
        <n v="94003"/>
        <n v="10140"/>
        <n v="120004"/>
        <n v="152945"/>
        <n v="175805"/>
        <n v="90945"/>
        <n v="35648"/>
        <n v="181230"/>
        <n v="82635"/>
        <n v="28969"/>
        <n v="129290"/>
        <n v="170040"/>
        <n v="14218"/>
        <n v="31134"/>
        <n v="43336"/>
        <n v="188577"/>
        <n v="95344"/>
        <n v="174392"/>
        <n v="18588"/>
        <n v="159056"/>
        <n v="137478"/>
        <n v="193195"/>
        <n v="184351"/>
        <n v="179426"/>
        <n v="632"/>
        <n v="169388"/>
        <n v="79134"/>
        <n v="51837"/>
        <n v="102329"/>
        <n v="194696"/>
        <n v="99908"/>
        <n v="103241"/>
        <n v="129595"/>
        <n v="194805"/>
        <n v="196220"/>
        <n v="112719"/>
        <n v="126719"/>
        <n v="170113"/>
        <n v="118455"/>
        <n v="3995"/>
        <n v="57103"/>
        <n v="43500"/>
        <n v="14311"/>
        <n v="177422"/>
        <n v="3444"/>
        <n v="37492"/>
        <n v="79970"/>
        <n v="105442"/>
        <n v="32549"/>
        <n v="18026"/>
        <n v="195604"/>
        <n v="72512"/>
        <n v="84647"/>
        <n v="5298"/>
        <n v="164002"/>
        <n v="146406"/>
        <n v="81679"/>
        <n v="190734"/>
        <n v="11828"/>
        <n v="133853"/>
        <n v="77261"/>
        <n v="60209"/>
        <n v="7434"/>
        <n v="161994"/>
        <n v="55676"/>
        <n v="15115"/>
        <n v="63185"/>
        <n v="14658"/>
        <n v="95770"/>
        <n v="37896"/>
        <n v="48785"/>
        <n v="156741"/>
        <n v="82858"/>
        <n v="149878"/>
        <n v="111461"/>
        <n v="147218"/>
        <n v="171779"/>
        <n v="190420"/>
        <n v="80737"/>
        <n v="879"/>
        <n v="34001"/>
        <n v="99577"/>
        <n v="155980"/>
        <n v="136888"/>
        <n v="895"/>
        <n v="65160"/>
        <n v="54336"/>
        <n v="166597"/>
        <n v="72993"/>
        <n v="186418"/>
        <n v="169836"/>
        <n v="78549"/>
        <n v="182436"/>
        <n v="97454"/>
        <n v="102593"/>
        <n v="97197"/>
        <n v="55884"/>
        <n v="191809"/>
        <n v="154112"/>
        <n v="100289"/>
        <n v="189758"/>
        <n v="105765"/>
        <n v="131634"/>
        <n v="104199"/>
        <n v="86541"/>
        <n v="145184"/>
        <n v="129615"/>
        <n v="10789"/>
        <n v="166254"/>
        <n v="75960"/>
        <n v="198077"/>
        <n v="87441"/>
        <n v="96669"/>
        <n v="100747"/>
        <n v="50393"/>
        <n v="65350"/>
        <n v="35913"/>
        <n v="83283"/>
        <n v="115774"/>
        <n v="72480"/>
        <n v="122611"/>
        <n v="62663"/>
        <n v="100903"/>
        <n v="183023"/>
        <n v="102291"/>
        <n v="129415"/>
        <n v="108436"/>
        <n v="16883"/>
        <n v="127746"/>
        <n v="79827"/>
        <n v="88113"/>
        <n v="199230"/>
        <n v="88038"/>
        <n v="105098"/>
        <n v="67606"/>
        <n v="104578"/>
        <n v="65466"/>
        <n v="5102"/>
        <n v="49840"/>
        <n v="36820"/>
        <n v="6540"/>
        <n v="151954"/>
        <n v="188524"/>
        <n v="139999"/>
        <n v="25194"/>
        <n v="182546"/>
        <n v="32944"/>
        <n v="185143"/>
        <n v="131767"/>
        <n v="69048"/>
        <n v="158907"/>
        <n v="89106"/>
        <n v="40011"/>
        <n v="22948"/>
        <n v="65784"/>
        <n v="159548"/>
        <n v="187898"/>
        <n v="82778"/>
        <n v="95245"/>
        <n v="45892"/>
        <n v="174027"/>
        <n v="118174"/>
        <n v="152406"/>
        <n v="90460"/>
        <n v="156189"/>
        <n v="64138"/>
        <n v="184465"/>
        <n v="84401"/>
        <n v="151085"/>
        <n v="58195"/>
        <n v="59472"/>
        <n v="98497"/>
        <n v="18422"/>
        <n v="119794"/>
        <n v="78576"/>
        <n v="188240"/>
        <n v="28967"/>
        <n v="89380"/>
        <n v="67701"/>
        <n v="77029"/>
        <n v="193478"/>
        <n v="188263"/>
        <n v="190209"/>
        <n v="165752"/>
        <n v="18556"/>
        <n v="147567"/>
        <n v="50921"/>
        <n v="68691"/>
        <n v="73991"/>
        <n v="179402"/>
        <n v="152768"/>
        <n v="186918"/>
        <n v="174018"/>
        <n v="15496"/>
        <n v="141386"/>
        <n v="83418"/>
        <n v="180763"/>
        <n v="4812"/>
        <n v="37971"/>
        <n v="16089"/>
        <n v="146001"/>
        <n v="189324"/>
        <n v="2787"/>
        <n v="182779"/>
        <n v="128324"/>
        <n v="145527"/>
        <n v="38021"/>
        <n v="136470"/>
        <n v="193868"/>
        <n v="50385"/>
        <n v="54293"/>
        <n v="99609"/>
        <n v="12777"/>
        <n v="86457"/>
        <n v="139196"/>
        <n v="66253"/>
        <n v="153891"/>
        <n v="4847"/>
        <n v="184600"/>
        <n v="148458"/>
        <n v="57063"/>
        <n v="56738"/>
        <n v="123265"/>
        <n v="159547"/>
        <n v="150532"/>
        <n v="140260"/>
        <n v="38293"/>
        <n v="62654"/>
        <n v="168066"/>
        <n v="142837"/>
        <n v="140502"/>
        <n v="22368"/>
        <n v="152261"/>
        <n v="55825"/>
        <n v="150014"/>
        <n v="1680"/>
        <n v="20865"/>
        <n v="119849"/>
        <n v="82191"/>
        <n v="30383"/>
        <n v="48205"/>
        <n v="100124"/>
        <n v="165511"/>
        <n v="97544"/>
        <n v="11412"/>
        <n v="120795"/>
        <n v="158337"/>
        <n v="179923"/>
        <n v="180157"/>
        <n v="171841"/>
        <n v="81961"/>
        <n v="185469"/>
        <n v="177382"/>
        <n v="105509"/>
        <n v="62583"/>
        <n v="35167"/>
        <n v="37894"/>
        <n v="66155"/>
        <n v="149211"/>
        <n v="70250"/>
        <n v="142963"/>
        <n v="151220"/>
        <n v="96043"/>
        <n v="150887"/>
        <n v="154429"/>
        <n v="77071"/>
        <n v="83247"/>
        <n v="172041"/>
        <n v="17498"/>
        <n v="80362"/>
        <n v="1404"/>
        <n v="3280"/>
        <n v="116293"/>
        <n v="35923"/>
        <n v="165468"/>
        <n v="98661"/>
        <n v="101903"/>
        <n v="5660"/>
        <n v="104390"/>
        <n v="95507"/>
        <n v="174131"/>
        <n v="108258"/>
        <n v="32066"/>
        <n v="75685"/>
        <n v="142769"/>
        <n v="129570"/>
        <n v="188344"/>
        <n v="33086"/>
        <n v="188411"/>
        <n v="23154"/>
        <n v="147165"/>
        <n v="187415"/>
        <n v="155461"/>
        <n v="83942"/>
        <n v="198212"/>
        <n v="7877"/>
        <n v="103590"/>
        <n v="198840"/>
        <n v="40408"/>
        <n v="97895"/>
        <n v="6598"/>
        <n v="20169"/>
        <n v="121465"/>
        <n v="170086"/>
        <n v="76496"/>
        <n v="176164"/>
        <n v="56180"/>
        <n v="26939"/>
        <n v="22603"/>
        <n v="152714"/>
        <n v="18844"/>
        <n v="43843"/>
        <n v="79383"/>
        <n v="143227"/>
        <n v="54506"/>
        <n v="42385"/>
        <n v="46961"/>
        <n v="158613"/>
        <n v="193224"/>
        <n v="10027"/>
        <n v="108146"/>
        <n v="81336"/>
        <n v="99934"/>
        <n v="173218"/>
        <n v="10838"/>
        <n v="39590"/>
        <n v="39427"/>
        <n v="104614"/>
        <n v="6270"/>
        <n v="173064"/>
        <n v="197410"/>
        <n v="82638"/>
        <n v="112299"/>
        <n v="136991"/>
        <n v="127657"/>
        <n v="52844"/>
        <n v="78761"/>
        <n v="172952"/>
        <n v="155910"/>
        <n v="125078"/>
        <n v="14186"/>
        <n v="42597"/>
        <n v="92429"/>
        <n v="37536"/>
        <n v="84121"/>
        <n v="144449"/>
        <n v="81185"/>
        <n v="15703"/>
        <n v="122768"/>
        <n v="181374"/>
        <n v="92707"/>
        <n v="145824"/>
        <n v="142251"/>
        <n v="13094"/>
        <n v="97212"/>
        <n v="41108"/>
        <n v="91734"/>
        <n v="46054"/>
        <n v="115818"/>
        <n v="192770"/>
        <n v="191323"/>
        <n v="42191"/>
        <n v="51601"/>
        <n v="49702"/>
        <n v="120336"/>
        <n v="195193"/>
        <n v="115359"/>
        <n v="172362"/>
        <n v="175606"/>
        <n v="112261"/>
        <n v="60106"/>
        <n v="46742"/>
        <n v="63528"/>
        <n v="78455"/>
        <n v="92687"/>
        <n v="180455"/>
        <n v="46170"/>
        <n v="162712"/>
        <n v="43249"/>
        <n v="97328"/>
        <n v="28818"/>
        <n v="18725"/>
        <n v="28616"/>
        <n v="109297"/>
        <n v="102814"/>
        <n v="66427"/>
        <n v="22883"/>
        <n v="111919"/>
        <n v="83019"/>
        <n v="54241"/>
        <n v="83027"/>
        <n v="75170"/>
        <n v="56339"/>
        <n v="22415"/>
        <n v="190071"/>
        <n v="40097"/>
        <n v="59049"/>
        <n v="97193"/>
        <n v="98982"/>
        <n v="121327"/>
        <n v="176097"/>
        <n v="170857"/>
        <n v="111965"/>
        <n v="193449"/>
        <n v="157348"/>
        <n v="147331"/>
        <n v="31269"/>
        <n v="175681"/>
        <n v="99403"/>
        <n v="8480"/>
        <n v="56942"/>
        <n v="36015"/>
        <n v="11370"/>
        <n v="74478"/>
        <n v="125678"/>
        <n v="124704"/>
        <n v="165293"/>
        <n v="58336"/>
        <n v="93106"/>
        <n v="84594"/>
        <n v="192605"/>
        <n v="111951"/>
        <n v="118632"/>
        <n v="95849"/>
        <n v="18919"/>
        <n v="190531"/>
        <n v="39174"/>
        <n v="76563"/>
        <n v="108882"/>
        <n v="194579"/>
        <n v="83431"/>
        <n v="30226"/>
        <n v="157316"/>
        <n v="23043"/>
        <n v="90544"/>
        <n v="25981"/>
        <n v="91220"/>
        <n v="12552"/>
        <n v="137512"/>
        <n v="44658"/>
        <n v="97465"/>
        <n v="165254"/>
        <n v="76467"/>
        <n v="102907"/>
        <n v="162691"/>
        <n v="110193"/>
        <n v="46853"/>
        <n v="44966"/>
        <n v="23852"/>
        <n v="86981"/>
        <n v="58667"/>
        <n v="84336"/>
        <n v="61403"/>
        <n v="11383"/>
        <n v="56927"/>
        <n v="122415"/>
        <n v="133783"/>
        <n v="11270"/>
        <n v="34986"/>
        <n v="143897"/>
        <n v="95572"/>
        <n v="157938"/>
        <n v="66607"/>
        <n v="149936"/>
        <n v="91907"/>
        <n v="13506"/>
        <n v="70614"/>
        <n v="192644"/>
        <n v="61365"/>
        <n v="2566"/>
        <n v="139073"/>
        <n v="57403"/>
        <n v="109870"/>
        <n v="190755"/>
        <n v="34401"/>
        <n v="134601"/>
        <n v="199161"/>
        <n v="140629"/>
        <n v="196315"/>
        <n v="119417"/>
        <n v="72529"/>
        <n v="185099"/>
        <n v="180693"/>
        <n v="187174"/>
        <n v="96218"/>
        <n v="173738"/>
        <n v="137620"/>
        <n v="176282"/>
        <n v="183620"/>
        <n v="95303"/>
        <n v="16395"/>
        <n v="182078"/>
        <n v="81188"/>
        <n v="48715"/>
        <n v="110051"/>
        <n v="51831"/>
        <n v="113501"/>
        <n v="10370"/>
        <n v="75936"/>
        <n v="43888"/>
        <n v="157116"/>
        <n v="23772"/>
        <n v="3715"/>
        <n v="55691"/>
        <n v="188741"/>
        <n v="78358"/>
        <n v="78333"/>
        <n v="9341"/>
        <n v="74710"/>
        <n v="159627"/>
        <n v="65908"/>
        <n v="10613"/>
        <n v="87775"/>
        <n v="21273"/>
        <n v="107267"/>
        <n v="73300"/>
        <n v="72893"/>
        <n v="183435"/>
        <n v="27281"/>
        <n v="148533"/>
        <n v="31944"/>
        <n v="51537"/>
        <n v="129057"/>
        <n v="14178"/>
        <n v="114248"/>
        <n v="57924"/>
        <n v="125851"/>
        <n v="168979"/>
        <n v="53490"/>
        <n v="8857"/>
        <n v="182434"/>
        <n v="149006"/>
        <n v="66624"/>
        <n v="165345"/>
        <n v="109786"/>
        <n v="199440"/>
        <n v="163909"/>
        <n v="116467"/>
        <n v="122066"/>
        <n v="180465"/>
        <n v="80898"/>
        <n v="143078"/>
        <n v="95196"/>
        <n v="26024"/>
        <n v="49965"/>
        <n v="120333"/>
        <n v="20011"/>
        <n v="89880"/>
        <n v="79760"/>
        <n v="83535"/>
        <n v="107594"/>
        <n v="128392"/>
        <n v="17092"/>
        <n v="175822"/>
        <n v="47429"/>
        <n v="134390"/>
        <n v="187564"/>
        <n v="106600"/>
        <n v="189373"/>
        <n v="34803"/>
        <n v="52363"/>
        <n v="170573"/>
        <n v="72479"/>
        <n v="23065"/>
        <n v="91043"/>
        <n v="149631"/>
        <n v="98873"/>
        <n v="38426"/>
        <n v="26754"/>
        <n v="60511"/>
        <n v="48353"/>
        <n v="118801"/>
        <n v="92531"/>
        <n v="135299"/>
        <n v="5634"/>
        <n v="162896"/>
        <n v="25417"/>
        <n v="133945"/>
        <n v="173117"/>
        <n v="133001"/>
        <n v="144136"/>
        <n v="130919"/>
        <n v="101597"/>
        <n v="127306"/>
        <n v="24394"/>
        <n v="83394"/>
        <n v="38240"/>
        <n v="128580"/>
        <n v="176335"/>
        <n v="164529"/>
        <n v="126477"/>
        <n v="84076"/>
        <n v="88810"/>
        <n v="64082"/>
        <n v="35559"/>
        <n v="135910"/>
        <n v="190744"/>
        <n v="88749"/>
        <n v="55971"/>
        <n v="87157"/>
        <n v="156197"/>
        <n v="20526"/>
        <n v="170574"/>
        <n v="32139"/>
        <n v="23347"/>
        <n v="108669"/>
        <n v="138472"/>
        <n v="117715"/>
        <n v="180962"/>
        <n v="63068"/>
        <n v="1966"/>
        <n v="139264"/>
        <n v="95439"/>
        <n v="196360"/>
        <n v="198329"/>
        <n v="100199"/>
        <n v="17731"/>
        <n v="43934"/>
        <n v="125549"/>
        <n v="161641"/>
        <n v="146162"/>
        <n v="63663"/>
        <n v="125038"/>
        <n v="117432"/>
        <n v="144274"/>
        <n v="29316"/>
        <n v="49567"/>
        <n v="166419"/>
        <n v="30023"/>
        <n v="137414"/>
        <n v="82832"/>
        <n v="177956"/>
        <n v="113206"/>
        <n v="83655"/>
        <n v="70375"/>
        <n v="86829"/>
        <n v="113657"/>
        <n v="91690"/>
        <n v="94491"/>
        <n v="191584"/>
        <n v="75120"/>
        <n v="19413"/>
        <n v="171549"/>
        <n v="188245"/>
        <n v="10520"/>
        <n v="112679"/>
        <n v="128682"/>
        <n v="166432"/>
        <n v="24396"/>
        <n v="152315"/>
        <n v="168833"/>
        <n v="199076"/>
        <n v="144196"/>
        <n v="119307"/>
        <n v="117726"/>
        <n v="55195"/>
        <n v="124737"/>
        <n v="109675"/>
        <n v="45239"/>
        <n v="86972"/>
        <n v="99592"/>
        <n v="106000"/>
        <n v="139840"/>
        <n v="141939"/>
        <n v="1172"/>
        <n v="109330"/>
        <n v="155866"/>
        <n v="94462"/>
        <n v="34342"/>
        <n v="129611"/>
        <n v="54501"/>
        <n v="79151"/>
        <n v="152338"/>
        <n v="116643"/>
        <n v="62751"/>
        <n v="140927"/>
        <n v="167920"/>
        <n v="98864"/>
        <n v="11335"/>
        <n v="175272"/>
        <n v="51503"/>
        <n v="115156"/>
        <n v="161423"/>
        <n v="30950"/>
        <n v="78866"/>
        <n v="13522"/>
        <n v="6332"/>
        <n v="51202"/>
        <n v="195563"/>
        <n v="88492"/>
        <n v="23680"/>
        <n v="99184"/>
        <n v="33078"/>
        <n v="161918"/>
        <n v="177438"/>
        <n v="142132"/>
        <n v="69906"/>
        <n v="171997"/>
        <n v="123749"/>
        <n v="30564"/>
        <n v="182744"/>
        <n v="139216"/>
        <n v="154914"/>
        <n v="28516"/>
        <n v="115065"/>
        <n v="56386"/>
        <n v="10117"/>
        <n v="108797"/>
        <n v="136493"/>
        <n v="127682"/>
        <n v="77067"/>
        <n v="92472"/>
        <n v="123360"/>
        <n v="88780"/>
        <n v="169491"/>
        <n v="93312"/>
        <n v="121622"/>
        <n v="79604"/>
        <n v="11692"/>
        <n v="91573"/>
        <n v="193164"/>
        <n v="63188"/>
        <n v="190311"/>
        <n v="1273"/>
        <n v="127081"/>
        <n v="90782"/>
        <n v="54774"/>
        <n v="18769"/>
        <n v="75770"/>
        <n v="179111"/>
        <n v="141740"/>
        <n v="32152"/>
        <n v="23888"/>
        <n v="77624"/>
        <n v="74220"/>
        <n v="132977"/>
        <n v="11631"/>
        <n v="141279"/>
        <n v="53301"/>
        <n v="70194"/>
        <n v="95343"/>
        <n v="104203"/>
        <n v="161208"/>
        <n v="106127"/>
        <n v="143272"/>
        <n v="1781"/>
        <n v="155795"/>
        <n v="104948"/>
        <n v="11039"/>
        <n v="148621"/>
        <n v="67282"/>
        <n v="31513"/>
        <n v="67736"/>
        <n v="154304"/>
        <n v="190287"/>
        <n v="28121"/>
        <n v="74315"/>
        <n v="102799"/>
        <n v="31392"/>
        <n v="64122"/>
        <n v="102817"/>
        <n v="187841"/>
        <n v="74806"/>
        <n v="183282"/>
        <n v="182260"/>
        <n v="29084"/>
        <n v="15851"/>
        <n v="181427"/>
        <n v="104441"/>
        <n v="60203"/>
        <n v="24282"/>
        <n v="56216"/>
        <n v="153908"/>
        <n v="156830"/>
        <n v="131003"/>
        <n v="30971"/>
        <n v="101093"/>
        <n v="5848"/>
        <n v="70787"/>
        <n v="88913"/>
        <n v="187718"/>
        <n v="43321"/>
        <n v="35417"/>
        <n v="36088"/>
        <n v="62763"/>
        <n v="24238"/>
        <n v="166911"/>
        <n v="15926"/>
        <n v="158824"/>
        <n v="47129"/>
        <n v="73967"/>
        <n v="118276"/>
        <n v="198472"/>
        <n v="60393"/>
        <n v="80899"/>
        <n v="114526"/>
        <n v="51326"/>
        <n v="13593"/>
        <n v="106178"/>
        <n v="187292"/>
        <n v="74277"/>
        <n v="104478"/>
        <n v="128661"/>
        <n v="23907"/>
        <n v="167348"/>
        <n v="119547"/>
        <n v="63776"/>
        <n v="93485"/>
        <n v="98781"/>
        <n v="90237"/>
        <n v="63575"/>
        <n v="154706"/>
        <n v="50663"/>
        <n v="168885"/>
        <n v="103296"/>
        <n v="48016"/>
        <n v="122764"/>
        <n v="6385"/>
        <n v="180354"/>
        <n v="41650"/>
        <n v="193007"/>
        <n v="131795"/>
        <n v="110260"/>
        <n v="199430"/>
        <n v="76956"/>
        <n v="168584"/>
        <n v="60121"/>
        <n v="115284"/>
        <n v="103161"/>
        <n v="112914"/>
        <n v="196514"/>
        <n v="131195"/>
        <n v="106698"/>
        <n v="87322"/>
        <n v="46622"/>
        <n v="112939"/>
        <n v="120889"/>
        <n v="21393"/>
        <n v="133100"/>
        <n v="114750"/>
        <n v="143508"/>
        <n v="153981"/>
        <n v="133541"/>
        <n v="55009"/>
        <n v="16444"/>
        <n v="154661"/>
        <n v="128754"/>
        <n v="169818"/>
        <n v="145670"/>
        <n v="126042"/>
        <n v="105364"/>
        <n v="99833"/>
        <n v="99584"/>
        <n v="191297"/>
        <n v="194906"/>
        <n v="124799"/>
        <n v="116069"/>
        <n v="5927"/>
        <n v="71631"/>
        <n v="26972"/>
        <n v="73037"/>
        <n v="156322"/>
        <n v="71030"/>
        <n v="110344"/>
        <n v="36160"/>
        <n v="36821"/>
        <n v="165817"/>
        <n v="171238"/>
        <n v="166244"/>
        <n v="37882"/>
        <n v="31359"/>
        <n v="69133"/>
        <n v="125931"/>
        <n v="119028"/>
        <n v="163304"/>
        <n v="180099"/>
        <n v="112604"/>
        <n v="6965"/>
        <n v="102920"/>
        <n v="15976"/>
        <n v="116233"/>
        <n v="10775"/>
        <n v="124510"/>
        <n v="199469"/>
        <n v="56596"/>
        <n v="52773"/>
        <n v="110995"/>
        <n v="164650"/>
        <n v="14434"/>
        <n v="157697"/>
        <n v="194607"/>
        <n v="174887"/>
        <n v="113864"/>
        <n v="90008"/>
        <n v="32074"/>
        <n v="103545"/>
        <n v="150920"/>
        <n v="62584"/>
        <n v="56213"/>
        <n v="199948"/>
        <n v="127085"/>
        <n v="147637"/>
        <n v="84129"/>
        <n v="185269"/>
        <n v="165238"/>
        <n v="164303"/>
        <n v="102740"/>
        <n v="192964"/>
        <n v="22273"/>
        <n v="68120"/>
        <n v="104446"/>
        <n v="14721"/>
        <n v="52809"/>
        <n v="48214"/>
        <n v="181694"/>
        <n v="137466"/>
        <n v="162422"/>
        <n v="184135"/>
        <n v="184229"/>
        <n v="193216"/>
        <n v="105936"/>
        <n v="96202"/>
        <n v="73569"/>
        <n v="104137"/>
        <n v="12197"/>
        <n v="172996"/>
        <n v="30221"/>
        <n v="74057"/>
        <n v="28862"/>
        <n v="124723"/>
        <n v="44513"/>
        <n v="67630"/>
        <n v="185973"/>
        <n v="17757"/>
        <n v="32908"/>
        <n v="192878"/>
        <n v="178055"/>
        <n v="2649"/>
        <n v="190242"/>
        <n v="35881"/>
        <n v="45278"/>
        <n v="105813"/>
        <n v="137164"/>
        <n v="155861"/>
        <n v="158511"/>
        <n v="18015"/>
        <n v="57913"/>
        <n v="31379"/>
        <n v="175229"/>
        <n v="118140"/>
        <n v="53223"/>
        <n v="53557"/>
        <n v="50571"/>
        <n v="92310"/>
        <n v="32390"/>
        <n v="74065"/>
        <n v="178534"/>
        <n v="47850"/>
        <n v="108863"/>
        <n v="86217"/>
        <n v="139518"/>
        <n v="34196"/>
        <n v="53866"/>
        <n v="161531"/>
        <n v="24040"/>
        <n v="38286"/>
        <n v="161618"/>
        <n v="143033"/>
        <n v="82237"/>
        <n v="54539"/>
        <n v="57886"/>
        <n v="22392"/>
        <n v="194639"/>
        <n v="82543"/>
        <n v="81250"/>
        <n v="91081"/>
        <n v="127735"/>
        <n v="84841"/>
        <n v="192516"/>
        <n v="9654"/>
        <n v="25475"/>
        <n v="194006"/>
        <n v="105043"/>
        <n v="20108"/>
        <n v="47681"/>
        <n v="187669"/>
        <n v="95859"/>
        <n v="128151"/>
        <n v="28340"/>
        <n v="108237"/>
        <n v="97229"/>
        <n v="102214"/>
        <n v="11790"/>
        <n v="168772"/>
        <n v="139130"/>
        <n v="175061"/>
        <n v="890"/>
        <n v="115834"/>
        <n v="58716"/>
        <n v="853"/>
        <n v="46527"/>
        <n v="1084"/>
        <n v="13789"/>
        <n v="10055"/>
        <n v="135505"/>
        <n v="140100"/>
        <n v="194720"/>
        <n v="153160"/>
        <n v="192469"/>
        <n v="174278"/>
        <n v="38920"/>
        <n v="30451"/>
        <n v="72735"/>
        <n v="33081"/>
        <n v="127736"/>
        <n v="61570"/>
        <n v="134388"/>
        <n v="71766"/>
        <n v="116724"/>
        <n v="192441"/>
        <n v="171135"/>
        <n v="26999"/>
        <n v="119342"/>
        <n v="126629"/>
        <n v="118153"/>
        <n v="100948"/>
        <n v="194347"/>
        <n v="170444"/>
        <n v="115521"/>
        <n v="191726"/>
        <n v="166604"/>
        <n v="189462"/>
        <n v="80345"/>
        <n v="173915"/>
        <n v="82266"/>
        <n v="41914"/>
        <n v="127332"/>
        <n v="46435"/>
        <n v="71534"/>
        <n v="31743"/>
        <n v="100810"/>
        <n v="121056"/>
        <n v="113429"/>
        <n v="176419"/>
        <n v="125344"/>
        <n v="88130"/>
        <n v="34911"/>
        <n v="17001"/>
        <n v="110424"/>
        <n v="139623"/>
        <n v="18143"/>
        <n v="150221"/>
        <n v="192953"/>
        <n v="101754"/>
        <n v="131615"/>
        <n v="155373"/>
        <n v="129633"/>
        <n v="191193"/>
        <n v="173388"/>
        <n v="119040"/>
        <n v="91647"/>
        <n v="135854"/>
        <n v="186538"/>
        <n v="24674"/>
        <n v="115591"/>
        <n v="84432"/>
        <n v="146891"/>
        <n v="65050"/>
        <n v="109629"/>
        <n v="32056"/>
        <n v="127945"/>
        <n v="190987"/>
        <n v="96936"/>
        <n v="173191"/>
        <n v="151876"/>
        <n v="151790"/>
        <n v="10189"/>
        <n v="10779"/>
        <n v="139974"/>
        <n v="40194"/>
        <n v="35280"/>
        <n v="129214"/>
        <n v="98681"/>
        <n v="156860"/>
        <n v="38834"/>
        <n v="44695"/>
        <n v="197511"/>
        <n v="170263"/>
        <n v="133891"/>
        <n v="76366"/>
        <n v="150444"/>
        <n v="66523"/>
        <n v="177993"/>
        <n v="40054"/>
        <n v="172723"/>
        <n v="199189"/>
        <n v="129067"/>
        <n v="31881"/>
        <n v="74606"/>
        <n v="153674"/>
        <n v="71776"/>
        <n v="160387"/>
        <n v="27378"/>
        <n v="29331"/>
        <n v="129645"/>
        <n v="71398"/>
        <n v="45834"/>
        <n v="118085"/>
        <n v="37659"/>
        <n v="169894"/>
        <n v="156921"/>
        <n v="35008"/>
        <n v="126394"/>
        <n v="44042"/>
        <n v="172209"/>
        <n v="183979"/>
        <n v="87364"/>
        <n v="139153"/>
        <n v="12909"/>
        <n v="9851"/>
        <n v="121527"/>
        <n v="57926"/>
        <n v="128449"/>
        <n v="58616"/>
        <n v="84728"/>
        <n v="125401"/>
        <n v="74717"/>
        <n v="68596"/>
        <n v="100670"/>
        <n v="25242"/>
        <n v="2949"/>
        <n v="19418"/>
        <n v="9192"/>
        <n v="76247"/>
        <n v="184476"/>
        <n v="66016"/>
        <n v="74983"/>
        <n v="109950"/>
        <n v="77679"/>
        <n v="178969"/>
        <n v="141484"/>
        <n v="95030"/>
        <n v="140921"/>
        <n v="107748"/>
        <n v="74221"/>
        <n v="146152"/>
        <n v="153183"/>
        <n v="73355"/>
        <n v="87458"/>
        <n v="192002"/>
        <n v="143005"/>
        <n v="153399"/>
        <n v="89560"/>
        <n v="21939"/>
        <n v="151939"/>
        <n v="190541"/>
        <n v="42474"/>
        <n v="61617"/>
        <n v="94654"/>
        <n v="183013"/>
        <n v="196261"/>
        <n v="141049"/>
        <n v="108576"/>
        <n v="152615"/>
        <n v="191361"/>
        <n v="47975"/>
        <n v="92025"/>
        <n v="191756"/>
        <n v="120277"/>
        <n v="63751"/>
        <n v="61422"/>
        <n v="67155"/>
        <n v="126917"/>
        <n v="155921"/>
        <n v="91693"/>
        <n v="3727"/>
        <n v="82721"/>
        <n v="33735"/>
        <n v="25267"/>
        <n v="140007"/>
        <n v="26982"/>
        <n v="103376"/>
        <n v="48642"/>
        <n v="25679"/>
        <n v="119817"/>
        <n v="133422"/>
        <n v="160483"/>
        <n v="86861"/>
        <n v="173483"/>
        <n v="64668"/>
        <n v="149038"/>
        <n v="117230"/>
        <n v="195345"/>
        <n v="5835"/>
        <n v="7729"/>
        <n v="22462"/>
        <n v="146203"/>
        <n v="52740"/>
        <n v="75586"/>
        <n v="11204"/>
        <n v="76129"/>
        <n v="153142"/>
        <n v="145383"/>
        <n v="67873"/>
        <n v="161818"/>
        <n v="10032"/>
        <n v="26821"/>
        <n v="58151"/>
        <n v="112615"/>
        <n v="54605"/>
        <n v="3537"/>
        <n v="112962"/>
        <n v="131607"/>
        <n v="45472"/>
        <n v="30275"/>
        <n v="134444"/>
        <n v="103343"/>
        <n v="177521"/>
        <n v="133887"/>
        <n v="98506"/>
        <n v="199137"/>
        <n v="186328"/>
        <n v="139326"/>
        <n v="100575"/>
        <n v="184413"/>
        <n v="114388"/>
        <n v="183400"/>
        <n v="168698"/>
        <n v="64490"/>
        <n v="143850"/>
        <n v="40116"/>
        <n v="64435"/>
        <n v="95578"/>
        <n v="197542"/>
        <n v="149756"/>
        <n v="83531"/>
        <n v="40940"/>
        <n v="90715"/>
        <n v="113866"/>
        <n v="155460"/>
        <n v="100156"/>
        <n v="21887"/>
        <n v="187330"/>
        <n v="128455"/>
        <n v="137344"/>
        <n v="37310"/>
        <n v="1689"/>
        <n v="12965"/>
        <n v="150020"/>
        <n v="159904"/>
        <n v="13794"/>
        <n v="100780"/>
        <n v="43890"/>
        <n v="77573"/>
        <n v="107969"/>
        <n v="191158"/>
        <n v="58718"/>
        <n v="60292"/>
        <n v="155544"/>
        <n v="64698"/>
        <n v="138399"/>
        <n v="92121"/>
        <n v="14668"/>
        <n v="21731"/>
        <n v="154799"/>
        <n v="8553"/>
        <n v="97248"/>
        <n v="102769"/>
        <n v="35369"/>
        <n v="150778"/>
        <n v="54786"/>
        <n v="148419"/>
        <n v="151759"/>
        <n v="94035"/>
        <n v="111995"/>
        <n v="124722"/>
        <n v="39177"/>
        <n v="138329"/>
        <n v="87927"/>
        <n v="147341"/>
        <n v="25504"/>
        <n v="95252"/>
        <n v="109026"/>
        <n v="172282"/>
        <n v="40671"/>
        <n v="108918"/>
        <n v="57258"/>
        <n v="165916"/>
        <n v="190708"/>
        <n v="128895"/>
        <n v="124903"/>
        <n v="45330"/>
        <n v="103632"/>
        <n v="24399"/>
        <n v="82007"/>
        <n v="3493"/>
        <n v="141577"/>
        <n v="19769"/>
        <n v="88888"/>
        <n v="159553"/>
        <n v="185584"/>
        <n v="34441"/>
        <n v="13538"/>
        <n v="148429"/>
        <n v="71091"/>
        <n v="64204"/>
        <n v="16292"/>
        <n v="26117"/>
        <n v="151856"/>
        <n v="10910"/>
        <n v="11636"/>
        <n v="79986"/>
        <n v="25270"/>
        <n v="140208"/>
        <n v="178110"/>
        <n v="65427"/>
        <n v="47346"/>
        <n v="152292"/>
        <n v="50122"/>
        <n v="120936"/>
        <n v="190258"/>
        <n v="118784"/>
        <n v="194229"/>
        <n v="140734"/>
        <n v="20073"/>
        <n v="26893"/>
        <n v="58174"/>
        <n v="146585"/>
        <n v="93084"/>
        <n v="10965"/>
        <n v="162440"/>
        <n v="162289"/>
        <n v="161105"/>
        <n v="81827"/>
        <n v="143046"/>
        <n v="126369"/>
        <n v="181577"/>
        <n v="83488"/>
        <n v="30075"/>
        <n v="83895"/>
        <n v="116101"/>
        <n v="121793"/>
        <n v="119912"/>
        <n v="137500"/>
        <n v="9500"/>
        <n v="196991"/>
        <n v="198880"/>
        <n v="39191"/>
        <n v="67840"/>
        <n v="66103"/>
        <n v="22117"/>
        <n v="80068"/>
        <n v="10379"/>
        <n v="166852"/>
        <n v="73824"/>
        <n v="100116"/>
        <n v="64130"/>
        <n v="127369"/>
        <n v="43362"/>
        <n v="147375"/>
        <n v="119353"/>
        <n v="97828"/>
        <n v="43127"/>
        <n v="174701"/>
        <n v="161522"/>
        <n v="85169"/>
        <n v="94045"/>
        <n v="106217"/>
        <n v="138934"/>
        <n v="162332"/>
        <n v="97583"/>
        <n v="93917"/>
        <n v="137058"/>
        <n v="150570"/>
        <n v="189337"/>
        <n v="189120"/>
        <n v="32364"/>
        <n v="8640"/>
        <n v="52511"/>
        <n v="161247"/>
        <n v="138032"/>
        <n v="109289"/>
        <n v="140698"/>
        <n v="15868"/>
        <n v="11419"/>
        <n v="191122"/>
        <n v="104449"/>
        <n v="115112"/>
        <n v="19853"/>
        <n v="30597"/>
        <n v="104862"/>
        <n v="89428"/>
        <n v="110744"/>
        <n v="104060"/>
        <n v="142817"/>
        <n v="189216"/>
        <n v="18746"/>
        <n v="55397"/>
        <n v="103474"/>
        <n v="29785"/>
        <n v="67570"/>
        <n v="177895"/>
        <n v="51499"/>
        <n v="69460"/>
        <n v="187014"/>
        <n v="70036"/>
        <n v="116221"/>
        <n v="130215"/>
        <n v="199869"/>
        <n v="137329"/>
        <n v="84064"/>
        <n v="94770"/>
        <n v="74112"/>
        <n v="83853"/>
        <n v="44758"/>
        <n v="103132"/>
        <n v="150117"/>
        <n v="29159"/>
        <n v="114891"/>
        <n v="122526"/>
        <n v="124254"/>
        <n v="5215"/>
        <n v="79403"/>
        <n v="144125"/>
        <n v="155381"/>
        <n v="148459"/>
        <n v="123522"/>
        <n v="161795"/>
        <n v="163645"/>
        <n v="145705"/>
        <n v="130168"/>
        <n v="158466"/>
        <n v="51472"/>
        <n v="19081"/>
        <n v="106022"/>
        <n v="102300"/>
        <n v="153001"/>
        <n v="121176"/>
        <n v="163031"/>
        <n v="173399"/>
        <n v="183503"/>
        <n v="142277"/>
        <n v="1650"/>
        <n v="180300"/>
        <n v="167391"/>
        <n v="90169"/>
        <n v="30937"/>
        <n v="161565"/>
        <n v="121295"/>
        <n v="152726"/>
        <n v="164281"/>
        <n v="86527"/>
        <n v="49913"/>
        <n v="27631"/>
        <n v="69360"/>
        <n v="36546"/>
        <n v="109292"/>
        <n v="170603"/>
        <n v="85022"/>
        <n v="97699"/>
        <n v="3565"/>
        <n v="195969"/>
        <n v="109403"/>
        <n v="104622"/>
        <n v="107141"/>
        <n v="112381"/>
        <n v="39074"/>
        <n v="33647"/>
        <n v="94113"/>
        <n v="50971"/>
        <n v="93237"/>
        <n v="83171"/>
        <n v="10361"/>
        <n v="29074"/>
        <n v="119358"/>
        <n v="95863"/>
        <n v="132445"/>
        <n v="39087"/>
        <n v="39607"/>
        <n v="22854"/>
        <n v="165169"/>
        <n v="51106"/>
        <n v="148876"/>
        <n v="90442"/>
        <n v="45684"/>
        <n v="59129"/>
        <n v="192407"/>
        <n v="124971"/>
        <n v="59360"/>
        <n v="125683"/>
        <n v="154798"/>
        <n v="187403"/>
        <n v="84758"/>
        <n v="114667"/>
        <n v="99924"/>
        <n v="198688"/>
        <n v="89961"/>
        <n v="133195"/>
        <n v="190923"/>
        <n v="6776"/>
        <n v="131087"/>
        <n v="169075"/>
        <n v="165677"/>
        <n v="140308"/>
        <n v="136852"/>
        <n v="180038"/>
        <n v="44168"/>
        <n v="167767"/>
        <n v="163841"/>
        <n v="101040"/>
        <n v="70953"/>
        <n v="44716"/>
        <n v="183555"/>
        <n v="143055"/>
        <n v="160721"/>
        <n v="168120"/>
        <n v="177287"/>
        <n v="48035"/>
        <n v="20146"/>
        <n v="162906"/>
        <n v="36485"/>
        <n v="87000"/>
        <n v="20910"/>
        <n v="108697"/>
        <n v="39880"/>
        <n v="147988"/>
        <n v="43572"/>
        <n v="164130"/>
        <n v="99676"/>
        <n v="109034"/>
        <n v="194382"/>
        <n v="79917"/>
        <n v="1392"/>
        <n v="147473"/>
        <n v="70520"/>
        <n v="102416"/>
        <n v="109708"/>
        <n v="3716"/>
        <n v="86193"/>
        <n v="23912"/>
        <n v="169760"/>
        <n v="26522"/>
        <n v="148471"/>
        <n v="176460"/>
        <n v="177001"/>
        <n v="106024"/>
        <n v="10404"/>
        <n v="175310"/>
        <n v="34131"/>
        <n v="143467"/>
        <n v="91125"/>
        <n v="65683"/>
        <n v="196777"/>
        <n v="137177"/>
        <n v="110289"/>
        <n v="165533"/>
        <n v="36925"/>
        <n v="118510"/>
        <n v="105913"/>
        <n v="126986"/>
        <n v="93238"/>
        <n v="150460"/>
        <n v="153680"/>
        <n v="68694"/>
        <n v="63546"/>
        <n v="102088"/>
        <n v="178547"/>
        <n v="181497"/>
        <n v="121661"/>
        <n v="64776"/>
        <n v="22619"/>
        <n v="53085"/>
        <n v="140849"/>
        <n v="129245"/>
        <n v="163598"/>
        <n v="184893"/>
        <n v="168213"/>
        <n v="38001"/>
        <n v="128889"/>
        <n v="197950"/>
        <n v="29336"/>
        <n v="54918"/>
        <n v="161453"/>
        <n v="12639"/>
        <n v="11356"/>
        <n v="10150"/>
        <n v="136993"/>
        <n v="61202"/>
        <n v="176595"/>
        <n v="173694"/>
        <n v="26949"/>
        <n v="125633"/>
        <n v="168857"/>
        <n v="19620"/>
        <n v="86214"/>
        <n v="799"/>
        <n v="75037"/>
        <n v="4520"/>
        <n v="82724"/>
        <n v="59567"/>
        <n v="97594"/>
        <n v="111383"/>
        <n v="129333"/>
        <n v="66869"/>
        <n v="78108"/>
        <n v="118602"/>
        <n v="188942"/>
        <n v="94315"/>
        <n v="156728"/>
        <n v="156066"/>
        <n v="42803"/>
        <n v="117867"/>
        <n v="24268"/>
        <n v="124465"/>
        <n v="134892"/>
        <n v="171645"/>
        <n v="129913"/>
        <n v="40199"/>
        <n v="110435"/>
        <n v="155231"/>
        <n v="105407"/>
        <n v="53130"/>
        <n v="24163"/>
        <n v="172473"/>
        <n v="78450"/>
        <n v="33967"/>
        <n v="75419"/>
        <n v="138434"/>
        <n v="118873"/>
        <n v="186329"/>
        <n v="12049"/>
        <n v="4925"/>
        <n v="148918"/>
        <n v="102257"/>
        <n v="82408"/>
        <n v="84579"/>
        <n v="175047"/>
        <n v="166500"/>
        <n v="176016"/>
        <n v="26361"/>
        <n v="141738"/>
        <n v="137768"/>
        <n v="107135"/>
        <n v="94799"/>
        <n v="134980"/>
        <n v="91586"/>
        <n v="65183"/>
        <n v="3951"/>
        <n v="5932"/>
        <n v="172226"/>
        <n v="115729"/>
        <n v="140480"/>
        <n v="29727"/>
        <n v="116869"/>
        <n v="102076"/>
        <n v="112635"/>
        <n v="589"/>
        <n v="28235"/>
        <n v="63151"/>
        <n v="34741"/>
        <n v="123013"/>
        <n v="162566"/>
        <n v="196089"/>
        <n v="155971"/>
        <n v="168601"/>
        <n v="42887"/>
        <n v="152513"/>
        <n v="52263"/>
        <n v="117010"/>
        <n v="48804"/>
        <n v="137174"/>
        <n v="150036"/>
        <n v="42233"/>
        <n v="190328"/>
        <n v="79639"/>
        <n v="21749"/>
        <n v="19988"/>
        <n v="43294"/>
        <n v="70671"/>
        <n v="182615"/>
        <n v="101638"/>
        <n v="156146"/>
        <n v="54921"/>
        <n v="171696"/>
        <n v="7302"/>
        <n v="196844"/>
        <n v="16221"/>
        <n v="30667"/>
        <n v="40569"/>
        <n v="125146"/>
        <n v="34764"/>
        <n v="149992"/>
        <n v="42712"/>
        <n v="36619"/>
        <n v="150458"/>
        <n v="130888"/>
        <n v="6520"/>
        <n v="188822"/>
        <n v="123268"/>
        <n v="154534"/>
        <n v="26720"/>
        <n v="30004"/>
        <n v="35259"/>
        <n v="86975"/>
        <n v="155271"/>
        <n v="109919"/>
        <n v="167823"/>
        <n v="185013"/>
        <n v="163754"/>
        <n v="139936"/>
        <n v="31444"/>
        <n v="145537"/>
        <n v="87827"/>
        <n v="11729"/>
        <n v="185974"/>
        <n v="65924"/>
        <n v="118391"/>
        <n v="117577"/>
        <n v="110106"/>
        <n v="161869"/>
        <n v="179504"/>
        <n v="120140"/>
        <n v="69229"/>
        <n v="160834"/>
        <n v="90366"/>
        <n v="17597"/>
        <n v="62263"/>
        <n v="1066"/>
        <n v="89823"/>
        <n v="193180"/>
        <n v="147093"/>
        <n v="137526"/>
        <n v="119184"/>
        <n v="17258"/>
        <n v="80019"/>
        <n v="144064"/>
        <n v="129094"/>
        <n v="77056"/>
        <n v="42660"/>
        <n v="73510"/>
        <n v="121020"/>
        <n v="155956"/>
        <n v="25646"/>
        <n v="90719"/>
        <n v="158230"/>
        <n v="3038"/>
        <n v="90489"/>
        <n v="49877"/>
        <n v="79350"/>
        <n v="121286"/>
        <n v="111300"/>
        <n v="142875"/>
        <n v="16775"/>
        <n v="87270"/>
        <n v="3339"/>
        <n v="122650"/>
        <n v="171422"/>
        <n v="94276"/>
        <n v="93532"/>
        <n v="150672"/>
        <n v="144564"/>
        <n v="100251"/>
        <n v="83277"/>
        <n v="7535"/>
        <n v="86746"/>
        <n v="193370"/>
        <n v="69066"/>
        <n v="136900"/>
        <n v="104108"/>
        <n v="155441"/>
        <n v="132789"/>
        <n v="136472"/>
        <n v="113725"/>
        <n v="56976"/>
        <n v="181843"/>
        <n v="33528"/>
        <n v="80052"/>
        <n v="12527"/>
        <n v="181546"/>
        <n v="52823"/>
        <n v="9036"/>
        <n v="123469"/>
        <n v="29461"/>
        <n v="110490"/>
        <n v="48260"/>
        <n v="109652"/>
        <n v="75045"/>
        <n v="135965"/>
        <n v="56260"/>
        <n v="35729"/>
        <n v="43810"/>
        <n v="102615"/>
        <n v="38424"/>
        <n v="57653"/>
        <n v="123403"/>
        <n v="41307"/>
        <n v="148544"/>
        <n v="178527"/>
        <n v="34822"/>
        <n v="74683"/>
        <n v="101498"/>
        <n v="87377"/>
        <n v="119861"/>
        <n v="25625"/>
        <n v="188308"/>
        <n v="119887"/>
        <n v="88296"/>
        <n v="140976"/>
        <n v="100975"/>
        <n v="37890"/>
        <n v="127812"/>
        <n v="155793"/>
        <n v="59809"/>
        <n v="154861"/>
        <n v="15906"/>
        <n v="128117"/>
        <n v="69319"/>
        <n v="11668"/>
        <n v="17412"/>
        <n v="187600"/>
        <n v="111957"/>
        <n v="100253"/>
        <n v="24935"/>
        <n v="32577"/>
        <n v="38932"/>
        <n v="20143"/>
        <n v="40750"/>
        <n v="58774"/>
        <n v="37357"/>
        <n v="84732"/>
        <n v="71860"/>
        <n v="167770"/>
        <n v="128408"/>
        <n v="153487"/>
        <n v="155525"/>
        <n v="137791"/>
        <n v="124982"/>
        <n v="36530"/>
        <n v="137268"/>
        <n v="24878"/>
        <n v="163387"/>
        <n v="12169"/>
        <n v="2742"/>
        <n v="108376"/>
        <n v="92500"/>
        <n v="91189"/>
        <n v="8403"/>
        <n v="190608"/>
        <n v="108561"/>
        <n v="186172"/>
        <n v="188184"/>
        <n v="115539"/>
        <n v="127832"/>
        <n v="59552"/>
        <n v="116776"/>
        <n v="126611"/>
        <n v="61993"/>
        <n v="28436"/>
        <n v="189438"/>
        <n v="18875"/>
        <n v="186890"/>
        <n v="27841"/>
        <n v="71458"/>
        <n v="23001"/>
        <n v="16990"/>
        <n v="70985"/>
        <n v="63988"/>
        <n v="184826"/>
        <n v="67642"/>
        <n v="168745"/>
        <n v="3163"/>
        <n v="92258"/>
        <n v="43790"/>
        <n v="183100"/>
        <n v="105742"/>
        <n v="164545"/>
        <n v="157036"/>
        <n v="80724"/>
        <n v="75213"/>
        <n v="122013"/>
        <n v="194800"/>
        <n v="191615"/>
        <n v="7186"/>
        <n v="104533"/>
        <n v="74298"/>
        <n v="194384"/>
        <n v="40703"/>
      </sharedItems>
    </cacheField>
    <cacheField name="avg_ev_price_usd" numFmtId="0">
      <sharedItems containsSemiMixedTypes="0" containsString="0" containsNumber="1" containsInteger="1" minValue="25000" maxValue="84999"/>
    </cacheField>
    <cacheField name="energy_consumption_kwh" numFmtId="0">
      <sharedItems containsSemiMixedTypes="0" containsString="0" containsNumber="1" minValue="12" maxValue="25"/>
    </cacheField>
    <cacheField name="govt_incentives" numFmtId="0">
      <sharedItems/>
    </cacheField>
    <cacheField name="market_adoption_rate" numFmtId="0">
      <sharedItems containsSemiMixedTypes="0" containsString="0" containsNumber="1" minValue="5" maxValue="65"/>
    </cacheField>
    <cacheField name="co2_reduction_mt" numFmtId="0">
      <sharedItems containsSemiMixedTypes="0" containsString="0" containsNumber="1" minValue="5.0999999999999996" maxValue="300"/>
    </cacheField>
    <cacheField name="year" numFmtId="0">
      <sharedItems containsSemiMixedTypes="0" containsString="0" containsNumber="1" containsInteger="1" minValue="2026" maxValue="2026"/>
    </cacheField>
    <cacheField name="revenue_usd" numFmtId="0">
      <sharedItems containsSemiMixedTypes="0" containsString="0" containsNumber="1" containsInteger="1" minValue="137036259" maxValue="74813361374"/>
    </cacheField>
    <cacheField name="Range_per_KWH" numFmtId="0">
      <sharedItems containsSemiMixedTypes="0" containsString="0" containsNumber="1" minValue="2.1176470588235294" maxValue="16.2"/>
    </cacheField>
    <cacheField name="price_per_km" numFmtId="0">
      <sharedItems containsSemiMixedTypes="0" containsString="0" containsNumber="1" minValue="39.429921259842523" maxValue="336.06400000000002"/>
    </cacheField>
    <cacheField name="station per 1000 ev" numFmtId="0">
      <sharedItems containsSemiMixedTypes="0" containsString="0" containsNumber="1" minValue="0.88430403406293201" maxValue="33731.806167400886"/>
    </cacheField>
    <cacheField name="high adoption 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C567789-DF12-4C69-BCA8-D30779E6799F}" pivotIgnoreInvalidCache="1" r:id="rId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Chhabra" refreshedDate="46076.770360879629" createdVersion="8" refreshedVersion="8" minRefreshableVersion="3" recordCount="5001" xr:uid="{F466F894-E31D-467C-8FC9-E6B8B3DD77EC}">
  <cacheSource type="worksheet">
    <worksheetSource ref="A1:T1048576" sheet="EV_DATA"/>
  </cacheSource>
  <cacheFields count="20">
    <cacheField name="record_id" numFmtId="0">
      <sharedItems containsBlank="1"/>
    </cacheField>
    <cacheField name="country" numFmtId="0">
      <sharedItems containsBlank="1" count="11">
        <s v="China"/>
        <s v="Canada"/>
        <s v="Australia"/>
        <s v="Germany"/>
        <s v="India"/>
        <s v="United States"/>
        <s v="Norway"/>
        <s v="France"/>
        <s v="United Kingdom"/>
        <s v="Japan"/>
        <m/>
      </sharedItems>
    </cacheField>
    <cacheField name="region" numFmtId="0">
      <sharedItems containsBlank="1" count="5">
        <s v="Asia"/>
        <s v="North America"/>
        <s v="Oceania"/>
        <s v="Europe"/>
        <m/>
      </sharedItems>
    </cacheField>
    <cacheField name="ev_brand" numFmtId="0">
      <sharedItems containsBlank="1"/>
    </cacheField>
    <cacheField name="vehicle_type" numFmtId="0">
      <sharedItems containsBlank="1" count="5">
        <s v="Bus"/>
        <s v="Car"/>
        <s v="SUV"/>
        <s v="Truck"/>
        <m/>
      </sharedItems>
    </cacheField>
    <cacheField name="ev_sales_units" numFmtId="0">
      <sharedItems containsString="0" containsBlank="1" containsNumber="1" containsInteger="1" minValue="5142" maxValue="899978"/>
    </cacheField>
    <cacheField name="battery_capacity_kwh" numFmtId="0">
      <sharedItems containsString="0" containsBlank="1" containsNumber="1" containsInteger="1" minValue="40" maxValue="120"/>
    </cacheField>
    <cacheField name="vehicle_range_km" numFmtId="0">
      <sharedItems containsString="0" containsBlank="1" containsNumber="1" containsInteger="1" minValue="250" maxValue="650"/>
    </cacheField>
    <cacheField name="charging_time_hours" numFmtId="0">
      <sharedItems containsString="0" containsBlank="1" containsNumber="1" minValue="0.5" maxValue="3"/>
    </cacheField>
    <cacheField name="charging_stations" numFmtId="0">
      <sharedItems containsString="0" containsBlank="1" containsNumber="1" containsInteger="1" minValue="574" maxValue="199969"/>
    </cacheField>
    <cacheField name="avg_ev_price_usd" numFmtId="0">
      <sharedItems containsString="0" containsBlank="1" containsNumber="1" containsInteger="1" minValue="25000" maxValue="84999"/>
    </cacheField>
    <cacheField name="energy_consumption_kwh" numFmtId="0">
      <sharedItems containsString="0" containsBlank="1" containsNumber="1" minValue="12" maxValue="25"/>
    </cacheField>
    <cacheField name="market_adoption_rate" numFmtId="0">
      <sharedItems containsString="0" containsBlank="1" containsNumber="1" minValue="5" maxValue="65"/>
    </cacheField>
    <cacheField name="co2_reduction_mt" numFmtId="0">
      <sharedItems containsString="0" containsBlank="1" containsNumber="1" minValue="5.0999999999999996" maxValue="300"/>
    </cacheField>
    <cacheField name="year" numFmtId="0">
      <sharedItems containsString="0" containsBlank="1" containsNumber="1" containsInteger="1" minValue="2026" maxValue="2026"/>
    </cacheField>
    <cacheField name="revenue_usd" numFmtId="0">
      <sharedItems containsString="0" containsBlank="1" containsNumber="1" containsInteger="1" minValue="137036259" maxValue="74813361374"/>
    </cacheField>
    <cacheField name="Range_per_KWH" numFmtId="0">
      <sharedItems containsString="0" containsBlank="1" containsNumber="1" minValue="2.1176470588235294" maxValue="16.2"/>
    </cacheField>
    <cacheField name="price_per_km" numFmtId="0">
      <sharedItems containsString="0" containsBlank="1" containsNumber="1" minValue="39.429921259842523" maxValue="336.06400000000002"/>
    </cacheField>
    <cacheField name="station per 1000 ev" numFmtId="0">
      <sharedItems containsString="0" containsBlank="1" containsNumber="1" minValue="0.88430403406293201" maxValue="33731.806167400886"/>
    </cacheField>
    <cacheField name="govt_incentives2" numFmtId="0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EV0001"/>
    <x v="0"/>
    <x v="0"/>
    <x v="0"/>
    <x v="0"/>
    <x v="0"/>
    <n v="42"/>
    <n v="285"/>
    <n v="1.21"/>
    <n v="127224"/>
    <n v="77023"/>
    <n v="17.7"/>
    <x v="0"/>
    <x v="0"/>
    <n v="255.9"/>
    <n v="2026"/>
    <n v="35365495565"/>
  </r>
  <r>
    <s v="EV0002"/>
    <x v="1"/>
    <x v="1"/>
    <x v="1"/>
    <x v="1"/>
    <x v="1"/>
    <n v="50"/>
    <n v="330"/>
    <n v="0.52"/>
    <n v="112274"/>
    <n v="69502"/>
    <n v="23.3"/>
    <x v="0"/>
    <x v="1"/>
    <n v="155.1"/>
    <n v="2026"/>
    <n v="50185587148"/>
  </r>
  <r>
    <s v="EV0003"/>
    <x v="2"/>
    <x v="2"/>
    <x v="2"/>
    <x v="0"/>
    <x v="2"/>
    <n v="105"/>
    <n v="483"/>
    <n v="2.41"/>
    <n v="76749"/>
    <n v="33908"/>
    <n v="14"/>
    <x v="0"/>
    <x v="2"/>
    <n v="161.6"/>
    <n v="2026"/>
    <n v="8193461304"/>
  </r>
  <r>
    <s v="EV0004"/>
    <x v="0"/>
    <x v="0"/>
    <x v="3"/>
    <x v="1"/>
    <x v="3"/>
    <n v="116"/>
    <n v="472"/>
    <n v="1.53"/>
    <n v="64238"/>
    <n v="57502"/>
    <n v="17.5"/>
    <x v="0"/>
    <x v="3"/>
    <n v="246.3"/>
    <n v="2026"/>
    <n v="39160069542"/>
  </r>
  <r>
    <s v="EV0005"/>
    <x v="1"/>
    <x v="1"/>
    <x v="2"/>
    <x v="2"/>
    <x v="4"/>
    <n v="114"/>
    <n v="485"/>
    <n v="2.0699999999999998"/>
    <n v="135149"/>
    <n v="58145"/>
    <n v="16.100000000000001"/>
    <x v="1"/>
    <x v="4"/>
    <n v="21.2"/>
    <n v="2026"/>
    <n v="41555417470"/>
  </r>
  <r>
    <s v="EV0006"/>
    <x v="1"/>
    <x v="1"/>
    <x v="4"/>
    <x v="3"/>
    <x v="5"/>
    <n v="102"/>
    <n v="482"/>
    <n v="1.27"/>
    <n v="14009"/>
    <n v="62939"/>
    <n v="14.7"/>
    <x v="1"/>
    <x v="5"/>
    <n v="26.2"/>
    <n v="2026"/>
    <n v="34300496220"/>
  </r>
  <r>
    <s v="EV0007"/>
    <x v="3"/>
    <x v="3"/>
    <x v="2"/>
    <x v="0"/>
    <x v="6"/>
    <n v="103"/>
    <n v="463"/>
    <n v="1.1000000000000001"/>
    <n v="17055"/>
    <n v="50809"/>
    <n v="14.5"/>
    <x v="0"/>
    <x v="6"/>
    <n v="273.10000000000002"/>
    <n v="2026"/>
    <n v="32968588257"/>
  </r>
  <r>
    <s v="EV0008"/>
    <x v="4"/>
    <x v="0"/>
    <x v="5"/>
    <x v="2"/>
    <x v="7"/>
    <n v="105"/>
    <n v="415"/>
    <n v="1.87"/>
    <n v="165191"/>
    <n v="31856"/>
    <n v="20.100000000000001"/>
    <x v="1"/>
    <x v="7"/>
    <n v="294.39999999999998"/>
    <n v="2026"/>
    <n v="11081842288"/>
  </r>
  <r>
    <s v="EV0009"/>
    <x v="4"/>
    <x v="0"/>
    <x v="6"/>
    <x v="0"/>
    <x v="8"/>
    <n v="85"/>
    <n v="278"/>
    <n v="2.11"/>
    <n v="54109"/>
    <n v="30176"/>
    <n v="14.7"/>
    <x v="1"/>
    <x v="8"/>
    <n v="202.7"/>
    <n v="2026"/>
    <n v="23058477408"/>
  </r>
  <r>
    <s v="EV0010"/>
    <x v="4"/>
    <x v="0"/>
    <x v="7"/>
    <x v="0"/>
    <x v="9"/>
    <n v="115"/>
    <n v="258"/>
    <n v="1.3"/>
    <n v="82460"/>
    <n v="27870"/>
    <n v="20.6"/>
    <x v="0"/>
    <x v="9"/>
    <n v="80.7"/>
    <n v="2026"/>
    <n v="18562980720"/>
  </r>
  <r>
    <s v="EV0011"/>
    <x v="5"/>
    <x v="1"/>
    <x v="0"/>
    <x v="2"/>
    <x v="10"/>
    <n v="113"/>
    <n v="613"/>
    <n v="1.42"/>
    <n v="196990"/>
    <n v="79966"/>
    <n v="15.4"/>
    <x v="0"/>
    <x v="10"/>
    <n v="299.2"/>
    <n v="2026"/>
    <n v="42475780118"/>
  </r>
  <r>
    <s v="EV0012"/>
    <x v="1"/>
    <x v="1"/>
    <x v="0"/>
    <x v="1"/>
    <x v="11"/>
    <n v="69"/>
    <n v="421"/>
    <n v="1.42"/>
    <n v="43607"/>
    <n v="65128"/>
    <n v="18.899999999999999"/>
    <x v="1"/>
    <x v="11"/>
    <n v="259"/>
    <n v="2026"/>
    <n v="1929872896"/>
  </r>
  <r>
    <s v="EV0013"/>
    <x v="6"/>
    <x v="3"/>
    <x v="6"/>
    <x v="2"/>
    <x v="12"/>
    <n v="87"/>
    <n v="568"/>
    <n v="1.17"/>
    <n v="62794"/>
    <n v="47574"/>
    <n v="12.6"/>
    <x v="0"/>
    <x v="12"/>
    <n v="113.7"/>
    <n v="2026"/>
    <n v="2360146140"/>
  </r>
  <r>
    <s v="EV0014"/>
    <x v="2"/>
    <x v="2"/>
    <x v="4"/>
    <x v="0"/>
    <x v="13"/>
    <n v="43"/>
    <n v="443"/>
    <n v="2.5099999999999998"/>
    <n v="3580"/>
    <n v="34017"/>
    <n v="22.4"/>
    <x v="0"/>
    <x v="13"/>
    <n v="51.6"/>
    <n v="2026"/>
    <n v="15830049069"/>
  </r>
  <r>
    <s v="EV0015"/>
    <x v="7"/>
    <x v="3"/>
    <x v="2"/>
    <x v="3"/>
    <x v="14"/>
    <n v="56"/>
    <n v="486"/>
    <n v="2.83"/>
    <n v="170481"/>
    <n v="82538"/>
    <n v="13.9"/>
    <x v="1"/>
    <x v="14"/>
    <n v="276"/>
    <n v="2026"/>
    <n v="47155610160"/>
  </r>
  <r>
    <s v="EV0016"/>
    <x v="0"/>
    <x v="0"/>
    <x v="6"/>
    <x v="3"/>
    <x v="15"/>
    <n v="81"/>
    <n v="282"/>
    <n v="1.64"/>
    <n v="92851"/>
    <n v="76420"/>
    <n v="19.600000000000001"/>
    <x v="1"/>
    <x v="15"/>
    <n v="46.6"/>
    <n v="2026"/>
    <n v="49856102320"/>
  </r>
  <r>
    <s v="EV0017"/>
    <x v="4"/>
    <x v="0"/>
    <x v="8"/>
    <x v="3"/>
    <x v="16"/>
    <n v="111"/>
    <n v="375"/>
    <n v="0.51"/>
    <n v="179365"/>
    <n v="52843"/>
    <n v="16.5"/>
    <x v="1"/>
    <x v="16"/>
    <n v="67.5"/>
    <n v="2026"/>
    <n v="18579176056"/>
  </r>
  <r>
    <s v="EV0018"/>
    <x v="4"/>
    <x v="0"/>
    <x v="5"/>
    <x v="3"/>
    <x v="17"/>
    <n v="94"/>
    <n v="271"/>
    <n v="2.4"/>
    <n v="95509"/>
    <n v="64994"/>
    <n v="18.2"/>
    <x v="1"/>
    <x v="17"/>
    <n v="197.4"/>
    <n v="2026"/>
    <n v="48223078228"/>
  </r>
  <r>
    <s v="EV0019"/>
    <x v="8"/>
    <x v="3"/>
    <x v="5"/>
    <x v="1"/>
    <x v="18"/>
    <n v="103"/>
    <n v="337"/>
    <n v="0.72"/>
    <n v="129379"/>
    <n v="75020"/>
    <n v="20.9"/>
    <x v="1"/>
    <x v="18"/>
    <n v="139.30000000000001"/>
    <n v="2026"/>
    <n v="52509723860"/>
  </r>
  <r>
    <s v="EV0020"/>
    <x v="4"/>
    <x v="0"/>
    <x v="7"/>
    <x v="2"/>
    <x v="19"/>
    <n v="48"/>
    <n v="320"/>
    <n v="2.5299999999999998"/>
    <n v="153384"/>
    <n v="55189"/>
    <n v="20.399999999999999"/>
    <x v="1"/>
    <x v="19"/>
    <n v="52.9"/>
    <n v="2026"/>
    <n v="16993631313"/>
  </r>
  <r>
    <s v="EV0021"/>
    <x v="7"/>
    <x v="3"/>
    <x v="1"/>
    <x v="0"/>
    <x v="20"/>
    <n v="56"/>
    <n v="538"/>
    <n v="0.64"/>
    <n v="195903"/>
    <n v="72561"/>
    <n v="12.7"/>
    <x v="1"/>
    <x v="20"/>
    <n v="90.3"/>
    <n v="2026"/>
    <n v="10975794543"/>
  </r>
  <r>
    <s v="EV0022"/>
    <x v="8"/>
    <x v="3"/>
    <x v="4"/>
    <x v="2"/>
    <x v="21"/>
    <n v="87"/>
    <n v="410"/>
    <n v="1.1499999999999999"/>
    <n v="19358"/>
    <n v="45192"/>
    <n v="14.2"/>
    <x v="0"/>
    <x v="21"/>
    <n v="62.9"/>
    <n v="2026"/>
    <n v="3407567184"/>
  </r>
  <r>
    <s v="EV0023"/>
    <x v="9"/>
    <x v="0"/>
    <x v="5"/>
    <x v="1"/>
    <x v="22"/>
    <n v="61"/>
    <n v="649"/>
    <n v="1.77"/>
    <n v="89369"/>
    <n v="75305"/>
    <n v="19.600000000000001"/>
    <x v="1"/>
    <x v="22"/>
    <n v="241.5"/>
    <n v="2026"/>
    <n v="39951260430"/>
  </r>
  <r>
    <s v="EV0024"/>
    <x v="3"/>
    <x v="3"/>
    <x v="7"/>
    <x v="3"/>
    <x v="23"/>
    <n v="56"/>
    <n v="490"/>
    <n v="2.4900000000000002"/>
    <n v="44152"/>
    <n v="75146"/>
    <n v="21.5"/>
    <x v="1"/>
    <x v="23"/>
    <n v="187.6"/>
    <n v="2026"/>
    <n v="50250055054"/>
  </r>
  <r>
    <s v="EV0025"/>
    <x v="5"/>
    <x v="1"/>
    <x v="8"/>
    <x v="2"/>
    <x v="24"/>
    <n v="46"/>
    <n v="307"/>
    <n v="2.63"/>
    <n v="73621"/>
    <n v="53409"/>
    <n v="24.4"/>
    <x v="0"/>
    <x v="24"/>
    <n v="82.7"/>
    <n v="2026"/>
    <n v="4414841349"/>
  </r>
  <r>
    <s v="EV0026"/>
    <x v="4"/>
    <x v="0"/>
    <x v="1"/>
    <x v="3"/>
    <x v="25"/>
    <n v="81"/>
    <n v="342"/>
    <n v="2.1"/>
    <n v="176730"/>
    <n v="62853"/>
    <n v="23.5"/>
    <x v="1"/>
    <x v="25"/>
    <n v="117.1"/>
    <n v="2026"/>
    <n v="27882219330"/>
  </r>
  <r>
    <s v="EV0027"/>
    <x v="4"/>
    <x v="0"/>
    <x v="7"/>
    <x v="1"/>
    <x v="26"/>
    <n v="50"/>
    <n v="530"/>
    <n v="2.41"/>
    <n v="175662"/>
    <n v="41440"/>
    <n v="13.8"/>
    <x v="0"/>
    <x v="26"/>
    <n v="187.7"/>
    <n v="2026"/>
    <n v="35128024960"/>
  </r>
  <r>
    <s v="EV0028"/>
    <x v="3"/>
    <x v="3"/>
    <x v="9"/>
    <x v="1"/>
    <x v="27"/>
    <n v="95"/>
    <n v="634"/>
    <n v="2.42"/>
    <n v="32099"/>
    <n v="36942"/>
    <n v="21.1"/>
    <x v="0"/>
    <x v="27"/>
    <n v="82.3"/>
    <n v="2026"/>
    <n v="20965213014"/>
  </r>
  <r>
    <s v="EV0029"/>
    <x v="2"/>
    <x v="2"/>
    <x v="7"/>
    <x v="0"/>
    <x v="28"/>
    <n v="69"/>
    <n v="559"/>
    <n v="2.14"/>
    <n v="137770"/>
    <n v="52392"/>
    <n v="18.100000000000001"/>
    <x v="0"/>
    <x v="28"/>
    <n v="294.7"/>
    <n v="2026"/>
    <n v="31073590416"/>
  </r>
  <r>
    <s v="EV0030"/>
    <x v="0"/>
    <x v="0"/>
    <x v="7"/>
    <x v="2"/>
    <x v="29"/>
    <n v="49"/>
    <n v="304"/>
    <n v="0.89"/>
    <n v="185394"/>
    <n v="47786"/>
    <n v="24.7"/>
    <x v="0"/>
    <x v="29"/>
    <n v="96.5"/>
    <n v="2026"/>
    <n v="18909398060"/>
  </r>
  <r>
    <s v="EV0031"/>
    <x v="9"/>
    <x v="0"/>
    <x v="8"/>
    <x v="1"/>
    <x v="30"/>
    <n v="74"/>
    <n v="488"/>
    <n v="0.76"/>
    <n v="121130"/>
    <n v="67707"/>
    <n v="19.899999999999999"/>
    <x v="0"/>
    <x v="30"/>
    <n v="78.099999999999994"/>
    <n v="2026"/>
    <n v="52265267631"/>
  </r>
  <r>
    <s v="EV0032"/>
    <x v="3"/>
    <x v="3"/>
    <x v="3"/>
    <x v="2"/>
    <x v="31"/>
    <n v="68"/>
    <n v="499"/>
    <n v="1.31"/>
    <n v="86895"/>
    <n v="36140"/>
    <n v="16.2"/>
    <x v="1"/>
    <x v="31"/>
    <n v="98.7"/>
    <n v="2026"/>
    <n v="21285664920"/>
  </r>
  <r>
    <s v="EV0033"/>
    <x v="6"/>
    <x v="3"/>
    <x v="2"/>
    <x v="1"/>
    <x v="32"/>
    <n v="112"/>
    <n v="391"/>
    <n v="1.36"/>
    <n v="176015"/>
    <n v="82567"/>
    <n v="12.2"/>
    <x v="1"/>
    <x v="32"/>
    <n v="174.9"/>
    <n v="2026"/>
    <n v="32623625339"/>
  </r>
  <r>
    <s v="EV0034"/>
    <x v="3"/>
    <x v="3"/>
    <x v="7"/>
    <x v="3"/>
    <x v="33"/>
    <n v="76"/>
    <n v="622"/>
    <n v="0.96"/>
    <n v="148664"/>
    <n v="70536"/>
    <n v="24.1"/>
    <x v="1"/>
    <x v="33"/>
    <n v="262.5"/>
    <n v="2026"/>
    <n v="55945064112"/>
  </r>
  <r>
    <s v="EV0035"/>
    <x v="8"/>
    <x v="3"/>
    <x v="8"/>
    <x v="2"/>
    <x v="34"/>
    <n v="46"/>
    <n v="440"/>
    <n v="1.28"/>
    <n v="150284"/>
    <n v="47158"/>
    <n v="21.8"/>
    <x v="1"/>
    <x v="34"/>
    <n v="38.200000000000003"/>
    <n v="2026"/>
    <n v="27391960090"/>
  </r>
  <r>
    <s v="EV0036"/>
    <x v="5"/>
    <x v="1"/>
    <x v="1"/>
    <x v="3"/>
    <x v="35"/>
    <n v="42"/>
    <n v="376"/>
    <n v="1.53"/>
    <n v="39121"/>
    <n v="45622"/>
    <n v="24.3"/>
    <x v="0"/>
    <x v="35"/>
    <n v="186.6"/>
    <n v="2026"/>
    <n v="35307869484"/>
  </r>
  <r>
    <s v="EV0037"/>
    <x v="1"/>
    <x v="1"/>
    <x v="2"/>
    <x v="3"/>
    <x v="36"/>
    <n v="70"/>
    <n v="471"/>
    <n v="2.39"/>
    <n v="179249"/>
    <n v="46090"/>
    <n v="24.3"/>
    <x v="0"/>
    <x v="36"/>
    <n v="264.7"/>
    <n v="2026"/>
    <n v="23730680930"/>
  </r>
  <r>
    <s v="EV0038"/>
    <x v="3"/>
    <x v="3"/>
    <x v="6"/>
    <x v="0"/>
    <x v="37"/>
    <n v="100"/>
    <n v="538"/>
    <n v="2.35"/>
    <n v="17469"/>
    <n v="38284"/>
    <n v="15.5"/>
    <x v="0"/>
    <x v="37"/>
    <n v="148.6"/>
    <n v="2026"/>
    <n v="10956191688"/>
  </r>
  <r>
    <s v="EV0039"/>
    <x v="2"/>
    <x v="2"/>
    <x v="2"/>
    <x v="0"/>
    <x v="38"/>
    <n v="106"/>
    <n v="439"/>
    <n v="2.4"/>
    <n v="134504"/>
    <n v="61915"/>
    <n v="20"/>
    <x v="0"/>
    <x v="38"/>
    <n v="31.9"/>
    <n v="2026"/>
    <n v="17751525820"/>
  </r>
  <r>
    <s v="EV0040"/>
    <x v="3"/>
    <x v="3"/>
    <x v="8"/>
    <x v="3"/>
    <x v="39"/>
    <n v="58"/>
    <n v="397"/>
    <n v="2.85"/>
    <n v="11586"/>
    <n v="34423"/>
    <n v="21"/>
    <x v="1"/>
    <x v="39"/>
    <n v="191.2"/>
    <n v="2026"/>
    <n v="2421795742"/>
  </r>
  <r>
    <s v="EV0041"/>
    <x v="6"/>
    <x v="3"/>
    <x v="9"/>
    <x v="2"/>
    <x v="40"/>
    <n v="80"/>
    <n v="296"/>
    <n v="2.68"/>
    <n v="43534"/>
    <n v="45874"/>
    <n v="19.2"/>
    <x v="1"/>
    <x v="40"/>
    <n v="258.2"/>
    <n v="2026"/>
    <n v="16093700176"/>
  </r>
  <r>
    <s v="EV0042"/>
    <x v="6"/>
    <x v="3"/>
    <x v="4"/>
    <x v="3"/>
    <x v="41"/>
    <n v="52"/>
    <n v="292"/>
    <n v="2.92"/>
    <n v="27177"/>
    <n v="37555"/>
    <n v="17.600000000000001"/>
    <x v="1"/>
    <x v="41"/>
    <n v="63.6"/>
    <n v="2026"/>
    <n v="31814906025"/>
  </r>
  <r>
    <s v="EV0043"/>
    <x v="2"/>
    <x v="2"/>
    <x v="3"/>
    <x v="2"/>
    <x v="42"/>
    <n v="96"/>
    <n v="508"/>
    <n v="2.39"/>
    <n v="131470"/>
    <n v="79419"/>
    <n v="24"/>
    <x v="1"/>
    <x v="42"/>
    <n v="110.1"/>
    <n v="2026"/>
    <n v="1697978220"/>
  </r>
  <r>
    <s v="EV0044"/>
    <x v="2"/>
    <x v="2"/>
    <x v="4"/>
    <x v="3"/>
    <x v="43"/>
    <n v="96"/>
    <n v="395"/>
    <n v="1.29"/>
    <n v="86443"/>
    <n v="77793"/>
    <n v="15.4"/>
    <x v="0"/>
    <x v="43"/>
    <n v="82.7"/>
    <n v="2026"/>
    <n v="53535042189"/>
  </r>
  <r>
    <s v="EV0045"/>
    <x v="3"/>
    <x v="3"/>
    <x v="4"/>
    <x v="2"/>
    <x v="44"/>
    <n v="75"/>
    <n v="578"/>
    <n v="0.71"/>
    <n v="116447"/>
    <n v="29698"/>
    <n v="20.6"/>
    <x v="0"/>
    <x v="44"/>
    <n v="237.3"/>
    <n v="2026"/>
    <n v="19734113114"/>
  </r>
  <r>
    <s v="EV0046"/>
    <x v="1"/>
    <x v="1"/>
    <x v="6"/>
    <x v="3"/>
    <x v="45"/>
    <n v="101"/>
    <n v="263"/>
    <n v="1.04"/>
    <n v="166552"/>
    <n v="27478"/>
    <n v="15.1"/>
    <x v="1"/>
    <x v="45"/>
    <n v="163.9"/>
    <n v="2026"/>
    <n v="24076718204"/>
  </r>
  <r>
    <s v="EV0047"/>
    <x v="1"/>
    <x v="1"/>
    <x v="6"/>
    <x v="1"/>
    <x v="46"/>
    <n v="71"/>
    <n v="548"/>
    <n v="2.3199999999999998"/>
    <n v="162620"/>
    <n v="37722"/>
    <n v="22.7"/>
    <x v="1"/>
    <x v="46"/>
    <n v="81.900000000000006"/>
    <n v="2026"/>
    <n v="23482058166"/>
  </r>
  <r>
    <s v="EV0048"/>
    <x v="0"/>
    <x v="0"/>
    <x v="1"/>
    <x v="3"/>
    <x v="47"/>
    <n v="45"/>
    <n v="629"/>
    <n v="2.67"/>
    <n v="1829"/>
    <n v="69376"/>
    <n v="23.8"/>
    <x v="1"/>
    <x v="47"/>
    <n v="190"/>
    <n v="2026"/>
    <n v="6687846400"/>
  </r>
  <r>
    <s v="EV0049"/>
    <x v="5"/>
    <x v="1"/>
    <x v="3"/>
    <x v="3"/>
    <x v="48"/>
    <n v="103"/>
    <n v="446"/>
    <n v="2.84"/>
    <n v="55276"/>
    <n v="74595"/>
    <n v="12.9"/>
    <x v="1"/>
    <x v="48"/>
    <n v="279.5"/>
    <n v="2026"/>
    <n v="14514620505"/>
  </r>
  <r>
    <s v="EV0050"/>
    <x v="0"/>
    <x v="0"/>
    <x v="8"/>
    <x v="3"/>
    <x v="49"/>
    <n v="113"/>
    <n v="414"/>
    <n v="1.83"/>
    <n v="68335"/>
    <n v="43125"/>
    <n v="22.4"/>
    <x v="1"/>
    <x v="49"/>
    <n v="209"/>
    <n v="2026"/>
    <n v="1834063125"/>
  </r>
  <r>
    <s v="EV0051"/>
    <x v="1"/>
    <x v="1"/>
    <x v="4"/>
    <x v="0"/>
    <x v="50"/>
    <n v="45"/>
    <n v="292"/>
    <n v="2.99"/>
    <n v="155459"/>
    <n v="68652"/>
    <n v="14.7"/>
    <x v="1"/>
    <x v="50"/>
    <n v="109.2"/>
    <n v="2026"/>
    <n v="44476953372"/>
  </r>
  <r>
    <s v="EV0052"/>
    <x v="4"/>
    <x v="0"/>
    <x v="5"/>
    <x v="3"/>
    <x v="51"/>
    <n v="60"/>
    <n v="346"/>
    <n v="2.15"/>
    <n v="126283"/>
    <n v="36993"/>
    <n v="13.6"/>
    <x v="1"/>
    <x v="51"/>
    <n v="159.1"/>
    <n v="2026"/>
    <n v="17742878604"/>
  </r>
  <r>
    <s v="EV0053"/>
    <x v="4"/>
    <x v="0"/>
    <x v="3"/>
    <x v="0"/>
    <x v="52"/>
    <n v="110"/>
    <n v="339"/>
    <n v="1.81"/>
    <n v="184748"/>
    <n v="62267"/>
    <n v="13.6"/>
    <x v="0"/>
    <x v="52"/>
    <n v="78"/>
    <n v="2026"/>
    <n v="24923425289"/>
  </r>
  <r>
    <s v="EV0054"/>
    <x v="6"/>
    <x v="3"/>
    <x v="1"/>
    <x v="3"/>
    <x v="53"/>
    <n v="72"/>
    <n v="406"/>
    <n v="1.1200000000000001"/>
    <n v="47805"/>
    <n v="60359"/>
    <n v="19.100000000000001"/>
    <x v="1"/>
    <x v="53"/>
    <n v="13.5"/>
    <n v="2026"/>
    <n v="4642271049"/>
  </r>
  <r>
    <s v="EV0055"/>
    <x v="8"/>
    <x v="3"/>
    <x v="9"/>
    <x v="3"/>
    <x v="54"/>
    <n v="91"/>
    <n v="550"/>
    <n v="1.08"/>
    <n v="86208"/>
    <n v="48453"/>
    <n v="20.100000000000001"/>
    <x v="1"/>
    <x v="54"/>
    <n v="204.3"/>
    <n v="2026"/>
    <n v="31945159806"/>
  </r>
  <r>
    <s v="EV0056"/>
    <x v="8"/>
    <x v="3"/>
    <x v="4"/>
    <x v="1"/>
    <x v="55"/>
    <n v="54"/>
    <n v="558"/>
    <n v="0.66"/>
    <n v="169602"/>
    <n v="72909"/>
    <n v="23.4"/>
    <x v="0"/>
    <x v="55"/>
    <n v="244.4"/>
    <n v="2026"/>
    <n v="35029274868"/>
  </r>
  <r>
    <s v="EV0057"/>
    <x v="3"/>
    <x v="3"/>
    <x v="9"/>
    <x v="3"/>
    <x v="56"/>
    <n v="46"/>
    <n v="528"/>
    <n v="1.48"/>
    <n v="185518"/>
    <n v="37260"/>
    <n v="14.8"/>
    <x v="1"/>
    <x v="56"/>
    <n v="110.4"/>
    <n v="2026"/>
    <n v="32492098620"/>
  </r>
  <r>
    <s v="EV0058"/>
    <x v="9"/>
    <x v="0"/>
    <x v="9"/>
    <x v="3"/>
    <x v="57"/>
    <n v="120"/>
    <n v="500"/>
    <n v="1.1599999999999999"/>
    <n v="85522"/>
    <n v="56553"/>
    <n v="13.1"/>
    <x v="0"/>
    <x v="57"/>
    <n v="190.1"/>
    <n v="2026"/>
    <n v="19611505893"/>
  </r>
  <r>
    <s v="EV0059"/>
    <x v="9"/>
    <x v="0"/>
    <x v="8"/>
    <x v="1"/>
    <x v="58"/>
    <n v="46"/>
    <n v="542"/>
    <n v="2.37"/>
    <n v="28359"/>
    <n v="48335"/>
    <n v="23"/>
    <x v="1"/>
    <x v="58"/>
    <n v="125.5"/>
    <n v="2026"/>
    <n v="24729877725"/>
  </r>
  <r>
    <s v="EV0060"/>
    <x v="5"/>
    <x v="1"/>
    <x v="4"/>
    <x v="3"/>
    <x v="59"/>
    <n v="100"/>
    <n v="433"/>
    <n v="1.97"/>
    <n v="82049"/>
    <n v="82242"/>
    <n v="21.8"/>
    <x v="0"/>
    <x v="16"/>
    <n v="108.8"/>
    <n v="2026"/>
    <n v="43013059452"/>
  </r>
  <r>
    <s v="EV0061"/>
    <x v="8"/>
    <x v="3"/>
    <x v="8"/>
    <x v="3"/>
    <x v="60"/>
    <n v="41"/>
    <n v="470"/>
    <n v="2.91"/>
    <n v="133064"/>
    <n v="68680"/>
    <n v="22.9"/>
    <x v="1"/>
    <x v="59"/>
    <n v="78.099999999999994"/>
    <n v="2026"/>
    <n v="15263511880"/>
  </r>
  <r>
    <s v="EV0062"/>
    <x v="1"/>
    <x v="1"/>
    <x v="3"/>
    <x v="1"/>
    <x v="61"/>
    <n v="109"/>
    <n v="368"/>
    <n v="2.02"/>
    <n v="8283"/>
    <n v="42692"/>
    <n v="15.4"/>
    <x v="0"/>
    <x v="60"/>
    <n v="44.5"/>
    <n v="2026"/>
    <n v="29497781248"/>
  </r>
  <r>
    <s v="EV0063"/>
    <x v="1"/>
    <x v="1"/>
    <x v="3"/>
    <x v="3"/>
    <x v="62"/>
    <n v="118"/>
    <n v="583"/>
    <n v="2.4"/>
    <n v="132569"/>
    <n v="82187"/>
    <n v="12.4"/>
    <x v="1"/>
    <x v="61"/>
    <n v="33"/>
    <n v="2026"/>
    <n v="61484094700"/>
  </r>
  <r>
    <s v="EV0064"/>
    <x v="4"/>
    <x v="0"/>
    <x v="0"/>
    <x v="2"/>
    <x v="63"/>
    <n v="72"/>
    <n v="581"/>
    <n v="2.0099999999999998"/>
    <n v="100011"/>
    <n v="38324"/>
    <n v="17.8"/>
    <x v="1"/>
    <x v="27"/>
    <n v="207.5"/>
    <n v="2026"/>
    <n v="20591370228"/>
  </r>
  <r>
    <s v="EV0065"/>
    <x v="1"/>
    <x v="1"/>
    <x v="1"/>
    <x v="2"/>
    <x v="64"/>
    <n v="75"/>
    <n v="534"/>
    <n v="1.86"/>
    <n v="173764"/>
    <n v="84946"/>
    <n v="23.5"/>
    <x v="0"/>
    <x v="62"/>
    <n v="98.1"/>
    <n v="2026"/>
    <n v="5057175164"/>
  </r>
  <r>
    <s v="EV0066"/>
    <x v="7"/>
    <x v="3"/>
    <x v="1"/>
    <x v="0"/>
    <x v="65"/>
    <n v="66"/>
    <n v="436"/>
    <n v="0.73"/>
    <n v="55612"/>
    <n v="68911"/>
    <n v="17.100000000000001"/>
    <x v="1"/>
    <x v="63"/>
    <n v="217.1"/>
    <n v="2026"/>
    <n v="18332944618"/>
  </r>
  <r>
    <s v="EV0067"/>
    <x v="2"/>
    <x v="2"/>
    <x v="6"/>
    <x v="3"/>
    <x v="66"/>
    <n v="47"/>
    <n v="467"/>
    <n v="2.19"/>
    <n v="53273"/>
    <n v="40719"/>
    <n v="23.5"/>
    <x v="0"/>
    <x v="43"/>
    <n v="143.1"/>
    <n v="2026"/>
    <n v="31761512223"/>
  </r>
  <r>
    <s v="EV0068"/>
    <x v="3"/>
    <x v="3"/>
    <x v="0"/>
    <x v="1"/>
    <x v="67"/>
    <n v="104"/>
    <n v="333"/>
    <n v="2.81"/>
    <n v="43491"/>
    <n v="65327"/>
    <n v="20"/>
    <x v="0"/>
    <x v="64"/>
    <n v="31.8"/>
    <n v="2026"/>
    <n v="32501423713"/>
  </r>
  <r>
    <s v="EV0069"/>
    <x v="1"/>
    <x v="1"/>
    <x v="7"/>
    <x v="2"/>
    <x v="68"/>
    <n v="51"/>
    <n v="280"/>
    <n v="1.86"/>
    <n v="11787"/>
    <n v="64538"/>
    <n v="20.5"/>
    <x v="0"/>
    <x v="65"/>
    <n v="261.10000000000002"/>
    <n v="2026"/>
    <n v="44711668248"/>
  </r>
  <r>
    <s v="EV0070"/>
    <x v="2"/>
    <x v="2"/>
    <x v="5"/>
    <x v="0"/>
    <x v="69"/>
    <n v="92"/>
    <n v="364"/>
    <n v="1.61"/>
    <n v="162207"/>
    <n v="31712"/>
    <n v="20.7"/>
    <x v="1"/>
    <x v="66"/>
    <n v="254.7"/>
    <n v="2026"/>
    <n v="14544677088"/>
  </r>
  <r>
    <s v="EV0071"/>
    <x v="2"/>
    <x v="2"/>
    <x v="8"/>
    <x v="1"/>
    <x v="70"/>
    <n v="41"/>
    <n v="258"/>
    <n v="2.06"/>
    <n v="182238"/>
    <n v="27827"/>
    <n v="19.3"/>
    <x v="1"/>
    <x v="67"/>
    <n v="167.6"/>
    <n v="2026"/>
    <n v="8840276149"/>
  </r>
  <r>
    <s v="EV0072"/>
    <x v="8"/>
    <x v="3"/>
    <x v="6"/>
    <x v="2"/>
    <x v="71"/>
    <n v="119"/>
    <n v="252"/>
    <n v="0.59"/>
    <n v="191640"/>
    <n v="57891"/>
    <n v="16.7"/>
    <x v="0"/>
    <x v="59"/>
    <n v="264.10000000000002"/>
    <n v="2026"/>
    <n v="40841347917"/>
  </r>
  <r>
    <s v="EV0073"/>
    <x v="8"/>
    <x v="3"/>
    <x v="1"/>
    <x v="1"/>
    <x v="72"/>
    <n v="47"/>
    <n v="539"/>
    <n v="1.44"/>
    <n v="134850"/>
    <n v="75971"/>
    <n v="16.899999999999999"/>
    <x v="0"/>
    <x v="68"/>
    <n v="153"/>
    <n v="2026"/>
    <n v="3670918720"/>
  </r>
  <r>
    <s v="EV0074"/>
    <x v="9"/>
    <x v="0"/>
    <x v="5"/>
    <x v="0"/>
    <x v="73"/>
    <n v="114"/>
    <n v="315"/>
    <n v="0.64"/>
    <n v="155236"/>
    <n v="51824"/>
    <n v="12.6"/>
    <x v="1"/>
    <x v="69"/>
    <n v="12.2"/>
    <n v="2026"/>
    <n v="34821426608"/>
  </r>
  <r>
    <s v="EV0075"/>
    <x v="1"/>
    <x v="1"/>
    <x v="3"/>
    <x v="3"/>
    <x v="74"/>
    <n v="90"/>
    <n v="333"/>
    <n v="0.51"/>
    <n v="72041"/>
    <n v="54172"/>
    <n v="17.600000000000001"/>
    <x v="0"/>
    <x v="70"/>
    <n v="172.8"/>
    <n v="2026"/>
    <n v="13136547484"/>
  </r>
  <r>
    <s v="EV0076"/>
    <x v="7"/>
    <x v="3"/>
    <x v="4"/>
    <x v="2"/>
    <x v="75"/>
    <n v="83"/>
    <n v="428"/>
    <n v="0.78"/>
    <n v="65912"/>
    <n v="50029"/>
    <n v="14.2"/>
    <x v="1"/>
    <x v="6"/>
    <n v="122.5"/>
    <n v="2026"/>
    <n v="11907502348"/>
  </r>
  <r>
    <s v="EV0077"/>
    <x v="1"/>
    <x v="1"/>
    <x v="0"/>
    <x v="3"/>
    <x v="76"/>
    <n v="53"/>
    <n v="330"/>
    <n v="0.63"/>
    <n v="189868"/>
    <n v="34931"/>
    <n v="22.3"/>
    <x v="1"/>
    <x v="71"/>
    <n v="274.3"/>
    <n v="2026"/>
    <n v="11047557508"/>
  </r>
  <r>
    <s v="EV0078"/>
    <x v="8"/>
    <x v="3"/>
    <x v="8"/>
    <x v="2"/>
    <x v="77"/>
    <n v="119"/>
    <n v="335"/>
    <n v="1.63"/>
    <n v="47805"/>
    <n v="70682"/>
    <n v="16.600000000000001"/>
    <x v="0"/>
    <x v="72"/>
    <n v="111.3"/>
    <n v="2026"/>
    <n v="24639745200"/>
  </r>
  <r>
    <s v="EV0079"/>
    <x v="0"/>
    <x v="0"/>
    <x v="0"/>
    <x v="2"/>
    <x v="78"/>
    <n v="75"/>
    <n v="426"/>
    <n v="1.62"/>
    <n v="183917"/>
    <n v="70647"/>
    <n v="14.1"/>
    <x v="0"/>
    <x v="73"/>
    <n v="206.5"/>
    <n v="2026"/>
    <n v="813570852"/>
  </r>
  <r>
    <s v="EV0080"/>
    <x v="5"/>
    <x v="1"/>
    <x v="4"/>
    <x v="0"/>
    <x v="79"/>
    <n v="67"/>
    <n v="281"/>
    <n v="1.87"/>
    <n v="13734"/>
    <n v="83600"/>
    <n v="15"/>
    <x v="1"/>
    <x v="74"/>
    <n v="130.69999999999999"/>
    <n v="2026"/>
    <n v="34550793200"/>
  </r>
  <r>
    <s v="EV0081"/>
    <x v="2"/>
    <x v="2"/>
    <x v="7"/>
    <x v="0"/>
    <x v="80"/>
    <n v="72"/>
    <n v="540"/>
    <n v="1.29"/>
    <n v="102813"/>
    <n v="82054"/>
    <n v="24"/>
    <x v="0"/>
    <x v="75"/>
    <n v="21"/>
    <n v="2026"/>
    <n v="56986092730"/>
  </r>
  <r>
    <s v="EV0082"/>
    <x v="3"/>
    <x v="3"/>
    <x v="9"/>
    <x v="1"/>
    <x v="81"/>
    <n v="91"/>
    <n v="617"/>
    <n v="0.7"/>
    <n v="127877"/>
    <n v="27683"/>
    <n v="19.5"/>
    <x v="0"/>
    <x v="76"/>
    <n v="289.2"/>
    <n v="2026"/>
    <n v="14923600787"/>
  </r>
  <r>
    <s v="EV0083"/>
    <x v="4"/>
    <x v="0"/>
    <x v="3"/>
    <x v="1"/>
    <x v="82"/>
    <n v="96"/>
    <n v="324"/>
    <n v="2.87"/>
    <n v="167107"/>
    <n v="59551"/>
    <n v="16.3"/>
    <x v="0"/>
    <x v="77"/>
    <n v="73.900000000000006"/>
    <n v="2026"/>
    <n v="53435529157"/>
  </r>
  <r>
    <s v="EV0084"/>
    <x v="7"/>
    <x v="3"/>
    <x v="0"/>
    <x v="0"/>
    <x v="83"/>
    <n v="102"/>
    <n v="491"/>
    <n v="1.31"/>
    <n v="111608"/>
    <n v="43393"/>
    <n v="23.4"/>
    <x v="1"/>
    <x v="78"/>
    <n v="127.1"/>
    <n v="2026"/>
    <n v="28605793818"/>
  </r>
  <r>
    <s v="EV0085"/>
    <x v="0"/>
    <x v="0"/>
    <x v="8"/>
    <x v="0"/>
    <x v="84"/>
    <n v="94"/>
    <n v="250"/>
    <n v="0.68"/>
    <n v="59127"/>
    <n v="27460"/>
    <n v="17.2"/>
    <x v="1"/>
    <x v="79"/>
    <n v="121.4"/>
    <n v="2026"/>
    <n v="19904381000"/>
  </r>
  <r>
    <s v="EV0086"/>
    <x v="1"/>
    <x v="1"/>
    <x v="6"/>
    <x v="1"/>
    <x v="85"/>
    <n v="99"/>
    <n v="516"/>
    <n v="2.86"/>
    <n v="160653"/>
    <n v="81194"/>
    <n v="15.5"/>
    <x v="1"/>
    <x v="80"/>
    <n v="193.6"/>
    <n v="2026"/>
    <n v="68697918624"/>
  </r>
  <r>
    <s v="EV0087"/>
    <x v="3"/>
    <x v="3"/>
    <x v="2"/>
    <x v="3"/>
    <x v="86"/>
    <n v="45"/>
    <n v="558"/>
    <n v="2.56"/>
    <n v="127534"/>
    <n v="60457"/>
    <n v="22.9"/>
    <x v="0"/>
    <x v="81"/>
    <n v="67.3"/>
    <n v="2026"/>
    <n v="37295439644"/>
  </r>
  <r>
    <s v="EV0088"/>
    <x v="7"/>
    <x v="3"/>
    <x v="5"/>
    <x v="3"/>
    <x v="87"/>
    <n v="71"/>
    <n v="451"/>
    <n v="2.4500000000000002"/>
    <n v="28712"/>
    <n v="52791"/>
    <n v="19.399999999999999"/>
    <x v="0"/>
    <x v="82"/>
    <n v="132.6"/>
    <n v="2026"/>
    <n v="19853269743"/>
  </r>
  <r>
    <s v="EV0089"/>
    <x v="7"/>
    <x v="3"/>
    <x v="2"/>
    <x v="1"/>
    <x v="88"/>
    <n v="119"/>
    <n v="376"/>
    <n v="2.85"/>
    <n v="52060"/>
    <n v="79046"/>
    <n v="19.399999999999999"/>
    <x v="1"/>
    <x v="83"/>
    <n v="224.3"/>
    <n v="2026"/>
    <n v="33732090040"/>
  </r>
  <r>
    <s v="EV0090"/>
    <x v="2"/>
    <x v="2"/>
    <x v="0"/>
    <x v="1"/>
    <x v="89"/>
    <n v="119"/>
    <n v="266"/>
    <n v="2.9"/>
    <n v="38718"/>
    <n v="71024"/>
    <n v="15"/>
    <x v="0"/>
    <x v="84"/>
    <n v="223.4"/>
    <n v="2026"/>
    <n v="25833062352"/>
  </r>
  <r>
    <s v="EV0091"/>
    <x v="7"/>
    <x v="3"/>
    <x v="1"/>
    <x v="1"/>
    <x v="90"/>
    <n v="107"/>
    <n v="522"/>
    <n v="1.99"/>
    <n v="195095"/>
    <n v="49681"/>
    <n v="20.6"/>
    <x v="1"/>
    <x v="85"/>
    <n v="110.3"/>
    <n v="2026"/>
    <n v="37594457277"/>
  </r>
  <r>
    <s v="EV0092"/>
    <x v="0"/>
    <x v="0"/>
    <x v="1"/>
    <x v="1"/>
    <x v="91"/>
    <n v="89"/>
    <n v="648"/>
    <n v="2.76"/>
    <n v="118045"/>
    <n v="39509"/>
    <n v="16.5"/>
    <x v="0"/>
    <x v="86"/>
    <n v="267.2"/>
    <n v="2026"/>
    <n v="28151466297"/>
  </r>
  <r>
    <s v="EV0093"/>
    <x v="4"/>
    <x v="0"/>
    <x v="0"/>
    <x v="0"/>
    <x v="92"/>
    <n v="100"/>
    <n v="582"/>
    <n v="2.41"/>
    <n v="24150"/>
    <n v="54574"/>
    <n v="16.399999999999999"/>
    <x v="0"/>
    <x v="87"/>
    <n v="208.6"/>
    <n v="2026"/>
    <n v="42784542502"/>
  </r>
  <r>
    <s v="EV0094"/>
    <x v="0"/>
    <x v="0"/>
    <x v="5"/>
    <x v="2"/>
    <x v="93"/>
    <n v="89"/>
    <n v="505"/>
    <n v="1.28"/>
    <n v="131858"/>
    <n v="71293"/>
    <n v="17.100000000000001"/>
    <x v="0"/>
    <x v="88"/>
    <n v="142.9"/>
    <n v="2026"/>
    <n v="7973480413"/>
  </r>
  <r>
    <s v="EV0095"/>
    <x v="9"/>
    <x v="0"/>
    <x v="6"/>
    <x v="2"/>
    <x v="94"/>
    <n v="76"/>
    <n v="486"/>
    <n v="1.82"/>
    <n v="112887"/>
    <n v="39399"/>
    <n v="24.6"/>
    <x v="0"/>
    <x v="89"/>
    <n v="57.9"/>
    <n v="2026"/>
    <n v="34022730657"/>
  </r>
  <r>
    <s v="EV0096"/>
    <x v="0"/>
    <x v="0"/>
    <x v="0"/>
    <x v="2"/>
    <x v="95"/>
    <n v="111"/>
    <n v="315"/>
    <n v="1.58"/>
    <n v="58968"/>
    <n v="43797"/>
    <n v="23.4"/>
    <x v="1"/>
    <x v="90"/>
    <n v="220.4"/>
    <n v="2026"/>
    <n v="12101855649"/>
  </r>
  <r>
    <s v="EV0097"/>
    <x v="5"/>
    <x v="1"/>
    <x v="2"/>
    <x v="0"/>
    <x v="96"/>
    <n v="64"/>
    <n v="300"/>
    <n v="1.97"/>
    <n v="79074"/>
    <n v="74830"/>
    <n v="22.9"/>
    <x v="0"/>
    <x v="91"/>
    <n v="169.1"/>
    <n v="2026"/>
    <n v="38675735840"/>
  </r>
  <r>
    <s v="EV0098"/>
    <x v="3"/>
    <x v="3"/>
    <x v="6"/>
    <x v="1"/>
    <x v="97"/>
    <n v="45"/>
    <n v="564"/>
    <n v="0.97"/>
    <n v="149308"/>
    <n v="51062"/>
    <n v="12.1"/>
    <x v="0"/>
    <x v="47"/>
    <n v="242.7"/>
    <n v="2026"/>
    <n v="3804272186"/>
  </r>
  <r>
    <s v="EV0099"/>
    <x v="7"/>
    <x v="3"/>
    <x v="7"/>
    <x v="1"/>
    <x v="98"/>
    <n v="45"/>
    <n v="263"/>
    <n v="1.18"/>
    <n v="54019"/>
    <n v="53013"/>
    <n v="20.399999999999999"/>
    <x v="1"/>
    <x v="92"/>
    <n v="172.4"/>
    <n v="2026"/>
    <n v="3329693517"/>
  </r>
  <r>
    <s v="EV0100"/>
    <x v="8"/>
    <x v="3"/>
    <x v="9"/>
    <x v="0"/>
    <x v="99"/>
    <n v="51"/>
    <n v="526"/>
    <n v="2.78"/>
    <n v="106237"/>
    <n v="48751"/>
    <n v="12.7"/>
    <x v="1"/>
    <x v="93"/>
    <n v="232.5"/>
    <n v="2026"/>
    <n v="7871482713"/>
  </r>
  <r>
    <s v="EV0101"/>
    <x v="1"/>
    <x v="1"/>
    <x v="8"/>
    <x v="3"/>
    <x v="100"/>
    <n v="86"/>
    <n v="488"/>
    <n v="1.05"/>
    <n v="64141"/>
    <n v="64169"/>
    <n v="24.5"/>
    <x v="1"/>
    <x v="94"/>
    <n v="116.5"/>
    <n v="2026"/>
    <n v="41928217107"/>
  </r>
  <r>
    <s v="EV0102"/>
    <x v="3"/>
    <x v="3"/>
    <x v="2"/>
    <x v="1"/>
    <x v="101"/>
    <n v="54"/>
    <n v="393"/>
    <n v="0.87"/>
    <n v="69981"/>
    <n v="43351"/>
    <n v="20.6"/>
    <x v="0"/>
    <x v="95"/>
    <n v="64.599999999999994"/>
    <n v="2026"/>
    <n v="15317425585"/>
  </r>
  <r>
    <s v="EV0103"/>
    <x v="7"/>
    <x v="3"/>
    <x v="8"/>
    <x v="1"/>
    <x v="102"/>
    <n v="105"/>
    <n v="544"/>
    <n v="0.56999999999999995"/>
    <n v="37460"/>
    <n v="32200"/>
    <n v="21.5"/>
    <x v="0"/>
    <x v="96"/>
    <n v="164.4"/>
    <n v="2026"/>
    <n v="24666584600"/>
  </r>
  <r>
    <s v="EV0104"/>
    <x v="2"/>
    <x v="2"/>
    <x v="2"/>
    <x v="2"/>
    <x v="103"/>
    <n v="76"/>
    <n v="596"/>
    <n v="2.31"/>
    <n v="137769"/>
    <n v="28217"/>
    <n v="13.7"/>
    <x v="1"/>
    <x v="97"/>
    <n v="169.8"/>
    <n v="2026"/>
    <n v="2369183971"/>
  </r>
  <r>
    <s v="EV0105"/>
    <x v="2"/>
    <x v="2"/>
    <x v="8"/>
    <x v="3"/>
    <x v="104"/>
    <n v="118"/>
    <n v="371"/>
    <n v="1.6"/>
    <n v="169082"/>
    <n v="63758"/>
    <n v="21.5"/>
    <x v="1"/>
    <x v="98"/>
    <n v="182.3"/>
    <n v="2026"/>
    <n v="51459400590"/>
  </r>
  <r>
    <s v="EV0106"/>
    <x v="6"/>
    <x v="3"/>
    <x v="5"/>
    <x v="1"/>
    <x v="105"/>
    <n v="40"/>
    <n v="359"/>
    <n v="1.69"/>
    <n v="182467"/>
    <n v="39249"/>
    <n v="18.600000000000001"/>
    <x v="0"/>
    <x v="99"/>
    <n v="100.7"/>
    <n v="2026"/>
    <n v="14783646087"/>
  </r>
  <r>
    <s v="EV0107"/>
    <x v="1"/>
    <x v="1"/>
    <x v="0"/>
    <x v="2"/>
    <x v="106"/>
    <n v="89"/>
    <n v="317"/>
    <n v="1.1399999999999999"/>
    <n v="123479"/>
    <n v="71096"/>
    <n v="18.5"/>
    <x v="0"/>
    <x v="13"/>
    <n v="182.7"/>
    <n v="2026"/>
    <n v="14603473880"/>
  </r>
  <r>
    <s v="EV0108"/>
    <x v="1"/>
    <x v="1"/>
    <x v="5"/>
    <x v="3"/>
    <x v="107"/>
    <n v="65"/>
    <n v="281"/>
    <n v="0.97"/>
    <n v="165735"/>
    <n v="41000"/>
    <n v="16.8"/>
    <x v="0"/>
    <x v="24"/>
    <n v="285.5"/>
    <n v="2026"/>
    <n v="15183407000"/>
  </r>
  <r>
    <s v="EV0109"/>
    <x v="9"/>
    <x v="0"/>
    <x v="5"/>
    <x v="3"/>
    <x v="108"/>
    <n v="62"/>
    <n v="499"/>
    <n v="1.98"/>
    <n v="132590"/>
    <n v="57743"/>
    <n v="14.6"/>
    <x v="1"/>
    <x v="100"/>
    <n v="69.599999999999994"/>
    <n v="2026"/>
    <n v="12169625965"/>
  </r>
  <r>
    <s v="EV0110"/>
    <x v="9"/>
    <x v="0"/>
    <x v="7"/>
    <x v="2"/>
    <x v="109"/>
    <n v="40"/>
    <n v="401"/>
    <n v="2.52"/>
    <n v="89396"/>
    <n v="58623"/>
    <n v="18"/>
    <x v="1"/>
    <x v="63"/>
    <n v="185"/>
    <n v="2026"/>
    <n v="49580812611"/>
  </r>
  <r>
    <s v="EV0111"/>
    <x v="4"/>
    <x v="0"/>
    <x v="6"/>
    <x v="2"/>
    <x v="110"/>
    <n v="94"/>
    <n v="375"/>
    <n v="1.86"/>
    <n v="113981"/>
    <n v="67960"/>
    <n v="24.2"/>
    <x v="0"/>
    <x v="101"/>
    <n v="89.3"/>
    <n v="2026"/>
    <n v="23197262520"/>
  </r>
  <r>
    <s v="EV0112"/>
    <x v="8"/>
    <x v="3"/>
    <x v="5"/>
    <x v="3"/>
    <x v="111"/>
    <n v="96"/>
    <n v="599"/>
    <n v="2.15"/>
    <n v="56484"/>
    <n v="83187"/>
    <n v="13.1"/>
    <x v="1"/>
    <x v="102"/>
    <n v="84.6"/>
    <n v="2026"/>
    <n v="49091976180"/>
  </r>
  <r>
    <s v="EV0113"/>
    <x v="5"/>
    <x v="1"/>
    <x v="4"/>
    <x v="3"/>
    <x v="112"/>
    <n v="77"/>
    <n v="342"/>
    <n v="2.79"/>
    <n v="121506"/>
    <n v="51234"/>
    <n v="14.4"/>
    <x v="0"/>
    <x v="103"/>
    <n v="117.9"/>
    <n v="2026"/>
    <n v="43010174490"/>
  </r>
  <r>
    <s v="EV0114"/>
    <x v="8"/>
    <x v="3"/>
    <x v="2"/>
    <x v="3"/>
    <x v="113"/>
    <n v="49"/>
    <n v="288"/>
    <n v="1.35"/>
    <n v="63153"/>
    <n v="49708"/>
    <n v="18.2"/>
    <x v="1"/>
    <x v="104"/>
    <n v="227.9"/>
    <n v="2026"/>
    <n v="10894005280"/>
  </r>
  <r>
    <s v="EV0115"/>
    <x v="3"/>
    <x v="3"/>
    <x v="5"/>
    <x v="0"/>
    <x v="114"/>
    <n v="41"/>
    <n v="609"/>
    <n v="1.5"/>
    <n v="103016"/>
    <n v="72910"/>
    <n v="19.8"/>
    <x v="1"/>
    <x v="86"/>
    <n v="289.3"/>
    <n v="2026"/>
    <n v="52314237380"/>
  </r>
  <r>
    <s v="EV0116"/>
    <x v="4"/>
    <x v="0"/>
    <x v="0"/>
    <x v="0"/>
    <x v="115"/>
    <n v="43"/>
    <n v="476"/>
    <n v="2.61"/>
    <n v="120521"/>
    <n v="31730"/>
    <n v="20.399999999999999"/>
    <x v="0"/>
    <x v="105"/>
    <n v="45.6"/>
    <n v="2026"/>
    <n v="3184708370"/>
  </r>
  <r>
    <s v="EV0117"/>
    <x v="7"/>
    <x v="3"/>
    <x v="7"/>
    <x v="3"/>
    <x v="116"/>
    <n v="55"/>
    <n v="615"/>
    <n v="2.14"/>
    <n v="84525"/>
    <n v="44533"/>
    <n v="21.3"/>
    <x v="0"/>
    <x v="106"/>
    <n v="288.8"/>
    <n v="2026"/>
    <n v="639271215"/>
  </r>
  <r>
    <s v="EV0118"/>
    <x v="9"/>
    <x v="0"/>
    <x v="8"/>
    <x v="1"/>
    <x v="117"/>
    <n v="105"/>
    <n v="534"/>
    <n v="1.17"/>
    <n v="180646"/>
    <n v="54362"/>
    <n v="14.4"/>
    <x v="1"/>
    <x v="107"/>
    <n v="296"/>
    <n v="2026"/>
    <n v="15385750688"/>
  </r>
  <r>
    <s v="EV0119"/>
    <x v="8"/>
    <x v="3"/>
    <x v="6"/>
    <x v="0"/>
    <x v="118"/>
    <n v="96"/>
    <n v="462"/>
    <n v="0.99"/>
    <n v="92037"/>
    <n v="76335"/>
    <n v="16.2"/>
    <x v="1"/>
    <x v="108"/>
    <n v="30"/>
    <n v="2026"/>
    <n v="46086950910"/>
  </r>
  <r>
    <s v="EV0120"/>
    <x v="4"/>
    <x v="0"/>
    <x v="1"/>
    <x v="2"/>
    <x v="119"/>
    <n v="95"/>
    <n v="544"/>
    <n v="2.9"/>
    <n v="13476"/>
    <n v="45555"/>
    <n v="21.8"/>
    <x v="1"/>
    <x v="109"/>
    <n v="258.10000000000002"/>
    <n v="2026"/>
    <n v="17200975785"/>
  </r>
  <r>
    <s v="EV0121"/>
    <x v="4"/>
    <x v="0"/>
    <x v="7"/>
    <x v="3"/>
    <x v="120"/>
    <n v="92"/>
    <n v="259"/>
    <n v="0.78"/>
    <n v="32294"/>
    <n v="56898"/>
    <n v="17.399999999999999"/>
    <x v="0"/>
    <x v="110"/>
    <n v="268.2"/>
    <n v="2026"/>
    <n v="15334750674"/>
  </r>
  <r>
    <s v="EV0122"/>
    <x v="5"/>
    <x v="1"/>
    <x v="4"/>
    <x v="1"/>
    <x v="121"/>
    <n v="57"/>
    <n v="391"/>
    <n v="0.71"/>
    <n v="44120"/>
    <n v="65976"/>
    <n v="18.100000000000001"/>
    <x v="0"/>
    <x v="111"/>
    <n v="160.69999999999999"/>
    <n v="2026"/>
    <n v="25750960608"/>
  </r>
  <r>
    <s v="EV0123"/>
    <x v="2"/>
    <x v="2"/>
    <x v="0"/>
    <x v="3"/>
    <x v="122"/>
    <n v="111"/>
    <n v="502"/>
    <n v="0.82"/>
    <n v="98659"/>
    <n v="35812"/>
    <n v="20.6"/>
    <x v="0"/>
    <x v="112"/>
    <n v="235.8"/>
    <n v="2026"/>
    <n v="17916492916"/>
  </r>
  <r>
    <s v="EV0124"/>
    <x v="4"/>
    <x v="0"/>
    <x v="9"/>
    <x v="3"/>
    <x v="123"/>
    <n v="113"/>
    <n v="334"/>
    <n v="2.06"/>
    <n v="83167"/>
    <n v="51759"/>
    <n v="18.899999999999999"/>
    <x v="0"/>
    <x v="113"/>
    <n v="241.8"/>
    <n v="2026"/>
    <n v="43028291880"/>
  </r>
  <r>
    <s v="EV0125"/>
    <x v="5"/>
    <x v="1"/>
    <x v="5"/>
    <x v="0"/>
    <x v="124"/>
    <n v="85"/>
    <n v="262"/>
    <n v="0.87"/>
    <n v="196381"/>
    <n v="75638"/>
    <n v="22"/>
    <x v="0"/>
    <x v="114"/>
    <n v="163"/>
    <n v="2026"/>
    <n v="17580918530"/>
  </r>
  <r>
    <s v="EV0126"/>
    <x v="2"/>
    <x v="2"/>
    <x v="7"/>
    <x v="0"/>
    <x v="125"/>
    <n v="110"/>
    <n v="368"/>
    <n v="2.52"/>
    <n v="51036"/>
    <n v="56961"/>
    <n v="17.399999999999999"/>
    <x v="1"/>
    <x v="109"/>
    <n v="33.5"/>
    <n v="2026"/>
    <n v="45227318805"/>
  </r>
  <r>
    <s v="EV0127"/>
    <x v="0"/>
    <x v="0"/>
    <x v="8"/>
    <x v="1"/>
    <x v="126"/>
    <n v="82"/>
    <n v="635"/>
    <n v="1.71"/>
    <n v="70475"/>
    <n v="29022"/>
    <n v="15.7"/>
    <x v="0"/>
    <x v="115"/>
    <n v="234.1"/>
    <n v="2026"/>
    <n v="12049179828"/>
  </r>
  <r>
    <s v="EV0128"/>
    <x v="7"/>
    <x v="3"/>
    <x v="9"/>
    <x v="2"/>
    <x v="127"/>
    <n v="59"/>
    <n v="403"/>
    <n v="2.42"/>
    <n v="23441"/>
    <n v="52611"/>
    <n v="23.4"/>
    <x v="1"/>
    <x v="116"/>
    <n v="161.5"/>
    <n v="2026"/>
    <n v="47264249292"/>
  </r>
  <r>
    <s v="EV0129"/>
    <x v="7"/>
    <x v="3"/>
    <x v="9"/>
    <x v="1"/>
    <x v="128"/>
    <n v="91"/>
    <n v="391"/>
    <n v="2.4700000000000002"/>
    <n v="58580"/>
    <n v="57412"/>
    <n v="20.100000000000001"/>
    <x v="1"/>
    <x v="117"/>
    <n v="82.3"/>
    <n v="2026"/>
    <n v="1374787752"/>
  </r>
  <r>
    <s v="EV0130"/>
    <x v="5"/>
    <x v="1"/>
    <x v="8"/>
    <x v="2"/>
    <x v="129"/>
    <n v="61"/>
    <n v="411"/>
    <n v="1.84"/>
    <n v="31047"/>
    <n v="80499"/>
    <n v="21.3"/>
    <x v="1"/>
    <x v="118"/>
    <n v="10.7"/>
    <n v="2026"/>
    <n v="6535633311"/>
  </r>
  <r>
    <s v="EV0131"/>
    <x v="7"/>
    <x v="3"/>
    <x v="1"/>
    <x v="2"/>
    <x v="130"/>
    <n v="107"/>
    <n v="324"/>
    <n v="1.95"/>
    <n v="190092"/>
    <n v="68346"/>
    <n v="19.8"/>
    <x v="0"/>
    <x v="119"/>
    <n v="88.7"/>
    <n v="2026"/>
    <n v="56173372362"/>
  </r>
  <r>
    <s v="EV0132"/>
    <x v="2"/>
    <x v="2"/>
    <x v="1"/>
    <x v="1"/>
    <x v="131"/>
    <n v="69"/>
    <n v="430"/>
    <n v="2.96"/>
    <n v="48540"/>
    <n v="75367"/>
    <n v="22.1"/>
    <x v="0"/>
    <x v="120"/>
    <n v="266.5"/>
    <n v="2026"/>
    <n v="31259066186"/>
  </r>
  <r>
    <s v="EV0133"/>
    <x v="9"/>
    <x v="0"/>
    <x v="5"/>
    <x v="2"/>
    <x v="132"/>
    <n v="57"/>
    <n v="516"/>
    <n v="2.37"/>
    <n v="14608"/>
    <n v="59718"/>
    <n v="22.8"/>
    <x v="0"/>
    <x v="121"/>
    <n v="87.1"/>
    <n v="2026"/>
    <n v="10866944178"/>
  </r>
  <r>
    <s v="EV0134"/>
    <x v="1"/>
    <x v="1"/>
    <x v="4"/>
    <x v="1"/>
    <x v="133"/>
    <n v="96"/>
    <n v="540"/>
    <n v="1.68"/>
    <n v="15959"/>
    <n v="51940"/>
    <n v="18.100000000000001"/>
    <x v="0"/>
    <x v="112"/>
    <n v="37.5"/>
    <n v="2026"/>
    <n v="29145923240"/>
  </r>
  <r>
    <s v="EV0135"/>
    <x v="5"/>
    <x v="1"/>
    <x v="1"/>
    <x v="1"/>
    <x v="134"/>
    <n v="62"/>
    <n v="585"/>
    <n v="1.24"/>
    <n v="141356"/>
    <n v="42474"/>
    <n v="13.2"/>
    <x v="0"/>
    <x v="122"/>
    <n v="75.599999999999994"/>
    <n v="2026"/>
    <n v="25167416538"/>
  </r>
  <r>
    <s v="EV0136"/>
    <x v="5"/>
    <x v="1"/>
    <x v="2"/>
    <x v="1"/>
    <x v="135"/>
    <n v="53"/>
    <n v="590"/>
    <n v="2.23"/>
    <n v="144879"/>
    <n v="32916"/>
    <n v="18.5"/>
    <x v="0"/>
    <x v="123"/>
    <n v="24.9"/>
    <n v="2026"/>
    <n v="10416860688"/>
  </r>
  <r>
    <s v="EV0137"/>
    <x v="4"/>
    <x v="0"/>
    <x v="8"/>
    <x v="2"/>
    <x v="136"/>
    <n v="43"/>
    <n v="599"/>
    <n v="0.51"/>
    <n v="194795"/>
    <n v="35019"/>
    <n v="17.100000000000001"/>
    <x v="0"/>
    <x v="124"/>
    <n v="6.2"/>
    <n v="2026"/>
    <n v="7397203446"/>
  </r>
  <r>
    <s v="EV0138"/>
    <x v="3"/>
    <x v="3"/>
    <x v="4"/>
    <x v="2"/>
    <x v="137"/>
    <n v="99"/>
    <n v="369"/>
    <n v="2.88"/>
    <n v="19285"/>
    <n v="83940"/>
    <n v="19.600000000000001"/>
    <x v="0"/>
    <x v="105"/>
    <n v="239.5"/>
    <n v="2026"/>
    <n v="31016417580"/>
  </r>
  <r>
    <s v="EV0139"/>
    <x v="4"/>
    <x v="0"/>
    <x v="3"/>
    <x v="2"/>
    <x v="138"/>
    <n v="79"/>
    <n v="319"/>
    <n v="2.1"/>
    <n v="90588"/>
    <n v="66616"/>
    <n v="15.4"/>
    <x v="1"/>
    <x v="125"/>
    <n v="165.1"/>
    <n v="2026"/>
    <n v="447059976"/>
  </r>
  <r>
    <s v="EV0140"/>
    <x v="9"/>
    <x v="0"/>
    <x v="8"/>
    <x v="1"/>
    <x v="139"/>
    <n v="97"/>
    <n v="436"/>
    <n v="1.02"/>
    <n v="65981"/>
    <n v="62651"/>
    <n v="15.1"/>
    <x v="0"/>
    <x v="64"/>
    <n v="165.4"/>
    <n v="2026"/>
    <n v="54473102319"/>
  </r>
  <r>
    <s v="EV0141"/>
    <x v="0"/>
    <x v="0"/>
    <x v="4"/>
    <x v="3"/>
    <x v="140"/>
    <n v="41"/>
    <n v="444"/>
    <n v="1"/>
    <n v="23121"/>
    <n v="83208"/>
    <n v="13.5"/>
    <x v="1"/>
    <x v="126"/>
    <n v="11.7"/>
    <n v="2026"/>
    <n v="52090454616"/>
  </r>
  <r>
    <s v="EV0142"/>
    <x v="0"/>
    <x v="0"/>
    <x v="3"/>
    <x v="3"/>
    <x v="141"/>
    <n v="88"/>
    <n v="596"/>
    <n v="1.48"/>
    <n v="120161"/>
    <n v="75085"/>
    <n v="24.4"/>
    <x v="0"/>
    <x v="127"/>
    <n v="159.9"/>
    <n v="2026"/>
    <n v="15429216650"/>
  </r>
  <r>
    <s v="EV0143"/>
    <x v="0"/>
    <x v="0"/>
    <x v="7"/>
    <x v="3"/>
    <x v="142"/>
    <n v="58"/>
    <n v="599"/>
    <n v="0.69"/>
    <n v="85835"/>
    <n v="61632"/>
    <n v="22.2"/>
    <x v="1"/>
    <x v="128"/>
    <n v="48.4"/>
    <n v="2026"/>
    <n v="44800547328"/>
  </r>
  <r>
    <s v="EV0144"/>
    <x v="7"/>
    <x v="3"/>
    <x v="6"/>
    <x v="0"/>
    <x v="143"/>
    <n v="41"/>
    <n v="573"/>
    <n v="2.2400000000000002"/>
    <n v="6415"/>
    <n v="77473"/>
    <n v="13.6"/>
    <x v="0"/>
    <x v="129"/>
    <n v="108.2"/>
    <n v="2026"/>
    <n v="33113664606"/>
  </r>
  <r>
    <s v="EV0145"/>
    <x v="3"/>
    <x v="3"/>
    <x v="5"/>
    <x v="2"/>
    <x v="144"/>
    <n v="73"/>
    <n v="488"/>
    <n v="1.51"/>
    <n v="46354"/>
    <n v="47706"/>
    <n v="14.2"/>
    <x v="1"/>
    <x v="130"/>
    <n v="6.5"/>
    <n v="2026"/>
    <n v="985844490"/>
  </r>
  <r>
    <s v="EV0146"/>
    <x v="1"/>
    <x v="1"/>
    <x v="6"/>
    <x v="1"/>
    <x v="145"/>
    <n v="100"/>
    <n v="257"/>
    <n v="1.04"/>
    <n v="166449"/>
    <n v="55951"/>
    <n v="24.1"/>
    <x v="1"/>
    <x v="131"/>
    <n v="132.1"/>
    <n v="2026"/>
    <n v="45210366285"/>
  </r>
  <r>
    <s v="EV0147"/>
    <x v="3"/>
    <x v="3"/>
    <x v="6"/>
    <x v="3"/>
    <x v="146"/>
    <n v="84"/>
    <n v="341"/>
    <n v="1"/>
    <n v="53683"/>
    <n v="80628"/>
    <n v="14.8"/>
    <x v="0"/>
    <x v="132"/>
    <n v="194"/>
    <n v="2026"/>
    <n v="2218640676"/>
  </r>
  <r>
    <s v="EV0148"/>
    <x v="9"/>
    <x v="0"/>
    <x v="6"/>
    <x v="1"/>
    <x v="147"/>
    <n v="104"/>
    <n v="503"/>
    <n v="2.72"/>
    <n v="51644"/>
    <n v="77063"/>
    <n v="12.6"/>
    <x v="1"/>
    <x v="133"/>
    <n v="259.10000000000002"/>
    <n v="2026"/>
    <n v="55411764835"/>
  </r>
  <r>
    <s v="EV0149"/>
    <x v="4"/>
    <x v="0"/>
    <x v="5"/>
    <x v="3"/>
    <x v="148"/>
    <n v="77"/>
    <n v="474"/>
    <n v="2.41"/>
    <n v="185563"/>
    <n v="77701"/>
    <n v="21.5"/>
    <x v="0"/>
    <x v="16"/>
    <n v="67.599999999999994"/>
    <n v="2026"/>
    <n v="32653223642"/>
  </r>
  <r>
    <s v="EV0150"/>
    <x v="4"/>
    <x v="0"/>
    <x v="8"/>
    <x v="1"/>
    <x v="149"/>
    <n v="76"/>
    <n v="464"/>
    <n v="2.96"/>
    <n v="146571"/>
    <n v="51639"/>
    <n v="21"/>
    <x v="1"/>
    <x v="134"/>
    <n v="14.9"/>
    <n v="2026"/>
    <n v="28838057745"/>
  </r>
  <r>
    <s v="EV0151"/>
    <x v="6"/>
    <x v="3"/>
    <x v="7"/>
    <x v="1"/>
    <x v="150"/>
    <n v="114"/>
    <n v="396"/>
    <n v="1.1599999999999999"/>
    <n v="23550"/>
    <n v="69770"/>
    <n v="13.8"/>
    <x v="0"/>
    <x v="45"/>
    <n v="242.7"/>
    <n v="2026"/>
    <n v="12992429860"/>
  </r>
  <r>
    <s v="EV0152"/>
    <x v="9"/>
    <x v="0"/>
    <x v="0"/>
    <x v="0"/>
    <x v="151"/>
    <n v="45"/>
    <n v="475"/>
    <n v="1.49"/>
    <n v="92944"/>
    <n v="84382"/>
    <n v="24.2"/>
    <x v="1"/>
    <x v="135"/>
    <n v="227"/>
    <n v="2026"/>
    <n v="61596497304"/>
  </r>
  <r>
    <s v="EV0153"/>
    <x v="9"/>
    <x v="0"/>
    <x v="8"/>
    <x v="3"/>
    <x v="152"/>
    <n v="110"/>
    <n v="281"/>
    <n v="1.1399999999999999"/>
    <n v="10093"/>
    <n v="69511"/>
    <n v="13.4"/>
    <x v="0"/>
    <x v="136"/>
    <n v="194.7"/>
    <n v="2026"/>
    <n v="50236850898"/>
  </r>
  <r>
    <s v="EV0154"/>
    <x v="1"/>
    <x v="1"/>
    <x v="3"/>
    <x v="3"/>
    <x v="153"/>
    <n v="103"/>
    <n v="460"/>
    <n v="2.19"/>
    <n v="110857"/>
    <n v="43696"/>
    <n v="16.5"/>
    <x v="0"/>
    <x v="137"/>
    <n v="135.4"/>
    <n v="2026"/>
    <n v="26713156336"/>
  </r>
  <r>
    <s v="EV0155"/>
    <x v="5"/>
    <x v="1"/>
    <x v="1"/>
    <x v="0"/>
    <x v="154"/>
    <n v="45"/>
    <n v="597"/>
    <n v="1.74"/>
    <n v="31189"/>
    <n v="43595"/>
    <n v="18.399999999999999"/>
    <x v="0"/>
    <x v="138"/>
    <n v="229.5"/>
    <n v="2026"/>
    <n v="3728593160"/>
  </r>
  <r>
    <s v="EV0156"/>
    <x v="1"/>
    <x v="1"/>
    <x v="3"/>
    <x v="0"/>
    <x v="155"/>
    <n v="48"/>
    <n v="365"/>
    <n v="2.97"/>
    <n v="123578"/>
    <n v="78297"/>
    <n v="13.1"/>
    <x v="1"/>
    <x v="139"/>
    <n v="190"/>
    <n v="2026"/>
    <n v="47903513946"/>
  </r>
  <r>
    <s v="EV0157"/>
    <x v="4"/>
    <x v="0"/>
    <x v="6"/>
    <x v="0"/>
    <x v="156"/>
    <n v="66"/>
    <n v="521"/>
    <n v="2.5499999999999998"/>
    <n v="167170"/>
    <n v="76429"/>
    <n v="16.899999999999999"/>
    <x v="0"/>
    <x v="140"/>
    <n v="45.7"/>
    <n v="2026"/>
    <n v="3598353749"/>
  </r>
  <r>
    <s v="EV0158"/>
    <x v="7"/>
    <x v="3"/>
    <x v="0"/>
    <x v="0"/>
    <x v="157"/>
    <n v="84"/>
    <n v="645"/>
    <n v="1.78"/>
    <n v="57265"/>
    <n v="63878"/>
    <n v="17.5"/>
    <x v="1"/>
    <x v="141"/>
    <n v="202.7"/>
    <n v="2026"/>
    <n v="11764155748"/>
  </r>
  <r>
    <s v="EV0159"/>
    <x v="2"/>
    <x v="2"/>
    <x v="3"/>
    <x v="2"/>
    <x v="158"/>
    <n v="111"/>
    <n v="521"/>
    <n v="1.38"/>
    <n v="94169"/>
    <n v="69566"/>
    <n v="16.5"/>
    <x v="1"/>
    <x v="142"/>
    <n v="97.6"/>
    <n v="2026"/>
    <n v="56631106658"/>
  </r>
  <r>
    <s v="EV0160"/>
    <x v="9"/>
    <x v="0"/>
    <x v="6"/>
    <x v="1"/>
    <x v="159"/>
    <n v="65"/>
    <n v="361"/>
    <n v="0.57999999999999996"/>
    <n v="86094"/>
    <n v="37853"/>
    <n v="19.2"/>
    <x v="0"/>
    <x v="143"/>
    <n v="227.8"/>
    <n v="2026"/>
    <n v="24646353271"/>
  </r>
  <r>
    <s v="EV0161"/>
    <x v="0"/>
    <x v="0"/>
    <x v="8"/>
    <x v="0"/>
    <x v="160"/>
    <n v="46"/>
    <n v="479"/>
    <n v="0.91"/>
    <n v="119404"/>
    <n v="44007"/>
    <n v="18.3"/>
    <x v="1"/>
    <x v="144"/>
    <n v="120.8"/>
    <n v="2026"/>
    <n v="38323187901"/>
  </r>
  <r>
    <s v="EV0162"/>
    <x v="4"/>
    <x v="0"/>
    <x v="6"/>
    <x v="3"/>
    <x v="161"/>
    <n v="71"/>
    <n v="487"/>
    <n v="2.65"/>
    <n v="121536"/>
    <n v="48619"/>
    <n v="14.2"/>
    <x v="0"/>
    <x v="145"/>
    <n v="153.19999999999999"/>
    <n v="2026"/>
    <n v="889533224"/>
  </r>
  <r>
    <s v="EV0163"/>
    <x v="8"/>
    <x v="3"/>
    <x v="0"/>
    <x v="3"/>
    <x v="162"/>
    <n v="60"/>
    <n v="395"/>
    <n v="2.2000000000000002"/>
    <n v="84986"/>
    <n v="73696"/>
    <n v="18.2"/>
    <x v="0"/>
    <x v="146"/>
    <n v="122.1"/>
    <n v="2026"/>
    <n v="9529629760"/>
  </r>
  <r>
    <s v="EV0164"/>
    <x v="6"/>
    <x v="3"/>
    <x v="6"/>
    <x v="2"/>
    <x v="163"/>
    <n v="84"/>
    <n v="480"/>
    <n v="0.61"/>
    <n v="198417"/>
    <n v="39321"/>
    <n v="12.9"/>
    <x v="1"/>
    <x v="147"/>
    <n v="143.6"/>
    <n v="2026"/>
    <n v="12969756603"/>
  </r>
  <r>
    <s v="EV0165"/>
    <x v="1"/>
    <x v="1"/>
    <x v="8"/>
    <x v="3"/>
    <x v="164"/>
    <n v="86"/>
    <n v="368"/>
    <n v="2.87"/>
    <n v="181249"/>
    <n v="59485"/>
    <n v="18.399999999999999"/>
    <x v="0"/>
    <x v="148"/>
    <n v="59.9"/>
    <n v="2026"/>
    <n v="27936773340"/>
  </r>
  <r>
    <s v="EV0166"/>
    <x v="0"/>
    <x v="0"/>
    <x v="3"/>
    <x v="3"/>
    <x v="165"/>
    <n v="86"/>
    <n v="577"/>
    <n v="1.05"/>
    <n v="114487"/>
    <n v="84403"/>
    <n v="24.5"/>
    <x v="0"/>
    <x v="149"/>
    <n v="116"/>
    <n v="2026"/>
    <n v="11224332955"/>
  </r>
  <r>
    <s v="EV0167"/>
    <x v="5"/>
    <x v="1"/>
    <x v="7"/>
    <x v="0"/>
    <x v="166"/>
    <n v="82"/>
    <n v="386"/>
    <n v="2.85"/>
    <n v="99625"/>
    <n v="27037"/>
    <n v="13"/>
    <x v="0"/>
    <x v="150"/>
    <n v="49.1"/>
    <n v="2026"/>
    <n v="9936367870"/>
  </r>
  <r>
    <s v="EV0168"/>
    <x v="6"/>
    <x v="3"/>
    <x v="5"/>
    <x v="0"/>
    <x v="167"/>
    <n v="95"/>
    <n v="465"/>
    <n v="2.1"/>
    <n v="165820"/>
    <n v="26649"/>
    <n v="19.3"/>
    <x v="0"/>
    <x v="151"/>
    <n v="200.9"/>
    <n v="2026"/>
    <n v="3585516354"/>
  </r>
  <r>
    <s v="EV0169"/>
    <x v="1"/>
    <x v="1"/>
    <x v="9"/>
    <x v="2"/>
    <x v="168"/>
    <n v="72"/>
    <n v="367"/>
    <n v="1.19"/>
    <n v="1875"/>
    <n v="32259"/>
    <n v="17.2"/>
    <x v="1"/>
    <x v="152"/>
    <n v="291.89999999999998"/>
    <n v="2026"/>
    <n v="21557463858"/>
  </r>
  <r>
    <s v="EV0170"/>
    <x v="6"/>
    <x v="3"/>
    <x v="8"/>
    <x v="1"/>
    <x v="169"/>
    <n v="44"/>
    <n v="586"/>
    <n v="0.51"/>
    <n v="40152"/>
    <n v="31620"/>
    <n v="16.7"/>
    <x v="0"/>
    <x v="153"/>
    <n v="50.8"/>
    <n v="2026"/>
    <n v="22351166160"/>
  </r>
  <r>
    <s v="EV0171"/>
    <x v="8"/>
    <x v="3"/>
    <x v="7"/>
    <x v="2"/>
    <x v="170"/>
    <n v="102"/>
    <n v="535"/>
    <n v="2.5499999999999998"/>
    <n v="166452"/>
    <n v="60618"/>
    <n v="15"/>
    <x v="0"/>
    <x v="154"/>
    <n v="33.1"/>
    <n v="2026"/>
    <n v="16845136020"/>
  </r>
  <r>
    <s v="EV0172"/>
    <x v="7"/>
    <x v="3"/>
    <x v="5"/>
    <x v="1"/>
    <x v="171"/>
    <n v="50"/>
    <n v="521"/>
    <n v="1.84"/>
    <n v="172402"/>
    <n v="79435"/>
    <n v="18.600000000000001"/>
    <x v="1"/>
    <x v="0"/>
    <n v="266.8"/>
    <n v="2026"/>
    <n v="53856532825"/>
  </r>
  <r>
    <s v="EV0173"/>
    <x v="5"/>
    <x v="1"/>
    <x v="3"/>
    <x v="2"/>
    <x v="172"/>
    <n v="108"/>
    <n v="593"/>
    <n v="1.91"/>
    <n v="74481"/>
    <n v="28573"/>
    <n v="23.1"/>
    <x v="0"/>
    <x v="155"/>
    <n v="94.4"/>
    <n v="2026"/>
    <n v="641749580"/>
  </r>
  <r>
    <s v="EV0174"/>
    <x v="1"/>
    <x v="1"/>
    <x v="0"/>
    <x v="1"/>
    <x v="173"/>
    <n v="49"/>
    <n v="486"/>
    <n v="1.41"/>
    <n v="113907"/>
    <n v="44656"/>
    <n v="14.8"/>
    <x v="1"/>
    <x v="20"/>
    <n v="31.4"/>
    <n v="2026"/>
    <n v="7987752688"/>
  </r>
  <r>
    <s v="EV0175"/>
    <x v="2"/>
    <x v="2"/>
    <x v="6"/>
    <x v="0"/>
    <x v="174"/>
    <n v="116"/>
    <n v="348"/>
    <n v="0.89"/>
    <n v="79396"/>
    <n v="84907"/>
    <n v="14.2"/>
    <x v="1"/>
    <x v="156"/>
    <n v="63.1"/>
    <n v="2026"/>
    <n v="22563186180"/>
  </r>
  <r>
    <s v="EV0176"/>
    <x v="6"/>
    <x v="3"/>
    <x v="5"/>
    <x v="0"/>
    <x v="175"/>
    <n v="70"/>
    <n v="250"/>
    <n v="1.47"/>
    <n v="45177"/>
    <n v="49731"/>
    <n v="18.2"/>
    <x v="0"/>
    <x v="157"/>
    <n v="258.89999999999998"/>
    <n v="2026"/>
    <n v="41208449337"/>
  </r>
  <r>
    <s v="EV0177"/>
    <x v="0"/>
    <x v="0"/>
    <x v="6"/>
    <x v="0"/>
    <x v="176"/>
    <n v="44"/>
    <n v="431"/>
    <n v="1.04"/>
    <n v="155878"/>
    <n v="82329"/>
    <n v="19.899999999999999"/>
    <x v="0"/>
    <x v="158"/>
    <n v="53.8"/>
    <n v="2026"/>
    <n v="73396385829"/>
  </r>
  <r>
    <s v="EV0178"/>
    <x v="1"/>
    <x v="1"/>
    <x v="7"/>
    <x v="3"/>
    <x v="177"/>
    <n v="74"/>
    <n v="297"/>
    <n v="2.15"/>
    <n v="44872"/>
    <n v="38500"/>
    <n v="18.8"/>
    <x v="1"/>
    <x v="159"/>
    <n v="74"/>
    <n v="2026"/>
    <n v="17286654000"/>
  </r>
  <r>
    <s v="EV0179"/>
    <x v="4"/>
    <x v="0"/>
    <x v="8"/>
    <x v="0"/>
    <x v="178"/>
    <n v="75"/>
    <n v="410"/>
    <n v="0.99"/>
    <n v="126476"/>
    <n v="39965"/>
    <n v="12.7"/>
    <x v="1"/>
    <x v="160"/>
    <n v="145.80000000000001"/>
    <n v="2026"/>
    <n v="31844112000"/>
  </r>
  <r>
    <s v="EV0180"/>
    <x v="4"/>
    <x v="0"/>
    <x v="0"/>
    <x v="3"/>
    <x v="179"/>
    <n v="100"/>
    <n v="490"/>
    <n v="1.26"/>
    <n v="187276"/>
    <n v="55136"/>
    <n v="13.4"/>
    <x v="1"/>
    <x v="161"/>
    <n v="294.3"/>
    <n v="2026"/>
    <n v="28383296032"/>
  </r>
  <r>
    <s v="EV0181"/>
    <x v="4"/>
    <x v="0"/>
    <x v="4"/>
    <x v="3"/>
    <x v="180"/>
    <n v="76"/>
    <n v="350"/>
    <n v="2.77"/>
    <n v="194916"/>
    <n v="51481"/>
    <n v="21.5"/>
    <x v="1"/>
    <x v="162"/>
    <n v="98.3"/>
    <n v="2026"/>
    <n v="32919113602"/>
  </r>
  <r>
    <s v="EV0182"/>
    <x v="3"/>
    <x v="3"/>
    <x v="8"/>
    <x v="0"/>
    <x v="181"/>
    <n v="61"/>
    <n v="592"/>
    <n v="1.02"/>
    <n v="96851"/>
    <n v="70994"/>
    <n v="12.9"/>
    <x v="0"/>
    <x v="163"/>
    <n v="173.6"/>
    <n v="2026"/>
    <n v="22176679756"/>
  </r>
  <r>
    <s v="EV0183"/>
    <x v="5"/>
    <x v="1"/>
    <x v="8"/>
    <x v="1"/>
    <x v="182"/>
    <n v="116"/>
    <n v="425"/>
    <n v="1.4"/>
    <n v="6993"/>
    <n v="54591"/>
    <n v="19.3"/>
    <x v="0"/>
    <x v="137"/>
    <n v="280.60000000000002"/>
    <n v="2026"/>
    <n v="5558510211"/>
  </r>
  <r>
    <s v="EV0184"/>
    <x v="0"/>
    <x v="0"/>
    <x v="6"/>
    <x v="3"/>
    <x v="183"/>
    <n v="68"/>
    <n v="627"/>
    <n v="0.9"/>
    <n v="78713"/>
    <n v="54890"/>
    <n v="21.1"/>
    <x v="1"/>
    <x v="164"/>
    <n v="260.5"/>
    <n v="2026"/>
    <n v="35197992940"/>
  </r>
  <r>
    <s v="EV0185"/>
    <x v="5"/>
    <x v="1"/>
    <x v="1"/>
    <x v="3"/>
    <x v="184"/>
    <n v="54"/>
    <n v="428"/>
    <n v="2.17"/>
    <n v="45860"/>
    <n v="82831"/>
    <n v="21.8"/>
    <x v="0"/>
    <x v="10"/>
    <n v="280.39999999999998"/>
    <n v="2026"/>
    <n v="62204258718"/>
  </r>
  <r>
    <s v="EV0186"/>
    <x v="5"/>
    <x v="1"/>
    <x v="3"/>
    <x v="0"/>
    <x v="185"/>
    <n v="106"/>
    <n v="398"/>
    <n v="2.5299999999999998"/>
    <n v="82632"/>
    <n v="82307"/>
    <n v="13.6"/>
    <x v="1"/>
    <x v="165"/>
    <n v="76.900000000000006"/>
    <n v="2026"/>
    <n v="46991041668"/>
  </r>
  <r>
    <s v="EV0187"/>
    <x v="9"/>
    <x v="0"/>
    <x v="5"/>
    <x v="3"/>
    <x v="186"/>
    <n v="86"/>
    <n v="432"/>
    <n v="2.2200000000000002"/>
    <n v="51277"/>
    <n v="64840"/>
    <n v="13.1"/>
    <x v="1"/>
    <x v="42"/>
    <n v="80.2"/>
    <n v="2026"/>
    <n v="30717107080"/>
  </r>
  <r>
    <s v="EV0188"/>
    <x v="5"/>
    <x v="1"/>
    <x v="2"/>
    <x v="3"/>
    <x v="187"/>
    <n v="103"/>
    <n v="455"/>
    <n v="1.01"/>
    <n v="65111"/>
    <n v="59897"/>
    <n v="23.5"/>
    <x v="0"/>
    <x v="38"/>
    <n v="23.6"/>
    <n v="2026"/>
    <n v="29727060791"/>
  </r>
  <r>
    <s v="EV0189"/>
    <x v="9"/>
    <x v="0"/>
    <x v="1"/>
    <x v="1"/>
    <x v="188"/>
    <n v="109"/>
    <n v="348"/>
    <n v="0.83"/>
    <n v="125769"/>
    <n v="69248"/>
    <n v="15.1"/>
    <x v="1"/>
    <x v="73"/>
    <n v="259.10000000000002"/>
    <n v="2026"/>
    <n v="35254364544"/>
  </r>
  <r>
    <s v="EV0190"/>
    <x v="5"/>
    <x v="1"/>
    <x v="8"/>
    <x v="1"/>
    <x v="189"/>
    <n v="47"/>
    <n v="602"/>
    <n v="1.59"/>
    <n v="187038"/>
    <n v="82564"/>
    <n v="12.9"/>
    <x v="1"/>
    <x v="166"/>
    <n v="266.3"/>
    <n v="2026"/>
    <n v="71915142972"/>
  </r>
  <r>
    <s v="EV0191"/>
    <x v="1"/>
    <x v="1"/>
    <x v="5"/>
    <x v="0"/>
    <x v="190"/>
    <n v="66"/>
    <n v="382"/>
    <n v="2.44"/>
    <n v="106937"/>
    <n v="36638"/>
    <n v="24.1"/>
    <x v="0"/>
    <x v="167"/>
    <n v="272.2"/>
    <n v="2026"/>
    <n v="10626229054"/>
  </r>
  <r>
    <s v="EV0192"/>
    <x v="0"/>
    <x v="0"/>
    <x v="2"/>
    <x v="0"/>
    <x v="191"/>
    <n v="75"/>
    <n v="317"/>
    <n v="1.9"/>
    <n v="105574"/>
    <n v="72463"/>
    <n v="23.8"/>
    <x v="1"/>
    <x v="6"/>
    <n v="285.89999999999998"/>
    <n v="2026"/>
    <n v="4006406807"/>
  </r>
  <r>
    <s v="EV0193"/>
    <x v="8"/>
    <x v="3"/>
    <x v="8"/>
    <x v="1"/>
    <x v="192"/>
    <n v="79"/>
    <n v="506"/>
    <n v="2.59"/>
    <n v="194260"/>
    <n v="52815"/>
    <n v="20.9"/>
    <x v="0"/>
    <x v="168"/>
    <n v="11.2"/>
    <n v="2026"/>
    <n v="36792513450"/>
  </r>
  <r>
    <s v="EV0194"/>
    <x v="9"/>
    <x v="0"/>
    <x v="8"/>
    <x v="3"/>
    <x v="193"/>
    <n v="109"/>
    <n v="468"/>
    <n v="1.92"/>
    <n v="86471"/>
    <n v="43824"/>
    <n v="23.2"/>
    <x v="1"/>
    <x v="169"/>
    <n v="51.9"/>
    <n v="2026"/>
    <n v="2729402544"/>
  </r>
  <r>
    <s v="EV0195"/>
    <x v="9"/>
    <x v="0"/>
    <x v="2"/>
    <x v="0"/>
    <x v="194"/>
    <n v="91"/>
    <n v="307"/>
    <n v="2.35"/>
    <n v="189792"/>
    <n v="50089"/>
    <n v="13"/>
    <x v="0"/>
    <x v="170"/>
    <n v="103.4"/>
    <n v="2026"/>
    <n v="21920899871"/>
  </r>
  <r>
    <s v="EV0196"/>
    <x v="3"/>
    <x v="3"/>
    <x v="2"/>
    <x v="1"/>
    <x v="195"/>
    <n v="41"/>
    <n v="430"/>
    <n v="2.83"/>
    <n v="91334"/>
    <n v="59960"/>
    <n v="22.4"/>
    <x v="1"/>
    <x v="101"/>
    <n v="50.2"/>
    <n v="2026"/>
    <n v="28482079280"/>
  </r>
  <r>
    <s v="EV0197"/>
    <x v="3"/>
    <x v="3"/>
    <x v="5"/>
    <x v="0"/>
    <x v="196"/>
    <n v="118"/>
    <n v="320"/>
    <n v="2.04"/>
    <n v="87016"/>
    <n v="80200"/>
    <n v="12.9"/>
    <x v="1"/>
    <x v="171"/>
    <n v="44.8"/>
    <n v="2026"/>
    <n v="36326509800"/>
  </r>
  <r>
    <s v="EV0198"/>
    <x v="9"/>
    <x v="0"/>
    <x v="7"/>
    <x v="1"/>
    <x v="197"/>
    <n v="58"/>
    <n v="376"/>
    <n v="2.37"/>
    <n v="61519"/>
    <n v="71802"/>
    <n v="15.6"/>
    <x v="0"/>
    <x v="172"/>
    <n v="168.2"/>
    <n v="2026"/>
    <n v="48488895828"/>
  </r>
  <r>
    <s v="EV0199"/>
    <x v="2"/>
    <x v="2"/>
    <x v="0"/>
    <x v="1"/>
    <x v="198"/>
    <n v="72"/>
    <n v="295"/>
    <n v="1.53"/>
    <n v="69483"/>
    <n v="74742"/>
    <n v="23.7"/>
    <x v="0"/>
    <x v="150"/>
    <n v="249.1"/>
    <n v="2026"/>
    <n v="17004103968"/>
  </r>
  <r>
    <s v="EV0200"/>
    <x v="6"/>
    <x v="3"/>
    <x v="4"/>
    <x v="1"/>
    <x v="199"/>
    <n v="90"/>
    <n v="611"/>
    <n v="2.2000000000000002"/>
    <n v="160244"/>
    <n v="45993"/>
    <n v="23.8"/>
    <x v="1"/>
    <x v="173"/>
    <n v="69"/>
    <n v="2026"/>
    <n v="18761510553"/>
  </r>
  <r>
    <s v="EV0201"/>
    <x v="0"/>
    <x v="0"/>
    <x v="4"/>
    <x v="0"/>
    <x v="200"/>
    <n v="95"/>
    <n v="465"/>
    <n v="1.73"/>
    <n v="126475"/>
    <n v="61598"/>
    <n v="14.7"/>
    <x v="1"/>
    <x v="174"/>
    <n v="170.7"/>
    <n v="2026"/>
    <n v="32030836804"/>
  </r>
  <r>
    <s v="EV0202"/>
    <x v="8"/>
    <x v="3"/>
    <x v="5"/>
    <x v="2"/>
    <x v="201"/>
    <n v="117"/>
    <n v="253"/>
    <n v="1.7"/>
    <n v="175576"/>
    <n v="47878"/>
    <n v="24.4"/>
    <x v="1"/>
    <x v="175"/>
    <n v="115.2"/>
    <n v="2026"/>
    <n v="31361334828"/>
  </r>
  <r>
    <s v="EV0203"/>
    <x v="4"/>
    <x v="0"/>
    <x v="8"/>
    <x v="3"/>
    <x v="202"/>
    <n v="73"/>
    <n v="493"/>
    <n v="1.7"/>
    <n v="129984"/>
    <n v="65673"/>
    <n v="15"/>
    <x v="1"/>
    <x v="176"/>
    <n v="145.19999999999999"/>
    <n v="2026"/>
    <n v="38935485837"/>
  </r>
  <r>
    <s v="EV0204"/>
    <x v="3"/>
    <x v="3"/>
    <x v="3"/>
    <x v="1"/>
    <x v="203"/>
    <n v="54"/>
    <n v="545"/>
    <n v="1.83"/>
    <n v="100909"/>
    <n v="51126"/>
    <n v="16.8"/>
    <x v="1"/>
    <x v="177"/>
    <n v="222.5"/>
    <n v="2026"/>
    <n v="27263808642"/>
  </r>
  <r>
    <s v="EV0205"/>
    <x v="6"/>
    <x v="3"/>
    <x v="1"/>
    <x v="1"/>
    <x v="204"/>
    <n v="49"/>
    <n v="601"/>
    <n v="1.87"/>
    <n v="83379"/>
    <n v="38213"/>
    <n v="15.9"/>
    <x v="1"/>
    <x v="103"/>
    <n v="57.6"/>
    <n v="2026"/>
    <n v="12192889401"/>
  </r>
  <r>
    <s v="EV0206"/>
    <x v="3"/>
    <x v="3"/>
    <x v="9"/>
    <x v="3"/>
    <x v="205"/>
    <n v="78"/>
    <n v="434"/>
    <n v="1.38"/>
    <n v="70252"/>
    <n v="72888"/>
    <n v="24.7"/>
    <x v="1"/>
    <x v="178"/>
    <n v="45.7"/>
    <n v="2026"/>
    <n v="62041463832"/>
  </r>
  <r>
    <s v="EV0207"/>
    <x v="8"/>
    <x v="3"/>
    <x v="3"/>
    <x v="1"/>
    <x v="206"/>
    <n v="108"/>
    <n v="292"/>
    <n v="1.06"/>
    <n v="58358"/>
    <n v="81266"/>
    <n v="24.8"/>
    <x v="0"/>
    <x v="179"/>
    <n v="168.8"/>
    <n v="2026"/>
    <n v="40311105374"/>
  </r>
  <r>
    <s v="EV0208"/>
    <x v="0"/>
    <x v="0"/>
    <x v="2"/>
    <x v="2"/>
    <x v="207"/>
    <n v="50"/>
    <n v="374"/>
    <n v="2.42"/>
    <n v="137629"/>
    <n v="34898"/>
    <n v="24.8"/>
    <x v="0"/>
    <x v="180"/>
    <n v="232.8"/>
    <n v="2026"/>
    <n v="21714442948"/>
  </r>
  <r>
    <s v="EV0209"/>
    <x v="8"/>
    <x v="3"/>
    <x v="0"/>
    <x v="3"/>
    <x v="208"/>
    <n v="46"/>
    <n v="393"/>
    <n v="1.75"/>
    <n v="54097"/>
    <n v="39080"/>
    <n v="18.3"/>
    <x v="1"/>
    <x v="181"/>
    <n v="107.6"/>
    <n v="2026"/>
    <n v="2715043920"/>
  </r>
  <r>
    <s v="EV0210"/>
    <x v="2"/>
    <x v="2"/>
    <x v="0"/>
    <x v="1"/>
    <x v="209"/>
    <n v="108"/>
    <n v="496"/>
    <n v="2.1800000000000002"/>
    <n v="4297"/>
    <n v="57436"/>
    <n v="15.7"/>
    <x v="1"/>
    <x v="182"/>
    <n v="250.5"/>
    <n v="2026"/>
    <n v="13289886296"/>
  </r>
  <r>
    <s v="EV0211"/>
    <x v="2"/>
    <x v="2"/>
    <x v="4"/>
    <x v="3"/>
    <x v="210"/>
    <n v="98"/>
    <n v="339"/>
    <n v="0.59"/>
    <n v="16116"/>
    <n v="67728"/>
    <n v="15.7"/>
    <x v="0"/>
    <x v="183"/>
    <n v="279.7"/>
    <n v="2026"/>
    <n v="12752911488"/>
  </r>
  <r>
    <s v="EV0212"/>
    <x v="8"/>
    <x v="3"/>
    <x v="4"/>
    <x v="1"/>
    <x v="211"/>
    <n v="96"/>
    <n v="269"/>
    <n v="2.4700000000000002"/>
    <n v="155321"/>
    <n v="63340"/>
    <n v="13.6"/>
    <x v="1"/>
    <x v="163"/>
    <n v="200.8"/>
    <n v="2026"/>
    <n v="48585707080"/>
  </r>
  <r>
    <s v="EV0213"/>
    <x v="3"/>
    <x v="3"/>
    <x v="9"/>
    <x v="2"/>
    <x v="212"/>
    <n v="86"/>
    <n v="417"/>
    <n v="1.1200000000000001"/>
    <n v="171273"/>
    <n v="75163"/>
    <n v="14"/>
    <x v="0"/>
    <x v="184"/>
    <n v="51.5"/>
    <n v="2026"/>
    <n v="28613576981"/>
  </r>
  <r>
    <s v="EV0214"/>
    <x v="1"/>
    <x v="1"/>
    <x v="0"/>
    <x v="2"/>
    <x v="213"/>
    <n v="44"/>
    <n v="312"/>
    <n v="2.15"/>
    <n v="37727"/>
    <n v="70060"/>
    <n v="16.2"/>
    <x v="1"/>
    <x v="185"/>
    <n v="155.6"/>
    <n v="2026"/>
    <n v="27980492740"/>
  </r>
  <r>
    <s v="EV0215"/>
    <x v="0"/>
    <x v="0"/>
    <x v="7"/>
    <x v="3"/>
    <x v="214"/>
    <n v="118"/>
    <n v="521"/>
    <n v="2.34"/>
    <n v="182118"/>
    <n v="43524"/>
    <n v="22.9"/>
    <x v="0"/>
    <x v="186"/>
    <n v="269.39999999999998"/>
    <n v="2026"/>
    <n v="1812861648"/>
  </r>
  <r>
    <s v="EV0216"/>
    <x v="3"/>
    <x v="3"/>
    <x v="9"/>
    <x v="3"/>
    <x v="215"/>
    <n v="68"/>
    <n v="378"/>
    <n v="1.53"/>
    <n v="115470"/>
    <n v="59327"/>
    <n v="24.8"/>
    <x v="1"/>
    <x v="9"/>
    <n v="165"/>
    <n v="2026"/>
    <n v="28281240227"/>
  </r>
  <r>
    <s v="EV0217"/>
    <x v="2"/>
    <x v="2"/>
    <x v="2"/>
    <x v="1"/>
    <x v="216"/>
    <n v="63"/>
    <n v="603"/>
    <n v="2.02"/>
    <n v="112148"/>
    <n v="70456"/>
    <n v="16.100000000000001"/>
    <x v="0"/>
    <x v="86"/>
    <n v="114.5"/>
    <n v="2026"/>
    <n v="55351360896"/>
  </r>
  <r>
    <s v="EV0218"/>
    <x v="2"/>
    <x v="2"/>
    <x v="0"/>
    <x v="0"/>
    <x v="217"/>
    <n v="111"/>
    <n v="609"/>
    <n v="2.68"/>
    <n v="123706"/>
    <n v="28135"/>
    <n v="13.7"/>
    <x v="1"/>
    <x v="187"/>
    <n v="70.5"/>
    <n v="2026"/>
    <n v="1492195995"/>
  </r>
  <r>
    <s v="EV0219"/>
    <x v="0"/>
    <x v="0"/>
    <x v="1"/>
    <x v="0"/>
    <x v="218"/>
    <n v="66"/>
    <n v="442"/>
    <n v="1.6"/>
    <n v="67947"/>
    <n v="52504"/>
    <n v="19"/>
    <x v="1"/>
    <x v="9"/>
    <n v="154.69999999999999"/>
    <n v="2026"/>
    <n v="26280877200"/>
  </r>
  <r>
    <s v="EV0220"/>
    <x v="0"/>
    <x v="0"/>
    <x v="8"/>
    <x v="1"/>
    <x v="219"/>
    <n v="97"/>
    <n v="474"/>
    <n v="1.73"/>
    <n v="46353"/>
    <n v="66112"/>
    <n v="22.6"/>
    <x v="1"/>
    <x v="188"/>
    <n v="199.4"/>
    <n v="2026"/>
    <n v="28392988416"/>
  </r>
  <r>
    <s v="EV0221"/>
    <x v="4"/>
    <x v="0"/>
    <x v="9"/>
    <x v="2"/>
    <x v="220"/>
    <n v="83"/>
    <n v="252"/>
    <n v="1.53"/>
    <n v="176070"/>
    <n v="82555"/>
    <n v="23.8"/>
    <x v="0"/>
    <x v="109"/>
    <n v="215.5"/>
    <n v="2026"/>
    <n v="58769666175"/>
  </r>
  <r>
    <s v="EV0222"/>
    <x v="8"/>
    <x v="3"/>
    <x v="3"/>
    <x v="2"/>
    <x v="221"/>
    <n v="91"/>
    <n v="533"/>
    <n v="2.63"/>
    <n v="157383"/>
    <n v="81489"/>
    <n v="16.3"/>
    <x v="1"/>
    <x v="189"/>
    <n v="280.2"/>
    <n v="2026"/>
    <n v="58311165219"/>
  </r>
  <r>
    <s v="EV0223"/>
    <x v="3"/>
    <x v="3"/>
    <x v="0"/>
    <x v="2"/>
    <x v="222"/>
    <n v="86"/>
    <n v="553"/>
    <n v="1"/>
    <n v="132527"/>
    <n v="35981"/>
    <n v="15.4"/>
    <x v="1"/>
    <x v="190"/>
    <n v="91.3"/>
    <n v="2026"/>
    <n v="6541129914"/>
  </r>
  <r>
    <s v="EV0224"/>
    <x v="1"/>
    <x v="1"/>
    <x v="6"/>
    <x v="1"/>
    <x v="223"/>
    <n v="46"/>
    <n v="566"/>
    <n v="0.56000000000000005"/>
    <n v="46014"/>
    <n v="73457"/>
    <n v="12.3"/>
    <x v="0"/>
    <x v="179"/>
    <n v="207.3"/>
    <n v="2026"/>
    <n v="45221304512"/>
  </r>
  <r>
    <s v="EV0225"/>
    <x v="7"/>
    <x v="3"/>
    <x v="3"/>
    <x v="1"/>
    <x v="224"/>
    <n v="96"/>
    <n v="344"/>
    <n v="0.59"/>
    <n v="126192"/>
    <n v="44029"/>
    <n v="16.399999999999999"/>
    <x v="1"/>
    <x v="191"/>
    <n v="161.4"/>
    <n v="2026"/>
    <n v="19140286880"/>
  </r>
  <r>
    <s v="EV0226"/>
    <x v="1"/>
    <x v="1"/>
    <x v="8"/>
    <x v="2"/>
    <x v="225"/>
    <n v="79"/>
    <n v="456"/>
    <n v="0.99"/>
    <n v="75529"/>
    <n v="65942"/>
    <n v="23.8"/>
    <x v="1"/>
    <x v="192"/>
    <n v="230.4"/>
    <n v="2026"/>
    <n v="26699783916"/>
  </r>
  <r>
    <s v="EV0227"/>
    <x v="4"/>
    <x v="0"/>
    <x v="2"/>
    <x v="1"/>
    <x v="226"/>
    <n v="64"/>
    <n v="350"/>
    <n v="2.42"/>
    <n v="82012"/>
    <n v="65973"/>
    <n v="17"/>
    <x v="1"/>
    <x v="193"/>
    <n v="150.1"/>
    <n v="2026"/>
    <n v="51817767147"/>
  </r>
  <r>
    <s v="EV0228"/>
    <x v="2"/>
    <x v="2"/>
    <x v="3"/>
    <x v="2"/>
    <x v="227"/>
    <n v="108"/>
    <n v="394"/>
    <n v="0.66"/>
    <n v="173823"/>
    <n v="39080"/>
    <n v="18.2"/>
    <x v="0"/>
    <x v="67"/>
    <n v="192.9"/>
    <n v="2026"/>
    <n v="10180887120"/>
  </r>
  <r>
    <s v="EV0229"/>
    <x v="9"/>
    <x v="0"/>
    <x v="8"/>
    <x v="3"/>
    <x v="228"/>
    <n v="80"/>
    <n v="538"/>
    <n v="1.43"/>
    <n v="55523"/>
    <n v="77124"/>
    <n v="22.1"/>
    <x v="0"/>
    <x v="194"/>
    <n v="255"/>
    <n v="2026"/>
    <n v="4459309680"/>
  </r>
  <r>
    <s v="EV0230"/>
    <x v="2"/>
    <x v="2"/>
    <x v="4"/>
    <x v="0"/>
    <x v="229"/>
    <n v="92"/>
    <n v="523"/>
    <n v="2.4300000000000002"/>
    <n v="186626"/>
    <n v="62276"/>
    <n v="12.9"/>
    <x v="1"/>
    <x v="177"/>
    <n v="90.4"/>
    <n v="2026"/>
    <n v="464828064"/>
  </r>
  <r>
    <s v="EV0231"/>
    <x v="8"/>
    <x v="3"/>
    <x v="8"/>
    <x v="0"/>
    <x v="230"/>
    <n v="86"/>
    <n v="475"/>
    <n v="1.46"/>
    <n v="143047"/>
    <n v="38415"/>
    <n v="18.3"/>
    <x v="0"/>
    <x v="115"/>
    <n v="55.2"/>
    <n v="2026"/>
    <n v="7909456425"/>
  </r>
  <r>
    <s v="EV0232"/>
    <x v="9"/>
    <x v="0"/>
    <x v="9"/>
    <x v="0"/>
    <x v="231"/>
    <n v="96"/>
    <n v="318"/>
    <n v="1.35"/>
    <n v="133464"/>
    <n v="52029"/>
    <n v="19.3"/>
    <x v="1"/>
    <x v="195"/>
    <n v="257.39999999999998"/>
    <n v="2026"/>
    <n v="30369223242"/>
  </r>
  <r>
    <s v="EV0233"/>
    <x v="2"/>
    <x v="2"/>
    <x v="0"/>
    <x v="3"/>
    <x v="232"/>
    <n v="80"/>
    <n v="283"/>
    <n v="1.35"/>
    <n v="82100"/>
    <n v="34593"/>
    <n v="13.2"/>
    <x v="1"/>
    <x v="196"/>
    <n v="69.2"/>
    <n v="2026"/>
    <n v="11771617377"/>
  </r>
  <r>
    <s v="EV0234"/>
    <x v="9"/>
    <x v="0"/>
    <x v="8"/>
    <x v="3"/>
    <x v="233"/>
    <n v="43"/>
    <n v="548"/>
    <n v="1.63"/>
    <n v="36926"/>
    <n v="33900"/>
    <n v="22.6"/>
    <x v="0"/>
    <x v="197"/>
    <n v="238.8"/>
    <n v="2026"/>
    <n v="21838888500"/>
  </r>
  <r>
    <s v="EV0235"/>
    <x v="7"/>
    <x v="3"/>
    <x v="8"/>
    <x v="2"/>
    <x v="234"/>
    <n v="102"/>
    <n v="469"/>
    <n v="2.35"/>
    <n v="44521"/>
    <n v="63281"/>
    <n v="24.7"/>
    <x v="1"/>
    <x v="198"/>
    <n v="84.9"/>
    <n v="2026"/>
    <n v="45732862295"/>
  </r>
  <r>
    <s v="EV0236"/>
    <x v="8"/>
    <x v="3"/>
    <x v="2"/>
    <x v="3"/>
    <x v="235"/>
    <n v="119"/>
    <n v="558"/>
    <n v="2.56"/>
    <n v="175982"/>
    <n v="27538"/>
    <n v="14.9"/>
    <x v="1"/>
    <x v="199"/>
    <n v="205.7"/>
    <n v="2026"/>
    <n v="9805290432"/>
  </r>
  <r>
    <s v="EV0237"/>
    <x v="1"/>
    <x v="1"/>
    <x v="2"/>
    <x v="0"/>
    <x v="236"/>
    <n v="84"/>
    <n v="642"/>
    <n v="1.7"/>
    <n v="30640"/>
    <n v="36156"/>
    <n v="13.8"/>
    <x v="0"/>
    <x v="200"/>
    <n v="27.7"/>
    <n v="2026"/>
    <n v="11594397612"/>
  </r>
  <r>
    <s v="EV0238"/>
    <x v="5"/>
    <x v="1"/>
    <x v="9"/>
    <x v="1"/>
    <x v="237"/>
    <n v="109"/>
    <n v="632"/>
    <n v="1.25"/>
    <n v="162343"/>
    <n v="31053"/>
    <n v="13.9"/>
    <x v="1"/>
    <x v="201"/>
    <n v="55.2"/>
    <n v="2026"/>
    <n v="4917956769"/>
  </r>
  <r>
    <s v="EV0239"/>
    <x v="6"/>
    <x v="3"/>
    <x v="2"/>
    <x v="2"/>
    <x v="238"/>
    <n v="84"/>
    <n v="405"/>
    <n v="2.95"/>
    <n v="47532"/>
    <n v="44365"/>
    <n v="21.5"/>
    <x v="1"/>
    <x v="202"/>
    <n v="49.2"/>
    <n v="2026"/>
    <n v="34401109015"/>
  </r>
  <r>
    <s v="EV0240"/>
    <x v="0"/>
    <x v="0"/>
    <x v="7"/>
    <x v="1"/>
    <x v="239"/>
    <n v="41"/>
    <n v="572"/>
    <n v="2.54"/>
    <n v="168185"/>
    <n v="56816"/>
    <n v="20.6"/>
    <x v="1"/>
    <x v="189"/>
    <n v="271.10000000000002"/>
    <n v="2026"/>
    <n v="36772281072"/>
  </r>
  <r>
    <s v="EV0241"/>
    <x v="7"/>
    <x v="3"/>
    <x v="9"/>
    <x v="2"/>
    <x v="240"/>
    <n v="118"/>
    <n v="535"/>
    <n v="2.88"/>
    <n v="104191"/>
    <n v="31849"/>
    <n v="17.100000000000001"/>
    <x v="1"/>
    <x v="84"/>
    <n v="45.4"/>
    <n v="2026"/>
    <n v="6654243419"/>
  </r>
  <r>
    <s v="EV0242"/>
    <x v="3"/>
    <x v="3"/>
    <x v="5"/>
    <x v="2"/>
    <x v="241"/>
    <n v="84"/>
    <n v="283"/>
    <n v="2.06"/>
    <n v="33840"/>
    <n v="41920"/>
    <n v="20.8"/>
    <x v="1"/>
    <x v="157"/>
    <n v="165.7"/>
    <n v="2026"/>
    <n v="25254871680"/>
  </r>
  <r>
    <s v="EV0243"/>
    <x v="5"/>
    <x v="1"/>
    <x v="6"/>
    <x v="3"/>
    <x v="242"/>
    <n v="119"/>
    <n v="402"/>
    <n v="2.04"/>
    <n v="132783"/>
    <n v="33360"/>
    <n v="23.9"/>
    <x v="0"/>
    <x v="79"/>
    <n v="43.4"/>
    <n v="2026"/>
    <n v="19308801360"/>
  </r>
  <r>
    <s v="EV0244"/>
    <x v="7"/>
    <x v="3"/>
    <x v="5"/>
    <x v="0"/>
    <x v="243"/>
    <n v="118"/>
    <n v="551"/>
    <n v="2.72"/>
    <n v="57241"/>
    <n v="60331"/>
    <n v="24.2"/>
    <x v="0"/>
    <x v="203"/>
    <n v="211.6"/>
    <n v="2026"/>
    <n v="36682273627"/>
  </r>
  <r>
    <s v="EV0245"/>
    <x v="7"/>
    <x v="3"/>
    <x v="8"/>
    <x v="1"/>
    <x v="244"/>
    <n v="56"/>
    <n v="523"/>
    <n v="2.41"/>
    <n v="152942"/>
    <n v="72404"/>
    <n v="21.4"/>
    <x v="1"/>
    <x v="204"/>
    <n v="17.399999999999999"/>
    <n v="2026"/>
    <n v="3646120632"/>
  </r>
  <r>
    <s v="EV0246"/>
    <x v="3"/>
    <x v="3"/>
    <x v="7"/>
    <x v="2"/>
    <x v="245"/>
    <n v="101"/>
    <n v="613"/>
    <n v="0.88"/>
    <n v="94188"/>
    <n v="46454"/>
    <n v="15.8"/>
    <x v="1"/>
    <x v="205"/>
    <n v="79.900000000000006"/>
    <n v="2026"/>
    <n v="32641367640"/>
  </r>
  <r>
    <s v="EV0247"/>
    <x v="9"/>
    <x v="0"/>
    <x v="9"/>
    <x v="0"/>
    <x v="246"/>
    <n v="101"/>
    <n v="536"/>
    <n v="2.75"/>
    <n v="192967"/>
    <n v="68276"/>
    <n v="13.5"/>
    <x v="0"/>
    <x v="36"/>
    <n v="197.1"/>
    <n v="2026"/>
    <n v="41925014352"/>
  </r>
  <r>
    <s v="EV0248"/>
    <x v="0"/>
    <x v="0"/>
    <x v="0"/>
    <x v="0"/>
    <x v="247"/>
    <n v="117"/>
    <n v="536"/>
    <n v="1.59"/>
    <n v="35818"/>
    <n v="81700"/>
    <n v="22.3"/>
    <x v="0"/>
    <x v="147"/>
    <n v="198.6"/>
    <n v="2026"/>
    <n v="28908646300"/>
  </r>
  <r>
    <s v="EV0249"/>
    <x v="7"/>
    <x v="3"/>
    <x v="3"/>
    <x v="0"/>
    <x v="248"/>
    <n v="101"/>
    <n v="276"/>
    <n v="2.67"/>
    <n v="180327"/>
    <n v="32183"/>
    <n v="13.3"/>
    <x v="0"/>
    <x v="16"/>
    <n v="57.8"/>
    <n v="2026"/>
    <n v="5656194433"/>
  </r>
  <r>
    <s v="EV0250"/>
    <x v="7"/>
    <x v="3"/>
    <x v="6"/>
    <x v="2"/>
    <x v="249"/>
    <n v="74"/>
    <n v="294"/>
    <n v="0.75"/>
    <n v="162411"/>
    <n v="52751"/>
    <n v="15.1"/>
    <x v="0"/>
    <x v="206"/>
    <n v="238.7"/>
    <n v="2026"/>
    <n v="33325971760"/>
  </r>
  <r>
    <s v="EV0251"/>
    <x v="9"/>
    <x v="0"/>
    <x v="2"/>
    <x v="1"/>
    <x v="250"/>
    <n v="105"/>
    <n v="272"/>
    <n v="1.72"/>
    <n v="36838"/>
    <n v="55160"/>
    <n v="12"/>
    <x v="1"/>
    <x v="187"/>
    <n v="82.5"/>
    <n v="2026"/>
    <n v="41412528360"/>
  </r>
  <r>
    <s v="EV0252"/>
    <x v="9"/>
    <x v="0"/>
    <x v="0"/>
    <x v="0"/>
    <x v="251"/>
    <n v="75"/>
    <n v="343"/>
    <n v="1.61"/>
    <n v="92497"/>
    <n v="60225"/>
    <n v="22.3"/>
    <x v="1"/>
    <x v="207"/>
    <n v="260.10000000000002"/>
    <n v="2026"/>
    <n v="52533665250"/>
  </r>
  <r>
    <s v="EV0253"/>
    <x v="5"/>
    <x v="1"/>
    <x v="6"/>
    <x v="1"/>
    <x v="252"/>
    <n v="65"/>
    <n v="564"/>
    <n v="1.6"/>
    <n v="616"/>
    <n v="81057"/>
    <n v="15.6"/>
    <x v="1"/>
    <x v="208"/>
    <n v="130"/>
    <n v="2026"/>
    <n v="56463738801"/>
  </r>
  <r>
    <s v="EV0254"/>
    <x v="7"/>
    <x v="3"/>
    <x v="5"/>
    <x v="1"/>
    <x v="253"/>
    <n v="87"/>
    <n v="406"/>
    <n v="1.06"/>
    <n v="130406"/>
    <n v="26218"/>
    <n v="17.5"/>
    <x v="0"/>
    <x v="14"/>
    <n v="197.3"/>
    <n v="2026"/>
    <n v="1264441704"/>
  </r>
  <r>
    <s v="EV0255"/>
    <x v="6"/>
    <x v="3"/>
    <x v="8"/>
    <x v="1"/>
    <x v="254"/>
    <n v="65"/>
    <n v="309"/>
    <n v="2.4500000000000002"/>
    <n v="124093"/>
    <n v="63833"/>
    <n v="17.600000000000001"/>
    <x v="0"/>
    <x v="209"/>
    <n v="90.3"/>
    <n v="2026"/>
    <n v="6275932894"/>
  </r>
  <r>
    <s v="EV0256"/>
    <x v="6"/>
    <x v="3"/>
    <x v="3"/>
    <x v="0"/>
    <x v="255"/>
    <n v="83"/>
    <n v="443"/>
    <n v="1.22"/>
    <n v="135427"/>
    <n v="73639"/>
    <n v="14.6"/>
    <x v="0"/>
    <x v="210"/>
    <n v="233.7"/>
    <n v="2026"/>
    <n v="56492158850"/>
  </r>
  <r>
    <s v="EV0257"/>
    <x v="4"/>
    <x v="0"/>
    <x v="4"/>
    <x v="3"/>
    <x v="256"/>
    <n v="104"/>
    <n v="279"/>
    <n v="2.04"/>
    <n v="1576"/>
    <n v="78714"/>
    <n v="16.7"/>
    <x v="0"/>
    <x v="211"/>
    <n v="34.4"/>
    <n v="2026"/>
    <n v="49292438508"/>
  </r>
  <r>
    <s v="EV0258"/>
    <x v="9"/>
    <x v="0"/>
    <x v="5"/>
    <x v="1"/>
    <x v="257"/>
    <n v="44"/>
    <n v="475"/>
    <n v="2"/>
    <n v="150099"/>
    <n v="60871"/>
    <n v="15.5"/>
    <x v="0"/>
    <x v="212"/>
    <n v="208.7"/>
    <n v="2026"/>
    <n v="51191902290"/>
  </r>
  <r>
    <s v="EV0259"/>
    <x v="2"/>
    <x v="2"/>
    <x v="8"/>
    <x v="3"/>
    <x v="258"/>
    <n v="96"/>
    <n v="390"/>
    <n v="2.61"/>
    <n v="114334"/>
    <n v="42542"/>
    <n v="22.4"/>
    <x v="1"/>
    <x v="201"/>
    <n v="157.4"/>
    <n v="2026"/>
    <n v="20564505006"/>
  </r>
  <r>
    <s v="EV0260"/>
    <x v="4"/>
    <x v="0"/>
    <x v="0"/>
    <x v="0"/>
    <x v="259"/>
    <n v="119"/>
    <n v="554"/>
    <n v="2.57"/>
    <n v="74068"/>
    <n v="70309"/>
    <n v="19.7"/>
    <x v="0"/>
    <x v="213"/>
    <n v="65.900000000000006"/>
    <n v="2026"/>
    <n v="63140786523"/>
  </r>
  <r>
    <s v="EV0261"/>
    <x v="8"/>
    <x v="3"/>
    <x v="7"/>
    <x v="3"/>
    <x v="260"/>
    <n v="60"/>
    <n v="516"/>
    <n v="2.72"/>
    <n v="118995"/>
    <n v="71759"/>
    <n v="18.399999999999999"/>
    <x v="1"/>
    <x v="200"/>
    <n v="25.5"/>
    <n v="2026"/>
    <n v="39395332205"/>
  </r>
  <r>
    <s v="EV0262"/>
    <x v="7"/>
    <x v="3"/>
    <x v="4"/>
    <x v="3"/>
    <x v="261"/>
    <n v="78"/>
    <n v="538"/>
    <n v="1.28"/>
    <n v="34214"/>
    <n v="54007"/>
    <n v="24.6"/>
    <x v="1"/>
    <x v="214"/>
    <n v="251"/>
    <n v="2026"/>
    <n v="11714118300"/>
  </r>
  <r>
    <s v="EV0263"/>
    <x v="6"/>
    <x v="3"/>
    <x v="2"/>
    <x v="1"/>
    <x v="262"/>
    <n v="42"/>
    <n v="361"/>
    <n v="0.65"/>
    <n v="45581"/>
    <n v="74612"/>
    <n v="19.899999999999999"/>
    <x v="1"/>
    <x v="39"/>
    <n v="209"/>
    <n v="2026"/>
    <n v="41156128424"/>
  </r>
  <r>
    <s v="EV0264"/>
    <x v="7"/>
    <x v="3"/>
    <x v="6"/>
    <x v="0"/>
    <x v="263"/>
    <n v="74"/>
    <n v="435"/>
    <n v="1.73"/>
    <n v="62152"/>
    <n v="60534"/>
    <n v="20.100000000000001"/>
    <x v="1"/>
    <x v="215"/>
    <n v="29.7"/>
    <n v="2026"/>
    <n v="44193754710"/>
  </r>
  <r>
    <s v="EV0265"/>
    <x v="3"/>
    <x v="3"/>
    <x v="0"/>
    <x v="3"/>
    <x v="264"/>
    <n v="68"/>
    <n v="407"/>
    <n v="1.47"/>
    <n v="83116"/>
    <n v="77518"/>
    <n v="17.7"/>
    <x v="1"/>
    <x v="208"/>
    <n v="19.600000000000001"/>
    <n v="2026"/>
    <n v="57706259632"/>
  </r>
  <r>
    <s v="EV0266"/>
    <x v="4"/>
    <x v="0"/>
    <x v="5"/>
    <x v="1"/>
    <x v="265"/>
    <n v="116"/>
    <n v="422"/>
    <n v="0.85"/>
    <n v="165777"/>
    <n v="32930"/>
    <n v="14.4"/>
    <x v="1"/>
    <x v="216"/>
    <n v="185.3"/>
    <n v="2026"/>
    <n v="7179233950"/>
  </r>
  <r>
    <s v="EV0267"/>
    <x v="5"/>
    <x v="1"/>
    <x v="9"/>
    <x v="0"/>
    <x v="266"/>
    <n v="94"/>
    <n v="375"/>
    <n v="2.54"/>
    <n v="165598"/>
    <n v="65820"/>
    <n v="13.6"/>
    <x v="0"/>
    <x v="217"/>
    <n v="180.9"/>
    <n v="2026"/>
    <n v="34138201200"/>
  </r>
  <r>
    <s v="EV0268"/>
    <x v="0"/>
    <x v="0"/>
    <x v="1"/>
    <x v="1"/>
    <x v="267"/>
    <n v="88"/>
    <n v="286"/>
    <n v="2.34"/>
    <n v="124034"/>
    <n v="57423"/>
    <n v="19"/>
    <x v="1"/>
    <x v="91"/>
    <n v="14.9"/>
    <n v="2026"/>
    <n v="4048723461"/>
  </r>
  <r>
    <s v="EV0269"/>
    <x v="1"/>
    <x v="1"/>
    <x v="9"/>
    <x v="1"/>
    <x v="268"/>
    <n v="46"/>
    <n v="602"/>
    <n v="2.21"/>
    <n v="96694"/>
    <n v="69998"/>
    <n v="17.7"/>
    <x v="0"/>
    <x v="218"/>
    <n v="67.400000000000006"/>
    <n v="2026"/>
    <n v="20086976070"/>
  </r>
  <r>
    <s v="EV0270"/>
    <x v="5"/>
    <x v="1"/>
    <x v="2"/>
    <x v="2"/>
    <x v="269"/>
    <n v="107"/>
    <n v="583"/>
    <n v="1.43"/>
    <n v="98875"/>
    <n v="30546"/>
    <n v="19.899999999999999"/>
    <x v="1"/>
    <x v="192"/>
    <n v="263.10000000000002"/>
    <n v="2026"/>
    <n v="3574462374"/>
  </r>
  <r>
    <s v="EV0271"/>
    <x v="5"/>
    <x v="1"/>
    <x v="6"/>
    <x v="3"/>
    <x v="270"/>
    <n v="51"/>
    <n v="457"/>
    <n v="1.28"/>
    <n v="95129"/>
    <n v="58096"/>
    <n v="20.100000000000001"/>
    <x v="1"/>
    <x v="219"/>
    <n v="60.9"/>
    <n v="2026"/>
    <n v="11451651136"/>
  </r>
  <r>
    <s v="EV0272"/>
    <x v="7"/>
    <x v="3"/>
    <x v="2"/>
    <x v="2"/>
    <x v="271"/>
    <n v="97"/>
    <n v="254"/>
    <n v="0.85"/>
    <n v="13878"/>
    <n v="34336"/>
    <n v="20.100000000000001"/>
    <x v="1"/>
    <x v="220"/>
    <n v="183.5"/>
    <n v="2026"/>
    <n v="24381615904"/>
  </r>
  <r>
    <s v="EV0273"/>
    <x v="6"/>
    <x v="3"/>
    <x v="5"/>
    <x v="2"/>
    <x v="272"/>
    <n v="63"/>
    <n v="487"/>
    <n v="1.0900000000000001"/>
    <n v="147904"/>
    <n v="48136"/>
    <n v="21.5"/>
    <x v="1"/>
    <x v="221"/>
    <n v="51.3"/>
    <n v="2026"/>
    <n v="31368161352"/>
  </r>
  <r>
    <s v="EV0274"/>
    <x v="0"/>
    <x v="0"/>
    <x v="7"/>
    <x v="0"/>
    <x v="273"/>
    <n v="72"/>
    <n v="486"/>
    <n v="2.54"/>
    <n v="162981"/>
    <n v="63292"/>
    <n v="15.7"/>
    <x v="0"/>
    <x v="222"/>
    <n v="32.799999999999997"/>
    <n v="2026"/>
    <n v="29742366516"/>
  </r>
  <r>
    <s v="EV0275"/>
    <x v="8"/>
    <x v="3"/>
    <x v="5"/>
    <x v="2"/>
    <x v="274"/>
    <n v="110"/>
    <n v="274"/>
    <n v="2.42"/>
    <n v="112816"/>
    <n v="78030"/>
    <n v="13.3"/>
    <x v="1"/>
    <x v="223"/>
    <n v="195.5"/>
    <n v="2026"/>
    <n v="30167802540"/>
  </r>
  <r>
    <s v="EV0276"/>
    <x v="8"/>
    <x v="3"/>
    <x v="8"/>
    <x v="1"/>
    <x v="275"/>
    <n v="114"/>
    <n v="460"/>
    <n v="1.99"/>
    <n v="41997"/>
    <n v="84045"/>
    <n v="13.3"/>
    <x v="0"/>
    <x v="224"/>
    <n v="78.7"/>
    <n v="2026"/>
    <n v="23112963315"/>
  </r>
  <r>
    <s v="EV0277"/>
    <x v="6"/>
    <x v="3"/>
    <x v="7"/>
    <x v="2"/>
    <x v="276"/>
    <n v="96"/>
    <n v="388"/>
    <n v="0.54"/>
    <n v="59985"/>
    <n v="56746"/>
    <n v="24.6"/>
    <x v="1"/>
    <x v="225"/>
    <n v="14.5"/>
    <n v="2026"/>
    <n v="26683898564"/>
  </r>
  <r>
    <s v="EV0278"/>
    <x v="3"/>
    <x v="3"/>
    <x v="7"/>
    <x v="1"/>
    <x v="277"/>
    <n v="93"/>
    <n v="387"/>
    <n v="1.61"/>
    <n v="24486"/>
    <n v="49846"/>
    <n v="24.7"/>
    <x v="1"/>
    <x v="226"/>
    <n v="199.2"/>
    <n v="2026"/>
    <n v="22718460958"/>
  </r>
  <r>
    <s v="EV0279"/>
    <x v="0"/>
    <x v="0"/>
    <x v="4"/>
    <x v="2"/>
    <x v="278"/>
    <n v="62"/>
    <n v="506"/>
    <n v="2.96"/>
    <n v="89244"/>
    <n v="53746"/>
    <n v="19"/>
    <x v="1"/>
    <x v="227"/>
    <n v="225.6"/>
    <n v="2026"/>
    <n v="17206029456"/>
  </r>
  <r>
    <s v="EV0280"/>
    <x v="2"/>
    <x v="2"/>
    <x v="4"/>
    <x v="1"/>
    <x v="279"/>
    <n v="55"/>
    <n v="469"/>
    <n v="2.88"/>
    <n v="154650"/>
    <n v="32165"/>
    <n v="13.5"/>
    <x v="0"/>
    <x v="228"/>
    <n v="272.60000000000002"/>
    <n v="2026"/>
    <n v="16353136310"/>
  </r>
  <r>
    <s v="EV0281"/>
    <x v="7"/>
    <x v="3"/>
    <x v="0"/>
    <x v="1"/>
    <x v="280"/>
    <n v="42"/>
    <n v="262"/>
    <n v="1.64"/>
    <n v="53975"/>
    <n v="58976"/>
    <n v="19.8"/>
    <x v="0"/>
    <x v="229"/>
    <n v="67"/>
    <n v="2026"/>
    <n v="27299164736"/>
  </r>
  <r>
    <s v="EV0282"/>
    <x v="3"/>
    <x v="3"/>
    <x v="4"/>
    <x v="0"/>
    <x v="281"/>
    <n v="109"/>
    <n v="623"/>
    <n v="2.96"/>
    <n v="121983"/>
    <n v="60639"/>
    <n v="23.3"/>
    <x v="0"/>
    <x v="230"/>
    <n v="192.1"/>
    <n v="2026"/>
    <n v="4253158821"/>
  </r>
  <r>
    <s v="EV0283"/>
    <x v="2"/>
    <x v="2"/>
    <x v="6"/>
    <x v="2"/>
    <x v="282"/>
    <n v="83"/>
    <n v="545"/>
    <n v="1.79"/>
    <n v="95238"/>
    <n v="75123"/>
    <n v="13.2"/>
    <x v="0"/>
    <x v="231"/>
    <n v="192.7"/>
    <n v="2026"/>
    <n v="7941402576"/>
  </r>
  <r>
    <s v="EV0284"/>
    <x v="8"/>
    <x v="3"/>
    <x v="6"/>
    <x v="0"/>
    <x v="283"/>
    <n v="64"/>
    <n v="639"/>
    <n v="0.84"/>
    <n v="118002"/>
    <n v="45592"/>
    <n v="25"/>
    <x v="0"/>
    <x v="232"/>
    <n v="270.7"/>
    <n v="2026"/>
    <n v="17387876960"/>
  </r>
  <r>
    <s v="EV0285"/>
    <x v="7"/>
    <x v="3"/>
    <x v="9"/>
    <x v="0"/>
    <x v="284"/>
    <n v="89"/>
    <n v="391"/>
    <n v="2.57"/>
    <n v="155235"/>
    <n v="55904"/>
    <n v="15"/>
    <x v="0"/>
    <x v="233"/>
    <n v="112.2"/>
    <n v="2026"/>
    <n v="36574632960"/>
  </r>
  <r>
    <s v="EV0286"/>
    <x v="4"/>
    <x v="0"/>
    <x v="7"/>
    <x v="1"/>
    <x v="285"/>
    <n v="52"/>
    <n v="609"/>
    <n v="1.37"/>
    <n v="77404"/>
    <n v="42789"/>
    <n v="17.100000000000001"/>
    <x v="0"/>
    <x v="234"/>
    <n v="46"/>
    <n v="2026"/>
    <n v="32883774390"/>
  </r>
  <r>
    <s v="EV0287"/>
    <x v="5"/>
    <x v="1"/>
    <x v="4"/>
    <x v="3"/>
    <x v="286"/>
    <n v="92"/>
    <n v="586"/>
    <n v="0.79"/>
    <n v="20420"/>
    <n v="37245"/>
    <n v="16.600000000000001"/>
    <x v="0"/>
    <x v="235"/>
    <n v="209.3"/>
    <n v="2026"/>
    <n v="3776903715"/>
  </r>
  <r>
    <s v="EV0288"/>
    <x v="1"/>
    <x v="1"/>
    <x v="3"/>
    <x v="1"/>
    <x v="287"/>
    <n v="118"/>
    <n v="549"/>
    <n v="2.4500000000000002"/>
    <n v="135011"/>
    <n v="40917"/>
    <n v="20.2"/>
    <x v="0"/>
    <x v="236"/>
    <n v="117"/>
    <n v="2026"/>
    <n v="36133884534"/>
  </r>
  <r>
    <s v="EV0289"/>
    <x v="0"/>
    <x v="0"/>
    <x v="5"/>
    <x v="1"/>
    <x v="288"/>
    <n v="64"/>
    <n v="330"/>
    <n v="1.1499999999999999"/>
    <n v="118062"/>
    <n v="65355"/>
    <n v="24.7"/>
    <x v="0"/>
    <x v="237"/>
    <n v="108"/>
    <n v="2026"/>
    <n v="24164553765"/>
  </r>
  <r>
    <s v="EV0290"/>
    <x v="0"/>
    <x v="0"/>
    <x v="0"/>
    <x v="1"/>
    <x v="289"/>
    <n v="53"/>
    <n v="377"/>
    <n v="2.12"/>
    <n v="199733"/>
    <n v="51692"/>
    <n v="15.6"/>
    <x v="0"/>
    <x v="238"/>
    <n v="109.3"/>
    <n v="2026"/>
    <n v="9027025652"/>
  </r>
  <r>
    <s v="EV0291"/>
    <x v="3"/>
    <x v="3"/>
    <x v="5"/>
    <x v="0"/>
    <x v="290"/>
    <n v="109"/>
    <n v="560"/>
    <n v="1.63"/>
    <n v="13536"/>
    <n v="42837"/>
    <n v="13.2"/>
    <x v="0"/>
    <x v="239"/>
    <n v="294.89999999999998"/>
    <n v="2026"/>
    <n v="22128737460"/>
  </r>
  <r>
    <s v="EV0292"/>
    <x v="1"/>
    <x v="1"/>
    <x v="7"/>
    <x v="2"/>
    <x v="291"/>
    <n v="113"/>
    <n v="622"/>
    <n v="2.61"/>
    <n v="32128"/>
    <n v="60303"/>
    <n v="19.100000000000001"/>
    <x v="0"/>
    <x v="240"/>
    <n v="141"/>
    <n v="2026"/>
    <n v="24607362786"/>
  </r>
  <r>
    <s v="EV0293"/>
    <x v="0"/>
    <x v="0"/>
    <x v="4"/>
    <x v="1"/>
    <x v="292"/>
    <n v="59"/>
    <n v="549"/>
    <n v="2.81"/>
    <n v="14006"/>
    <n v="66234"/>
    <n v="17"/>
    <x v="1"/>
    <x v="12"/>
    <n v="152.69999999999999"/>
    <n v="2026"/>
    <n v="3437809536"/>
  </r>
  <r>
    <s v="EV0294"/>
    <x v="5"/>
    <x v="1"/>
    <x v="6"/>
    <x v="2"/>
    <x v="293"/>
    <n v="112"/>
    <n v="650"/>
    <n v="2.4500000000000002"/>
    <n v="114596"/>
    <n v="76756"/>
    <n v="20.7"/>
    <x v="0"/>
    <x v="241"/>
    <n v="136.69999999999999"/>
    <n v="2026"/>
    <n v="56514444972"/>
  </r>
  <r>
    <s v="EV0295"/>
    <x v="0"/>
    <x v="0"/>
    <x v="7"/>
    <x v="0"/>
    <x v="294"/>
    <n v="120"/>
    <n v="374"/>
    <n v="2.85"/>
    <n v="16724"/>
    <n v="48204"/>
    <n v="16"/>
    <x v="0"/>
    <x v="50"/>
    <n v="220.4"/>
    <n v="2026"/>
    <n v="24689462148"/>
  </r>
  <r>
    <s v="EV0296"/>
    <x v="7"/>
    <x v="3"/>
    <x v="6"/>
    <x v="0"/>
    <x v="295"/>
    <n v="56"/>
    <n v="589"/>
    <n v="1.8"/>
    <n v="93986"/>
    <n v="54875"/>
    <n v="14.4"/>
    <x v="1"/>
    <x v="242"/>
    <n v="133.1"/>
    <n v="2026"/>
    <n v="5764893125"/>
  </r>
  <r>
    <s v="EV0297"/>
    <x v="7"/>
    <x v="3"/>
    <x v="8"/>
    <x v="3"/>
    <x v="296"/>
    <n v="84"/>
    <n v="316"/>
    <n v="2.16"/>
    <n v="96679"/>
    <n v="48590"/>
    <n v="20.9"/>
    <x v="0"/>
    <x v="243"/>
    <n v="56.6"/>
    <n v="2026"/>
    <n v="18468961820"/>
  </r>
  <r>
    <s v="EV0298"/>
    <x v="7"/>
    <x v="3"/>
    <x v="3"/>
    <x v="1"/>
    <x v="297"/>
    <n v="64"/>
    <n v="505"/>
    <n v="1.92"/>
    <n v="146488"/>
    <n v="41013"/>
    <n v="19.100000000000001"/>
    <x v="1"/>
    <x v="244"/>
    <n v="108.4"/>
    <n v="2026"/>
    <n v="34013844459"/>
  </r>
  <r>
    <s v="EV0299"/>
    <x v="0"/>
    <x v="0"/>
    <x v="0"/>
    <x v="2"/>
    <x v="298"/>
    <n v="110"/>
    <n v="508"/>
    <n v="1.86"/>
    <n v="143991"/>
    <n v="69043"/>
    <n v="21.6"/>
    <x v="0"/>
    <x v="245"/>
    <n v="86.9"/>
    <n v="2026"/>
    <n v="26818303447"/>
  </r>
  <r>
    <s v="EV0300"/>
    <x v="1"/>
    <x v="1"/>
    <x v="1"/>
    <x v="3"/>
    <x v="299"/>
    <n v="41"/>
    <n v="640"/>
    <n v="1.58"/>
    <n v="98768"/>
    <n v="46493"/>
    <n v="16.100000000000001"/>
    <x v="1"/>
    <x v="5"/>
    <n v="51.3"/>
    <n v="2026"/>
    <n v="16138650160"/>
  </r>
  <r>
    <s v="EV0301"/>
    <x v="7"/>
    <x v="3"/>
    <x v="3"/>
    <x v="1"/>
    <x v="300"/>
    <n v="46"/>
    <n v="520"/>
    <n v="2.33"/>
    <n v="50698"/>
    <n v="81786"/>
    <n v="24.3"/>
    <x v="0"/>
    <x v="199"/>
    <n v="156.69999999999999"/>
    <n v="2026"/>
    <n v="43211796672"/>
  </r>
  <r>
    <s v="EV0302"/>
    <x v="7"/>
    <x v="3"/>
    <x v="7"/>
    <x v="0"/>
    <x v="301"/>
    <n v="54"/>
    <n v="315"/>
    <n v="2.4500000000000002"/>
    <n v="192099"/>
    <n v="53795"/>
    <n v="12.5"/>
    <x v="0"/>
    <x v="133"/>
    <n v="204.3"/>
    <n v="2026"/>
    <n v="37099883135"/>
  </r>
  <r>
    <s v="EV0303"/>
    <x v="3"/>
    <x v="3"/>
    <x v="3"/>
    <x v="2"/>
    <x v="302"/>
    <n v="60"/>
    <n v="390"/>
    <n v="2.4300000000000002"/>
    <n v="32361"/>
    <n v="57074"/>
    <n v="22.2"/>
    <x v="1"/>
    <x v="246"/>
    <n v="25.5"/>
    <n v="2026"/>
    <n v="18310880198"/>
  </r>
  <r>
    <s v="EV0304"/>
    <x v="4"/>
    <x v="0"/>
    <x v="7"/>
    <x v="2"/>
    <x v="303"/>
    <n v="57"/>
    <n v="531"/>
    <n v="1.5"/>
    <n v="146366"/>
    <n v="63161"/>
    <n v="22.4"/>
    <x v="0"/>
    <x v="247"/>
    <n v="145.5"/>
    <n v="2026"/>
    <n v="8797758851"/>
  </r>
  <r>
    <s v="EV0305"/>
    <x v="2"/>
    <x v="2"/>
    <x v="5"/>
    <x v="2"/>
    <x v="304"/>
    <n v="44"/>
    <n v="317"/>
    <n v="1.18"/>
    <n v="142869"/>
    <n v="81843"/>
    <n v="22.9"/>
    <x v="1"/>
    <x v="109"/>
    <n v="293.8"/>
    <n v="2026"/>
    <n v="19855439172"/>
  </r>
  <r>
    <s v="EV0306"/>
    <x v="4"/>
    <x v="0"/>
    <x v="7"/>
    <x v="0"/>
    <x v="305"/>
    <n v="47"/>
    <n v="425"/>
    <n v="1.96"/>
    <n v="55165"/>
    <n v="79357"/>
    <n v="17.8"/>
    <x v="1"/>
    <x v="248"/>
    <n v="120"/>
    <n v="2026"/>
    <n v="2175810226"/>
  </r>
  <r>
    <s v="EV0307"/>
    <x v="7"/>
    <x v="3"/>
    <x v="8"/>
    <x v="2"/>
    <x v="306"/>
    <n v="71"/>
    <n v="428"/>
    <n v="2.15"/>
    <n v="74330"/>
    <n v="80530"/>
    <n v="13.1"/>
    <x v="0"/>
    <x v="249"/>
    <n v="226.5"/>
    <n v="2026"/>
    <n v="1977414150"/>
  </r>
  <r>
    <s v="EV0308"/>
    <x v="7"/>
    <x v="3"/>
    <x v="2"/>
    <x v="0"/>
    <x v="307"/>
    <n v="120"/>
    <n v="394"/>
    <n v="2.3199999999999998"/>
    <n v="193565"/>
    <n v="60102"/>
    <n v="19.399999999999999"/>
    <x v="0"/>
    <x v="250"/>
    <n v="45.8"/>
    <n v="2026"/>
    <n v="4342189194"/>
  </r>
  <r>
    <s v="EV0309"/>
    <x v="3"/>
    <x v="3"/>
    <x v="4"/>
    <x v="0"/>
    <x v="308"/>
    <n v="76"/>
    <n v="264"/>
    <n v="2.3199999999999998"/>
    <n v="52507"/>
    <n v="36047"/>
    <n v="12.9"/>
    <x v="1"/>
    <x v="10"/>
    <n v="100.6"/>
    <n v="2026"/>
    <n v="12873717439"/>
  </r>
  <r>
    <s v="EV0310"/>
    <x v="5"/>
    <x v="1"/>
    <x v="9"/>
    <x v="0"/>
    <x v="309"/>
    <n v="50"/>
    <n v="554"/>
    <n v="1.05"/>
    <n v="70642"/>
    <n v="57435"/>
    <n v="24.6"/>
    <x v="0"/>
    <x v="251"/>
    <n v="73.900000000000006"/>
    <n v="2026"/>
    <n v="17122292460"/>
  </r>
  <r>
    <s v="EV0311"/>
    <x v="2"/>
    <x v="2"/>
    <x v="5"/>
    <x v="3"/>
    <x v="310"/>
    <n v="75"/>
    <n v="507"/>
    <n v="0.6"/>
    <n v="85311"/>
    <n v="52243"/>
    <n v="24.4"/>
    <x v="0"/>
    <x v="252"/>
    <n v="170.1"/>
    <n v="2026"/>
    <n v="35211938729"/>
  </r>
  <r>
    <s v="EV0312"/>
    <x v="4"/>
    <x v="0"/>
    <x v="0"/>
    <x v="2"/>
    <x v="311"/>
    <n v="114"/>
    <n v="252"/>
    <n v="2.02"/>
    <n v="138714"/>
    <n v="71060"/>
    <n v="14.3"/>
    <x v="1"/>
    <x v="253"/>
    <n v="45.8"/>
    <n v="2026"/>
    <n v="22974763900"/>
  </r>
  <r>
    <s v="EV0313"/>
    <x v="5"/>
    <x v="1"/>
    <x v="4"/>
    <x v="1"/>
    <x v="312"/>
    <n v="49"/>
    <n v="411"/>
    <n v="0.85"/>
    <n v="8575"/>
    <n v="30928"/>
    <n v="17.899999999999999"/>
    <x v="0"/>
    <x v="254"/>
    <n v="115"/>
    <n v="2026"/>
    <n v="12144343120"/>
  </r>
  <r>
    <s v="EV0314"/>
    <x v="8"/>
    <x v="3"/>
    <x v="7"/>
    <x v="0"/>
    <x v="313"/>
    <n v="72"/>
    <n v="593"/>
    <n v="0.65"/>
    <n v="191427"/>
    <n v="50621"/>
    <n v="18.899999999999999"/>
    <x v="1"/>
    <x v="0"/>
    <n v="7.1"/>
    <n v="2026"/>
    <n v="8831491523"/>
  </r>
  <r>
    <s v="EV0315"/>
    <x v="4"/>
    <x v="0"/>
    <x v="0"/>
    <x v="3"/>
    <x v="314"/>
    <n v="73"/>
    <n v="510"/>
    <n v="2.71"/>
    <n v="186024"/>
    <n v="56122"/>
    <n v="12.8"/>
    <x v="1"/>
    <x v="101"/>
    <n v="79.2"/>
    <n v="2026"/>
    <n v="23880865074"/>
  </r>
  <r>
    <s v="EV0316"/>
    <x v="2"/>
    <x v="2"/>
    <x v="6"/>
    <x v="0"/>
    <x v="315"/>
    <n v="76"/>
    <n v="596"/>
    <n v="2.2400000000000002"/>
    <n v="47425"/>
    <n v="25221"/>
    <n v="18.3"/>
    <x v="1"/>
    <x v="255"/>
    <n v="126.2"/>
    <n v="2026"/>
    <n v="13097567952"/>
  </r>
  <r>
    <s v="EV0317"/>
    <x v="3"/>
    <x v="3"/>
    <x v="2"/>
    <x v="1"/>
    <x v="316"/>
    <n v="104"/>
    <n v="648"/>
    <n v="2.27"/>
    <n v="74677"/>
    <n v="34458"/>
    <n v="20.3"/>
    <x v="1"/>
    <x v="110"/>
    <n v="195"/>
    <n v="2026"/>
    <n v="1189352328"/>
  </r>
  <r>
    <s v="EV0318"/>
    <x v="4"/>
    <x v="0"/>
    <x v="5"/>
    <x v="0"/>
    <x v="317"/>
    <n v="70"/>
    <n v="574"/>
    <n v="0.72"/>
    <n v="193309"/>
    <n v="57439"/>
    <n v="24.9"/>
    <x v="1"/>
    <x v="42"/>
    <n v="57.8"/>
    <n v="2026"/>
    <n v="45967914749"/>
  </r>
  <r>
    <s v="EV0319"/>
    <x v="9"/>
    <x v="0"/>
    <x v="3"/>
    <x v="0"/>
    <x v="318"/>
    <n v="44"/>
    <n v="600"/>
    <n v="1.1599999999999999"/>
    <n v="97550"/>
    <n v="47039"/>
    <n v="22.5"/>
    <x v="0"/>
    <x v="107"/>
    <n v="299.5"/>
    <n v="2026"/>
    <n v="7429292621"/>
  </r>
  <r>
    <s v="EV0320"/>
    <x v="9"/>
    <x v="0"/>
    <x v="0"/>
    <x v="1"/>
    <x v="319"/>
    <n v="113"/>
    <n v="385"/>
    <n v="0.57999999999999996"/>
    <n v="37363"/>
    <n v="46307"/>
    <n v="19.2"/>
    <x v="0"/>
    <x v="256"/>
    <n v="107.5"/>
    <n v="2026"/>
    <n v="23990452718"/>
  </r>
  <r>
    <s v="EV0321"/>
    <x v="0"/>
    <x v="0"/>
    <x v="1"/>
    <x v="3"/>
    <x v="320"/>
    <n v="62"/>
    <n v="630"/>
    <n v="2.66"/>
    <n v="68885"/>
    <n v="63686"/>
    <n v="20.3"/>
    <x v="1"/>
    <x v="257"/>
    <n v="63.7"/>
    <n v="2026"/>
    <n v="6805549646"/>
  </r>
  <r>
    <s v="EV0322"/>
    <x v="9"/>
    <x v="0"/>
    <x v="6"/>
    <x v="3"/>
    <x v="321"/>
    <n v="92"/>
    <n v="592"/>
    <n v="1.62"/>
    <n v="84019"/>
    <n v="77771"/>
    <n v="16.7"/>
    <x v="0"/>
    <x v="258"/>
    <n v="36.799999999999997"/>
    <n v="2026"/>
    <n v="8961474559"/>
  </r>
  <r>
    <s v="EV0323"/>
    <x v="0"/>
    <x v="0"/>
    <x v="9"/>
    <x v="2"/>
    <x v="322"/>
    <n v="46"/>
    <n v="428"/>
    <n v="2.14"/>
    <n v="74687"/>
    <n v="40296"/>
    <n v="17.399999999999999"/>
    <x v="1"/>
    <x v="125"/>
    <n v="188.3"/>
    <n v="2026"/>
    <n v="20745629976"/>
  </r>
  <r>
    <s v="EV0324"/>
    <x v="7"/>
    <x v="3"/>
    <x v="9"/>
    <x v="2"/>
    <x v="323"/>
    <n v="73"/>
    <n v="392"/>
    <n v="2.5299999999999998"/>
    <n v="46733"/>
    <n v="82514"/>
    <n v="14"/>
    <x v="1"/>
    <x v="75"/>
    <n v="82.4"/>
    <n v="2026"/>
    <n v="43738030952"/>
  </r>
  <r>
    <s v="EV0325"/>
    <x v="2"/>
    <x v="2"/>
    <x v="9"/>
    <x v="2"/>
    <x v="324"/>
    <n v="58"/>
    <n v="569"/>
    <n v="0.84"/>
    <n v="2788"/>
    <n v="64567"/>
    <n v="23.9"/>
    <x v="0"/>
    <x v="68"/>
    <n v="261"/>
    <n v="2026"/>
    <n v="15301410495"/>
  </r>
  <r>
    <s v="EV0326"/>
    <x v="7"/>
    <x v="3"/>
    <x v="4"/>
    <x v="1"/>
    <x v="325"/>
    <n v="51"/>
    <n v="344"/>
    <n v="1.66"/>
    <n v="65095"/>
    <n v="65466"/>
    <n v="20"/>
    <x v="0"/>
    <x v="256"/>
    <n v="182.4"/>
    <n v="2026"/>
    <n v="56828546892"/>
  </r>
  <r>
    <s v="EV0327"/>
    <x v="8"/>
    <x v="3"/>
    <x v="3"/>
    <x v="3"/>
    <x v="326"/>
    <n v="81"/>
    <n v="311"/>
    <n v="1.44"/>
    <n v="112342"/>
    <n v="50417"/>
    <n v="24.2"/>
    <x v="1"/>
    <x v="259"/>
    <n v="166.6"/>
    <n v="2026"/>
    <n v="762204206"/>
  </r>
  <r>
    <s v="EV0328"/>
    <x v="6"/>
    <x v="3"/>
    <x v="1"/>
    <x v="1"/>
    <x v="327"/>
    <n v="43"/>
    <n v="458"/>
    <n v="1.34"/>
    <n v="130959"/>
    <n v="45747"/>
    <n v="16.3"/>
    <x v="1"/>
    <x v="260"/>
    <n v="24.9"/>
    <n v="2026"/>
    <n v="13164110973"/>
  </r>
  <r>
    <s v="EV0329"/>
    <x v="5"/>
    <x v="1"/>
    <x v="9"/>
    <x v="0"/>
    <x v="328"/>
    <n v="87"/>
    <n v="320"/>
    <n v="1.93"/>
    <n v="72073"/>
    <n v="59823"/>
    <n v="18.3"/>
    <x v="0"/>
    <x v="261"/>
    <n v="35.4"/>
    <n v="2026"/>
    <n v="42792827652"/>
  </r>
  <r>
    <s v="EV0330"/>
    <x v="9"/>
    <x v="0"/>
    <x v="5"/>
    <x v="2"/>
    <x v="329"/>
    <n v="89"/>
    <n v="539"/>
    <n v="1.47"/>
    <n v="111224"/>
    <n v="57987"/>
    <n v="21.9"/>
    <x v="1"/>
    <x v="11"/>
    <n v="226.2"/>
    <n v="2026"/>
    <n v="42228800802"/>
  </r>
  <r>
    <s v="EV0331"/>
    <x v="8"/>
    <x v="3"/>
    <x v="5"/>
    <x v="3"/>
    <x v="330"/>
    <n v="93"/>
    <n v="284"/>
    <n v="1.54"/>
    <n v="58879"/>
    <n v="28810"/>
    <n v="19.399999999999999"/>
    <x v="0"/>
    <x v="203"/>
    <n v="129.9"/>
    <n v="2026"/>
    <n v="8341532160"/>
  </r>
  <r>
    <s v="EV0332"/>
    <x v="1"/>
    <x v="1"/>
    <x v="8"/>
    <x v="3"/>
    <x v="331"/>
    <n v="107"/>
    <n v="510"/>
    <n v="1.4"/>
    <n v="22680"/>
    <n v="34199"/>
    <n v="19.600000000000001"/>
    <x v="1"/>
    <x v="143"/>
    <n v="83.7"/>
    <n v="2026"/>
    <n v="17152098062"/>
  </r>
  <r>
    <s v="EV0333"/>
    <x v="0"/>
    <x v="0"/>
    <x v="1"/>
    <x v="3"/>
    <x v="332"/>
    <n v="42"/>
    <n v="612"/>
    <n v="2.2000000000000002"/>
    <n v="148681"/>
    <n v="75789"/>
    <n v="13.9"/>
    <x v="1"/>
    <x v="72"/>
    <n v="95.5"/>
    <n v="2026"/>
    <n v="9667265895"/>
  </r>
  <r>
    <s v="EV0334"/>
    <x v="9"/>
    <x v="0"/>
    <x v="2"/>
    <x v="3"/>
    <x v="333"/>
    <n v="54"/>
    <n v="352"/>
    <n v="2.02"/>
    <n v="184051"/>
    <n v="73218"/>
    <n v="17"/>
    <x v="1"/>
    <x v="262"/>
    <n v="29.4"/>
    <n v="2026"/>
    <n v="33996069234"/>
  </r>
  <r>
    <s v="EV0335"/>
    <x v="8"/>
    <x v="3"/>
    <x v="6"/>
    <x v="2"/>
    <x v="334"/>
    <n v="105"/>
    <n v="590"/>
    <n v="1.7"/>
    <n v="176359"/>
    <n v="26012"/>
    <n v="23.5"/>
    <x v="1"/>
    <x v="263"/>
    <n v="21.6"/>
    <n v="2026"/>
    <n v="13000641528"/>
  </r>
  <r>
    <s v="EV0336"/>
    <x v="5"/>
    <x v="1"/>
    <x v="8"/>
    <x v="0"/>
    <x v="335"/>
    <n v="100"/>
    <n v="259"/>
    <n v="2.54"/>
    <n v="14973"/>
    <n v="39024"/>
    <n v="22.1"/>
    <x v="1"/>
    <x v="264"/>
    <n v="46.8"/>
    <n v="2026"/>
    <n v="28667615760"/>
  </r>
  <r>
    <s v="EV0337"/>
    <x v="5"/>
    <x v="1"/>
    <x v="1"/>
    <x v="3"/>
    <x v="336"/>
    <n v="88"/>
    <n v="454"/>
    <n v="2.38"/>
    <n v="155092"/>
    <n v="43384"/>
    <n v="19.3"/>
    <x v="1"/>
    <x v="170"/>
    <n v="194.5"/>
    <n v="2026"/>
    <n v="28115651960"/>
  </r>
  <r>
    <s v="EV0338"/>
    <x v="8"/>
    <x v="3"/>
    <x v="3"/>
    <x v="2"/>
    <x v="337"/>
    <n v="72"/>
    <n v="581"/>
    <n v="0.95"/>
    <n v="92759"/>
    <n v="79473"/>
    <n v="16.399999999999999"/>
    <x v="1"/>
    <x v="265"/>
    <n v="81.7"/>
    <n v="2026"/>
    <n v="49989550149"/>
  </r>
  <r>
    <s v="EV0339"/>
    <x v="8"/>
    <x v="3"/>
    <x v="5"/>
    <x v="0"/>
    <x v="338"/>
    <n v="66"/>
    <n v="457"/>
    <n v="1.79"/>
    <n v="108550"/>
    <n v="39311"/>
    <n v="15.1"/>
    <x v="1"/>
    <x v="76"/>
    <n v="227.2"/>
    <n v="2026"/>
    <n v="11667544111"/>
  </r>
  <r>
    <s v="EV0340"/>
    <x v="0"/>
    <x v="0"/>
    <x v="4"/>
    <x v="0"/>
    <x v="339"/>
    <n v="50"/>
    <n v="368"/>
    <n v="0.97"/>
    <n v="171023"/>
    <n v="72690"/>
    <n v="20.100000000000001"/>
    <x v="0"/>
    <x v="266"/>
    <n v="173.7"/>
    <n v="2026"/>
    <n v="57256677270"/>
  </r>
  <r>
    <s v="EV0341"/>
    <x v="6"/>
    <x v="3"/>
    <x v="6"/>
    <x v="3"/>
    <x v="340"/>
    <n v="100"/>
    <n v="311"/>
    <n v="1.53"/>
    <n v="105214"/>
    <n v="61289"/>
    <n v="22.9"/>
    <x v="0"/>
    <x v="267"/>
    <n v="225"/>
    <n v="2026"/>
    <n v="37893762920"/>
  </r>
  <r>
    <s v="EV0342"/>
    <x v="3"/>
    <x v="3"/>
    <x v="8"/>
    <x v="2"/>
    <x v="341"/>
    <n v="54"/>
    <n v="434"/>
    <n v="0.65"/>
    <n v="133361"/>
    <n v="75098"/>
    <n v="24.7"/>
    <x v="1"/>
    <x v="268"/>
    <n v="79.099999999999994"/>
    <n v="2026"/>
    <n v="62072326998"/>
  </r>
  <r>
    <s v="EV0343"/>
    <x v="3"/>
    <x v="3"/>
    <x v="6"/>
    <x v="1"/>
    <x v="342"/>
    <n v="100"/>
    <n v="416"/>
    <n v="1.4"/>
    <n v="86366"/>
    <n v="27622"/>
    <n v="23.2"/>
    <x v="1"/>
    <x v="269"/>
    <n v="82.6"/>
    <n v="2026"/>
    <n v="15486191434"/>
  </r>
  <r>
    <s v="EV0344"/>
    <x v="6"/>
    <x v="3"/>
    <x v="8"/>
    <x v="2"/>
    <x v="343"/>
    <n v="66"/>
    <n v="285"/>
    <n v="1.52"/>
    <n v="72069"/>
    <n v="74668"/>
    <n v="13.3"/>
    <x v="1"/>
    <x v="270"/>
    <n v="75.099999999999994"/>
    <n v="2026"/>
    <n v="43882234264"/>
  </r>
  <r>
    <s v="EV0345"/>
    <x v="7"/>
    <x v="3"/>
    <x v="6"/>
    <x v="3"/>
    <x v="344"/>
    <n v="109"/>
    <n v="580"/>
    <n v="2.33"/>
    <n v="156434"/>
    <n v="25516"/>
    <n v="12.1"/>
    <x v="0"/>
    <x v="255"/>
    <n v="68.3"/>
    <n v="2026"/>
    <n v="786556216"/>
  </r>
  <r>
    <s v="EV0346"/>
    <x v="4"/>
    <x v="0"/>
    <x v="7"/>
    <x v="0"/>
    <x v="345"/>
    <n v="116"/>
    <n v="403"/>
    <n v="1.8"/>
    <n v="90889"/>
    <n v="49605"/>
    <n v="15.3"/>
    <x v="0"/>
    <x v="71"/>
    <n v="228.8"/>
    <n v="2026"/>
    <n v="40261551015"/>
  </r>
  <r>
    <s v="EV0347"/>
    <x v="2"/>
    <x v="2"/>
    <x v="0"/>
    <x v="1"/>
    <x v="346"/>
    <n v="50"/>
    <n v="405"/>
    <n v="1.51"/>
    <n v="135072"/>
    <n v="74160"/>
    <n v="22"/>
    <x v="1"/>
    <x v="271"/>
    <n v="292.60000000000002"/>
    <n v="2026"/>
    <n v="64340696880"/>
  </r>
  <r>
    <s v="EV0348"/>
    <x v="7"/>
    <x v="3"/>
    <x v="8"/>
    <x v="2"/>
    <x v="347"/>
    <n v="41"/>
    <n v="476"/>
    <n v="2.78"/>
    <n v="126347"/>
    <n v="56220"/>
    <n v="22.1"/>
    <x v="1"/>
    <x v="272"/>
    <n v="179.8"/>
    <n v="2026"/>
    <n v="12544143720"/>
  </r>
  <r>
    <s v="EV0349"/>
    <x v="7"/>
    <x v="3"/>
    <x v="6"/>
    <x v="2"/>
    <x v="348"/>
    <n v="61"/>
    <n v="608"/>
    <n v="2.58"/>
    <n v="11900"/>
    <n v="27674"/>
    <n v="24"/>
    <x v="0"/>
    <x v="273"/>
    <n v="245.6"/>
    <n v="2026"/>
    <n v="19128656236"/>
  </r>
  <r>
    <s v="EV0350"/>
    <x v="4"/>
    <x v="0"/>
    <x v="4"/>
    <x v="3"/>
    <x v="349"/>
    <n v="58"/>
    <n v="450"/>
    <n v="2.0699999999999998"/>
    <n v="49498"/>
    <n v="50582"/>
    <n v="17.2"/>
    <x v="1"/>
    <x v="93"/>
    <n v="65"/>
    <n v="2026"/>
    <n v="11178622000"/>
  </r>
  <r>
    <s v="EV0351"/>
    <x v="7"/>
    <x v="3"/>
    <x v="9"/>
    <x v="2"/>
    <x v="350"/>
    <n v="105"/>
    <n v="429"/>
    <n v="2.44"/>
    <n v="15266"/>
    <n v="61255"/>
    <n v="20.5"/>
    <x v="0"/>
    <x v="274"/>
    <n v="15"/>
    <n v="2026"/>
    <n v="21598267980"/>
  </r>
  <r>
    <s v="EV0352"/>
    <x v="9"/>
    <x v="0"/>
    <x v="1"/>
    <x v="3"/>
    <x v="351"/>
    <n v="72"/>
    <n v="647"/>
    <n v="1.53"/>
    <n v="156469"/>
    <n v="48682"/>
    <n v="24.7"/>
    <x v="0"/>
    <x v="94"/>
    <n v="144.5"/>
    <n v="2026"/>
    <n v="3072321020"/>
  </r>
  <r>
    <s v="EV0353"/>
    <x v="4"/>
    <x v="0"/>
    <x v="6"/>
    <x v="2"/>
    <x v="352"/>
    <n v="104"/>
    <n v="319"/>
    <n v="0.59"/>
    <n v="74916"/>
    <n v="64117"/>
    <n v="15.2"/>
    <x v="1"/>
    <x v="275"/>
    <n v="111.2"/>
    <n v="2026"/>
    <n v="7639989369"/>
  </r>
  <r>
    <s v="EV0354"/>
    <x v="7"/>
    <x v="3"/>
    <x v="7"/>
    <x v="2"/>
    <x v="353"/>
    <n v="65"/>
    <n v="379"/>
    <n v="1.06"/>
    <n v="155717"/>
    <n v="69110"/>
    <n v="13.7"/>
    <x v="1"/>
    <x v="276"/>
    <n v="246.9"/>
    <n v="2026"/>
    <n v="25851563040"/>
  </r>
  <r>
    <s v="EV0355"/>
    <x v="8"/>
    <x v="3"/>
    <x v="0"/>
    <x v="3"/>
    <x v="354"/>
    <n v="107"/>
    <n v="589"/>
    <n v="1.57"/>
    <n v="45366"/>
    <n v="56690"/>
    <n v="16.7"/>
    <x v="1"/>
    <x v="277"/>
    <n v="47.4"/>
    <n v="2026"/>
    <n v="25250803110"/>
  </r>
  <r>
    <s v="EV0356"/>
    <x v="1"/>
    <x v="1"/>
    <x v="7"/>
    <x v="3"/>
    <x v="355"/>
    <n v="91"/>
    <n v="290"/>
    <n v="0.78"/>
    <n v="170341"/>
    <n v="62939"/>
    <n v="13.3"/>
    <x v="1"/>
    <x v="192"/>
    <n v="293.7"/>
    <n v="2026"/>
    <n v="51754425005"/>
  </r>
  <r>
    <s v="EV0357"/>
    <x v="4"/>
    <x v="0"/>
    <x v="3"/>
    <x v="0"/>
    <x v="356"/>
    <n v="90"/>
    <n v="399"/>
    <n v="0.85"/>
    <n v="69893"/>
    <n v="33148"/>
    <n v="20.6"/>
    <x v="1"/>
    <x v="278"/>
    <n v="212.2"/>
    <n v="2026"/>
    <n v="17955674936"/>
  </r>
  <r>
    <s v="EV0358"/>
    <x v="2"/>
    <x v="2"/>
    <x v="8"/>
    <x v="0"/>
    <x v="357"/>
    <n v="93"/>
    <n v="508"/>
    <n v="1.23"/>
    <n v="194918"/>
    <n v="54126"/>
    <n v="22.4"/>
    <x v="1"/>
    <x v="279"/>
    <n v="16.8"/>
    <n v="2026"/>
    <n v="21416413302"/>
  </r>
  <r>
    <s v="EV0359"/>
    <x v="6"/>
    <x v="3"/>
    <x v="3"/>
    <x v="1"/>
    <x v="358"/>
    <n v="102"/>
    <n v="580"/>
    <n v="2.97"/>
    <n v="163084"/>
    <n v="67025"/>
    <n v="21.1"/>
    <x v="0"/>
    <x v="280"/>
    <n v="231.9"/>
    <n v="2026"/>
    <n v="54152044450"/>
  </r>
  <r>
    <s v="EV0360"/>
    <x v="2"/>
    <x v="2"/>
    <x v="7"/>
    <x v="2"/>
    <x v="359"/>
    <n v="110"/>
    <n v="645"/>
    <n v="2.69"/>
    <n v="152641"/>
    <n v="69831"/>
    <n v="20.7"/>
    <x v="1"/>
    <x v="212"/>
    <n v="73.8"/>
    <n v="2026"/>
    <n v="62733586653"/>
  </r>
  <r>
    <s v="EV0361"/>
    <x v="1"/>
    <x v="1"/>
    <x v="6"/>
    <x v="3"/>
    <x v="360"/>
    <n v="70"/>
    <n v="529"/>
    <n v="2.42"/>
    <n v="30348"/>
    <n v="46302"/>
    <n v="22.4"/>
    <x v="1"/>
    <x v="281"/>
    <n v="36.9"/>
    <n v="2026"/>
    <n v="39243306402"/>
  </r>
  <r>
    <s v="EV0362"/>
    <x v="8"/>
    <x v="3"/>
    <x v="6"/>
    <x v="0"/>
    <x v="361"/>
    <n v="80"/>
    <n v="566"/>
    <n v="0.59"/>
    <n v="84973"/>
    <n v="46648"/>
    <n v="22.5"/>
    <x v="1"/>
    <x v="282"/>
    <n v="247.2"/>
    <n v="2026"/>
    <n v="30685987360"/>
  </r>
  <r>
    <s v="EV0363"/>
    <x v="2"/>
    <x v="2"/>
    <x v="7"/>
    <x v="1"/>
    <x v="362"/>
    <n v="53"/>
    <n v="261"/>
    <n v="0.56999999999999995"/>
    <n v="180955"/>
    <n v="82034"/>
    <n v="15.5"/>
    <x v="1"/>
    <x v="103"/>
    <n v="223.3"/>
    <n v="2026"/>
    <n v="8845316050"/>
  </r>
  <r>
    <s v="EV0364"/>
    <x v="2"/>
    <x v="2"/>
    <x v="5"/>
    <x v="3"/>
    <x v="363"/>
    <n v="119"/>
    <n v="641"/>
    <n v="0.61"/>
    <n v="69858"/>
    <n v="45083"/>
    <n v="22.2"/>
    <x v="1"/>
    <x v="241"/>
    <n v="280.7"/>
    <n v="2026"/>
    <n v="9735899265"/>
  </r>
  <r>
    <s v="EV0365"/>
    <x v="2"/>
    <x v="2"/>
    <x v="4"/>
    <x v="1"/>
    <x v="364"/>
    <n v="60"/>
    <n v="543"/>
    <n v="2.76"/>
    <n v="117934"/>
    <n v="66244"/>
    <n v="19.100000000000001"/>
    <x v="0"/>
    <x v="283"/>
    <n v="162.6"/>
    <n v="2026"/>
    <n v="56472745024"/>
  </r>
  <r>
    <s v="EV0366"/>
    <x v="0"/>
    <x v="0"/>
    <x v="6"/>
    <x v="1"/>
    <x v="365"/>
    <n v="118"/>
    <n v="372"/>
    <n v="0.83"/>
    <n v="72374"/>
    <n v="64535"/>
    <n v="21.9"/>
    <x v="1"/>
    <x v="41"/>
    <n v="18.7"/>
    <n v="2026"/>
    <n v="28524663605"/>
  </r>
  <r>
    <s v="EV0367"/>
    <x v="4"/>
    <x v="0"/>
    <x v="2"/>
    <x v="1"/>
    <x v="366"/>
    <n v="114"/>
    <n v="265"/>
    <n v="1.38"/>
    <n v="65866"/>
    <n v="74150"/>
    <n v="14"/>
    <x v="0"/>
    <x v="284"/>
    <n v="134.80000000000001"/>
    <n v="2026"/>
    <n v="62505854750"/>
  </r>
  <r>
    <s v="EV0368"/>
    <x v="5"/>
    <x v="1"/>
    <x v="8"/>
    <x v="2"/>
    <x v="367"/>
    <n v="81"/>
    <n v="386"/>
    <n v="1.47"/>
    <n v="21028"/>
    <n v="81352"/>
    <n v="12.4"/>
    <x v="1"/>
    <x v="226"/>
    <n v="57.2"/>
    <n v="2026"/>
    <n v="12843528352"/>
  </r>
  <r>
    <s v="EV0369"/>
    <x v="9"/>
    <x v="0"/>
    <x v="7"/>
    <x v="0"/>
    <x v="368"/>
    <n v="84"/>
    <n v="628"/>
    <n v="0.61"/>
    <n v="28474"/>
    <n v="28518"/>
    <n v="14.7"/>
    <x v="1"/>
    <x v="285"/>
    <n v="28.2"/>
    <n v="2026"/>
    <n v="6458756640"/>
  </r>
  <r>
    <s v="EV0370"/>
    <x v="6"/>
    <x v="3"/>
    <x v="1"/>
    <x v="0"/>
    <x v="369"/>
    <n v="52"/>
    <n v="358"/>
    <n v="2.93"/>
    <n v="45256"/>
    <n v="69468"/>
    <n v="12.9"/>
    <x v="0"/>
    <x v="15"/>
    <n v="74.900000000000006"/>
    <n v="2026"/>
    <n v="1658409564"/>
  </r>
  <r>
    <s v="EV0371"/>
    <x v="1"/>
    <x v="1"/>
    <x v="1"/>
    <x v="1"/>
    <x v="370"/>
    <n v="99"/>
    <n v="624"/>
    <n v="1.27"/>
    <n v="73128"/>
    <n v="78575"/>
    <n v="15.2"/>
    <x v="1"/>
    <x v="2"/>
    <n v="91.1"/>
    <n v="2026"/>
    <n v="45009802950"/>
  </r>
  <r>
    <s v="EV0372"/>
    <x v="4"/>
    <x v="0"/>
    <x v="5"/>
    <x v="0"/>
    <x v="371"/>
    <n v="74"/>
    <n v="404"/>
    <n v="0.84"/>
    <n v="168843"/>
    <n v="47148"/>
    <n v="23.4"/>
    <x v="0"/>
    <x v="286"/>
    <n v="46"/>
    <n v="2026"/>
    <n v="38832365796"/>
  </r>
  <r>
    <s v="EV0373"/>
    <x v="7"/>
    <x v="3"/>
    <x v="2"/>
    <x v="2"/>
    <x v="372"/>
    <n v="68"/>
    <n v="519"/>
    <n v="2.09"/>
    <n v="135110"/>
    <n v="60249"/>
    <n v="12.9"/>
    <x v="1"/>
    <x v="287"/>
    <n v="186.8"/>
    <n v="2026"/>
    <n v="30832124505"/>
  </r>
  <r>
    <s v="EV0374"/>
    <x v="3"/>
    <x v="3"/>
    <x v="9"/>
    <x v="1"/>
    <x v="373"/>
    <n v="41"/>
    <n v="564"/>
    <n v="0.61"/>
    <n v="119407"/>
    <n v="72721"/>
    <n v="23.8"/>
    <x v="1"/>
    <x v="288"/>
    <n v="278.5"/>
    <n v="2026"/>
    <n v="60890020510"/>
  </r>
  <r>
    <s v="EV0375"/>
    <x v="0"/>
    <x v="0"/>
    <x v="7"/>
    <x v="2"/>
    <x v="374"/>
    <n v="52"/>
    <n v="315"/>
    <n v="1.5"/>
    <n v="190498"/>
    <n v="37143"/>
    <n v="23.9"/>
    <x v="1"/>
    <x v="289"/>
    <n v="122.3"/>
    <n v="2026"/>
    <n v="31387803579"/>
  </r>
  <r>
    <s v="EV0376"/>
    <x v="4"/>
    <x v="0"/>
    <x v="2"/>
    <x v="0"/>
    <x v="375"/>
    <n v="95"/>
    <n v="640"/>
    <n v="2.2000000000000002"/>
    <n v="68609"/>
    <n v="38889"/>
    <n v="23.4"/>
    <x v="1"/>
    <x v="290"/>
    <n v="288.8"/>
    <n v="2026"/>
    <n v="7390115559"/>
  </r>
  <r>
    <s v="EV0377"/>
    <x v="3"/>
    <x v="3"/>
    <x v="0"/>
    <x v="1"/>
    <x v="376"/>
    <n v="92"/>
    <n v="498"/>
    <n v="2.4"/>
    <n v="81692"/>
    <n v="46100"/>
    <n v="25"/>
    <x v="0"/>
    <x v="174"/>
    <n v="223.9"/>
    <n v="2026"/>
    <n v="35512074700"/>
  </r>
  <r>
    <s v="EV0378"/>
    <x v="7"/>
    <x v="3"/>
    <x v="4"/>
    <x v="3"/>
    <x v="377"/>
    <n v="116"/>
    <n v="513"/>
    <n v="1.49"/>
    <n v="126184"/>
    <n v="56761"/>
    <n v="16"/>
    <x v="1"/>
    <x v="291"/>
    <n v="85.7"/>
    <n v="2026"/>
    <n v="8135951457"/>
  </r>
  <r>
    <s v="EV0379"/>
    <x v="8"/>
    <x v="3"/>
    <x v="7"/>
    <x v="2"/>
    <x v="378"/>
    <n v="68"/>
    <n v="402"/>
    <n v="0.95"/>
    <n v="75295"/>
    <n v="31276"/>
    <n v="18.399999999999999"/>
    <x v="1"/>
    <x v="139"/>
    <n v="93.4"/>
    <n v="2026"/>
    <n v="12879863388"/>
  </r>
  <r>
    <s v="EV0380"/>
    <x v="5"/>
    <x v="1"/>
    <x v="8"/>
    <x v="0"/>
    <x v="379"/>
    <n v="51"/>
    <n v="336"/>
    <n v="2.83"/>
    <n v="20912"/>
    <n v="43579"/>
    <n v="16.399999999999999"/>
    <x v="1"/>
    <x v="116"/>
    <n v="72.2"/>
    <n v="2026"/>
    <n v="30277904778"/>
  </r>
  <r>
    <s v="EV0381"/>
    <x v="1"/>
    <x v="1"/>
    <x v="7"/>
    <x v="2"/>
    <x v="380"/>
    <n v="118"/>
    <n v="293"/>
    <n v="0.54"/>
    <n v="59043"/>
    <n v="34927"/>
    <n v="24.7"/>
    <x v="0"/>
    <x v="292"/>
    <n v="158.1"/>
    <n v="2026"/>
    <n v="7938522903"/>
  </r>
  <r>
    <s v="EV0382"/>
    <x v="9"/>
    <x v="0"/>
    <x v="7"/>
    <x v="2"/>
    <x v="381"/>
    <n v="97"/>
    <n v="538"/>
    <n v="2.17"/>
    <n v="151215"/>
    <n v="48785"/>
    <n v="13.8"/>
    <x v="1"/>
    <x v="293"/>
    <n v="152.9"/>
    <n v="2026"/>
    <n v="11278360225"/>
  </r>
  <r>
    <s v="EV0383"/>
    <x v="9"/>
    <x v="0"/>
    <x v="0"/>
    <x v="2"/>
    <x v="382"/>
    <n v="105"/>
    <n v="598"/>
    <n v="1.66"/>
    <n v="172769"/>
    <n v="69838"/>
    <n v="17.399999999999999"/>
    <x v="0"/>
    <x v="294"/>
    <n v="260"/>
    <n v="2026"/>
    <n v="18540731916"/>
  </r>
  <r>
    <s v="EV0384"/>
    <x v="4"/>
    <x v="0"/>
    <x v="7"/>
    <x v="3"/>
    <x v="383"/>
    <n v="48"/>
    <n v="618"/>
    <n v="2.57"/>
    <n v="109682"/>
    <n v="45522"/>
    <n v="13.8"/>
    <x v="0"/>
    <x v="32"/>
    <n v="212.5"/>
    <n v="2026"/>
    <n v="19283483376"/>
  </r>
  <r>
    <s v="EV0385"/>
    <x v="2"/>
    <x v="2"/>
    <x v="4"/>
    <x v="0"/>
    <x v="384"/>
    <n v="60"/>
    <n v="551"/>
    <n v="2.44"/>
    <n v="186796"/>
    <n v="76826"/>
    <n v="23.6"/>
    <x v="1"/>
    <x v="203"/>
    <n v="186.5"/>
    <n v="2026"/>
    <n v="11341745554"/>
  </r>
  <r>
    <s v="EV0386"/>
    <x v="3"/>
    <x v="3"/>
    <x v="6"/>
    <x v="3"/>
    <x v="385"/>
    <n v="47"/>
    <n v="488"/>
    <n v="1.18"/>
    <n v="120572"/>
    <n v="46403"/>
    <n v="17.600000000000001"/>
    <x v="0"/>
    <x v="295"/>
    <n v="195.3"/>
    <n v="2026"/>
    <n v="7022119587"/>
  </r>
  <r>
    <s v="EV0387"/>
    <x v="6"/>
    <x v="3"/>
    <x v="9"/>
    <x v="0"/>
    <x v="386"/>
    <n v="75"/>
    <n v="452"/>
    <n v="2.86"/>
    <n v="32730"/>
    <n v="67929"/>
    <n v="23.4"/>
    <x v="0"/>
    <x v="296"/>
    <n v="59.5"/>
    <n v="2026"/>
    <n v="13702230306"/>
  </r>
  <r>
    <s v="EV0388"/>
    <x v="2"/>
    <x v="2"/>
    <x v="2"/>
    <x v="3"/>
    <x v="387"/>
    <n v="57"/>
    <n v="622"/>
    <n v="1.34"/>
    <n v="135897"/>
    <n v="42229"/>
    <n v="17.399999999999999"/>
    <x v="0"/>
    <x v="36"/>
    <n v="90.6"/>
    <n v="2026"/>
    <n v="23949923976"/>
  </r>
  <r>
    <s v="EV0389"/>
    <x v="2"/>
    <x v="2"/>
    <x v="2"/>
    <x v="2"/>
    <x v="388"/>
    <n v="70"/>
    <n v="425"/>
    <n v="1.33"/>
    <n v="134626"/>
    <n v="25567"/>
    <n v="21.6"/>
    <x v="0"/>
    <x v="297"/>
    <n v="272.5"/>
    <n v="2026"/>
    <n v="5846993931"/>
  </r>
  <r>
    <s v="EV0390"/>
    <x v="1"/>
    <x v="1"/>
    <x v="8"/>
    <x v="2"/>
    <x v="389"/>
    <n v="78"/>
    <n v="254"/>
    <n v="2.5099999999999998"/>
    <n v="111948"/>
    <n v="47635"/>
    <n v="18.399999999999999"/>
    <x v="1"/>
    <x v="298"/>
    <n v="45.3"/>
    <n v="2026"/>
    <n v="38522662675"/>
  </r>
  <r>
    <s v="EV0391"/>
    <x v="1"/>
    <x v="1"/>
    <x v="5"/>
    <x v="1"/>
    <x v="390"/>
    <n v="103"/>
    <n v="486"/>
    <n v="2.25"/>
    <n v="179989"/>
    <n v="56184"/>
    <n v="12.5"/>
    <x v="0"/>
    <x v="241"/>
    <n v="67.099999999999994"/>
    <n v="2026"/>
    <n v="23931012960"/>
  </r>
  <r>
    <s v="EV0392"/>
    <x v="7"/>
    <x v="3"/>
    <x v="2"/>
    <x v="2"/>
    <x v="391"/>
    <n v="73"/>
    <n v="363"/>
    <n v="0.65"/>
    <n v="116105"/>
    <n v="49567"/>
    <n v="18.7"/>
    <x v="1"/>
    <x v="299"/>
    <n v="213.7"/>
    <n v="2026"/>
    <n v="17759013461"/>
  </r>
  <r>
    <s v="EV0393"/>
    <x v="2"/>
    <x v="2"/>
    <x v="6"/>
    <x v="2"/>
    <x v="392"/>
    <n v="57"/>
    <n v="395"/>
    <n v="1.73"/>
    <n v="140634"/>
    <n v="74685"/>
    <n v="24.2"/>
    <x v="0"/>
    <x v="94"/>
    <n v="206.1"/>
    <n v="2026"/>
    <n v="1825376085"/>
  </r>
  <r>
    <s v="EV0394"/>
    <x v="2"/>
    <x v="2"/>
    <x v="3"/>
    <x v="0"/>
    <x v="393"/>
    <n v="101"/>
    <n v="640"/>
    <n v="2.79"/>
    <n v="23508"/>
    <n v="27708"/>
    <n v="13"/>
    <x v="0"/>
    <x v="300"/>
    <n v="213.9"/>
    <n v="2026"/>
    <n v="12106317900"/>
  </r>
  <r>
    <s v="EV0395"/>
    <x v="7"/>
    <x v="3"/>
    <x v="6"/>
    <x v="3"/>
    <x v="394"/>
    <n v="93"/>
    <n v="272"/>
    <n v="1.46"/>
    <n v="190758"/>
    <n v="51993"/>
    <n v="17.5"/>
    <x v="1"/>
    <x v="301"/>
    <n v="9.6"/>
    <n v="2026"/>
    <n v="7686281169"/>
  </r>
  <r>
    <s v="EV0396"/>
    <x v="2"/>
    <x v="2"/>
    <x v="7"/>
    <x v="3"/>
    <x v="395"/>
    <n v="58"/>
    <n v="560"/>
    <n v="2.48"/>
    <n v="190863"/>
    <n v="59230"/>
    <n v="19"/>
    <x v="1"/>
    <x v="302"/>
    <n v="93.8"/>
    <n v="2026"/>
    <n v="32349352950"/>
  </r>
  <r>
    <s v="EV0397"/>
    <x v="9"/>
    <x v="0"/>
    <x v="4"/>
    <x v="2"/>
    <x v="396"/>
    <n v="102"/>
    <n v="608"/>
    <n v="2.5"/>
    <n v="192348"/>
    <n v="36029"/>
    <n v="12.8"/>
    <x v="0"/>
    <x v="199"/>
    <n v="238.8"/>
    <n v="2026"/>
    <n v="16783713331"/>
  </r>
  <r>
    <s v="EV0398"/>
    <x v="4"/>
    <x v="0"/>
    <x v="6"/>
    <x v="2"/>
    <x v="397"/>
    <n v="95"/>
    <n v="521"/>
    <n v="1.58"/>
    <n v="83663"/>
    <n v="50787"/>
    <n v="21.1"/>
    <x v="0"/>
    <x v="215"/>
    <n v="184.1"/>
    <n v="2026"/>
    <n v="16065654858"/>
  </r>
  <r>
    <s v="EV0399"/>
    <x v="8"/>
    <x v="3"/>
    <x v="1"/>
    <x v="0"/>
    <x v="398"/>
    <n v="47"/>
    <n v="538"/>
    <n v="1.78"/>
    <n v="109364"/>
    <n v="82058"/>
    <n v="20.3"/>
    <x v="1"/>
    <x v="5"/>
    <n v="260.3"/>
    <n v="2026"/>
    <n v="21072084110"/>
  </r>
  <r>
    <s v="EV0400"/>
    <x v="2"/>
    <x v="2"/>
    <x v="7"/>
    <x v="0"/>
    <x v="399"/>
    <n v="106"/>
    <n v="520"/>
    <n v="1.1599999999999999"/>
    <n v="171992"/>
    <n v="75533"/>
    <n v="21"/>
    <x v="0"/>
    <x v="303"/>
    <n v="90.2"/>
    <n v="2026"/>
    <n v="15026686086"/>
  </r>
  <r>
    <s v="EV0401"/>
    <x v="1"/>
    <x v="1"/>
    <x v="4"/>
    <x v="0"/>
    <x v="400"/>
    <n v="109"/>
    <n v="309"/>
    <n v="1.47"/>
    <n v="96985"/>
    <n v="47209"/>
    <n v="13.6"/>
    <x v="1"/>
    <x v="162"/>
    <n v="211.2"/>
    <n v="2026"/>
    <n v="36091186082"/>
  </r>
  <r>
    <s v="EV0402"/>
    <x v="0"/>
    <x v="0"/>
    <x v="3"/>
    <x v="0"/>
    <x v="401"/>
    <n v="106"/>
    <n v="363"/>
    <n v="0.8"/>
    <n v="141370"/>
    <n v="75753"/>
    <n v="18.899999999999999"/>
    <x v="1"/>
    <x v="304"/>
    <n v="274.3"/>
    <n v="2026"/>
    <n v="47068823538"/>
  </r>
  <r>
    <s v="EV0403"/>
    <x v="4"/>
    <x v="0"/>
    <x v="0"/>
    <x v="2"/>
    <x v="402"/>
    <n v="57"/>
    <n v="387"/>
    <n v="1.74"/>
    <n v="134091"/>
    <n v="31570"/>
    <n v="18.100000000000001"/>
    <x v="1"/>
    <x v="305"/>
    <n v="16.2"/>
    <n v="2026"/>
    <n v="19847901150"/>
  </r>
  <r>
    <s v="EV0404"/>
    <x v="0"/>
    <x v="0"/>
    <x v="6"/>
    <x v="0"/>
    <x v="403"/>
    <n v="46"/>
    <n v="263"/>
    <n v="1.33"/>
    <n v="28666"/>
    <n v="56699"/>
    <n v="22.4"/>
    <x v="1"/>
    <x v="157"/>
    <n v="246.5"/>
    <n v="2026"/>
    <n v="17927543412"/>
  </r>
  <r>
    <s v="EV0405"/>
    <x v="9"/>
    <x v="0"/>
    <x v="6"/>
    <x v="1"/>
    <x v="404"/>
    <n v="73"/>
    <n v="438"/>
    <n v="2.9"/>
    <n v="45451"/>
    <n v="72257"/>
    <n v="13.7"/>
    <x v="0"/>
    <x v="121"/>
    <n v="183.6"/>
    <n v="2026"/>
    <n v="37546110083"/>
  </r>
  <r>
    <s v="EV0406"/>
    <x v="2"/>
    <x v="2"/>
    <x v="4"/>
    <x v="1"/>
    <x v="405"/>
    <n v="78"/>
    <n v="482"/>
    <n v="0.74"/>
    <n v="197100"/>
    <n v="64540"/>
    <n v="16.7"/>
    <x v="0"/>
    <x v="88"/>
    <n v="145.9"/>
    <n v="2026"/>
    <n v="8833008940"/>
  </r>
  <r>
    <s v="EV0407"/>
    <x v="3"/>
    <x v="3"/>
    <x v="1"/>
    <x v="1"/>
    <x v="406"/>
    <n v="118"/>
    <n v="457"/>
    <n v="2.82"/>
    <n v="140021"/>
    <n v="26706"/>
    <n v="12.3"/>
    <x v="0"/>
    <x v="306"/>
    <n v="10.3"/>
    <n v="2026"/>
    <n v="8390491080"/>
  </r>
  <r>
    <s v="EV0408"/>
    <x v="2"/>
    <x v="2"/>
    <x v="4"/>
    <x v="1"/>
    <x v="407"/>
    <n v="115"/>
    <n v="273"/>
    <n v="2.34"/>
    <n v="1055"/>
    <n v="48915"/>
    <n v="22.2"/>
    <x v="0"/>
    <x v="307"/>
    <n v="172.5"/>
    <n v="2026"/>
    <n v="39033925425"/>
  </r>
  <r>
    <s v="EV0409"/>
    <x v="7"/>
    <x v="3"/>
    <x v="1"/>
    <x v="2"/>
    <x v="408"/>
    <n v="103"/>
    <n v="263"/>
    <n v="2.4"/>
    <n v="84414"/>
    <n v="26390"/>
    <n v="15.7"/>
    <x v="1"/>
    <x v="150"/>
    <n v="22.9"/>
    <n v="2026"/>
    <n v="17710566510"/>
  </r>
  <r>
    <s v="EV0410"/>
    <x v="0"/>
    <x v="0"/>
    <x v="5"/>
    <x v="3"/>
    <x v="409"/>
    <n v="79"/>
    <n v="330"/>
    <n v="2.91"/>
    <n v="157159"/>
    <n v="81038"/>
    <n v="23.5"/>
    <x v="1"/>
    <x v="130"/>
    <n v="165.6"/>
    <n v="2026"/>
    <n v="41858315026"/>
  </r>
  <r>
    <s v="EV0411"/>
    <x v="5"/>
    <x v="1"/>
    <x v="2"/>
    <x v="2"/>
    <x v="410"/>
    <n v="72"/>
    <n v="307"/>
    <n v="1.17"/>
    <n v="46477"/>
    <n v="78648"/>
    <n v="13.7"/>
    <x v="1"/>
    <x v="50"/>
    <n v="224.6"/>
    <n v="2026"/>
    <n v="50910895248"/>
  </r>
  <r>
    <s v="EV0412"/>
    <x v="0"/>
    <x v="0"/>
    <x v="2"/>
    <x v="2"/>
    <x v="411"/>
    <n v="79"/>
    <n v="381"/>
    <n v="1.27"/>
    <n v="66260"/>
    <n v="68686"/>
    <n v="12.4"/>
    <x v="0"/>
    <x v="240"/>
    <n v="169.5"/>
    <n v="2026"/>
    <n v="7783840950"/>
  </r>
  <r>
    <s v="EV0413"/>
    <x v="6"/>
    <x v="3"/>
    <x v="5"/>
    <x v="2"/>
    <x v="412"/>
    <n v="71"/>
    <n v="560"/>
    <n v="1.1100000000000001"/>
    <n v="64606"/>
    <n v="33069"/>
    <n v="13.3"/>
    <x v="1"/>
    <x v="308"/>
    <n v="133.6"/>
    <n v="2026"/>
    <n v="22110429435"/>
  </r>
  <r>
    <s v="EV0414"/>
    <x v="4"/>
    <x v="0"/>
    <x v="6"/>
    <x v="3"/>
    <x v="413"/>
    <n v="111"/>
    <n v="349"/>
    <n v="2.3199999999999998"/>
    <n v="192602"/>
    <n v="32166"/>
    <n v="23.8"/>
    <x v="0"/>
    <x v="309"/>
    <n v="290"/>
    <n v="2026"/>
    <n v="17808770232"/>
  </r>
  <r>
    <s v="EV0415"/>
    <x v="5"/>
    <x v="1"/>
    <x v="7"/>
    <x v="2"/>
    <x v="414"/>
    <n v="70"/>
    <n v="568"/>
    <n v="1"/>
    <n v="103730"/>
    <n v="33149"/>
    <n v="23"/>
    <x v="1"/>
    <x v="310"/>
    <n v="260.10000000000002"/>
    <n v="2026"/>
    <n v="13209213520"/>
  </r>
  <r>
    <s v="EV0416"/>
    <x v="1"/>
    <x v="1"/>
    <x v="7"/>
    <x v="1"/>
    <x v="415"/>
    <n v="51"/>
    <n v="291"/>
    <n v="1.7"/>
    <n v="191757"/>
    <n v="73288"/>
    <n v="22"/>
    <x v="0"/>
    <x v="311"/>
    <n v="287.3"/>
    <n v="2026"/>
    <n v="10890523512"/>
  </r>
  <r>
    <s v="EV0417"/>
    <x v="2"/>
    <x v="2"/>
    <x v="6"/>
    <x v="1"/>
    <x v="416"/>
    <n v="60"/>
    <n v="334"/>
    <n v="1.59"/>
    <n v="45931"/>
    <n v="71780"/>
    <n v="23"/>
    <x v="1"/>
    <x v="312"/>
    <n v="242.4"/>
    <n v="2026"/>
    <n v="7370011500"/>
  </r>
  <r>
    <s v="EV0418"/>
    <x v="3"/>
    <x v="3"/>
    <x v="8"/>
    <x v="1"/>
    <x v="417"/>
    <n v="101"/>
    <n v="546"/>
    <n v="2.91"/>
    <n v="165880"/>
    <n v="73136"/>
    <n v="23"/>
    <x v="0"/>
    <x v="237"/>
    <n v="69.5"/>
    <n v="2026"/>
    <n v="1800169504"/>
  </r>
  <r>
    <s v="EV0419"/>
    <x v="0"/>
    <x v="0"/>
    <x v="0"/>
    <x v="0"/>
    <x v="418"/>
    <n v="97"/>
    <n v="397"/>
    <n v="1.49"/>
    <n v="145897"/>
    <n v="56133"/>
    <n v="18.399999999999999"/>
    <x v="0"/>
    <x v="50"/>
    <n v="6.9"/>
    <n v="2026"/>
    <n v="13417863921"/>
  </r>
  <r>
    <s v="EV0420"/>
    <x v="4"/>
    <x v="0"/>
    <x v="2"/>
    <x v="0"/>
    <x v="419"/>
    <n v="45"/>
    <n v="420"/>
    <n v="1.21"/>
    <n v="14915"/>
    <n v="60822"/>
    <n v="16.100000000000001"/>
    <x v="0"/>
    <x v="313"/>
    <n v="126.5"/>
    <n v="2026"/>
    <n v="41289744564"/>
  </r>
  <r>
    <s v="EV0421"/>
    <x v="3"/>
    <x v="3"/>
    <x v="6"/>
    <x v="3"/>
    <x v="420"/>
    <n v="92"/>
    <n v="354"/>
    <n v="1"/>
    <n v="184310"/>
    <n v="40136"/>
    <n v="24.1"/>
    <x v="0"/>
    <x v="63"/>
    <n v="177.4"/>
    <n v="2026"/>
    <n v="9682850136"/>
  </r>
  <r>
    <s v="EV0422"/>
    <x v="0"/>
    <x v="0"/>
    <x v="9"/>
    <x v="0"/>
    <x v="421"/>
    <n v="51"/>
    <n v="441"/>
    <n v="0.94"/>
    <n v="41949"/>
    <n v="56158"/>
    <n v="22.3"/>
    <x v="1"/>
    <x v="314"/>
    <n v="59.9"/>
    <n v="2026"/>
    <n v="7446775432"/>
  </r>
  <r>
    <s v="EV0423"/>
    <x v="4"/>
    <x v="0"/>
    <x v="9"/>
    <x v="3"/>
    <x v="422"/>
    <n v="74"/>
    <n v="489"/>
    <n v="1.96"/>
    <n v="40306"/>
    <n v="55053"/>
    <n v="19.7"/>
    <x v="1"/>
    <x v="315"/>
    <n v="252.3"/>
    <n v="2026"/>
    <n v="342264501"/>
  </r>
  <r>
    <s v="EV0424"/>
    <x v="5"/>
    <x v="1"/>
    <x v="8"/>
    <x v="2"/>
    <x v="423"/>
    <n v="72"/>
    <n v="255"/>
    <n v="2.8"/>
    <n v="34454"/>
    <n v="50905"/>
    <n v="24.3"/>
    <x v="0"/>
    <x v="31"/>
    <n v="48"/>
    <n v="2026"/>
    <n v="21110659835"/>
  </r>
  <r>
    <s v="EV0425"/>
    <x v="4"/>
    <x v="0"/>
    <x v="2"/>
    <x v="3"/>
    <x v="424"/>
    <n v="52"/>
    <n v="521"/>
    <n v="1.36"/>
    <n v="53744"/>
    <n v="27437"/>
    <n v="12.6"/>
    <x v="0"/>
    <x v="304"/>
    <n v="46.1"/>
    <n v="2026"/>
    <n v="18130122667"/>
  </r>
  <r>
    <s v="EV0426"/>
    <x v="0"/>
    <x v="0"/>
    <x v="0"/>
    <x v="2"/>
    <x v="425"/>
    <n v="82"/>
    <n v="384"/>
    <n v="2.69"/>
    <n v="77263"/>
    <n v="41523"/>
    <n v="23.1"/>
    <x v="0"/>
    <x v="301"/>
    <n v="124.3"/>
    <n v="2026"/>
    <n v="15224698611"/>
  </r>
  <r>
    <s v="EV0427"/>
    <x v="4"/>
    <x v="0"/>
    <x v="4"/>
    <x v="3"/>
    <x v="426"/>
    <n v="83"/>
    <n v="534"/>
    <n v="1.29"/>
    <n v="175393"/>
    <n v="57868"/>
    <n v="14.6"/>
    <x v="0"/>
    <x v="316"/>
    <n v="212"/>
    <n v="2026"/>
    <n v="46222990888"/>
  </r>
  <r>
    <s v="EV0428"/>
    <x v="1"/>
    <x v="1"/>
    <x v="2"/>
    <x v="2"/>
    <x v="427"/>
    <n v="70"/>
    <n v="629"/>
    <n v="2.79"/>
    <n v="162647"/>
    <n v="74374"/>
    <n v="23.2"/>
    <x v="0"/>
    <x v="101"/>
    <n v="183.5"/>
    <n v="2026"/>
    <n v="11266917260"/>
  </r>
  <r>
    <s v="EV0429"/>
    <x v="7"/>
    <x v="3"/>
    <x v="3"/>
    <x v="3"/>
    <x v="428"/>
    <n v="118"/>
    <n v="566"/>
    <n v="1.33"/>
    <n v="125330"/>
    <n v="27931"/>
    <n v="24.1"/>
    <x v="0"/>
    <x v="317"/>
    <n v="277.3"/>
    <n v="2026"/>
    <n v="7559636874"/>
  </r>
  <r>
    <s v="EV0430"/>
    <x v="1"/>
    <x v="1"/>
    <x v="0"/>
    <x v="3"/>
    <x v="429"/>
    <n v="108"/>
    <n v="381"/>
    <n v="2.97"/>
    <n v="153661"/>
    <n v="66743"/>
    <n v="14.1"/>
    <x v="0"/>
    <x v="216"/>
    <n v="39.6"/>
    <n v="2026"/>
    <n v="49637369787"/>
  </r>
  <r>
    <s v="EV0431"/>
    <x v="6"/>
    <x v="3"/>
    <x v="0"/>
    <x v="1"/>
    <x v="430"/>
    <n v="83"/>
    <n v="516"/>
    <n v="0.69"/>
    <n v="63039"/>
    <n v="34982"/>
    <n v="14.4"/>
    <x v="0"/>
    <x v="48"/>
    <n v="290.7"/>
    <n v="2026"/>
    <n v="31449202802"/>
  </r>
  <r>
    <s v="EV0432"/>
    <x v="6"/>
    <x v="3"/>
    <x v="1"/>
    <x v="3"/>
    <x v="431"/>
    <n v="73"/>
    <n v="351"/>
    <n v="2.39"/>
    <n v="72005"/>
    <n v="38686"/>
    <n v="22.1"/>
    <x v="0"/>
    <x v="158"/>
    <n v="142"/>
    <n v="2026"/>
    <n v="8188046644"/>
  </r>
  <r>
    <s v="EV0433"/>
    <x v="3"/>
    <x v="3"/>
    <x v="5"/>
    <x v="1"/>
    <x v="432"/>
    <n v="69"/>
    <n v="307"/>
    <n v="2.77"/>
    <n v="8262"/>
    <n v="52752"/>
    <n v="22.9"/>
    <x v="0"/>
    <x v="49"/>
    <n v="162.4"/>
    <n v="2026"/>
    <n v="20204279760"/>
  </r>
  <r>
    <s v="EV0434"/>
    <x v="3"/>
    <x v="3"/>
    <x v="5"/>
    <x v="0"/>
    <x v="433"/>
    <n v="65"/>
    <n v="420"/>
    <n v="1.31"/>
    <n v="123165"/>
    <n v="72315"/>
    <n v="17.7"/>
    <x v="0"/>
    <x v="80"/>
    <n v="255.1"/>
    <n v="2026"/>
    <n v="26894599335"/>
  </r>
  <r>
    <s v="EV0435"/>
    <x v="2"/>
    <x v="2"/>
    <x v="3"/>
    <x v="2"/>
    <x v="434"/>
    <n v="62"/>
    <n v="415"/>
    <n v="2.14"/>
    <n v="43833"/>
    <n v="41561"/>
    <n v="13.9"/>
    <x v="1"/>
    <x v="318"/>
    <n v="165.3"/>
    <n v="2026"/>
    <n v="32914400194"/>
  </r>
  <r>
    <s v="EV0436"/>
    <x v="7"/>
    <x v="3"/>
    <x v="6"/>
    <x v="1"/>
    <x v="435"/>
    <n v="80"/>
    <n v="483"/>
    <n v="1.83"/>
    <n v="1164"/>
    <n v="52000"/>
    <n v="23.1"/>
    <x v="1"/>
    <x v="319"/>
    <n v="240.8"/>
    <n v="2026"/>
    <n v="38684932000"/>
  </r>
  <r>
    <s v="EV0437"/>
    <x v="5"/>
    <x v="1"/>
    <x v="2"/>
    <x v="1"/>
    <x v="436"/>
    <n v="66"/>
    <n v="469"/>
    <n v="2.56"/>
    <n v="144346"/>
    <n v="60964"/>
    <n v="21.4"/>
    <x v="1"/>
    <x v="320"/>
    <n v="184.5"/>
    <n v="2026"/>
    <n v="617138572"/>
  </r>
  <r>
    <s v="EV0438"/>
    <x v="6"/>
    <x v="3"/>
    <x v="5"/>
    <x v="3"/>
    <x v="437"/>
    <n v="67"/>
    <n v="274"/>
    <n v="1.34"/>
    <n v="32280"/>
    <n v="80846"/>
    <n v="13"/>
    <x v="1"/>
    <x v="81"/>
    <n v="225.2"/>
    <n v="2026"/>
    <n v="44539840012"/>
  </r>
  <r>
    <s v="EV0439"/>
    <x v="0"/>
    <x v="0"/>
    <x v="6"/>
    <x v="1"/>
    <x v="438"/>
    <n v="90"/>
    <n v="478"/>
    <n v="2.96"/>
    <n v="59154"/>
    <n v="76667"/>
    <n v="18.3"/>
    <x v="0"/>
    <x v="321"/>
    <n v="43.2"/>
    <n v="2026"/>
    <n v="22092899389"/>
  </r>
  <r>
    <s v="EV0440"/>
    <x v="4"/>
    <x v="0"/>
    <x v="8"/>
    <x v="2"/>
    <x v="439"/>
    <n v="95"/>
    <n v="608"/>
    <n v="2.1"/>
    <n v="127558"/>
    <n v="72799"/>
    <n v="22.7"/>
    <x v="1"/>
    <x v="311"/>
    <n v="293.5"/>
    <n v="2026"/>
    <n v="43780081017"/>
  </r>
  <r>
    <s v="EV0441"/>
    <x v="5"/>
    <x v="1"/>
    <x v="3"/>
    <x v="3"/>
    <x v="440"/>
    <n v="77"/>
    <n v="506"/>
    <n v="0.95"/>
    <n v="137619"/>
    <n v="55684"/>
    <n v="12"/>
    <x v="0"/>
    <x v="169"/>
    <n v="290.2"/>
    <n v="2026"/>
    <n v="33047563056"/>
  </r>
  <r>
    <s v="EV0442"/>
    <x v="5"/>
    <x v="1"/>
    <x v="8"/>
    <x v="1"/>
    <x v="441"/>
    <n v="72"/>
    <n v="519"/>
    <n v="2.56"/>
    <n v="123233"/>
    <n v="47061"/>
    <n v="23.6"/>
    <x v="1"/>
    <x v="240"/>
    <n v="16.5"/>
    <n v="2026"/>
    <n v="11267674047"/>
  </r>
  <r>
    <s v="EV0443"/>
    <x v="9"/>
    <x v="0"/>
    <x v="3"/>
    <x v="2"/>
    <x v="442"/>
    <n v="98"/>
    <n v="647"/>
    <n v="2.2599999999999998"/>
    <n v="22909"/>
    <n v="80404"/>
    <n v="20.8"/>
    <x v="1"/>
    <x v="322"/>
    <n v="202.7"/>
    <n v="2026"/>
    <n v="45282969972"/>
  </r>
  <r>
    <s v="EV0444"/>
    <x v="5"/>
    <x v="1"/>
    <x v="8"/>
    <x v="3"/>
    <x v="443"/>
    <n v="100"/>
    <n v="279"/>
    <n v="2.35"/>
    <n v="124820"/>
    <n v="50952"/>
    <n v="17.399999999999999"/>
    <x v="0"/>
    <x v="234"/>
    <n v="96.9"/>
    <n v="2026"/>
    <n v="5286830472"/>
  </r>
  <r>
    <s v="EV0445"/>
    <x v="5"/>
    <x v="1"/>
    <x v="7"/>
    <x v="3"/>
    <x v="444"/>
    <n v="55"/>
    <n v="343"/>
    <n v="1.62"/>
    <n v="47696"/>
    <n v="78798"/>
    <n v="24"/>
    <x v="0"/>
    <x v="323"/>
    <n v="233.1"/>
    <n v="2026"/>
    <n v="8855161644"/>
  </r>
  <r>
    <s v="EV0446"/>
    <x v="7"/>
    <x v="3"/>
    <x v="3"/>
    <x v="0"/>
    <x v="445"/>
    <n v="120"/>
    <n v="623"/>
    <n v="1.98"/>
    <n v="60499"/>
    <n v="62030"/>
    <n v="16.399999999999999"/>
    <x v="1"/>
    <x v="142"/>
    <n v="132.4"/>
    <n v="2026"/>
    <n v="22695908580"/>
  </r>
  <r>
    <s v="EV0447"/>
    <x v="1"/>
    <x v="1"/>
    <x v="6"/>
    <x v="0"/>
    <x v="446"/>
    <n v="60"/>
    <n v="559"/>
    <n v="2.69"/>
    <n v="195959"/>
    <n v="41406"/>
    <n v="22.7"/>
    <x v="1"/>
    <x v="235"/>
    <n v="276.8"/>
    <n v="2026"/>
    <n v="6984405486"/>
  </r>
  <r>
    <s v="EV0448"/>
    <x v="9"/>
    <x v="0"/>
    <x v="5"/>
    <x v="0"/>
    <x v="447"/>
    <n v="82"/>
    <n v="257"/>
    <n v="1.54"/>
    <n v="128374"/>
    <n v="31727"/>
    <n v="19.8"/>
    <x v="0"/>
    <x v="324"/>
    <n v="70.400000000000006"/>
    <n v="2026"/>
    <n v="10440308709"/>
  </r>
  <r>
    <s v="EV0449"/>
    <x v="2"/>
    <x v="2"/>
    <x v="1"/>
    <x v="2"/>
    <x v="448"/>
    <n v="97"/>
    <n v="394"/>
    <n v="1.81"/>
    <n v="123857"/>
    <n v="60235"/>
    <n v="12.8"/>
    <x v="0"/>
    <x v="134"/>
    <n v="7.2"/>
    <n v="2026"/>
    <n v="30053831605"/>
  </r>
  <r>
    <s v="EV0450"/>
    <x v="5"/>
    <x v="1"/>
    <x v="3"/>
    <x v="3"/>
    <x v="449"/>
    <n v="42"/>
    <n v="410"/>
    <n v="2.92"/>
    <n v="179334"/>
    <n v="62840"/>
    <n v="12.2"/>
    <x v="1"/>
    <x v="325"/>
    <n v="29.8"/>
    <n v="2026"/>
    <n v="47155324520"/>
  </r>
  <r>
    <s v="EV0451"/>
    <x v="5"/>
    <x v="1"/>
    <x v="9"/>
    <x v="3"/>
    <x v="450"/>
    <n v="91"/>
    <n v="601"/>
    <n v="2.4700000000000002"/>
    <n v="9604"/>
    <n v="25023"/>
    <n v="20.8"/>
    <x v="1"/>
    <x v="326"/>
    <n v="54.7"/>
    <n v="2026"/>
    <n v="12035662632"/>
  </r>
  <r>
    <s v="EV0452"/>
    <x v="1"/>
    <x v="1"/>
    <x v="6"/>
    <x v="1"/>
    <x v="451"/>
    <n v="62"/>
    <n v="363"/>
    <n v="0.99"/>
    <n v="116852"/>
    <n v="43334"/>
    <n v="17.3"/>
    <x v="1"/>
    <x v="253"/>
    <n v="180.1"/>
    <n v="2026"/>
    <n v="27915112790"/>
  </r>
  <r>
    <s v="EV0453"/>
    <x v="8"/>
    <x v="3"/>
    <x v="6"/>
    <x v="2"/>
    <x v="452"/>
    <n v="41"/>
    <n v="618"/>
    <n v="1.08"/>
    <n v="159545"/>
    <n v="83110"/>
    <n v="13"/>
    <x v="1"/>
    <x v="327"/>
    <n v="282.89999999999998"/>
    <n v="2026"/>
    <n v="38355846770"/>
  </r>
  <r>
    <s v="EV0454"/>
    <x v="0"/>
    <x v="0"/>
    <x v="8"/>
    <x v="1"/>
    <x v="453"/>
    <n v="104"/>
    <n v="648"/>
    <n v="1.88"/>
    <n v="27135"/>
    <n v="69825"/>
    <n v="16.100000000000001"/>
    <x v="0"/>
    <x v="328"/>
    <n v="72.900000000000006"/>
    <n v="2026"/>
    <n v="58179446850"/>
  </r>
  <r>
    <s v="EV0455"/>
    <x v="5"/>
    <x v="1"/>
    <x v="5"/>
    <x v="2"/>
    <x v="454"/>
    <n v="109"/>
    <n v="372"/>
    <n v="2.17"/>
    <n v="158558"/>
    <n v="29065"/>
    <n v="18"/>
    <x v="0"/>
    <x v="329"/>
    <n v="143.69999999999999"/>
    <n v="2026"/>
    <n v="25922056225"/>
  </r>
  <r>
    <s v="EV0456"/>
    <x v="9"/>
    <x v="0"/>
    <x v="6"/>
    <x v="2"/>
    <x v="455"/>
    <n v="80"/>
    <n v="498"/>
    <n v="0.65"/>
    <n v="135182"/>
    <n v="51544"/>
    <n v="20.9"/>
    <x v="1"/>
    <x v="330"/>
    <n v="215.4"/>
    <n v="2026"/>
    <n v="12432722064"/>
  </r>
  <r>
    <s v="EV0457"/>
    <x v="9"/>
    <x v="0"/>
    <x v="6"/>
    <x v="1"/>
    <x v="456"/>
    <n v="76"/>
    <n v="416"/>
    <n v="2.86"/>
    <n v="146752"/>
    <n v="82940"/>
    <n v="12.3"/>
    <x v="0"/>
    <x v="20"/>
    <n v="62.7"/>
    <n v="2026"/>
    <n v="39337197900"/>
  </r>
  <r>
    <s v="EV0458"/>
    <x v="6"/>
    <x v="3"/>
    <x v="4"/>
    <x v="0"/>
    <x v="457"/>
    <n v="42"/>
    <n v="312"/>
    <n v="0.72"/>
    <n v="197968"/>
    <n v="61504"/>
    <n v="18.2"/>
    <x v="0"/>
    <x v="331"/>
    <n v="195.5"/>
    <n v="2026"/>
    <n v="51483214784"/>
  </r>
  <r>
    <s v="EV0459"/>
    <x v="9"/>
    <x v="0"/>
    <x v="0"/>
    <x v="1"/>
    <x v="458"/>
    <n v="47"/>
    <n v="380"/>
    <n v="1.58"/>
    <n v="5737"/>
    <n v="59543"/>
    <n v="19"/>
    <x v="0"/>
    <x v="247"/>
    <n v="279.10000000000002"/>
    <n v="2026"/>
    <n v="50421310115"/>
  </r>
  <r>
    <s v="EV0460"/>
    <x v="1"/>
    <x v="1"/>
    <x v="0"/>
    <x v="3"/>
    <x v="459"/>
    <n v="92"/>
    <n v="408"/>
    <n v="1.06"/>
    <n v="180513"/>
    <n v="48941"/>
    <n v="21.8"/>
    <x v="1"/>
    <x v="252"/>
    <n v="58.7"/>
    <n v="2026"/>
    <n v="18561070014"/>
  </r>
  <r>
    <s v="EV0461"/>
    <x v="1"/>
    <x v="1"/>
    <x v="1"/>
    <x v="3"/>
    <x v="460"/>
    <n v="119"/>
    <n v="606"/>
    <n v="2.62"/>
    <n v="114852"/>
    <n v="74313"/>
    <n v="13.4"/>
    <x v="0"/>
    <x v="332"/>
    <n v="268.8"/>
    <n v="2026"/>
    <n v="59804873010"/>
  </r>
  <r>
    <s v="EV0462"/>
    <x v="8"/>
    <x v="3"/>
    <x v="4"/>
    <x v="2"/>
    <x v="461"/>
    <n v="78"/>
    <n v="610"/>
    <n v="2.21"/>
    <n v="185197"/>
    <n v="28611"/>
    <n v="24.6"/>
    <x v="1"/>
    <x v="333"/>
    <n v="71"/>
    <n v="2026"/>
    <n v="4373420238"/>
  </r>
  <r>
    <s v="EV0463"/>
    <x v="5"/>
    <x v="1"/>
    <x v="4"/>
    <x v="3"/>
    <x v="462"/>
    <n v="109"/>
    <n v="443"/>
    <n v="1.19"/>
    <n v="81064"/>
    <n v="76614"/>
    <n v="18.100000000000001"/>
    <x v="0"/>
    <x v="297"/>
    <n v="240.6"/>
    <n v="2026"/>
    <n v="7756401360"/>
  </r>
  <r>
    <s v="EV0464"/>
    <x v="3"/>
    <x v="3"/>
    <x v="0"/>
    <x v="1"/>
    <x v="463"/>
    <n v="77"/>
    <n v="458"/>
    <n v="0.65"/>
    <n v="32956"/>
    <n v="42227"/>
    <n v="14"/>
    <x v="0"/>
    <x v="332"/>
    <n v="45.5"/>
    <n v="2026"/>
    <n v="16706436918"/>
  </r>
  <r>
    <s v="EV0465"/>
    <x v="1"/>
    <x v="1"/>
    <x v="7"/>
    <x v="0"/>
    <x v="464"/>
    <n v="66"/>
    <n v="545"/>
    <n v="1.31"/>
    <n v="32750"/>
    <n v="29990"/>
    <n v="12.3"/>
    <x v="0"/>
    <x v="223"/>
    <n v="158.69999999999999"/>
    <n v="2026"/>
    <n v="21859740990"/>
  </r>
  <r>
    <s v="EV0466"/>
    <x v="5"/>
    <x v="1"/>
    <x v="3"/>
    <x v="0"/>
    <x v="465"/>
    <n v="66"/>
    <n v="520"/>
    <n v="1.33"/>
    <n v="8750"/>
    <n v="32970"/>
    <n v="13.2"/>
    <x v="1"/>
    <x v="334"/>
    <n v="129.30000000000001"/>
    <n v="2026"/>
    <n v="15691049430"/>
  </r>
  <r>
    <s v="EV0467"/>
    <x v="8"/>
    <x v="3"/>
    <x v="7"/>
    <x v="0"/>
    <x v="466"/>
    <n v="78"/>
    <n v="377"/>
    <n v="1.42"/>
    <n v="79519"/>
    <n v="39964"/>
    <n v="21.6"/>
    <x v="0"/>
    <x v="127"/>
    <n v="108.6"/>
    <n v="2026"/>
    <n v="8912811244"/>
  </r>
  <r>
    <s v="EV0468"/>
    <x v="1"/>
    <x v="1"/>
    <x v="2"/>
    <x v="3"/>
    <x v="467"/>
    <n v="80"/>
    <n v="286"/>
    <n v="1.82"/>
    <n v="75742"/>
    <n v="46779"/>
    <n v="24.3"/>
    <x v="0"/>
    <x v="335"/>
    <n v="37.1"/>
    <n v="2026"/>
    <n v="28911667392"/>
  </r>
  <r>
    <s v="EV0469"/>
    <x v="1"/>
    <x v="1"/>
    <x v="3"/>
    <x v="1"/>
    <x v="468"/>
    <n v="47"/>
    <n v="618"/>
    <n v="1.18"/>
    <n v="108280"/>
    <n v="49787"/>
    <n v="17.7"/>
    <x v="1"/>
    <x v="162"/>
    <n v="143.1"/>
    <n v="2026"/>
    <n v="32236086760"/>
  </r>
  <r>
    <s v="EV0470"/>
    <x v="3"/>
    <x v="3"/>
    <x v="6"/>
    <x v="1"/>
    <x v="469"/>
    <n v="117"/>
    <n v="522"/>
    <n v="1.23"/>
    <n v="111808"/>
    <n v="62783"/>
    <n v="12.7"/>
    <x v="0"/>
    <x v="230"/>
    <n v="10.7"/>
    <n v="2026"/>
    <n v="16184955136"/>
  </r>
  <r>
    <s v="EV0471"/>
    <x v="0"/>
    <x v="0"/>
    <x v="8"/>
    <x v="1"/>
    <x v="470"/>
    <n v="73"/>
    <n v="487"/>
    <n v="1.36"/>
    <n v="190675"/>
    <n v="26486"/>
    <n v="15.2"/>
    <x v="0"/>
    <x v="336"/>
    <n v="36.5"/>
    <n v="2026"/>
    <n v="6083383938"/>
  </r>
  <r>
    <s v="EV0472"/>
    <x v="7"/>
    <x v="3"/>
    <x v="5"/>
    <x v="0"/>
    <x v="471"/>
    <n v="119"/>
    <n v="304"/>
    <n v="2.58"/>
    <n v="195199"/>
    <n v="47893"/>
    <n v="18.399999999999999"/>
    <x v="1"/>
    <x v="337"/>
    <n v="225.4"/>
    <n v="2026"/>
    <n v="29827616721"/>
  </r>
  <r>
    <s v="EV0473"/>
    <x v="2"/>
    <x v="2"/>
    <x v="0"/>
    <x v="1"/>
    <x v="472"/>
    <n v="82"/>
    <n v="283"/>
    <n v="1.85"/>
    <n v="163041"/>
    <n v="58444"/>
    <n v="21.9"/>
    <x v="0"/>
    <x v="307"/>
    <n v="218.8"/>
    <n v="2026"/>
    <n v="3133007508"/>
  </r>
  <r>
    <s v="EV0474"/>
    <x v="3"/>
    <x v="3"/>
    <x v="7"/>
    <x v="1"/>
    <x v="473"/>
    <n v="45"/>
    <n v="366"/>
    <n v="2.0299999999999998"/>
    <n v="138169"/>
    <n v="34917"/>
    <n v="19.899999999999999"/>
    <x v="0"/>
    <x v="235"/>
    <n v="136.9"/>
    <n v="2026"/>
    <n v="7395874521"/>
  </r>
  <r>
    <s v="EV0475"/>
    <x v="7"/>
    <x v="3"/>
    <x v="4"/>
    <x v="2"/>
    <x v="474"/>
    <n v="46"/>
    <n v="558"/>
    <n v="1.7"/>
    <n v="156996"/>
    <n v="30432"/>
    <n v="23.1"/>
    <x v="0"/>
    <x v="338"/>
    <n v="114"/>
    <n v="2026"/>
    <n v="25212120768"/>
  </r>
  <r>
    <s v="EV0476"/>
    <x v="2"/>
    <x v="2"/>
    <x v="0"/>
    <x v="0"/>
    <x v="475"/>
    <n v="70"/>
    <n v="592"/>
    <n v="0.71"/>
    <n v="37671"/>
    <n v="78941"/>
    <n v="13.9"/>
    <x v="0"/>
    <x v="73"/>
    <n v="59.4"/>
    <n v="2026"/>
    <n v="52435848781"/>
  </r>
  <r>
    <s v="EV0477"/>
    <x v="1"/>
    <x v="1"/>
    <x v="2"/>
    <x v="1"/>
    <x v="476"/>
    <n v="116"/>
    <n v="284"/>
    <n v="2.41"/>
    <n v="45603"/>
    <n v="69341"/>
    <n v="14.3"/>
    <x v="1"/>
    <x v="321"/>
    <n v="66.599999999999994"/>
    <n v="2026"/>
    <n v="10306568876"/>
  </r>
  <r>
    <s v="EV0478"/>
    <x v="6"/>
    <x v="3"/>
    <x v="3"/>
    <x v="0"/>
    <x v="477"/>
    <n v="73"/>
    <n v="328"/>
    <n v="0.65"/>
    <n v="123201"/>
    <n v="40570"/>
    <n v="16"/>
    <x v="0"/>
    <x v="35"/>
    <n v="256.2"/>
    <n v="2026"/>
    <n v="10813365520"/>
  </r>
  <r>
    <s v="EV0479"/>
    <x v="6"/>
    <x v="3"/>
    <x v="1"/>
    <x v="1"/>
    <x v="478"/>
    <n v="67"/>
    <n v="624"/>
    <n v="1.3"/>
    <n v="20843"/>
    <n v="35995"/>
    <n v="19.7"/>
    <x v="0"/>
    <x v="339"/>
    <n v="228.5"/>
    <n v="2026"/>
    <n v="3347535000"/>
  </r>
  <r>
    <s v="EV0480"/>
    <x v="5"/>
    <x v="1"/>
    <x v="9"/>
    <x v="0"/>
    <x v="479"/>
    <n v="113"/>
    <n v="400"/>
    <n v="0.56000000000000005"/>
    <n v="35351"/>
    <n v="72042"/>
    <n v="14"/>
    <x v="0"/>
    <x v="298"/>
    <n v="104.2"/>
    <n v="2026"/>
    <n v="11841759666"/>
  </r>
  <r>
    <s v="EV0481"/>
    <x v="9"/>
    <x v="0"/>
    <x v="4"/>
    <x v="3"/>
    <x v="480"/>
    <n v="118"/>
    <n v="516"/>
    <n v="2.08"/>
    <n v="91626"/>
    <n v="58247"/>
    <n v="15.2"/>
    <x v="1"/>
    <x v="22"/>
    <n v="45"/>
    <n v="2026"/>
    <n v="39246362624"/>
  </r>
  <r>
    <s v="EV0482"/>
    <x v="3"/>
    <x v="3"/>
    <x v="2"/>
    <x v="0"/>
    <x v="481"/>
    <n v="71"/>
    <n v="618"/>
    <n v="0.73"/>
    <n v="131418"/>
    <n v="44148"/>
    <n v="21.7"/>
    <x v="1"/>
    <x v="174"/>
    <n v="284.39999999999998"/>
    <n v="2026"/>
    <n v="9371207664"/>
  </r>
  <r>
    <s v="EV0483"/>
    <x v="4"/>
    <x v="0"/>
    <x v="8"/>
    <x v="2"/>
    <x v="482"/>
    <n v="96"/>
    <n v="562"/>
    <n v="1.46"/>
    <n v="21948"/>
    <n v="66783"/>
    <n v="22.2"/>
    <x v="1"/>
    <x v="83"/>
    <n v="216.3"/>
    <n v="2026"/>
    <n v="36314324778"/>
  </r>
  <r>
    <s v="EV0484"/>
    <x v="6"/>
    <x v="3"/>
    <x v="2"/>
    <x v="3"/>
    <x v="483"/>
    <n v="99"/>
    <n v="256"/>
    <n v="1.81"/>
    <n v="156196"/>
    <n v="41548"/>
    <n v="18.5"/>
    <x v="0"/>
    <x v="199"/>
    <n v="86.3"/>
    <n v="2026"/>
    <n v="1936760020"/>
  </r>
  <r>
    <s v="EV0485"/>
    <x v="2"/>
    <x v="2"/>
    <x v="5"/>
    <x v="0"/>
    <x v="484"/>
    <n v="54"/>
    <n v="251"/>
    <n v="1.23"/>
    <n v="19257"/>
    <n v="28607"/>
    <n v="23.8"/>
    <x v="1"/>
    <x v="340"/>
    <n v="62.1"/>
    <n v="2026"/>
    <n v="12629990500"/>
  </r>
  <r>
    <s v="EV0486"/>
    <x v="3"/>
    <x v="3"/>
    <x v="5"/>
    <x v="2"/>
    <x v="485"/>
    <n v="66"/>
    <n v="386"/>
    <n v="2.76"/>
    <n v="107152"/>
    <n v="68239"/>
    <n v="16.600000000000001"/>
    <x v="0"/>
    <x v="341"/>
    <n v="270.8"/>
    <n v="2026"/>
    <n v="16584192409"/>
  </r>
  <r>
    <s v="EV0487"/>
    <x v="3"/>
    <x v="3"/>
    <x v="0"/>
    <x v="2"/>
    <x v="486"/>
    <n v="57"/>
    <n v="330"/>
    <n v="0.95"/>
    <n v="118389"/>
    <n v="51217"/>
    <n v="18"/>
    <x v="1"/>
    <x v="285"/>
    <n v="183.9"/>
    <n v="2026"/>
    <n v="44660916698"/>
  </r>
  <r>
    <s v="EV0488"/>
    <x v="6"/>
    <x v="3"/>
    <x v="1"/>
    <x v="3"/>
    <x v="487"/>
    <n v="69"/>
    <n v="412"/>
    <n v="2.56"/>
    <n v="116342"/>
    <n v="65008"/>
    <n v="21.9"/>
    <x v="0"/>
    <x v="342"/>
    <n v="20.5"/>
    <n v="2026"/>
    <n v="13957672656"/>
  </r>
  <r>
    <s v="EV0489"/>
    <x v="7"/>
    <x v="3"/>
    <x v="2"/>
    <x v="0"/>
    <x v="488"/>
    <n v="120"/>
    <n v="518"/>
    <n v="0.56999999999999995"/>
    <n v="140590"/>
    <n v="62288"/>
    <n v="12.6"/>
    <x v="0"/>
    <x v="274"/>
    <n v="7.8"/>
    <n v="2026"/>
    <n v="30264867168"/>
  </r>
  <r>
    <s v="EV0490"/>
    <x v="6"/>
    <x v="3"/>
    <x v="9"/>
    <x v="0"/>
    <x v="489"/>
    <n v="69"/>
    <n v="387"/>
    <n v="0.81"/>
    <n v="146082"/>
    <n v="32358"/>
    <n v="18.600000000000001"/>
    <x v="0"/>
    <x v="343"/>
    <n v="168.3"/>
    <n v="2026"/>
    <n v="2736354270"/>
  </r>
  <r>
    <s v="EV0491"/>
    <x v="4"/>
    <x v="0"/>
    <x v="1"/>
    <x v="3"/>
    <x v="490"/>
    <n v="118"/>
    <n v="361"/>
    <n v="1.82"/>
    <n v="4374"/>
    <n v="39330"/>
    <n v="14.6"/>
    <x v="1"/>
    <x v="230"/>
    <n v="27.2"/>
    <n v="2026"/>
    <n v="6710287950"/>
  </r>
  <r>
    <s v="EV0492"/>
    <x v="6"/>
    <x v="3"/>
    <x v="0"/>
    <x v="1"/>
    <x v="491"/>
    <n v="116"/>
    <n v="561"/>
    <n v="2.3199999999999998"/>
    <n v="84756"/>
    <n v="52299"/>
    <n v="18.100000000000001"/>
    <x v="1"/>
    <x v="313"/>
    <n v="284.2"/>
    <n v="2026"/>
    <n v="2940720471"/>
  </r>
  <r>
    <s v="EV0493"/>
    <x v="6"/>
    <x v="3"/>
    <x v="4"/>
    <x v="0"/>
    <x v="492"/>
    <n v="63"/>
    <n v="452"/>
    <n v="2.0299999999999998"/>
    <n v="126065"/>
    <n v="37019"/>
    <n v="12.1"/>
    <x v="0"/>
    <x v="143"/>
    <n v="58"/>
    <n v="2026"/>
    <n v="27806599736"/>
  </r>
  <r>
    <s v="EV0494"/>
    <x v="8"/>
    <x v="3"/>
    <x v="6"/>
    <x v="0"/>
    <x v="493"/>
    <n v="63"/>
    <n v="405"/>
    <n v="1.97"/>
    <n v="194691"/>
    <n v="57130"/>
    <n v="15"/>
    <x v="0"/>
    <x v="144"/>
    <n v="213.7"/>
    <n v="2026"/>
    <n v="19274862180"/>
  </r>
  <r>
    <s v="EV0495"/>
    <x v="5"/>
    <x v="1"/>
    <x v="7"/>
    <x v="3"/>
    <x v="494"/>
    <n v="69"/>
    <n v="513"/>
    <n v="1.39"/>
    <n v="159995"/>
    <n v="41437"/>
    <n v="13"/>
    <x v="0"/>
    <x v="344"/>
    <n v="203.7"/>
    <n v="2026"/>
    <n v="19699191237"/>
  </r>
  <r>
    <s v="EV0496"/>
    <x v="3"/>
    <x v="3"/>
    <x v="6"/>
    <x v="1"/>
    <x v="495"/>
    <n v="59"/>
    <n v="470"/>
    <n v="1.1200000000000001"/>
    <n v="44297"/>
    <n v="50539"/>
    <n v="19.600000000000001"/>
    <x v="0"/>
    <x v="179"/>
    <n v="175.3"/>
    <n v="2026"/>
    <n v="32194505397"/>
  </r>
  <r>
    <s v="EV0497"/>
    <x v="9"/>
    <x v="0"/>
    <x v="6"/>
    <x v="3"/>
    <x v="496"/>
    <n v="66"/>
    <n v="488"/>
    <n v="1.67"/>
    <n v="36438"/>
    <n v="79457"/>
    <n v="21.9"/>
    <x v="0"/>
    <x v="345"/>
    <n v="61.6"/>
    <n v="2026"/>
    <n v="46386996600"/>
  </r>
  <r>
    <s v="EV0498"/>
    <x v="9"/>
    <x v="0"/>
    <x v="3"/>
    <x v="0"/>
    <x v="497"/>
    <n v="116"/>
    <n v="462"/>
    <n v="0.68"/>
    <n v="17367"/>
    <n v="81241"/>
    <n v="18.600000000000001"/>
    <x v="1"/>
    <x v="26"/>
    <n v="242.5"/>
    <n v="2026"/>
    <n v="55541384542"/>
  </r>
  <r>
    <s v="EV0499"/>
    <x v="9"/>
    <x v="0"/>
    <x v="5"/>
    <x v="1"/>
    <x v="498"/>
    <n v="79"/>
    <n v="519"/>
    <n v="0.91"/>
    <n v="91035"/>
    <n v="57531"/>
    <n v="18.100000000000001"/>
    <x v="0"/>
    <x v="346"/>
    <n v="170"/>
    <n v="2026"/>
    <n v="47961063336"/>
  </r>
  <r>
    <s v="EV0500"/>
    <x v="2"/>
    <x v="2"/>
    <x v="5"/>
    <x v="2"/>
    <x v="499"/>
    <n v="69"/>
    <n v="474"/>
    <n v="2.42"/>
    <n v="72105"/>
    <n v="39283"/>
    <n v="15.3"/>
    <x v="1"/>
    <x v="347"/>
    <n v="189.1"/>
    <n v="2026"/>
    <n v="24595047017"/>
  </r>
  <r>
    <s v="EV0501"/>
    <x v="7"/>
    <x v="3"/>
    <x v="8"/>
    <x v="0"/>
    <x v="500"/>
    <n v="109"/>
    <n v="301"/>
    <n v="2.23"/>
    <n v="112477"/>
    <n v="60029"/>
    <n v="12.3"/>
    <x v="0"/>
    <x v="348"/>
    <n v="88.1"/>
    <n v="2026"/>
    <n v="7975873143"/>
  </r>
  <r>
    <s v="EV0502"/>
    <x v="0"/>
    <x v="0"/>
    <x v="3"/>
    <x v="2"/>
    <x v="501"/>
    <n v="97"/>
    <n v="575"/>
    <n v="1.29"/>
    <n v="171640"/>
    <n v="79035"/>
    <n v="14.1"/>
    <x v="1"/>
    <x v="150"/>
    <n v="37.6"/>
    <n v="2026"/>
    <n v="34026306270"/>
  </r>
  <r>
    <s v="EV0503"/>
    <x v="0"/>
    <x v="0"/>
    <x v="4"/>
    <x v="3"/>
    <x v="502"/>
    <n v="73"/>
    <n v="268"/>
    <n v="2.02"/>
    <n v="57927"/>
    <n v="77460"/>
    <n v="23.9"/>
    <x v="1"/>
    <x v="349"/>
    <n v="152.30000000000001"/>
    <n v="2026"/>
    <n v="52278141300"/>
  </r>
  <r>
    <s v="EV0504"/>
    <x v="9"/>
    <x v="0"/>
    <x v="0"/>
    <x v="1"/>
    <x v="503"/>
    <n v="118"/>
    <n v="542"/>
    <n v="2.65"/>
    <n v="147051"/>
    <n v="38456"/>
    <n v="21"/>
    <x v="1"/>
    <x v="166"/>
    <n v="35"/>
    <n v="2026"/>
    <n v="26691732760"/>
  </r>
  <r>
    <s v="EV0505"/>
    <x v="3"/>
    <x v="3"/>
    <x v="1"/>
    <x v="2"/>
    <x v="504"/>
    <n v="109"/>
    <n v="611"/>
    <n v="2.04"/>
    <n v="98515"/>
    <n v="31729"/>
    <n v="15.9"/>
    <x v="0"/>
    <x v="216"/>
    <n v="67.400000000000006"/>
    <n v="2026"/>
    <n v="18937675753"/>
  </r>
  <r>
    <s v="EV0506"/>
    <x v="4"/>
    <x v="0"/>
    <x v="9"/>
    <x v="3"/>
    <x v="505"/>
    <n v="87"/>
    <n v="283"/>
    <n v="1"/>
    <n v="146644"/>
    <n v="31547"/>
    <n v="24"/>
    <x v="0"/>
    <x v="118"/>
    <n v="77.7"/>
    <n v="2026"/>
    <n v="28004524276"/>
  </r>
  <r>
    <s v="EV0507"/>
    <x v="8"/>
    <x v="3"/>
    <x v="6"/>
    <x v="0"/>
    <x v="506"/>
    <n v="67"/>
    <n v="610"/>
    <n v="1.62"/>
    <n v="127950"/>
    <n v="27477"/>
    <n v="15.2"/>
    <x v="1"/>
    <x v="324"/>
    <n v="277.39999999999998"/>
    <n v="2026"/>
    <n v="12265375599"/>
  </r>
  <r>
    <s v="EV0508"/>
    <x v="2"/>
    <x v="2"/>
    <x v="9"/>
    <x v="2"/>
    <x v="507"/>
    <n v="94"/>
    <n v="530"/>
    <n v="2.95"/>
    <n v="157158"/>
    <n v="62734"/>
    <n v="24.1"/>
    <x v="1"/>
    <x v="321"/>
    <n v="193.6"/>
    <n v="2026"/>
    <n v="29570360974"/>
  </r>
  <r>
    <s v="EV0509"/>
    <x v="6"/>
    <x v="3"/>
    <x v="5"/>
    <x v="3"/>
    <x v="508"/>
    <n v="93"/>
    <n v="511"/>
    <n v="2.21"/>
    <n v="82734"/>
    <n v="45904"/>
    <n v="23.2"/>
    <x v="1"/>
    <x v="195"/>
    <n v="199.3"/>
    <n v="2026"/>
    <n v="10791663168"/>
  </r>
  <r>
    <s v="EV0510"/>
    <x v="0"/>
    <x v="0"/>
    <x v="7"/>
    <x v="2"/>
    <x v="509"/>
    <n v="104"/>
    <n v="386"/>
    <n v="1.1100000000000001"/>
    <n v="131113"/>
    <n v="84307"/>
    <n v="16.8"/>
    <x v="0"/>
    <x v="350"/>
    <n v="250.2"/>
    <n v="2026"/>
    <n v="19081456231"/>
  </r>
  <r>
    <s v="EV0511"/>
    <x v="9"/>
    <x v="0"/>
    <x v="3"/>
    <x v="3"/>
    <x v="510"/>
    <n v="99"/>
    <n v="356"/>
    <n v="1.33"/>
    <n v="55088"/>
    <n v="29100"/>
    <n v="22.2"/>
    <x v="1"/>
    <x v="339"/>
    <n v="184.9"/>
    <n v="2026"/>
    <n v="21082484400"/>
  </r>
  <r>
    <s v="EV0512"/>
    <x v="1"/>
    <x v="1"/>
    <x v="1"/>
    <x v="0"/>
    <x v="511"/>
    <n v="57"/>
    <n v="593"/>
    <n v="1.05"/>
    <n v="128445"/>
    <n v="67030"/>
    <n v="21.4"/>
    <x v="1"/>
    <x v="58"/>
    <n v="206.7"/>
    <n v="2026"/>
    <n v="19268845980"/>
  </r>
  <r>
    <s v="EV0513"/>
    <x v="0"/>
    <x v="0"/>
    <x v="8"/>
    <x v="3"/>
    <x v="512"/>
    <n v="95"/>
    <n v="426"/>
    <n v="1.28"/>
    <n v="155075"/>
    <n v="41552"/>
    <n v="13.6"/>
    <x v="1"/>
    <x v="351"/>
    <n v="30.9"/>
    <n v="2026"/>
    <n v="22359546720"/>
  </r>
  <r>
    <s v="EV0514"/>
    <x v="8"/>
    <x v="3"/>
    <x v="6"/>
    <x v="0"/>
    <x v="513"/>
    <n v="94"/>
    <n v="634"/>
    <n v="1.19"/>
    <n v="196121"/>
    <n v="62213"/>
    <n v="14.9"/>
    <x v="0"/>
    <x v="40"/>
    <n v="215.8"/>
    <n v="2026"/>
    <n v="37877265216"/>
  </r>
  <r>
    <s v="EV0515"/>
    <x v="3"/>
    <x v="3"/>
    <x v="7"/>
    <x v="2"/>
    <x v="514"/>
    <n v="78"/>
    <n v="457"/>
    <n v="1.74"/>
    <n v="153548"/>
    <n v="41462"/>
    <n v="12.7"/>
    <x v="0"/>
    <x v="244"/>
    <n v="79.3"/>
    <n v="2026"/>
    <n v="28675616744"/>
  </r>
  <r>
    <s v="EV0516"/>
    <x v="7"/>
    <x v="3"/>
    <x v="8"/>
    <x v="0"/>
    <x v="515"/>
    <n v="106"/>
    <n v="503"/>
    <n v="2.7"/>
    <n v="72109"/>
    <n v="75133"/>
    <n v="12.2"/>
    <x v="0"/>
    <x v="352"/>
    <n v="61.8"/>
    <n v="2026"/>
    <n v="19672373922"/>
  </r>
  <r>
    <s v="EV0517"/>
    <x v="5"/>
    <x v="1"/>
    <x v="2"/>
    <x v="2"/>
    <x v="516"/>
    <n v="87"/>
    <n v="431"/>
    <n v="1.08"/>
    <n v="186383"/>
    <n v="43929"/>
    <n v="23.3"/>
    <x v="1"/>
    <x v="353"/>
    <n v="91.7"/>
    <n v="2026"/>
    <n v="22819094766"/>
  </r>
  <r>
    <s v="EV0518"/>
    <x v="9"/>
    <x v="0"/>
    <x v="8"/>
    <x v="3"/>
    <x v="517"/>
    <n v="55"/>
    <n v="631"/>
    <n v="1.84"/>
    <n v="27577"/>
    <n v="76037"/>
    <n v="20"/>
    <x v="1"/>
    <x v="217"/>
    <n v="29"/>
    <n v="2026"/>
    <n v="50077740089"/>
  </r>
  <r>
    <s v="EV0519"/>
    <x v="9"/>
    <x v="0"/>
    <x v="2"/>
    <x v="2"/>
    <x v="518"/>
    <n v="64"/>
    <n v="374"/>
    <n v="0.88"/>
    <n v="77736"/>
    <n v="72021"/>
    <n v="13.3"/>
    <x v="0"/>
    <x v="166"/>
    <n v="60.1"/>
    <n v="2026"/>
    <n v="25697452905"/>
  </r>
  <r>
    <s v="EV0520"/>
    <x v="8"/>
    <x v="3"/>
    <x v="6"/>
    <x v="3"/>
    <x v="519"/>
    <n v="55"/>
    <n v="309"/>
    <n v="2.93"/>
    <n v="72925"/>
    <n v="64295"/>
    <n v="22.6"/>
    <x v="1"/>
    <x v="322"/>
    <n v="78.599999999999994"/>
    <n v="2026"/>
    <n v="51298408700"/>
  </r>
  <r>
    <s v="EV0521"/>
    <x v="3"/>
    <x v="3"/>
    <x v="8"/>
    <x v="3"/>
    <x v="520"/>
    <n v="95"/>
    <n v="647"/>
    <n v="1.0900000000000001"/>
    <n v="21576"/>
    <n v="72508"/>
    <n v="19.600000000000001"/>
    <x v="1"/>
    <x v="68"/>
    <n v="184.9"/>
    <n v="2026"/>
    <n v="13263815932"/>
  </r>
  <r>
    <s v="EV0522"/>
    <x v="5"/>
    <x v="1"/>
    <x v="0"/>
    <x v="3"/>
    <x v="521"/>
    <n v="117"/>
    <n v="543"/>
    <n v="2.13"/>
    <n v="177094"/>
    <n v="43415"/>
    <n v="25"/>
    <x v="1"/>
    <x v="84"/>
    <n v="167.4"/>
    <n v="2026"/>
    <n v="37240779190"/>
  </r>
  <r>
    <s v="EV0523"/>
    <x v="7"/>
    <x v="3"/>
    <x v="3"/>
    <x v="1"/>
    <x v="522"/>
    <n v="74"/>
    <n v="289"/>
    <n v="0.83"/>
    <n v="43244"/>
    <n v="54721"/>
    <n v="15.1"/>
    <x v="0"/>
    <x v="179"/>
    <n v="79.5"/>
    <n v="2026"/>
    <n v="34455132371"/>
  </r>
  <r>
    <s v="EV0524"/>
    <x v="0"/>
    <x v="0"/>
    <x v="9"/>
    <x v="0"/>
    <x v="523"/>
    <n v="48"/>
    <n v="267"/>
    <n v="2.35"/>
    <n v="136712"/>
    <n v="68813"/>
    <n v="16.7"/>
    <x v="1"/>
    <x v="35"/>
    <n v="105"/>
    <n v="2026"/>
    <n v="3839627774"/>
  </r>
  <r>
    <s v="EV0525"/>
    <x v="5"/>
    <x v="1"/>
    <x v="4"/>
    <x v="1"/>
    <x v="524"/>
    <n v="88"/>
    <n v="333"/>
    <n v="2.61"/>
    <n v="91442"/>
    <n v="69684"/>
    <n v="20.399999999999999"/>
    <x v="0"/>
    <x v="258"/>
    <n v="135.9"/>
    <n v="2026"/>
    <n v="50503827420"/>
  </r>
  <r>
    <s v="EV0526"/>
    <x v="8"/>
    <x v="3"/>
    <x v="9"/>
    <x v="0"/>
    <x v="525"/>
    <n v="42"/>
    <n v="646"/>
    <n v="1.56"/>
    <n v="87526"/>
    <n v="74702"/>
    <n v="24.5"/>
    <x v="0"/>
    <x v="13"/>
    <n v="12.8"/>
    <n v="2026"/>
    <n v="50142148758"/>
  </r>
  <r>
    <s v="EV0527"/>
    <x v="8"/>
    <x v="3"/>
    <x v="1"/>
    <x v="3"/>
    <x v="526"/>
    <n v="116"/>
    <n v="396"/>
    <n v="1.19"/>
    <n v="80193"/>
    <n v="75893"/>
    <n v="23.3"/>
    <x v="0"/>
    <x v="354"/>
    <n v="64.599999999999994"/>
    <n v="2026"/>
    <n v="31261844560"/>
  </r>
  <r>
    <s v="EV0528"/>
    <x v="4"/>
    <x v="0"/>
    <x v="8"/>
    <x v="2"/>
    <x v="527"/>
    <n v="47"/>
    <n v="399"/>
    <n v="1.48"/>
    <n v="61870"/>
    <n v="55515"/>
    <n v="12.9"/>
    <x v="1"/>
    <x v="355"/>
    <n v="32.1"/>
    <n v="2026"/>
    <n v="7418247390"/>
  </r>
  <r>
    <s v="EV0529"/>
    <x v="1"/>
    <x v="1"/>
    <x v="1"/>
    <x v="2"/>
    <x v="528"/>
    <n v="105"/>
    <n v="498"/>
    <n v="1.45"/>
    <n v="47642"/>
    <n v="55788"/>
    <n v="24.6"/>
    <x v="1"/>
    <x v="356"/>
    <n v="119.8"/>
    <n v="2026"/>
    <n v="4953472308"/>
  </r>
  <r>
    <s v="EV0530"/>
    <x v="8"/>
    <x v="3"/>
    <x v="5"/>
    <x v="1"/>
    <x v="529"/>
    <n v="69"/>
    <n v="335"/>
    <n v="2.8"/>
    <n v="132743"/>
    <n v="43426"/>
    <n v="18.2"/>
    <x v="0"/>
    <x v="179"/>
    <n v="187"/>
    <n v="2026"/>
    <n v="19936876600"/>
  </r>
  <r>
    <s v="EV0531"/>
    <x v="6"/>
    <x v="3"/>
    <x v="0"/>
    <x v="2"/>
    <x v="530"/>
    <n v="97"/>
    <n v="323"/>
    <n v="0.9"/>
    <n v="42325"/>
    <n v="67552"/>
    <n v="12.8"/>
    <x v="0"/>
    <x v="259"/>
    <n v="297.60000000000002"/>
    <n v="2026"/>
    <n v="49678146112"/>
  </r>
  <r>
    <s v="EV0532"/>
    <x v="4"/>
    <x v="0"/>
    <x v="5"/>
    <x v="3"/>
    <x v="531"/>
    <n v="103"/>
    <n v="563"/>
    <n v="1.33"/>
    <n v="82399"/>
    <n v="81210"/>
    <n v="18.7"/>
    <x v="0"/>
    <x v="357"/>
    <n v="221.2"/>
    <n v="2026"/>
    <n v="60259769040"/>
  </r>
  <r>
    <s v="EV0533"/>
    <x v="7"/>
    <x v="3"/>
    <x v="2"/>
    <x v="1"/>
    <x v="532"/>
    <n v="107"/>
    <n v="570"/>
    <n v="2.06"/>
    <n v="83800"/>
    <n v="75824"/>
    <n v="15.4"/>
    <x v="1"/>
    <x v="309"/>
    <n v="227"/>
    <n v="2026"/>
    <n v="29909231744"/>
  </r>
  <r>
    <s v="EV0534"/>
    <x v="6"/>
    <x v="3"/>
    <x v="4"/>
    <x v="3"/>
    <x v="533"/>
    <n v="91"/>
    <n v="508"/>
    <n v="0.76"/>
    <n v="151040"/>
    <n v="51649"/>
    <n v="23.5"/>
    <x v="1"/>
    <x v="13"/>
    <n v="182.6"/>
    <n v="2026"/>
    <n v="19728523477"/>
  </r>
  <r>
    <s v="EV0535"/>
    <x v="1"/>
    <x v="1"/>
    <x v="8"/>
    <x v="3"/>
    <x v="534"/>
    <n v="117"/>
    <n v="380"/>
    <n v="0.69"/>
    <n v="32498"/>
    <n v="40028"/>
    <n v="17.5"/>
    <x v="1"/>
    <x v="331"/>
    <n v="256.8"/>
    <n v="2026"/>
    <n v="9101366500"/>
  </r>
  <r>
    <s v="EV0536"/>
    <x v="4"/>
    <x v="0"/>
    <x v="3"/>
    <x v="3"/>
    <x v="535"/>
    <n v="92"/>
    <n v="534"/>
    <n v="1.26"/>
    <n v="23362"/>
    <n v="43288"/>
    <n v="12.1"/>
    <x v="1"/>
    <x v="68"/>
    <n v="138.6"/>
    <n v="2026"/>
    <n v="6531639744"/>
  </r>
  <r>
    <s v="EV0537"/>
    <x v="0"/>
    <x v="0"/>
    <x v="8"/>
    <x v="3"/>
    <x v="536"/>
    <n v="72"/>
    <n v="449"/>
    <n v="0.99"/>
    <n v="128374"/>
    <n v="31990"/>
    <n v="23.5"/>
    <x v="1"/>
    <x v="228"/>
    <n v="178"/>
    <n v="2026"/>
    <n v="733882590"/>
  </r>
  <r>
    <s v="EV0538"/>
    <x v="6"/>
    <x v="3"/>
    <x v="5"/>
    <x v="3"/>
    <x v="537"/>
    <n v="80"/>
    <n v="641"/>
    <n v="1.91"/>
    <n v="100500"/>
    <n v="57696"/>
    <n v="16.2"/>
    <x v="0"/>
    <x v="167"/>
    <n v="44.2"/>
    <n v="2026"/>
    <n v="18032769408"/>
  </r>
  <r>
    <s v="EV0539"/>
    <x v="4"/>
    <x v="0"/>
    <x v="8"/>
    <x v="0"/>
    <x v="538"/>
    <n v="46"/>
    <n v="548"/>
    <n v="0.93"/>
    <n v="51083"/>
    <n v="30249"/>
    <n v="18.899999999999999"/>
    <x v="1"/>
    <x v="358"/>
    <n v="32.9"/>
    <n v="2026"/>
    <n v="13720462416"/>
  </r>
  <r>
    <s v="EV0540"/>
    <x v="7"/>
    <x v="3"/>
    <x v="7"/>
    <x v="0"/>
    <x v="539"/>
    <n v="65"/>
    <n v="308"/>
    <n v="1.7"/>
    <n v="190871"/>
    <n v="26511"/>
    <n v="17.3"/>
    <x v="0"/>
    <x v="350"/>
    <n v="248.1"/>
    <n v="2026"/>
    <n v="19942502085"/>
  </r>
  <r>
    <s v="EV0541"/>
    <x v="2"/>
    <x v="2"/>
    <x v="7"/>
    <x v="3"/>
    <x v="540"/>
    <n v="79"/>
    <n v="643"/>
    <n v="2.61"/>
    <n v="136257"/>
    <n v="53693"/>
    <n v="12.6"/>
    <x v="0"/>
    <x v="320"/>
    <n v="263.39999999999998"/>
    <n v="2026"/>
    <n v="3454553927"/>
  </r>
  <r>
    <s v="EV0542"/>
    <x v="9"/>
    <x v="0"/>
    <x v="8"/>
    <x v="1"/>
    <x v="541"/>
    <n v="116"/>
    <n v="347"/>
    <n v="1.51"/>
    <n v="193912"/>
    <n v="58474"/>
    <n v="15.4"/>
    <x v="1"/>
    <x v="29"/>
    <n v="205.1"/>
    <n v="2026"/>
    <n v="30014821148"/>
  </r>
  <r>
    <s v="EV0543"/>
    <x v="8"/>
    <x v="3"/>
    <x v="7"/>
    <x v="0"/>
    <x v="542"/>
    <n v="98"/>
    <n v="449"/>
    <n v="0.98"/>
    <n v="71573"/>
    <n v="76914"/>
    <n v="20.7"/>
    <x v="0"/>
    <x v="359"/>
    <n v="115.1"/>
    <n v="2026"/>
    <n v="41489565192"/>
  </r>
  <r>
    <s v="EV0544"/>
    <x v="5"/>
    <x v="1"/>
    <x v="9"/>
    <x v="3"/>
    <x v="543"/>
    <n v="77"/>
    <n v="624"/>
    <n v="2.0299999999999998"/>
    <n v="15114"/>
    <n v="62461"/>
    <n v="15.6"/>
    <x v="0"/>
    <x v="81"/>
    <n v="82"/>
    <n v="2026"/>
    <n v="11329238641"/>
  </r>
  <r>
    <s v="EV0545"/>
    <x v="6"/>
    <x v="3"/>
    <x v="1"/>
    <x v="0"/>
    <x v="544"/>
    <n v="96"/>
    <n v="438"/>
    <n v="1.28"/>
    <n v="34663"/>
    <n v="37547"/>
    <n v="19.399999999999999"/>
    <x v="1"/>
    <x v="344"/>
    <n v="242.2"/>
    <n v="2026"/>
    <n v="577810783"/>
  </r>
  <r>
    <s v="EV0546"/>
    <x v="2"/>
    <x v="2"/>
    <x v="1"/>
    <x v="3"/>
    <x v="545"/>
    <n v="106"/>
    <n v="560"/>
    <n v="0.83"/>
    <n v="174714"/>
    <n v="30109"/>
    <n v="16.7"/>
    <x v="1"/>
    <x v="360"/>
    <n v="178.9"/>
    <n v="2026"/>
    <n v="21506557610"/>
  </r>
  <r>
    <s v="EV0547"/>
    <x v="2"/>
    <x v="2"/>
    <x v="7"/>
    <x v="1"/>
    <x v="546"/>
    <n v="114"/>
    <n v="641"/>
    <n v="0.9"/>
    <n v="137425"/>
    <n v="81401"/>
    <n v="24.8"/>
    <x v="1"/>
    <x v="262"/>
    <n v="282.8"/>
    <n v="2026"/>
    <n v="61038295647"/>
  </r>
  <r>
    <s v="EV0548"/>
    <x v="0"/>
    <x v="0"/>
    <x v="1"/>
    <x v="1"/>
    <x v="547"/>
    <n v="118"/>
    <n v="407"/>
    <n v="1.59"/>
    <n v="89121"/>
    <n v="33408"/>
    <n v="12.4"/>
    <x v="1"/>
    <x v="45"/>
    <n v="34.1"/>
    <n v="2026"/>
    <n v="5765452416"/>
  </r>
  <r>
    <s v="EV0549"/>
    <x v="7"/>
    <x v="3"/>
    <x v="3"/>
    <x v="1"/>
    <x v="548"/>
    <n v="59"/>
    <n v="489"/>
    <n v="2.81"/>
    <n v="5470"/>
    <n v="73274"/>
    <n v="17.8"/>
    <x v="1"/>
    <x v="182"/>
    <n v="108"/>
    <n v="2026"/>
    <n v="54399423614"/>
  </r>
  <r>
    <s v="EV0550"/>
    <x v="3"/>
    <x v="3"/>
    <x v="6"/>
    <x v="1"/>
    <x v="549"/>
    <n v="114"/>
    <n v="317"/>
    <n v="0.86"/>
    <n v="199699"/>
    <n v="28637"/>
    <n v="24"/>
    <x v="0"/>
    <x v="361"/>
    <n v="215.1"/>
    <n v="2026"/>
    <n v="1769995696"/>
  </r>
  <r>
    <s v="EV0551"/>
    <x v="7"/>
    <x v="3"/>
    <x v="1"/>
    <x v="3"/>
    <x v="550"/>
    <n v="112"/>
    <n v="371"/>
    <n v="1.91"/>
    <n v="121117"/>
    <n v="73088"/>
    <n v="16.8"/>
    <x v="1"/>
    <x v="35"/>
    <n v="247.8"/>
    <n v="2026"/>
    <n v="55170257536"/>
  </r>
  <r>
    <s v="EV0552"/>
    <x v="1"/>
    <x v="1"/>
    <x v="7"/>
    <x v="1"/>
    <x v="551"/>
    <n v="88"/>
    <n v="472"/>
    <n v="2.4500000000000002"/>
    <n v="71098"/>
    <n v="62135"/>
    <n v="17.600000000000001"/>
    <x v="0"/>
    <x v="362"/>
    <n v="137.5"/>
    <n v="2026"/>
    <n v="55106475205"/>
  </r>
  <r>
    <s v="EV0553"/>
    <x v="4"/>
    <x v="0"/>
    <x v="0"/>
    <x v="2"/>
    <x v="552"/>
    <n v="73"/>
    <n v="442"/>
    <n v="1.25"/>
    <n v="167964"/>
    <n v="27711"/>
    <n v="18.100000000000001"/>
    <x v="0"/>
    <x v="213"/>
    <n v="57.8"/>
    <n v="2026"/>
    <n v="358220097"/>
  </r>
  <r>
    <s v="EV0554"/>
    <x v="8"/>
    <x v="3"/>
    <x v="7"/>
    <x v="0"/>
    <x v="553"/>
    <n v="113"/>
    <n v="542"/>
    <n v="1.63"/>
    <n v="14680"/>
    <n v="75511"/>
    <n v="13.2"/>
    <x v="1"/>
    <x v="195"/>
    <n v="60.6"/>
    <n v="2026"/>
    <n v="58109112495"/>
  </r>
  <r>
    <s v="EV0555"/>
    <x v="4"/>
    <x v="0"/>
    <x v="0"/>
    <x v="0"/>
    <x v="554"/>
    <n v="57"/>
    <n v="283"/>
    <n v="1.88"/>
    <n v="89262"/>
    <n v="74585"/>
    <n v="20.8"/>
    <x v="1"/>
    <x v="270"/>
    <n v="37.200000000000003"/>
    <n v="2026"/>
    <n v="9035525240"/>
  </r>
  <r>
    <s v="EV0556"/>
    <x v="4"/>
    <x v="0"/>
    <x v="5"/>
    <x v="0"/>
    <x v="555"/>
    <n v="74"/>
    <n v="516"/>
    <n v="2.2400000000000002"/>
    <n v="83280"/>
    <n v="42595"/>
    <n v="19.399999999999999"/>
    <x v="1"/>
    <x v="82"/>
    <n v="43.6"/>
    <n v="2026"/>
    <n v="9139183200"/>
  </r>
  <r>
    <s v="EV0557"/>
    <x v="3"/>
    <x v="3"/>
    <x v="7"/>
    <x v="0"/>
    <x v="556"/>
    <n v="120"/>
    <n v="358"/>
    <n v="1.35"/>
    <n v="136457"/>
    <n v="68765"/>
    <n v="24.3"/>
    <x v="1"/>
    <x v="363"/>
    <n v="108.1"/>
    <n v="2026"/>
    <n v="47616736840"/>
  </r>
  <r>
    <s v="EV0558"/>
    <x v="7"/>
    <x v="3"/>
    <x v="5"/>
    <x v="2"/>
    <x v="557"/>
    <n v="115"/>
    <n v="597"/>
    <n v="2.25"/>
    <n v="66653"/>
    <n v="78876"/>
    <n v="19.600000000000001"/>
    <x v="1"/>
    <x v="335"/>
    <n v="112"/>
    <n v="2026"/>
    <n v="58240145376"/>
  </r>
  <r>
    <s v="EV0559"/>
    <x v="0"/>
    <x v="0"/>
    <x v="6"/>
    <x v="3"/>
    <x v="558"/>
    <n v="112"/>
    <n v="409"/>
    <n v="1.02"/>
    <n v="151326"/>
    <n v="43514"/>
    <n v="23.2"/>
    <x v="1"/>
    <x v="275"/>
    <n v="23.9"/>
    <n v="2026"/>
    <n v="3379732380"/>
  </r>
  <r>
    <s v="EV0560"/>
    <x v="3"/>
    <x v="3"/>
    <x v="6"/>
    <x v="1"/>
    <x v="559"/>
    <n v="97"/>
    <n v="473"/>
    <n v="2.4"/>
    <n v="28676"/>
    <n v="66611"/>
    <n v="16.600000000000001"/>
    <x v="1"/>
    <x v="364"/>
    <n v="39"/>
    <n v="2026"/>
    <n v="57740612963"/>
  </r>
  <r>
    <s v="EV0561"/>
    <x v="1"/>
    <x v="1"/>
    <x v="6"/>
    <x v="1"/>
    <x v="560"/>
    <n v="111"/>
    <n v="295"/>
    <n v="2.17"/>
    <n v="34350"/>
    <n v="77949"/>
    <n v="14"/>
    <x v="1"/>
    <x v="365"/>
    <n v="71.099999999999994"/>
    <n v="2026"/>
    <n v="927203355"/>
  </r>
  <r>
    <s v="EV0562"/>
    <x v="0"/>
    <x v="0"/>
    <x v="6"/>
    <x v="3"/>
    <x v="561"/>
    <n v="118"/>
    <n v="550"/>
    <n v="1.03"/>
    <n v="90174"/>
    <n v="30519"/>
    <n v="21.3"/>
    <x v="0"/>
    <x v="72"/>
    <n v="98.3"/>
    <n v="2026"/>
    <n v="9139952196"/>
  </r>
  <r>
    <s v="EV0563"/>
    <x v="1"/>
    <x v="1"/>
    <x v="2"/>
    <x v="3"/>
    <x v="562"/>
    <n v="63"/>
    <n v="347"/>
    <n v="2.2599999999999998"/>
    <n v="67262"/>
    <n v="60937"/>
    <n v="18.3"/>
    <x v="0"/>
    <x v="366"/>
    <n v="203.4"/>
    <n v="2026"/>
    <n v="34853953079"/>
  </r>
  <r>
    <s v="EV0564"/>
    <x v="8"/>
    <x v="3"/>
    <x v="9"/>
    <x v="2"/>
    <x v="563"/>
    <n v="91"/>
    <n v="565"/>
    <n v="0.97"/>
    <n v="121873"/>
    <n v="74796"/>
    <n v="15.8"/>
    <x v="1"/>
    <x v="367"/>
    <n v="293.2"/>
    <n v="2026"/>
    <n v="32020018008"/>
  </r>
  <r>
    <s v="EV0565"/>
    <x v="3"/>
    <x v="3"/>
    <x v="2"/>
    <x v="3"/>
    <x v="564"/>
    <n v="55"/>
    <n v="365"/>
    <n v="2.09"/>
    <n v="19742"/>
    <n v="58396"/>
    <n v="13.9"/>
    <x v="0"/>
    <x v="48"/>
    <n v="215.4"/>
    <n v="2026"/>
    <n v="1303924284"/>
  </r>
  <r>
    <s v="EV0566"/>
    <x v="1"/>
    <x v="1"/>
    <x v="0"/>
    <x v="1"/>
    <x v="565"/>
    <n v="96"/>
    <n v="403"/>
    <n v="2.06"/>
    <n v="141415"/>
    <n v="60127"/>
    <n v="15.1"/>
    <x v="1"/>
    <x v="354"/>
    <n v="150.1"/>
    <n v="2026"/>
    <n v="48237907909"/>
  </r>
  <r>
    <s v="EV0567"/>
    <x v="8"/>
    <x v="3"/>
    <x v="0"/>
    <x v="2"/>
    <x v="566"/>
    <n v="67"/>
    <n v="437"/>
    <n v="2.87"/>
    <n v="110467"/>
    <n v="35024"/>
    <n v="15.9"/>
    <x v="0"/>
    <x v="291"/>
    <n v="262.39999999999998"/>
    <n v="2026"/>
    <n v="12342912912"/>
  </r>
  <r>
    <s v="EV0568"/>
    <x v="7"/>
    <x v="3"/>
    <x v="5"/>
    <x v="3"/>
    <x v="567"/>
    <n v="66"/>
    <n v="390"/>
    <n v="2.06"/>
    <n v="83055"/>
    <n v="66454"/>
    <n v="12.5"/>
    <x v="1"/>
    <x v="368"/>
    <n v="278.60000000000002"/>
    <n v="2026"/>
    <n v="25176297262"/>
  </r>
  <r>
    <s v="EV0569"/>
    <x v="8"/>
    <x v="3"/>
    <x v="6"/>
    <x v="3"/>
    <x v="568"/>
    <n v="69"/>
    <n v="461"/>
    <n v="2.61"/>
    <n v="43418"/>
    <n v="42074"/>
    <n v="15.1"/>
    <x v="0"/>
    <x v="369"/>
    <n v="83.6"/>
    <n v="2026"/>
    <n v="30028971132"/>
  </r>
  <r>
    <s v="EV0570"/>
    <x v="9"/>
    <x v="0"/>
    <x v="2"/>
    <x v="0"/>
    <x v="569"/>
    <n v="75"/>
    <n v="392"/>
    <n v="1.43"/>
    <n v="144685"/>
    <n v="67759"/>
    <n v="21"/>
    <x v="0"/>
    <x v="3"/>
    <n v="202.2"/>
    <n v="2026"/>
    <n v="27282551519"/>
  </r>
  <r>
    <s v="EV0571"/>
    <x v="6"/>
    <x v="3"/>
    <x v="7"/>
    <x v="0"/>
    <x v="570"/>
    <n v="117"/>
    <n v="299"/>
    <n v="1.4"/>
    <n v="196540"/>
    <n v="78878"/>
    <n v="20.6"/>
    <x v="1"/>
    <x v="370"/>
    <n v="283.8"/>
    <n v="2026"/>
    <n v="10582193602"/>
  </r>
  <r>
    <s v="EV0572"/>
    <x v="4"/>
    <x v="0"/>
    <x v="9"/>
    <x v="1"/>
    <x v="571"/>
    <n v="40"/>
    <n v="323"/>
    <n v="0.95"/>
    <n v="10753"/>
    <n v="67430"/>
    <n v="16"/>
    <x v="0"/>
    <x v="371"/>
    <n v="73.900000000000006"/>
    <n v="2026"/>
    <n v="21069245230"/>
  </r>
  <r>
    <s v="EV0573"/>
    <x v="5"/>
    <x v="1"/>
    <x v="7"/>
    <x v="1"/>
    <x v="572"/>
    <n v="70"/>
    <n v="304"/>
    <n v="1.1299999999999999"/>
    <n v="35717"/>
    <n v="47395"/>
    <n v="18.7"/>
    <x v="1"/>
    <x v="360"/>
    <n v="41.1"/>
    <n v="2026"/>
    <n v="32701981260"/>
  </r>
  <r>
    <s v="EV0574"/>
    <x v="6"/>
    <x v="3"/>
    <x v="3"/>
    <x v="0"/>
    <x v="573"/>
    <n v="112"/>
    <n v="564"/>
    <n v="1.97"/>
    <n v="67423"/>
    <n v="49535"/>
    <n v="19.100000000000001"/>
    <x v="1"/>
    <x v="372"/>
    <n v="97.6"/>
    <n v="2026"/>
    <n v="25698510325"/>
  </r>
  <r>
    <s v="EV0575"/>
    <x v="8"/>
    <x v="3"/>
    <x v="1"/>
    <x v="3"/>
    <x v="574"/>
    <n v="77"/>
    <n v="293"/>
    <n v="2.66"/>
    <n v="86412"/>
    <n v="82669"/>
    <n v="18.8"/>
    <x v="1"/>
    <x v="364"/>
    <n v="105.3"/>
    <n v="2026"/>
    <n v="9689302814"/>
  </r>
  <r>
    <s v="EV0576"/>
    <x v="4"/>
    <x v="0"/>
    <x v="5"/>
    <x v="3"/>
    <x v="575"/>
    <n v="103"/>
    <n v="328"/>
    <n v="2.39"/>
    <n v="195564"/>
    <n v="45133"/>
    <n v="16.399999999999999"/>
    <x v="0"/>
    <x v="373"/>
    <n v="12.5"/>
    <n v="2026"/>
    <n v="28786730060"/>
  </r>
  <r>
    <s v="EV0577"/>
    <x v="4"/>
    <x v="0"/>
    <x v="7"/>
    <x v="2"/>
    <x v="576"/>
    <n v="92"/>
    <n v="612"/>
    <n v="0.64"/>
    <n v="12076"/>
    <n v="25111"/>
    <n v="23.4"/>
    <x v="1"/>
    <x v="374"/>
    <n v="48.3"/>
    <n v="2026"/>
    <n v="9042370656"/>
  </r>
  <r>
    <s v="EV0578"/>
    <x v="1"/>
    <x v="1"/>
    <x v="5"/>
    <x v="1"/>
    <x v="577"/>
    <n v="57"/>
    <n v="450"/>
    <n v="2.87"/>
    <n v="126804"/>
    <n v="50533"/>
    <n v="21.2"/>
    <x v="0"/>
    <x v="292"/>
    <n v="235.5"/>
    <n v="2026"/>
    <n v="19182074135"/>
  </r>
  <r>
    <s v="EV0579"/>
    <x v="6"/>
    <x v="3"/>
    <x v="1"/>
    <x v="0"/>
    <x v="578"/>
    <n v="73"/>
    <n v="608"/>
    <n v="2.39"/>
    <n v="93596"/>
    <n v="57226"/>
    <n v="13.2"/>
    <x v="0"/>
    <x v="152"/>
    <n v="108.8"/>
    <n v="2026"/>
    <n v="12986353406"/>
  </r>
  <r>
    <s v="EV0580"/>
    <x v="7"/>
    <x v="3"/>
    <x v="9"/>
    <x v="0"/>
    <x v="579"/>
    <n v="50"/>
    <n v="559"/>
    <n v="2.69"/>
    <n v="136399"/>
    <n v="60704"/>
    <n v="22.2"/>
    <x v="1"/>
    <x v="375"/>
    <n v="54.2"/>
    <n v="2026"/>
    <n v="43218091392"/>
  </r>
  <r>
    <s v="EV0581"/>
    <x v="0"/>
    <x v="0"/>
    <x v="3"/>
    <x v="3"/>
    <x v="580"/>
    <n v="107"/>
    <n v="561"/>
    <n v="0.51"/>
    <n v="97560"/>
    <n v="72678"/>
    <n v="22.6"/>
    <x v="1"/>
    <x v="135"/>
    <n v="104.1"/>
    <n v="2026"/>
    <n v="11369600964"/>
  </r>
  <r>
    <s v="EV0582"/>
    <x v="3"/>
    <x v="3"/>
    <x v="1"/>
    <x v="1"/>
    <x v="581"/>
    <n v="98"/>
    <n v="263"/>
    <n v="1.86"/>
    <n v="131987"/>
    <n v="55069"/>
    <n v="17"/>
    <x v="1"/>
    <x v="261"/>
    <n v="22.7"/>
    <n v="2026"/>
    <n v="2733294746"/>
  </r>
  <r>
    <s v="EV0583"/>
    <x v="3"/>
    <x v="3"/>
    <x v="1"/>
    <x v="2"/>
    <x v="582"/>
    <n v="58"/>
    <n v="386"/>
    <n v="2.52"/>
    <n v="24006"/>
    <n v="83811"/>
    <n v="23.7"/>
    <x v="1"/>
    <x v="143"/>
    <n v="103.9"/>
    <n v="2026"/>
    <n v="43696792503"/>
  </r>
  <r>
    <s v="EV0584"/>
    <x v="2"/>
    <x v="2"/>
    <x v="9"/>
    <x v="1"/>
    <x v="583"/>
    <n v="101"/>
    <n v="295"/>
    <n v="2.2200000000000002"/>
    <n v="96563"/>
    <n v="74916"/>
    <n v="23.7"/>
    <x v="0"/>
    <x v="15"/>
    <n v="25.2"/>
    <n v="2026"/>
    <n v="37847638116"/>
  </r>
  <r>
    <s v="EV0585"/>
    <x v="9"/>
    <x v="0"/>
    <x v="8"/>
    <x v="3"/>
    <x v="584"/>
    <n v="96"/>
    <n v="512"/>
    <n v="2.44"/>
    <n v="77154"/>
    <n v="51793"/>
    <n v="17.2"/>
    <x v="0"/>
    <x v="376"/>
    <n v="92.3"/>
    <n v="2026"/>
    <n v="14893439701"/>
  </r>
  <r>
    <s v="EV0586"/>
    <x v="5"/>
    <x v="1"/>
    <x v="0"/>
    <x v="1"/>
    <x v="585"/>
    <n v="42"/>
    <n v="468"/>
    <n v="1.26"/>
    <n v="18394"/>
    <n v="72334"/>
    <n v="20.2"/>
    <x v="1"/>
    <x v="179"/>
    <n v="260"/>
    <n v="2026"/>
    <n v="25770723516"/>
  </r>
  <r>
    <s v="EV0587"/>
    <x v="3"/>
    <x v="3"/>
    <x v="8"/>
    <x v="0"/>
    <x v="586"/>
    <n v="111"/>
    <n v="408"/>
    <n v="1.54"/>
    <n v="193821"/>
    <n v="82197"/>
    <n v="16.600000000000001"/>
    <x v="1"/>
    <x v="347"/>
    <n v="146.80000000000001"/>
    <n v="2026"/>
    <n v="57255471108"/>
  </r>
  <r>
    <s v="EV0588"/>
    <x v="8"/>
    <x v="3"/>
    <x v="3"/>
    <x v="2"/>
    <x v="587"/>
    <n v="99"/>
    <n v="385"/>
    <n v="2.4500000000000002"/>
    <n v="20414"/>
    <n v="26996"/>
    <n v="15.3"/>
    <x v="0"/>
    <x v="377"/>
    <n v="289.60000000000002"/>
    <n v="2026"/>
    <n v="22814481576"/>
  </r>
  <r>
    <s v="EV0589"/>
    <x v="7"/>
    <x v="3"/>
    <x v="3"/>
    <x v="0"/>
    <x v="588"/>
    <n v="104"/>
    <n v="540"/>
    <n v="2.5"/>
    <n v="151069"/>
    <n v="57101"/>
    <n v="17"/>
    <x v="0"/>
    <x v="378"/>
    <n v="30.5"/>
    <n v="2026"/>
    <n v="22517608047"/>
  </r>
  <r>
    <s v="EV0590"/>
    <x v="2"/>
    <x v="2"/>
    <x v="2"/>
    <x v="1"/>
    <x v="589"/>
    <n v="68"/>
    <n v="318"/>
    <n v="1.92"/>
    <n v="135542"/>
    <n v="84398"/>
    <n v="12.1"/>
    <x v="1"/>
    <x v="379"/>
    <n v="288.60000000000002"/>
    <n v="2026"/>
    <n v="45797055536"/>
  </r>
  <r>
    <s v="EV0591"/>
    <x v="1"/>
    <x v="1"/>
    <x v="5"/>
    <x v="2"/>
    <x v="590"/>
    <n v="60"/>
    <n v="401"/>
    <n v="2.78"/>
    <n v="196412"/>
    <n v="36762"/>
    <n v="18.100000000000001"/>
    <x v="0"/>
    <x v="380"/>
    <n v="88.3"/>
    <n v="2026"/>
    <n v="4949525394"/>
  </r>
  <r>
    <s v="EV0592"/>
    <x v="7"/>
    <x v="3"/>
    <x v="7"/>
    <x v="1"/>
    <x v="591"/>
    <n v="111"/>
    <n v="348"/>
    <n v="2.91"/>
    <n v="87959"/>
    <n v="66373"/>
    <n v="12.4"/>
    <x v="0"/>
    <x v="233"/>
    <n v="31.2"/>
    <n v="2026"/>
    <n v="54305990362"/>
  </r>
  <r>
    <s v="EV0593"/>
    <x v="8"/>
    <x v="3"/>
    <x v="7"/>
    <x v="3"/>
    <x v="592"/>
    <n v="102"/>
    <n v="257"/>
    <n v="0.67"/>
    <n v="131143"/>
    <n v="59721"/>
    <n v="20"/>
    <x v="1"/>
    <x v="381"/>
    <n v="157.9"/>
    <n v="2026"/>
    <n v="5886698970"/>
  </r>
  <r>
    <s v="EV0594"/>
    <x v="7"/>
    <x v="3"/>
    <x v="7"/>
    <x v="0"/>
    <x v="593"/>
    <n v="83"/>
    <n v="426"/>
    <n v="1.65"/>
    <n v="99752"/>
    <n v="46218"/>
    <n v="14"/>
    <x v="1"/>
    <x v="169"/>
    <n v="76.3"/>
    <n v="2026"/>
    <n v="34926619074"/>
  </r>
  <r>
    <s v="EV0595"/>
    <x v="7"/>
    <x v="3"/>
    <x v="1"/>
    <x v="3"/>
    <x v="594"/>
    <n v="46"/>
    <n v="367"/>
    <n v="2.14"/>
    <n v="49347"/>
    <n v="25935"/>
    <n v="23.5"/>
    <x v="0"/>
    <x v="308"/>
    <n v="32.799999999999997"/>
    <n v="2026"/>
    <n v="13459901910"/>
  </r>
  <r>
    <s v="EV0596"/>
    <x v="7"/>
    <x v="3"/>
    <x v="0"/>
    <x v="2"/>
    <x v="595"/>
    <n v="119"/>
    <n v="613"/>
    <n v="0.77"/>
    <n v="166569"/>
    <n v="43749"/>
    <n v="24.7"/>
    <x v="0"/>
    <x v="113"/>
    <n v="43.8"/>
    <n v="2026"/>
    <n v="32680065510"/>
  </r>
  <r>
    <s v="EV0597"/>
    <x v="5"/>
    <x v="1"/>
    <x v="1"/>
    <x v="0"/>
    <x v="596"/>
    <n v="101"/>
    <n v="532"/>
    <n v="0.96"/>
    <n v="133682"/>
    <n v="70108"/>
    <n v="23.3"/>
    <x v="0"/>
    <x v="1"/>
    <n v="40.9"/>
    <n v="2026"/>
    <n v="9009789404"/>
  </r>
  <r>
    <s v="EV0598"/>
    <x v="0"/>
    <x v="0"/>
    <x v="3"/>
    <x v="1"/>
    <x v="597"/>
    <n v="120"/>
    <n v="359"/>
    <n v="0.97"/>
    <n v="135915"/>
    <n v="73267"/>
    <n v="17.600000000000001"/>
    <x v="1"/>
    <x v="165"/>
    <n v="254.2"/>
    <n v="2026"/>
    <n v="57141592703"/>
  </r>
  <r>
    <s v="EV0599"/>
    <x v="1"/>
    <x v="1"/>
    <x v="9"/>
    <x v="1"/>
    <x v="598"/>
    <n v="56"/>
    <n v="311"/>
    <n v="2.38"/>
    <n v="38043"/>
    <n v="61341"/>
    <n v="17.5"/>
    <x v="0"/>
    <x v="231"/>
    <n v="153"/>
    <n v="2026"/>
    <n v="44912039970"/>
  </r>
  <r>
    <s v="EV0600"/>
    <x v="0"/>
    <x v="0"/>
    <x v="6"/>
    <x v="2"/>
    <x v="599"/>
    <n v="113"/>
    <n v="419"/>
    <n v="0.76"/>
    <n v="86985"/>
    <n v="57903"/>
    <n v="14.6"/>
    <x v="0"/>
    <x v="39"/>
    <n v="86.8"/>
    <n v="2026"/>
    <n v="35999916384"/>
  </r>
  <r>
    <s v="EV0601"/>
    <x v="5"/>
    <x v="1"/>
    <x v="4"/>
    <x v="3"/>
    <x v="600"/>
    <n v="79"/>
    <n v="308"/>
    <n v="2.4"/>
    <n v="77805"/>
    <n v="26510"/>
    <n v="16.8"/>
    <x v="1"/>
    <x v="328"/>
    <n v="50.2"/>
    <n v="2026"/>
    <n v="2158152590"/>
  </r>
  <r>
    <s v="EV0602"/>
    <x v="5"/>
    <x v="1"/>
    <x v="3"/>
    <x v="2"/>
    <x v="601"/>
    <n v="108"/>
    <n v="566"/>
    <n v="2.3199999999999998"/>
    <n v="61502"/>
    <n v="62101"/>
    <n v="19.399999999999999"/>
    <x v="0"/>
    <x v="222"/>
    <n v="23"/>
    <n v="2026"/>
    <n v="12904463598"/>
  </r>
  <r>
    <s v="EV0603"/>
    <x v="3"/>
    <x v="3"/>
    <x v="9"/>
    <x v="3"/>
    <x v="602"/>
    <n v="67"/>
    <n v="332"/>
    <n v="0.75"/>
    <n v="10009"/>
    <n v="63431"/>
    <n v="13.1"/>
    <x v="1"/>
    <x v="382"/>
    <n v="118"/>
    <n v="2026"/>
    <n v="36704792167"/>
  </r>
  <r>
    <s v="EV0604"/>
    <x v="4"/>
    <x v="0"/>
    <x v="1"/>
    <x v="3"/>
    <x v="603"/>
    <n v="42"/>
    <n v="548"/>
    <n v="2.79"/>
    <n v="73768"/>
    <n v="42068"/>
    <n v="19.8"/>
    <x v="1"/>
    <x v="383"/>
    <n v="265.39999999999998"/>
    <n v="2026"/>
    <n v="17104470188"/>
  </r>
  <r>
    <s v="EV0605"/>
    <x v="9"/>
    <x v="0"/>
    <x v="2"/>
    <x v="3"/>
    <x v="604"/>
    <n v="63"/>
    <n v="551"/>
    <n v="2.73"/>
    <n v="152369"/>
    <n v="25172"/>
    <n v="12.2"/>
    <x v="1"/>
    <x v="384"/>
    <n v="291"/>
    <n v="2026"/>
    <n v="4238536876"/>
  </r>
  <r>
    <s v="EV0606"/>
    <x v="2"/>
    <x v="2"/>
    <x v="0"/>
    <x v="0"/>
    <x v="605"/>
    <n v="44"/>
    <n v="472"/>
    <n v="2.29"/>
    <n v="20078"/>
    <n v="42240"/>
    <n v="19.600000000000001"/>
    <x v="1"/>
    <x v="158"/>
    <n v="17.399999999999999"/>
    <n v="2026"/>
    <n v="11456163840"/>
  </r>
  <r>
    <s v="EV0607"/>
    <x v="7"/>
    <x v="3"/>
    <x v="3"/>
    <x v="3"/>
    <x v="606"/>
    <n v="80"/>
    <n v="522"/>
    <n v="0.77"/>
    <n v="56307"/>
    <n v="47421"/>
    <n v="24"/>
    <x v="1"/>
    <x v="175"/>
    <n v="235.1"/>
    <n v="2026"/>
    <n v="37795153473"/>
  </r>
  <r>
    <s v="EV0608"/>
    <x v="8"/>
    <x v="3"/>
    <x v="8"/>
    <x v="3"/>
    <x v="607"/>
    <n v="42"/>
    <n v="476"/>
    <n v="2.17"/>
    <n v="156569"/>
    <n v="84159"/>
    <n v="14.9"/>
    <x v="0"/>
    <x v="308"/>
    <n v="135.1"/>
    <n v="2026"/>
    <n v="50726500614"/>
  </r>
  <r>
    <s v="EV0609"/>
    <x v="9"/>
    <x v="0"/>
    <x v="8"/>
    <x v="1"/>
    <x v="608"/>
    <n v="108"/>
    <n v="379"/>
    <n v="0.54"/>
    <n v="40917"/>
    <n v="71731"/>
    <n v="17.3"/>
    <x v="0"/>
    <x v="305"/>
    <n v="81.5"/>
    <n v="2026"/>
    <n v="38551539026"/>
  </r>
  <r>
    <s v="EV0610"/>
    <x v="4"/>
    <x v="0"/>
    <x v="5"/>
    <x v="3"/>
    <x v="609"/>
    <n v="104"/>
    <n v="402"/>
    <n v="1.87"/>
    <n v="55860"/>
    <n v="67589"/>
    <n v="21.2"/>
    <x v="1"/>
    <x v="122"/>
    <n v="218"/>
    <n v="2026"/>
    <n v="30997532002"/>
  </r>
  <r>
    <s v="EV0611"/>
    <x v="7"/>
    <x v="3"/>
    <x v="0"/>
    <x v="3"/>
    <x v="610"/>
    <n v="61"/>
    <n v="399"/>
    <n v="1.23"/>
    <n v="84204"/>
    <n v="41710"/>
    <n v="24.7"/>
    <x v="0"/>
    <x v="385"/>
    <n v="218.4"/>
    <n v="2026"/>
    <n v="16604292190"/>
  </r>
  <r>
    <s v="EV0612"/>
    <x v="0"/>
    <x v="0"/>
    <x v="9"/>
    <x v="2"/>
    <x v="611"/>
    <n v="62"/>
    <n v="626"/>
    <n v="0.64"/>
    <n v="37470"/>
    <n v="53727"/>
    <n v="24"/>
    <x v="1"/>
    <x v="29"/>
    <n v="151.5"/>
    <n v="2026"/>
    <n v="11858677167"/>
  </r>
  <r>
    <s v="EV0613"/>
    <x v="3"/>
    <x v="3"/>
    <x v="8"/>
    <x v="1"/>
    <x v="612"/>
    <n v="66"/>
    <n v="645"/>
    <n v="1.66"/>
    <n v="99729"/>
    <n v="44944"/>
    <n v="12.3"/>
    <x v="1"/>
    <x v="386"/>
    <n v="183.9"/>
    <n v="2026"/>
    <n v="9116396016"/>
  </r>
  <r>
    <s v="EV0614"/>
    <x v="9"/>
    <x v="0"/>
    <x v="6"/>
    <x v="3"/>
    <x v="613"/>
    <n v="103"/>
    <n v="531"/>
    <n v="0.8"/>
    <n v="196560"/>
    <n v="49866"/>
    <n v="22.3"/>
    <x v="1"/>
    <x v="93"/>
    <n v="270.2"/>
    <n v="2026"/>
    <n v="30823670580"/>
  </r>
  <r>
    <s v="EV0615"/>
    <x v="6"/>
    <x v="3"/>
    <x v="5"/>
    <x v="2"/>
    <x v="614"/>
    <n v="95"/>
    <n v="306"/>
    <n v="1.94"/>
    <n v="166392"/>
    <n v="83715"/>
    <n v="22.6"/>
    <x v="0"/>
    <x v="351"/>
    <n v="262.2"/>
    <n v="2026"/>
    <n v="23122250430"/>
  </r>
  <r>
    <s v="EV0616"/>
    <x v="5"/>
    <x v="1"/>
    <x v="6"/>
    <x v="2"/>
    <x v="615"/>
    <n v="80"/>
    <n v="253"/>
    <n v="2.71"/>
    <n v="54772"/>
    <n v="67322"/>
    <n v="17.8"/>
    <x v="1"/>
    <x v="309"/>
    <n v="232.4"/>
    <n v="2026"/>
    <n v="46850322308"/>
  </r>
  <r>
    <s v="EV0617"/>
    <x v="0"/>
    <x v="0"/>
    <x v="1"/>
    <x v="3"/>
    <x v="616"/>
    <n v="88"/>
    <n v="619"/>
    <n v="2.14"/>
    <n v="79356"/>
    <n v="28223"/>
    <n v="18.2"/>
    <x v="0"/>
    <x v="212"/>
    <n v="215"/>
    <n v="2026"/>
    <n v="8897074966"/>
  </r>
  <r>
    <s v="EV0618"/>
    <x v="5"/>
    <x v="1"/>
    <x v="2"/>
    <x v="2"/>
    <x v="617"/>
    <n v="77"/>
    <n v="529"/>
    <n v="1.9"/>
    <n v="176095"/>
    <n v="82282"/>
    <n v="17.2"/>
    <x v="0"/>
    <x v="369"/>
    <n v="275.39999999999998"/>
    <n v="2026"/>
    <n v="18418002880"/>
  </r>
  <r>
    <s v="EV0619"/>
    <x v="7"/>
    <x v="3"/>
    <x v="7"/>
    <x v="3"/>
    <x v="618"/>
    <n v="54"/>
    <n v="596"/>
    <n v="0.51"/>
    <n v="66721"/>
    <n v="48520"/>
    <n v="24.6"/>
    <x v="0"/>
    <x v="67"/>
    <n v="174.5"/>
    <n v="2026"/>
    <n v="19834296720"/>
  </r>
  <r>
    <s v="EV0620"/>
    <x v="1"/>
    <x v="1"/>
    <x v="7"/>
    <x v="0"/>
    <x v="619"/>
    <n v="56"/>
    <n v="321"/>
    <n v="1.68"/>
    <n v="75580"/>
    <n v="50855"/>
    <n v="12.6"/>
    <x v="0"/>
    <x v="387"/>
    <n v="165.7"/>
    <n v="2026"/>
    <n v="34870968370"/>
  </r>
  <r>
    <s v="EV0621"/>
    <x v="8"/>
    <x v="3"/>
    <x v="8"/>
    <x v="1"/>
    <x v="620"/>
    <n v="108"/>
    <n v="320"/>
    <n v="0.93"/>
    <n v="175460"/>
    <n v="77104"/>
    <n v="19.3"/>
    <x v="1"/>
    <x v="388"/>
    <n v="217.3"/>
    <n v="2026"/>
    <n v="29059726560"/>
  </r>
  <r>
    <s v="EV0622"/>
    <x v="3"/>
    <x v="3"/>
    <x v="5"/>
    <x v="2"/>
    <x v="621"/>
    <n v="99"/>
    <n v="387"/>
    <n v="1.68"/>
    <n v="183817"/>
    <n v="42513"/>
    <n v="17.899999999999999"/>
    <x v="0"/>
    <x v="271"/>
    <n v="126.2"/>
    <n v="2026"/>
    <n v="3204842505"/>
  </r>
  <r>
    <s v="EV0623"/>
    <x v="3"/>
    <x v="3"/>
    <x v="8"/>
    <x v="2"/>
    <x v="622"/>
    <n v="70"/>
    <n v="621"/>
    <n v="2.35"/>
    <n v="53781"/>
    <n v="55157"/>
    <n v="16.5"/>
    <x v="1"/>
    <x v="389"/>
    <n v="233.5"/>
    <n v="2026"/>
    <n v="23527218350"/>
  </r>
  <r>
    <s v="EV0624"/>
    <x v="4"/>
    <x v="0"/>
    <x v="5"/>
    <x v="1"/>
    <x v="623"/>
    <n v="106"/>
    <n v="605"/>
    <n v="1.71"/>
    <n v="151474"/>
    <n v="78738"/>
    <n v="14.8"/>
    <x v="1"/>
    <x v="369"/>
    <n v="294"/>
    <n v="2026"/>
    <n v="21011865204"/>
  </r>
  <r>
    <s v="EV0625"/>
    <x v="3"/>
    <x v="3"/>
    <x v="4"/>
    <x v="2"/>
    <x v="624"/>
    <n v="96"/>
    <n v="571"/>
    <n v="1.24"/>
    <n v="48718"/>
    <n v="48828"/>
    <n v="15"/>
    <x v="1"/>
    <x v="262"/>
    <n v="134.69999999999999"/>
    <n v="2026"/>
    <n v="14827354620"/>
  </r>
  <r>
    <s v="EV0626"/>
    <x v="1"/>
    <x v="1"/>
    <x v="1"/>
    <x v="1"/>
    <x v="625"/>
    <n v="49"/>
    <n v="432"/>
    <n v="1.43"/>
    <n v="179785"/>
    <n v="60920"/>
    <n v="16.2"/>
    <x v="0"/>
    <x v="389"/>
    <n v="215.2"/>
    <n v="2026"/>
    <n v="39123798720"/>
  </r>
  <r>
    <s v="EV0627"/>
    <x v="5"/>
    <x v="1"/>
    <x v="2"/>
    <x v="2"/>
    <x v="626"/>
    <n v="93"/>
    <n v="470"/>
    <n v="1.93"/>
    <n v="65613"/>
    <n v="48921"/>
    <n v="22.8"/>
    <x v="0"/>
    <x v="390"/>
    <n v="245.3"/>
    <n v="2026"/>
    <n v="24283846269"/>
  </r>
  <r>
    <s v="EV0628"/>
    <x v="7"/>
    <x v="3"/>
    <x v="1"/>
    <x v="3"/>
    <x v="627"/>
    <n v="113"/>
    <n v="459"/>
    <n v="2.5299999999999998"/>
    <n v="80397"/>
    <n v="29309"/>
    <n v="23.1"/>
    <x v="0"/>
    <x v="116"/>
    <n v="182.6"/>
    <n v="2026"/>
    <n v="12333637526"/>
  </r>
  <r>
    <s v="EV0629"/>
    <x v="8"/>
    <x v="3"/>
    <x v="7"/>
    <x v="2"/>
    <x v="628"/>
    <n v="119"/>
    <n v="255"/>
    <n v="1.93"/>
    <n v="99520"/>
    <n v="76081"/>
    <n v="15.5"/>
    <x v="0"/>
    <x v="163"/>
    <n v="48.4"/>
    <n v="2026"/>
    <n v="7811540594"/>
  </r>
  <r>
    <s v="EV0630"/>
    <x v="9"/>
    <x v="0"/>
    <x v="2"/>
    <x v="2"/>
    <x v="629"/>
    <n v="117"/>
    <n v="564"/>
    <n v="1.07"/>
    <n v="129445"/>
    <n v="38494"/>
    <n v="23.6"/>
    <x v="0"/>
    <x v="114"/>
    <n v="241.8"/>
    <n v="2026"/>
    <n v="18112235374"/>
  </r>
  <r>
    <s v="EV0631"/>
    <x v="3"/>
    <x v="3"/>
    <x v="6"/>
    <x v="1"/>
    <x v="630"/>
    <n v="51"/>
    <n v="539"/>
    <n v="2.56"/>
    <n v="194266"/>
    <n v="80480"/>
    <n v="24.5"/>
    <x v="0"/>
    <x v="242"/>
    <n v="110.3"/>
    <n v="2026"/>
    <n v="18675866880"/>
  </r>
  <r>
    <s v="EV0632"/>
    <x v="3"/>
    <x v="3"/>
    <x v="7"/>
    <x v="0"/>
    <x v="631"/>
    <n v="91"/>
    <n v="460"/>
    <n v="1.25"/>
    <n v="38164"/>
    <n v="83126"/>
    <n v="15.5"/>
    <x v="1"/>
    <x v="155"/>
    <n v="278.89999999999998"/>
    <n v="2026"/>
    <n v="62419064022"/>
  </r>
  <r>
    <s v="EV0633"/>
    <x v="8"/>
    <x v="3"/>
    <x v="1"/>
    <x v="1"/>
    <x v="632"/>
    <n v="108"/>
    <n v="598"/>
    <n v="1.6"/>
    <n v="95759"/>
    <n v="29716"/>
    <n v="20.7"/>
    <x v="0"/>
    <x v="17"/>
    <n v="146.6"/>
    <n v="2026"/>
    <n v="25013413284"/>
  </r>
  <r>
    <s v="EV0634"/>
    <x v="1"/>
    <x v="1"/>
    <x v="8"/>
    <x v="3"/>
    <x v="633"/>
    <n v="57"/>
    <n v="358"/>
    <n v="1.95"/>
    <n v="24687"/>
    <n v="84074"/>
    <n v="17.100000000000001"/>
    <x v="0"/>
    <x v="391"/>
    <n v="222.5"/>
    <n v="2026"/>
    <n v="51154320856"/>
  </r>
  <r>
    <s v="EV0635"/>
    <x v="3"/>
    <x v="3"/>
    <x v="7"/>
    <x v="2"/>
    <x v="634"/>
    <n v="113"/>
    <n v="396"/>
    <n v="2.4700000000000002"/>
    <n v="4524"/>
    <n v="80880"/>
    <n v="14.5"/>
    <x v="0"/>
    <x v="8"/>
    <n v="85.1"/>
    <n v="2026"/>
    <n v="15744990480"/>
  </r>
  <r>
    <s v="EV0636"/>
    <x v="8"/>
    <x v="3"/>
    <x v="8"/>
    <x v="2"/>
    <x v="635"/>
    <n v="68"/>
    <n v="330"/>
    <n v="1.51"/>
    <n v="26685"/>
    <n v="70403"/>
    <n v="18.7"/>
    <x v="1"/>
    <x v="392"/>
    <n v="177.7"/>
    <n v="2026"/>
    <n v="1649471887"/>
  </r>
  <r>
    <s v="EV0637"/>
    <x v="8"/>
    <x v="3"/>
    <x v="2"/>
    <x v="3"/>
    <x v="636"/>
    <n v="50"/>
    <n v="568"/>
    <n v="2.4500000000000002"/>
    <n v="44963"/>
    <n v="38345"/>
    <n v="15.7"/>
    <x v="1"/>
    <x v="343"/>
    <n v="100.5"/>
    <n v="2026"/>
    <n v="1951108635"/>
  </r>
  <r>
    <s v="EV0638"/>
    <x v="8"/>
    <x v="3"/>
    <x v="2"/>
    <x v="1"/>
    <x v="637"/>
    <n v="86"/>
    <n v="264"/>
    <n v="1.98"/>
    <n v="185287"/>
    <n v="27884"/>
    <n v="14.6"/>
    <x v="0"/>
    <x v="393"/>
    <n v="163.6"/>
    <n v="2026"/>
    <n v="4640232208"/>
  </r>
  <r>
    <s v="EV0639"/>
    <x v="5"/>
    <x v="1"/>
    <x v="0"/>
    <x v="0"/>
    <x v="638"/>
    <n v="114"/>
    <n v="571"/>
    <n v="2.1"/>
    <n v="151456"/>
    <n v="38370"/>
    <n v="18.600000000000001"/>
    <x v="1"/>
    <x v="75"/>
    <n v="21"/>
    <n v="2026"/>
    <n v="34238433510"/>
  </r>
  <r>
    <s v="EV0640"/>
    <x v="0"/>
    <x v="0"/>
    <x v="5"/>
    <x v="2"/>
    <x v="639"/>
    <n v="47"/>
    <n v="292"/>
    <n v="1.67"/>
    <n v="173301"/>
    <n v="49663"/>
    <n v="18"/>
    <x v="0"/>
    <x v="278"/>
    <n v="297.3"/>
    <n v="2026"/>
    <n v="43980460214"/>
  </r>
  <r>
    <s v="EV0641"/>
    <x v="3"/>
    <x v="3"/>
    <x v="4"/>
    <x v="3"/>
    <x v="640"/>
    <n v="81"/>
    <n v="506"/>
    <n v="1.6"/>
    <n v="135611"/>
    <n v="26996"/>
    <n v="24.2"/>
    <x v="1"/>
    <x v="97"/>
    <n v="114.7"/>
    <n v="2026"/>
    <n v="11862447340"/>
  </r>
  <r>
    <s v="EV0642"/>
    <x v="6"/>
    <x v="3"/>
    <x v="9"/>
    <x v="2"/>
    <x v="641"/>
    <n v="109"/>
    <n v="340"/>
    <n v="1.07"/>
    <n v="160295"/>
    <n v="36158"/>
    <n v="16.100000000000001"/>
    <x v="0"/>
    <x v="394"/>
    <n v="179.5"/>
    <n v="2026"/>
    <n v="3924155424"/>
  </r>
  <r>
    <s v="EV0643"/>
    <x v="0"/>
    <x v="0"/>
    <x v="4"/>
    <x v="0"/>
    <x v="642"/>
    <n v="60"/>
    <n v="301"/>
    <n v="1.49"/>
    <n v="157993"/>
    <n v="83929"/>
    <n v="18.3"/>
    <x v="0"/>
    <x v="150"/>
    <n v="175.4"/>
    <n v="2026"/>
    <n v="1122802162"/>
  </r>
  <r>
    <s v="EV0644"/>
    <x v="4"/>
    <x v="0"/>
    <x v="4"/>
    <x v="3"/>
    <x v="643"/>
    <n v="66"/>
    <n v="430"/>
    <n v="1.1200000000000001"/>
    <n v="170808"/>
    <n v="66626"/>
    <n v="15.8"/>
    <x v="1"/>
    <x v="395"/>
    <n v="207.6"/>
    <n v="2026"/>
    <n v="5915256158"/>
  </r>
  <r>
    <s v="EV0645"/>
    <x v="1"/>
    <x v="1"/>
    <x v="2"/>
    <x v="1"/>
    <x v="644"/>
    <n v="114"/>
    <n v="344"/>
    <n v="0.65"/>
    <n v="89881"/>
    <n v="46943"/>
    <n v="22.2"/>
    <x v="0"/>
    <x v="201"/>
    <n v="256.60000000000002"/>
    <n v="2026"/>
    <n v="37843334165"/>
  </r>
  <r>
    <s v="EV0646"/>
    <x v="7"/>
    <x v="3"/>
    <x v="2"/>
    <x v="1"/>
    <x v="645"/>
    <n v="70"/>
    <n v="329"/>
    <n v="2.39"/>
    <n v="42001"/>
    <n v="67134"/>
    <n v="12.1"/>
    <x v="1"/>
    <x v="396"/>
    <n v="90.1"/>
    <n v="2026"/>
    <n v="6284279472"/>
  </r>
  <r>
    <s v="EV0647"/>
    <x v="7"/>
    <x v="3"/>
    <x v="1"/>
    <x v="1"/>
    <x v="646"/>
    <n v="74"/>
    <n v="476"/>
    <n v="1.01"/>
    <n v="140140"/>
    <n v="72552"/>
    <n v="19.5"/>
    <x v="1"/>
    <x v="218"/>
    <n v="141.19999999999999"/>
    <n v="2026"/>
    <n v="63688612368"/>
  </r>
  <r>
    <s v="EV0648"/>
    <x v="5"/>
    <x v="1"/>
    <x v="2"/>
    <x v="1"/>
    <x v="647"/>
    <n v="86"/>
    <n v="537"/>
    <n v="0.73"/>
    <n v="50400"/>
    <n v="73590"/>
    <n v="22.6"/>
    <x v="1"/>
    <x v="241"/>
    <n v="248.7"/>
    <n v="2026"/>
    <n v="44609742870"/>
  </r>
  <r>
    <s v="EV0649"/>
    <x v="4"/>
    <x v="0"/>
    <x v="6"/>
    <x v="3"/>
    <x v="648"/>
    <n v="82"/>
    <n v="546"/>
    <n v="1.51"/>
    <n v="72455"/>
    <n v="67229"/>
    <n v="21.1"/>
    <x v="0"/>
    <x v="29"/>
    <n v="6"/>
    <n v="2026"/>
    <n v="13323174304"/>
  </r>
  <r>
    <s v="EV0650"/>
    <x v="7"/>
    <x v="3"/>
    <x v="0"/>
    <x v="2"/>
    <x v="649"/>
    <n v="85"/>
    <n v="324"/>
    <n v="0.57999999999999996"/>
    <n v="70389"/>
    <n v="70108"/>
    <n v="17.899999999999999"/>
    <x v="1"/>
    <x v="397"/>
    <n v="62.6"/>
    <n v="2026"/>
    <n v="44694901620"/>
  </r>
  <r>
    <s v="EV0651"/>
    <x v="3"/>
    <x v="3"/>
    <x v="5"/>
    <x v="0"/>
    <x v="650"/>
    <n v="107"/>
    <n v="448"/>
    <n v="1.68"/>
    <n v="83677"/>
    <n v="64686"/>
    <n v="20.5"/>
    <x v="0"/>
    <x v="232"/>
    <n v="258.5"/>
    <n v="2026"/>
    <n v="53804585766"/>
  </r>
  <r>
    <s v="EV0652"/>
    <x v="2"/>
    <x v="2"/>
    <x v="3"/>
    <x v="0"/>
    <x v="651"/>
    <n v="70"/>
    <n v="582"/>
    <n v="2.77"/>
    <n v="56681"/>
    <n v="83293"/>
    <n v="22.1"/>
    <x v="1"/>
    <x v="265"/>
    <n v="104.2"/>
    <n v="2026"/>
    <n v="36910876485"/>
  </r>
  <r>
    <s v="EV0653"/>
    <x v="8"/>
    <x v="3"/>
    <x v="3"/>
    <x v="0"/>
    <x v="652"/>
    <n v="86"/>
    <n v="312"/>
    <n v="0.68"/>
    <n v="145870"/>
    <n v="34535"/>
    <n v="17"/>
    <x v="1"/>
    <x v="163"/>
    <n v="150"/>
    <n v="2026"/>
    <n v="16688382585"/>
  </r>
  <r>
    <s v="EV0654"/>
    <x v="0"/>
    <x v="0"/>
    <x v="4"/>
    <x v="2"/>
    <x v="653"/>
    <n v="63"/>
    <n v="260"/>
    <n v="0.78"/>
    <n v="41537"/>
    <n v="25984"/>
    <n v="13.5"/>
    <x v="1"/>
    <x v="31"/>
    <n v="182.9"/>
    <n v="2026"/>
    <n v="17061510144"/>
  </r>
  <r>
    <s v="EV0655"/>
    <x v="7"/>
    <x v="3"/>
    <x v="4"/>
    <x v="3"/>
    <x v="654"/>
    <n v="111"/>
    <n v="514"/>
    <n v="2.5299999999999998"/>
    <n v="17270"/>
    <n v="79646"/>
    <n v="21.3"/>
    <x v="0"/>
    <x v="398"/>
    <n v="69.7"/>
    <n v="2026"/>
    <n v="32535152062"/>
  </r>
  <r>
    <s v="EV0656"/>
    <x v="5"/>
    <x v="1"/>
    <x v="0"/>
    <x v="2"/>
    <x v="655"/>
    <n v="93"/>
    <n v="450"/>
    <n v="2.68"/>
    <n v="198163"/>
    <n v="53771"/>
    <n v="12.7"/>
    <x v="0"/>
    <x v="399"/>
    <n v="51.9"/>
    <n v="2026"/>
    <n v="11574153979"/>
  </r>
  <r>
    <s v="EV0657"/>
    <x v="6"/>
    <x v="3"/>
    <x v="0"/>
    <x v="2"/>
    <x v="656"/>
    <n v="49"/>
    <n v="463"/>
    <n v="2.77"/>
    <n v="41667"/>
    <n v="82503"/>
    <n v="14.5"/>
    <x v="0"/>
    <x v="400"/>
    <n v="198.9"/>
    <n v="2026"/>
    <n v="25578405090"/>
  </r>
  <r>
    <s v="EV0658"/>
    <x v="3"/>
    <x v="3"/>
    <x v="6"/>
    <x v="0"/>
    <x v="657"/>
    <n v="93"/>
    <n v="412"/>
    <n v="1.77"/>
    <n v="49072"/>
    <n v="41244"/>
    <n v="14.6"/>
    <x v="1"/>
    <x v="309"/>
    <n v="121.1"/>
    <n v="2026"/>
    <n v="27778947588"/>
  </r>
  <r>
    <s v="EV0659"/>
    <x v="2"/>
    <x v="2"/>
    <x v="0"/>
    <x v="0"/>
    <x v="658"/>
    <n v="87"/>
    <n v="538"/>
    <n v="0.54"/>
    <n v="44300"/>
    <n v="54274"/>
    <n v="12.2"/>
    <x v="1"/>
    <x v="120"/>
    <n v="160.9"/>
    <n v="2026"/>
    <n v="2929113506"/>
  </r>
  <r>
    <s v="EV0660"/>
    <x v="2"/>
    <x v="2"/>
    <x v="8"/>
    <x v="1"/>
    <x v="659"/>
    <n v="97"/>
    <n v="432"/>
    <n v="1.97"/>
    <n v="26874"/>
    <n v="48565"/>
    <n v="22"/>
    <x v="1"/>
    <x v="401"/>
    <n v="258.2"/>
    <n v="2026"/>
    <n v="38684013665"/>
  </r>
  <r>
    <s v="EV0661"/>
    <x v="9"/>
    <x v="0"/>
    <x v="0"/>
    <x v="0"/>
    <x v="660"/>
    <n v="46"/>
    <n v="648"/>
    <n v="2.12"/>
    <n v="19738"/>
    <n v="26573"/>
    <n v="16.100000000000001"/>
    <x v="0"/>
    <x v="291"/>
    <n v="17.399999999999999"/>
    <n v="2026"/>
    <n v="9924032299"/>
  </r>
  <r>
    <s v="EV0662"/>
    <x v="7"/>
    <x v="3"/>
    <x v="9"/>
    <x v="3"/>
    <x v="661"/>
    <n v="116"/>
    <n v="551"/>
    <n v="1.49"/>
    <n v="150747"/>
    <n v="83157"/>
    <n v="19.7"/>
    <x v="0"/>
    <x v="402"/>
    <n v="228.8"/>
    <n v="2026"/>
    <n v="60841985364"/>
  </r>
  <r>
    <s v="EV0663"/>
    <x v="3"/>
    <x v="3"/>
    <x v="7"/>
    <x v="0"/>
    <x v="662"/>
    <n v="114"/>
    <n v="454"/>
    <n v="1.45"/>
    <n v="54096"/>
    <n v="64648"/>
    <n v="20.6"/>
    <x v="0"/>
    <x v="151"/>
    <n v="40.1"/>
    <n v="2026"/>
    <n v="42342435912"/>
  </r>
  <r>
    <s v="EV0664"/>
    <x v="9"/>
    <x v="0"/>
    <x v="3"/>
    <x v="1"/>
    <x v="663"/>
    <n v="107"/>
    <n v="312"/>
    <n v="1.43"/>
    <n v="65128"/>
    <n v="64703"/>
    <n v="24.9"/>
    <x v="1"/>
    <x v="403"/>
    <n v="213.8"/>
    <n v="2026"/>
    <n v="28920946940"/>
  </r>
  <r>
    <s v="EV0665"/>
    <x v="3"/>
    <x v="3"/>
    <x v="8"/>
    <x v="3"/>
    <x v="664"/>
    <n v="78"/>
    <n v="555"/>
    <n v="1.68"/>
    <n v="183916"/>
    <n v="55131"/>
    <n v="14.8"/>
    <x v="0"/>
    <x v="196"/>
    <n v="220.3"/>
    <n v="2026"/>
    <n v="6007955856"/>
  </r>
  <r>
    <s v="EV0666"/>
    <x v="5"/>
    <x v="1"/>
    <x v="1"/>
    <x v="1"/>
    <x v="665"/>
    <n v="52"/>
    <n v="479"/>
    <n v="0.6"/>
    <n v="87846"/>
    <n v="34845"/>
    <n v="12.7"/>
    <x v="1"/>
    <x v="292"/>
    <n v="130.1"/>
    <n v="2026"/>
    <n v="14050305435"/>
  </r>
  <r>
    <s v="EV0667"/>
    <x v="3"/>
    <x v="3"/>
    <x v="0"/>
    <x v="1"/>
    <x v="666"/>
    <n v="68"/>
    <n v="641"/>
    <n v="2.66"/>
    <n v="96054"/>
    <n v="44868"/>
    <n v="16.5"/>
    <x v="0"/>
    <x v="404"/>
    <n v="94.5"/>
    <n v="2026"/>
    <n v="21687486216"/>
  </r>
  <r>
    <s v="EV0668"/>
    <x v="9"/>
    <x v="0"/>
    <x v="3"/>
    <x v="2"/>
    <x v="667"/>
    <n v="94"/>
    <n v="434"/>
    <n v="2.37"/>
    <n v="88020"/>
    <n v="42903"/>
    <n v="13.2"/>
    <x v="0"/>
    <x v="226"/>
    <n v="87.1"/>
    <n v="2026"/>
    <n v="24145550982"/>
  </r>
  <r>
    <s v="EV0669"/>
    <x v="7"/>
    <x v="3"/>
    <x v="8"/>
    <x v="3"/>
    <x v="668"/>
    <n v="56"/>
    <n v="474"/>
    <n v="1.31"/>
    <n v="45255"/>
    <n v="67980"/>
    <n v="17.8"/>
    <x v="1"/>
    <x v="405"/>
    <n v="140.80000000000001"/>
    <n v="2026"/>
    <n v="22325447760"/>
  </r>
  <r>
    <s v="EV0670"/>
    <x v="7"/>
    <x v="3"/>
    <x v="3"/>
    <x v="1"/>
    <x v="669"/>
    <n v="82"/>
    <n v="345"/>
    <n v="1.44"/>
    <n v="128911"/>
    <n v="32793"/>
    <n v="17.7"/>
    <x v="0"/>
    <x v="406"/>
    <n v="279.3"/>
    <n v="2026"/>
    <n v="25676689449"/>
  </r>
  <r>
    <s v="EV0671"/>
    <x v="7"/>
    <x v="3"/>
    <x v="2"/>
    <x v="3"/>
    <x v="670"/>
    <n v="116"/>
    <n v="291"/>
    <n v="1.1100000000000001"/>
    <n v="186661"/>
    <n v="83472"/>
    <n v="14.2"/>
    <x v="0"/>
    <x v="339"/>
    <n v="10.6"/>
    <n v="2026"/>
    <n v="57868466496"/>
  </r>
  <r>
    <s v="EV0672"/>
    <x v="2"/>
    <x v="2"/>
    <x v="7"/>
    <x v="2"/>
    <x v="671"/>
    <n v="45"/>
    <n v="469"/>
    <n v="2.1800000000000002"/>
    <n v="59197"/>
    <n v="43739"/>
    <n v="15.2"/>
    <x v="0"/>
    <x v="179"/>
    <n v="160.4"/>
    <n v="2026"/>
    <n v="2812067788"/>
  </r>
  <r>
    <s v="EV0673"/>
    <x v="1"/>
    <x v="1"/>
    <x v="2"/>
    <x v="0"/>
    <x v="672"/>
    <n v="88"/>
    <n v="340"/>
    <n v="1.76"/>
    <n v="105869"/>
    <n v="59501"/>
    <n v="15.9"/>
    <x v="1"/>
    <x v="139"/>
    <n v="249.1"/>
    <n v="2026"/>
    <n v="9698782002"/>
  </r>
  <r>
    <s v="EV0674"/>
    <x v="5"/>
    <x v="1"/>
    <x v="8"/>
    <x v="1"/>
    <x v="673"/>
    <n v="62"/>
    <n v="621"/>
    <n v="0.59"/>
    <n v="74972"/>
    <n v="59019"/>
    <n v="16.600000000000001"/>
    <x v="0"/>
    <x v="162"/>
    <n v="169.8"/>
    <n v="2026"/>
    <n v="35875820511"/>
  </r>
  <r>
    <s v="EV0675"/>
    <x v="3"/>
    <x v="3"/>
    <x v="3"/>
    <x v="0"/>
    <x v="674"/>
    <n v="45"/>
    <n v="302"/>
    <n v="2.81"/>
    <n v="136218"/>
    <n v="84378"/>
    <n v="20"/>
    <x v="0"/>
    <x v="376"/>
    <n v="274.7"/>
    <n v="2026"/>
    <n v="51358526016"/>
  </r>
  <r>
    <s v="EV0676"/>
    <x v="8"/>
    <x v="3"/>
    <x v="1"/>
    <x v="3"/>
    <x v="675"/>
    <n v="93"/>
    <n v="552"/>
    <n v="2.16"/>
    <n v="167813"/>
    <n v="82320"/>
    <n v="12.2"/>
    <x v="0"/>
    <x v="95"/>
    <n v="59.6"/>
    <n v="2026"/>
    <n v="34447956480"/>
  </r>
  <r>
    <s v="EV0677"/>
    <x v="2"/>
    <x v="2"/>
    <x v="3"/>
    <x v="0"/>
    <x v="676"/>
    <n v="60"/>
    <n v="572"/>
    <n v="2.94"/>
    <n v="144908"/>
    <n v="54508"/>
    <n v="12.4"/>
    <x v="1"/>
    <x v="407"/>
    <n v="276.7"/>
    <n v="2026"/>
    <n v="17473629560"/>
  </r>
  <r>
    <s v="EV0678"/>
    <x v="4"/>
    <x v="0"/>
    <x v="7"/>
    <x v="3"/>
    <x v="677"/>
    <n v="118"/>
    <n v="406"/>
    <n v="0.59"/>
    <n v="107212"/>
    <n v="58972"/>
    <n v="23.8"/>
    <x v="0"/>
    <x v="253"/>
    <n v="147.80000000000001"/>
    <n v="2026"/>
    <n v="39765409320"/>
  </r>
  <r>
    <s v="EV0679"/>
    <x v="1"/>
    <x v="1"/>
    <x v="1"/>
    <x v="1"/>
    <x v="678"/>
    <n v="44"/>
    <n v="358"/>
    <n v="1.05"/>
    <n v="51845"/>
    <n v="30806"/>
    <n v="21.7"/>
    <x v="1"/>
    <x v="408"/>
    <n v="17.3"/>
    <n v="2026"/>
    <n v="5167213604"/>
  </r>
  <r>
    <s v="EV0680"/>
    <x v="3"/>
    <x v="3"/>
    <x v="6"/>
    <x v="0"/>
    <x v="679"/>
    <n v="98"/>
    <n v="359"/>
    <n v="1.1200000000000001"/>
    <n v="81267"/>
    <n v="49319"/>
    <n v="16.899999999999999"/>
    <x v="0"/>
    <x v="136"/>
    <n v="221.1"/>
    <n v="2026"/>
    <n v="22943149481"/>
  </r>
  <r>
    <s v="EV0681"/>
    <x v="5"/>
    <x v="1"/>
    <x v="2"/>
    <x v="2"/>
    <x v="680"/>
    <n v="77"/>
    <n v="473"/>
    <n v="2.95"/>
    <n v="69140"/>
    <n v="78723"/>
    <n v="21.1"/>
    <x v="1"/>
    <x v="397"/>
    <n v="61.8"/>
    <n v="2026"/>
    <n v="44785199808"/>
  </r>
  <r>
    <s v="EV0682"/>
    <x v="3"/>
    <x v="3"/>
    <x v="1"/>
    <x v="0"/>
    <x v="681"/>
    <n v="71"/>
    <n v="297"/>
    <n v="1.55"/>
    <n v="78453"/>
    <n v="73081"/>
    <n v="14.3"/>
    <x v="1"/>
    <x v="47"/>
    <n v="107.3"/>
    <n v="2026"/>
    <n v="19375892449"/>
  </r>
  <r>
    <s v="EV0683"/>
    <x v="2"/>
    <x v="2"/>
    <x v="6"/>
    <x v="1"/>
    <x v="682"/>
    <n v="69"/>
    <n v="441"/>
    <n v="1.96"/>
    <n v="111391"/>
    <n v="65710"/>
    <n v="14.3"/>
    <x v="1"/>
    <x v="409"/>
    <n v="276.3"/>
    <n v="2026"/>
    <n v="45333460420"/>
  </r>
  <r>
    <s v="EV0684"/>
    <x v="8"/>
    <x v="3"/>
    <x v="4"/>
    <x v="3"/>
    <x v="683"/>
    <n v="116"/>
    <n v="342"/>
    <n v="1.01"/>
    <n v="100475"/>
    <n v="75654"/>
    <n v="15.8"/>
    <x v="1"/>
    <x v="76"/>
    <n v="201"/>
    <n v="2026"/>
    <n v="51313460310"/>
  </r>
  <r>
    <s v="EV0685"/>
    <x v="4"/>
    <x v="0"/>
    <x v="3"/>
    <x v="2"/>
    <x v="684"/>
    <n v="74"/>
    <n v="455"/>
    <n v="1.18"/>
    <n v="121487"/>
    <n v="83266"/>
    <n v="12.9"/>
    <x v="1"/>
    <x v="347"/>
    <n v="29.2"/>
    <n v="2026"/>
    <n v="19258926204"/>
  </r>
  <r>
    <s v="EV0686"/>
    <x v="1"/>
    <x v="1"/>
    <x v="7"/>
    <x v="3"/>
    <x v="685"/>
    <n v="81"/>
    <n v="565"/>
    <n v="0.51"/>
    <n v="87503"/>
    <n v="69724"/>
    <n v="17.899999999999999"/>
    <x v="0"/>
    <x v="273"/>
    <n v="202.5"/>
    <n v="2026"/>
    <n v="19573200176"/>
  </r>
  <r>
    <s v="EV0687"/>
    <x v="6"/>
    <x v="3"/>
    <x v="1"/>
    <x v="3"/>
    <x v="686"/>
    <n v="94"/>
    <n v="400"/>
    <n v="2.5099999999999998"/>
    <n v="47479"/>
    <n v="35220"/>
    <n v="14.1"/>
    <x v="1"/>
    <x v="40"/>
    <n v="240.6"/>
    <n v="2026"/>
    <n v="15408468240"/>
  </r>
  <r>
    <s v="EV0688"/>
    <x v="5"/>
    <x v="1"/>
    <x v="5"/>
    <x v="0"/>
    <x v="687"/>
    <n v="116"/>
    <n v="267"/>
    <n v="2.65"/>
    <n v="93440"/>
    <n v="47305"/>
    <n v="22.8"/>
    <x v="0"/>
    <x v="178"/>
    <n v="60.9"/>
    <n v="2026"/>
    <n v="10191105370"/>
  </r>
  <r>
    <s v="EV0689"/>
    <x v="2"/>
    <x v="2"/>
    <x v="9"/>
    <x v="2"/>
    <x v="688"/>
    <n v="78"/>
    <n v="611"/>
    <n v="1.34"/>
    <n v="114779"/>
    <n v="49470"/>
    <n v="20.2"/>
    <x v="0"/>
    <x v="277"/>
    <n v="145.69999999999999"/>
    <n v="2026"/>
    <n v="13770122910"/>
  </r>
  <r>
    <s v="EV0690"/>
    <x v="4"/>
    <x v="0"/>
    <x v="2"/>
    <x v="1"/>
    <x v="689"/>
    <n v="44"/>
    <n v="398"/>
    <n v="1.97"/>
    <n v="16034"/>
    <n v="72831"/>
    <n v="20.5"/>
    <x v="0"/>
    <x v="378"/>
    <n v="217.4"/>
    <n v="2026"/>
    <n v="27225830082"/>
  </r>
  <r>
    <s v="EV0691"/>
    <x v="7"/>
    <x v="3"/>
    <x v="9"/>
    <x v="1"/>
    <x v="690"/>
    <n v="66"/>
    <n v="323"/>
    <n v="0.92"/>
    <n v="147983"/>
    <n v="79998"/>
    <n v="17.399999999999999"/>
    <x v="0"/>
    <x v="17"/>
    <n v="194.1"/>
    <n v="2026"/>
    <n v="8459868498"/>
  </r>
  <r>
    <s v="EV0692"/>
    <x v="9"/>
    <x v="0"/>
    <x v="0"/>
    <x v="1"/>
    <x v="691"/>
    <n v="102"/>
    <n v="346"/>
    <n v="2.59"/>
    <n v="124436"/>
    <n v="68675"/>
    <n v="18.899999999999999"/>
    <x v="0"/>
    <x v="410"/>
    <n v="139"/>
    <n v="2026"/>
    <n v="36000327775"/>
  </r>
  <r>
    <s v="EV0693"/>
    <x v="8"/>
    <x v="3"/>
    <x v="6"/>
    <x v="2"/>
    <x v="692"/>
    <n v="41"/>
    <n v="427"/>
    <n v="2.59"/>
    <n v="194986"/>
    <n v="47513"/>
    <n v="24.5"/>
    <x v="0"/>
    <x v="262"/>
    <n v="15.4"/>
    <n v="2026"/>
    <n v="38838646616"/>
  </r>
  <r>
    <s v="EV0694"/>
    <x v="0"/>
    <x v="0"/>
    <x v="6"/>
    <x v="3"/>
    <x v="693"/>
    <n v="52"/>
    <n v="344"/>
    <n v="1"/>
    <n v="38769"/>
    <n v="63660"/>
    <n v="23.7"/>
    <x v="1"/>
    <x v="206"/>
    <n v="192.7"/>
    <n v="2026"/>
    <n v="6690347700"/>
  </r>
  <r>
    <s v="EV0695"/>
    <x v="5"/>
    <x v="1"/>
    <x v="8"/>
    <x v="2"/>
    <x v="694"/>
    <n v="50"/>
    <n v="536"/>
    <n v="0.73"/>
    <n v="72616"/>
    <n v="42426"/>
    <n v="17.899999999999999"/>
    <x v="0"/>
    <x v="411"/>
    <n v="277.8"/>
    <n v="2026"/>
    <n v="8105020614"/>
  </r>
  <r>
    <s v="EV0696"/>
    <x v="5"/>
    <x v="1"/>
    <x v="3"/>
    <x v="2"/>
    <x v="695"/>
    <n v="81"/>
    <n v="378"/>
    <n v="1.04"/>
    <n v="59350"/>
    <n v="79082"/>
    <n v="22.6"/>
    <x v="0"/>
    <x v="396"/>
    <n v="152.9"/>
    <n v="2026"/>
    <n v="61452091576"/>
  </r>
  <r>
    <s v="EV0697"/>
    <x v="2"/>
    <x v="2"/>
    <x v="0"/>
    <x v="3"/>
    <x v="696"/>
    <n v="50"/>
    <n v="588"/>
    <n v="0.79"/>
    <n v="129158"/>
    <n v="53814"/>
    <n v="19.3"/>
    <x v="0"/>
    <x v="412"/>
    <n v="141.5"/>
    <n v="2026"/>
    <n v="47080146552"/>
  </r>
  <r>
    <s v="EV0698"/>
    <x v="6"/>
    <x v="3"/>
    <x v="0"/>
    <x v="1"/>
    <x v="697"/>
    <n v="53"/>
    <n v="428"/>
    <n v="2.79"/>
    <n v="91517"/>
    <n v="57258"/>
    <n v="14.5"/>
    <x v="1"/>
    <x v="271"/>
    <n v="21.4"/>
    <n v="2026"/>
    <n v="682973424"/>
  </r>
  <r>
    <s v="EV0699"/>
    <x v="5"/>
    <x v="1"/>
    <x v="2"/>
    <x v="0"/>
    <x v="698"/>
    <n v="69"/>
    <n v="557"/>
    <n v="1.77"/>
    <n v="176222"/>
    <n v="68152"/>
    <n v="14.3"/>
    <x v="1"/>
    <x v="413"/>
    <n v="58.8"/>
    <n v="2026"/>
    <n v="14862997072"/>
  </r>
  <r>
    <s v="EV0700"/>
    <x v="7"/>
    <x v="3"/>
    <x v="6"/>
    <x v="1"/>
    <x v="699"/>
    <n v="59"/>
    <n v="513"/>
    <n v="2.31"/>
    <n v="95496"/>
    <n v="33546"/>
    <n v="13.9"/>
    <x v="1"/>
    <x v="107"/>
    <n v="223.9"/>
    <n v="2026"/>
    <n v="5909765274"/>
  </r>
  <r>
    <s v="EV0701"/>
    <x v="9"/>
    <x v="0"/>
    <x v="4"/>
    <x v="1"/>
    <x v="700"/>
    <n v="40"/>
    <n v="519"/>
    <n v="1.79"/>
    <n v="190865"/>
    <n v="43112"/>
    <n v="18.399999999999999"/>
    <x v="1"/>
    <x v="335"/>
    <n v="155.1"/>
    <n v="2026"/>
    <n v="28858439896"/>
  </r>
  <r>
    <s v="EV0702"/>
    <x v="6"/>
    <x v="3"/>
    <x v="2"/>
    <x v="0"/>
    <x v="701"/>
    <n v="91"/>
    <n v="368"/>
    <n v="0.93"/>
    <n v="61138"/>
    <n v="51650"/>
    <n v="15.7"/>
    <x v="0"/>
    <x v="51"/>
    <n v="52.9"/>
    <n v="2026"/>
    <n v="2172812200"/>
  </r>
  <r>
    <s v="EV0703"/>
    <x v="3"/>
    <x v="3"/>
    <x v="6"/>
    <x v="0"/>
    <x v="702"/>
    <n v="61"/>
    <n v="640"/>
    <n v="2.93"/>
    <n v="48519"/>
    <n v="40561"/>
    <n v="17.899999999999999"/>
    <x v="0"/>
    <x v="414"/>
    <n v="12.4"/>
    <n v="2026"/>
    <n v="34473442876"/>
  </r>
  <r>
    <s v="EV0704"/>
    <x v="0"/>
    <x v="0"/>
    <x v="8"/>
    <x v="1"/>
    <x v="703"/>
    <n v="63"/>
    <n v="639"/>
    <n v="1.27"/>
    <n v="94198"/>
    <n v="71114"/>
    <n v="18.399999999999999"/>
    <x v="1"/>
    <x v="415"/>
    <n v="85"/>
    <n v="2026"/>
    <n v="44035993334"/>
  </r>
  <r>
    <s v="EV0705"/>
    <x v="0"/>
    <x v="0"/>
    <x v="0"/>
    <x v="2"/>
    <x v="704"/>
    <n v="54"/>
    <n v="354"/>
    <n v="0.51"/>
    <n v="184777"/>
    <n v="27945"/>
    <n v="14.5"/>
    <x v="0"/>
    <x v="242"/>
    <n v="259.89999999999998"/>
    <n v="2026"/>
    <n v="20958666165"/>
  </r>
  <r>
    <s v="EV0706"/>
    <x v="3"/>
    <x v="3"/>
    <x v="5"/>
    <x v="1"/>
    <x v="705"/>
    <n v="52"/>
    <n v="425"/>
    <n v="2.0299999999999998"/>
    <n v="103057"/>
    <n v="82042"/>
    <n v="17.3"/>
    <x v="0"/>
    <x v="25"/>
    <n v="247.9"/>
    <n v="2026"/>
    <n v="31916881302"/>
  </r>
  <r>
    <s v="EV0707"/>
    <x v="1"/>
    <x v="1"/>
    <x v="4"/>
    <x v="0"/>
    <x v="706"/>
    <n v="102"/>
    <n v="314"/>
    <n v="1.75"/>
    <n v="190749"/>
    <n v="65821"/>
    <n v="23.6"/>
    <x v="0"/>
    <x v="299"/>
    <n v="271"/>
    <n v="2026"/>
    <n v="19699896195"/>
  </r>
  <r>
    <s v="EV0708"/>
    <x v="3"/>
    <x v="3"/>
    <x v="7"/>
    <x v="1"/>
    <x v="707"/>
    <n v="45"/>
    <n v="544"/>
    <n v="0.86"/>
    <n v="45120"/>
    <n v="63489"/>
    <n v="16.3"/>
    <x v="1"/>
    <x v="416"/>
    <n v="16.7"/>
    <n v="2026"/>
    <n v="8112878376"/>
  </r>
  <r>
    <s v="EV0709"/>
    <x v="2"/>
    <x v="2"/>
    <x v="0"/>
    <x v="1"/>
    <x v="708"/>
    <n v="67"/>
    <n v="398"/>
    <n v="2.0299999999999998"/>
    <n v="77439"/>
    <n v="77633"/>
    <n v="16.2"/>
    <x v="1"/>
    <x v="417"/>
    <n v="237.6"/>
    <n v="2026"/>
    <n v="11795713286"/>
  </r>
  <r>
    <s v="EV0710"/>
    <x v="9"/>
    <x v="0"/>
    <x v="6"/>
    <x v="2"/>
    <x v="709"/>
    <n v="106"/>
    <n v="434"/>
    <n v="0.72"/>
    <n v="23631"/>
    <n v="71403"/>
    <n v="21.6"/>
    <x v="1"/>
    <x v="408"/>
    <n v="236.3"/>
    <n v="2026"/>
    <n v="13951717782"/>
  </r>
  <r>
    <s v="EV0711"/>
    <x v="9"/>
    <x v="0"/>
    <x v="9"/>
    <x v="1"/>
    <x v="710"/>
    <n v="65"/>
    <n v="380"/>
    <n v="0.92"/>
    <n v="11452"/>
    <n v="48804"/>
    <n v="18.899999999999999"/>
    <x v="0"/>
    <x v="418"/>
    <n v="94.4"/>
    <n v="2026"/>
    <n v="4971517068"/>
  </r>
  <r>
    <s v="EV0712"/>
    <x v="5"/>
    <x v="1"/>
    <x v="1"/>
    <x v="1"/>
    <x v="711"/>
    <n v="69"/>
    <n v="312"/>
    <n v="2.02"/>
    <n v="173397"/>
    <n v="37404"/>
    <n v="20.100000000000001"/>
    <x v="1"/>
    <x v="123"/>
    <n v="152.5"/>
    <n v="2026"/>
    <n v="17806959684"/>
  </r>
  <r>
    <s v="EV0713"/>
    <x v="8"/>
    <x v="3"/>
    <x v="6"/>
    <x v="1"/>
    <x v="712"/>
    <n v="84"/>
    <n v="562"/>
    <n v="1.1299999999999999"/>
    <n v="143888"/>
    <n v="45353"/>
    <n v="13.6"/>
    <x v="0"/>
    <x v="289"/>
    <n v="297.60000000000002"/>
    <n v="2026"/>
    <n v="5509437087"/>
  </r>
  <r>
    <s v="EV0714"/>
    <x v="1"/>
    <x v="1"/>
    <x v="7"/>
    <x v="2"/>
    <x v="713"/>
    <n v="79"/>
    <n v="484"/>
    <n v="0.82"/>
    <n v="40211"/>
    <n v="37493"/>
    <n v="24.6"/>
    <x v="1"/>
    <x v="409"/>
    <n v="187.9"/>
    <n v="2026"/>
    <n v="11072095323"/>
  </r>
  <r>
    <s v="EV0715"/>
    <x v="9"/>
    <x v="0"/>
    <x v="1"/>
    <x v="0"/>
    <x v="714"/>
    <n v="42"/>
    <n v="393"/>
    <n v="1.47"/>
    <n v="127208"/>
    <n v="64783"/>
    <n v="14.5"/>
    <x v="0"/>
    <x v="344"/>
    <n v="58.8"/>
    <n v="2026"/>
    <n v="46868880925"/>
  </r>
  <r>
    <s v="EV0716"/>
    <x v="7"/>
    <x v="3"/>
    <x v="7"/>
    <x v="2"/>
    <x v="715"/>
    <n v="76"/>
    <n v="459"/>
    <n v="0.97"/>
    <n v="103274"/>
    <n v="79322"/>
    <n v="19.5"/>
    <x v="1"/>
    <x v="416"/>
    <n v="282.39999999999998"/>
    <n v="2026"/>
    <n v="70852155484"/>
  </r>
  <r>
    <s v="EV0717"/>
    <x v="8"/>
    <x v="3"/>
    <x v="1"/>
    <x v="2"/>
    <x v="716"/>
    <n v="64"/>
    <n v="521"/>
    <n v="1.45"/>
    <n v="190008"/>
    <n v="81774"/>
    <n v="19.8"/>
    <x v="1"/>
    <x v="197"/>
    <n v="208.1"/>
    <n v="2026"/>
    <n v="14891617818"/>
  </r>
  <r>
    <s v="EV0718"/>
    <x v="5"/>
    <x v="1"/>
    <x v="6"/>
    <x v="2"/>
    <x v="717"/>
    <n v="43"/>
    <n v="392"/>
    <n v="1.1399999999999999"/>
    <n v="81437"/>
    <n v="65536"/>
    <n v="15.1"/>
    <x v="0"/>
    <x v="273"/>
    <n v="268.60000000000002"/>
    <n v="2026"/>
    <n v="31593463808"/>
  </r>
  <r>
    <s v="EV0719"/>
    <x v="6"/>
    <x v="3"/>
    <x v="0"/>
    <x v="3"/>
    <x v="718"/>
    <n v="110"/>
    <n v="604"/>
    <n v="2.94"/>
    <n v="187850"/>
    <n v="67636"/>
    <n v="23.2"/>
    <x v="1"/>
    <x v="419"/>
    <n v="10.199999999999999"/>
    <n v="2026"/>
    <n v="20300066132"/>
  </r>
  <r>
    <s v="EV0720"/>
    <x v="5"/>
    <x v="1"/>
    <x v="4"/>
    <x v="2"/>
    <x v="719"/>
    <n v="50"/>
    <n v="467"/>
    <n v="2.76"/>
    <n v="8460"/>
    <n v="29488"/>
    <n v="18.7"/>
    <x v="1"/>
    <x v="176"/>
    <n v="202.3"/>
    <n v="2026"/>
    <n v="25695902176"/>
  </r>
  <r>
    <s v="EV0721"/>
    <x v="3"/>
    <x v="3"/>
    <x v="9"/>
    <x v="2"/>
    <x v="720"/>
    <n v="84"/>
    <n v="456"/>
    <n v="1.24"/>
    <n v="70684"/>
    <n v="80970"/>
    <n v="14.6"/>
    <x v="0"/>
    <x v="120"/>
    <n v="229"/>
    <n v="2026"/>
    <n v="38462774250"/>
  </r>
  <r>
    <s v="EV0722"/>
    <x v="9"/>
    <x v="0"/>
    <x v="7"/>
    <x v="2"/>
    <x v="721"/>
    <n v="47"/>
    <n v="582"/>
    <n v="2.33"/>
    <n v="184505"/>
    <n v="83336"/>
    <n v="22.1"/>
    <x v="0"/>
    <x v="306"/>
    <n v="239.6"/>
    <n v="2026"/>
    <n v="33260814312"/>
  </r>
  <r>
    <s v="EV0723"/>
    <x v="3"/>
    <x v="3"/>
    <x v="2"/>
    <x v="3"/>
    <x v="722"/>
    <n v="109"/>
    <n v="268"/>
    <n v="0.85"/>
    <n v="6360"/>
    <n v="36252"/>
    <n v="17.5"/>
    <x v="0"/>
    <x v="51"/>
    <n v="47"/>
    <n v="2026"/>
    <n v="1995201324"/>
  </r>
  <r>
    <s v="EV0724"/>
    <x v="8"/>
    <x v="3"/>
    <x v="1"/>
    <x v="0"/>
    <x v="723"/>
    <n v="61"/>
    <n v="579"/>
    <n v="1.89"/>
    <n v="102041"/>
    <n v="49524"/>
    <n v="22.4"/>
    <x v="1"/>
    <x v="267"/>
    <n v="120.6"/>
    <n v="2026"/>
    <n v="2234869548"/>
  </r>
  <r>
    <s v="EV0725"/>
    <x v="5"/>
    <x v="1"/>
    <x v="4"/>
    <x v="2"/>
    <x v="724"/>
    <n v="114"/>
    <n v="425"/>
    <n v="1.5"/>
    <n v="32000"/>
    <n v="46686"/>
    <n v="13.3"/>
    <x v="1"/>
    <x v="133"/>
    <n v="203.6"/>
    <n v="2026"/>
    <n v="21964409106"/>
  </r>
  <r>
    <s v="EV0726"/>
    <x v="2"/>
    <x v="2"/>
    <x v="8"/>
    <x v="0"/>
    <x v="725"/>
    <n v="101"/>
    <n v="364"/>
    <n v="0.82"/>
    <n v="90865"/>
    <n v="48254"/>
    <n v="17.100000000000001"/>
    <x v="1"/>
    <x v="346"/>
    <n v="152.1"/>
    <n v="2026"/>
    <n v="23224457184"/>
  </r>
  <r>
    <s v="EV0727"/>
    <x v="5"/>
    <x v="1"/>
    <x v="4"/>
    <x v="2"/>
    <x v="726"/>
    <n v="57"/>
    <n v="284"/>
    <n v="1.67"/>
    <n v="132040"/>
    <n v="71866"/>
    <n v="17.600000000000001"/>
    <x v="1"/>
    <x v="103"/>
    <n v="112"/>
    <n v="2026"/>
    <n v="461235988"/>
  </r>
  <r>
    <s v="EV0728"/>
    <x v="3"/>
    <x v="3"/>
    <x v="3"/>
    <x v="3"/>
    <x v="727"/>
    <n v="86"/>
    <n v="303"/>
    <n v="2.0099999999999998"/>
    <n v="102373"/>
    <n v="38425"/>
    <n v="23.7"/>
    <x v="0"/>
    <x v="146"/>
    <n v="112.2"/>
    <n v="2026"/>
    <n v="20639950325"/>
  </r>
  <r>
    <s v="EV0729"/>
    <x v="1"/>
    <x v="1"/>
    <x v="2"/>
    <x v="0"/>
    <x v="728"/>
    <n v="72"/>
    <n v="293"/>
    <n v="2.6"/>
    <n v="169758"/>
    <n v="47920"/>
    <n v="14.4"/>
    <x v="1"/>
    <x v="331"/>
    <n v="49.7"/>
    <n v="2026"/>
    <n v="15357449520"/>
  </r>
  <r>
    <s v="EV0730"/>
    <x v="0"/>
    <x v="0"/>
    <x v="5"/>
    <x v="3"/>
    <x v="729"/>
    <n v="41"/>
    <n v="279"/>
    <n v="1.04"/>
    <n v="96073"/>
    <n v="75110"/>
    <n v="22.3"/>
    <x v="1"/>
    <x v="327"/>
    <n v="268.2"/>
    <n v="2026"/>
    <n v="48482904120"/>
  </r>
  <r>
    <s v="EV0731"/>
    <x v="9"/>
    <x v="0"/>
    <x v="6"/>
    <x v="0"/>
    <x v="730"/>
    <n v="87"/>
    <n v="273"/>
    <n v="0.65"/>
    <n v="135218"/>
    <n v="41523"/>
    <n v="16.2"/>
    <x v="0"/>
    <x v="193"/>
    <n v="233.8"/>
    <n v="2026"/>
    <n v="36750180288"/>
  </r>
  <r>
    <s v="EV0732"/>
    <x v="2"/>
    <x v="2"/>
    <x v="1"/>
    <x v="1"/>
    <x v="731"/>
    <n v="68"/>
    <n v="630"/>
    <n v="2.42"/>
    <n v="181484"/>
    <n v="51923"/>
    <n v="18.5"/>
    <x v="1"/>
    <x v="420"/>
    <n v="146.6"/>
    <n v="2026"/>
    <n v="44273599794"/>
  </r>
  <r>
    <s v="EV0733"/>
    <x v="2"/>
    <x v="2"/>
    <x v="4"/>
    <x v="2"/>
    <x v="732"/>
    <n v="82"/>
    <n v="464"/>
    <n v="2.88"/>
    <n v="44632"/>
    <n v="45247"/>
    <n v="12.3"/>
    <x v="0"/>
    <x v="421"/>
    <n v="71.599999999999994"/>
    <n v="2026"/>
    <n v="39891022116"/>
  </r>
  <r>
    <s v="EV0734"/>
    <x v="5"/>
    <x v="1"/>
    <x v="7"/>
    <x v="3"/>
    <x v="733"/>
    <n v="60"/>
    <n v="635"/>
    <n v="1.29"/>
    <n v="61180"/>
    <n v="25038"/>
    <n v="23.5"/>
    <x v="1"/>
    <x v="410"/>
    <n v="84.4"/>
    <n v="2026"/>
    <n v="18887265072"/>
  </r>
  <r>
    <s v="EV0735"/>
    <x v="8"/>
    <x v="3"/>
    <x v="8"/>
    <x v="2"/>
    <x v="734"/>
    <n v="83"/>
    <n v="274"/>
    <n v="0.56000000000000005"/>
    <n v="93747"/>
    <n v="74273"/>
    <n v="22.9"/>
    <x v="0"/>
    <x v="422"/>
    <n v="122.3"/>
    <n v="2026"/>
    <n v="5835332518"/>
  </r>
  <r>
    <s v="EV0736"/>
    <x v="5"/>
    <x v="1"/>
    <x v="6"/>
    <x v="3"/>
    <x v="735"/>
    <n v="55"/>
    <n v="586"/>
    <n v="2.63"/>
    <n v="70365"/>
    <n v="45050"/>
    <n v="19.5"/>
    <x v="1"/>
    <x v="423"/>
    <n v="265.60000000000002"/>
    <n v="2026"/>
    <n v="26215721250"/>
  </r>
  <r>
    <s v="EV0737"/>
    <x v="3"/>
    <x v="3"/>
    <x v="9"/>
    <x v="3"/>
    <x v="736"/>
    <n v="71"/>
    <n v="306"/>
    <n v="2.52"/>
    <n v="133648"/>
    <n v="62786"/>
    <n v="19.100000000000001"/>
    <x v="1"/>
    <x v="201"/>
    <n v="297.39999999999998"/>
    <n v="2026"/>
    <n v="31717101332"/>
  </r>
  <r>
    <s v="EV0738"/>
    <x v="5"/>
    <x v="1"/>
    <x v="7"/>
    <x v="3"/>
    <x v="737"/>
    <n v="74"/>
    <n v="646"/>
    <n v="2.3199999999999998"/>
    <n v="196260"/>
    <n v="53331"/>
    <n v="19.3"/>
    <x v="1"/>
    <x v="424"/>
    <n v="134.9"/>
    <n v="2026"/>
    <n v="19776948054"/>
  </r>
  <r>
    <s v="EV0739"/>
    <x v="4"/>
    <x v="0"/>
    <x v="7"/>
    <x v="2"/>
    <x v="738"/>
    <n v="76"/>
    <n v="536"/>
    <n v="1.92"/>
    <n v="86315"/>
    <n v="45199"/>
    <n v="24.2"/>
    <x v="0"/>
    <x v="120"/>
    <n v="98.5"/>
    <n v="2026"/>
    <n v="10837319031"/>
  </r>
  <r>
    <s v="EV0740"/>
    <x v="1"/>
    <x v="1"/>
    <x v="2"/>
    <x v="1"/>
    <x v="739"/>
    <n v="46"/>
    <n v="525"/>
    <n v="2.2400000000000002"/>
    <n v="23164"/>
    <n v="37717"/>
    <n v="13.4"/>
    <x v="1"/>
    <x v="318"/>
    <n v="82.8"/>
    <n v="2026"/>
    <n v="26489516591"/>
  </r>
  <r>
    <s v="EV0741"/>
    <x v="3"/>
    <x v="3"/>
    <x v="5"/>
    <x v="0"/>
    <x v="740"/>
    <n v="87"/>
    <n v="643"/>
    <n v="2.7"/>
    <n v="78590"/>
    <n v="84488"/>
    <n v="15.6"/>
    <x v="0"/>
    <x v="425"/>
    <n v="159.30000000000001"/>
    <n v="2026"/>
    <n v="7347667896"/>
  </r>
  <r>
    <s v="EV0742"/>
    <x v="4"/>
    <x v="0"/>
    <x v="1"/>
    <x v="2"/>
    <x v="741"/>
    <n v="59"/>
    <n v="260"/>
    <n v="1.71"/>
    <n v="62551"/>
    <n v="30518"/>
    <n v="12.1"/>
    <x v="1"/>
    <x v="409"/>
    <n v="218.6"/>
    <n v="2026"/>
    <n v="23713950864"/>
  </r>
  <r>
    <s v="EV0743"/>
    <x v="1"/>
    <x v="1"/>
    <x v="3"/>
    <x v="1"/>
    <x v="742"/>
    <n v="89"/>
    <n v="588"/>
    <n v="1.19"/>
    <n v="148731"/>
    <n v="38022"/>
    <n v="15"/>
    <x v="1"/>
    <x v="39"/>
    <n v="71.8"/>
    <n v="2026"/>
    <n v="27508346670"/>
  </r>
  <r>
    <s v="EV0744"/>
    <x v="8"/>
    <x v="3"/>
    <x v="4"/>
    <x v="2"/>
    <x v="743"/>
    <n v="97"/>
    <n v="552"/>
    <n v="1.1000000000000001"/>
    <n v="166333"/>
    <n v="58392"/>
    <n v="21.6"/>
    <x v="0"/>
    <x v="19"/>
    <n v="257.7"/>
    <n v="2026"/>
    <n v="29259180144"/>
  </r>
  <r>
    <s v="EV0745"/>
    <x v="6"/>
    <x v="3"/>
    <x v="5"/>
    <x v="3"/>
    <x v="744"/>
    <n v="44"/>
    <n v="329"/>
    <n v="1.68"/>
    <n v="44590"/>
    <n v="72016"/>
    <n v="17.399999999999999"/>
    <x v="1"/>
    <x v="295"/>
    <n v="27"/>
    <n v="2026"/>
    <n v="45699337152"/>
  </r>
  <r>
    <s v="EV0746"/>
    <x v="2"/>
    <x v="2"/>
    <x v="6"/>
    <x v="2"/>
    <x v="745"/>
    <n v="42"/>
    <n v="270"/>
    <n v="1.1100000000000001"/>
    <n v="30463"/>
    <n v="25538"/>
    <n v="21"/>
    <x v="1"/>
    <x v="426"/>
    <n v="87.6"/>
    <n v="2026"/>
    <n v="22964459126"/>
  </r>
  <r>
    <s v="EV0747"/>
    <x v="3"/>
    <x v="3"/>
    <x v="3"/>
    <x v="3"/>
    <x v="746"/>
    <n v="113"/>
    <n v="318"/>
    <n v="1.19"/>
    <n v="159683"/>
    <n v="59643"/>
    <n v="18.7"/>
    <x v="0"/>
    <x v="151"/>
    <n v="24.2"/>
    <n v="2026"/>
    <n v="22808377845"/>
  </r>
  <r>
    <s v="EV0748"/>
    <x v="6"/>
    <x v="3"/>
    <x v="7"/>
    <x v="3"/>
    <x v="747"/>
    <n v="43"/>
    <n v="300"/>
    <n v="2.96"/>
    <n v="31911"/>
    <n v="41053"/>
    <n v="20.8"/>
    <x v="0"/>
    <x v="219"/>
    <n v="224.7"/>
    <n v="2026"/>
    <n v="15187228926"/>
  </r>
  <r>
    <s v="EV0749"/>
    <x v="9"/>
    <x v="0"/>
    <x v="1"/>
    <x v="3"/>
    <x v="748"/>
    <n v="58"/>
    <n v="263"/>
    <n v="0.71"/>
    <n v="74753"/>
    <n v="51573"/>
    <n v="14.9"/>
    <x v="1"/>
    <x v="427"/>
    <n v="85.3"/>
    <n v="2026"/>
    <n v="42829107288"/>
  </r>
  <r>
    <s v="EV0750"/>
    <x v="0"/>
    <x v="0"/>
    <x v="7"/>
    <x v="1"/>
    <x v="749"/>
    <n v="72"/>
    <n v="330"/>
    <n v="1.0900000000000001"/>
    <n v="44502"/>
    <n v="43938"/>
    <n v="13.2"/>
    <x v="1"/>
    <x v="428"/>
    <n v="287.2"/>
    <n v="2026"/>
    <n v="17248125528"/>
  </r>
  <r>
    <s v="EV0751"/>
    <x v="5"/>
    <x v="1"/>
    <x v="7"/>
    <x v="3"/>
    <x v="750"/>
    <n v="85"/>
    <n v="471"/>
    <n v="1.88"/>
    <n v="6519"/>
    <n v="68067"/>
    <n v="15"/>
    <x v="0"/>
    <x v="429"/>
    <n v="150.4"/>
    <n v="2026"/>
    <n v="3123186228"/>
  </r>
  <r>
    <s v="EV0752"/>
    <x v="9"/>
    <x v="0"/>
    <x v="3"/>
    <x v="2"/>
    <x v="751"/>
    <n v="74"/>
    <n v="536"/>
    <n v="1.97"/>
    <n v="73253"/>
    <n v="60399"/>
    <n v="20.9"/>
    <x v="1"/>
    <x v="265"/>
    <n v="158.1"/>
    <n v="2026"/>
    <n v="4045766616"/>
  </r>
  <r>
    <s v="EV0753"/>
    <x v="8"/>
    <x v="3"/>
    <x v="1"/>
    <x v="0"/>
    <x v="752"/>
    <n v="54"/>
    <n v="252"/>
    <n v="1.3"/>
    <n v="37755"/>
    <n v="30466"/>
    <n v="15.2"/>
    <x v="1"/>
    <x v="430"/>
    <n v="261"/>
    <n v="2026"/>
    <n v="7576680938"/>
  </r>
  <r>
    <s v="EV0754"/>
    <x v="6"/>
    <x v="3"/>
    <x v="2"/>
    <x v="2"/>
    <x v="753"/>
    <n v="96"/>
    <n v="548"/>
    <n v="2.84"/>
    <n v="28203"/>
    <n v="56857"/>
    <n v="17.8"/>
    <x v="1"/>
    <x v="250"/>
    <n v="149.80000000000001"/>
    <n v="2026"/>
    <n v="17600482349"/>
  </r>
  <r>
    <s v="EV0755"/>
    <x v="1"/>
    <x v="1"/>
    <x v="5"/>
    <x v="3"/>
    <x v="754"/>
    <n v="114"/>
    <n v="290"/>
    <n v="2.77"/>
    <n v="12786"/>
    <n v="31634"/>
    <n v="17.600000000000001"/>
    <x v="1"/>
    <x v="207"/>
    <n v="25.4"/>
    <n v="2026"/>
    <n v="22168759226"/>
  </r>
  <r>
    <s v="EV0756"/>
    <x v="1"/>
    <x v="1"/>
    <x v="7"/>
    <x v="0"/>
    <x v="755"/>
    <n v="51"/>
    <n v="475"/>
    <n v="2.11"/>
    <n v="117465"/>
    <n v="50521"/>
    <n v="15.8"/>
    <x v="1"/>
    <x v="431"/>
    <n v="165"/>
    <n v="2026"/>
    <n v="37955164275"/>
  </r>
  <r>
    <s v="EV0757"/>
    <x v="2"/>
    <x v="2"/>
    <x v="4"/>
    <x v="2"/>
    <x v="756"/>
    <n v="77"/>
    <n v="338"/>
    <n v="2.74"/>
    <n v="185999"/>
    <n v="66828"/>
    <n v="12.9"/>
    <x v="1"/>
    <x v="249"/>
    <n v="216.2"/>
    <n v="2026"/>
    <n v="50087586000"/>
  </r>
  <r>
    <s v="EV0758"/>
    <x v="1"/>
    <x v="1"/>
    <x v="8"/>
    <x v="1"/>
    <x v="757"/>
    <n v="83"/>
    <n v="614"/>
    <n v="2.2000000000000002"/>
    <n v="64647"/>
    <n v="50499"/>
    <n v="17.600000000000001"/>
    <x v="1"/>
    <x v="66"/>
    <n v="216"/>
    <n v="2026"/>
    <n v="43687694880"/>
  </r>
  <r>
    <s v="EV0759"/>
    <x v="4"/>
    <x v="0"/>
    <x v="7"/>
    <x v="2"/>
    <x v="758"/>
    <n v="104"/>
    <n v="375"/>
    <n v="1.26"/>
    <n v="155064"/>
    <n v="37755"/>
    <n v="15.6"/>
    <x v="0"/>
    <x v="338"/>
    <n v="158.80000000000001"/>
    <n v="2026"/>
    <n v="28623575700"/>
  </r>
  <r>
    <s v="EV0760"/>
    <x v="5"/>
    <x v="1"/>
    <x v="3"/>
    <x v="3"/>
    <x v="759"/>
    <n v="119"/>
    <n v="556"/>
    <n v="1.06"/>
    <n v="79219"/>
    <n v="51054"/>
    <n v="22.7"/>
    <x v="1"/>
    <x v="234"/>
    <n v="255.1"/>
    <n v="2026"/>
    <n v="34660101114"/>
  </r>
  <r>
    <s v="EV0761"/>
    <x v="9"/>
    <x v="0"/>
    <x v="8"/>
    <x v="1"/>
    <x v="760"/>
    <n v="101"/>
    <n v="476"/>
    <n v="2.5499999999999998"/>
    <n v="141812"/>
    <n v="45395"/>
    <n v="24.1"/>
    <x v="0"/>
    <x v="22"/>
    <n v="108.1"/>
    <n v="2026"/>
    <n v="30063292700"/>
  </r>
  <r>
    <s v="EV0762"/>
    <x v="9"/>
    <x v="0"/>
    <x v="2"/>
    <x v="2"/>
    <x v="761"/>
    <n v="69"/>
    <n v="379"/>
    <n v="1.36"/>
    <n v="68806"/>
    <n v="69977"/>
    <n v="17.600000000000001"/>
    <x v="1"/>
    <x v="432"/>
    <n v="142.19999999999999"/>
    <n v="2026"/>
    <n v="25459242071"/>
  </r>
  <r>
    <s v="EV0763"/>
    <x v="0"/>
    <x v="0"/>
    <x v="3"/>
    <x v="3"/>
    <x v="762"/>
    <n v="64"/>
    <n v="442"/>
    <n v="1.53"/>
    <n v="136987"/>
    <n v="31928"/>
    <n v="24.7"/>
    <x v="0"/>
    <x v="150"/>
    <n v="277"/>
    <n v="2026"/>
    <n v="27302239432"/>
  </r>
  <r>
    <s v="EV0764"/>
    <x v="1"/>
    <x v="1"/>
    <x v="0"/>
    <x v="3"/>
    <x v="763"/>
    <n v="118"/>
    <n v="441"/>
    <n v="2.84"/>
    <n v="38739"/>
    <n v="79097"/>
    <n v="15"/>
    <x v="1"/>
    <x v="107"/>
    <n v="172.7"/>
    <n v="2026"/>
    <n v="28670368687"/>
  </r>
  <r>
    <s v="EV0765"/>
    <x v="1"/>
    <x v="1"/>
    <x v="1"/>
    <x v="2"/>
    <x v="764"/>
    <n v="117"/>
    <n v="322"/>
    <n v="1.45"/>
    <n v="163582"/>
    <n v="59843"/>
    <n v="23.6"/>
    <x v="1"/>
    <x v="433"/>
    <n v="73.599999999999994"/>
    <n v="2026"/>
    <n v="46629127013"/>
  </r>
  <r>
    <s v="EV0766"/>
    <x v="9"/>
    <x v="0"/>
    <x v="1"/>
    <x v="3"/>
    <x v="765"/>
    <n v="54"/>
    <n v="285"/>
    <n v="1.36"/>
    <n v="60119"/>
    <n v="34885"/>
    <n v="20.6"/>
    <x v="0"/>
    <x v="434"/>
    <n v="64.7"/>
    <n v="2026"/>
    <n v="18124118015"/>
  </r>
  <r>
    <s v="EV0767"/>
    <x v="8"/>
    <x v="3"/>
    <x v="2"/>
    <x v="2"/>
    <x v="766"/>
    <n v="56"/>
    <n v="340"/>
    <n v="2.35"/>
    <n v="161343"/>
    <n v="30212"/>
    <n v="22.4"/>
    <x v="1"/>
    <x v="435"/>
    <n v="156.80000000000001"/>
    <n v="2026"/>
    <n v="23029761664"/>
  </r>
  <r>
    <s v="EV0768"/>
    <x v="9"/>
    <x v="0"/>
    <x v="2"/>
    <x v="3"/>
    <x v="767"/>
    <n v="86"/>
    <n v="350"/>
    <n v="2.4500000000000002"/>
    <n v="165147"/>
    <n v="80086"/>
    <n v="24.9"/>
    <x v="0"/>
    <x v="329"/>
    <n v="168"/>
    <n v="2026"/>
    <n v="32294198984"/>
  </r>
  <r>
    <s v="EV0769"/>
    <x v="3"/>
    <x v="3"/>
    <x v="7"/>
    <x v="1"/>
    <x v="768"/>
    <n v="87"/>
    <n v="579"/>
    <n v="2.61"/>
    <n v="40255"/>
    <n v="38330"/>
    <n v="16.2"/>
    <x v="0"/>
    <x v="120"/>
    <n v="68.5"/>
    <n v="2026"/>
    <n v="12602214060"/>
  </r>
  <r>
    <s v="EV0770"/>
    <x v="5"/>
    <x v="1"/>
    <x v="1"/>
    <x v="3"/>
    <x v="769"/>
    <n v="50"/>
    <n v="264"/>
    <n v="2.15"/>
    <n v="81432"/>
    <n v="57093"/>
    <n v="18.2"/>
    <x v="1"/>
    <x v="436"/>
    <n v="85.2"/>
    <n v="2026"/>
    <n v="14364084963"/>
  </r>
  <r>
    <s v="EV0771"/>
    <x v="5"/>
    <x v="1"/>
    <x v="8"/>
    <x v="0"/>
    <x v="770"/>
    <n v="118"/>
    <n v="360"/>
    <n v="1.84"/>
    <n v="141682"/>
    <n v="53700"/>
    <n v="12.7"/>
    <x v="1"/>
    <x v="397"/>
    <n v="160.1"/>
    <n v="2026"/>
    <n v="13122991200"/>
  </r>
  <r>
    <s v="EV0772"/>
    <x v="4"/>
    <x v="0"/>
    <x v="9"/>
    <x v="0"/>
    <x v="771"/>
    <n v="110"/>
    <n v="350"/>
    <n v="1.29"/>
    <n v="179862"/>
    <n v="42786"/>
    <n v="17.100000000000001"/>
    <x v="1"/>
    <x v="109"/>
    <n v="72.400000000000006"/>
    <n v="2026"/>
    <n v="38472828912"/>
  </r>
  <r>
    <s v="EV0773"/>
    <x v="2"/>
    <x v="2"/>
    <x v="9"/>
    <x v="3"/>
    <x v="772"/>
    <n v="107"/>
    <n v="644"/>
    <n v="1"/>
    <n v="79464"/>
    <n v="78630"/>
    <n v="17.2"/>
    <x v="0"/>
    <x v="68"/>
    <n v="146.69999999999999"/>
    <n v="2026"/>
    <n v="35500501440"/>
  </r>
  <r>
    <s v="EV0774"/>
    <x v="8"/>
    <x v="3"/>
    <x v="3"/>
    <x v="1"/>
    <x v="773"/>
    <n v="112"/>
    <n v="529"/>
    <n v="1.34"/>
    <n v="134694"/>
    <n v="73033"/>
    <n v="15.7"/>
    <x v="1"/>
    <x v="249"/>
    <n v="178.6"/>
    <n v="2026"/>
    <n v="35256826816"/>
  </r>
  <r>
    <s v="EV0775"/>
    <x v="2"/>
    <x v="2"/>
    <x v="3"/>
    <x v="2"/>
    <x v="774"/>
    <n v="57"/>
    <n v="566"/>
    <n v="1.1200000000000001"/>
    <n v="160596"/>
    <n v="57716"/>
    <n v="13.9"/>
    <x v="0"/>
    <x v="32"/>
    <n v="294.89999999999998"/>
    <n v="2026"/>
    <n v="22153767156"/>
  </r>
  <r>
    <s v="EV0776"/>
    <x v="2"/>
    <x v="2"/>
    <x v="6"/>
    <x v="0"/>
    <x v="775"/>
    <n v="84"/>
    <n v="529"/>
    <n v="1.44"/>
    <n v="82162"/>
    <n v="40675"/>
    <n v="20.9"/>
    <x v="0"/>
    <x v="205"/>
    <n v="11"/>
    <n v="2026"/>
    <n v="2674503275"/>
  </r>
  <r>
    <s v="EV0777"/>
    <x v="3"/>
    <x v="3"/>
    <x v="6"/>
    <x v="3"/>
    <x v="776"/>
    <n v="109"/>
    <n v="545"/>
    <n v="1.8"/>
    <n v="135316"/>
    <n v="84081"/>
    <n v="16.899999999999999"/>
    <x v="1"/>
    <x v="268"/>
    <n v="31.8"/>
    <n v="2026"/>
    <n v="69774197445"/>
  </r>
  <r>
    <s v="EV0778"/>
    <x v="9"/>
    <x v="0"/>
    <x v="6"/>
    <x v="3"/>
    <x v="777"/>
    <n v="56"/>
    <n v="552"/>
    <n v="1.76"/>
    <n v="74845"/>
    <n v="71248"/>
    <n v="18.899999999999999"/>
    <x v="0"/>
    <x v="407"/>
    <n v="60.7"/>
    <n v="2026"/>
    <n v="41247960880"/>
  </r>
  <r>
    <s v="EV0779"/>
    <x v="4"/>
    <x v="0"/>
    <x v="8"/>
    <x v="0"/>
    <x v="778"/>
    <n v="71"/>
    <n v="490"/>
    <n v="2.94"/>
    <n v="6613"/>
    <n v="34589"/>
    <n v="14.5"/>
    <x v="1"/>
    <x v="141"/>
    <n v="69.599999999999994"/>
    <n v="2026"/>
    <n v="28484767869"/>
  </r>
  <r>
    <s v="EV0780"/>
    <x v="1"/>
    <x v="1"/>
    <x v="2"/>
    <x v="2"/>
    <x v="779"/>
    <n v="75"/>
    <n v="583"/>
    <n v="2.71"/>
    <n v="136915"/>
    <n v="56467"/>
    <n v="16.2"/>
    <x v="1"/>
    <x v="79"/>
    <n v="184.2"/>
    <n v="2026"/>
    <n v="32594502877"/>
  </r>
  <r>
    <s v="EV0781"/>
    <x v="6"/>
    <x v="3"/>
    <x v="9"/>
    <x v="3"/>
    <x v="780"/>
    <n v="106"/>
    <n v="407"/>
    <n v="1.52"/>
    <n v="162685"/>
    <n v="31381"/>
    <n v="19.7"/>
    <x v="1"/>
    <x v="437"/>
    <n v="72.2"/>
    <n v="2026"/>
    <n v="7940962050"/>
  </r>
  <r>
    <s v="EV0782"/>
    <x v="2"/>
    <x v="2"/>
    <x v="3"/>
    <x v="0"/>
    <x v="781"/>
    <n v="118"/>
    <n v="487"/>
    <n v="1.76"/>
    <n v="44091"/>
    <n v="59427"/>
    <n v="22.7"/>
    <x v="1"/>
    <x v="224"/>
    <n v="237.1"/>
    <n v="2026"/>
    <n v="14733914391"/>
  </r>
  <r>
    <s v="EV0783"/>
    <x v="6"/>
    <x v="3"/>
    <x v="9"/>
    <x v="2"/>
    <x v="782"/>
    <n v="111"/>
    <n v="295"/>
    <n v="1.1000000000000001"/>
    <n v="148525"/>
    <n v="65582"/>
    <n v="23.4"/>
    <x v="1"/>
    <x v="71"/>
    <n v="263.89999999999998"/>
    <n v="2026"/>
    <n v="50416621574"/>
  </r>
  <r>
    <s v="EV0784"/>
    <x v="5"/>
    <x v="1"/>
    <x v="3"/>
    <x v="2"/>
    <x v="783"/>
    <n v="85"/>
    <n v="547"/>
    <n v="1.53"/>
    <n v="33126"/>
    <n v="41081"/>
    <n v="23"/>
    <x v="1"/>
    <x v="144"/>
    <n v="41.5"/>
    <n v="2026"/>
    <n v="19950371435"/>
  </r>
  <r>
    <s v="EV0785"/>
    <x v="8"/>
    <x v="3"/>
    <x v="8"/>
    <x v="3"/>
    <x v="784"/>
    <n v="77"/>
    <n v="359"/>
    <n v="2.77"/>
    <n v="139785"/>
    <n v="56590"/>
    <n v="17.3"/>
    <x v="0"/>
    <x v="438"/>
    <n v="128.30000000000001"/>
    <n v="2026"/>
    <n v="23203144980"/>
  </r>
  <r>
    <s v="EV0786"/>
    <x v="3"/>
    <x v="3"/>
    <x v="9"/>
    <x v="3"/>
    <x v="785"/>
    <n v="84"/>
    <n v="530"/>
    <n v="0.97"/>
    <n v="178830"/>
    <n v="25759"/>
    <n v="14.5"/>
    <x v="0"/>
    <x v="300"/>
    <n v="252.1"/>
    <n v="2026"/>
    <n v="12481034029"/>
  </r>
  <r>
    <s v="EV0787"/>
    <x v="2"/>
    <x v="2"/>
    <x v="7"/>
    <x v="2"/>
    <x v="786"/>
    <n v="102"/>
    <n v="379"/>
    <n v="0.66"/>
    <n v="23668"/>
    <n v="25873"/>
    <n v="24.5"/>
    <x v="1"/>
    <x v="293"/>
    <n v="109.5"/>
    <n v="2026"/>
    <n v="2255582267"/>
  </r>
  <r>
    <s v="EV0788"/>
    <x v="4"/>
    <x v="0"/>
    <x v="4"/>
    <x v="1"/>
    <x v="787"/>
    <n v="119"/>
    <n v="380"/>
    <n v="1.45"/>
    <n v="6500"/>
    <n v="55590"/>
    <n v="17.600000000000001"/>
    <x v="1"/>
    <x v="135"/>
    <n v="142.5"/>
    <n v="2026"/>
    <n v="19992609960"/>
  </r>
  <r>
    <s v="EV0789"/>
    <x v="1"/>
    <x v="1"/>
    <x v="9"/>
    <x v="0"/>
    <x v="788"/>
    <n v="91"/>
    <n v="641"/>
    <n v="0.66"/>
    <n v="160203"/>
    <n v="66487"/>
    <n v="20.6"/>
    <x v="0"/>
    <x v="439"/>
    <n v="12.9"/>
    <n v="2026"/>
    <n v="52221216845"/>
  </r>
  <r>
    <s v="EV0790"/>
    <x v="3"/>
    <x v="3"/>
    <x v="4"/>
    <x v="3"/>
    <x v="789"/>
    <n v="120"/>
    <n v="497"/>
    <n v="1.69"/>
    <n v="38298"/>
    <n v="83614"/>
    <n v="22.1"/>
    <x v="1"/>
    <x v="397"/>
    <n v="78.2"/>
    <n v="2026"/>
    <n v="53177918702"/>
  </r>
  <r>
    <s v="EV0791"/>
    <x v="6"/>
    <x v="3"/>
    <x v="6"/>
    <x v="3"/>
    <x v="790"/>
    <n v="93"/>
    <n v="644"/>
    <n v="0.9"/>
    <n v="161731"/>
    <n v="47483"/>
    <n v="24.5"/>
    <x v="1"/>
    <x v="385"/>
    <n v="242.8"/>
    <n v="2026"/>
    <n v="25240918174"/>
  </r>
  <r>
    <s v="EV0792"/>
    <x v="2"/>
    <x v="2"/>
    <x v="8"/>
    <x v="3"/>
    <x v="791"/>
    <n v="83"/>
    <n v="294"/>
    <n v="2.58"/>
    <n v="186984"/>
    <n v="80450"/>
    <n v="22.5"/>
    <x v="1"/>
    <x v="214"/>
    <n v="129.80000000000001"/>
    <n v="2026"/>
    <n v="23798719000"/>
  </r>
  <r>
    <s v="EV0793"/>
    <x v="8"/>
    <x v="3"/>
    <x v="0"/>
    <x v="1"/>
    <x v="792"/>
    <n v="116"/>
    <n v="522"/>
    <n v="0.92"/>
    <n v="176923"/>
    <n v="48897"/>
    <n v="18.7"/>
    <x v="1"/>
    <x v="440"/>
    <n v="132.9"/>
    <n v="2026"/>
    <n v="10598669235"/>
  </r>
  <r>
    <s v="EV0794"/>
    <x v="0"/>
    <x v="0"/>
    <x v="3"/>
    <x v="3"/>
    <x v="793"/>
    <n v="74"/>
    <n v="294"/>
    <n v="1.28"/>
    <n v="88070"/>
    <n v="39670"/>
    <n v="17"/>
    <x v="0"/>
    <x v="58"/>
    <n v="154.9"/>
    <n v="2026"/>
    <n v="33395634120"/>
  </r>
  <r>
    <s v="EV0795"/>
    <x v="7"/>
    <x v="3"/>
    <x v="0"/>
    <x v="1"/>
    <x v="794"/>
    <n v="112"/>
    <n v="286"/>
    <n v="1.79"/>
    <n v="31176"/>
    <n v="71339"/>
    <n v="15.8"/>
    <x v="1"/>
    <x v="136"/>
    <n v="298.10000000000002"/>
    <n v="2026"/>
    <n v="59399419604"/>
  </r>
  <r>
    <s v="EV0796"/>
    <x v="8"/>
    <x v="3"/>
    <x v="1"/>
    <x v="1"/>
    <x v="795"/>
    <n v="65"/>
    <n v="300"/>
    <n v="2.13"/>
    <n v="140875"/>
    <n v="78020"/>
    <n v="21.5"/>
    <x v="0"/>
    <x v="27"/>
    <n v="140.4"/>
    <n v="2026"/>
    <n v="57124137460"/>
  </r>
  <r>
    <s v="EV0797"/>
    <x v="0"/>
    <x v="0"/>
    <x v="8"/>
    <x v="0"/>
    <x v="796"/>
    <n v="64"/>
    <n v="590"/>
    <n v="2.23"/>
    <n v="117070"/>
    <n v="75005"/>
    <n v="24.2"/>
    <x v="0"/>
    <x v="131"/>
    <n v="36.200000000000003"/>
    <n v="2026"/>
    <n v="58028968340"/>
  </r>
  <r>
    <s v="EV0798"/>
    <x v="4"/>
    <x v="0"/>
    <x v="8"/>
    <x v="3"/>
    <x v="797"/>
    <n v="90"/>
    <n v="276"/>
    <n v="1.94"/>
    <n v="87466"/>
    <n v="81222"/>
    <n v="25"/>
    <x v="0"/>
    <x v="360"/>
    <n v="43.8"/>
    <n v="2026"/>
    <n v="43544088864"/>
  </r>
  <r>
    <s v="EV0799"/>
    <x v="3"/>
    <x v="3"/>
    <x v="9"/>
    <x v="3"/>
    <x v="798"/>
    <n v="112"/>
    <n v="465"/>
    <n v="1.53"/>
    <n v="147004"/>
    <n v="76256"/>
    <n v="13.6"/>
    <x v="1"/>
    <x v="177"/>
    <n v="124.8"/>
    <n v="2026"/>
    <n v="37813596512"/>
  </r>
  <r>
    <s v="EV0800"/>
    <x v="8"/>
    <x v="3"/>
    <x v="1"/>
    <x v="1"/>
    <x v="799"/>
    <n v="62"/>
    <n v="324"/>
    <n v="1.5"/>
    <n v="189117"/>
    <n v="25117"/>
    <n v="15.8"/>
    <x v="0"/>
    <x v="37"/>
    <n v="140.19999999999999"/>
    <n v="2026"/>
    <n v="4023843868"/>
  </r>
  <r>
    <s v="EV0801"/>
    <x v="9"/>
    <x v="0"/>
    <x v="0"/>
    <x v="1"/>
    <x v="800"/>
    <n v="96"/>
    <n v="383"/>
    <n v="1.45"/>
    <n v="88951"/>
    <n v="75801"/>
    <n v="12.9"/>
    <x v="1"/>
    <x v="107"/>
    <n v="91.8"/>
    <n v="2026"/>
    <n v="20776750896"/>
  </r>
  <r>
    <s v="EV0802"/>
    <x v="7"/>
    <x v="3"/>
    <x v="1"/>
    <x v="1"/>
    <x v="801"/>
    <n v="89"/>
    <n v="274"/>
    <n v="0.86"/>
    <n v="128128"/>
    <n v="48311"/>
    <n v="13.1"/>
    <x v="0"/>
    <x v="441"/>
    <n v="114.3"/>
    <n v="2026"/>
    <n v="16331678483"/>
  </r>
  <r>
    <s v="EV0803"/>
    <x v="9"/>
    <x v="0"/>
    <x v="0"/>
    <x v="0"/>
    <x v="802"/>
    <n v="45"/>
    <n v="318"/>
    <n v="0.92"/>
    <n v="50345"/>
    <n v="28518"/>
    <n v="19.2"/>
    <x v="1"/>
    <x v="442"/>
    <n v="84.8"/>
    <n v="2026"/>
    <n v="22750605234"/>
  </r>
  <r>
    <s v="EV0804"/>
    <x v="1"/>
    <x v="1"/>
    <x v="0"/>
    <x v="2"/>
    <x v="803"/>
    <n v="98"/>
    <n v="481"/>
    <n v="1.55"/>
    <n v="107928"/>
    <n v="65969"/>
    <n v="18.100000000000001"/>
    <x v="1"/>
    <x v="443"/>
    <n v="238"/>
    <n v="2026"/>
    <n v="45624226369"/>
  </r>
  <r>
    <s v="EV0805"/>
    <x v="4"/>
    <x v="0"/>
    <x v="3"/>
    <x v="2"/>
    <x v="804"/>
    <n v="52"/>
    <n v="493"/>
    <n v="1.64"/>
    <n v="132261"/>
    <n v="50167"/>
    <n v="18.2"/>
    <x v="0"/>
    <x v="105"/>
    <n v="275.5"/>
    <n v="2026"/>
    <n v="39668652244"/>
  </r>
  <r>
    <s v="EV0806"/>
    <x v="3"/>
    <x v="3"/>
    <x v="7"/>
    <x v="3"/>
    <x v="805"/>
    <n v="92"/>
    <n v="288"/>
    <n v="0.8"/>
    <n v="134140"/>
    <n v="68924"/>
    <n v="24.7"/>
    <x v="1"/>
    <x v="402"/>
    <n v="117"/>
    <n v="2026"/>
    <n v="16958819124"/>
  </r>
  <r>
    <s v="EV0807"/>
    <x v="0"/>
    <x v="0"/>
    <x v="7"/>
    <x v="1"/>
    <x v="806"/>
    <n v="83"/>
    <n v="578"/>
    <n v="1.37"/>
    <n v="184196"/>
    <n v="39396"/>
    <n v="21.5"/>
    <x v="1"/>
    <x v="359"/>
    <n v="228.2"/>
    <n v="2026"/>
    <n v="29732082408"/>
  </r>
  <r>
    <s v="EV0808"/>
    <x v="5"/>
    <x v="1"/>
    <x v="4"/>
    <x v="1"/>
    <x v="807"/>
    <n v="52"/>
    <n v="510"/>
    <n v="2.27"/>
    <n v="3730"/>
    <n v="55462"/>
    <n v="14.8"/>
    <x v="0"/>
    <x v="301"/>
    <n v="234.8"/>
    <n v="2026"/>
    <n v="36131274520"/>
  </r>
  <r>
    <s v="EV0809"/>
    <x v="3"/>
    <x v="3"/>
    <x v="1"/>
    <x v="1"/>
    <x v="808"/>
    <n v="84"/>
    <n v="360"/>
    <n v="2.34"/>
    <n v="124270"/>
    <n v="48794"/>
    <n v="12.3"/>
    <x v="0"/>
    <x v="228"/>
    <n v="288.7"/>
    <n v="2026"/>
    <n v="16579420496"/>
  </r>
  <r>
    <s v="EV0810"/>
    <x v="7"/>
    <x v="3"/>
    <x v="1"/>
    <x v="2"/>
    <x v="809"/>
    <n v="101"/>
    <n v="491"/>
    <n v="1.73"/>
    <n v="168375"/>
    <n v="72899"/>
    <n v="15.1"/>
    <x v="1"/>
    <x v="54"/>
    <n v="114.2"/>
    <n v="2026"/>
    <n v="60470449490"/>
  </r>
  <r>
    <s v="EV0811"/>
    <x v="1"/>
    <x v="1"/>
    <x v="0"/>
    <x v="2"/>
    <x v="810"/>
    <n v="112"/>
    <n v="604"/>
    <n v="0.74"/>
    <n v="140713"/>
    <n v="29206"/>
    <n v="16.399999999999999"/>
    <x v="0"/>
    <x v="310"/>
    <n v="5.3"/>
    <n v="2026"/>
    <n v="1646692692"/>
  </r>
  <r>
    <s v="EV0812"/>
    <x v="7"/>
    <x v="3"/>
    <x v="9"/>
    <x v="2"/>
    <x v="811"/>
    <n v="101"/>
    <n v="617"/>
    <n v="2.15"/>
    <n v="24054"/>
    <n v="43725"/>
    <n v="15.2"/>
    <x v="1"/>
    <x v="444"/>
    <n v="267.39999999999998"/>
    <n v="2026"/>
    <n v="35330630775"/>
  </r>
  <r>
    <s v="EV0813"/>
    <x v="6"/>
    <x v="3"/>
    <x v="0"/>
    <x v="0"/>
    <x v="812"/>
    <n v="118"/>
    <n v="499"/>
    <n v="2.95"/>
    <n v="96100"/>
    <n v="40019"/>
    <n v="24.3"/>
    <x v="1"/>
    <x v="445"/>
    <n v="188.3"/>
    <n v="2026"/>
    <n v="16944404771"/>
  </r>
  <r>
    <s v="EV0814"/>
    <x v="7"/>
    <x v="3"/>
    <x v="3"/>
    <x v="0"/>
    <x v="813"/>
    <n v="98"/>
    <n v="473"/>
    <n v="1.64"/>
    <n v="105317"/>
    <n v="29656"/>
    <n v="12"/>
    <x v="0"/>
    <x v="235"/>
    <n v="223.7"/>
    <n v="2026"/>
    <n v="24661662696"/>
  </r>
  <r>
    <s v="EV0815"/>
    <x v="4"/>
    <x v="0"/>
    <x v="4"/>
    <x v="0"/>
    <x v="814"/>
    <n v="95"/>
    <n v="265"/>
    <n v="2.89"/>
    <n v="29244"/>
    <n v="35526"/>
    <n v="17.8"/>
    <x v="0"/>
    <x v="195"/>
    <n v="52.8"/>
    <n v="2026"/>
    <n v="10788500154"/>
  </r>
  <r>
    <s v="EV0816"/>
    <x v="3"/>
    <x v="3"/>
    <x v="4"/>
    <x v="1"/>
    <x v="815"/>
    <n v="54"/>
    <n v="442"/>
    <n v="1.48"/>
    <n v="95470"/>
    <n v="62187"/>
    <n v="13.3"/>
    <x v="0"/>
    <x v="116"/>
    <n v="63.6"/>
    <n v="2026"/>
    <n v="21095322888"/>
  </r>
  <r>
    <s v="EV0817"/>
    <x v="3"/>
    <x v="3"/>
    <x v="9"/>
    <x v="3"/>
    <x v="816"/>
    <n v="58"/>
    <n v="548"/>
    <n v="1.68"/>
    <n v="159291"/>
    <n v="44482"/>
    <n v="22.6"/>
    <x v="0"/>
    <x v="340"/>
    <n v="278.2"/>
    <n v="2026"/>
    <n v="9796671198"/>
  </r>
  <r>
    <s v="EV0818"/>
    <x v="6"/>
    <x v="3"/>
    <x v="0"/>
    <x v="0"/>
    <x v="817"/>
    <n v="84"/>
    <n v="575"/>
    <n v="1.9"/>
    <n v="86416"/>
    <n v="74891"/>
    <n v="21.1"/>
    <x v="1"/>
    <x v="89"/>
    <n v="190.3"/>
    <n v="2026"/>
    <n v="58339939218"/>
  </r>
  <r>
    <s v="EV0819"/>
    <x v="7"/>
    <x v="3"/>
    <x v="8"/>
    <x v="3"/>
    <x v="818"/>
    <n v="116"/>
    <n v="287"/>
    <n v="1.49"/>
    <n v="106509"/>
    <n v="27664"/>
    <n v="23.9"/>
    <x v="1"/>
    <x v="446"/>
    <n v="11.2"/>
    <n v="2026"/>
    <n v="19953489920"/>
  </r>
  <r>
    <s v="EV0820"/>
    <x v="5"/>
    <x v="1"/>
    <x v="2"/>
    <x v="3"/>
    <x v="819"/>
    <n v="109"/>
    <n v="625"/>
    <n v="1.17"/>
    <n v="111968"/>
    <n v="74208"/>
    <n v="16.8"/>
    <x v="1"/>
    <x v="345"/>
    <n v="277.3"/>
    <n v="2026"/>
    <n v="24140604480"/>
  </r>
  <r>
    <s v="EV0821"/>
    <x v="4"/>
    <x v="0"/>
    <x v="6"/>
    <x v="0"/>
    <x v="820"/>
    <n v="92"/>
    <n v="479"/>
    <n v="2.6"/>
    <n v="82505"/>
    <n v="79005"/>
    <n v="23.7"/>
    <x v="1"/>
    <x v="49"/>
    <n v="195.7"/>
    <n v="2026"/>
    <n v="6149275170"/>
  </r>
  <r>
    <s v="EV0822"/>
    <x v="9"/>
    <x v="0"/>
    <x v="6"/>
    <x v="3"/>
    <x v="821"/>
    <n v="86"/>
    <n v="461"/>
    <n v="2.81"/>
    <n v="135062"/>
    <n v="48231"/>
    <n v="12.1"/>
    <x v="1"/>
    <x v="75"/>
    <n v="111.6"/>
    <n v="2026"/>
    <n v="4518135387"/>
  </r>
  <r>
    <s v="EV0823"/>
    <x v="5"/>
    <x v="1"/>
    <x v="9"/>
    <x v="2"/>
    <x v="822"/>
    <n v="82"/>
    <n v="516"/>
    <n v="2.93"/>
    <n v="103491"/>
    <n v="27990"/>
    <n v="15.1"/>
    <x v="0"/>
    <x v="33"/>
    <n v="100.2"/>
    <n v="2026"/>
    <n v="7369850970"/>
  </r>
  <r>
    <s v="EV0824"/>
    <x v="1"/>
    <x v="1"/>
    <x v="3"/>
    <x v="2"/>
    <x v="823"/>
    <n v="58"/>
    <n v="437"/>
    <n v="2.54"/>
    <n v="58044"/>
    <n v="45388"/>
    <n v="23.1"/>
    <x v="1"/>
    <x v="268"/>
    <n v="16.100000000000001"/>
    <n v="2026"/>
    <n v="23140118652"/>
  </r>
  <r>
    <s v="EV0825"/>
    <x v="5"/>
    <x v="1"/>
    <x v="8"/>
    <x v="2"/>
    <x v="824"/>
    <n v="71"/>
    <n v="272"/>
    <n v="2.27"/>
    <n v="47141"/>
    <n v="75889"/>
    <n v="21.8"/>
    <x v="1"/>
    <x v="136"/>
    <n v="158.5"/>
    <n v="2026"/>
    <n v="15292999502"/>
  </r>
  <r>
    <s v="EV0826"/>
    <x v="0"/>
    <x v="0"/>
    <x v="0"/>
    <x v="1"/>
    <x v="825"/>
    <n v="45"/>
    <n v="582"/>
    <n v="1.42"/>
    <n v="139105"/>
    <n v="74790"/>
    <n v="15.5"/>
    <x v="1"/>
    <x v="377"/>
    <n v="196"/>
    <n v="2026"/>
    <n v="49752476910"/>
  </r>
  <r>
    <s v="EV0827"/>
    <x v="5"/>
    <x v="1"/>
    <x v="1"/>
    <x v="0"/>
    <x v="826"/>
    <n v="67"/>
    <n v="584"/>
    <n v="1.61"/>
    <n v="138793"/>
    <n v="55200"/>
    <n v="24"/>
    <x v="0"/>
    <x v="365"/>
    <n v="59.9"/>
    <n v="2026"/>
    <n v="48663105600"/>
  </r>
  <r>
    <s v="EV0828"/>
    <x v="1"/>
    <x v="1"/>
    <x v="3"/>
    <x v="1"/>
    <x v="827"/>
    <n v="63"/>
    <n v="516"/>
    <n v="0.89"/>
    <n v="149071"/>
    <n v="56124"/>
    <n v="15.8"/>
    <x v="1"/>
    <x v="266"/>
    <n v="162.6"/>
    <n v="2026"/>
    <n v="13848204132"/>
  </r>
  <r>
    <s v="EV0829"/>
    <x v="6"/>
    <x v="3"/>
    <x v="8"/>
    <x v="2"/>
    <x v="828"/>
    <n v="72"/>
    <n v="434"/>
    <n v="2.78"/>
    <n v="94912"/>
    <n v="58493"/>
    <n v="15.7"/>
    <x v="0"/>
    <x v="143"/>
    <n v="74.900000000000006"/>
    <n v="2026"/>
    <n v="51669850043"/>
  </r>
  <r>
    <s v="EV0830"/>
    <x v="2"/>
    <x v="2"/>
    <x v="8"/>
    <x v="0"/>
    <x v="829"/>
    <n v="58"/>
    <n v="343"/>
    <n v="1.58"/>
    <n v="85132"/>
    <n v="50848"/>
    <n v="16.600000000000001"/>
    <x v="0"/>
    <x v="447"/>
    <n v="229.3"/>
    <n v="2026"/>
    <n v="2909064928"/>
  </r>
  <r>
    <s v="EV0831"/>
    <x v="4"/>
    <x v="0"/>
    <x v="5"/>
    <x v="1"/>
    <x v="830"/>
    <n v="90"/>
    <n v="335"/>
    <n v="2.98"/>
    <n v="17596"/>
    <n v="46808"/>
    <n v="15.6"/>
    <x v="0"/>
    <x v="448"/>
    <n v="107.2"/>
    <n v="2026"/>
    <n v="40531187624"/>
  </r>
  <r>
    <s v="EV0832"/>
    <x v="0"/>
    <x v="0"/>
    <x v="5"/>
    <x v="2"/>
    <x v="831"/>
    <n v="89"/>
    <n v="256"/>
    <n v="2.6"/>
    <n v="57202"/>
    <n v="37413"/>
    <n v="23.8"/>
    <x v="0"/>
    <x v="16"/>
    <n v="20.5"/>
    <n v="2026"/>
    <n v="2306773341"/>
  </r>
  <r>
    <s v="EV0833"/>
    <x v="0"/>
    <x v="0"/>
    <x v="1"/>
    <x v="1"/>
    <x v="832"/>
    <n v="41"/>
    <n v="398"/>
    <n v="1.97"/>
    <n v="142433"/>
    <n v="39442"/>
    <n v="12.7"/>
    <x v="1"/>
    <x v="302"/>
    <n v="159.80000000000001"/>
    <n v="2026"/>
    <n v="5131640852"/>
  </r>
  <r>
    <s v="EV0834"/>
    <x v="8"/>
    <x v="3"/>
    <x v="6"/>
    <x v="1"/>
    <x v="833"/>
    <n v="92"/>
    <n v="327"/>
    <n v="0.91"/>
    <n v="53242"/>
    <n v="81359"/>
    <n v="23.2"/>
    <x v="0"/>
    <x v="40"/>
    <n v="240.1"/>
    <n v="2026"/>
    <n v="20726693404"/>
  </r>
  <r>
    <s v="EV0835"/>
    <x v="3"/>
    <x v="3"/>
    <x v="9"/>
    <x v="1"/>
    <x v="834"/>
    <n v="59"/>
    <n v="590"/>
    <n v="1.66"/>
    <n v="177706"/>
    <n v="49990"/>
    <n v="19.399999999999999"/>
    <x v="0"/>
    <x v="89"/>
    <n v="34.5"/>
    <n v="2026"/>
    <n v="20471854810"/>
  </r>
  <r>
    <s v="EV0836"/>
    <x v="1"/>
    <x v="1"/>
    <x v="2"/>
    <x v="2"/>
    <x v="835"/>
    <n v="95"/>
    <n v="296"/>
    <n v="1.38"/>
    <n v="127629"/>
    <n v="60341"/>
    <n v="24.5"/>
    <x v="1"/>
    <x v="144"/>
    <n v="52.3"/>
    <n v="2026"/>
    <n v="22777581021"/>
  </r>
  <r>
    <s v="EV0837"/>
    <x v="7"/>
    <x v="3"/>
    <x v="0"/>
    <x v="0"/>
    <x v="836"/>
    <n v="108"/>
    <n v="543"/>
    <n v="2.41"/>
    <n v="169669"/>
    <n v="48920"/>
    <n v="24.2"/>
    <x v="0"/>
    <x v="272"/>
    <n v="245.8"/>
    <n v="2026"/>
    <n v="2033849000"/>
  </r>
  <r>
    <s v="EV0838"/>
    <x v="4"/>
    <x v="0"/>
    <x v="4"/>
    <x v="2"/>
    <x v="837"/>
    <n v="70"/>
    <n v="401"/>
    <n v="2.25"/>
    <n v="174399"/>
    <n v="50616"/>
    <n v="19.8"/>
    <x v="1"/>
    <x v="449"/>
    <n v="248.8"/>
    <n v="2026"/>
    <n v="20890792296"/>
  </r>
  <r>
    <s v="EV0839"/>
    <x v="7"/>
    <x v="3"/>
    <x v="4"/>
    <x v="0"/>
    <x v="838"/>
    <n v="41"/>
    <n v="385"/>
    <n v="1.44"/>
    <n v="72988"/>
    <n v="35659"/>
    <n v="18.7"/>
    <x v="1"/>
    <x v="366"/>
    <n v="293.10000000000002"/>
    <n v="2026"/>
    <n v="9949574180"/>
  </r>
  <r>
    <s v="EV0840"/>
    <x v="5"/>
    <x v="1"/>
    <x v="2"/>
    <x v="2"/>
    <x v="839"/>
    <n v="68"/>
    <n v="425"/>
    <n v="2"/>
    <n v="34691"/>
    <n v="42790"/>
    <n v="15.9"/>
    <x v="0"/>
    <x v="43"/>
    <n v="197.2"/>
    <n v="2026"/>
    <n v="394823330"/>
  </r>
  <r>
    <s v="EV0841"/>
    <x v="9"/>
    <x v="0"/>
    <x v="4"/>
    <x v="3"/>
    <x v="840"/>
    <n v="41"/>
    <n v="542"/>
    <n v="1.02"/>
    <n v="54657"/>
    <n v="29485"/>
    <n v="15.4"/>
    <x v="0"/>
    <x v="450"/>
    <n v="137.19999999999999"/>
    <n v="2026"/>
    <n v="10455882245"/>
  </r>
  <r>
    <s v="EV0842"/>
    <x v="5"/>
    <x v="1"/>
    <x v="9"/>
    <x v="3"/>
    <x v="841"/>
    <n v="88"/>
    <n v="487"/>
    <n v="1.28"/>
    <n v="14158"/>
    <n v="29689"/>
    <n v="20"/>
    <x v="0"/>
    <x v="244"/>
    <n v="73.400000000000006"/>
    <n v="2026"/>
    <n v="421643178"/>
  </r>
  <r>
    <s v="EV0843"/>
    <x v="1"/>
    <x v="1"/>
    <x v="6"/>
    <x v="2"/>
    <x v="842"/>
    <n v="79"/>
    <n v="252"/>
    <n v="1.69"/>
    <n v="13247"/>
    <n v="38732"/>
    <n v="24.6"/>
    <x v="1"/>
    <x v="359"/>
    <n v="280.3"/>
    <n v="2026"/>
    <n v="11350877384"/>
  </r>
  <r>
    <s v="EV0844"/>
    <x v="9"/>
    <x v="0"/>
    <x v="8"/>
    <x v="1"/>
    <x v="843"/>
    <n v="118"/>
    <n v="424"/>
    <n v="1.88"/>
    <n v="168873"/>
    <n v="81963"/>
    <n v="19.899999999999999"/>
    <x v="1"/>
    <x v="451"/>
    <n v="186.9"/>
    <n v="2026"/>
    <n v="61279227135"/>
  </r>
  <r>
    <s v="EV0845"/>
    <x v="6"/>
    <x v="3"/>
    <x v="8"/>
    <x v="2"/>
    <x v="844"/>
    <n v="79"/>
    <n v="305"/>
    <n v="1.82"/>
    <n v="3933"/>
    <n v="77081"/>
    <n v="19.100000000000001"/>
    <x v="1"/>
    <x v="393"/>
    <n v="49.1"/>
    <n v="2026"/>
    <n v="9667036534"/>
  </r>
  <r>
    <s v="EV0846"/>
    <x v="3"/>
    <x v="3"/>
    <x v="8"/>
    <x v="1"/>
    <x v="845"/>
    <n v="41"/>
    <n v="363"/>
    <n v="1.0900000000000001"/>
    <n v="43726"/>
    <n v="32855"/>
    <n v="17.5"/>
    <x v="1"/>
    <x v="150"/>
    <n v="200.1"/>
    <n v="2026"/>
    <n v="20528428245"/>
  </r>
  <r>
    <s v="EV0847"/>
    <x v="3"/>
    <x v="3"/>
    <x v="6"/>
    <x v="3"/>
    <x v="846"/>
    <n v="89"/>
    <n v="641"/>
    <n v="0.51"/>
    <n v="187402"/>
    <n v="63519"/>
    <n v="19.7"/>
    <x v="1"/>
    <x v="452"/>
    <n v="140.1"/>
    <n v="2026"/>
    <n v="8435386719"/>
  </r>
  <r>
    <s v="EV0848"/>
    <x v="2"/>
    <x v="2"/>
    <x v="8"/>
    <x v="3"/>
    <x v="847"/>
    <n v="109"/>
    <n v="335"/>
    <n v="1.92"/>
    <n v="129774"/>
    <n v="71681"/>
    <n v="22.8"/>
    <x v="1"/>
    <x v="340"/>
    <n v="293.2"/>
    <n v="2026"/>
    <n v="43781177818"/>
  </r>
  <r>
    <s v="EV0849"/>
    <x v="4"/>
    <x v="0"/>
    <x v="4"/>
    <x v="0"/>
    <x v="848"/>
    <n v="44"/>
    <n v="522"/>
    <n v="1.62"/>
    <n v="57526"/>
    <n v="82502"/>
    <n v="13.7"/>
    <x v="0"/>
    <x v="453"/>
    <n v="180.3"/>
    <n v="2026"/>
    <n v="11414399206"/>
  </r>
  <r>
    <s v="EV0850"/>
    <x v="2"/>
    <x v="2"/>
    <x v="2"/>
    <x v="3"/>
    <x v="849"/>
    <n v="54"/>
    <n v="499"/>
    <n v="0.92"/>
    <n v="10088"/>
    <n v="79493"/>
    <n v="21.5"/>
    <x v="1"/>
    <x v="120"/>
    <n v="9.5"/>
    <n v="2026"/>
    <n v="65807167148"/>
  </r>
  <r>
    <s v="EV0851"/>
    <x v="0"/>
    <x v="0"/>
    <x v="6"/>
    <x v="2"/>
    <x v="850"/>
    <n v="89"/>
    <n v="588"/>
    <n v="0.56000000000000005"/>
    <n v="34358"/>
    <n v="57371"/>
    <n v="12.2"/>
    <x v="0"/>
    <x v="454"/>
    <n v="165.7"/>
    <n v="2026"/>
    <n v="10392010827"/>
  </r>
  <r>
    <s v="EV0852"/>
    <x v="4"/>
    <x v="0"/>
    <x v="1"/>
    <x v="1"/>
    <x v="851"/>
    <n v="99"/>
    <n v="422"/>
    <n v="1.65"/>
    <n v="186345"/>
    <n v="78537"/>
    <n v="23.3"/>
    <x v="1"/>
    <x v="342"/>
    <n v="151.6"/>
    <n v="2026"/>
    <n v="6591610410"/>
  </r>
  <r>
    <s v="EV0853"/>
    <x v="6"/>
    <x v="3"/>
    <x v="0"/>
    <x v="0"/>
    <x v="852"/>
    <n v="117"/>
    <n v="564"/>
    <n v="0.68"/>
    <n v="95114"/>
    <n v="84198"/>
    <n v="14.4"/>
    <x v="0"/>
    <x v="359"/>
    <n v="199.3"/>
    <n v="2026"/>
    <n v="41474587632"/>
  </r>
  <r>
    <s v="EV0854"/>
    <x v="1"/>
    <x v="1"/>
    <x v="4"/>
    <x v="3"/>
    <x v="853"/>
    <n v="40"/>
    <n v="600"/>
    <n v="1.04"/>
    <n v="105396"/>
    <n v="75035"/>
    <n v="17.7"/>
    <x v="0"/>
    <x v="340"/>
    <n v="257.3"/>
    <n v="2026"/>
    <n v="22093005260"/>
  </r>
  <r>
    <s v="EV0855"/>
    <x v="1"/>
    <x v="1"/>
    <x v="9"/>
    <x v="0"/>
    <x v="854"/>
    <n v="86"/>
    <n v="524"/>
    <n v="2.75"/>
    <n v="179965"/>
    <n v="51927"/>
    <n v="22.8"/>
    <x v="1"/>
    <x v="455"/>
    <n v="211.4"/>
    <n v="2026"/>
    <n v="39528649845"/>
  </r>
  <r>
    <s v="EV0856"/>
    <x v="1"/>
    <x v="1"/>
    <x v="5"/>
    <x v="3"/>
    <x v="855"/>
    <n v="69"/>
    <n v="283"/>
    <n v="2.23"/>
    <n v="64843"/>
    <n v="77814"/>
    <n v="18.899999999999999"/>
    <x v="1"/>
    <x v="87"/>
    <n v="196"/>
    <n v="2026"/>
    <n v="65784811554"/>
  </r>
  <r>
    <s v="EV0857"/>
    <x v="1"/>
    <x v="1"/>
    <x v="1"/>
    <x v="3"/>
    <x v="856"/>
    <n v="52"/>
    <n v="356"/>
    <n v="1.2"/>
    <n v="97931"/>
    <n v="56698"/>
    <n v="19.899999999999999"/>
    <x v="1"/>
    <x v="404"/>
    <n v="37.700000000000003"/>
    <n v="2026"/>
    <n v="40612210420"/>
  </r>
  <r>
    <s v="EV0858"/>
    <x v="0"/>
    <x v="0"/>
    <x v="3"/>
    <x v="0"/>
    <x v="857"/>
    <n v="45"/>
    <n v="283"/>
    <n v="1.9"/>
    <n v="129027"/>
    <n v="51333"/>
    <n v="21"/>
    <x v="0"/>
    <x v="304"/>
    <n v="194.7"/>
    <n v="2026"/>
    <n v="8403930762"/>
  </r>
  <r>
    <s v="EV0859"/>
    <x v="8"/>
    <x v="3"/>
    <x v="7"/>
    <x v="2"/>
    <x v="858"/>
    <n v="113"/>
    <n v="477"/>
    <n v="0.93"/>
    <n v="7406"/>
    <n v="70101"/>
    <n v="19"/>
    <x v="1"/>
    <x v="293"/>
    <n v="281.89999999999998"/>
    <n v="2026"/>
    <n v="23957367255"/>
  </r>
  <r>
    <s v="EV0860"/>
    <x v="7"/>
    <x v="3"/>
    <x v="2"/>
    <x v="0"/>
    <x v="859"/>
    <n v="63"/>
    <n v="406"/>
    <n v="2.15"/>
    <n v="140280"/>
    <n v="67108"/>
    <n v="22.7"/>
    <x v="1"/>
    <x v="456"/>
    <n v="238.7"/>
    <n v="2026"/>
    <n v="46226607612"/>
  </r>
  <r>
    <s v="EV0861"/>
    <x v="5"/>
    <x v="1"/>
    <x v="7"/>
    <x v="1"/>
    <x v="860"/>
    <n v="112"/>
    <n v="572"/>
    <n v="2.0299999999999998"/>
    <n v="185931"/>
    <n v="38349"/>
    <n v="15.3"/>
    <x v="1"/>
    <x v="457"/>
    <n v="263.10000000000002"/>
    <n v="2026"/>
    <n v="17453857068"/>
  </r>
  <r>
    <s v="EV0862"/>
    <x v="5"/>
    <x v="1"/>
    <x v="1"/>
    <x v="2"/>
    <x v="861"/>
    <n v="95"/>
    <n v="338"/>
    <n v="0.54"/>
    <n v="16435"/>
    <n v="59371"/>
    <n v="22.7"/>
    <x v="1"/>
    <x v="1"/>
    <n v="269.10000000000002"/>
    <n v="2026"/>
    <n v="40715147525"/>
  </r>
  <r>
    <s v="EV0863"/>
    <x v="1"/>
    <x v="1"/>
    <x v="9"/>
    <x v="1"/>
    <x v="862"/>
    <n v="98"/>
    <n v="255"/>
    <n v="2.25"/>
    <n v="143947"/>
    <n v="31772"/>
    <n v="17.8"/>
    <x v="0"/>
    <x v="115"/>
    <n v="251.9"/>
    <n v="2026"/>
    <n v="8584508452"/>
  </r>
  <r>
    <s v="EV0864"/>
    <x v="4"/>
    <x v="0"/>
    <x v="8"/>
    <x v="0"/>
    <x v="863"/>
    <n v="43"/>
    <n v="490"/>
    <n v="2.59"/>
    <n v="11933"/>
    <n v="50031"/>
    <n v="21"/>
    <x v="1"/>
    <x v="338"/>
    <n v="81.099999999999994"/>
    <n v="2026"/>
    <n v="6053050566"/>
  </r>
  <r>
    <s v="EV0865"/>
    <x v="2"/>
    <x v="2"/>
    <x v="4"/>
    <x v="2"/>
    <x v="864"/>
    <n v="83"/>
    <n v="372"/>
    <n v="1.01"/>
    <n v="40607"/>
    <n v="51501"/>
    <n v="12.8"/>
    <x v="0"/>
    <x v="322"/>
    <n v="145.19999999999999"/>
    <n v="2026"/>
    <n v="20809133553"/>
  </r>
  <r>
    <s v="EV0866"/>
    <x v="1"/>
    <x v="1"/>
    <x v="0"/>
    <x v="0"/>
    <x v="865"/>
    <n v="117"/>
    <n v="633"/>
    <n v="2.54"/>
    <n v="176041"/>
    <n v="31988"/>
    <n v="12"/>
    <x v="1"/>
    <x v="217"/>
    <n v="98.1"/>
    <n v="2026"/>
    <n v="24198410192"/>
  </r>
  <r>
    <s v="EV0867"/>
    <x v="9"/>
    <x v="0"/>
    <x v="9"/>
    <x v="1"/>
    <x v="866"/>
    <n v="57"/>
    <n v="447"/>
    <n v="1.99"/>
    <n v="193409"/>
    <n v="64766"/>
    <n v="17.399999999999999"/>
    <x v="1"/>
    <x v="272"/>
    <n v="155.80000000000001"/>
    <n v="2026"/>
    <n v="24896374230"/>
  </r>
  <r>
    <s v="EV0868"/>
    <x v="8"/>
    <x v="3"/>
    <x v="4"/>
    <x v="2"/>
    <x v="867"/>
    <n v="112"/>
    <n v="458"/>
    <n v="1.36"/>
    <n v="126053"/>
    <n v="65527"/>
    <n v="16.2"/>
    <x v="1"/>
    <x v="416"/>
    <n v="101.1"/>
    <n v="2026"/>
    <n v="55575938726"/>
  </r>
  <r>
    <s v="EV0869"/>
    <x v="4"/>
    <x v="0"/>
    <x v="5"/>
    <x v="0"/>
    <x v="868"/>
    <n v="67"/>
    <n v="543"/>
    <n v="1.63"/>
    <n v="193201"/>
    <n v="79974"/>
    <n v="20.2"/>
    <x v="1"/>
    <x v="2"/>
    <n v="53.6"/>
    <n v="2026"/>
    <n v="25635425778"/>
  </r>
  <r>
    <s v="EV0870"/>
    <x v="6"/>
    <x v="3"/>
    <x v="3"/>
    <x v="1"/>
    <x v="869"/>
    <n v="48"/>
    <n v="272"/>
    <n v="2.0699999999999998"/>
    <n v="29913"/>
    <n v="32483"/>
    <n v="15.2"/>
    <x v="1"/>
    <x v="422"/>
    <n v="74.599999999999994"/>
    <n v="2026"/>
    <n v="21814088582"/>
  </r>
  <r>
    <s v="EV0871"/>
    <x v="7"/>
    <x v="3"/>
    <x v="3"/>
    <x v="1"/>
    <x v="870"/>
    <n v="108"/>
    <n v="424"/>
    <n v="1.73"/>
    <n v="151971"/>
    <n v="25427"/>
    <n v="18.5"/>
    <x v="1"/>
    <x v="458"/>
    <n v="84.7"/>
    <n v="2026"/>
    <n v="3577934878"/>
  </r>
  <r>
    <s v="EV0872"/>
    <x v="8"/>
    <x v="3"/>
    <x v="2"/>
    <x v="1"/>
    <x v="871"/>
    <n v="75"/>
    <n v="400"/>
    <n v="1.54"/>
    <n v="100512"/>
    <n v="29166"/>
    <n v="20"/>
    <x v="1"/>
    <x v="159"/>
    <n v="187.5"/>
    <n v="2026"/>
    <n v="21177549264"/>
  </r>
  <r>
    <s v="EV0873"/>
    <x v="6"/>
    <x v="3"/>
    <x v="4"/>
    <x v="1"/>
    <x v="872"/>
    <n v="61"/>
    <n v="303"/>
    <n v="1.22"/>
    <n v="57031"/>
    <n v="32979"/>
    <n v="24.4"/>
    <x v="0"/>
    <x v="154"/>
    <n v="277.60000000000002"/>
    <n v="2026"/>
    <n v="3720558864"/>
  </r>
  <r>
    <s v="EV0874"/>
    <x v="5"/>
    <x v="1"/>
    <x v="5"/>
    <x v="1"/>
    <x v="873"/>
    <n v="50"/>
    <n v="512"/>
    <n v="1.71"/>
    <n v="44789"/>
    <n v="81902"/>
    <n v="17"/>
    <x v="1"/>
    <x v="424"/>
    <n v="26.2"/>
    <n v="2026"/>
    <n v="68861727364"/>
  </r>
  <r>
    <s v="EV0875"/>
    <x v="6"/>
    <x v="3"/>
    <x v="5"/>
    <x v="0"/>
    <x v="874"/>
    <n v="93"/>
    <n v="486"/>
    <n v="2"/>
    <n v="154136"/>
    <n v="70256"/>
    <n v="24.5"/>
    <x v="1"/>
    <x v="459"/>
    <n v="97.8"/>
    <n v="2026"/>
    <n v="377274720"/>
  </r>
  <r>
    <s v="EV0876"/>
    <x v="5"/>
    <x v="1"/>
    <x v="0"/>
    <x v="3"/>
    <x v="875"/>
    <n v="56"/>
    <n v="526"/>
    <n v="2.16"/>
    <n v="96334"/>
    <n v="47177"/>
    <n v="18.600000000000001"/>
    <x v="1"/>
    <x v="51"/>
    <n v="97.8"/>
    <n v="2026"/>
    <n v="41365359724"/>
  </r>
  <r>
    <s v="EV0877"/>
    <x v="6"/>
    <x v="3"/>
    <x v="7"/>
    <x v="1"/>
    <x v="876"/>
    <n v="41"/>
    <n v="432"/>
    <n v="2.21"/>
    <n v="81870"/>
    <n v="65989"/>
    <n v="21.8"/>
    <x v="1"/>
    <x v="460"/>
    <n v="204.7"/>
    <n v="2026"/>
    <n v="30319833852"/>
  </r>
  <r>
    <s v="EV0878"/>
    <x v="8"/>
    <x v="3"/>
    <x v="9"/>
    <x v="0"/>
    <x v="877"/>
    <n v="40"/>
    <n v="567"/>
    <n v="2.33"/>
    <n v="38100"/>
    <n v="70458"/>
    <n v="16.2"/>
    <x v="1"/>
    <x v="74"/>
    <n v="75.599999999999994"/>
    <n v="2026"/>
    <n v="41487220476"/>
  </r>
  <r>
    <s v="EV0879"/>
    <x v="7"/>
    <x v="3"/>
    <x v="7"/>
    <x v="1"/>
    <x v="878"/>
    <n v="101"/>
    <n v="304"/>
    <n v="2.46"/>
    <n v="130300"/>
    <n v="52846"/>
    <n v="18"/>
    <x v="1"/>
    <x v="461"/>
    <n v="283.7"/>
    <n v="2026"/>
    <n v="44189825200"/>
  </r>
  <r>
    <s v="EV0880"/>
    <x v="7"/>
    <x v="3"/>
    <x v="9"/>
    <x v="2"/>
    <x v="879"/>
    <n v="79"/>
    <n v="557"/>
    <n v="2.06"/>
    <n v="134741"/>
    <n v="43837"/>
    <n v="14.9"/>
    <x v="0"/>
    <x v="384"/>
    <n v="272.3"/>
    <n v="2026"/>
    <n v="7815172686"/>
  </r>
  <r>
    <s v="EV0881"/>
    <x v="8"/>
    <x v="3"/>
    <x v="3"/>
    <x v="0"/>
    <x v="880"/>
    <n v="108"/>
    <n v="275"/>
    <n v="2.54"/>
    <n v="174692"/>
    <n v="49871"/>
    <n v="12.8"/>
    <x v="0"/>
    <x v="462"/>
    <n v="5.2"/>
    <n v="2026"/>
    <n v="23808664755"/>
  </r>
  <r>
    <s v="EV0882"/>
    <x v="8"/>
    <x v="3"/>
    <x v="2"/>
    <x v="3"/>
    <x v="881"/>
    <n v="64"/>
    <n v="522"/>
    <n v="1.44"/>
    <n v="71090"/>
    <n v="82037"/>
    <n v="17.8"/>
    <x v="0"/>
    <x v="225"/>
    <n v="236.8"/>
    <n v="2026"/>
    <n v="13805760619"/>
  </r>
  <r>
    <s v="EV0883"/>
    <x v="8"/>
    <x v="3"/>
    <x v="5"/>
    <x v="0"/>
    <x v="882"/>
    <n v="118"/>
    <n v="444"/>
    <n v="2.23"/>
    <n v="121197"/>
    <n v="72151"/>
    <n v="12.8"/>
    <x v="0"/>
    <x v="463"/>
    <n v="193.4"/>
    <n v="2026"/>
    <n v="4738444774"/>
  </r>
  <r>
    <s v="EV0884"/>
    <x v="6"/>
    <x v="3"/>
    <x v="0"/>
    <x v="0"/>
    <x v="883"/>
    <n v="52"/>
    <n v="479"/>
    <n v="2.1800000000000002"/>
    <n v="152760"/>
    <n v="52763"/>
    <n v="16.100000000000001"/>
    <x v="1"/>
    <x v="23"/>
    <n v="271.7"/>
    <n v="2026"/>
    <n v="6925407565"/>
  </r>
  <r>
    <s v="EV0885"/>
    <x v="8"/>
    <x v="3"/>
    <x v="2"/>
    <x v="1"/>
    <x v="884"/>
    <n v="86"/>
    <n v="358"/>
    <n v="2.33"/>
    <n v="182893"/>
    <n v="47870"/>
    <n v="24.4"/>
    <x v="1"/>
    <x v="276"/>
    <n v="85.2"/>
    <n v="2026"/>
    <n v="24533470740"/>
  </r>
  <r>
    <s v="EV0886"/>
    <x v="0"/>
    <x v="0"/>
    <x v="6"/>
    <x v="0"/>
    <x v="885"/>
    <n v="119"/>
    <n v="321"/>
    <n v="2.0099999999999998"/>
    <n v="49733"/>
    <n v="53960"/>
    <n v="22.5"/>
    <x v="1"/>
    <x v="464"/>
    <n v="178.6"/>
    <n v="2026"/>
    <n v="21462050400"/>
  </r>
  <r>
    <s v="EV0887"/>
    <x v="0"/>
    <x v="0"/>
    <x v="5"/>
    <x v="2"/>
    <x v="886"/>
    <n v="42"/>
    <n v="486"/>
    <n v="1.39"/>
    <n v="75353"/>
    <n v="32721"/>
    <n v="16.8"/>
    <x v="1"/>
    <x v="402"/>
    <n v="195.3"/>
    <n v="2026"/>
    <n v="10786641255"/>
  </r>
  <r>
    <s v="EV0888"/>
    <x v="5"/>
    <x v="1"/>
    <x v="4"/>
    <x v="0"/>
    <x v="887"/>
    <n v="104"/>
    <n v="454"/>
    <n v="2.84"/>
    <n v="39724"/>
    <n v="60271"/>
    <n v="22.8"/>
    <x v="1"/>
    <x v="465"/>
    <n v="69.5"/>
    <n v="2026"/>
    <n v="2774334401"/>
  </r>
  <r>
    <s v="EV0889"/>
    <x v="1"/>
    <x v="1"/>
    <x v="4"/>
    <x v="3"/>
    <x v="888"/>
    <n v="88"/>
    <n v="532"/>
    <n v="0.86"/>
    <n v="72195"/>
    <n v="68740"/>
    <n v="16.5"/>
    <x v="0"/>
    <x v="207"/>
    <n v="206"/>
    <n v="2026"/>
    <n v="58213912540"/>
  </r>
  <r>
    <s v="EV0890"/>
    <x v="7"/>
    <x v="3"/>
    <x v="2"/>
    <x v="3"/>
    <x v="889"/>
    <n v="79"/>
    <n v="510"/>
    <n v="2.81"/>
    <n v="149321"/>
    <n v="51412"/>
    <n v="16.100000000000001"/>
    <x v="0"/>
    <x v="457"/>
    <n v="205.6"/>
    <n v="2026"/>
    <n v="17224613772"/>
  </r>
  <r>
    <s v="EV0891"/>
    <x v="0"/>
    <x v="0"/>
    <x v="5"/>
    <x v="2"/>
    <x v="890"/>
    <n v="63"/>
    <n v="310"/>
    <n v="2.63"/>
    <n v="52220"/>
    <n v="63406"/>
    <n v="22.7"/>
    <x v="1"/>
    <x v="464"/>
    <n v="131.1"/>
    <n v="2026"/>
    <n v="18079142998"/>
  </r>
  <r>
    <s v="EV0892"/>
    <x v="2"/>
    <x v="2"/>
    <x v="4"/>
    <x v="0"/>
    <x v="891"/>
    <n v="85"/>
    <n v="392"/>
    <n v="0.86"/>
    <n v="82359"/>
    <n v="73298"/>
    <n v="22.1"/>
    <x v="0"/>
    <x v="257"/>
    <n v="8.8000000000000007"/>
    <n v="2026"/>
    <n v="9829701588"/>
  </r>
  <r>
    <s v="EV0893"/>
    <x v="6"/>
    <x v="3"/>
    <x v="4"/>
    <x v="2"/>
    <x v="892"/>
    <n v="44"/>
    <n v="596"/>
    <n v="1.77"/>
    <n v="125512"/>
    <n v="61133"/>
    <n v="17.3"/>
    <x v="1"/>
    <x v="381"/>
    <n v="101.3"/>
    <n v="2026"/>
    <n v="16935247059"/>
  </r>
  <r>
    <s v="EV0894"/>
    <x v="3"/>
    <x v="3"/>
    <x v="7"/>
    <x v="1"/>
    <x v="893"/>
    <n v="98"/>
    <n v="326"/>
    <n v="2.2000000000000002"/>
    <n v="100485"/>
    <n v="68278"/>
    <n v="24.6"/>
    <x v="0"/>
    <x v="425"/>
    <n v="198.6"/>
    <n v="2026"/>
    <n v="15128219904"/>
  </r>
  <r>
    <s v="EV0895"/>
    <x v="5"/>
    <x v="1"/>
    <x v="4"/>
    <x v="3"/>
    <x v="894"/>
    <n v="120"/>
    <n v="379"/>
    <n v="2.95"/>
    <n v="55310"/>
    <n v="45176"/>
    <n v="21.5"/>
    <x v="1"/>
    <x v="3"/>
    <n v="206.1"/>
    <n v="2026"/>
    <n v="32297722856"/>
  </r>
  <r>
    <s v="EV0896"/>
    <x v="6"/>
    <x v="3"/>
    <x v="3"/>
    <x v="1"/>
    <x v="895"/>
    <n v="89"/>
    <n v="606"/>
    <n v="2.5099999999999998"/>
    <n v="18758"/>
    <n v="81525"/>
    <n v="15.7"/>
    <x v="1"/>
    <x v="457"/>
    <n v="202.6"/>
    <n v="2026"/>
    <n v="9195449325"/>
  </r>
  <r>
    <s v="EV0897"/>
    <x v="9"/>
    <x v="0"/>
    <x v="8"/>
    <x v="0"/>
    <x v="896"/>
    <n v="114"/>
    <n v="548"/>
    <n v="2"/>
    <n v="61565"/>
    <n v="79292"/>
    <n v="15.8"/>
    <x v="1"/>
    <x v="466"/>
    <n v="259.3"/>
    <n v="2026"/>
    <n v="10215743404"/>
  </r>
  <r>
    <s v="EV0898"/>
    <x v="6"/>
    <x v="3"/>
    <x v="9"/>
    <x v="2"/>
    <x v="897"/>
    <n v="100"/>
    <n v="403"/>
    <n v="1.46"/>
    <n v="101904"/>
    <n v="36118"/>
    <n v="17.600000000000001"/>
    <x v="1"/>
    <x v="467"/>
    <n v="204.7"/>
    <n v="2026"/>
    <n v="676417904"/>
  </r>
  <r>
    <s v="EV0899"/>
    <x v="0"/>
    <x v="0"/>
    <x v="8"/>
    <x v="2"/>
    <x v="898"/>
    <n v="61"/>
    <n v="525"/>
    <n v="1.42"/>
    <n v="157126"/>
    <n v="52749"/>
    <n v="18"/>
    <x v="0"/>
    <x v="457"/>
    <n v="117.7"/>
    <n v="2026"/>
    <n v="34182987219"/>
  </r>
  <r>
    <s v="EV0900"/>
    <x v="0"/>
    <x v="0"/>
    <x v="3"/>
    <x v="1"/>
    <x v="899"/>
    <n v="51"/>
    <n v="310"/>
    <n v="1.1000000000000001"/>
    <n v="106293"/>
    <n v="72506"/>
    <n v="22.2"/>
    <x v="1"/>
    <x v="468"/>
    <n v="31.7"/>
    <n v="2026"/>
    <n v="51021892152"/>
  </r>
  <r>
    <s v="EV0901"/>
    <x v="4"/>
    <x v="0"/>
    <x v="8"/>
    <x v="3"/>
    <x v="900"/>
    <n v="100"/>
    <n v="261"/>
    <n v="1.83"/>
    <n v="81191"/>
    <n v="52725"/>
    <n v="24.6"/>
    <x v="0"/>
    <x v="469"/>
    <n v="191.9"/>
    <n v="2026"/>
    <n v="9001581075"/>
  </r>
  <r>
    <s v="EV0902"/>
    <x v="5"/>
    <x v="1"/>
    <x v="8"/>
    <x v="2"/>
    <x v="901"/>
    <n v="96"/>
    <n v="621"/>
    <n v="2.13"/>
    <n v="13700"/>
    <n v="43749"/>
    <n v="21.5"/>
    <x v="0"/>
    <x v="260"/>
    <n v="235.7"/>
    <n v="2026"/>
    <n v="1304595180"/>
  </r>
  <r>
    <s v="EV0903"/>
    <x v="9"/>
    <x v="0"/>
    <x v="8"/>
    <x v="0"/>
    <x v="902"/>
    <n v="119"/>
    <n v="448"/>
    <n v="1.64"/>
    <n v="188065"/>
    <n v="57766"/>
    <n v="25"/>
    <x v="0"/>
    <x v="166"/>
    <n v="211"/>
    <n v="2026"/>
    <n v="41702488486"/>
  </r>
  <r>
    <s v="EV0904"/>
    <x v="2"/>
    <x v="2"/>
    <x v="7"/>
    <x v="1"/>
    <x v="903"/>
    <n v="112"/>
    <n v="531"/>
    <n v="2.61"/>
    <n v="141739"/>
    <n v="27945"/>
    <n v="24.4"/>
    <x v="1"/>
    <x v="204"/>
    <n v="146.69999999999999"/>
    <n v="2026"/>
    <n v="19492028730"/>
  </r>
  <r>
    <s v="EV0905"/>
    <x v="0"/>
    <x v="0"/>
    <x v="9"/>
    <x v="3"/>
    <x v="904"/>
    <n v="50"/>
    <n v="364"/>
    <n v="1.68"/>
    <n v="50873"/>
    <n v="52826"/>
    <n v="15.9"/>
    <x v="1"/>
    <x v="95"/>
    <n v="178.3"/>
    <n v="2026"/>
    <n v="497779398"/>
  </r>
  <r>
    <s v="EV0906"/>
    <x v="9"/>
    <x v="0"/>
    <x v="8"/>
    <x v="2"/>
    <x v="905"/>
    <n v="52"/>
    <n v="439"/>
    <n v="2.04"/>
    <n v="133492"/>
    <n v="53527"/>
    <n v="22"/>
    <x v="0"/>
    <x v="175"/>
    <n v="244.4"/>
    <n v="2026"/>
    <n v="20322435509"/>
  </r>
  <r>
    <s v="EV0907"/>
    <x v="0"/>
    <x v="0"/>
    <x v="2"/>
    <x v="1"/>
    <x v="906"/>
    <n v="77"/>
    <n v="297"/>
    <n v="1.71"/>
    <n v="83981"/>
    <n v="65021"/>
    <n v="13.2"/>
    <x v="1"/>
    <x v="281"/>
    <n v="258.5"/>
    <n v="2026"/>
    <n v="57640466290"/>
  </r>
  <r>
    <s v="EV0908"/>
    <x v="7"/>
    <x v="3"/>
    <x v="4"/>
    <x v="3"/>
    <x v="907"/>
    <n v="104"/>
    <n v="563"/>
    <n v="2.0699999999999998"/>
    <n v="115263"/>
    <n v="74657"/>
    <n v="23.8"/>
    <x v="0"/>
    <x v="418"/>
    <n v="124"/>
    <n v="2026"/>
    <n v="39627114373"/>
  </r>
  <r>
    <s v="EV0909"/>
    <x v="8"/>
    <x v="3"/>
    <x v="7"/>
    <x v="2"/>
    <x v="908"/>
    <n v="68"/>
    <n v="487"/>
    <n v="0.76"/>
    <n v="157265"/>
    <n v="50847"/>
    <n v="20.5"/>
    <x v="0"/>
    <x v="470"/>
    <n v="51.8"/>
    <n v="2026"/>
    <n v="5463408456"/>
  </r>
  <r>
    <s v="EV0910"/>
    <x v="4"/>
    <x v="0"/>
    <x v="4"/>
    <x v="3"/>
    <x v="909"/>
    <n v="66"/>
    <n v="599"/>
    <n v="0.56000000000000005"/>
    <n v="72702"/>
    <n v="73815"/>
    <n v="22.6"/>
    <x v="1"/>
    <x v="471"/>
    <n v="258.60000000000002"/>
    <n v="2026"/>
    <n v="62518795290"/>
  </r>
  <r>
    <s v="EV0911"/>
    <x v="8"/>
    <x v="3"/>
    <x v="9"/>
    <x v="0"/>
    <x v="910"/>
    <n v="62"/>
    <n v="408"/>
    <n v="2.62"/>
    <n v="195427"/>
    <n v="47311"/>
    <n v="22"/>
    <x v="0"/>
    <x v="228"/>
    <n v="51.1"/>
    <n v="2026"/>
    <n v="2029263412"/>
  </r>
  <r>
    <s v="EV0912"/>
    <x v="2"/>
    <x v="2"/>
    <x v="3"/>
    <x v="0"/>
    <x v="911"/>
    <n v="73"/>
    <n v="598"/>
    <n v="1.48"/>
    <n v="14582"/>
    <n v="59662"/>
    <n v="19"/>
    <x v="1"/>
    <x v="54"/>
    <n v="129.19999999999999"/>
    <n v="2026"/>
    <n v="20393664840"/>
  </r>
  <r>
    <s v="EV0913"/>
    <x v="8"/>
    <x v="3"/>
    <x v="3"/>
    <x v="0"/>
    <x v="912"/>
    <n v="61"/>
    <n v="540"/>
    <n v="1.32"/>
    <n v="107727"/>
    <n v="62889"/>
    <n v="14.4"/>
    <x v="0"/>
    <x v="255"/>
    <n v="245.9"/>
    <n v="2026"/>
    <n v="21951028116"/>
  </r>
  <r>
    <s v="EV0914"/>
    <x v="4"/>
    <x v="0"/>
    <x v="4"/>
    <x v="0"/>
    <x v="913"/>
    <n v="55"/>
    <n v="485"/>
    <n v="2.11"/>
    <n v="162814"/>
    <n v="41488"/>
    <n v="16.2"/>
    <x v="1"/>
    <x v="278"/>
    <n v="25.8"/>
    <n v="2026"/>
    <n v="35870026944"/>
  </r>
  <r>
    <s v="EV0915"/>
    <x v="8"/>
    <x v="3"/>
    <x v="0"/>
    <x v="1"/>
    <x v="914"/>
    <n v="68"/>
    <n v="533"/>
    <n v="1.72"/>
    <n v="114410"/>
    <n v="40926"/>
    <n v="13.5"/>
    <x v="0"/>
    <x v="352"/>
    <n v="21.5"/>
    <n v="2026"/>
    <n v="12094165038"/>
  </r>
  <r>
    <s v="EV0916"/>
    <x v="3"/>
    <x v="3"/>
    <x v="0"/>
    <x v="0"/>
    <x v="915"/>
    <n v="79"/>
    <n v="500"/>
    <n v="2.25"/>
    <n v="7812"/>
    <n v="58801"/>
    <n v="12.3"/>
    <x v="1"/>
    <x v="472"/>
    <n v="168.3"/>
    <n v="2026"/>
    <n v="22728997341"/>
  </r>
  <r>
    <s v="EV0917"/>
    <x v="6"/>
    <x v="3"/>
    <x v="3"/>
    <x v="3"/>
    <x v="916"/>
    <n v="48"/>
    <n v="611"/>
    <n v="2.54"/>
    <n v="94495"/>
    <n v="58360"/>
    <n v="16.600000000000001"/>
    <x v="0"/>
    <x v="330"/>
    <n v="244.9"/>
    <n v="2026"/>
    <n v="37884860880"/>
  </r>
  <r>
    <s v="EV0918"/>
    <x v="6"/>
    <x v="3"/>
    <x v="8"/>
    <x v="2"/>
    <x v="917"/>
    <n v="79"/>
    <n v="253"/>
    <n v="1.36"/>
    <n v="73815"/>
    <n v="72040"/>
    <n v="18.8"/>
    <x v="1"/>
    <x v="191"/>
    <n v="288.2"/>
    <n v="2026"/>
    <n v="60359794600"/>
  </r>
  <r>
    <s v="EV0919"/>
    <x v="9"/>
    <x v="0"/>
    <x v="7"/>
    <x v="1"/>
    <x v="918"/>
    <n v="107"/>
    <n v="515"/>
    <n v="2.4700000000000002"/>
    <n v="104073"/>
    <n v="53198"/>
    <n v="15"/>
    <x v="1"/>
    <x v="129"/>
    <n v="103"/>
    <n v="2026"/>
    <n v="35595952156"/>
  </r>
  <r>
    <s v="EV0920"/>
    <x v="3"/>
    <x v="3"/>
    <x v="8"/>
    <x v="1"/>
    <x v="919"/>
    <n v="41"/>
    <n v="396"/>
    <n v="2.12"/>
    <n v="2638"/>
    <n v="60282"/>
    <n v="13.6"/>
    <x v="0"/>
    <x v="417"/>
    <n v="235.6"/>
    <n v="2026"/>
    <n v="14512529808"/>
  </r>
  <r>
    <s v="EV0921"/>
    <x v="6"/>
    <x v="3"/>
    <x v="2"/>
    <x v="2"/>
    <x v="920"/>
    <n v="95"/>
    <n v="421"/>
    <n v="1.66"/>
    <n v="4368"/>
    <n v="79949"/>
    <n v="21.2"/>
    <x v="0"/>
    <x v="117"/>
    <n v="14"/>
    <n v="2026"/>
    <n v="20906983296"/>
  </r>
  <r>
    <s v="EV0922"/>
    <x v="9"/>
    <x v="0"/>
    <x v="4"/>
    <x v="3"/>
    <x v="921"/>
    <n v="78"/>
    <n v="445"/>
    <n v="1.39"/>
    <n v="125311"/>
    <n v="25037"/>
    <n v="12.3"/>
    <x v="0"/>
    <x v="202"/>
    <n v="130.5"/>
    <n v="2026"/>
    <n v="13426491842"/>
  </r>
  <r>
    <s v="EV0923"/>
    <x v="9"/>
    <x v="0"/>
    <x v="0"/>
    <x v="3"/>
    <x v="922"/>
    <n v="56"/>
    <n v="386"/>
    <n v="1.89"/>
    <n v="17248"/>
    <n v="26790"/>
    <n v="24.5"/>
    <x v="1"/>
    <x v="267"/>
    <n v="81.8"/>
    <n v="2026"/>
    <n v="19368955680"/>
  </r>
  <r>
    <s v="EV0924"/>
    <x v="9"/>
    <x v="0"/>
    <x v="8"/>
    <x v="3"/>
    <x v="923"/>
    <n v="82"/>
    <n v="320"/>
    <n v="0.56000000000000005"/>
    <n v="173551"/>
    <n v="57556"/>
    <n v="13.9"/>
    <x v="1"/>
    <x v="11"/>
    <n v="58"/>
    <n v="2026"/>
    <n v="40249486360"/>
  </r>
  <r>
    <s v="EV0925"/>
    <x v="0"/>
    <x v="0"/>
    <x v="3"/>
    <x v="3"/>
    <x v="924"/>
    <n v="102"/>
    <n v="555"/>
    <n v="2.44"/>
    <n v="86827"/>
    <n v="33976"/>
    <n v="23.1"/>
    <x v="1"/>
    <x v="70"/>
    <n v="117.4"/>
    <n v="2026"/>
    <n v="23334478968"/>
  </r>
  <r>
    <s v="EV0926"/>
    <x v="3"/>
    <x v="3"/>
    <x v="5"/>
    <x v="2"/>
    <x v="925"/>
    <n v="81"/>
    <n v="484"/>
    <n v="1.28"/>
    <n v="115459"/>
    <n v="51271"/>
    <n v="18.600000000000001"/>
    <x v="1"/>
    <x v="293"/>
    <n v="244.8"/>
    <n v="2026"/>
    <n v="20325772698"/>
  </r>
  <r>
    <s v="EV0927"/>
    <x v="5"/>
    <x v="1"/>
    <x v="2"/>
    <x v="3"/>
    <x v="926"/>
    <n v="44"/>
    <n v="510"/>
    <n v="2.79"/>
    <n v="83375"/>
    <n v="83643"/>
    <n v="22"/>
    <x v="1"/>
    <x v="2"/>
    <n v="219"/>
    <n v="2026"/>
    <n v="67548246654"/>
  </r>
  <r>
    <s v="EV0928"/>
    <x v="9"/>
    <x v="0"/>
    <x v="8"/>
    <x v="2"/>
    <x v="927"/>
    <n v="42"/>
    <n v="635"/>
    <n v="2.93"/>
    <n v="41504"/>
    <n v="33069"/>
    <n v="24.1"/>
    <x v="1"/>
    <x v="473"/>
    <n v="190.6"/>
    <n v="2026"/>
    <n v="27865956609"/>
  </r>
  <r>
    <s v="EV0929"/>
    <x v="2"/>
    <x v="2"/>
    <x v="6"/>
    <x v="3"/>
    <x v="928"/>
    <n v="59"/>
    <n v="622"/>
    <n v="0.9"/>
    <n v="143798"/>
    <n v="71526"/>
    <n v="22.8"/>
    <x v="0"/>
    <x v="201"/>
    <n v="144.4"/>
    <n v="2026"/>
    <n v="39419337594"/>
  </r>
  <r>
    <s v="EV0930"/>
    <x v="0"/>
    <x v="0"/>
    <x v="7"/>
    <x v="0"/>
    <x v="482"/>
    <n v="97"/>
    <n v="556"/>
    <n v="2.72"/>
    <n v="98656"/>
    <n v="29027"/>
    <n v="14.9"/>
    <x v="0"/>
    <x v="253"/>
    <n v="210.1"/>
    <n v="2026"/>
    <n v="15783895682"/>
  </r>
  <r>
    <s v="EV0931"/>
    <x v="1"/>
    <x v="1"/>
    <x v="4"/>
    <x v="1"/>
    <x v="929"/>
    <n v="80"/>
    <n v="451"/>
    <n v="2.16"/>
    <n v="52158"/>
    <n v="64731"/>
    <n v="22.4"/>
    <x v="0"/>
    <x v="342"/>
    <n v="275"/>
    <n v="2026"/>
    <n v="26968423413"/>
  </r>
  <r>
    <s v="EV0932"/>
    <x v="7"/>
    <x v="3"/>
    <x v="4"/>
    <x v="0"/>
    <x v="930"/>
    <n v="103"/>
    <n v="429"/>
    <n v="2.57"/>
    <n v="116917"/>
    <n v="69567"/>
    <n v="13.2"/>
    <x v="1"/>
    <x v="474"/>
    <n v="30.7"/>
    <n v="2026"/>
    <n v="45487774290"/>
  </r>
  <r>
    <s v="EV0933"/>
    <x v="1"/>
    <x v="1"/>
    <x v="0"/>
    <x v="2"/>
    <x v="931"/>
    <n v="80"/>
    <n v="314"/>
    <n v="2.74"/>
    <n v="163076"/>
    <n v="39802"/>
    <n v="18.2"/>
    <x v="1"/>
    <x v="458"/>
    <n v="92.7"/>
    <n v="2026"/>
    <n v="1954517012"/>
  </r>
  <r>
    <s v="EV0934"/>
    <x v="7"/>
    <x v="3"/>
    <x v="7"/>
    <x v="2"/>
    <x v="932"/>
    <n v="43"/>
    <n v="456"/>
    <n v="2.99"/>
    <n v="88428"/>
    <n v="54401"/>
    <n v="17.5"/>
    <x v="0"/>
    <x v="376"/>
    <n v="245.8"/>
    <n v="2026"/>
    <n v="39348406503"/>
  </r>
  <r>
    <s v="EV0935"/>
    <x v="1"/>
    <x v="1"/>
    <x v="7"/>
    <x v="3"/>
    <x v="933"/>
    <n v="80"/>
    <n v="564"/>
    <n v="1.01"/>
    <n v="183374"/>
    <n v="74941"/>
    <n v="12.4"/>
    <x v="0"/>
    <x v="475"/>
    <n v="101"/>
    <n v="2026"/>
    <n v="23278098479"/>
  </r>
  <r>
    <s v="EV0936"/>
    <x v="0"/>
    <x v="0"/>
    <x v="2"/>
    <x v="0"/>
    <x v="934"/>
    <n v="44"/>
    <n v="401"/>
    <n v="2.56"/>
    <n v="106877"/>
    <n v="63319"/>
    <n v="18.5"/>
    <x v="1"/>
    <x v="331"/>
    <n v="138.1"/>
    <n v="2026"/>
    <n v="30962167853"/>
  </r>
  <r>
    <s v="EV0937"/>
    <x v="2"/>
    <x v="2"/>
    <x v="8"/>
    <x v="0"/>
    <x v="935"/>
    <n v="116"/>
    <n v="305"/>
    <n v="2.29"/>
    <n v="188369"/>
    <n v="63680"/>
    <n v="24.6"/>
    <x v="1"/>
    <x v="347"/>
    <n v="240.2"/>
    <n v="2026"/>
    <n v="33137989440"/>
  </r>
  <r>
    <s v="EV0938"/>
    <x v="1"/>
    <x v="1"/>
    <x v="7"/>
    <x v="1"/>
    <x v="936"/>
    <n v="91"/>
    <n v="409"/>
    <n v="1.6"/>
    <n v="101929"/>
    <n v="57183"/>
    <n v="22.4"/>
    <x v="1"/>
    <x v="476"/>
    <n v="49.6"/>
    <n v="2026"/>
    <n v="15937073649"/>
  </r>
  <r>
    <s v="EV0939"/>
    <x v="2"/>
    <x v="2"/>
    <x v="0"/>
    <x v="1"/>
    <x v="937"/>
    <n v="116"/>
    <n v="328"/>
    <n v="0.68"/>
    <n v="144193"/>
    <n v="82754"/>
    <n v="12.8"/>
    <x v="1"/>
    <x v="477"/>
    <n v="59.6"/>
    <n v="2026"/>
    <n v="23488978114"/>
  </r>
  <r>
    <s v="EV0940"/>
    <x v="3"/>
    <x v="3"/>
    <x v="0"/>
    <x v="3"/>
    <x v="938"/>
    <n v="117"/>
    <n v="306"/>
    <n v="1.91"/>
    <n v="71708"/>
    <n v="62828"/>
    <n v="13.7"/>
    <x v="0"/>
    <x v="233"/>
    <n v="116.7"/>
    <n v="2026"/>
    <n v="52917008656"/>
  </r>
  <r>
    <s v="EV0941"/>
    <x v="3"/>
    <x v="3"/>
    <x v="2"/>
    <x v="2"/>
    <x v="939"/>
    <n v="117"/>
    <n v="323"/>
    <n v="0.88"/>
    <n v="185030"/>
    <n v="77361"/>
    <n v="17.3"/>
    <x v="1"/>
    <x v="274"/>
    <n v="56.9"/>
    <n v="2026"/>
    <n v="3950748909"/>
  </r>
  <r>
    <s v="EV0942"/>
    <x v="1"/>
    <x v="1"/>
    <x v="4"/>
    <x v="3"/>
    <x v="940"/>
    <n v="118"/>
    <n v="389"/>
    <n v="1.65"/>
    <n v="179081"/>
    <n v="44672"/>
    <n v="17"/>
    <x v="1"/>
    <x v="391"/>
    <n v="121.1"/>
    <n v="2026"/>
    <n v="31401154944"/>
  </r>
  <r>
    <s v="EV0943"/>
    <x v="0"/>
    <x v="0"/>
    <x v="2"/>
    <x v="3"/>
    <x v="941"/>
    <n v="87"/>
    <n v="556"/>
    <n v="0.74"/>
    <n v="103629"/>
    <n v="39314"/>
    <n v="22.7"/>
    <x v="0"/>
    <x v="224"/>
    <n v="107.5"/>
    <n v="2026"/>
    <n v="31679181886"/>
  </r>
  <r>
    <s v="EV0944"/>
    <x v="1"/>
    <x v="1"/>
    <x v="3"/>
    <x v="2"/>
    <x v="942"/>
    <n v="42"/>
    <n v="386"/>
    <n v="0.68"/>
    <n v="155345"/>
    <n v="75404"/>
    <n v="24.9"/>
    <x v="1"/>
    <x v="274"/>
    <n v="246.9"/>
    <n v="2026"/>
    <n v="32588779356"/>
  </r>
  <r>
    <s v="EV0945"/>
    <x v="6"/>
    <x v="3"/>
    <x v="0"/>
    <x v="2"/>
    <x v="943"/>
    <n v="56"/>
    <n v="612"/>
    <n v="1.55"/>
    <n v="150934"/>
    <n v="77628"/>
    <n v="24"/>
    <x v="0"/>
    <x v="310"/>
    <n v="14.7"/>
    <n v="2026"/>
    <n v="8698760796"/>
  </r>
  <r>
    <s v="EV0946"/>
    <x v="0"/>
    <x v="0"/>
    <x v="2"/>
    <x v="0"/>
    <x v="944"/>
    <n v="68"/>
    <n v="617"/>
    <n v="1.87"/>
    <n v="6207"/>
    <n v="63578"/>
    <n v="13.9"/>
    <x v="0"/>
    <x v="427"/>
    <n v="61.9"/>
    <n v="2026"/>
    <n v="21742913064"/>
  </r>
  <r>
    <s v="EV0947"/>
    <x v="4"/>
    <x v="0"/>
    <x v="4"/>
    <x v="2"/>
    <x v="945"/>
    <n v="85"/>
    <n v="316"/>
    <n v="2.56"/>
    <n v="16125"/>
    <n v="28596"/>
    <n v="20.2"/>
    <x v="0"/>
    <x v="155"/>
    <n v="211.5"/>
    <n v="2026"/>
    <n v="18544563192"/>
  </r>
  <r>
    <s v="EV0948"/>
    <x v="7"/>
    <x v="3"/>
    <x v="8"/>
    <x v="3"/>
    <x v="946"/>
    <n v="69"/>
    <n v="310"/>
    <n v="1.43"/>
    <n v="129556"/>
    <n v="32309"/>
    <n v="20.7"/>
    <x v="0"/>
    <x v="443"/>
    <n v="98.5"/>
    <n v="2026"/>
    <n v="13001432381"/>
  </r>
  <r>
    <s v="EV0949"/>
    <x v="1"/>
    <x v="1"/>
    <x v="6"/>
    <x v="2"/>
    <x v="947"/>
    <n v="109"/>
    <n v="363"/>
    <n v="1.8"/>
    <n v="79098"/>
    <n v="41714"/>
    <n v="15.8"/>
    <x v="1"/>
    <x v="182"/>
    <n v="251.1"/>
    <n v="2026"/>
    <n v="13915331546"/>
  </r>
  <r>
    <s v="EV0950"/>
    <x v="3"/>
    <x v="3"/>
    <x v="5"/>
    <x v="1"/>
    <x v="948"/>
    <n v="43"/>
    <n v="333"/>
    <n v="2.58"/>
    <n v="179856"/>
    <n v="46111"/>
    <n v="15.5"/>
    <x v="1"/>
    <x v="31"/>
    <n v="42.4"/>
    <n v="2026"/>
    <n v="23994043294"/>
  </r>
  <r>
    <s v="EV0951"/>
    <x v="8"/>
    <x v="3"/>
    <x v="1"/>
    <x v="0"/>
    <x v="949"/>
    <n v="44"/>
    <n v="488"/>
    <n v="1.77"/>
    <n v="1275"/>
    <n v="51264"/>
    <n v="18"/>
    <x v="1"/>
    <x v="272"/>
    <n v="223.3"/>
    <n v="2026"/>
    <n v="23583388032"/>
  </r>
  <r>
    <s v="EV0952"/>
    <x v="2"/>
    <x v="2"/>
    <x v="0"/>
    <x v="2"/>
    <x v="950"/>
    <n v="45"/>
    <n v="338"/>
    <n v="0.71"/>
    <n v="136862"/>
    <n v="33224"/>
    <n v="19.100000000000001"/>
    <x v="1"/>
    <x v="397"/>
    <n v="169"/>
    <n v="2026"/>
    <n v="13201456728"/>
  </r>
  <r>
    <s v="EV0953"/>
    <x v="7"/>
    <x v="3"/>
    <x v="5"/>
    <x v="2"/>
    <x v="951"/>
    <n v="40"/>
    <n v="648"/>
    <n v="0.75"/>
    <n v="26817"/>
    <n v="37870"/>
    <n v="18.899999999999999"/>
    <x v="0"/>
    <x v="168"/>
    <n v="262.10000000000002"/>
    <n v="2026"/>
    <n v="13284758130"/>
  </r>
  <r>
    <s v="EV0954"/>
    <x v="3"/>
    <x v="3"/>
    <x v="0"/>
    <x v="0"/>
    <x v="952"/>
    <n v="95"/>
    <n v="554"/>
    <n v="2.17"/>
    <n v="94423"/>
    <n v="70450"/>
    <n v="15.6"/>
    <x v="1"/>
    <x v="464"/>
    <n v="254.9"/>
    <n v="2026"/>
    <n v="25489303150"/>
  </r>
  <r>
    <s v="EV0955"/>
    <x v="8"/>
    <x v="3"/>
    <x v="5"/>
    <x v="0"/>
    <x v="953"/>
    <n v="95"/>
    <n v="297"/>
    <n v="2.98"/>
    <n v="8634"/>
    <n v="47056"/>
    <n v="23.4"/>
    <x v="0"/>
    <x v="329"/>
    <n v="171.8"/>
    <n v="2026"/>
    <n v="39230587200"/>
  </r>
  <r>
    <s v="EV0956"/>
    <x v="2"/>
    <x v="2"/>
    <x v="7"/>
    <x v="3"/>
    <x v="954"/>
    <n v="112"/>
    <n v="522"/>
    <n v="0.56999999999999995"/>
    <n v="54980"/>
    <n v="42106"/>
    <n v="23"/>
    <x v="1"/>
    <x v="355"/>
    <n v="161.80000000000001"/>
    <n v="2026"/>
    <n v="23508916662"/>
  </r>
  <r>
    <s v="EV0957"/>
    <x v="4"/>
    <x v="0"/>
    <x v="8"/>
    <x v="1"/>
    <x v="955"/>
    <n v="59"/>
    <n v="365"/>
    <n v="1.85"/>
    <n v="42181"/>
    <n v="47276"/>
    <n v="20"/>
    <x v="0"/>
    <x v="225"/>
    <n v="47.6"/>
    <n v="2026"/>
    <n v="22309213468"/>
  </r>
  <r>
    <s v="EV0958"/>
    <x v="2"/>
    <x v="2"/>
    <x v="9"/>
    <x v="3"/>
    <x v="956"/>
    <n v="109"/>
    <n v="501"/>
    <n v="0.88"/>
    <n v="159855"/>
    <n v="68331"/>
    <n v="24.5"/>
    <x v="0"/>
    <x v="457"/>
    <n v="119.3"/>
    <n v="2026"/>
    <n v="19803212103"/>
  </r>
  <r>
    <s v="EV0959"/>
    <x v="2"/>
    <x v="2"/>
    <x v="1"/>
    <x v="1"/>
    <x v="957"/>
    <n v="113"/>
    <n v="347"/>
    <n v="2.0499999999999998"/>
    <n v="153164"/>
    <n v="36991"/>
    <n v="12.3"/>
    <x v="1"/>
    <x v="117"/>
    <n v="263.39999999999998"/>
    <n v="2026"/>
    <n v="10627255363"/>
  </r>
  <r>
    <s v="EV0960"/>
    <x v="9"/>
    <x v="0"/>
    <x v="3"/>
    <x v="3"/>
    <x v="958"/>
    <n v="113"/>
    <n v="317"/>
    <n v="2.83"/>
    <n v="59577"/>
    <n v="32563"/>
    <n v="24.8"/>
    <x v="0"/>
    <x v="328"/>
    <n v="159.5"/>
    <n v="2026"/>
    <n v="18191124572"/>
  </r>
  <r>
    <s v="EV0961"/>
    <x v="0"/>
    <x v="0"/>
    <x v="3"/>
    <x v="1"/>
    <x v="959"/>
    <n v="76"/>
    <n v="603"/>
    <n v="1.7"/>
    <n v="96586"/>
    <n v="54795"/>
    <n v="22.1"/>
    <x v="1"/>
    <x v="214"/>
    <n v="148.80000000000001"/>
    <n v="2026"/>
    <n v="28217342790"/>
  </r>
  <r>
    <s v="EV0962"/>
    <x v="3"/>
    <x v="3"/>
    <x v="7"/>
    <x v="3"/>
    <x v="960"/>
    <n v="68"/>
    <n v="427"/>
    <n v="1.6"/>
    <n v="120029"/>
    <n v="67813"/>
    <n v="16.2"/>
    <x v="1"/>
    <x v="293"/>
    <n v="87.2"/>
    <n v="2026"/>
    <n v="19441173344"/>
  </r>
  <r>
    <s v="EV0963"/>
    <x v="1"/>
    <x v="1"/>
    <x v="3"/>
    <x v="2"/>
    <x v="961"/>
    <n v="47"/>
    <n v="395"/>
    <n v="1.95"/>
    <n v="197350"/>
    <n v="70314"/>
    <n v="16.100000000000001"/>
    <x v="0"/>
    <x v="258"/>
    <n v="223"/>
    <n v="2026"/>
    <n v="32649532446"/>
  </r>
  <r>
    <s v="EV0964"/>
    <x v="9"/>
    <x v="0"/>
    <x v="2"/>
    <x v="2"/>
    <x v="962"/>
    <n v="69"/>
    <n v="586"/>
    <n v="1.89"/>
    <n v="192347"/>
    <n v="38586"/>
    <n v="17.100000000000001"/>
    <x v="0"/>
    <x v="162"/>
    <n v="32.200000000000003"/>
    <n v="2026"/>
    <n v="8207859576"/>
  </r>
  <r>
    <s v="EV0965"/>
    <x v="0"/>
    <x v="0"/>
    <x v="0"/>
    <x v="2"/>
    <x v="963"/>
    <n v="112"/>
    <n v="558"/>
    <n v="1.39"/>
    <n v="146380"/>
    <n v="79319"/>
    <n v="15.1"/>
    <x v="0"/>
    <x v="319"/>
    <n v="147.5"/>
    <n v="2026"/>
    <n v="53689841315"/>
  </r>
  <r>
    <s v="EV0966"/>
    <x v="0"/>
    <x v="0"/>
    <x v="5"/>
    <x v="3"/>
    <x v="964"/>
    <n v="113"/>
    <n v="473"/>
    <n v="1.63"/>
    <n v="89741"/>
    <n v="81276"/>
    <n v="19.7"/>
    <x v="0"/>
    <x v="474"/>
    <n v="200.6"/>
    <n v="2026"/>
    <n v="30728748804"/>
  </r>
  <r>
    <s v="EV0967"/>
    <x v="5"/>
    <x v="1"/>
    <x v="4"/>
    <x v="3"/>
    <x v="965"/>
    <n v="94"/>
    <n v="386"/>
    <n v="1.48"/>
    <n v="119073"/>
    <n v="31107"/>
    <n v="16.7"/>
    <x v="1"/>
    <x v="171"/>
    <n v="198.8"/>
    <n v="2026"/>
    <n v="21564772215"/>
  </r>
  <r>
    <s v="EV0968"/>
    <x v="3"/>
    <x v="3"/>
    <x v="8"/>
    <x v="3"/>
    <x v="966"/>
    <n v="114"/>
    <n v="344"/>
    <n v="2.76"/>
    <n v="52942"/>
    <n v="74092"/>
    <n v="15.6"/>
    <x v="1"/>
    <x v="247"/>
    <n v="116.1"/>
    <n v="2026"/>
    <n v="26819229424"/>
  </r>
  <r>
    <s v="EV0969"/>
    <x v="2"/>
    <x v="2"/>
    <x v="0"/>
    <x v="1"/>
    <x v="967"/>
    <n v="118"/>
    <n v="503"/>
    <n v="0.71"/>
    <n v="102917"/>
    <n v="40827"/>
    <n v="24.7"/>
    <x v="0"/>
    <x v="272"/>
    <n v="193.4"/>
    <n v="2026"/>
    <n v="32306935851"/>
  </r>
  <r>
    <s v="EV0970"/>
    <x v="0"/>
    <x v="0"/>
    <x v="2"/>
    <x v="1"/>
    <x v="968"/>
    <n v="103"/>
    <n v="406"/>
    <n v="1.92"/>
    <n v="70321"/>
    <n v="43843"/>
    <n v="13.6"/>
    <x v="0"/>
    <x v="478"/>
    <n v="169.5"/>
    <n v="2026"/>
    <n v="26573768416"/>
  </r>
  <r>
    <s v="EV0971"/>
    <x v="7"/>
    <x v="3"/>
    <x v="8"/>
    <x v="0"/>
    <x v="969"/>
    <n v="88"/>
    <n v="594"/>
    <n v="1.99"/>
    <n v="3538"/>
    <n v="53372"/>
    <n v="24.7"/>
    <x v="1"/>
    <x v="479"/>
    <n v="212.7"/>
    <n v="2026"/>
    <n v="13874585120"/>
  </r>
  <r>
    <s v="EV0972"/>
    <x v="3"/>
    <x v="3"/>
    <x v="2"/>
    <x v="0"/>
    <x v="970"/>
    <n v="57"/>
    <n v="395"/>
    <n v="2.0299999999999998"/>
    <n v="73669"/>
    <n v="67966"/>
    <n v="16.100000000000001"/>
    <x v="1"/>
    <x v="65"/>
    <n v="21.9"/>
    <n v="2026"/>
    <n v="11958006006"/>
  </r>
  <r>
    <s v="EV0973"/>
    <x v="2"/>
    <x v="2"/>
    <x v="9"/>
    <x v="2"/>
    <x v="971"/>
    <n v="63"/>
    <n v="493"/>
    <n v="2.9"/>
    <n v="162714"/>
    <n v="71265"/>
    <n v="21.6"/>
    <x v="1"/>
    <x v="71"/>
    <n v="204.1"/>
    <n v="2026"/>
    <n v="55183767690"/>
  </r>
  <r>
    <s v="EV0974"/>
    <x v="6"/>
    <x v="3"/>
    <x v="1"/>
    <x v="3"/>
    <x v="972"/>
    <n v="97"/>
    <n v="550"/>
    <n v="1.6"/>
    <n v="110938"/>
    <n v="61341"/>
    <n v="24.4"/>
    <x v="1"/>
    <x v="253"/>
    <n v="226.6"/>
    <n v="2026"/>
    <n v="556914939"/>
  </r>
  <r>
    <s v="EV0975"/>
    <x v="0"/>
    <x v="0"/>
    <x v="9"/>
    <x v="1"/>
    <x v="973"/>
    <n v="64"/>
    <n v="545"/>
    <n v="0.53"/>
    <n v="62505"/>
    <n v="55474"/>
    <n v="14.2"/>
    <x v="1"/>
    <x v="168"/>
    <n v="232.9"/>
    <n v="2026"/>
    <n v="15221954652"/>
  </r>
  <r>
    <s v="EV0976"/>
    <x v="0"/>
    <x v="0"/>
    <x v="9"/>
    <x v="1"/>
    <x v="974"/>
    <n v="120"/>
    <n v="341"/>
    <n v="0.52"/>
    <n v="81251"/>
    <n v="49696"/>
    <n v="17"/>
    <x v="0"/>
    <x v="480"/>
    <n v="298.89999999999998"/>
    <n v="2026"/>
    <n v="9147741504"/>
  </r>
  <r>
    <s v="EV0977"/>
    <x v="7"/>
    <x v="3"/>
    <x v="5"/>
    <x v="1"/>
    <x v="975"/>
    <n v="105"/>
    <n v="576"/>
    <n v="2.9"/>
    <n v="90603"/>
    <n v="30930"/>
    <n v="13.2"/>
    <x v="0"/>
    <x v="83"/>
    <n v="80.7"/>
    <n v="2026"/>
    <n v="2598769530"/>
  </r>
  <r>
    <s v="EV0978"/>
    <x v="9"/>
    <x v="0"/>
    <x v="6"/>
    <x v="0"/>
    <x v="976"/>
    <n v="86"/>
    <n v="639"/>
    <n v="2.15"/>
    <n v="155800"/>
    <n v="68596"/>
    <n v="14.2"/>
    <x v="0"/>
    <x v="221"/>
    <n v="153.6"/>
    <n v="2026"/>
    <n v="30406823304"/>
  </r>
  <r>
    <s v="EV0979"/>
    <x v="8"/>
    <x v="3"/>
    <x v="5"/>
    <x v="2"/>
    <x v="977"/>
    <n v="94"/>
    <n v="380"/>
    <n v="2.98"/>
    <n v="183475"/>
    <n v="29214"/>
    <n v="24.4"/>
    <x v="0"/>
    <x v="481"/>
    <n v="117.4"/>
    <n v="2026"/>
    <n v="14597856018"/>
  </r>
  <r>
    <s v="EV0980"/>
    <x v="9"/>
    <x v="0"/>
    <x v="3"/>
    <x v="0"/>
    <x v="978"/>
    <n v="76"/>
    <n v="547"/>
    <n v="1.24"/>
    <n v="122292"/>
    <n v="73851"/>
    <n v="16.100000000000001"/>
    <x v="1"/>
    <x v="386"/>
    <n v="239.6"/>
    <n v="2026"/>
    <n v="7086963513"/>
  </r>
  <r>
    <s v="EV0981"/>
    <x v="6"/>
    <x v="3"/>
    <x v="0"/>
    <x v="0"/>
    <x v="979"/>
    <n v="116"/>
    <n v="450"/>
    <n v="2.95"/>
    <n v="51901"/>
    <n v="76656"/>
    <n v="24.8"/>
    <x v="1"/>
    <x v="482"/>
    <n v="31.8"/>
    <n v="2026"/>
    <n v="32857751184"/>
  </r>
  <r>
    <s v="EV0982"/>
    <x v="3"/>
    <x v="3"/>
    <x v="7"/>
    <x v="3"/>
    <x v="980"/>
    <n v="47"/>
    <n v="437"/>
    <n v="0.91"/>
    <n v="183691"/>
    <n v="29749"/>
    <n v="12.2"/>
    <x v="0"/>
    <x v="385"/>
    <n v="264.89999999999998"/>
    <n v="2026"/>
    <n v="2479400656"/>
  </r>
  <r>
    <s v="EV0983"/>
    <x v="6"/>
    <x v="3"/>
    <x v="8"/>
    <x v="3"/>
    <x v="981"/>
    <n v="71"/>
    <n v="548"/>
    <n v="1.86"/>
    <n v="2517"/>
    <n v="35478"/>
    <n v="23.4"/>
    <x v="0"/>
    <x v="233"/>
    <n v="137.69999999999999"/>
    <n v="2026"/>
    <n v="18049503456"/>
  </r>
  <r>
    <s v="EV0984"/>
    <x v="8"/>
    <x v="3"/>
    <x v="3"/>
    <x v="1"/>
    <x v="982"/>
    <n v="94"/>
    <n v="633"/>
    <n v="1.74"/>
    <n v="130738"/>
    <n v="76582"/>
    <n v="21.2"/>
    <x v="1"/>
    <x v="295"/>
    <n v="179"/>
    <n v="2026"/>
    <n v="8474793866"/>
  </r>
  <r>
    <s v="EV0985"/>
    <x v="4"/>
    <x v="0"/>
    <x v="7"/>
    <x v="3"/>
    <x v="983"/>
    <n v="68"/>
    <n v="327"/>
    <n v="1.0900000000000001"/>
    <n v="193087"/>
    <n v="77493"/>
    <n v="20.7"/>
    <x v="1"/>
    <x v="429"/>
    <n v="50.7"/>
    <n v="2026"/>
    <n v="65808992925"/>
  </r>
  <r>
    <s v="EV0986"/>
    <x v="7"/>
    <x v="3"/>
    <x v="7"/>
    <x v="3"/>
    <x v="984"/>
    <n v="68"/>
    <n v="425"/>
    <n v="2.78"/>
    <n v="6959"/>
    <n v="68660"/>
    <n v="12.5"/>
    <x v="0"/>
    <x v="352"/>
    <n v="126.6"/>
    <n v="2026"/>
    <n v="53833284960"/>
  </r>
  <r>
    <s v="EV0987"/>
    <x v="1"/>
    <x v="1"/>
    <x v="5"/>
    <x v="2"/>
    <x v="985"/>
    <n v="120"/>
    <n v="573"/>
    <n v="0.67"/>
    <n v="164453"/>
    <n v="63881"/>
    <n v="13.1"/>
    <x v="1"/>
    <x v="74"/>
    <n v="273.8"/>
    <n v="2026"/>
    <n v="46596653949"/>
  </r>
  <r>
    <s v="EV0988"/>
    <x v="5"/>
    <x v="1"/>
    <x v="0"/>
    <x v="1"/>
    <x v="986"/>
    <n v="84"/>
    <n v="566"/>
    <n v="2.64"/>
    <n v="136054"/>
    <n v="71353"/>
    <n v="24.9"/>
    <x v="1"/>
    <x v="87"/>
    <n v="288.7"/>
    <n v="2026"/>
    <n v="16140191306"/>
  </r>
  <r>
    <s v="EV0989"/>
    <x v="6"/>
    <x v="3"/>
    <x v="4"/>
    <x v="1"/>
    <x v="987"/>
    <n v="48"/>
    <n v="606"/>
    <n v="2.29"/>
    <n v="142157"/>
    <n v="25680"/>
    <n v="21.9"/>
    <x v="0"/>
    <x v="483"/>
    <n v="122.3"/>
    <n v="2026"/>
    <n v="15124903680"/>
  </r>
  <r>
    <s v="EV0990"/>
    <x v="1"/>
    <x v="1"/>
    <x v="3"/>
    <x v="1"/>
    <x v="988"/>
    <n v="45"/>
    <n v="485"/>
    <n v="1.89"/>
    <n v="114688"/>
    <n v="61876"/>
    <n v="13.8"/>
    <x v="1"/>
    <x v="261"/>
    <n v="118.9"/>
    <n v="2026"/>
    <n v="4056281180"/>
  </r>
  <r>
    <s v="EV0991"/>
    <x v="8"/>
    <x v="3"/>
    <x v="2"/>
    <x v="2"/>
    <x v="989"/>
    <n v="109"/>
    <n v="292"/>
    <n v="1.37"/>
    <n v="34105"/>
    <n v="40222"/>
    <n v="20.3"/>
    <x v="1"/>
    <x v="367"/>
    <n v="151.5"/>
    <n v="2026"/>
    <n v="3136873558"/>
  </r>
  <r>
    <s v="EV0992"/>
    <x v="3"/>
    <x v="3"/>
    <x v="6"/>
    <x v="3"/>
    <x v="990"/>
    <n v="60"/>
    <n v="400"/>
    <n v="0.84"/>
    <n v="1095"/>
    <n v="46637"/>
    <n v="22.5"/>
    <x v="1"/>
    <x v="484"/>
    <n v="126.9"/>
    <n v="2026"/>
    <n v="28269950290"/>
  </r>
  <r>
    <s v="EV0993"/>
    <x v="0"/>
    <x v="0"/>
    <x v="6"/>
    <x v="1"/>
    <x v="991"/>
    <n v="47"/>
    <n v="424"/>
    <n v="2.46"/>
    <n v="13804"/>
    <n v="36664"/>
    <n v="18.100000000000001"/>
    <x v="1"/>
    <x v="14"/>
    <n v="196.1"/>
    <n v="2026"/>
    <n v="4301823784"/>
  </r>
  <r>
    <s v="EV0994"/>
    <x v="6"/>
    <x v="3"/>
    <x v="3"/>
    <x v="2"/>
    <x v="992"/>
    <n v="112"/>
    <n v="587"/>
    <n v="2.96"/>
    <n v="25808"/>
    <n v="71476"/>
    <n v="14.8"/>
    <x v="1"/>
    <x v="42"/>
    <n v="36.200000000000003"/>
    <n v="2026"/>
    <n v="25672320824"/>
  </r>
  <r>
    <s v="EV0995"/>
    <x v="5"/>
    <x v="1"/>
    <x v="8"/>
    <x v="2"/>
    <x v="993"/>
    <n v="117"/>
    <n v="314"/>
    <n v="1.4"/>
    <n v="131672"/>
    <n v="49000"/>
    <n v="21.3"/>
    <x v="0"/>
    <x v="193"/>
    <n v="66.400000000000006"/>
    <n v="2026"/>
    <n v="32419527000"/>
  </r>
  <r>
    <s v="EV0996"/>
    <x v="5"/>
    <x v="1"/>
    <x v="0"/>
    <x v="2"/>
    <x v="994"/>
    <n v="101"/>
    <n v="486"/>
    <n v="1.18"/>
    <n v="164823"/>
    <n v="70658"/>
    <n v="16.100000000000001"/>
    <x v="0"/>
    <x v="58"/>
    <n v="67"/>
    <n v="2026"/>
    <n v="19989784122"/>
  </r>
  <r>
    <s v="EV0997"/>
    <x v="8"/>
    <x v="3"/>
    <x v="8"/>
    <x v="0"/>
    <x v="995"/>
    <n v="67"/>
    <n v="556"/>
    <n v="1.66"/>
    <n v="116792"/>
    <n v="63120"/>
    <n v="17.899999999999999"/>
    <x v="0"/>
    <x v="20"/>
    <n v="225.6"/>
    <n v="2026"/>
    <n v="38042992080"/>
  </r>
  <r>
    <s v="EV0998"/>
    <x v="3"/>
    <x v="3"/>
    <x v="8"/>
    <x v="3"/>
    <x v="996"/>
    <n v="67"/>
    <n v="542"/>
    <n v="2.93"/>
    <n v="112905"/>
    <n v="81648"/>
    <n v="13.1"/>
    <x v="1"/>
    <x v="464"/>
    <n v="17"/>
    <n v="2026"/>
    <n v="5457923856"/>
  </r>
  <r>
    <s v="EV0999"/>
    <x v="3"/>
    <x v="3"/>
    <x v="8"/>
    <x v="3"/>
    <x v="997"/>
    <n v="92"/>
    <n v="455"/>
    <n v="2.4300000000000002"/>
    <n v="4147"/>
    <n v="83438"/>
    <n v="18.600000000000001"/>
    <x v="1"/>
    <x v="485"/>
    <n v="124.2"/>
    <n v="2026"/>
    <n v="37298621636"/>
  </r>
  <r>
    <s v="EV1000"/>
    <x v="8"/>
    <x v="3"/>
    <x v="8"/>
    <x v="0"/>
    <x v="998"/>
    <n v="120"/>
    <n v="540"/>
    <n v="1.23"/>
    <n v="77288"/>
    <n v="73100"/>
    <n v="17.399999999999999"/>
    <x v="1"/>
    <x v="146"/>
    <n v="85.3"/>
    <n v="2026"/>
    <n v="23741856600"/>
  </r>
  <r>
    <s v="EV1001"/>
    <x v="2"/>
    <x v="2"/>
    <x v="5"/>
    <x v="0"/>
    <x v="999"/>
    <n v="63"/>
    <n v="291"/>
    <n v="0.98"/>
    <n v="179440"/>
    <n v="57784"/>
    <n v="14.1"/>
    <x v="0"/>
    <x v="186"/>
    <n v="265.2"/>
    <n v="2026"/>
    <n v="12992847968"/>
  </r>
  <r>
    <s v="EV1002"/>
    <x v="6"/>
    <x v="3"/>
    <x v="0"/>
    <x v="0"/>
    <x v="1000"/>
    <n v="49"/>
    <n v="288"/>
    <n v="0.72"/>
    <n v="185415"/>
    <n v="67907"/>
    <n v="15.4"/>
    <x v="1"/>
    <x v="24"/>
    <n v="239.8"/>
    <n v="2026"/>
    <n v="60976004138"/>
  </r>
  <r>
    <s v="EV1003"/>
    <x v="3"/>
    <x v="3"/>
    <x v="7"/>
    <x v="0"/>
    <x v="1001"/>
    <n v="78"/>
    <n v="549"/>
    <n v="1.72"/>
    <n v="138818"/>
    <n v="40165"/>
    <n v="12.5"/>
    <x v="0"/>
    <x v="440"/>
    <n v="269.5"/>
    <n v="2026"/>
    <n v="24349268115"/>
  </r>
  <r>
    <s v="EV1004"/>
    <x v="2"/>
    <x v="2"/>
    <x v="5"/>
    <x v="3"/>
    <x v="1002"/>
    <n v="109"/>
    <n v="564"/>
    <n v="1.1299999999999999"/>
    <n v="168575"/>
    <n v="25690"/>
    <n v="20.3"/>
    <x v="0"/>
    <x v="16"/>
    <n v="215.4"/>
    <n v="2026"/>
    <n v="13591731230"/>
  </r>
  <r>
    <s v="EV1005"/>
    <x v="4"/>
    <x v="0"/>
    <x v="9"/>
    <x v="2"/>
    <x v="1003"/>
    <n v="93"/>
    <n v="631"/>
    <n v="2.86"/>
    <n v="197548"/>
    <n v="26750"/>
    <n v="19.3"/>
    <x v="0"/>
    <x v="59"/>
    <n v="41.7"/>
    <n v="2026"/>
    <n v="10934383500"/>
  </r>
  <r>
    <s v="EV1006"/>
    <x v="5"/>
    <x v="1"/>
    <x v="2"/>
    <x v="0"/>
    <x v="1004"/>
    <n v="76"/>
    <n v="588"/>
    <n v="2.68"/>
    <n v="40712"/>
    <n v="82610"/>
    <n v="18"/>
    <x v="0"/>
    <x v="57"/>
    <n v="246.7"/>
    <n v="2026"/>
    <n v="43923654390"/>
  </r>
  <r>
    <s v="EV1007"/>
    <x v="6"/>
    <x v="3"/>
    <x v="3"/>
    <x v="3"/>
    <x v="1005"/>
    <n v="72"/>
    <n v="395"/>
    <n v="1.82"/>
    <n v="37709"/>
    <n v="82035"/>
    <n v="12.8"/>
    <x v="1"/>
    <x v="486"/>
    <n v="243.7"/>
    <n v="2026"/>
    <n v="30365419320"/>
  </r>
  <r>
    <s v="EV1008"/>
    <x v="6"/>
    <x v="3"/>
    <x v="3"/>
    <x v="0"/>
    <x v="1006"/>
    <n v="65"/>
    <n v="439"/>
    <n v="2.0499999999999998"/>
    <n v="7170"/>
    <n v="34314"/>
    <n v="19.5"/>
    <x v="1"/>
    <x v="487"/>
    <n v="89.2"/>
    <n v="2026"/>
    <n v="22421659764"/>
  </r>
  <r>
    <s v="EV1009"/>
    <x v="1"/>
    <x v="1"/>
    <x v="3"/>
    <x v="3"/>
    <x v="1007"/>
    <n v="77"/>
    <n v="401"/>
    <n v="1.31"/>
    <n v="36406"/>
    <n v="64197"/>
    <n v="18.5"/>
    <x v="1"/>
    <x v="488"/>
    <n v="91.2"/>
    <n v="2026"/>
    <n v="43501427928"/>
  </r>
  <r>
    <s v="EV1010"/>
    <x v="0"/>
    <x v="0"/>
    <x v="2"/>
    <x v="2"/>
    <x v="1008"/>
    <n v="49"/>
    <n v="372"/>
    <n v="2.4500000000000002"/>
    <n v="67421"/>
    <n v="32213"/>
    <n v="15.2"/>
    <x v="0"/>
    <x v="125"/>
    <n v="237.7"/>
    <n v="2026"/>
    <n v="12848992588"/>
  </r>
  <r>
    <s v="EV1011"/>
    <x v="0"/>
    <x v="0"/>
    <x v="4"/>
    <x v="3"/>
    <x v="1009"/>
    <n v="52"/>
    <n v="628"/>
    <n v="0.95"/>
    <n v="150057"/>
    <n v="58198"/>
    <n v="16"/>
    <x v="0"/>
    <x v="152"/>
    <n v="159.5"/>
    <n v="2026"/>
    <n v="4486600216"/>
  </r>
  <r>
    <s v="EV1012"/>
    <x v="1"/>
    <x v="1"/>
    <x v="8"/>
    <x v="1"/>
    <x v="1010"/>
    <n v="91"/>
    <n v="377"/>
    <n v="2.12"/>
    <n v="187556"/>
    <n v="53789"/>
    <n v="19.899999999999999"/>
    <x v="0"/>
    <x v="448"/>
    <n v="147.4"/>
    <n v="2026"/>
    <n v="23133411753"/>
  </r>
  <r>
    <s v="EV1013"/>
    <x v="2"/>
    <x v="2"/>
    <x v="6"/>
    <x v="0"/>
    <x v="1011"/>
    <n v="47"/>
    <n v="271"/>
    <n v="1.84"/>
    <n v="193350"/>
    <n v="55336"/>
    <n v="12.4"/>
    <x v="1"/>
    <x v="439"/>
    <n v="244.1"/>
    <n v="2026"/>
    <n v="32100634944"/>
  </r>
  <r>
    <s v="EV1014"/>
    <x v="9"/>
    <x v="0"/>
    <x v="7"/>
    <x v="0"/>
    <x v="1012"/>
    <n v="110"/>
    <n v="605"/>
    <n v="1.24"/>
    <n v="98971"/>
    <n v="59601"/>
    <n v="19.7"/>
    <x v="1"/>
    <x v="214"/>
    <n v="262.2"/>
    <n v="2026"/>
    <n v="43825390113"/>
  </r>
  <r>
    <s v="EV1015"/>
    <x v="2"/>
    <x v="2"/>
    <x v="4"/>
    <x v="0"/>
    <x v="1013"/>
    <n v="115"/>
    <n v="351"/>
    <n v="2.4900000000000002"/>
    <n v="17203"/>
    <n v="29005"/>
    <n v="17.2"/>
    <x v="0"/>
    <x v="64"/>
    <n v="85"/>
    <n v="2026"/>
    <n v="2202320645"/>
  </r>
  <r>
    <s v="EV1016"/>
    <x v="9"/>
    <x v="0"/>
    <x v="5"/>
    <x v="1"/>
    <x v="1014"/>
    <n v="106"/>
    <n v="603"/>
    <n v="2.16"/>
    <n v="187923"/>
    <n v="47054"/>
    <n v="21.5"/>
    <x v="1"/>
    <x v="489"/>
    <n v="289.10000000000002"/>
    <n v="2026"/>
    <n v="11244776704"/>
  </r>
  <r>
    <s v="EV1017"/>
    <x v="9"/>
    <x v="0"/>
    <x v="9"/>
    <x v="2"/>
    <x v="1015"/>
    <n v="61"/>
    <n v="575"/>
    <n v="1.32"/>
    <n v="61306"/>
    <n v="66527"/>
    <n v="14.1"/>
    <x v="1"/>
    <x v="490"/>
    <n v="102.4"/>
    <n v="2026"/>
    <n v="33437933794"/>
  </r>
  <r>
    <s v="EV1018"/>
    <x v="6"/>
    <x v="3"/>
    <x v="6"/>
    <x v="1"/>
    <x v="1016"/>
    <n v="81"/>
    <n v="261"/>
    <n v="2.95"/>
    <n v="55595"/>
    <n v="81698"/>
    <n v="16.8"/>
    <x v="0"/>
    <x v="444"/>
    <n v="41.2"/>
    <n v="2026"/>
    <n v="20564366976"/>
  </r>
  <r>
    <s v="EV1019"/>
    <x v="8"/>
    <x v="3"/>
    <x v="4"/>
    <x v="0"/>
    <x v="1017"/>
    <n v="57"/>
    <n v="502"/>
    <n v="0.87"/>
    <n v="149143"/>
    <n v="66186"/>
    <n v="14"/>
    <x v="0"/>
    <x v="491"/>
    <n v="220.4"/>
    <n v="2026"/>
    <n v="20158667136"/>
  </r>
  <r>
    <s v="EV1020"/>
    <x v="9"/>
    <x v="0"/>
    <x v="0"/>
    <x v="3"/>
    <x v="1018"/>
    <n v="98"/>
    <n v="589"/>
    <n v="2.17"/>
    <n v="151166"/>
    <n v="55976"/>
    <n v="17.100000000000001"/>
    <x v="0"/>
    <x v="237"/>
    <n v="231.8"/>
    <n v="2026"/>
    <n v="22145057192"/>
  </r>
  <r>
    <s v="EV1021"/>
    <x v="1"/>
    <x v="1"/>
    <x v="0"/>
    <x v="3"/>
    <x v="1019"/>
    <n v="47"/>
    <n v="430"/>
    <n v="1.94"/>
    <n v="113527"/>
    <n v="75898"/>
    <n v="13.4"/>
    <x v="1"/>
    <x v="463"/>
    <n v="124.3"/>
    <n v="2026"/>
    <n v="12461389028"/>
  </r>
  <r>
    <s v="EV1022"/>
    <x v="7"/>
    <x v="3"/>
    <x v="4"/>
    <x v="1"/>
    <x v="1020"/>
    <n v="70"/>
    <n v="401"/>
    <n v="1.34"/>
    <n v="13556"/>
    <n v="45531"/>
    <n v="18.7"/>
    <x v="0"/>
    <x v="417"/>
    <n v="226.5"/>
    <n v="2026"/>
    <n v="16286302107"/>
  </r>
  <r>
    <s v="EV1023"/>
    <x v="2"/>
    <x v="2"/>
    <x v="9"/>
    <x v="2"/>
    <x v="1021"/>
    <n v="57"/>
    <n v="492"/>
    <n v="2.0499999999999998"/>
    <n v="69706"/>
    <n v="30317"/>
    <n v="19.399999999999999"/>
    <x v="1"/>
    <x v="232"/>
    <n v="257.2"/>
    <n v="2026"/>
    <n v="11576910254"/>
  </r>
  <r>
    <s v="EV1024"/>
    <x v="9"/>
    <x v="0"/>
    <x v="0"/>
    <x v="1"/>
    <x v="1022"/>
    <n v="106"/>
    <n v="508"/>
    <n v="1.01"/>
    <n v="175418"/>
    <n v="45717"/>
    <n v="13.4"/>
    <x v="0"/>
    <x v="247"/>
    <n v="94.5"/>
    <n v="2026"/>
    <n v="33917442300"/>
  </r>
  <r>
    <s v="EV1025"/>
    <x v="9"/>
    <x v="0"/>
    <x v="0"/>
    <x v="3"/>
    <x v="1023"/>
    <n v="74"/>
    <n v="468"/>
    <n v="1.21"/>
    <n v="77509"/>
    <n v="46129"/>
    <n v="23.9"/>
    <x v="0"/>
    <x v="151"/>
    <n v="231.9"/>
    <n v="2026"/>
    <n v="1477696386"/>
  </r>
  <r>
    <s v="EV1026"/>
    <x v="0"/>
    <x v="0"/>
    <x v="1"/>
    <x v="0"/>
    <x v="1024"/>
    <n v="99"/>
    <n v="309"/>
    <n v="2.08"/>
    <n v="118331"/>
    <n v="55608"/>
    <n v="18.3"/>
    <x v="0"/>
    <x v="492"/>
    <n v="79.5"/>
    <n v="2026"/>
    <n v="14551112184"/>
  </r>
  <r>
    <s v="EV1027"/>
    <x v="3"/>
    <x v="3"/>
    <x v="5"/>
    <x v="3"/>
    <x v="1025"/>
    <n v="45"/>
    <n v="340"/>
    <n v="2.58"/>
    <n v="131859"/>
    <n v="68897"/>
    <n v="19.100000000000001"/>
    <x v="1"/>
    <x v="282"/>
    <n v="37.700000000000003"/>
    <n v="2026"/>
    <n v="34641618291"/>
  </r>
  <r>
    <s v="EV1028"/>
    <x v="7"/>
    <x v="3"/>
    <x v="8"/>
    <x v="1"/>
    <x v="1026"/>
    <n v="85"/>
    <n v="562"/>
    <n v="2.29"/>
    <n v="163858"/>
    <n v="38073"/>
    <n v="21.7"/>
    <x v="0"/>
    <x v="76"/>
    <n v="229.3"/>
    <n v="2026"/>
    <n v="6102683097"/>
  </r>
  <r>
    <s v="EV1029"/>
    <x v="9"/>
    <x v="0"/>
    <x v="1"/>
    <x v="0"/>
    <x v="1027"/>
    <n v="100"/>
    <n v="263"/>
    <n v="1.49"/>
    <n v="73043"/>
    <n v="60438"/>
    <n v="22.9"/>
    <x v="1"/>
    <x v="189"/>
    <n v="251.3"/>
    <n v="2026"/>
    <n v="12736704120"/>
  </r>
  <r>
    <s v="EV1030"/>
    <x v="1"/>
    <x v="1"/>
    <x v="0"/>
    <x v="2"/>
    <x v="1028"/>
    <n v="71"/>
    <n v="369"/>
    <n v="1.04"/>
    <n v="130181"/>
    <n v="49847"/>
    <n v="18.8"/>
    <x v="1"/>
    <x v="442"/>
    <n v="236.3"/>
    <n v="2026"/>
    <n v="9776242875"/>
  </r>
  <r>
    <s v="EV1031"/>
    <x v="2"/>
    <x v="2"/>
    <x v="4"/>
    <x v="2"/>
    <x v="1029"/>
    <n v="82"/>
    <n v="267"/>
    <n v="1.29"/>
    <n v="159518"/>
    <n v="63925"/>
    <n v="24.6"/>
    <x v="1"/>
    <x v="302"/>
    <n v="174.5"/>
    <n v="2026"/>
    <n v="9466397550"/>
  </r>
  <r>
    <s v="EV1032"/>
    <x v="0"/>
    <x v="0"/>
    <x v="3"/>
    <x v="2"/>
    <x v="1030"/>
    <n v="76"/>
    <n v="258"/>
    <n v="1.91"/>
    <n v="29325"/>
    <n v="57477"/>
    <n v="18.7"/>
    <x v="1"/>
    <x v="372"/>
    <n v="177.9"/>
    <n v="2026"/>
    <n v="12470612259"/>
  </r>
  <r>
    <s v="EV1033"/>
    <x v="6"/>
    <x v="3"/>
    <x v="6"/>
    <x v="3"/>
    <x v="1031"/>
    <n v="109"/>
    <n v="272"/>
    <n v="1.1000000000000001"/>
    <n v="191411"/>
    <n v="47465"/>
    <n v="22.4"/>
    <x v="0"/>
    <x v="493"/>
    <n v="188.9"/>
    <n v="2026"/>
    <n v="4419228825"/>
  </r>
  <r>
    <s v="EV1034"/>
    <x v="5"/>
    <x v="1"/>
    <x v="5"/>
    <x v="0"/>
    <x v="1032"/>
    <n v="70"/>
    <n v="485"/>
    <n v="2.78"/>
    <n v="104894"/>
    <n v="55188"/>
    <n v="17.7"/>
    <x v="1"/>
    <x v="333"/>
    <n v="37.5"/>
    <n v="2026"/>
    <n v="40605288444"/>
  </r>
  <r>
    <s v="EV1035"/>
    <x v="6"/>
    <x v="3"/>
    <x v="4"/>
    <x v="2"/>
    <x v="1033"/>
    <n v="93"/>
    <n v="420"/>
    <n v="1.95"/>
    <n v="192963"/>
    <n v="76297"/>
    <n v="14.5"/>
    <x v="1"/>
    <x v="171"/>
    <n v="248.1"/>
    <n v="2026"/>
    <n v="36896389933"/>
  </r>
  <r>
    <s v="EV1036"/>
    <x v="1"/>
    <x v="1"/>
    <x v="2"/>
    <x v="3"/>
    <x v="1034"/>
    <n v="43"/>
    <n v="642"/>
    <n v="1.87"/>
    <n v="32305"/>
    <n v="44698"/>
    <n v="24.2"/>
    <x v="1"/>
    <x v="156"/>
    <n v="293.7"/>
    <n v="2026"/>
    <n v="31925412406"/>
  </r>
  <r>
    <s v="EV1037"/>
    <x v="6"/>
    <x v="3"/>
    <x v="7"/>
    <x v="0"/>
    <x v="1035"/>
    <n v="117"/>
    <n v="428"/>
    <n v="2.84"/>
    <n v="197116"/>
    <n v="72368"/>
    <n v="19.3"/>
    <x v="1"/>
    <x v="494"/>
    <n v="269.7"/>
    <n v="2026"/>
    <n v="42728672448"/>
  </r>
  <r>
    <s v="EV1038"/>
    <x v="3"/>
    <x v="3"/>
    <x v="3"/>
    <x v="1"/>
    <x v="1036"/>
    <n v="115"/>
    <n v="369"/>
    <n v="2.06"/>
    <n v="180163"/>
    <n v="64612"/>
    <n v="12.1"/>
    <x v="0"/>
    <x v="202"/>
    <n v="49.1"/>
    <n v="2026"/>
    <n v="46442524092"/>
  </r>
  <r>
    <s v="EV1039"/>
    <x v="6"/>
    <x v="3"/>
    <x v="2"/>
    <x v="0"/>
    <x v="1037"/>
    <n v="65"/>
    <n v="459"/>
    <n v="2.14"/>
    <n v="182728"/>
    <n v="43607"/>
    <n v="20.8"/>
    <x v="0"/>
    <x v="495"/>
    <n v="39.4"/>
    <n v="2026"/>
    <n v="33068583524"/>
  </r>
  <r>
    <s v="EV1040"/>
    <x v="8"/>
    <x v="3"/>
    <x v="5"/>
    <x v="2"/>
    <x v="1038"/>
    <n v="82"/>
    <n v="275"/>
    <n v="1.92"/>
    <n v="66108"/>
    <n v="54796"/>
    <n v="24.7"/>
    <x v="1"/>
    <x v="427"/>
    <n v="145.30000000000001"/>
    <n v="2026"/>
    <n v="13964596212"/>
  </r>
  <r>
    <s v="EV1041"/>
    <x v="9"/>
    <x v="0"/>
    <x v="0"/>
    <x v="0"/>
    <x v="1039"/>
    <n v="43"/>
    <n v="368"/>
    <n v="1.19"/>
    <n v="150106"/>
    <n v="55830"/>
    <n v="19.399999999999999"/>
    <x v="0"/>
    <x v="215"/>
    <n v="239.7"/>
    <n v="2026"/>
    <n v="39250053240"/>
  </r>
  <r>
    <s v="EV1042"/>
    <x v="3"/>
    <x v="3"/>
    <x v="8"/>
    <x v="1"/>
    <x v="1040"/>
    <n v="48"/>
    <n v="363"/>
    <n v="1.46"/>
    <n v="143050"/>
    <n v="42851"/>
    <n v="23.4"/>
    <x v="0"/>
    <x v="460"/>
    <n v="69.5"/>
    <n v="2026"/>
    <n v="28546693435"/>
  </r>
  <r>
    <s v="EV1043"/>
    <x v="9"/>
    <x v="0"/>
    <x v="6"/>
    <x v="0"/>
    <x v="1041"/>
    <n v="95"/>
    <n v="327"/>
    <n v="2.23"/>
    <n v="50975"/>
    <n v="81822"/>
    <n v="21.4"/>
    <x v="1"/>
    <x v="298"/>
    <n v="233.4"/>
    <n v="2026"/>
    <n v="27183395772"/>
  </r>
  <r>
    <s v="EV1044"/>
    <x v="1"/>
    <x v="1"/>
    <x v="4"/>
    <x v="0"/>
    <x v="1042"/>
    <n v="116"/>
    <n v="432"/>
    <n v="2.91"/>
    <n v="129492"/>
    <n v="79327"/>
    <n v="13.1"/>
    <x v="1"/>
    <x v="102"/>
    <n v="211.1"/>
    <n v="2026"/>
    <n v="30256190397"/>
  </r>
  <r>
    <s v="EV1045"/>
    <x v="7"/>
    <x v="3"/>
    <x v="1"/>
    <x v="3"/>
    <x v="1043"/>
    <n v="67"/>
    <n v="527"/>
    <n v="1.56"/>
    <n v="13482"/>
    <n v="79030"/>
    <n v="19.2"/>
    <x v="1"/>
    <x v="270"/>
    <n v="87"/>
    <n v="2026"/>
    <n v="17693868640"/>
  </r>
  <r>
    <s v="EV1046"/>
    <x v="7"/>
    <x v="3"/>
    <x v="2"/>
    <x v="1"/>
    <x v="1044"/>
    <n v="111"/>
    <n v="361"/>
    <n v="2.0299999999999998"/>
    <n v="142469"/>
    <n v="55501"/>
    <n v="12.5"/>
    <x v="0"/>
    <x v="496"/>
    <n v="237.5"/>
    <n v="2026"/>
    <n v="35450375734"/>
  </r>
  <r>
    <s v="EV1047"/>
    <x v="6"/>
    <x v="3"/>
    <x v="1"/>
    <x v="1"/>
    <x v="1045"/>
    <n v="58"/>
    <n v="594"/>
    <n v="1.01"/>
    <n v="185471"/>
    <n v="58713"/>
    <n v="24.6"/>
    <x v="0"/>
    <x v="63"/>
    <n v="261.10000000000002"/>
    <n v="2026"/>
    <n v="37184763003"/>
  </r>
  <r>
    <s v="EV1048"/>
    <x v="5"/>
    <x v="1"/>
    <x v="4"/>
    <x v="2"/>
    <x v="1046"/>
    <n v="46"/>
    <n v="575"/>
    <n v="2.5099999999999998"/>
    <n v="166510"/>
    <n v="43349"/>
    <n v="21"/>
    <x v="1"/>
    <x v="468"/>
    <n v="297.8"/>
    <n v="2026"/>
    <n v="21932339852"/>
  </r>
  <r>
    <s v="EV1049"/>
    <x v="5"/>
    <x v="1"/>
    <x v="8"/>
    <x v="1"/>
    <x v="1047"/>
    <n v="52"/>
    <n v="399"/>
    <n v="1.31"/>
    <n v="146037"/>
    <n v="52257"/>
    <n v="15.2"/>
    <x v="1"/>
    <x v="153"/>
    <n v="88.6"/>
    <n v="2026"/>
    <n v="18877893507"/>
  </r>
  <r>
    <s v="EV1050"/>
    <x v="1"/>
    <x v="1"/>
    <x v="3"/>
    <x v="1"/>
    <x v="1048"/>
    <n v="101"/>
    <n v="409"/>
    <n v="1.72"/>
    <n v="99095"/>
    <n v="44770"/>
    <n v="12.7"/>
    <x v="0"/>
    <x v="160"/>
    <n v="108.4"/>
    <n v="2026"/>
    <n v="16166133610"/>
  </r>
  <r>
    <s v="EV1051"/>
    <x v="5"/>
    <x v="1"/>
    <x v="0"/>
    <x v="1"/>
    <x v="1049"/>
    <n v="73"/>
    <n v="330"/>
    <n v="1.18"/>
    <n v="176004"/>
    <n v="81421"/>
    <n v="12.4"/>
    <x v="0"/>
    <x v="72"/>
    <n v="266.39999999999998"/>
    <n v="2026"/>
    <n v="53229385855"/>
  </r>
  <r>
    <s v="EV1052"/>
    <x v="2"/>
    <x v="2"/>
    <x v="1"/>
    <x v="1"/>
    <x v="1050"/>
    <n v="48"/>
    <n v="600"/>
    <n v="1.04"/>
    <n v="57109"/>
    <n v="81254"/>
    <n v="13.2"/>
    <x v="1"/>
    <x v="216"/>
    <n v="20.3"/>
    <n v="2026"/>
    <n v="17119486514"/>
  </r>
  <r>
    <s v="EV1053"/>
    <x v="4"/>
    <x v="0"/>
    <x v="4"/>
    <x v="1"/>
    <x v="1051"/>
    <n v="58"/>
    <n v="596"/>
    <n v="2.57"/>
    <n v="126717"/>
    <n v="70469"/>
    <n v="14.3"/>
    <x v="0"/>
    <x v="497"/>
    <n v="174.5"/>
    <n v="2026"/>
    <n v="32003848695"/>
  </r>
  <r>
    <s v="EV1054"/>
    <x v="6"/>
    <x v="3"/>
    <x v="6"/>
    <x v="1"/>
    <x v="1052"/>
    <n v="98"/>
    <n v="636"/>
    <n v="1.18"/>
    <n v="62023"/>
    <n v="40448"/>
    <n v="12.2"/>
    <x v="1"/>
    <x v="151"/>
    <n v="82.8"/>
    <n v="2026"/>
    <n v="21979685888"/>
  </r>
  <r>
    <s v="EV1055"/>
    <x v="2"/>
    <x v="2"/>
    <x v="2"/>
    <x v="2"/>
    <x v="1053"/>
    <n v="86"/>
    <n v="384"/>
    <n v="0.72"/>
    <n v="13955"/>
    <n v="75688"/>
    <n v="17.8"/>
    <x v="0"/>
    <x v="284"/>
    <n v="23.4"/>
    <n v="2026"/>
    <n v="17618122824"/>
  </r>
  <r>
    <s v="EV1056"/>
    <x v="3"/>
    <x v="3"/>
    <x v="4"/>
    <x v="0"/>
    <x v="1054"/>
    <n v="68"/>
    <n v="590"/>
    <n v="0.54"/>
    <n v="176985"/>
    <n v="31521"/>
    <n v="20.7"/>
    <x v="0"/>
    <x v="84"/>
    <n v="206.5"/>
    <n v="2026"/>
    <n v="20501132316"/>
  </r>
  <r>
    <s v="EV1057"/>
    <x v="9"/>
    <x v="0"/>
    <x v="3"/>
    <x v="0"/>
    <x v="1055"/>
    <n v="85"/>
    <n v="335"/>
    <n v="1.05"/>
    <n v="139019"/>
    <n v="69983"/>
    <n v="19.5"/>
    <x v="0"/>
    <x v="48"/>
    <n v="93.5"/>
    <n v="2026"/>
    <n v="2218251151"/>
  </r>
  <r>
    <s v="EV1058"/>
    <x v="4"/>
    <x v="0"/>
    <x v="7"/>
    <x v="0"/>
    <x v="1056"/>
    <n v="79"/>
    <n v="338"/>
    <n v="1.62"/>
    <n v="68613"/>
    <n v="39784"/>
    <n v="14.9"/>
    <x v="0"/>
    <x v="210"/>
    <n v="235.1"/>
    <n v="2026"/>
    <n v="28707975264"/>
  </r>
  <r>
    <s v="EV1059"/>
    <x v="1"/>
    <x v="1"/>
    <x v="5"/>
    <x v="2"/>
    <x v="1057"/>
    <n v="81"/>
    <n v="485"/>
    <n v="0.62"/>
    <n v="35303"/>
    <n v="35077"/>
    <n v="17.7"/>
    <x v="0"/>
    <x v="498"/>
    <n v="181.6"/>
    <n v="2026"/>
    <n v="17455016740"/>
  </r>
  <r>
    <s v="EV1060"/>
    <x v="4"/>
    <x v="0"/>
    <x v="1"/>
    <x v="1"/>
    <x v="1058"/>
    <n v="91"/>
    <n v="362"/>
    <n v="1.86"/>
    <n v="170315"/>
    <n v="25694"/>
    <n v="21.3"/>
    <x v="0"/>
    <x v="465"/>
    <n v="280"/>
    <n v="2026"/>
    <n v="22447665876"/>
  </r>
  <r>
    <s v="EV1061"/>
    <x v="1"/>
    <x v="1"/>
    <x v="4"/>
    <x v="2"/>
    <x v="1059"/>
    <n v="60"/>
    <n v="627"/>
    <n v="2.21"/>
    <n v="174266"/>
    <n v="67119"/>
    <n v="19"/>
    <x v="1"/>
    <x v="242"/>
    <n v="259.7"/>
    <n v="2026"/>
    <n v="29084810508"/>
  </r>
  <r>
    <s v="EV1062"/>
    <x v="1"/>
    <x v="1"/>
    <x v="7"/>
    <x v="0"/>
    <x v="1060"/>
    <n v="115"/>
    <n v="387"/>
    <n v="1.53"/>
    <n v="78810"/>
    <n v="62223"/>
    <n v="20"/>
    <x v="0"/>
    <x v="163"/>
    <n v="123.2"/>
    <n v="2026"/>
    <n v="12921539295"/>
  </r>
  <r>
    <s v="EV1063"/>
    <x v="5"/>
    <x v="1"/>
    <x v="5"/>
    <x v="1"/>
    <x v="1061"/>
    <n v="54"/>
    <n v="460"/>
    <n v="2.99"/>
    <n v="130889"/>
    <n v="77826"/>
    <n v="21.3"/>
    <x v="1"/>
    <x v="148"/>
    <n v="28"/>
    <n v="2026"/>
    <n v="49451885616"/>
  </r>
  <r>
    <s v="EV1064"/>
    <x v="8"/>
    <x v="3"/>
    <x v="2"/>
    <x v="3"/>
    <x v="1062"/>
    <n v="86"/>
    <n v="634"/>
    <n v="1.94"/>
    <n v="190445"/>
    <n v="49313"/>
    <n v="20"/>
    <x v="1"/>
    <x v="85"/>
    <n v="261"/>
    <n v="2026"/>
    <n v="3421385253"/>
  </r>
  <r>
    <s v="EV1065"/>
    <x v="7"/>
    <x v="3"/>
    <x v="0"/>
    <x v="2"/>
    <x v="1063"/>
    <n v="78"/>
    <n v="615"/>
    <n v="1.97"/>
    <n v="51795"/>
    <n v="34119"/>
    <n v="20.3"/>
    <x v="1"/>
    <x v="499"/>
    <n v="154.69999999999999"/>
    <n v="2026"/>
    <n v="20176748316"/>
  </r>
  <r>
    <s v="EV1066"/>
    <x v="3"/>
    <x v="3"/>
    <x v="5"/>
    <x v="1"/>
    <x v="1064"/>
    <n v="70"/>
    <n v="639"/>
    <n v="0.86"/>
    <n v="14677"/>
    <n v="56551"/>
    <n v="21.2"/>
    <x v="1"/>
    <x v="380"/>
    <n v="281.10000000000002"/>
    <n v="2026"/>
    <n v="33437192525"/>
  </r>
  <r>
    <s v="EV1067"/>
    <x v="9"/>
    <x v="0"/>
    <x v="8"/>
    <x v="3"/>
    <x v="1065"/>
    <n v="57"/>
    <n v="587"/>
    <n v="2.88"/>
    <n v="94451"/>
    <n v="34904"/>
    <n v="13.4"/>
    <x v="0"/>
    <x v="478"/>
    <n v="290.7"/>
    <n v="2026"/>
    <n v="17853500712"/>
  </r>
  <r>
    <s v="EV1068"/>
    <x v="0"/>
    <x v="0"/>
    <x v="3"/>
    <x v="0"/>
    <x v="1066"/>
    <n v="112"/>
    <n v="312"/>
    <n v="2.19"/>
    <n v="51319"/>
    <n v="67188"/>
    <n v="12.5"/>
    <x v="1"/>
    <x v="362"/>
    <n v="276.5"/>
    <n v="2026"/>
    <n v="50864675400"/>
  </r>
  <r>
    <s v="EV1069"/>
    <x v="8"/>
    <x v="3"/>
    <x v="0"/>
    <x v="1"/>
    <x v="1067"/>
    <n v="70"/>
    <n v="602"/>
    <n v="2.19"/>
    <n v="134511"/>
    <n v="77201"/>
    <n v="19.5"/>
    <x v="1"/>
    <x v="197"/>
    <n v="171.5"/>
    <n v="2026"/>
    <n v="17622826672"/>
  </r>
  <r>
    <s v="EV1070"/>
    <x v="2"/>
    <x v="2"/>
    <x v="3"/>
    <x v="1"/>
    <x v="1068"/>
    <n v="91"/>
    <n v="534"/>
    <n v="1.42"/>
    <n v="44685"/>
    <n v="35392"/>
    <n v="20.9"/>
    <x v="0"/>
    <x v="235"/>
    <n v="159.19999999999999"/>
    <n v="2026"/>
    <n v="23864223936"/>
  </r>
  <r>
    <s v="EV1071"/>
    <x v="3"/>
    <x v="3"/>
    <x v="9"/>
    <x v="2"/>
    <x v="1069"/>
    <n v="40"/>
    <n v="362"/>
    <n v="1.39"/>
    <n v="7695"/>
    <n v="77383"/>
    <n v="23.7"/>
    <x v="1"/>
    <x v="7"/>
    <n v="181.1"/>
    <n v="2026"/>
    <n v="54842570228"/>
  </r>
  <r>
    <s v="EV1072"/>
    <x v="9"/>
    <x v="0"/>
    <x v="5"/>
    <x v="2"/>
    <x v="1070"/>
    <n v="117"/>
    <n v="610"/>
    <n v="2.4900000000000002"/>
    <n v="178841"/>
    <n v="26741"/>
    <n v="16.2"/>
    <x v="1"/>
    <x v="41"/>
    <n v="184.6"/>
    <n v="2026"/>
    <n v="5690671987"/>
  </r>
  <r>
    <s v="EV1073"/>
    <x v="7"/>
    <x v="3"/>
    <x v="1"/>
    <x v="2"/>
    <x v="1071"/>
    <n v="111"/>
    <n v="458"/>
    <n v="2.96"/>
    <n v="166799"/>
    <n v="72794"/>
    <n v="16.100000000000001"/>
    <x v="1"/>
    <x v="101"/>
    <n v="291.60000000000002"/>
    <n v="2026"/>
    <n v="45915834616"/>
  </r>
  <r>
    <s v="EV1074"/>
    <x v="7"/>
    <x v="3"/>
    <x v="0"/>
    <x v="1"/>
    <x v="1072"/>
    <n v="69"/>
    <n v="559"/>
    <n v="0.59"/>
    <n v="11865"/>
    <n v="51654"/>
    <n v="14.3"/>
    <x v="0"/>
    <x v="407"/>
    <n v="219.8"/>
    <n v="2026"/>
    <n v="18822665946"/>
  </r>
  <r>
    <s v="EV1075"/>
    <x v="5"/>
    <x v="1"/>
    <x v="5"/>
    <x v="3"/>
    <x v="1073"/>
    <n v="88"/>
    <n v="288"/>
    <n v="1.54"/>
    <n v="74654"/>
    <n v="55770"/>
    <n v="14.7"/>
    <x v="0"/>
    <x v="189"/>
    <n v="201.8"/>
    <n v="2026"/>
    <n v="38951273790"/>
  </r>
  <r>
    <s v="EV1076"/>
    <x v="0"/>
    <x v="0"/>
    <x v="6"/>
    <x v="0"/>
    <x v="1074"/>
    <n v="80"/>
    <n v="521"/>
    <n v="1.94"/>
    <n v="91037"/>
    <n v="53893"/>
    <n v="14.6"/>
    <x v="1"/>
    <x v="500"/>
    <n v="289.60000000000002"/>
    <n v="2026"/>
    <n v="31839445470"/>
  </r>
  <r>
    <s v="EV1077"/>
    <x v="3"/>
    <x v="3"/>
    <x v="9"/>
    <x v="2"/>
    <x v="1075"/>
    <n v="99"/>
    <n v="403"/>
    <n v="2.23"/>
    <n v="192424"/>
    <n v="41221"/>
    <n v="21.6"/>
    <x v="1"/>
    <x v="376"/>
    <n v="266.3"/>
    <n v="2026"/>
    <n v="4512256765"/>
  </r>
  <r>
    <s v="EV1078"/>
    <x v="8"/>
    <x v="3"/>
    <x v="9"/>
    <x v="1"/>
    <x v="1076"/>
    <n v="96"/>
    <n v="535"/>
    <n v="1.75"/>
    <n v="135960"/>
    <n v="28386"/>
    <n v="21"/>
    <x v="0"/>
    <x v="351"/>
    <n v="200.4"/>
    <n v="2026"/>
    <n v="7029707742"/>
  </r>
  <r>
    <s v="EV1079"/>
    <x v="5"/>
    <x v="1"/>
    <x v="4"/>
    <x v="2"/>
    <x v="1077"/>
    <n v="113"/>
    <n v="401"/>
    <n v="1.99"/>
    <n v="84382"/>
    <n v="75722"/>
    <n v="24.5"/>
    <x v="1"/>
    <x v="329"/>
    <n v="32.4"/>
    <n v="2026"/>
    <n v="62541828680"/>
  </r>
  <r>
    <s v="EV1080"/>
    <x v="5"/>
    <x v="1"/>
    <x v="1"/>
    <x v="2"/>
    <x v="1078"/>
    <n v="59"/>
    <n v="478"/>
    <n v="0.65"/>
    <n v="126143"/>
    <n v="51549"/>
    <n v="22"/>
    <x v="0"/>
    <x v="501"/>
    <n v="191.7"/>
    <n v="2026"/>
    <n v="9611981187"/>
  </r>
  <r>
    <s v="EV1081"/>
    <x v="2"/>
    <x v="2"/>
    <x v="3"/>
    <x v="0"/>
    <x v="1079"/>
    <n v="52"/>
    <n v="442"/>
    <n v="0.97"/>
    <n v="93633"/>
    <n v="43691"/>
    <n v="13.6"/>
    <x v="0"/>
    <x v="116"/>
    <n v="67.099999999999994"/>
    <n v="2026"/>
    <n v="22255015743"/>
  </r>
  <r>
    <s v="EV1082"/>
    <x v="5"/>
    <x v="1"/>
    <x v="8"/>
    <x v="3"/>
    <x v="1080"/>
    <n v="65"/>
    <n v="406"/>
    <n v="2.56"/>
    <n v="91851"/>
    <n v="65333"/>
    <n v="19.2"/>
    <x v="1"/>
    <x v="127"/>
    <n v="266.2"/>
    <n v="2026"/>
    <n v="45033122238"/>
  </r>
  <r>
    <s v="EV1083"/>
    <x v="9"/>
    <x v="0"/>
    <x v="2"/>
    <x v="1"/>
    <x v="1081"/>
    <n v="103"/>
    <n v="295"/>
    <n v="0.85"/>
    <n v="39986"/>
    <n v="68234"/>
    <n v="17"/>
    <x v="0"/>
    <x v="201"/>
    <n v="135.5"/>
    <n v="2026"/>
    <n v="6564861374"/>
  </r>
  <r>
    <s v="EV1084"/>
    <x v="1"/>
    <x v="1"/>
    <x v="4"/>
    <x v="3"/>
    <x v="1082"/>
    <n v="62"/>
    <n v="650"/>
    <n v="1.78"/>
    <n v="67254"/>
    <n v="62803"/>
    <n v="13.6"/>
    <x v="1"/>
    <x v="283"/>
    <n v="156.1"/>
    <n v="2026"/>
    <n v="9004505731"/>
  </r>
  <r>
    <s v="EV1085"/>
    <x v="7"/>
    <x v="3"/>
    <x v="1"/>
    <x v="1"/>
    <x v="1083"/>
    <n v="56"/>
    <n v="262"/>
    <n v="2.21"/>
    <n v="28952"/>
    <n v="28228"/>
    <n v="21.2"/>
    <x v="0"/>
    <x v="502"/>
    <n v="192.6"/>
    <n v="2026"/>
    <n v="722523888"/>
  </r>
  <r>
    <s v="EV1086"/>
    <x v="1"/>
    <x v="1"/>
    <x v="8"/>
    <x v="0"/>
    <x v="1084"/>
    <n v="116"/>
    <n v="291"/>
    <n v="2.92"/>
    <n v="68808"/>
    <n v="65807"/>
    <n v="16.8"/>
    <x v="1"/>
    <x v="271"/>
    <n v="157.5"/>
    <n v="2026"/>
    <n v="29994633179"/>
  </r>
  <r>
    <s v="EV1087"/>
    <x v="3"/>
    <x v="3"/>
    <x v="0"/>
    <x v="0"/>
    <x v="1085"/>
    <n v="80"/>
    <n v="325"/>
    <n v="1.57"/>
    <n v="13456"/>
    <n v="84823"/>
    <n v="14.6"/>
    <x v="1"/>
    <x v="499"/>
    <n v="58.4"/>
    <n v="2026"/>
    <n v="25162403658"/>
  </r>
  <r>
    <s v="EV1088"/>
    <x v="6"/>
    <x v="3"/>
    <x v="2"/>
    <x v="2"/>
    <x v="1086"/>
    <n v="61"/>
    <n v="463"/>
    <n v="0.87"/>
    <n v="62161"/>
    <n v="44722"/>
    <n v="23.9"/>
    <x v="0"/>
    <x v="271"/>
    <n v="288"/>
    <n v="2026"/>
    <n v="6537819736"/>
  </r>
  <r>
    <s v="EV1089"/>
    <x v="4"/>
    <x v="0"/>
    <x v="3"/>
    <x v="2"/>
    <x v="1087"/>
    <n v="50"/>
    <n v="393"/>
    <n v="2.74"/>
    <n v="149728"/>
    <n v="46900"/>
    <n v="24.2"/>
    <x v="1"/>
    <x v="503"/>
    <n v="85.9"/>
    <n v="2026"/>
    <n v="7176544200"/>
  </r>
  <r>
    <s v="EV1090"/>
    <x v="9"/>
    <x v="0"/>
    <x v="0"/>
    <x v="1"/>
    <x v="1088"/>
    <n v="55"/>
    <n v="600"/>
    <n v="0.68"/>
    <n v="147394"/>
    <n v="62011"/>
    <n v="24.7"/>
    <x v="1"/>
    <x v="504"/>
    <n v="150.4"/>
    <n v="2026"/>
    <n v="10979791682"/>
  </r>
  <r>
    <s v="EV1091"/>
    <x v="7"/>
    <x v="3"/>
    <x v="5"/>
    <x v="2"/>
    <x v="1089"/>
    <n v="76"/>
    <n v="433"/>
    <n v="1.82"/>
    <n v="9209"/>
    <n v="73419"/>
    <n v="18.3"/>
    <x v="1"/>
    <x v="382"/>
    <n v="177.1"/>
    <n v="2026"/>
    <n v="61036151460"/>
  </r>
  <r>
    <s v="EV1092"/>
    <x v="1"/>
    <x v="1"/>
    <x v="7"/>
    <x v="3"/>
    <x v="1090"/>
    <n v="68"/>
    <n v="252"/>
    <n v="1.29"/>
    <n v="149192"/>
    <n v="50470"/>
    <n v="22.6"/>
    <x v="1"/>
    <x v="211"/>
    <n v="28.5"/>
    <n v="2026"/>
    <n v="9507942360"/>
  </r>
  <r>
    <s v="EV1093"/>
    <x v="0"/>
    <x v="0"/>
    <x v="8"/>
    <x v="2"/>
    <x v="1091"/>
    <n v="108"/>
    <n v="377"/>
    <n v="2.16"/>
    <n v="149742"/>
    <n v="37126"/>
    <n v="23.4"/>
    <x v="0"/>
    <x v="505"/>
    <n v="147.30000000000001"/>
    <n v="2026"/>
    <n v="11437184064"/>
  </r>
  <r>
    <s v="EV1094"/>
    <x v="9"/>
    <x v="0"/>
    <x v="3"/>
    <x v="0"/>
    <x v="1092"/>
    <n v="43"/>
    <n v="506"/>
    <n v="1.29"/>
    <n v="1007"/>
    <n v="79586"/>
    <n v="14.8"/>
    <x v="0"/>
    <x v="266"/>
    <n v="183.1"/>
    <n v="2026"/>
    <n v="27202653972"/>
  </r>
  <r>
    <s v="EV1095"/>
    <x v="0"/>
    <x v="0"/>
    <x v="8"/>
    <x v="3"/>
    <x v="1093"/>
    <n v="46"/>
    <n v="325"/>
    <n v="2.64"/>
    <n v="39343"/>
    <n v="27787"/>
    <n v="20"/>
    <x v="0"/>
    <x v="467"/>
    <n v="258.39999999999998"/>
    <n v="2026"/>
    <n v="22221013817"/>
  </r>
  <r>
    <s v="EV1096"/>
    <x v="7"/>
    <x v="3"/>
    <x v="2"/>
    <x v="1"/>
    <x v="1094"/>
    <n v="110"/>
    <n v="381"/>
    <n v="1.88"/>
    <n v="18022"/>
    <n v="52990"/>
    <n v="22.7"/>
    <x v="0"/>
    <x v="506"/>
    <n v="154.6"/>
    <n v="2026"/>
    <n v="12818333990"/>
  </r>
  <r>
    <s v="EV1097"/>
    <x v="6"/>
    <x v="3"/>
    <x v="7"/>
    <x v="2"/>
    <x v="1095"/>
    <n v="58"/>
    <n v="456"/>
    <n v="1.49"/>
    <n v="119830"/>
    <n v="68586"/>
    <n v="17.8"/>
    <x v="1"/>
    <x v="398"/>
    <n v="80.599999999999994"/>
    <n v="2026"/>
    <n v="12473530062"/>
  </r>
  <r>
    <s v="EV1098"/>
    <x v="3"/>
    <x v="3"/>
    <x v="0"/>
    <x v="0"/>
    <x v="1096"/>
    <n v="79"/>
    <n v="462"/>
    <n v="2.21"/>
    <n v="22569"/>
    <n v="61485"/>
    <n v="20.2"/>
    <x v="1"/>
    <x v="403"/>
    <n v="229.7"/>
    <n v="2026"/>
    <n v="49429881990"/>
  </r>
  <r>
    <s v="EV1099"/>
    <x v="4"/>
    <x v="0"/>
    <x v="9"/>
    <x v="0"/>
    <x v="1097"/>
    <n v="46"/>
    <n v="581"/>
    <n v="0.73"/>
    <n v="47441"/>
    <n v="47557"/>
    <n v="18.5"/>
    <x v="1"/>
    <x v="421"/>
    <n v="258.89999999999998"/>
    <n v="2026"/>
    <n v="7000390400"/>
  </r>
  <r>
    <s v="EV1100"/>
    <x v="3"/>
    <x v="3"/>
    <x v="0"/>
    <x v="2"/>
    <x v="1098"/>
    <n v="86"/>
    <n v="350"/>
    <n v="1.97"/>
    <n v="103973"/>
    <n v="63895"/>
    <n v="14.5"/>
    <x v="1"/>
    <x v="176"/>
    <n v="222.8"/>
    <n v="2026"/>
    <n v="11470366505"/>
  </r>
  <r>
    <s v="EV1101"/>
    <x v="4"/>
    <x v="0"/>
    <x v="3"/>
    <x v="2"/>
    <x v="1099"/>
    <n v="77"/>
    <n v="348"/>
    <n v="1.72"/>
    <n v="32317"/>
    <n v="57519"/>
    <n v="18"/>
    <x v="1"/>
    <x v="417"/>
    <n v="11.9"/>
    <n v="2026"/>
    <n v="26002269216"/>
  </r>
  <r>
    <s v="EV1102"/>
    <x v="9"/>
    <x v="0"/>
    <x v="1"/>
    <x v="0"/>
    <x v="1100"/>
    <n v="99"/>
    <n v="530"/>
    <n v="1.52"/>
    <n v="107319"/>
    <n v="25961"/>
    <n v="17.600000000000001"/>
    <x v="0"/>
    <x v="239"/>
    <n v="64.7"/>
    <n v="2026"/>
    <n v="8910204615"/>
  </r>
  <r>
    <s v="EV1103"/>
    <x v="9"/>
    <x v="0"/>
    <x v="8"/>
    <x v="2"/>
    <x v="1101"/>
    <n v="104"/>
    <n v="411"/>
    <n v="1.49"/>
    <n v="189569"/>
    <n v="37777"/>
    <n v="15"/>
    <x v="0"/>
    <x v="83"/>
    <n v="172.6"/>
    <n v="2026"/>
    <n v="33954760917"/>
  </r>
  <r>
    <s v="EV1104"/>
    <x v="5"/>
    <x v="1"/>
    <x v="3"/>
    <x v="1"/>
    <x v="1102"/>
    <n v="51"/>
    <n v="413"/>
    <n v="1.02"/>
    <n v="47741"/>
    <n v="78292"/>
    <n v="22"/>
    <x v="1"/>
    <x v="119"/>
    <n v="182.3"/>
    <n v="2026"/>
    <n v="43727647840"/>
  </r>
  <r>
    <s v="EV1105"/>
    <x v="8"/>
    <x v="3"/>
    <x v="6"/>
    <x v="0"/>
    <x v="1103"/>
    <n v="90"/>
    <n v="520"/>
    <n v="0.91"/>
    <n v="50363"/>
    <n v="52169"/>
    <n v="22.1"/>
    <x v="1"/>
    <x v="371"/>
    <n v="152.9"/>
    <n v="2026"/>
    <n v="44855740904"/>
  </r>
  <r>
    <s v="EV1106"/>
    <x v="1"/>
    <x v="1"/>
    <x v="3"/>
    <x v="2"/>
    <x v="1104"/>
    <n v="53"/>
    <n v="570"/>
    <n v="2.69"/>
    <n v="79510"/>
    <n v="38508"/>
    <n v="12.9"/>
    <x v="0"/>
    <x v="89"/>
    <n v="85.7"/>
    <n v="2026"/>
    <n v="11613473688"/>
  </r>
  <r>
    <s v="EV1107"/>
    <x v="8"/>
    <x v="3"/>
    <x v="9"/>
    <x v="3"/>
    <x v="1105"/>
    <n v="40"/>
    <n v="267"/>
    <n v="1.29"/>
    <n v="189177"/>
    <n v="28784"/>
    <n v="12.9"/>
    <x v="0"/>
    <x v="358"/>
    <n v="220.3"/>
    <n v="2026"/>
    <n v="20712275584"/>
  </r>
  <r>
    <s v="EV1108"/>
    <x v="4"/>
    <x v="0"/>
    <x v="3"/>
    <x v="3"/>
    <x v="1106"/>
    <n v="73"/>
    <n v="582"/>
    <n v="2.79"/>
    <n v="94908"/>
    <n v="48606"/>
    <n v="19"/>
    <x v="0"/>
    <x v="217"/>
    <n v="230.2"/>
    <n v="2026"/>
    <n v="17954181492"/>
  </r>
  <r>
    <s v="EV1109"/>
    <x v="8"/>
    <x v="3"/>
    <x v="9"/>
    <x v="3"/>
    <x v="1107"/>
    <n v="71"/>
    <n v="264"/>
    <n v="2.15"/>
    <n v="177938"/>
    <n v="66621"/>
    <n v="16.899999999999999"/>
    <x v="1"/>
    <x v="287"/>
    <n v="252.9"/>
    <n v="2026"/>
    <n v="52757036658"/>
  </r>
  <r>
    <s v="EV1110"/>
    <x v="6"/>
    <x v="3"/>
    <x v="7"/>
    <x v="3"/>
    <x v="1108"/>
    <n v="72"/>
    <n v="344"/>
    <n v="0.75"/>
    <n v="25623"/>
    <n v="46621"/>
    <n v="18.600000000000001"/>
    <x v="1"/>
    <x v="243"/>
    <n v="240.5"/>
    <n v="2026"/>
    <n v="8832022103"/>
  </r>
  <r>
    <s v="EV1111"/>
    <x v="9"/>
    <x v="0"/>
    <x v="8"/>
    <x v="0"/>
    <x v="1109"/>
    <n v="69"/>
    <n v="350"/>
    <n v="1.88"/>
    <n v="139265"/>
    <n v="59902"/>
    <n v="24.3"/>
    <x v="0"/>
    <x v="321"/>
    <n v="225.8"/>
    <n v="2026"/>
    <n v="24104864310"/>
  </r>
  <r>
    <s v="EV1112"/>
    <x v="3"/>
    <x v="3"/>
    <x v="6"/>
    <x v="2"/>
    <x v="1110"/>
    <n v="79"/>
    <n v="484"/>
    <n v="2.1800000000000002"/>
    <n v="153475"/>
    <n v="60018"/>
    <n v="16.399999999999999"/>
    <x v="1"/>
    <x v="106"/>
    <n v="100.3"/>
    <n v="2026"/>
    <n v="488186412"/>
  </r>
  <r>
    <s v="EV1113"/>
    <x v="9"/>
    <x v="0"/>
    <x v="9"/>
    <x v="0"/>
    <x v="1111"/>
    <n v="95"/>
    <n v="554"/>
    <n v="2.0699999999999998"/>
    <n v="29311"/>
    <n v="60587"/>
    <n v="15.4"/>
    <x v="0"/>
    <x v="299"/>
    <n v="52.9"/>
    <n v="2026"/>
    <n v="42081609655"/>
  </r>
  <r>
    <s v="EV1114"/>
    <x v="0"/>
    <x v="0"/>
    <x v="0"/>
    <x v="3"/>
    <x v="1112"/>
    <n v="93"/>
    <n v="611"/>
    <n v="2.48"/>
    <n v="151811"/>
    <n v="38597"/>
    <n v="24.9"/>
    <x v="0"/>
    <x v="408"/>
    <n v="289.10000000000002"/>
    <n v="2026"/>
    <n v="31968814384"/>
  </r>
  <r>
    <s v="EV1115"/>
    <x v="7"/>
    <x v="3"/>
    <x v="7"/>
    <x v="0"/>
    <x v="1113"/>
    <n v="50"/>
    <n v="372"/>
    <n v="2.69"/>
    <n v="124606"/>
    <n v="53446"/>
    <n v="20"/>
    <x v="1"/>
    <x v="43"/>
    <n v="31.1"/>
    <n v="2026"/>
    <n v="5746994934"/>
  </r>
  <r>
    <s v="EV1116"/>
    <x v="9"/>
    <x v="0"/>
    <x v="9"/>
    <x v="1"/>
    <x v="1114"/>
    <n v="104"/>
    <n v="614"/>
    <n v="2.34"/>
    <n v="154835"/>
    <n v="32452"/>
    <n v="15.3"/>
    <x v="0"/>
    <x v="50"/>
    <n v="15.7"/>
    <n v="2026"/>
    <n v="1341370968"/>
  </r>
  <r>
    <s v="EV1117"/>
    <x v="7"/>
    <x v="3"/>
    <x v="2"/>
    <x v="0"/>
    <x v="1115"/>
    <n v="107"/>
    <n v="424"/>
    <n v="1.52"/>
    <n v="196754"/>
    <n v="51198"/>
    <n v="14.7"/>
    <x v="0"/>
    <x v="303"/>
    <n v="172.7"/>
    <n v="2026"/>
    <n v="44813865390"/>
  </r>
  <r>
    <s v="EV1118"/>
    <x v="1"/>
    <x v="1"/>
    <x v="8"/>
    <x v="2"/>
    <x v="1116"/>
    <n v="106"/>
    <n v="405"/>
    <n v="1.46"/>
    <n v="165513"/>
    <n v="53377"/>
    <n v="21.5"/>
    <x v="1"/>
    <x v="302"/>
    <n v="70.8"/>
    <n v="2026"/>
    <n v="7134049558"/>
  </r>
  <r>
    <s v="EV1119"/>
    <x v="7"/>
    <x v="3"/>
    <x v="7"/>
    <x v="0"/>
    <x v="1117"/>
    <n v="85"/>
    <n v="319"/>
    <n v="2.83"/>
    <n v="34861"/>
    <n v="40383"/>
    <n v="20.5"/>
    <x v="0"/>
    <x v="415"/>
    <n v="298.5"/>
    <n v="2026"/>
    <n v="28381010868"/>
  </r>
  <r>
    <s v="EV1120"/>
    <x v="9"/>
    <x v="0"/>
    <x v="0"/>
    <x v="0"/>
    <x v="1118"/>
    <n v="64"/>
    <n v="375"/>
    <n v="0.87"/>
    <n v="137061"/>
    <n v="58158"/>
    <n v="14.4"/>
    <x v="0"/>
    <x v="108"/>
    <n v="201.1"/>
    <n v="2026"/>
    <n v="17389823580"/>
  </r>
  <r>
    <s v="EV1121"/>
    <x v="2"/>
    <x v="2"/>
    <x v="5"/>
    <x v="1"/>
    <x v="1119"/>
    <n v="108"/>
    <n v="544"/>
    <n v="2.5"/>
    <n v="195220"/>
    <n v="40693"/>
    <n v="23.6"/>
    <x v="0"/>
    <x v="100"/>
    <n v="104.4"/>
    <n v="2026"/>
    <n v="22302653203"/>
  </r>
  <r>
    <s v="EV1122"/>
    <x v="4"/>
    <x v="0"/>
    <x v="1"/>
    <x v="0"/>
    <x v="1120"/>
    <n v="80"/>
    <n v="255"/>
    <n v="1.77"/>
    <n v="184989"/>
    <n v="64082"/>
    <n v="19.399999999999999"/>
    <x v="0"/>
    <x v="232"/>
    <n v="168.6"/>
    <n v="2026"/>
    <n v="1431527798"/>
  </r>
  <r>
    <s v="EV1123"/>
    <x v="5"/>
    <x v="1"/>
    <x v="1"/>
    <x v="1"/>
    <x v="1121"/>
    <n v="97"/>
    <n v="499"/>
    <n v="1.81"/>
    <n v="179017"/>
    <n v="71053"/>
    <n v="16.2"/>
    <x v="0"/>
    <x v="507"/>
    <n v="54.2"/>
    <n v="2026"/>
    <n v="17155675797"/>
  </r>
  <r>
    <s v="EV1124"/>
    <x v="1"/>
    <x v="1"/>
    <x v="1"/>
    <x v="1"/>
    <x v="1122"/>
    <n v="112"/>
    <n v="353"/>
    <n v="2.4500000000000002"/>
    <n v="145082"/>
    <n v="61913"/>
    <n v="15.6"/>
    <x v="0"/>
    <x v="116"/>
    <n v="53.2"/>
    <n v="2026"/>
    <n v="15696059934"/>
  </r>
  <r>
    <s v="EV1125"/>
    <x v="8"/>
    <x v="3"/>
    <x v="7"/>
    <x v="2"/>
    <x v="1123"/>
    <n v="40"/>
    <n v="529"/>
    <n v="0.93"/>
    <n v="1544"/>
    <n v="50534"/>
    <n v="23.7"/>
    <x v="1"/>
    <x v="322"/>
    <n v="15.1"/>
    <n v="2026"/>
    <n v="11184538618"/>
  </r>
  <r>
    <s v="EV1126"/>
    <x v="6"/>
    <x v="3"/>
    <x v="8"/>
    <x v="1"/>
    <x v="1124"/>
    <n v="58"/>
    <n v="380"/>
    <n v="2.21"/>
    <n v="150320"/>
    <n v="42503"/>
    <n v="20"/>
    <x v="1"/>
    <x v="508"/>
    <n v="241.9"/>
    <n v="2026"/>
    <n v="1955775545"/>
  </r>
  <r>
    <s v="EV1127"/>
    <x v="6"/>
    <x v="3"/>
    <x v="6"/>
    <x v="1"/>
    <x v="1125"/>
    <n v="49"/>
    <n v="552"/>
    <n v="1.2"/>
    <n v="117879"/>
    <n v="66196"/>
    <n v="12.2"/>
    <x v="1"/>
    <x v="396"/>
    <n v="75.8"/>
    <n v="2026"/>
    <n v="29459139684"/>
  </r>
  <r>
    <s v="EV1128"/>
    <x v="0"/>
    <x v="0"/>
    <x v="1"/>
    <x v="3"/>
    <x v="1126"/>
    <n v="89"/>
    <n v="274"/>
    <n v="2.44"/>
    <n v="171555"/>
    <n v="28159"/>
    <n v="20.2"/>
    <x v="1"/>
    <x v="206"/>
    <n v="39.299999999999997"/>
    <n v="2026"/>
    <n v="16977286372"/>
  </r>
  <r>
    <s v="EV1129"/>
    <x v="5"/>
    <x v="1"/>
    <x v="2"/>
    <x v="1"/>
    <x v="1127"/>
    <n v="52"/>
    <n v="624"/>
    <n v="1.63"/>
    <n v="36814"/>
    <n v="83406"/>
    <n v="16.100000000000001"/>
    <x v="0"/>
    <x v="509"/>
    <n v="59.3"/>
    <n v="2026"/>
    <n v="22933981008"/>
  </r>
  <r>
    <s v="EV1130"/>
    <x v="8"/>
    <x v="3"/>
    <x v="6"/>
    <x v="3"/>
    <x v="1128"/>
    <n v="74"/>
    <n v="438"/>
    <n v="1.1299999999999999"/>
    <n v="182820"/>
    <n v="68016"/>
    <n v="17"/>
    <x v="0"/>
    <x v="510"/>
    <n v="47.5"/>
    <n v="2026"/>
    <n v="33700907760"/>
  </r>
  <r>
    <s v="EV1131"/>
    <x v="0"/>
    <x v="0"/>
    <x v="1"/>
    <x v="0"/>
    <x v="1129"/>
    <n v="52"/>
    <n v="439"/>
    <n v="1.1399999999999999"/>
    <n v="99940"/>
    <n v="34609"/>
    <n v="14.7"/>
    <x v="1"/>
    <x v="311"/>
    <n v="271.39999999999998"/>
    <n v="2026"/>
    <n v="8268401581"/>
  </r>
  <r>
    <s v="EV1132"/>
    <x v="9"/>
    <x v="0"/>
    <x v="1"/>
    <x v="3"/>
    <x v="1130"/>
    <n v="91"/>
    <n v="400"/>
    <n v="0.75"/>
    <n v="3996"/>
    <n v="81300"/>
    <n v="16.5"/>
    <x v="0"/>
    <x v="93"/>
    <n v="128.1"/>
    <n v="2026"/>
    <n v="23621145900"/>
  </r>
  <r>
    <s v="EV1133"/>
    <x v="2"/>
    <x v="2"/>
    <x v="5"/>
    <x v="2"/>
    <x v="1131"/>
    <n v="71"/>
    <n v="325"/>
    <n v="0.74"/>
    <n v="54745"/>
    <n v="77647"/>
    <n v="23"/>
    <x v="1"/>
    <x v="276"/>
    <n v="182.4"/>
    <n v="2026"/>
    <n v="68061011968"/>
  </r>
  <r>
    <s v="EV1134"/>
    <x v="6"/>
    <x v="3"/>
    <x v="2"/>
    <x v="1"/>
    <x v="1132"/>
    <n v="73"/>
    <n v="562"/>
    <n v="2.17"/>
    <n v="83350"/>
    <n v="26217"/>
    <n v="24.7"/>
    <x v="0"/>
    <x v="255"/>
    <n v="299.89999999999998"/>
    <n v="2026"/>
    <n v="137036259"/>
  </r>
  <r>
    <s v="EV1135"/>
    <x v="4"/>
    <x v="0"/>
    <x v="1"/>
    <x v="3"/>
    <x v="1133"/>
    <n v="44"/>
    <n v="279"/>
    <n v="0.5"/>
    <n v="126138"/>
    <n v="68052"/>
    <n v="23"/>
    <x v="0"/>
    <x v="14"/>
    <n v="117.3"/>
    <n v="2026"/>
    <n v="7235424744"/>
  </r>
  <r>
    <s v="EV1136"/>
    <x v="1"/>
    <x v="1"/>
    <x v="8"/>
    <x v="2"/>
    <x v="1134"/>
    <n v="104"/>
    <n v="520"/>
    <n v="2.38"/>
    <n v="152802"/>
    <n v="44589"/>
    <n v="15.6"/>
    <x v="0"/>
    <x v="511"/>
    <n v="130.5"/>
    <n v="2026"/>
    <n v="23546336175"/>
  </r>
  <r>
    <s v="EV1137"/>
    <x v="1"/>
    <x v="1"/>
    <x v="4"/>
    <x v="0"/>
    <x v="1135"/>
    <n v="114"/>
    <n v="424"/>
    <n v="2.78"/>
    <n v="33961"/>
    <n v="43339"/>
    <n v="20.399999999999999"/>
    <x v="1"/>
    <x v="427"/>
    <n v="14.6"/>
    <n v="2026"/>
    <n v="32694074820"/>
  </r>
  <r>
    <s v="EV1138"/>
    <x v="4"/>
    <x v="0"/>
    <x v="1"/>
    <x v="3"/>
    <x v="1136"/>
    <n v="48"/>
    <n v="564"/>
    <n v="1.89"/>
    <n v="59166"/>
    <n v="56380"/>
    <n v="15.2"/>
    <x v="0"/>
    <x v="437"/>
    <n v="259"/>
    <n v="2026"/>
    <n v="26362498680"/>
  </r>
  <r>
    <s v="EV1139"/>
    <x v="2"/>
    <x v="2"/>
    <x v="0"/>
    <x v="0"/>
    <x v="1137"/>
    <n v="72"/>
    <n v="261"/>
    <n v="1.79"/>
    <n v="131503"/>
    <n v="33169"/>
    <n v="24.1"/>
    <x v="1"/>
    <x v="429"/>
    <n v="250.6"/>
    <n v="2026"/>
    <n v="15788244986"/>
  </r>
  <r>
    <s v="EV1140"/>
    <x v="5"/>
    <x v="1"/>
    <x v="6"/>
    <x v="1"/>
    <x v="1138"/>
    <n v="55"/>
    <n v="307"/>
    <n v="2.93"/>
    <n v="22833"/>
    <n v="54942"/>
    <n v="21"/>
    <x v="0"/>
    <x v="289"/>
    <n v="232"/>
    <n v="2026"/>
    <n v="30407540016"/>
  </r>
  <r>
    <s v="EV1141"/>
    <x v="7"/>
    <x v="3"/>
    <x v="1"/>
    <x v="0"/>
    <x v="1139"/>
    <n v="111"/>
    <n v="646"/>
    <n v="2.5499999999999998"/>
    <n v="101944"/>
    <n v="67476"/>
    <n v="20.7"/>
    <x v="0"/>
    <x v="494"/>
    <n v="167.6"/>
    <n v="2026"/>
    <n v="22052573796"/>
  </r>
  <r>
    <s v="EV1142"/>
    <x v="7"/>
    <x v="3"/>
    <x v="1"/>
    <x v="2"/>
    <x v="1140"/>
    <n v="44"/>
    <n v="469"/>
    <n v="2.88"/>
    <n v="107962"/>
    <n v="33286"/>
    <n v="16.8"/>
    <x v="1"/>
    <x v="296"/>
    <n v="28.5"/>
    <n v="2026"/>
    <n v="19585349256"/>
  </r>
  <r>
    <s v="EV1143"/>
    <x v="7"/>
    <x v="3"/>
    <x v="3"/>
    <x v="1"/>
    <x v="1141"/>
    <n v="79"/>
    <n v="369"/>
    <n v="1.85"/>
    <n v="154823"/>
    <n v="73624"/>
    <n v="13.8"/>
    <x v="1"/>
    <x v="40"/>
    <n v="125.6"/>
    <n v="2026"/>
    <n v="25506151312"/>
  </r>
  <r>
    <s v="EV1144"/>
    <x v="3"/>
    <x v="3"/>
    <x v="1"/>
    <x v="2"/>
    <x v="1142"/>
    <n v="94"/>
    <n v="307"/>
    <n v="2.59"/>
    <n v="66827"/>
    <n v="39602"/>
    <n v="22.1"/>
    <x v="0"/>
    <x v="376"/>
    <n v="30"/>
    <n v="2026"/>
    <n v="11053274618"/>
  </r>
  <r>
    <s v="EV1145"/>
    <x v="2"/>
    <x v="2"/>
    <x v="5"/>
    <x v="3"/>
    <x v="1143"/>
    <n v="116"/>
    <n v="510"/>
    <n v="1.46"/>
    <n v="143648"/>
    <n v="58665"/>
    <n v="14.6"/>
    <x v="1"/>
    <x v="60"/>
    <n v="294.39999999999998"/>
    <n v="2026"/>
    <n v="30676221825"/>
  </r>
  <r>
    <s v="EV1146"/>
    <x v="3"/>
    <x v="3"/>
    <x v="4"/>
    <x v="1"/>
    <x v="1144"/>
    <n v="79"/>
    <n v="397"/>
    <n v="0.77"/>
    <n v="151254"/>
    <n v="35884"/>
    <n v="18.8"/>
    <x v="1"/>
    <x v="206"/>
    <n v="84.9"/>
    <n v="2026"/>
    <n v="15540247996"/>
  </r>
  <r>
    <s v="EV1147"/>
    <x v="2"/>
    <x v="2"/>
    <x v="7"/>
    <x v="1"/>
    <x v="1145"/>
    <n v="102"/>
    <n v="602"/>
    <n v="1.18"/>
    <n v="21498"/>
    <n v="84399"/>
    <n v="12.7"/>
    <x v="1"/>
    <x v="227"/>
    <n v="24.9"/>
    <n v="2026"/>
    <n v="45463124931"/>
  </r>
  <r>
    <s v="EV1148"/>
    <x v="3"/>
    <x v="3"/>
    <x v="8"/>
    <x v="1"/>
    <x v="1146"/>
    <n v="92"/>
    <n v="536"/>
    <n v="1.34"/>
    <n v="79841"/>
    <n v="38452"/>
    <n v="19.8"/>
    <x v="0"/>
    <x v="188"/>
    <n v="58"/>
    <n v="2026"/>
    <n v="6178159744"/>
  </r>
  <r>
    <s v="EV1149"/>
    <x v="5"/>
    <x v="1"/>
    <x v="3"/>
    <x v="0"/>
    <x v="1147"/>
    <n v="93"/>
    <n v="563"/>
    <n v="2.82"/>
    <n v="190654"/>
    <n v="57952"/>
    <n v="24.3"/>
    <x v="0"/>
    <x v="270"/>
    <n v="12.2"/>
    <n v="2026"/>
    <n v="49159058944"/>
  </r>
  <r>
    <s v="EV1150"/>
    <x v="6"/>
    <x v="3"/>
    <x v="1"/>
    <x v="2"/>
    <x v="1148"/>
    <n v="81"/>
    <n v="609"/>
    <n v="1.75"/>
    <n v="177055"/>
    <n v="59697"/>
    <n v="16"/>
    <x v="0"/>
    <x v="6"/>
    <n v="10.3"/>
    <n v="2026"/>
    <n v="49825444383"/>
  </r>
  <r>
    <s v="EV1151"/>
    <x v="9"/>
    <x v="0"/>
    <x v="9"/>
    <x v="2"/>
    <x v="1149"/>
    <n v="115"/>
    <n v="428"/>
    <n v="1.48"/>
    <n v="192698"/>
    <n v="56447"/>
    <n v="20.8"/>
    <x v="1"/>
    <x v="456"/>
    <n v="164.2"/>
    <n v="2026"/>
    <n v="17229317810"/>
  </r>
  <r>
    <s v="EV1152"/>
    <x v="0"/>
    <x v="0"/>
    <x v="7"/>
    <x v="3"/>
    <x v="1150"/>
    <n v="62"/>
    <n v="475"/>
    <n v="1.05"/>
    <n v="17900"/>
    <n v="44863"/>
    <n v="17.5"/>
    <x v="0"/>
    <x v="457"/>
    <n v="11.8"/>
    <n v="2026"/>
    <n v="1615516630"/>
  </r>
  <r>
    <s v="EV1153"/>
    <x v="5"/>
    <x v="1"/>
    <x v="5"/>
    <x v="0"/>
    <x v="1151"/>
    <n v="91"/>
    <n v="623"/>
    <n v="2.69"/>
    <n v="146483"/>
    <n v="26130"/>
    <n v="18.7"/>
    <x v="0"/>
    <x v="28"/>
    <n v="134"/>
    <n v="2026"/>
    <n v="17247524580"/>
  </r>
  <r>
    <s v="EV1154"/>
    <x v="4"/>
    <x v="0"/>
    <x v="7"/>
    <x v="3"/>
    <x v="1152"/>
    <n v="56"/>
    <n v="424"/>
    <n v="2.41"/>
    <n v="180765"/>
    <n v="76958"/>
    <n v="13.6"/>
    <x v="1"/>
    <x v="25"/>
    <n v="73.400000000000006"/>
    <n v="2026"/>
    <n v="3292494114"/>
  </r>
  <r>
    <s v="EV1155"/>
    <x v="2"/>
    <x v="2"/>
    <x v="8"/>
    <x v="1"/>
    <x v="1153"/>
    <n v="85"/>
    <n v="328"/>
    <n v="0.56000000000000005"/>
    <n v="131373"/>
    <n v="30149"/>
    <n v="14.1"/>
    <x v="1"/>
    <x v="512"/>
    <n v="254.8"/>
    <n v="2026"/>
    <n v="21599014941"/>
  </r>
  <r>
    <s v="EV1156"/>
    <x v="9"/>
    <x v="0"/>
    <x v="9"/>
    <x v="0"/>
    <x v="1154"/>
    <n v="45"/>
    <n v="273"/>
    <n v="0.78"/>
    <n v="195903"/>
    <n v="68551"/>
    <n v="15.6"/>
    <x v="1"/>
    <x v="513"/>
    <n v="256.60000000000002"/>
    <n v="2026"/>
    <n v="34840017485"/>
  </r>
  <r>
    <s v="EV1157"/>
    <x v="3"/>
    <x v="3"/>
    <x v="5"/>
    <x v="2"/>
    <x v="1155"/>
    <n v="117"/>
    <n v="295"/>
    <n v="2.58"/>
    <n v="193211"/>
    <n v="60872"/>
    <n v="23.3"/>
    <x v="1"/>
    <x v="167"/>
    <n v="209"/>
    <n v="2026"/>
    <n v="43570168824"/>
  </r>
  <r>
    <s v="EV1158"/>
    <x v="3"/>
    <x v="3"/>
    <x v="9"/>
    <x v="2"/>
    <x v="1156"/>
    <n v="97"/>
    <n v="649"/>
    <n v="0.8"/>
    <n v="191419"/>
    <n v="42520"/>
    <n v="23"/>
    <x v="1"/>
    <x v="468"/>
    <n v="198.2"/>
    <n v="2026"/>
    <n v="21607515960"/>
  </r>
  <r>
    <s v="EV1159"/>
    <x v="7"/>
    <x v="3"/>
    <x v="4"/>
    <x v="0"/>
    <x v="1157"/>
    <n v="103"/>
    <n v="608"/>
    <n v="0.8"/>
    <n v="99805"/>
    <n v="32797"/>
    <n v="16.600000000000001"/>
    <x v="0"/>
    <x v="321"/>
    <n v="160.69999999999999"/>
    <n v="2026"/>
    <n v="26235074631"/>
  </r>
  <r>
    <s v="EV1160"/>
    <x v="2"/>
    <x v="2"/>
    <x v="9"/>
    <x v="2"/>
    <x v="1158"/>
    <n v="66"/>
    <n v="329"/>
    <n v="2.2000000000000002"/>
    <n v="169336"/>
    <n v="70759"/>
    <n v="14.3"/>
    <x v="0"/>
    <x v="28"/>
    <n v="203.2"/>
    <n v="2026"/>
    <n v="2689266554"/>
  </r>
  <r>
    <s v="EV1161"/>
    <x v="5"/>
    <x v="1"/>
    <x v="2"/>
    <x v="0"/>
    <x v="1159"/>
    <n v="114"/>
    <n v="284"/>
    <n v="1.4"/>
    <n v="138536"/>
    <n v="60125"/>
    <n v="16.8"/>
    <x v="1"/>
    <x v="74"/>
    <n v="27.1"/>
    <n v="2026"/>
    <n v="20392896875"/>
  </r>
  <r>
    <s v="EV1162"/>
    <x v="6"/>
    <x v="3"/>
    <x v="4"/>
    <x v="0"/>
    <x v="1160"/>
    <n v="77"/>
    <n v="466"/>
    <n v="2.88"/>
    <n v="145621"/>
    <n v="49591"/>
    <n v="18.5"/>
    <x v="0"/>
    <x v="482"/>
    <n v="167.4"/>
    <n v="2026"/>
    <n v="318076674"/>
  </r>
  <r>
    <s v="EV1163"/>
    <x v="0"/>
    <x v="0"/>
    <x v="5"/>
    <x v="1"/>
    <x v="1161"/>
    <n v="72"/>
    <n v="317"/>
    <n v="2.73"/>
    <n v="47335"/>
    <n v="76337"/>
    <n v="20.9"/>
    <x v="1"/>
    <x v="116"/>
    <n v="214.9"/>
    <n v="2026"/>
    <n v="20155258110"/>
  </r>
  <r>
    <s v="EV1164"/>
    <x v="2"/>
    <x v="2"/>
    <x v="6"/>
    <x v="3"/>
    <x v="1162"/>
    <n v="70"/>
    <n v="295"/>
    <n v="0.53"/>
    <n v="102609"/>
    <n v="53761"/>
    <n v="23.4"/>
    <x v="1"/>
    <x v="247"/>
    <n v="80"/>
    <n v="2026"/>
    <n v="38698780630"/>
  </r>
  <r>
    <s v="EV1165"/>
    <x v="6"/>
    <x v="3"/>
    <x v="8"/>
    <x v="0"/>
    <x v="1163"/>
    <n v="91"/>
    <n v="558"/>
    <n v="1.45"/>
    <n v="118021"/>
    <n v="43661"/>
    <n v="19.2"/>
    <x v="1"/>
    <x v="514"/>
    <n v="270.5"/>
    <n v="2026"/>
    <n v="22533354778"/>
  </r>
  <r>
    <s v="EV1166"/>
    <x v="3"/>
    <x v="3"/>
    <x v="2"/>
    <x v="3"/>
    <x v="1164"/>
    <n v="112"/>
    <n v="357"/>
    <n v="1.1000000000000001"/>
    <n v="14046"/>
    <n v="72371"/>
    <n v="15.4"/>
    <x v="0"/>
    <x v="76"/>
    <n v="161.80000000000001"/>
    <n v="2026"/>
    <n v="9065842799"/>
  </r>
  <r>
    <s v="EV1167"/>
    <x v="2"/>
    <x v="2"/>
    <x v="8"/>
    <x v="1"/>
    <x v="1165"/>
    <n v="61"/>
    <n v="267"/>
    <n v="2.48"/>
    <n v="93003"/>
    <n v="79160"/>
    <n v="14.4"/>
    <x v="0"/>
    <x v="484"/>
    <n v="14.3"/>
    <n v="2026"/>
    <n v="28204391360"/>
  </r>
  <r>
    <s v="EV1168"/>
    <x v="1"/>
    <x v="1"/>
    <x v="5"/>
    <x v="1"/>
    <x v="1166"/>
    <n v="103"/>
    <n v="297"/>
    <n v="2.37"/>
    <n v="50134"/>
    <n v="69169"/>
    <n v="13.9"/>
    <x v="1"/>
    <x v="396"/>
    <n v="8.8000000000000007"/>
    <n v="2026"/>
    <n v="14587949607"/>
  </r>
  <r>
    <s v="EV1169"/>
    <x v="8"/>
    <x v="3"/>
    <x v="6"/>
    <x v="1"/>
    <x v="1167"/>
    <n v="107"/>
    <n v="406"/>
    <n v="2.02"/>
    <n v="45368"/>
    <n v="59199"/>
    <n v="18.600000000000001"/>
    <x v="0"/>
    <x v="203"/>
    <n v="30.9"/>
    <n v="2026"/>
    <n v="21888711852"/>
  </r>
  <r>
    <s v="EV1170"/>
    <x v="0"/>
    <x v="0"/>
    <x v="4"/>
    <x v="3"/>
    <x v="1168"/>
    <n v="66"/>
    <n v="468"/>
    <n v="0.8"/>
    <n v="80750"/>
    <n v="84275"/>
    <n v="12.2"/>
    <x v="1"/>
    <x v="231"/>
    <n v="10.199999999999999"/>
    <n v="2026"/>
    <n v="58796139250"/>
  </r>
  <r>
    <s v="EV1171"/>
    <x v="8"/>
    <x v="3"/>
    <x v="2"/>
    <x v="1"/>
    <x v="1169"/>
    <n v="113"/>
    <n v="571"/>
    <n v="2.5499999999999998"/>
    <n v="118469"/>
    <n v="33831"/>
    <n v="13"/>
    <x v="1"/>
    <x v="190"/>
    <n v="108.8"/>
    <n v="2026"/>
    <n v="18583368300"/>
  </r>
  <r>
    <s v="EV1172"/>
    <x v="2"/>
    <x v="2"/>
    <x v="4"/>
    <x v="1"/>
    <x v="1170"/>
    <n v="107"/>
    <n v="569"/>
    <n v="1.58"/>
    <n v="165337"/>
    <n v="84035"/>
    <n v="15.6"/>
    <x v="1"/>
    <x v="46"/>
    <n v="140"/>
    <n v="2026"/>
    <n v="59408291145"/>
  </r>
  <r>
    <s v="EV1173"/>
    <x v="7"/>
    <x v="3"/>
    <x v="8"/>
    <x v="1"/>
    <x v="1171"/>
    <n v="96"/>
    <n v="349"/>
    <n v="2.14"/>
    <n v="175629"/>
    <n v="79610"/>
    <n v="20.100000000000001"/>
    <x v="0"/>
    <x v="396"/>
    <n v="69.2"/>
    <n v="2026"/>
    <n v="69731513540"/>
  </r>
  <r>
    <s v="EV1174"/>
    <x v="4"/>
    <x v="0"/>
    <x v="8"/>
    <x v="3"/>
    <x v="1172"/>
    <n v="114"/>
    <n v="489"/>
    <n v="2.0099999999999998"/>
    <n v="113212"/>
    <n v="82649"/>
    <n v="12.4"/>
    <x v="0"/>
    <x v="515"/>
    <n v="102.9"/>
    <n v="2026"/>
    <n v="15558343654"/>
  </r>
  <r>
    <s v="EV1175"/>
    <x v="9"/>
    <x v="0"/>
    <x v="0"/>
    <x v="1"/>
    <x v="1173"/>
    <n v="109"/>
    <n v="481"/>
    <n v="1.77"/>
    <n v="100556"/>
    <n v="26607"/>
    <n v="23.9"/>
    <x v="1"/>
    <x v="104"/>
    <n v="93.1"/>
    <n v="2026"/>
    <n v="22106532378"/>
  </r>
  <r>
    <s v="EV1176"/>
    <x v="8"/>
    <x v="3"/>
    <x v="4"/>
    <x v="3"/>
    <x v="1174"/>
    <n v="97"/>
    <n v="495"/>
    <n v="1.33"/>
    <n v="174946"/>
    <n v="36253"/>
    <n v="13.4"/>
    <x v="0"/>
    <x v="11"/>
    <n v="62"/>
    <n v="2026"/>
    <n v="17000663085"/>
  </r>
  <r>
    <s v="EV1177"/>
    <x v="3"/>
    <x v="3"/>
    <x v="0"/>
    <x v="1"/>
    <x v="1175"/>
    <n v="91"/>
    <n v="421"/>
    <n v="1.68"/>
    <n v="47279"/>
    <n v="56181"/>
    <n v="22.6"/>
    <x v="1"/>
    <x v="8"/>
    <n v="243.2"/>
    <n v="2026"/>
    <n v="35239026621"/>
  </r>
  <r>
    <s v="EV1178"/>
    <x v="7"/>
    <x v="3"/>
    <x v="9"/>
    <x v="3"/>
    <x v="1176"/>
    <n v="72"/>
    <n v="469"/>
    <n v="2.42"/>
    <n v="150476"/>
    <n v="53566"/>
    <n v="21.6"/>
    <x v="1"/>
    <x v="124"/>
    <n v="258.10000000000002"/>
    <n v="2026"/>
    <n v="41370468082"/>
  </r>
  <r>
    <s v="EV1179"/>
    <x v="9"/>
    <x v="0"/>
    <x v="3"/>
    <x v="3"/>
    <x v="1177"/>
    <n v="66"/>
    <n v="275"/>
    <n v="1.72"/>
    <n v="176950"/>
    <n v="67035"/>
    <n v="22"/>
    <x v="1"/>
    <x v="438"/>
    <n v="206.4"/>
    <n v="2026"/>
    <n v="6278364030"/>
  </r>
  <r>
    <s v="EV1180"/>
    <x v="0"/>
    <x v="0"/>
    <x v="3"/>
    <x v="0"/>
    <x v="1178"/>
    <n v="115"/>
    <n v="428"/>
    <n v="0.69"/>
    <n v="117297"/>
    <n v="82982"/>
    <n v="22.6"/>
    <x v="0"/>
    <x v="329"/>
    <n v="105.4"/>
    <n v="2026"/>
    <n v="7190971174"/>
  </r>
  <r>
    <s v="EV1181"/>
    <x v="8"/>
    <x v="3"/>
    <x v="4"/>
    <x v="3"/>
    <x v="1179"/>
    <n v="67"/>
    <n v="640"/>
    <n v="1.64"/>
    <n v="154366"/>
    <n v="69055"/>
    <n v="19.3"/>
    <x v="0"/>
    <x v="4"/>
    <n v="38.5"/>
    <n v="2026"/>
    <n v="50402484895"/>
  </r>
  <r>
    <s v="EV1182"/>
    <x v="0"/>
    <x v="0"/>
    <x v="1"/>
    <x v="3"/>
    <x v="1180"/>
    <n v="61"/>
    <n v="512"/>
    <n v="1.01"/>
    <n v="113051"/>
    <n v="60697"/>
    <n v="12.5"/>
    <x v="0"/>
    <x v="31"/>
    <n v="82.1"/>
    <n v="2026"/>
    <n v="30572654021"/>
  </r>
  <r>
    <s v="EV1183"/>
    <x v="9"/>
    <x v="0"/>
    <x v="0"/>
    <x v="0"/>
    <x v="1181"/>
    <n v="65"/>
    <n v="505"/>
    <n v="1.7"/>
    <n v="176036"/>
    <n v="79380"/>
    <n v="21.1"/>
    <x v="0"/>
    <x v="100"/>
    <n v="196.3"/>
    <n v="2026"/>
    <n v="12914094060"/>
  </r>
  <r>
    <s v="EV1184"/>
    <x v="7"/>
    <x v="3"/>
    <x v="6"/>
    <x v="3"/>
    <x v="1182"/>
    <n v="80"/>
    <n v="485"/>
    <n v="0.6"/>
    <n v="153645"/>
    <n v="34824"/>
    <n v="17.3"/>
    <x v="0"/>
    <x v="218"/>
    <n v="49.8"/>
    <n v="2026"/>
    <n v="3154253448"/>
  </r>
  <r>
    <s v="EV1185"/>
    <x v="6"/>
    <x v="3"/>
    <x v="2"/>
    <x v="0"/>
    <x v="1183"/>
    <n v="76"/>
    <n v="481"/>
    <n v="1.21"/>
    <n v="29063"/>
    <n v="70029"/>
    <n v="13.7"/>
    <x v="0"/>
    <x v="407"/>
    <n v="7.7"/>
    <n v="2026"/>
    <n v="21285384579"/>
  </r>
  <r>
    <s v="EV1186"/>
    <x v="9"/>
    <x v="0"/>
    <x v="2"/>
    <x v="2"/>
    <x v="1184"/>
    <n v="81"/>
    <n v="587"/>
    <n v="1.67"/>
    <n v="164392"/>
    <n v="60158"/>
    <n v="23.9"/>
    <x v="1"/>
    <x v="109"/>
    <n v="229.7"/>
    <n v="2026"/>
    <n v="37339047914"/>
  </r>
  <r>
    <s v="EV1187"/>
    <x v="7"/>
    <x v="3"/>
    <x v="3"/>
    <x v="0"/>
    <x v="1185"/>
    <n v="94"/>
    <n v="395"/>
    <n v="0.91"/>
    <n v="48267"/>
    <n v="47845"/>
    <n v="15.2"/>
    <x v="0"/>
    <x v="29"/>
    <n v="140.19999999999999"/>
    <n v="2026"/>
    <n v="22054870425"/>
  </r>
  <r>
    <s v="EV1188"/>
    <x v="3"/>
    <x v="3"/>
    <x v="3"/>
    <x v="0"/>
    <x v="1186"/>
    <n v="59"/>
    <n v="301"/>
    <n v="2.41"/>
    <n v="1672"/>
    <n v="47455"/>
    <n v="20.6"/>
    <x v="1"/>
    <x v="298"/>
    <n v="176.9"/>
    <n v="2026"/>
    <n v="23354124060"/>
  </r>
  <r>
    <s v="EV1189"/>
    <x v="6"/>
    <x v="3"/>
    <x v="2"/>
    <x v="1"/>
    <x v="1187"/>
    <n v="45"/>
    <n v="613"/>
    <n v="2.86"/>
    <n v="78654"/>
    <n v="39373"/>
    <n v="12.8"/>
    <x v="0"/>
    <x v="120"/>
    <n v="14.1"/>
    <n v="2026"/>
    <n v="30662589956"/>
  </r>
  <r>
    <s v="EV1190"/>
    <x v="6"/>
    <x v="3"/>
    <x v="4"/>
    <x v="3"/>
    <x v="1188"/>
    <n v="98"/>
    <n v="410"/>
    <n v="1.18"/>
    <n v="14506"/>
    <n v="47413"/>
    <n v="21.2"/>
    <x v="1"/>
    <x v="404"/>
    <n v="270.39999999999998"/>
    <n v="2026"/>
    <n v="1438273355"/>
  </r>
  <r>
    <s v="EV1191"/>
    <x v="3"/>
    <x v="3"/>
    <x v="1"/>
    <x v="3"/>
    <x v="1189"/>
    <n v="87"/>
    <n v="256"/>
    <n v="0.87"/>
    <n v="47370"/>
    <n v="66485"/>
    <n v="20.100000000000001"/>
    <x v="1"/>
    <x v="516"/>
    <n v="152.4"/>
    <n v="2026"/>
    <n v="14198071205"/>
  </r>
  <r>
    <s v="EV1192"/>
    <x v="0"/>
    <x v="0"/>
    <x v="4"/>
    <x v="3"/>
    <x v="1190"/>
    <n v="43"/>
    <n v="284"/>
    <n v="2.87"/>
    <n v="58229"/>
    <n v="68675"/>
    <n v="23.9"/>
    <x v="1"/>
    <x v="517"/>
    <n v="247.3"/>
    <n v="2026"/>
    <n v="38713608350"/>
  </r>
  <r>
    <s v="EV1193"/>
    <x v="2"/>
    <x v="2"/>
    <x v="8"/>
    <x v="3"/>
    <x v="1191"/>
    <n v="60"/>
    <n v="261"/>
    <n v="2.59"/>
    <n v="1603"/>
    <n v="45038"/>
    <n v="23.1"/>
    <x v="0"/>
    <x v="461"/>
    <n v="213.1"/>
    <n v="2026"/>
    <n v="30313591546"/>
  </r>
  <r>
    <s v="EV1194"/>
    <x v="7"/>
    <x v="3"/>
    <x v="4"/>
    <x v="0"/>
    <x v="1192"/>
    <n v="91"/>
    <n v="590"/>
    <n v="1.74"/>
    <n v="63720"/>
    <n v="60921"/>
    <n v="14.2"/>
    <x v="0"/>
    <x v="50"/>
    <n v="20.3"/>
    <n v="2026"/>
    <n v="5154647652"/>
  </r>
  <r>
    <s v="EV1195"/>
    <x v="1"/>
    <x v="1"/>
    <x v="5"/>
    <x v="3"/>
    <x v="1193"/>
    <n v="63"/>
    <n v="311"/>
    <n v="0.8"/>
    <n v="122879"/>
    <n v="76768"/>
    <n v="15.1"/>
    <x v="0"/>
    <x v="199"/>
    <n v="165"/>
    <n v="2026"/>
    <n v="11822886144"/>
  </r>
  <r>
    <s v="EV1196"/>
    <x v="4"/>
    <x v="0"/>
    <x v="2"/>
    <x v="3"/>
    <x v="1194"/>
    <n v="83"/>
    <n v="423"/>
    <n v="2.15"/>
    <n v="6380"/>
    <n v="31156"/>
    <n v="13.6"/>
    <x v="0"/>
    <x v="382"/>
    <n v="14.8"/>
    <n v="2026"/>
    <n v="10968220552"/>
  </r>
  <r>
    <s v="EV1197"/>
    <x v="4"/>
    <x v="0"/>
    <x v="8"/>
    <x v="1"/>
    <x v="1195"/>
    <n v="83"/>
    <n v="492"/>
    <n v="1.2"/>
    <n v="35046"/>
    <n v="44391"/>
    <n v="14.2"/>
    <x v="0"/>
    <x v="143"/>
    <n v="255.1"/>
    <n v="2026"/>
    <n v="8075965848"/>
  </r>
  <r>
    <s v="EV1198"/>
    <x v="5"/>
    <x v="1"/>
    <x v="5"/>
    <x v="0"/>
    <x v="1196"/>
    <n v="71"/>
    <n v="609"/>
    <n v="1.54"/>
    <n v="83186"/>
    <n v="42464"/>
    <n v="17.7"/>
    <x v="0"/>
    <x v="175"/>
    <n v="22.4"/>
    <n v="2026"/>
    <n v="2144686784"/>
  </r>
  <r>
    <s v="EV1199"/>
    <x v="7"/>
    <x v="3"/>
    <x v="0"/>
    <x v="0"/>
    <x v="1197"/>
    <n v="43"/>
    <n v="311"/>
    <n v="2.88"/>
    <n v="131101"/>
    <n v="27395"/>
    <n v="12.1"/>
    <x v="1"/>
    <x v="518"/>
    <n v="249"/>
    <n v="2026"/>
    <n v="3137494560"/>
  </r>
  <r>
    <s v="EV1200"/>
    <x v="4"/>
    <x v="0"/>
    <x v="4"/>
    <x v="2"/>
    <x v="1198"/>
    <n v="77"/>
    <n v="261"/>
    <n v="0.62"/>
    <n v="147138"/>
    <n v="55601"/>
    <n v="17.8"/>
    <x v="1"/>
    <x v="381"/>
    <n v="197.6"/>
    <n v="2026"/>
    <n v="31172311443"/>
  </r>
  <r>
    <s v="EV1201"/>
    <x v="8"/>
    <x v="3"/>
    <x v="3"/>
    <x v="0"/>
    <x v="1199"/>
    <n v="72"/>
    <n v="611"/>
    <n v="1.55"/>
    <n v="179818"/>
    <n v="36727"/>
    <n v="13.8"/>
    <x v="0"/>
    <x v="244"/>
    <n v="26.1"/>
    <n v="2026"/>
    <n v="10424775315"/>
  </r>
  <r>
    <s v="EV1202"/>
    <x v="1"/>
    <x v="1"/>
    <x v="4"/>
    <x v="1"/>
    <x v="1200"/>
    <n v="75"/>
    <n v="514"/>
    <n v="0.74"/>
    <n v="817"/>
    <n v="59407"/>
    <n v="15.1"/>
    <x v="1"/>
    <x v="385"/>
    <n v="277.60000000000002"/>
    <n v="2026"/>
    <n v="15949828988"/>
  </r>
  <r>
    <s v="EV1203"/>
    <x v="5"/>
    <x v="1"/>
    <x v="4"/>
    <x v="0"/>
    <x v="1201"/>
    <n v="99"/>
    <n v="591"/>
    <n v="1.01"/>
    <n v="125476"/>
    <n v="27735"/>
    <n v="22.8"/>
    <x v="0"/>
    <x v="180"/>
    <n v="291.10000000000002"/>
    <n v="2026"/>
    <n v="1126457025"/>
  </r>
  <r>
    <s v="EV1204"/>
    <x v="5"/>
    <x v="1"/>
    <x v="0"/>
    <x v="1"/>
    <x v="1202"/>
    <n v="54"/>
    <n v="635"/>
    <n v="1.82"/>
    <n v="90222"/>
    <n v="25757"/>
    <n v="18"/>
    <x v="0"/>
    <x v="237"/>
    <n v="55.9"/>
    <n v="2026"/>
    <n v="5573969342"/>
  </r>
  <r>
    <s v="EV1205"/>
    <x v="0"/>
    <x v="0"/>
    <x v="3"/>
    <x v="0"/>
    <x v="1203"/>
    <n v="86"/>
    <n v="570"/>
    <n v="0.63"/>
    <n v="62706"/>
    <n v="63145"/>
    <n v="22.4"/>
    <x v="1"/>
    <x v="519"/>
    <n v="147.69999999999999"/>
    <n v="2026"/>
    <n v="32587177005"/>
  </r>
  <r>
    <s v="EV1206"/>
    <x v="1"/>
    <x v="1"/>
    <x v="2"/>
    <x v="0"/>
    <x v="1204"/>
    <n v="48"/>
    <n v="326"/>
    <n v="0.83"/>
    <n v="56640"/>
    <n v="74780"/>
    <n v="12.4"/>
    <x v="1"/>
    <x v="148"/>
    <n v="91.4"/>
    <n v="2026"/>
    <n v="40061964180"/>
  </r>
  <r>
    <s v="EV1207"/>
    <x v="0"/>
    <x v="0"/>
    <x v="7"/>
    <x v="2"/>
    <x v="1205"/>
    <n v="99"/>
    <n v="288"/>
    <n v="1.1499999999999999"/>
    <n v="10851"/>
    <n v="45769"/>
    <n v="17.7"/>
    <x v="0"/>
    <x v="216"/>
    <n v="276.5"/>
    <n v="2026"/>
    <n v="25018800008"/>
  </r>
  <r>
    <s v="EV1208"/>
    <x v="4"/>
    <x v="0"/>
    <x v="7"/>
    <x v="2"/>
    <x v="1206"/>
    <n v="87"/>
    <n v="564"/>
    <n v="2.73"/>
    <n v="61669"/>
    <n v="36835"/>
    <n v="21.3"/>
    <x v="1"/>
    <x v="478"/>
    <n v="106.9"/>
    <n v="2026"/>
    <n v="29090772765"/>
  </r>
  <r>
    <s v="EV1209"/>
    <x v="1"/>
    <x v="1"/>
    <x v="1"/>
    <x v="1"/>
    <x v="1207"/>
    <n v="93"/>
    <n v="278"/>
    <n v="2.91"/>
    <n v="175449"/>
    <n v="63616"/>
    <n v="20.100000000000001"/>
    <x v="1"/>
    <x v="89"/>
    <n v="190.2"/>
    <n v="2026"/>
    <n v="53317078528"/>
  </r>
  <r>
    <s v="EV1210"/>
    <x v="8"/>
    <x v="3"/>
    <x v="2"/>
    <x v="2"/>
    <x v="1208"/>
    <n v="45"/>
    <n v="322"/>
    <n v="1.34"/>
    <n v="167386"/>
    <n v="78200"/>
    <n v="12.6"/>
    <x v="1"/>
    <x v="97"/>
    <n v="118.1"/>
    <n v="2026"/>
    <n v="9015521600"/>
  </r>
  <r>
    <s v="EV1211"/>
    <x v="5"/>
    <x v="1"/>
    <x v="2"/>
    <x v="0"/>
    <x v="1209"/>
    <n v="73"/>
    <n v="309"/>
    <n v="2.57"/>
    <n v="131086"/>
    <n v="25161"/>
    <n v="14.5"/>
    <x v="1"/>
    <x v="428"/>
    <n v="158.69999999999999"/>
    <n v="2026"/>
    <n v="18555029772"/>
  </r>
  <r>
    <s v="EV1212"/>
    <x v="5"/>
    <x v="1"/>
    <x v="0"/>
    <x v="0"/>
    <x v="1210"/>
    <n v="61"/>
    <n v="633"/>
    <n v="2.17"/>
    <n v="47102"/>
    <n v="55637"/>
    <n v="15.3"/>
    <x v="0"/>
    <x v="154"/>
    <n v="271.39999999999998"/>
    <n v="2026"/>
    <n v="46839566286"/>
  </r>
  <r>
    <s v="EV1213"/>
    <x v="4"/>
    <x v="0"/>
    <x v="9"/>
    <x v="1"/>
    <x v="1211"/>
    <n v="60"/>
    <n v="257"/>
    <n v="1.44"/>
    <n v="183650"/>
    <n v="69176"/>
    <n v="15.6"/>
    <x v="0"/>
    <x v="459"/>
    <n v="241.6"/>
    <n v="2026"/>
    <n v="43506100744"/>
  </r>
  <r>
    <s v="EV1214"/>
    <x v="7"/>
    <x v="3"/>
    <x v="9"/>
    <x v="0"/>
    <x v="1212"/>
    <n v="54"/>
    <n v="503"/>
    <n v="0.65"/>
    <n v="87236"/>
    <n v="53116"/>
    <n v="22.6"/>
    <x v="1"/>
    <x v="344"/>
    <n v="206.3"/>
    <n v="2026"/>
    <n v="26078309404"/>
  </r>
  <r>
    <s v="EV1215"/>
    <x v="5"/>
    <x v="1"/>
    <x v="4"/>
    <x v="3"/>
    <x v="1213"/>
    <n v="74"/>
    <n v="477"/>
    <n v="1.45"/>
    <n v="108847"/>
    <n v="46173"/>
    <n v="23.9"/>
    <x v="0"/>
    <x v="279"/>
    <n v="186.7"/>
    <n v="2026"/>
    <n v="17255588868"/>
  </r>
  <r>
    <s v="EV1216"/>
    <x v="3"/>
    <x v="3"/>
    <x v="2"/>
    <x v="2"/>
    <x v="1214"/>
    <n v="108"/>
    <n v="510"/>
    <n v="1.05"/>
    <n v="7754"/>
    <n v="72669"/>
    <n v="20.399999999999999"/>
    <x v="0"/>
    <x v="339"/>
    <n v="137.19999999999999"/>
    <n v="2026"/>
    <n v="57893938920"/>
  </r>
  <r>
    <s v="EV1217"/>
    <x v="6"/>
    <x v="3"/>
    <x v="9"/>
    <x v="0"/>
    <x v="1215"/>
    <n v="45"/>
    <n v="545"/>
    <n v="0.56000000000000005"/>
    <n v="123637"/>
    <n v="60290"/>
    <n v="13.2"/>
    <x v="1"/>
    <x v="260"/>
    <n v="71.599999999999994"/>
    <n v="2026"/>
    <n v="38821394190"/>
  </r>
  <r>
    <s v="EV1218"/>
    <x v="7"/>
    <x v="3"/>
    <x v="3"/>
    <x v="2"/>
    <x v="1216"/>
    <n v="96"/>
    <n v="406"/>
    <n v="2.42"/>
    <n v="150182"/>
    <n v="58840"/>
    <n v="24.5"/>
    <x v="1"/>
    <x v="520"/>
    <n v="132"/>
    <n v="2026"/>
    <n v="49794056080"/>
  </r>
  <r>
    <s v="EV1219"/>
    <x v="6"/>
    <x v="3"/>
    <x v="5"/>
    <x v="1"/>
    <x v="1217"/>
    <n v="96"/>
    <n v="283"/>
    <n v="1.37"/>
    <n v="39050"/>
    <n v="37008"/>
    <n v="23.2"/>
    <x v="1"/>
    <x v="327"/>
    <n v="108.4"/>
    <n v="2026"/>
    <n v="24560322192"/>
  </r>
  <r>
    <s v="EV1220"/>
    <x v="4"/>
    <x v="0"/>
    <x v="2"/>
    <x v="2"/>
    <x v="1218"/>
    <n v="67"/>
    <n v="378"/>
    <n v="2.35"/>
    <n v="75026"/>
    <n v="82512"/>
    <n v="19.8"/>
    <x v="1"/>
    <x v="105"/>
    <n v="177.6"/>
    <n v="2026"/>
    <n v="73092430080"/>
  </r>
  <r>
    <s v="EV1221"/>
    <x v="2"/>
    <x v="2"/>
    <x v="0"/>
    <x v="0"/>
    <x v="1219"/>
    <n v="86"/>
    <n v="534"/>
    <n v="2.5099999999999998"/>
    <n v="193038"/>
    <n v="34444"/>
    <n v="15.5"/>
    <x v="0"/>
    <x v="348"/>
    <n v="136"/>
    <n v="2026"/>
    <n v="18066463548"/>
  </r>
  <r>
    <s v="EV1222"/>
    <x v="5"/>
    <x v="1"/>
    <x v="8"/>
    <x v="0"/>
    <x v="1220"/>
    <n v="96"/>
    <n v="530"/>
    <n v="2.27"/>
    <n v="155952"/>
    <n v="59289"/>
    <n v="14.1"/>
    <x v="1"/>
    <x v="303"/>
    <n v="101.9"/>
    <n v="2026"/>
    <n v="21769260708"/>
  </r>
  <r>
    <s v="EV1223"/>
    <x v="2"/>
    <x v="2"/>
    <x v="8"/>
    <x v="1"/>
    <x v="1221"/>
    <n v="92"/>
    <n v="500"/>
    <n v="0.78"/>
    <n v="150215"/>
    <n v="60429"/>
    <n v="19.5"/>
    <x v="1"/>
    <x v="49"/>
    <n v="263.3"/>
    <n v="2026"/>
    <n v="10202288499"/>
  </r>
  <r>
    <s v="EV1224"/>
    <x v="9"/>
    <x v="0"/>
    <x v="5"/>
    <x v="3"/>
    <x v="1222"/>
    <n v="65"/>
    <n v="481"/>
    <n v="1.4"/>
    <n v="188906"/>
    <n v="71834"/>
    <n v="14"/>
    <x v="1"/>
    <x v="452"/>
    <n v="242.4"/>
    <n v="2026"/>
    <n v="10983059430"/>
  </r>
  <r>
    <s v="EV1225"/>
    <x v="3"/>
    <x v="3"/>
    <x v="3"/>
    <x v="0"/>
    <x v="1223"/>
    <n v="96"/>
    <n v="545"/>
    <n v="1.1499999999999999"/>
    <n v="158854"/>
    <n v="42832"/>
    <n v="24.5"/>
    <x v="0"/>
    <x v="310"/>
    <n v="228.4"/>
    <n v="2026"/>
    <n v="26073294688"/>
  </r>
  <r>
    <s v="EV1226"/>
    <x v="8"/>
    <x v="3"/>
    <x v="8"/>
    <x v="0"/>
    <x v="1224"/>
    <n v="61"/>
    <n v="518"/>
    <n v="1.51"/>
    <n v="74295"/>
    <n v="62728"/>
    <n v="21.9"/>
    <x v="0"/>
    <x v="164"/>
    <n v="204.8"/>
    <n v="2026"/>
    <n v="30076884168"/>
  </r>
  <r>
    <s v="EV1227"/>
    <x v="7"/>
    <x v="3"/>
    <x v="7"/>
    <x v="0"/>
    <x v="1225"/>
    <n v="44"/>
    <n v="457"/>
    <n v="0.75"/>
    <n v="191696"/>
    <n v="43252"/>
    <n v="24.6"/>
    <x v="1"/>
    <x v="507"/>
    <n v="161.30000000000001"/>
    <n v="2026"/>
    <n v="34992425072"/>
  </r>
  <r>
    <s v="EV1228"/>
    <x v="2"/>
    <x v="2"/>
    <x v="1"/>
    <x v="0"/>
    <x v="1226"/>
    <n v="71"/>
    <n v="279"/>
    <n v="2.02"/>
    <n v="180789"/>
    <n v="66462"/>
    <n v="22.9"/>
    <x v="1"/>
    <x v="382"/>
    <n v="267.5"/>
    <n v="2026"/>
    <n v="12730929024"/>
  </r>
  <r>
    <s v="EV1229"/>
    <x v="1"/>
    <x v="1"/>
    <x v="7"/>
    <x v="2"/>
    <x v="1227"/>
    <n v="57"/>
    <n v="431"/>
    <n v="0.56999999999999995"/>
    <n v="60908"/>
    <n v="74222"/>
    <n v="13"/>
    <x v="0"/>
    <x v="78"/>
    <n v="103.5"/>
    <n v="2026"/>
    <n v="44769374404"/>
  </r>
  <r>
    <s v="EV1230"/>
    <x v="8"/>
    <x v="3"/>
    <x v="4"/>
    <x v="3"/>
    <x v="1228"/>
    <n v="66"/>
    <n v="597"/>
    <n v="1.21"/>
    <n v="181042"/>
    <n v="38063"/>
    <n v="16.3"/>
    <x v="1"/>
    <x v="334"/>
    <n v="69.400000000000006"/>
    <n v="2026"/>
    <n v="23601001213"/>
  </r>
  <r>
    <s v="EV1231"/>
    <x v="1"/>
    <x v="1"/>
    <x v="2"/>
    <x v="0"/>
    <x v="1229"/>
    <n v="75"/>
    <n v="374"/>
    <n v="2.96"/>
    <n v="154619"/>
    <n v="51812"/>
    <n v="17.100000000000001"/>
    <x v="1"/>
    <x v="98"/>
    <n v="70"/>
    <n v="2026"/>
    <n v="40700864788"/>
  </r>
  <r>
    <s v="EV1232"/>
    <x v="5"/>
    <x v="1"/>
    <x v="7"/>
    <x v="3"/>
    <x v="1230"/>
    <n v="69"/>
    <n v="432"/>
    <n v="2.2000000000000002"/>
    <n v="152731"/>
    <n v="65649"/>
    <n v="17.600000000000001"/>
    <x v="0"/>
    <x v="393"/>
    <n v="169.1"/>
    <n v="2026"/>
    <n v="34170698394"/>
  </r>
  <r>
    <s v="EV1233"/>
    <x v="1"/>
    <x v="1"/>
    <x v="5"/>
    <x v="2"/>
    <x v="1231"/>
    <n v="80"/>
    <n v="539"/>
    <n v="0.53"/>
    <n v="88832"/>
    <n v="53452"/>
    <n v="24.8"/>
    <x v="1"/>
    <x v="22"/>
    <n v="8.9"/>
    <n v="2026"/>
    <n v="12227465712"/>
  </r>
  <r>
    <s v="EV1234"/>
    <x v="7"/>
    <x v="3"/>
    <x v="5"/>
    <x v="2"/>
    <x v="1232"/>
    <n v="91"/>
    <n v="564"/>
    <n v="1.39"/>
    <n v="179979"/>
    <n v="81831"/>
    <n v="15.6"/>
    <x v="1"/>
    <x v="296"/>
    <n v="257.7"/>
    <n v="2026"/>
    <n v="14445626430"/>
  </r>
  <r>
    <s v="EV1235"/>
    <x v="2"/>
    <x v="2"/>
    <x v="6"/>
    <x v="0"/>
    <x v="1233"/>
    <n v="67"/>
    <n v="596"/>
    <n v="1.9"/>
    <n v="11059"/>
    <n v="63241"/>
    <n v="17.7"/>
    <x v="1"/>
    <x v="466"/>
    <n v="77.8"/>
    <n v="2026"/>
    <n v="53503783230"/>
  </r>
  <r>
    <s v="EV1236"/>
    <x v="0"/>
    <x v="0"/>
    <x v="0"/>
    <x v="0"/>
    <x v="1234"/>
    <n v="69"/>
    <n v="301"/>
    <n v="0.71"/>
    <n v="60999"/>
    <n v="44369"/>
    <n v="20.5"/>
    <x v="0"/>
    <x v="160"/>
    <n v="98.4"/>
    <n v="2026"/>
    <n v="19191722212"/>
  </r>
  <r>
    <s v="EV1237"/>
    <x v="2"/>
    <x v="2"/>
    <x v="9"/>
    <x v="3"/>
    <x v="1235"/>
    <n v="53"/>
    <n v="466"/>
    <n v="1.1100000000000001"/>
    <n v="663"/>
    <n v="66784"/>
    <n v="20.8"/>
    <x v="0"/>
    <x v="399"/>
    <n v="255.4"/>
    <n v="2026"/>
    <n v="34369517408"/>
  </r>
  <r>
    <s v="EV1238"/>
    <x v="7"/>
    <x v="3"/>
    <x v="0"/>
    <x v="2"/>
    <x v="1236"/>
    <n v="81"/>
    <n v="402"/>
    <n v="1.84"/>
    <n v="41319"/>
    <n v="59225"/>
    <n v="24.6"/>
    <x v="0"/>
    <x v="123"/>
    <n v="183.3"/>
    <n v="2026"/>
    <n v="51151092650"/>
  </r>
  <r>
    <s v="EV1239"/>
    <x v="7"/>
    <x v="3"/>
    <x v="9"/>
    <x v="3"/>
    <x v="1237"/>
    <n v="50"/>
    <n v="523"/>
    <n v="2.99"/>
    <n v="156634"/>
    <n v="70967"/>
    <n v="17.8"/>
    <x v="0"/>
    <x v="417"/>
    <n v="158.30000000000001"/>
    <n v="2026"/>
    <n v="18041017839"/>
  </r>
  <r>
    <s v="EV1240"/>
    <x v="9"/>
    <x v="0"/>
    <x v="5"/>
    <x v="1"/>
    <x v="1238"/>
    <n v="71"/>
    <n v="524"/>
    <n v="2.54"/>
    <n v="160909"/>
    <n v="25833"/>
    <n v="21.6"/>
    <x v="1"/>
    <x v="474"/>
    <n v="241.3"/>
    <n v="2026"/>
    <n v="22325834421"/>
  </r>
  <r>
    <s v="EV1241"/>
    <x v="4"/>
    <x v="0"/>
    <x v="1"/>
    <x v="3"/>
    <x v="1239"/>
    <n v="55"/>
    <n v="394"/>
    <n v="0.92"/>
    <n v="184303"/>
    <n v="61617"/>
    <n v="20.9"/>
    <x v="0"/>
    <x v="499"/>
    <n v="291.10000000000002"/>
    <n v="2026"/>
    <n v="21696454806"/>
  </r>
  <r>
    <s v="EV1242"/>
    <x v="4"/>
    <x v="0"/>
    <x v="4"/>
    <x v="2"/>
    <x v="1240"/>
    <n v="98"/>
    <n v="398"/>
    <n v="0.84"/>
    <n v="103549"/>
    <n v="54777"/>
    <n v="21.6"/>
    <x v="0"/>
    <x v="521"/>
    <n v="293"/>
    <n v="2026"/>
    <n v="7649608050"/>
  </r>
  <r>
    <s v="EV1243"/>
    <x v="9"/>
    <x v="0"/>
    <x v="8"/>
    <x v="3"/>
    <x v="1241"/>
    <n v="109"/>
    <n v="527"/>
    <n v="2.97"/>
    <n v="119186"/>
    <n v="77607"/>
    <n v="23.3"/>
    <x v="1"/>
    <x v="522"/>
    <n v="117.6"/>
    <n v="2026"/>
    <n v="46917389457"/>
  </r>
  <r>
    <s v="EV1244"/>
    <x v="1"/>
    <x v="1"/>
    <x v="8"/>
    <x v="0"/>
    <x v="1242"/>
    <n v="69"/>
    <n v="296"/>
    <n v="1.72"/>
    <n v="8996"/>
    <n v="63690"/>
    <n v="17"/>
    <x v="1"/>
    <x v="435"/>
    <n v="247.4"/>
    <n v="2026"/>
    <n v="26631018150"/>
  </r>
  <r>
    <s v="EV1245"/>
    <x v="8"/>
    <x v="3"/>
    <x v="4"/>
    <x v="0"/>
    <x v="1243"/>
    <n v="41"/>
    <n v="496"/>
    <n v="2.44"/>
    <n v="151262"/>
    <n v="62732"/>
    <n v="15.5"/>
    <x v="1"/>
    <x v="505"/>
    <n v="230"/>
    <n v="2026"/>
    <n v="11020632296"/>
  </r>
  <r>
    <s v="EV1246"/>
    <x v="9"/>
    <x v="0"/>
    <x v="9"/>
    <x v="3"/>
    <x v="1244"/>
    <n v="101"/>
    <n v="325"/>
    <n v="2.62"/>
    <n v="43688"/>
    <n v="67054"/>
    <n v="16"/>
    <x v="0"/>
    <x v="472"/>
    <n v="187.8"/>
    <n v="2026"/>
    <n v="9844667118"/>
  </r>
  <r>
    <s v="EV1247"/>
    <x v="0"/>
    <x v="0"/>
    <x v="1"/>
    <x v="1"/>
    <x v="1245"/>
    <n v="106"/>
    <n v="455"/>
    <n v="1.79"/>
    <n v="79944"/>
    <n v="45854"/>
    <n v="18.100000000000001"/>
    <x v="0"/>
    <x v="41"/>
    <n v="77.900000000000006"/>
    <n v="2026"/>
    <n v="2482352144"/>
  </r>
  <r>
    <s v="EV1248"/>
    <x v="4"/>
    <x v="0"/>
    <x v="6"/>
    <x v="3"/>
    <x v="1246"/>
    <n v="82"/>
    <n v="296"/>
    <n v="2.86"/>
    <n v="74953"/>
    <n v="31828"/>
    <n v="13.2"/>
    <x v="1"/>
    <x v="523"/>
    <n v="111.5"/>
    <n v="2026"/>
    <n v="22630471872"/>
  </r>
  <r>
    <s v="EV1249"/>
    <x v="2"/>
    <x v="2"/>
    <x v="3"/>
    <x v="2"/>
    <x v="1247"/>
    <n v="112"/>
    <n v="578"/>
    <n v="2.89"/>
    <n v="59888"/>
    <n v="84660"/>
    <n v="14"/>
    <x v="0"/>
    <x v="202"/>
    <n v="19.2"/>
    <n v="2026"/>
    <n v="49542270060"/>
  </r>
  <r>
    <s v="EV1250"/>
    <x v="0"/>
    <x v="0"/>
    <x v="7"/>
    <x v="0"/>
    <x v="1248"/>
    <n v="55"/>
    <n v="336"/>
    <n v="1.72"/>
    <n v="129215"/>
    <n v="31985"/>
    <n v="13.2"/>
    <x v="0"/>
    <x v="283"/>
    <n v="106.4"/>
    <n v="2026"/>
    <n v="520491905"/>
  </r>
  <r>
    <s v="EV1251"/>
    <x v="0"/>
    <x v="0"/>
    <x v="3"/>
    <x v="3"/>
    <x v="1249"/>
    <n v="101"/>
    <n v="403"/>
    <n v="1.42"/>
    <n v="104839"/>
    <n v="55267"/>
    <n v="13.7"/>
    <x v="0"/>
    <x v="489"/>
    <n v="94"/>
    <n v="2026"/>
    <n v="2417931250"/>
  </r>
  <r>
    <s v="EV1252"/>
    <x v="6"/>
    <x v="3"/>
    <x v="8"/>
    <x v="0"/>
    <x v="1250"/>
    <n v="40"/>
    <n v="424"/>
    <n v="2.63"/>
    <n v="132630"/>
    <n v="46247"/>
    <n v="20.399999999999999"/>
    <x v="1"/>
    <x v="349"/>
    <n v="59.6"/>
    <n v="2026"/>
    <n v="25528344000"/>
  </r>
  <r>
    <s v="EV1253"/>
    <x v="6"/>
    <x v="3"/>
    <x v="0"/>
    <x v="1"/>
    <x v="1251"/>
    <n v="80"/>
    <n v="346"/>
    <n v="0.94"/>
    <n v="108479"/>
    <n v="69000"/>
    <n v="19.399999999999999"/>
    <x v="0"/>
    <x v="47"/>
    <n v="6.2"/>
    <n v="2026"/>
    <n v="21010155000"/>
  </r>
  <r>
    <s v="EV1254"/>
    <x v="9"/>
    <x v="0"/>
    <x v="7"/>
    <x v="2"/>
    <x v="1252"/>
    <n v="61"/>
    <n v="451"/>
    <n v="1.96"/>
    <n v="68789"/>
    <n v="49042"/>
    <n v="19.899999999999999"/>
    <x v="0"/>
    <x v="479"/>
    <n v="179.9"/>
    <n v="2026"/>
    <n v="27250873888"/>
  </r>
  <r>
    <s v="EV1255"/>
    <x v="3"/>
    <x v="3"/>
    <x v="0"/>
    <x v="1"/>
    <x v="1253"/>
    <n v="96"/>
    <n v="403"/>
    <n v="2.52"/>
    <n v="91695"/>
    <n v="28557"/>
    <n v="20.3"/>
    <x v="1"/>
    <x v="524"/>
    <n v="30"/>
    <n v="2026"/>
    <n v="11293065549"/>
  </r>
  <r>
    <s v="EV1256"/>
    <x v="1"/>
    <x v="1"/>
    <x v="1"/>
    <x v="2"/>
    <x v="1254"/>
    <n v="58"/>
    <n v="289"/>
    <n v="0.64"/>
    <n v="2695"/>
    <n v="61827"/>
    <n v="15.7"/>
    <x v="1"/>
    <x v="226"/>
    <n v="38.6"/>
    <n v="2026"/>
    <n v="41546074671"/>
  </r>
  <r>
    <s v="EV1257"/>
    <x v="2"/>
    <x v="2"/>
    <x v="1"/>
    <x v="2"/>
    <x v="1255"/>
    <n v="92"/>
    <n v="479"/>
    <n v="2.16"/>
    <n v="44224"/>
    <n v="41203"/>
    <n v="14.5"/>
    <x v="1"/>
    <x v="385"/>
    <n v="223.6"/>
    <n v="2026"/>
    <n v="33899397423"/>
  </r>
  <r>
    <s v="EV1258"/>
    <x v="3"/>
    <x v="3"/>
    <x v="9"/>
    <x v="2"/>
    <x v="1256"/>
    <n v="65"/>
    <n v="572"/>
    <n v="0.87"/>
    <n v="2051"/>
    <n v="44622"/>
    <n v="19.600000000000001"/>
    <x v="1"/>
    <x v="525"/>
    <n v="284.2"/>
    <n v="2026"/>
    <n v="32379597324"/>
  </r>
  <r>
    <s v="EV1259"/>
    <x v="5"/>
    <x v="1"/>
    <x v="1"/>
    <x v="2"/>
    <x v="1257"/>
    <n v="83"/>
    <n v="410"/>
    <n v="0.88"/>
    <n v="109794"/>
    <n v="53482"/>
    <n v="23.5"/>
    <x v="0"/>
    <x v="178"/>
    <n v="131"/>
    <n v="2026"/>
    <n v="26113067838"/>
  </r>
  <r>
    <s v="EV1260"/>
    <x v="6"/>
    <x v="3"/>
    <x v="5"/>
    <x v="1"/>
    <x v="1258"/>
    <n v="53"/>
    <n v="291"/>
    <n v="2.63"/>
    <n v="40104"/>
    <n v="37615"/>
    <n v="19.7"/>
    <x v="1"/>
    <x v="72"/>
    <n v="143"/>
    <n v="2026"/>
    <n v="13449807475"/>
  </r>
  <r>
    <s v="EV1261"/>
    <x v="8"/>
    <x v="3"/>
    <x v="6"/>
    <x v="2"/>
    <x v="1259"/>
    <n v="46"/>
    <n v="395"/>
    <n v="0.63"/>
    <n v="133698"/>
    <n v="44277"/>
    <n v="14.9"/>
    <x v="1"/>
    <x v="526"/>
    <n v="169.7"/>
    <n v="2026"/>
    <n v="2417125707"/>
  </r>
  <r>
    <s v="EV1262"/>
    <x v="9"/>
    <x v="0"/>
    <x v="0"/>
    <x v="0"/>
    <x v="1260"/>
    <n v="54"/>
    <n v="286"/>
    <n v="0.79"/>
    <n v="184123"/>
    <n v="36126"/>
    <n v="17.8"/>
    <x v="0"/>
    <x v="277"/>
    <n v="210.7"/>
    <n v="2026"/>
    <n v="25624641438"/>
  </r>
  <r>
    <s v="EV1263"/>
    <x v="0"/>
    <x v="0"/>
    <x v="1"/>
    <x v="0"/>
    <x v="1261"/>
    <n v="55"/>
    <n v="644"/>
    <n v="0.67"/>
    <n v="19362"/>
    <n v="61208"/>
    <n v="15.2"/>
    <x v="0"/>
    <x v="488"/>
    <n v="143"/>
    <n v="2026"/>
    <n v="35331705920"/>
  </r>
  <r>
    <s v="EV1264"/>
    <x v="7"/>
    <x v="3"/>
    <x v="7"/>
    <x v="2"/>
    <x v="1262"/>
    <n v="46"/>
    <n v="567"/>
    <n v="1.32"/>
    <n v="167089"/>
    <n v="74981"/>
    <n v="24.9"/>
    <x v="0"/>
    <x v="188"/>
    <n v="170.3"/>
    <n v="2026"/>
    <n v="10440879307"/>
  </r>
  <r>
    <s v="EV1265"/>
    <x v="6"/>
    <x v="3"/>
    <x v="1"/>
    <x v="1"/>
    <x v="1263"/>
    <n v="102"/>
    <n v="382"/>
    <n v="2.54"/>
    <n v="165277"/>
    <n v="27588"/>
    <n v="22.2"/>
    <x v="0"/>
    <x v="527"/>
    <n v="289.8"/>
    <n v="2026"/>
    <n v="21574478112"/>
  </r>
  <r>
    <s v="EV1266"/>
    <x v="5"/>
    <x v="1"/>
    <x v="3"/>
    <x v="2"/>
    <x v="1264"/>
    <n v="96"/>
    <n v="488"/>
    <n v="0.66"/>
    <n v="24341"/>
    <n v="77683"/>
    <n v="17.3"/>
    <x v="1"/>
    <x v="151"/>
    <n v="36.9"/>
    <n v="2026"/>
    <n v="33508717416"/>
  </r>
  <r>
    <s v="EV1267"/>
    <x v="7"/>
    <x v="3"/>
    <x v="1"/>
    <x v="1"/>
    <x v="1265"/>
    <n v="63"/>
    <n v="584"/>
    <n v="0.61"/>
    <n v="106015"/>
    <n v="39838"/>
    <n v="21.2"/>
    <x v="1"/>
    <x v="153"/>
    <n v="168.8"/>
    <n v="2026"/>
    <n v="4693434294"/>
  </r>
  <r>
    <s v="EV1268"/>
    <x v="5"/>
    <x v="1"/>
    <x v="2"/>
    <x v="0"/>
    <x v="1266"/>
    <n v="106"/>
    <n v="250"/>
    <n v="2.48"/>
    <n v="103377"/>
    <n v="75715"/>
    <n v="16"/>
    <x v="1"/>
    <x v="125"/>
    <n v="27.3"/>
    <n v="2026"/>
    <n v="4111703075"/>
  </r>
  <r>
    <s v="EV1269"/>
    <x v="8"/>
    <x v="3"/>
    <x v="2"/>
    <x v="0"/>
    <x v="1267"/>
    <n v="105"/>
    <n v="425"/>
    <n v="1.61"/>
    <n v="196222"/>
    <n v="27468"/>
    <n v="14.6"/>
    <x v="1"/>
    <x v="332"/>
    <n v="205"/>
    <n v="2026"/>
    <n v="23638411440"/>
  </r>
  <r>
    <s v="EV1270"/>
    <x v="7"/>
    <x v="3"/>
    <x v="0"/>
    <x v="0"/>
    <x v="1268"/>
    <n v="90"/>
    <n v="615"/>
    <n v="1.24"/>
    <n v="116279"/>
    <n v="49624"/>
    <n v="21.5"/>
    <x v="1"/>
    <x v="309"/>
    <n v="263"/>
    <n v="2026"/>
    <n v="9596487616"/>
  </r>
  <r>
    <s v="EV1271"/>
    <x v="7"/>
    <x v="3"/>
    <x v="6"/>
    <x v="1"/>
    <x v="1269"/>
    <n v="43"/>
    <n v="604"/>
    <n v="1.28"/>
    <n v="125485"/>
    <n v="78898"/>
    <n v="16.399999999999999"/>
    <x v="0"/>
    <x v="102"/>
    <n v="116.4"/>
    <n v="2026"/>
    <n v="55202879252"/>
  </r>
  <r>
    <s v="EV1272"/>
    <x v="4"/>
    <x v="0"/>
    <x v="3"/>
    <x v="2"/>
    <x v="1270"/>
    <n v="45"/>
    <n v="584"/>
    <n v="0.84"/>
    <n v="174907"/>
    <n v="71590"/>
    <n v="18.399999999999999"/>
    <x v="0"/>
    <x v="426"/>
    <n v="237"/>
    <n v="2026"/>
    <n v="56812392200"/>
  </r>
  <r>
    <s v="EV1273"/>
    <x v="1"/>
    <x v="1"/>
    <x v="1"/>
    <x v="2"/>
    <x v="1271"/>
    <n v="109"/>
    <n v="493"/>
    <n v="2.39"/>
    <n v="50111"/>
    <n v="72001"/>
    <n v="17.600000000000001"/>
    <x v="1"/>
    <x v="528"/>
    <n v="234.1"/>
    <n v="2026"/>
    <n v="61943036308"/>
  </r>
  <r>
    <s v="EV1274"/>
    <x v="3"/>
    <x v="3"/>
    <x v="2"/>
    <x v="3"/>
    <x v="1272"/>
    <n v="84"/>
    <n v="628"/>
    <n v="1.27"/>
    <n v="156554"/>
    <n v="71240"/>
    <n v="19"/>
    <x v="1"/>
    <x v="529"/>
    <n v="162.9"/>
    <n v="2026"/>
    <n v="43893457400"/>
  </r>
  <r>
    <s v="EV1275"/>
    <x v="0"/>
    <x v="0"/>
    <x v="2"/>
    <x v="1"/>
    <x v="1273"/>
    <n v="80"/>
    <n v="301"/>
    <n v="2.72"/>
    <n v="171223"/>
    <n v="53277"/>
    <n v="16.899999999999999"/>
    <x v="0"/>
    <x v="464"/>
    <n v="67.2"/>
    <n v="2026"/>
    <n v="41501024859"/>
  </r>
  <r>
    <s v="EV1276"/>
    <x v="8"/>
    <x v="3"/>
    <x v="5"/>
    <x v="0"/>
    <x v="1274"/>
    <n v="97"/>
    <n v="562"/>
    <n v="1.76"/>
    <n v="108868"/>
    <n v="43478"/>
    <n v="20.3"/>
    <x v="0"/>
    <x v="530"/>
    <n v="293.5"/>
    <n v="2026"/>
    <n v="2988460330"/>
  </r>
  <r>
    <s v="EV1277"/>
    <x v="2"/>
    <x v="2"/>
    <x v="5"/>
    <x v="0"/>
    <x v="1275"/>
    <n v="103"/>
    <n v="649"/>
    <n v="1.0900000000000001"/>
    <n v="9213"/>
    <n v="73680"/>
    <n v="19"/>
    <x v="1"/>
    <x v="228"/>
    <n v="149.5"/>
    <n v="2026"/>
    <n v="6787622640"/>
  </r>
  <r>
    <s v="EV1278"/>
    <x v="1"/>
    <x v="1"/>
    <x v="3"/>
    <x v="2"/>
    <x v="1276"/>
    <n v="66"/>
    <n v="322"/>
    <n v="1.17"/>
    <n v="101548"/>
    <n v="82255"/>
    <n v="14.7"/>
    <x v="0"/>
    <x v="531"/>
    <n v="288.2"/>
    <n v="2026"/>
    <n v="9927520460"/>
  </r>
  <r>
    <s v="EV1279"/>
    <x v="0"/>
    <x v="0"/>
    <x v="2"/>
    <x v="3"/>
    <x v="1277"/>
    <n v="42"/>
    <n v="270"/>
    <n v="1.21"/>
    <n v="166378"/>
    <n v="73942"/>
    <n v="16.100000000000001"/>
    <x v="0"/>
    <x v="17"/>
    <n v="143.5"/>
    <n v="2026"/>
    <n v="53079264700"/>
  </r>
  <r>
    <s v="EV1280"/>
    <x v="0"/>
    <x v="0"/>
    <x v="2"/>
    <x v="3"/>
    <x v="1278"/>
    <n v="110"/>
    <n v="493"/>
    <n v="2.34"/>
    <n v="170049"/>
    <n v="76399"/>
    <n v="19.399999999999999"/>
    <x v="0"/>
    <x v="479"/>
    <n v="18.899999999999999"/>
    <n v="2026"/>
    <n v="5868283589"/>
  </r>
  <r>
    <s v="EV1281"/>
    <x v="9"/>
    <x v="0"/>
    <x v="8"/>
    <x v="3"/>
    <x v="1279"/>
    <n v="82"/>
    <n v="607"/>
    <n v="1"/>
    <n v="121257"/>
    <n v="53529"/>
    <n v="12.3"/>
    <x v="0"/>
    <x v="77"/>
    <n v="278"/>
    <n v="2026"/>
    <n v="47229332577"/>
  </r>
  <r>
    <s v="EV1282"/>
    <x v="2"/>
    <x v="2"/>
    <x v="5"/>
    <x v="0"/>
    <x v="1280"/>
    <n v="58"/>
    <n v="420"/>
    <n v="2.97"/>
    <n v="8361"/>
    <n v="39531"/>
    <n v="15"/>
    <x v="1"/>
    <x v="373"/>
    <n v="186.7"/>
    <n v="2026"/>
    <n v="10335459012"/>
  </r>
  <r>
    <s v="EV1283"/>
    <x v="4"/>
    <x v="0"/>
    <x v="8"/>
    <x v="1"/>
    <x v="1281"/>
    <n v="82"/>
    <n v="405"/>
    <n v="2.77"/>
    <n v="111076"/>
    <n v="30708"/>
    <n v="23.4"/>
    <x v="0"/>
    <x v="92"/>
    <n v="299.5"/>
    <n v="2026"/>
    <n v="26036023464"/>
  </r>
  <r>
    <s v="EV1284"/>
    <x v="3"/>
    <x v="3"/>
    <x v="7"/>
    <x v="3"/>
    <x v="1282"/>
    <n v="97"/>
    <n v="553"/>
    <n v="0.99"/>
    <n v="17336"/>
    <n v="64190"/>
    <n v="13"/>
    <x v="1"/>
    <x v="31"/>
    <n v="65.3"/>
    <n v="2026"/>
    <n v="3583791890"/>
  </r>
  <r>
    <s v="EV1285"/>
    <x v="7"/>
    <x v="3"/>
    <x v="5"/>
    <x v="3"/>
    <x v="1283"/>
    <n v="52"/>
    <n v="279"/>
    <n v="1.24"/>
    <n v="16473"/>
    <n v="53159"/>
    <n v="20.7"/>
    <x v="0"/>
    <x v="395"/>
    <n v="270.7"/>
    <n v="2026"/>
    <n v="47456049321"/>
  </r>
  <r>
    <s v="EV1286"/>
    <x v="9"/>
    <x v="0"/>
    <x v="6"/>
    <x v="2"/>
    <x v="1284"/>
    <n v="91"/>
    <n v="313"/>
    <n v="2.5499999999999998"/>
    <n v="187712"/>
    <n v="69375"/>
    <n v="22.6"/>
    <x v="0"/>
    <x v="351"/>
    <n v="253.3"/>
    <n v="2026"/>
    <n v="29751330000"/>
  </r>
  <r>
    <s v="EV1287"/>
    <x v="2"/>
    <x v="2"/>
    <x v="4"/>
    <x v="2"/>
    <x v="1285"/>
    <n v="77"/>
    <n v="425"/>
    <n v="1.67"/>
    <n v="72651"/>
    <n v="60625"/>
    <n v="13.4"/>
    <x v="0"/>
    <x v="225"/>
    <n v="291.5"/>
    <n v="2026"/>
    <n v="1871008750"/>
  </r>
  <r>
    <s v="EV1288"/>
    <x v="9"/>
    <x v="0"/>
    <x v="1"/>
    <x v="1"/>
    <x v="1286"/>
    <n v="86"/>
    <n v="490"/>
    <n v="1.18"/>
    <n v="53873"/>
    <n v="35405"/>
    <n v="17.899999999999999"/>
    <x v="0"/>
    <x v="203"/>
    <n v="6.1"/>
    <n v="2026"/>
    <n v="28909669510"/>
  </r>
  <r>
    <s v="EV1289"/>
    <x v="7"/>
    <x v="3"/>
    <x v="1"/>
    <x v="3"/>
    <x v="1287"/>
    <n v="101"/>
    <n v="611"/>
    <n v="0.61"/>
    <n v="707"/>
    <n v="64869"/>
    <n v="19.899999999999999"/>
    <x v="0"/>
    <x v="476"/>
    <n v="67.7"/>
    <n v="2026"/>
    <n v="444482388"/>
  </r>
  <r>
    <s v="EV1290"/>
    <x v="1"/>
    <x v="1"/>
    <x v="7"/>
    <x v="1"/>
    <x v="1288"/>
    <n v="113"/>
    <n v="292"/>
    <n v="2.27"/>
    <n v="85924"/>
    <n v="40720"/>
    <n v="21.7"/>
    <x v="1"/>
    <x v="3"/>
    <n v="15.4"/>
    <n v="2026"/>
    <n v="14775374160"/>
  </r>
  <r>
    <s v="EV1291"/>
    <x v="9"/>
    <x v="0"/>
    <x v="0"/>
    <x v="0"/>
    <x v="1289"/>
    <n v="51"/>
    <n v="284"/>
    <n v="0.76"/>
    <n v="136596"/>
    <n v="64250"/>
    <n v="23"/>
    <x v="1"/>
    <x v="532"/>
    <n v="234.3"/>
    <n v="2026"/>
    <n v="15747032500"/>
  </r>
  <r>
    <s v="EV1292"/>
    <x v="5"/>
    <x v="1"/>
    <x v="0"/>
    <x v="1"/>
    <x v="1290"/>
    <n v="112"/>
    <n v="564"/>
    <n v="0.89"/>
    <n v="143282"/>
    <n v="68250"/>
    <n v="16.5"/>
    <x v="0"/>
    <x v="376"/>
    <n v="249.9"/>
    <n v="2026"/>
    <n v="22030690500"/>
  </r>
  <r>
    <s v="EV1293"/>
    <x v="4"/>
    <x v="0"/>
    <x v="0"/>
    <x v="1"/>
    <x v="1291"/>
    <n v="120"/>
    <n v="612"/>
    <n v="1.0900000000000001"/>
    <n v="169876"/>
    <n v="58729"/>
    <n v="14.4"/>
    <x v="0"/>
    <x v="108"/>
    <n v="155"/>
    <n v="2026"/>
    <n v="41058970854"/>
  </r>
  <r>
    <s v="EV1294"/>
    <x v="2"/>
    <x v="2"/>
    <x v="0"/>
    <x v="2"/>
    <x v="1292"/>
    <n v="41"/>
    <n v="463"/>
    <n v="1.1299999999999999"/>
    <n v="152493"/>
    <n v="82241"/>
    <n v="18"/>
    <x v="0"/>
    <x v="312"/>
    <n v="88.4"/>
    <n v="2026"/>
    <n v="23230779752"/>
  </r>
  <r>
    <s v="EV1295"/>
    <x v="0"/>
    <x v="0"/>
    <x v="2"/>
    <x v="3"/>
    <x v="1293"/>
    <n v="92"/>
    <n v="649"/>
    <n v="2.11"/>
    <n v="108072"/>
    <n v="81292"/>
    <n v="22.1"/>
    <x v="1"/>
    <x v="533"/>
    <n v="174.6"/>
    <n v="2026"/>
    <n v="63989079092"/>
  </r>
  <r>
    <s v="EV1296"/>
    <x v="2"/>
    <x v="2"/>
    <x v="3"/>
    <x v="0"/>
    <x v="1294"/>
    <n v="70"/>
    <n v="512"/>
    <n v="2.75"/>
    <n v="1060"/>
    <n v="50059"/>
    <n v="22.5"/>
    <x v="1"/>
    <x v="96"/>
    <n v="65.8"/>
    <n v="2026"/>
    <n v="22476641177"/>
  </r>
  <r>
    <s v="EV1297"/>
    <x v="6"/>
    <x v="3"/>
    <x v="3"/>
    <x v="3"/>
    <x v="1295"/>
    <n v="53"/>
    <n v="413"/>
    <n v="2.0099999999999998"/>
    <n v="37992"/>
    <n v="75959"/>
    <n v="19.8"/>
    <x v="0"/>
    <x v="534"/>
    <n v="229.2"/>
    <n v="2026"/>
    <n v="12505509965"/>
  </r>
  <r>
    <s v="EV1298"/>
    <x v="7"/>
    <x v="3"/>
    <x v="2"/>
    <x v="0"/>
    <x v="1296"/>
    <n v="117"/>
    <n v="428"/>
    <n v="1.48"/>
    <n v="160570"/>
    <n v="42427"/>
    <n v="19.7"/>
    <x v="1"/>
    <x v="19"/>
    <n v="296.8"/>
    <n v="2026"/>
    <n v="37536991261"/>
  </r>
  <r>
    <s v="EV1299"/>
    <x v="3"/>
    <x v="3"/>
    <x v="4"/>
    <x v="2"/>
    <x v="1297"/>
    <n v="46"/>
    <n v="587"/>
    <n v="1.44"/>
    <n v="140708"/>
    <n v="49754"/>
    <n v="12.3"/>
    <x v="1"/>
    <x v="424"/>
    <n v="210.4"/>
    <n v="2026"/>
    <n v="7899243564"/>
  </r>
  <r>
    <s v="EV1300"/>
    <x v="4"/>
    <x v="0"/>
    <x v="3"/>
    <x v="1"/>
    <x v="1298"/>
    <n v="81"/>
    <n v="602"/>
    <n v="2.56"/>
    <n v="195636"/>
    <n v="77637"/>
    <n v="23"/>
    <x v="1"/>
    <x v="439"/>
    <n v="275.10000000000002"/>
    <n v="2026"/>
    <n v="8162598906"/>
  </r>
  <r>
    <s v="EV1301"/>
    <x v="4"/>
    <x v="0"/>
    <x v="8"/>
    <x v="3"/>
    <x v="1299"/>
    <n v="94"/>
    <n v="560"/>
    <n v="2.2400000000000002"/>
    <n v="187638"/>
    <n v="66138"/>
    <n v="23.9"/>
    <x v="1"/>
    <x v="437"/>
    <n v="240.8"/>
    <n v="2026"/>
    <n v="12108478902"/>
  </r>
  <r>
    <s v="EV1302"/>
    <x v="5"/>
    <x v="1"/>
    <x v="7"/>
    <x v="2"/>
    <x v="1300"/>
    <n v="111"/>
    <n v="544"/>
    <n v="0.96"/>
    <n v="59702"/>
    <n v="69852"/>
    <n v="24.5"/>
    <x v="0"/>
    <x v="462"/>
    <n v="216.2"/>
    <n v="2026"/>
    <n v="19301714196"/>
  </r>
  <r>
    <s v="EV1303"/>
    <x v="4"/>
    <x v="0"/>
    <x v="8"/>
    <x v="1"/>
    <x v="1301"/>
    <n v="76"/>
    <n v="503"/>
    <n v="1.93"/>
    <n v="166952"/>
    <n v="32843"/>
    <n v="16.3"/>
    <x v="0"/>
    <x v="99"/>
    <n v="298.39999999999998"/>
    <n v="2026"/>
    <n v="23350617611"/>
  </r>
  <r>
    <s v="EV1304"/>
    <x v="0"/>
    <x v="0"/>
    <x v="2"/>
    <x v="1"/>
    <x v="1302"/>
    <n v="105"/>
    <n v="471"/>
    <n v="1.18"/>
    <n v="198278"/>
    <n v="58811"/>
    <n v="20.100000000000001"/>
    <x v="0"/>
    <x v="173"/>
    <n v="65.3"/>
    <n v="2026"/>
    <n v="38737805913"/>
  </r>
  <r>
    <s v="EV1305"/>
    <x v="8"/>
    <x v="3"/>
    <x v="3"/>
    <x v="0"/>
    <x v="1303"/>
    <n v="69"/>
    <n v="325"/>
    <n v="1.86"/>
    <n v="27864"/>
    <n v="54707"/>
    <n v="14.2"/>
    <x v="0"/>
    <x v="214"/>
    <n v="53.4"/>
    <n v="2026"/>
    <n v="2335058881"/>
  </r>
  <r>
    <s v="EV1306"/>
    <x v="6"/>
    <x v="3"/>
    <x v="2"/>
    <x v="2"/>
    <x v="1304"/>
    <n v="69"/>
    <n v="316"/>
    <n v="1.08"/>
    <n v="146550"/>
    <n v="54727"/>
    <n v="21.3"/>
    <x v="0"/>
    <x v="322"/>
    <n v="282.3"/>
    <n v="2026"/>
    <n v="10764144176"/>
  </r>
  <r>
    <s v="EV1307"/>
    <x v="8"/>
    <x v="3"/>
    <x v="7"/>
    <x v="2"/>
    <x v="1305"/>
    <n v="44"/>
    <n v="596"/>
    <n v="1.23"/>
    <n v="199035"/>
    <n v="31750"/>
    <n v="15"/>
    <x v="0"/>
    <x v="469"/>
    <n v="188.2"/>
    <n v="2026"/>
    <n v="17554829000"/>
  </r>
  <r>
    <s v="EV1308"/>
    <x v="8"/>
    <x v="3"/>
    <x v="3"/>
    <x v="0"/>
    <x v="1306"/>
    <n v="43"/>
    <n v="469"/>
    <n v="2.08"/>
    <n v="127124"/>
    <n v="63696"/>
    <n v="19.100000000000001"/>
    <x v="1"/>
    <x v="429"/>
    <n v="273.7"/>
    <n v="2026"/>
    <n v="52726529664"/>
  </r>
  <r>
    <s v="EV1309"/>
    <x v="0"/>
    <x v="0"/>
    <x v="9"/>
    <x v="0"/>
    <x v="1307"/>
    <n v="84"/>
    <n v="601"/>
    <n v="1.34"/>
    <n v="66216"/>
    <n v="54896"/>
    <n v="15.3"/>
    <x v="0"/>
    <x v="340"/>
    <n v="290.5"/>
    <n v="2026"/>
    <n v="12178018848"/>
  </r>
  <r>
    <s v="EV1310"/>
    <x v="6"/>
    <x v="3"/>
    <x v="5"/>
    <x v="2"/>
    <x v="1308"/>
    <n v="51"/>
    <n v="280"/>
    <n v="1.1000000000000001"/>
    <n v="51447"/>
    <n v="66445"/>
    <n v="23.8"/>
    <x v="1"/>
    <x v="77"/>
    <n v="73.8"/>
    <n v="2026"/>
    <n v="6112740665"/>
  </r>
  <r>
    <s v="EV1311"/>
    <x v="7"/>
    <x v="3"/>
    <x v="2"/>
    <x v="3"/>
    <x v="1309"/>
    <n v="87"/>
    <n v="270"/>
    <n v="1.86"/>
    <n v="74664"/>
    <n v="73747"/>
    <n v="18.899999999999999"/>
    <x v="1"/>
    <x v="504"/>
    <n v="11.7"/>
    <n v="2026"/>
    <n v="3173407157"/>
  </r>
  <r>
    <s v="EV1312"/>
    <x v="3"/>
    <x v="3"/>
    <x v="3"/>
    <x v="3"/>
    <x v="1310"/>
    <n v="114"/>
    <n v="531"/>
    <n v="0.97"/>
    <n v="46122"/>
    <n v="36750"/>
    <n v="22.9"/>
    <x v="1"/>
    <x v="19"/>
    <n v="109.6"/>
    <n v="2026"/>
    <n v="22726567500"/>
  </r>
  <r>
    <s v="EV1313"/>
    <x v="3"/>
    <x v="3"/>
    <x v="4"/>
    <x v="2"/>
    <x v="1311"/>
    <n v="115"/>
    <n v="532"/>
    <n v="2.06"/>
    <n v="176654"/>
    <n v="66599"/>
    <n v="20"/>
    <x v="0"/>
    <x v="364"/>
    <n v="234.9"/>
    <n v="2026"/>
    <n v="28269077733"/>
  </r>
  <r>
    <s v="EV1314"/>
    <x v="7"/>
    <x v="3"/>
    <x v="1"/>
    <x v="1"/>
    <x v="1312"/>
    <n v="75"/>
    <n v="345"/>
    <n v="0.79"/>
    <n v="123073"/>
    <n v="33035"/>
    <n v="24.1"/>
    <x v="0"/>
    <x v="10"/>
    <n v="76.3"/>
    <n v="2026"/>
    <n v="25316702600"/>
  </r>
  <r>
    <s v="EV1315"/>
    <x v="9"/>
    <x v="0"/>
    <x v="8"/>
    <x v="0"/>
    <x v="1313"/>
    <n v="102"/>
    <n v="338"/>
    <n v="1.66"/>
    <n v="117836"/>
    <n v="51644"/>
    <n v="19.2"/>
    <x v="0"/>
    <x v="7"/>
    <n v="178.7"/>
    <n v="2026"/>
    <n v="12769856948"/>
  </r>
  <r>
    <s v="EV1316"/>
    <x v="0"/>
    <x v="0"/>
    <x v="6"/>
    <x v="2"/>
    <x v="1314"/>
    <n v="79"/>
    <n v="364"/>
    <n v="1.61"/>
    <n v="199174"/>
    <n v="52723"/>
    <n v="19.899999999999999"/>
    <x v="1"/>
    <x v="219"/>
    <n v="70.900000000000006"/>
    <n v="2026"/>
    <n v="12859877822"/>
  </r>
  <r>
    <s v="EV1317"/>
    <x v="1"/>
    <x v="1"/>
    <x v="8"/>
    <x v="0"/>
    <x v="1315"/>
    <n v="55"/>
    <n v="382"/>
    <n v="2.4900000000000002"/>
    <n v="11095"/>
    <n v="67699"/>
    <n v="23.8"/>
    <x v="0"/>
    <x v="482"/>
    <n v="7.5"/>
    <n v="2026"/>
    <n v="38936605957"/>
  </r>
  <r>
    <s v="EV1318"/>
    <x v="1"/>
    <x v="1"/>
    <x v="0"/>
    <x v="3"/>
    <x v="1316"/>
    <n v="81"/>
    <n v="469"/>
    <n v="1.61"/>
    <n v="141610"/>
    <n v="74674"/>
    <n v="12.4"/>
    <x v="0"/>
    <x v="535"/>
    <n v="10.5"/>
    <n v="2026"/>
    <n v="36128401310"/>
  </r>
  <r>
    <s v="EV1319"/>
    <x v="8"/>
    <x v="3"/>
    <x v="4"/>
    <x v="0"/>
    <x v="1317"/>
    <n v="56"/>
    <n v="563"/>
    <n v="2.16"/>
    <n v="32017"/>
    <n v="60949"/>
    <n v="20.2"/>
    <x v="0"/>
    <x v="71"/>
    <n v="268.3"/>
    <n v="2026"/>
    <n v="8256151540"/>
  </r>
  <r>
    <s v="EV1320"/>
    <x v="2"/>
    <x v="2"/>
    <x v="9"/>
    <x v="1"/>
    <x v="1318"/>
    <n v="49"/>
    <n v="538"/>
    <n v="0.87"/>
    <n v="155893"/>
    <n v="48666"/>
    <n v="14"/>
    <x v="0"/>
    <x v="419"/>
    <n v="175"/>
    <n v="2026"/>
    <n v="17000493780"/>
  </r>
  <r>
    <s v="EV1321"/>
    <x v="3"/>
    <x v="3"/>
    <x v="0"/>
    <x v="3"/>
    <x v="1319"/>
    <n v="120"/>
    <n v="462"/>
    <n v="0.87"/>
    <n v="92583"/>
    <n v="35712"/>
    <n v="17.600000000000001"/>
    <x v="1"/>
    <x v="364"/>
    <n v="145.80000000000001"/>
    <n v="2026"/>
    <n v="27673014528"/>
  </r>
  <r>
    <s v="EV1322"/>
    <x v="3"/>
    <x v="3"/>
    <x v="7"/>
    <x v="2"/>
    <x v="1320"/>
    <n v="82"/>
    <n v="329"/>
    <n v="2.66"/>
    <n v="134208"/>
    <n v="50992"/>
    <n v="20.2"/>
    <x v="0"/>
    <x v="310"/>
    <n v="284.39999999999998"/>
    <n v="2026"/>
    <n v="20328521712"/>
  </r>
  <r>
    <s v="EV1323"/>
    <x v="9"/>
    <x v="0"/>
    <x v="8"/>
    <x v="2"/>
    <x v="1321"/>
    <n v="42"/>
    <n v="562"/>
    <n v="1.36"/>
    <n v="188315"/>
    <n v="54530"/>
    <n v="22.2"/>
    <x v="1"/>
    <x v="102"/>
    <n v="194.7"/>
    <n v="2026"/>
    <n v="39350320310"/>
  </r>
  <r>
    <s v="EV1324"/>
    <x v="5"/>
    <x v="1"/>
    <x v="1"/>
    <x v="3"/>
    <x v="1322"/>
    <n v="107"/>
    <n v="369"/>
    <n v="1.73"/>
    <n v="103523"/>
    <n v="76822"/>
    <n v="24.6"/>
    <x v="1"/>
    <x v="519"/>
    <n v="139.6"/>
    <n v="2026"/>
    <n v="27140905312"/>
  </r>
  <r>
    <s v="EV1325"/>
    <x v="0"/>
    <x v="0"/>
    <x v="2"/>
    <x v="3"/>
    <x v="1323"/>
    <n v="93"/>
    <n v="366"/>
    <n v="1.78"/>
    <n v="169878"/>
    <n v="30472"/>
    <n v="19.5"/>
    <x v="1"/>
    <x v="218"/>
    <n v="273.10000000000002"/>
    <n v="2026"/>
    <n v="3728767224"/>
  </r>
  <r>
    <s v="EV1326"/>
    <x v="5"/>
    <x v="1"/>
    <x v="1"/>
    <x v="2"/>
    <x v="1324"/>
    <n v="50"/>
    <n v="646"/>
    <n v="0.88"/>
    <n v="108781"/>
    <n v="59368"/>
    <n v="18.7"/>
    <x v="1"/>
    <x v="395"/>
    <n v="162.19999999999999"/>
    <n v="2026"/>
    <n v="49570083384"/>
  </r>
  <r>
    <s v="EV1327"/>
    <x v="1"/>
    <x v="1"/>
    <x v="5"/>
    <x v="3"/>
    <x v="1325"/>
    <n v="79"/>
    <n v="595"/>
    <n v="1.94"/>
    <n v="171912"/>
    <n v="46629"/>
    <n v="17.2"/>
    <x v="0"/>
    <x v="3"/>
    <n v="268.7"/>
    <n v="2026"/>
    <n v="22555752912"/>
  </r>
  <r>
    <s v="EV1328"/>
    <x v="1"/>
    <x v="1"/>
    <x v="2"/>
    <x v="2"/>
    <x v="1326"/>
    <n v="69"/>
    <n v="426"/>
    <n v="1"/>
    <n v="102258"/>
    <n v="27757"/>
    <n v="21.2"/>
    <x v="0"/>
    <x v="212"/>
    <n v="86.3"/>
    <n v="2026"/>
    <n v="6040367312"/>
  </r>
  <r>
    <s v="EV1329"/>
    <x v="7"/>
    <x v="3"/>
    <x v="7"/>
    <x v="2"/>
    <x v="1327"/>
    <n v="100"/>
    <n v="301"/>
    <n v="2.2400000000000002"/>
    <n v="110934"/>
    <n v="44893"/>
    <n v="12.8"/>
    <x v="1"/>
    <x v="482"/>
    <n v="266.89999999999998"/>
    <n v="2026"/>
    <n v="20351164118"/>
  </r>
  <r>
    <s v="EV1330"/>
    <x v="5"/>
    <x v="1"/>
    <x v="2"/>
    <x v="2"/>
    <x v="1328"/>
    <n v="77"/>
    <n v="580"/>
    <n v="1.73"/>
    <n v="28765"/>
    <n v="68173"/>
    <n v="17.3"/>
    <x v="0"/>
    <x v="209"/>
    <n v="83.5"/>
    <n v="2026"/>
    <n v="26787216890"/>
  </r>
  <r>
    <s v="EV1331"/>
    <x v="0"/>
    <x v="0"/>
    <x v="9"/>
    <x v="0"/>
    <x v="1329"/>
    <n v="101"/>
    <n v="345"/>
    <n v="1.71"/>
    <n v="32179"/>
    <n v="56414"/>
    <n v="21.3"/>
    <x v="0"/>
    <x v="162"/>
    <n v="157.69999999999999"/>
    <n v="2026"/>
    <n v="22447412670"/>
  </r>
  <r>
    <s v="EV1332"/>
    <x v="5"/>
    <x v="1"/>
    <x v="6"/>
    <x v="3"/>
    <x v="1330"/>
    <n v="61"/>
    <n v="406"/>
    <n v="2.19"/>
    <n v="114083"/>
    <n v="77335"/>
    <n v="19.8"/>
    <x v="1"/>
    <x v="231"/>
    <n v="18.2"/>
    <n v="2026"/>
    <n v="41867699635"/>
  </r>
  <r>
    <s v="EV1333"/>
    <x v="2"/>
    <x v="2"/>
    <x v="1"/>
    <x v="3"/>
    <x v="1331"/>
    <n v="112"/>
    <n v="538"/>
    <n v="1.02"/>
    <n v="147022"/>
    <n v="65104"/>
    <n v="20.3"/>
    <x v="1"/>
    <x v="203"/>
    <n v="182.6"/>
    <n v="2026"/>
    <n v="34981030240"/>
  </r>
  <r>
    <s v="EV1334"/>
    <x v="9"/>
    <x v="0"/>
    <x v="8"/>
    <x v="0"/>
    <x v="1332"/>
    <n v="79"/>
    <n v="287"/>
    <n v="1.61"/>
    <n v="44589"/>
    <n v="41865"/>
    <n v="13.2"/>
    <x v="0"/>
    <x v="488"/>
    <n v="183.1"/>
    <n v="2026"/>
    <n v="6600854550"/>
  </r>
  <r>
    <s v="EV1335"/>
    <x v="3"/>
    <x v="3"/>
    <x v="8"/>
    <x v="3"/>
    <x v="1333"/>
    <n v="49"/>
    <n v="365"/>
    <n v="1.1200000000000001"/>
    <n v="191162"/>
    <n v="84110"/>
    <n v="22.2"/>
    <x v="0"/>
    <x v="304"/>
    <n v="110.7"/>
    <n v="2026"/>
    <n v="45879902250"/>
  </r>
  <r>
    <s v="EV1336"/>
    <x v="1"/>
    <x v="1"/>
    <x v="2"/>
    <x v="3"/>
    <x v="1334"/>
    <n v="79"/>
    <n v="300"/>
    <n v="1.6"/>
    <n v="59365"/>
    <n v="32640"/>
    <n v="24.9"/>
    <x v="0"/>
    <x v="294"/>
    <n v="137.4"/>
    <n v="2026"/>
    <n v="27325228800"/>
  </r>
  <r>
    <s v="EV1337"/>
    <x v="3"/>
    <x v="3"/>
    <x v="2"/>
    <x v="3"/>
    <x v="1335"/>
    <n v="54"/>
    <n v="400"/>
    <n v="1.47"/>
    <n v="193109"/>
    <n v="80877"/>
    <n v="22.5"/>
    <x v="1"/>
    <x v="189"/>
    <n v="107.3"/>
    <n v="2026"/>
    <n v="3783506937"/>
  </r>
  <r>
    <s v="EV1338"/>
    <x v="7"/>
    <x v="3"/>
    <x v="4"/>
    <x v="2"/>
    <x v="1336"/>
    <n v="68"/>
    <n v="340"/>
    <n v="1.21"/>
    <n v="174425"/>
    <n v="36067"/>
    <n v="20.9"/>
    <x v="1"/>
    <x v="474"/>
    <n v="276.60000000000002"/>
    <n v="2026"/>
    <n v="4683840955"/>
  </r>
  <r>
    <s v="EV1339"/>
    <x v="6"/>
    <x v="3"/>
    <x v="9"/>
    <x v="1"/>
    <x v="1337"/>
    <n v="86"/>
    <n v="596"/>
    <n v="1.69"/>
    <n v="143911"/>
    <n v="74838"/>
    <n v="14.6"/>
    <x v="1"/>
    <x v="536"/>
    <n v="269.5"/>
    <n v="2026"/>
    <n v="15394850142"/>
  </r>
  <r>
    <s v="EV1340"/>
    <x v="9"/>
    <x v="0"/>
    <x v="0"/>
    <x v="1"/>
    <x v="1338"/>
    <n v="102"/>
    <n v="646"/>
    <n v="1.1599999999999999"/>
    <n v="67556"/>
    <n v="72308"/>
    <n v="15.4"/>
    <x v="1"/>
    <x v="227"/>
    <n v="47.3"/>
    <n v="2026"/>
    <n v="16160331844"/>
  </r>
  <r>
    <s v="EV1341"/>
    <x v="2"/>
    <x v="2"/>
    <x v="5"/>
    <x v="2"/>
    <x v="1339"/>
    <n v="47"/>
    <n v="373"/>
    <n v="0.95"/>
    <n v="84105"/>
    <n v="64610"/>
    <n v="24.8"/>
    <x v="1"/>
    <x v="325"/>
    <n v="157.1"/>
    <n v="2026"/>
    <n v="23733772790"/>
  </r>
  <r>
    <s v="EV1342"/>
    <x v="8"/>
    <x v="3"/>
    <x v="5"/>
    <x v="3"/>
    <x v="1340"/>
    <n v="82"/>
    <n v="349"/>
    <n v="2.2400000000000002"/>
    <n v="23648"/>
    <n v="69831"/>
    <n v="18.8"/>
    <x v="0"/>
    <x v="299"/>
    <n v="13.5"/>
    <n v="2026"/>
    <n v="19531660869"/>
  </r>
  <r>
    <s v="EV1343"/>
    <x v="7"/>
    <x v="3"/>
    <x v="4"/>
    <x v="2"/>
    <x v="1341"/>
    <n v="119"/>
    <n v="268"/>
    <n v="0.64"/>
    <n v="166731"/>
    <n v="76156"/>
    <n v="22.9"/>
    <x v="0"/>
    <x v="229"/>
    <n v="243.7"/>
    <n v="2026"/>
    <n v="53259089352"/>
  </r>
  <r>
    <s v="EV1344"/>
    <x v="3"/>
    <x v="3"/>
    <x v="0"/>
    <x v="0"/>
    <x v="1342"/>
    <n v="56"/>
    <n v="346"/>
    <n v="2.4900000000000002"/>
    <n v="20463"/>
    <n v="44535"/>
    <n v="22.4"/>
    <x v="1"/>
    <x v="537"/>
    <n v="181.9"/>
    <n v="2026"/>
    <n v="10786555140"/>
  </r>
  <r>
    <s v="EV1345"/>
    <x v="6"/>
    <x v="3"/>
    <x v="0"/>
    <x v="2"/>
    <x v="1343"/>
    <n v="62"/>
    <n v="484"/>
    <n v="2.46"/>
    <n v="69862"/>
    <n v="44746"/>
    <n v="18"/>
    <x v="1"/>
    <x v="538"/>
    <n v="237.7"/>
    <n v="2026"/>
    <n v="22787392706"/>
  </r>
  <r>
    <s v="EV1346"/>
    <x v="9"/>
    <x v="0"/>
    <x v="8"/>
    <x v="0"/>
    <x v="1344"/>
    <n v="112"/>
    <n v="531"/>
    <n v="2.64"/>
    <n v="111311"/>
    <n v="61771"/>
    <n v="14.1"/>
    <x v="0"/>
    <x v="48"/>
    <n v="289.89999999999998"/>
    <n v="2026"/>
    <n v="41719577461"/>
  </r>
  <r>
    <s v="EV1347"/>
    <x v="9"/>
    <x v="0"/>
    <x v="1"/>
    <x v="3"/>
    <x v="1345"/>
    <n v="73"/>
    <n v="389"/>
    <n v="0.63"/>
    <n v="196123"/>
    <n v="72136"/>
    <n v="20.2"/>
    <x v="0"/>
    <x v="75"/>
    <n v="99.1"/>
    <n v="2026"/>
    <n v="45707317272"/>
  </r>
  <r>
    <s v="EV1348"/>
    <x v="6"/>
    <x v="3"/>
    <x v="4"/>
    <x v="3"/>
    <x v="1346"/>
    <n v="67"/>
    <n v="490"/>
    <n v="2.66"/>
    <n v="95718"/>
    <n v="39309"/>
    <n v="14.9"/>
    <x v="0"/>
    <x v="77"/>
    <n v="226.3"/>
    <n v="2026"/>
    <n v="21803680266"/>
  </r>
  <r>
    <s v="EV1349"/>
    <x v="5"/>
    <x v="1"/>
    <x v="9"/>
    <x v="0"/>
    <x v="1347"/>
    <n v="115"/>
    <n v="369"/>
    <n v="2.41"/>
    <n v="50494"/>
    <n v="70192"/>
    <n v="18"/>
    <x v="1"/>
    <x v="390"/>
    <n v="100.1"/>
    <n v="2026"/>
    <n v="54707083264"/>
  </r>
  <r>
    <s v="EV1350"/>
    <x v="8"/>
    <x v="3"/>
    <x v="1"/>
    <x v="1"/>
    <x v="1348"/>
    <n v="116"/>
    <n v="565"/>
    <n v="2.48"/>
    <n v="46514"/>
    <n v="70377"/>
    <n v="21"/>
    <x v="0"/>
    <x v="428"/>
    <n v="206"/>
    <n v="2026"/>
    <n v="62149928700"/>
  </r>
  <r>
    <s v="EV1351"/>
    <x v="9"/>
    <x v="0"/>
    <x v="5"/>
    <x v="0"/>
    <x v="1349"/>
    <n v="100"/>
    <n v="349"/>
    <n v="1.25"/>
    <n v="12877"/>
    <n v="43362"/>
    <n v="18.100000000000001"/>
    <x v="1"/>
    <x v="470"/>
    <n v="299.3"/>
    <n v="2026"/>
    <n v="31041208044"/>
  </r>
  <r>
    <s v="EV1352"/>
    <x v="1"/>
    <x v="1"/>
    <x v="8"/>
    <x v="0"/>
    <x v="1350"/>
    <n v="46"/>
    <n v="267"/>
    <n v="1.88"/>
    <n v="172648"/>
    <n v="57330"/>
    <n v="18.899999999999999"/>
    <x v="0"/>
    <x v="132"/>
    <n v="199.4"/>
    <n v="2026"/>
    <n v="51514788780"/>
  </r>
  <r>
    <s v="EV1353"/>
    <x v="0"/>
    <x v="0"/>
    <x v="0"/>
    <x v="0"/>
    <x v="1351"/>
    <n v="88"/>
    <n v="535"/>
    <n v="2.23"/>
    <n v="134379"/>
    <n v="32771"/>
    <n v="23.5"/>
    <x v="0"/>
    <x v="539"/>
    <n v="95.4"/>
    <n v="2026"/>
    <n v="12269233003"/>
  </r>
  <r>
    <s v="EV1354"/>
    <x v="9"/>
    <x v="0"/>
    <x v="7"/>
    <x v="0"/>
    <x v="1352"/>
    <n v="62"/>
    <n v="525"/>
    <n v="2.66"/>
    <n v="17180"/>
    <n v="44115"/>
    <n v="14.5"/>
    <x v="0"/>
    <x v="405"/>
    <n v="289.60000000000002"/>
    <n v="2026"/>
    <n v="23821173585"/>
  </r>
  <r>
    <s v="EV1355"/>
    <x v="6"/>
    <x v="3"/>
    <x v="4"/>
    <x v="2"/>
    <x v="1353"/>
    <n v="97"/>
    <n v="480"/>
    <n v="1.02"/>
    <n v="141184"/>
    <n v="75895"/>
    <n v="24.7"/>
    <x v="1"/>
    <x v="540"/>
    <n v="279"/>
    <n v="2026"/>
    <n v="41943827120"/>
  </r>
  <r>
    <s v="EV1356"/>
    <x v="2"/>
    <x v="2"/>
    <x v="6"/>
    <x v="0"/>
    <x v="1354"/>
    <n v="109"/>
    <n v="542"/>
    <n v="1.51"/>
    <n v="82327"/>
    <n v="39965"/>
    <n v="19.399999999999999"/>
    <x v="0"/>
    <x v="197"/>
    <n v="77.8"/>
    <n v="2026"/>
    <n v="3722260170"/>
  </r>
  <r>
    <s v="EV1357"/>
    <x v="8"/>
    <x v="3"/>
    <x v="6"/>
    <x v="0"/>
    <x v="1355"/>
    <n v="70"/>
    <n v="641"/>
    <n v="1.31"/>
    <n v="73285"/>
    <n v="40539"/>
    <n v="14.1"/>
    <x v="1"/>
    <x v="356"/>
    <n v="155.5"/>
    <n v="2026"/>
    <n v="33386015067"/>
  </r>
  <r>
    <s v="EV1358"/>
    <x v="0"/>
    <x v="0"/>
    <x v="8"/>
    <x v="1"/>
    <x v="1356"/>
    <n v="115"/>
    <n v="512"/>
    <n v="2.13"/>
    <n v="53472"/>
    <n v="37751"/>
    <n v="19.5"/>
    <x v="0"/>
    <x v="225"/>
    <n v="34.700000000000003"/>
    <n v="2026"/>
    <n v="6690269971"/>
  </r>
  <r>
    <s v="EV1359"/>
    <x v="9"/>
    <x v="0"/>
    <x v="8"/>
    <x v="0"/>
    <x v="1357"/>
    <n v="67"/>
    <n v="492"/>
    <n v="2.1800000000000002"/>
    <n v="63790"/>
    <n v="80211"/>
    <n v="18.5"/>
    <x v="0"/>
    <x v="491"/>
    <n v="175.8"/>
    <n v="2026"/>
    <n v="44954656005"/>
  </r>
  <r>
    <s v="EV1360"/>
    <x v="1"/>
    <x v="1"/>
    <x v="3"/>
    <x v="2"/>
    <x v="1358"/>
    <n v="101"/>
    <n v="297"/>
    <n v="1.99"/>
    <n v="184643"/>
    <n v="66233"/>
    <n v="19.899999999999999"/>
    <x v="0"/>
    <x v="510"/>
    <n v="39"/>
    <n v="2026"/>
    <n v="55260377589"/>
  </r>
  <r>
    <s v="EV1361"/>
    <x v="1"/>
    <x v="1"/>
    <x v="0"/>
    <x v="2"/>
    <x v="1359"/>
    <n v="94"/>
    <n v="648"/>
    <n v="0.59"/>
    <n v="189864"/>
    <n v="32570"/>
    <n v="13.3"/>
    <x v="0"/>
    <x v="470"/>
    <n v="73.599999999999994"/>
    <n v="2026"/>
    <n v="23432453930"/>
  </r>
  <r>
    <s v="EV1362"/>
    <x v="3"/>
    <x v="3"/>
    <x v="6"/>
    <x v="3"/>
    <x v="1360"/>
    <n v="114"/>
    <n v="362"/>
    <n v="1.64"/>
    <n v="119689"/>
    <n v="34811"/>
    <n v="22.5"/>
    <x v="0"/>
    <x v="452"/>
    <n v="270.89999999999998"/>
    <n v="2026"/>
    <n v="10344924114"/>
  </r>
  <r>
    <s v="EV1363"/>
    <x v="3"/>
    <x v="3"/>
    <x v="0"/>
    <x v="2"/>
    <x v="1361"/>
    <n v="65"/>
    <n v="332"/>
    <n v="0.88"/>
    <n v="197478"/>
    <n v="56640"/>
    <n v="21.7"/>
    <x v="1"/>
    <x v="377"/>
    <n v="269.3"/>
    <n v="2026"/>
    <n v="9203886720"/>
  </r>
  <r>
    <s v="EV1364"/>
    <x v="1"/>
    <x v="1"/>
    <x v="5"/>
    <x v="3"/>
    <x v="1362"/>
    <n v="57"/>
    <n v="258"/>
    <n v="2.83"/>
    <n v="127178"/>
    <n v="65825"/>
    <n v="17"/>
    <x v="0"/>
    <x v="183"/>
    <n v="155.4"/>
    <n v="2026"/>
    <n v="41703560400"/>
  </r>
  <r>
    <s v="EV1365"/>
    <x v="5"/>
    <x v="1"/>
    <x v="9"/>
    <x v="1"/>
    <x v="1363"/>
    <n v="82"/>
    <n v="480"/>
    <n v="1.26"/>
    <n v="88395"/>
    <n v="51623"/>
    <n v="17.600000000000001"/>
    <x v="1"/>
    <x v="136"/>
    <n v="75.5"/>
    <n v="2026"/>
    <n v="7049223896"/>
  </r>
  <r>
    <s v="EV1366"/>
    <x v="6"/>
    <x v="3"/>
    <x v="2"/>
    <x v="0"/>
    <x v="1364"/>
    <n v="107"/>
    <n v="386"/>
    <n v="2.33"/>
    <n v="68197"/>
    <n v="68676"/>
    <n v="16.399999999999999"/>
    <x v="0"/>
    <x v="507"/>
    <n v="140.19999999999999"/>
    <n v="2026"/>
    <n v="48590330280"/>
  </r>
  <r>
    <s v="EV1367"/>
    <x v="7"/>
    <x v="3"/>
    <x v="6"/>
    <x v="2"/>
    <x v="1365"/>
    <n v="98"/>
    <n v="363"/>
    <n v="2.2599999999999998"/>
    <n v="100944"/>
    <n v="69696"/>
    <n v="20.3"/>
    <x v="1"/>
    <x v="448"/>
    <n v="298.89999999999998"/>
    <n v="2026"/>
    <n v="40155350400"/>
  </r>
  <r>
    <s v="EV1368"/>
    <x v="4"/>
    <x v="0"/>
    <x v="1"/>
    <x v="2"/>
    <x v="1366"/>
    <n v="115"/>
    <n v="503"/>
    <n v="1.06"/>
    <n v="119639"/>
    <n v="79389"/>
    <n v="16.600000000000001"/>
    <x v="1"/>
    <x v="182"/>
    <n v="43.9"/>
    <n v="2026"/>
    <n v="43055353926"/>
  </r>
  <r>
    <s v="EV1369"/>
    <x v="3"/>
    <x v="3"/>
    <x v="0"/>
    <x v="0"/>
    <x v="1367"/>
    <n v="87"/>
    <n v="440"/>
    <n v="1.47"/>
    <n v="86818"/>
    <n v="67267"/>
    <n v="17.5"/>
    <x v="1"/>
    <x v="425"/>
    <n v="204.5"/>
    <n v="2026"/>
    <n v="21265116710"/>
  </r>
  <r>
    <s v="EV1370"/>
    <x v="2"/>
    <x v="2"/>
    <x v="4"/>
    <x v="0"/>
    <x v="1368"/>
    <n v="60"/>
    <n v="306"/>
    <n v="1.78"/>
    <n v="11018"/>
    <n v="40738"/>
    <n v="14.5"/>
    <x v="1"/>
    <x v="100"/>
    <n v="236.2"/>
    <n v="2026"/>
    <n v="11190769338"/>
  </r>
  <r>
    <s v="EV1371"/>
    <x v="3"/>
    <x v="3"/>
    <x v="3"/>
    <x v="1"/>
    <x v="1369"/>
    <n v="117"/>
    <n v="488"/>
    <n v="0.94"/>
    <n v="51316"/>
    <n v="69657"/>
    <n v="17.5"/>
    <x v="0"/>
    <x v="541"/>
    <n v="300"/>
    <n v="2026"/>
    <n v="30168307386"/>
  </r>
  <r>
    <s v="EV1372"/>
    <x v="2"/>
    <x v="2"/>
    <x v="5"/>
    <x v="1"/>
    <x v="1370"/>
    <n v="113"/>
    <n v="433"/>
    <n v="2.97"/>
    <n v="181288"/>
    <n v="72218"/>
    <n v="21"/>
    <x v="0"/>
    <x v="419"/>
    <n v="226.9"/>
    <n v="2026"/>
    <n v="22177570056"/>
  </r>
  <r>
    <s v="EV1373"/>
    <x v="6"/>
    <x v="3"/>
    <x v="7"/>
    <x v="3"/>
    <x v="1371"/>
    <n v="96"/>
    <n v="482"/>
    <n v="2.96"/>
    <n v="68472"/>
    <n v="84815"/>
    <n v="19"/>
    <x v="1"/>
    <x v="542"/>
    <n v="108.4"/>
    <n v="2026"/>
    <n v="64656679690"/>
  </r>
  <r>
    <s v="EV1374"/>
    <x v="4"/>
    <x v="0"/>
    <x v="0"/>
    <x v="3"/>
    <x v="1372"/>
    <n v="110"/>
    <n v="311"/>
    <n v="2.54"/>
    <n v="69615"/>
    <n v="63691"/>
    <n v="15.2"/>
    <x v="0"/>
    <x v="294"/>
    <n v="173.6"/>
    <n v="2026"/>
    <n v="4523398511"/>
  </r>
  <r>
    <s v="EV1375"/>
    <x v="9"/>
    <x v="0"/>
    <x v="1"/>
    <x v="3"/>
    <x v="1373"/>
    <n v="100"/>
    <n v="432"/>
    <n v="2.91"/>
    <n v="87823"/>
    <n v="47414"/>
    <n v="24.2"/>
    <x v="1"/>
    <x v="271"/>
    <n v="159.80000000000001"/>
    <n v="2026"/>
    <n v="36319692968"/>
  </r>
  <r>
    <s v="EV1376"/>
    <x v="8"/>
    <x v="3"/>
    <x v="8"/>
    <x v="3"/>
    <x v="1374"/>
    <n v="99"/>
    <n v="443"/>
    <n v="0.87"/>
    <n v="43997"/>
    <n v="55530"/>
    <n v="19.100000000000001"/>
    <x v="0"/>
    <x v="307"/>
    <n v="65.900000000000006"/>
    <n v="2026"/>
    <n v="34787656980"/>
  </r>
  <r>
    <s v="EV1377"/>
    <x v="4"/>
    <x v="0"/>
    <x v="1"/>
    <x v="1"/>
    <x v="1375"/>
    <n v="66"/>
    <n v="577"/>
    <n v="1.58"/>
    <n v="19169"/>
    <n v="56400"/>
    <n v="17.7"/>
    <x v="0"/>
    <x v="69"/>
    <n v="125.7"/>
    <n v="2026"/>
    <n v="26763379200"/>
  </r>
  <r>
    <s v="EV1378"/>
    <x v="4"/>
    <x v="0"/>
    <x v="8"/>
    <x v="3"/>
    <x v="1376"/>
    <n v="59"/>
    <n v="625"/>
    <n v="1.76"/>
    <n v="26592"/>
    <n v="56006"/>
    <n v="19"/>
    <x v="0"/>
    <x v="493"/>
    <n v="104.2"/>
    <n v="2026"/>
    <n v="12576091294"/>
  </r>
  <r>
    <s v="EV1379"/>
    <x v="1"/>
    <x v="1"/>
    <x v="3"/>
    <x v="3"/>
    <x v="1377"/>
    <n v="117"/>
    <n v="501"/>
    <n v="2.77"/>
    <n v="9607"/>
    <n v="40915"/>
    <n v="15.7"/>
    <x v="1"/>
    <x v="475"/>
    <n v="249"/>
    <n v="2026"/>
    <n v="4113266780"/>
  </r>
  <r>
    <s v="EV1380"/>
    <x v="1"/>
    <x v="1"/>
    <x v="9"/>
    <x v="2"/>
    <x v="1378"/>
    <n v="117"/>
    <n v="284"/>
    <n v="2.04"/>
    <n v="131728"/>
    <n v="34830"/>
    <n v="17.5"/>
    <x v="0"/>
    <x v="447"/>
    <n v="257.2"/>
    <n v="2026"/>
    <n v="30210288120"/>
  </r>
  <r>
    <s v="EV1381"/>
    <x v="6"/>
    <x v="3"/>
    <x v="6"/>
    <x v="3"/>
    <x v="1379"/>
    <n v="89"/>
    <n v="404"/>
    <n v="2.65"/>
    <n v="122272"/>
    <n v="46624"/>
    <n v="19"/>
    <x v="1"/>
    <x v="230"/>
    <n v="84.3"/>
    <n v="2026"/>
    <n v="39932989760"/>
  </r>
  <r>
    <s v="EV1382"/>
    <x v="6"/>
    <x v="3"/>
    <x v="8"/>
    <x v="3"/>
    <x v="1380"/>
    <n v="89"/>
    <n v="314"/>
    <n v="2.91"/>
    <n v="102143"/>
    <n v="51930"/>
    <n v="21.2"/>
    <x v="1"/>
    <x v="368"/>
    <n v="145.1"/>
    <n v="2026"/>
    <n v="17468213400"/>
  </r>
  <r>
    <s v="EV1383"/>
    <x v="4"/>
    <x v="0"/>
    <x v="5"/>
    <x v="1"/>
    <x v="1381"/>
    <n v="51"/>
    <n v="277"/>
    <n v="1.38"/>
    <n v="82562"/>
    <n v="26072"/>
    <n v="12.3"/>
    <x v="0"/>
    <x v="543"/>
    <n v="218.2"/>
    <n v="2026"/>
    <n v="2862523096"/>
  </r>
  <r>
    <s v="EV1384"/>
    <x v="8"/>
    <x v="3"/>
    <x v="1"/>
    <x v="1"/>
    <x v="1382"/>
    <n v="79"/>
    <n v="351"/>
    <n v="1.85"/>
    <n v="50310"/>
    <n v="51179"/>
    <n v="23.4"/>
    <x v="0"/>
    <x v="90"/>
    <n v="271"/>
    <n v="2026"/>
    <n v="32527837030"/>
  </r>
  <r>
    <s v="EV1385"/>
    <x v="1"/>
    <x v="1"/>
    <x v="8"/>
    <x v="2"/>
    <x v="1383"/>
    <n v="72"/>
    <n v="460"/>
    <n v="1.76"/>
    <n v="7339"/>
    <n v="35705"/>
    <n v="23.5"/>
    <x v="0"/>
    <x v="201"/>
    <n v="32.799999999999997"/>
    <n v="2026"/>
    <n v="10595815800"/>
  </r>
  <r>
    <s v="EV1386"/>
    <x v="3"/>
    <x v="3"/>
    <x v="9"/>
    <x v="2"/>
    <x v="1384"/>
    <n v="40"/>
    <n v="334"/>
    <n v="2.0299999999999998"/>
    <n v="59034"/>
    <n v="70087"/>
    <n v="16.399999999999999"/>
    <x v="1"/>
    <x v="132"/>
    <n v="188.1"/>
    <n v="2026"/>
    <n v="55085228085"/>
  </r>
  <r>
    <s v="EV1387"/>
    <x v="2"/>
    <x v="2"/>
    <x v="2"/>
    <x v="2"/>
    <x v="1385"/>
    <n v="72"/>
    <n v="321"/>
    <n v="2.68"/>
    <n v="18084"/>
    <n v="49613"/>
    <n v="21.4"/>
    <x v="0"/>
    <x v="146"/>
    <n v="181.9"/>
    <n v="2026"/>
    <n v="13977867394"/>
  </r>
  <r>
    <s v="EV1388"/>
    <x v="5"/>
    <x v="1"/>
    <x v="5"/>
    <x v="1"/>
    <x v="1386"/>
    <n v="44"/>
    <n v="480"/>
    <n v="1.18"/>
    <n v="71516"/>
    <n v="33449"/>
    <n v="19.100000000000001"/>
    <x v="0"/>
    <x v="21"/>
    <n v="38.5"/>
    <n v="2026"/>
    <n v="8633086553"/>
  </r>
  <r>
    <s v="EV1389"/>
    <x v="5"/>
    <x v="1"/>
    <x v="8"/>
    <x v="1"/>
    <x v="1387"/>
    <n v="94"/>
    <n v="412"/>
    <n v="1.95"/>
    <n v="62403"/>
    <n v="83601"/>
    <n v="21.3"/>
    <x v="0"/>
    <x v="2"/>
    <n v="91.1"/>
    <n v="2026"/>
    <n v="55466671869"/>
  </r>
  <r>
    <s v="EV1390"/>
    <x v="2"/>
    <x v="2"/>
    <x v="5"/>
    <x v="1"/>
    <x v="1388"/>
    <n v="120"/>
    <n v="305"/>
    <n v="2.2999999999999998"/>
    <n v="85899"/>
    <n v="25259"/>
    <n v="21.8"/>
    <x v="0"/>
    <x v="255"/>
    <n v="298"/>
    <n v="2026"/>
    <n v="16346968066"/>
  </r>
  <r>
    <s v="EV1391"/>
    <x v="4"/>
    <x v="0"/>
    <x v="2"/>
    <x v="3"/>
    <x v="1389"/>
    <n v="45"/>
    <n v="512"/>
    <n v="1.52"/>
    <n v="57549"/>
    <n v="67247"/>
    <n v="18.600000000000001"/>
    <x v="1"/>
    <x v="544"/>
    <n v="236.6"/>
    <n v="2026"/>
    <n v="21084220898"/>
  </r>
  <r>
    <s v="EV1392"/>
    <x v="9"/>
    <x v="0"/>
    <x v="6"/>
    <x v="1"/>
    <x v="1390"/>
    <n v="56"/>
    <n v="431"/>
    <n v="1.72"/>
    <n v="78805"/>
    <n v="48199"/>
    <n v="17.600000000000001"/>
    <x v="1"/>
    <x v="277"/>
    <n v="32.6"/>
    <n v="2026"/>
    <n v="33068225323"/>
  </r>
  <r>
    <s v="EV1393"/>
    <x v="8"/>
    <x v="3"/>
    <x v="3"/>
    <x v="2"/>
    <x v="1391"/>
    <n v="49"/>
    <n v="421"/>
    <n v="1.17"/>
    <n v="20340"/>
    <n v="35661"/>
    <n v="15.7"/>
    <x v="0"/>
    <x v="72"/>
    <n v="212.8"/>
    <n v="2026"/>
    <n v="12796165308"/>
  </r>
  <r>
    <s v="EV1394"/>
    <x v="0"/>
    <x v="0"/>
    <x v="0"/>
    <x v="2"/>
    <x v="1392"/>
    <n v="119"/>
    <n v="623"/>
    <n v="1.41"/>
    <n v="50531"/>
    <n v="72252"/>
    <n v="13.9"/>
    <x v="0"/>
    <x v="130"/>
    <n v="208.7"/>
    <n v="2026"/>
    <n v="12869815248"/>
  </r>
  <r>
    <s v="EV1395"/>
    <x v="5"/>
    <x v="1"/>
    <x v="5"/>
    <x v="2"/>
    <x v="1393"/>
    <n v="115"/>
    <n v="425"/>
    <n v="2.0099999999999998"/>
    <n v="109420"/>
    <n v="38003"/>
    <n v="16.8"/>
    <x v="1"/>
    <x v="16"/>
    <n v="86"/>
    <n v="2026"/>
    <n v="16930602521"/>
  </r>
  <r>
    <s v="EV1396"/>
    <x v="2"/>
    <x v="2"/>
    <x v="4"/>
    <x v="3"/>
    <x v="1394"/>
    <n v="93"/>
    <n v="324"/>
    <n v="2.0099999999999998"/>
    <n v="108038"/>
    <n v="55095"/>
    <n v="23.7"/>
    <x v="1"/>
    <x v="143"/>
    <n v="183.8"/>
    <n v="2026"/>
    <n v="12139301730"/>
  </r>
  <r>
    <s v="EV1397"/>
    <x v="0"/>
    <x v="0"/>
    <x v="7"/>
    <x v="0"/>
    <x v="1395"/>
    <n v="90"/>
    <n v="304"/>
    <n v="2.39"/>
    <n v="174298"/>
    <n v="62221"/>
    <n v="22.6"/>
    <x v="1"/>
    <x v="545"/>
    <n v="189.6"/>
    <n v="2026"/>
    <n v="51092338603"/>
  </r>
  <r>
    <s v="EV1398"/>
    <x v="1"/>
    <x v="1"/>
    <x v="5"/>
    <x v="1"/>
    <x v="1396"/>
    <n v="63"/>
    <n v="293"/>
    <n v="2.78"/>
    <n v="52123"/>
    <n v="41907"/>
    <n v="15.2"/>
    <x v="0"/>
    <x v="22"/>
    <n v="186.4"/>
    <n v="2026"/>
    <n v="9665262852"/>
  </r>
  <r>
    <s v="EV1399"/>
    <x v="2"/>
    <x v="2"/>
    <x v="9"/>
    <x v="3"/>
    <x v="1397"/>
    <n v="59"/>
    <n v="435"/>
    <n v="2.88"/>
    <n v="35737"/>
    <n v="63899"/>
    <n v="12.9"/>
    <x v="0"/>
    <x v="413"/>
    <n v="299.60000000000002"/>
    <n v="2026"/>
    <n v="20827303959"/>
  </r>
  <r>
    <s v="EV1400"/>
    <x v="7"/>
    <x v="3"/>
    <x v="7"/>
    <x v="3"/>
    <x v="1398"/>
    <n v="101"/>
    <n v="392"/>
    <n v="2.0499999999999998"/>
    <n v="36882"/>
    <n v="65121"/>
    <n v="21.2"/>
    <x v="1"/>
    <x v="365"/>
    <n v="133.5"/>
    <n v="2026"/>
    <n v="47536376370"/>
  </r>
  <r>
    <s v="EV1401"/>
    <x v="4"/>
    <x v="0"/>
    <x v="2"/>
    <x v="2"/>
    <x v="1399"/>
    <n v="92"/>
    <n v="597"/>
    <n v="1.91"/>
    <n v="173639"/>
    <n v="28859"/>
    <n v="16.3"/>
    <x v="0"/>
    <x v="194"/>
    <n v="111.7"/>
    <n v="2026"/>
    <n v="17797114428"/>
  </r>
  <r>
    <s v="EV1402"/>
    <x v="3"/>
    <x v="3"/>
    <x v="4"/>
    <x v="0"/>
    <x v="1400"/>
    <n v="60"/>
    <n v="540"/>
    <n v="1.1100000000000001"/>
    <n v="166206"/>
    <n v="48476"/>
    <n v="14.5"/>
    <x v="1"/>
    <x v="36"/>
    <n v="265"/>
    <n v="2026"/>
    <n v="28375814408"/>
  </r>
  <r>
    <s v="EV1403"/>
    <x v="1"/>
    <x v="1"/>
    <x v="1"/>
    <x v="2"/>
    <x v="1401"/>
    <n v="72"/>
    <n v="509"/>
    <n v="2.13"/>
    <n v="165110"/>
    <n v="36179"/>
    <n v="15"/>
    <x v="1"/>
    <x v="153"/>
    <n v="83.1"/>
    <n v="2026"/>
    <n v="20824198252"/>
  </r>
  <r>
    <s v="EV1404"/>
    <x v="3"/>
    <x v="3"/>
    <x v="0"/>
    <x v="3"/>
    <x v="1402"/>
    <n v="51"/>
    <n v="339"/>
    <n v="1.66"/>
    <n v="6881"/>
    <n v="32053"/>
    <n v="22.8"/>
    <x v="0"/>
    <x v="7"/>
    <n v="36.6"/>
    <n v="2026"/>
    <n v="458422006"/>
  </r>
  <r>
    <s v="EV1405"/>
    <x v="6"/>
    <x v="3"/>
    <x v="8"/>
    <x v="0"/>
    <x v="1403"/>
    <n v="66"/>
    <n v="553"/>
    <n v="1.69"/>
    <n v="165328"/>
    <n v="84734"/>
    <n v="20"/>
    <x v="1"/>
    <x v="406"/>
    <n v="234.9"/>
    <n v="2026"/>
    <n v="63298755286"/>
  </r>
  <r>
    <s v="EV1406"/>
    <x v="4"/>
    <x v="0"/>
    <x v="9"/>
    <x v="0"/>
    <x v="1404"/>
    <n v="87"/>
    <n v="599"/>
    <n v="2.67"/>
    <n v="25304"/>
    <n v="66176"/>
    <n v="13"/>
    <x v="1"/>
    <x v="546"/>
    <n v="132.19999999999999"/>
    <n v="2026"/>
    <n v="16714072320"/>
  </r>
  <r>
    <s v="EV1407"/>
    <x v="7"/>
    <x v="3"/>
    <x v="4"/>
    <x v="2"/>
    <x v="1405"/>
    <n v="96"/>
    <n v="297"/>
    <n v="2.3199999999999998"/>
    <n v="172079"/>
    <n v="28362"/>
    <n v="22"/>
    <x v="0"/>
    <x v="359"/>
    <n v="252.4"/>
    <n v="2026"/>
    <n v="14164663488"/>
  </r>
  <r>
    <s v="EV1408"/>
    <x v="7"/>
    <x v="3"/>
    <x v="9"/>
    <x v="3"/>
    <x v="1406"/>
    <n v="59"/>
    <n v="597"/>
    <n v="2.39"/>
    <n v="167622"/>
    <n v="59622"/>
    <n v="19.2"/>
    <x v="1"/>
    <x v="193"/>
    <n v="157.69999999999999"/>
    <n v="2026"/>
    <n v="16580758956"/>
  </r>
  <r>
    <s v="EV1409"/>
    <x v="1"/>
    <x v="1"/>
    <x v="3"/>
    <x v="2"/>
    <x v="1407"/>
    <n v="82"/>
    <n v="523"/>
    <n v="1.53"/>
    <n v="178692"/>
    <n v="34824"/>
    <n v="18.399999999999999"/>
    <x v="1"/>
    <x v="210"/>
    <n v="280.60000000000002"/>
    <n v="2026"/>
    <n v="9142623312"/>
  </r>
  <r>
    <s v="EV1410"/>
    <x v="5"/>
    <x v="1"/>
    <x v="0"/>
    <x v="3"/>
    <x v="1408"/>
    <n v="117"/>
    <n v="606"/>
    <n v="0.8"/>
    <n v="127506"/>
    <n v="70586"/>
    <n v="15.3"/>
    <x v="0"/>
    <x v="403"/>
    <n v="71.3"/>
    <n v="2026"/>
    <n v="51673469504"/>
  </r>
  <r>
    <s v="EV1411"/>
    <x v="3"/>
    <x v="3"/>
    <x v="1"/>
    <x v="2"/>
    <x v="1409"/>
    <n v="51"/>
    <n v="621"/>
    <n v="1.37"/>
    <n v="39885"/>
    <n v="72406"/>
    <n v="14.8"/>
    <x v="1"/>
    <x v="63"/>
    <n v="163.9"/>
    <n v="2026"/>
    <n v="26347529716"/>
  </r>
  <r>
    <s v="EV1412"/>
    <x v="3"/>
    <x v="3"/>
    <x v="1"/>
    <x v="1"/>
    <x v="1410"/>
    <n v="79"/>
    <n v="510"/>
    <n v="0.61"/>
    <n v="186210"/>
    <n v="45224"/>
    <n v="14.6"/>
    <x v="0"/>
    <x v="318"/>
    <n v="98.5"/>
    <n v="2026"/>
    <n v="26061596272"/>
  </r>
  <r>
    <s v="EV1413"/>
    <x v="4"/>
    <x v="0"/>
    <x v="7"/>
    <x v="2"/>
    <x v="1411"/>
    <n v="117"/>
    <n v="554"/>
    <n v="0.71"/>
    <n v="79936"/>
    <n v="34208"/>
    <n v="13.2"/>
    <x v="1"/>
    <x v="51"/>
    <n v="286.5"/>
    <n v="2026"/>
    <n v="21293214304"/>
  </r>
  <r>
    <s v="EV1414"/>
    <x v="8"/>
    <x v="3"/>
    <x v="2"/>
    <x v="3"/>
    <x v="1412"/>
    <n v="67"/>
    <n v="448"/>
    <n v="1.86"/>
    <n v="56502"/>
    <n v="58657"/>
    <n v="20.7"/>
    <x v="0"/>
    <x v="214"/>
    <n v="153.30000000000001"/>
    <n v="2026"/>
    <n v="17912264061"/>
  </r>
  <r>
    <s v="EV1415"/>
    <x v="1"/>
    <x v="1"/>
    <x v="2"/>
    <x v="1"/>
    <x v="1413"/>
    <n v="55"/>
    <n v="531"/>
    <n v="2.33"/>
    <n v="86167"/>
    <n v="59960"/>
    <n v="21"/>
    <x v="1"/>
    <x v="521"/>
    <n v="118.8"/>
    <n v="2026"/>
    <n v="18846267440"/>
  </r>
  <r>
    <s v="EV1416"/>
    <x v="8"/>
    <x v="3"/>
    <x v="7"/>
    <x v="1"/>
    <x v="1414"/>
    <n v="60"/>
    <n v="464"/>
    <n v="0.54"/>
    <n v="112624"/>
    <n v="54938"/>
    <n v="22.7"/>
    <x v="0"/>
    <x v="305"/>
    <n v="182.5"/>
    <n v="2026"/>
    <n v="19887336248"/>
  </r>
  <r>
    <s v="EV1417"/>
    <x v="1"/>
    <x v="1"/>
    <x v="8"/>
    <x v="2"/>
    <x v="1415"/>
    <n v="56"/>
    <n v="336"/>
    <n v="0.69"/>
    <n v="91805"/>
    <n v="34668"/>
    <n v="20.100000000000001"/>
    <x v="1"/>
    <x v="278"/>
    <n v="31.4"/>
    <n v="2026"/>
    <n v="19718534376"/>
  </r>
  <r>
    <s v="EV1418"/>
    <x v="7"/>
    <x v="3"/>
    <x v="8"/>
    <x v="1"/>
    <x v="1416"/>
    <n v="64"/>
    <n v="586"/>
    <n v="2.16"/>
    <n v="12951"/>
    <n v="49958"/>
    <n v="13.4"/>
    <x v="1"/>
    <x v="45"/>
    <n v="19.399999999999999"/>
    <n v="2026"/>
    <n v="33483400298"/>
  </r>
  <r>
    <s v="EV1419"/>
    <x v="5"/>
    <x v="1"/>
    <x v="7"/>
    <x v="2"/>
    <x v="1417"/>
    <n v="113"/>
    <n v="288"/>
    <n v="2.82"/>
    <n v="39842"/>
    <n v="29675"/>
    <n v="23"/>
    <x v="0"/>
    <x v="238"/>
    <n v="256.2"/>
    <n v="2026"/>
    <n v="23293331900"/>
  </r>
  <r>
    <s v="EV1420"/>
    <x v="8"/>
    <x v="3"/>
    <x v="7"/>
    <x v="1"/>
    <x v="1418"/>
    <n v="60"/>
    <n v="388"/>
    <n v="2.33"/>
    <n v="143235"/>
    <n v="62339"/>
    <n v="19.8"/>
    <x v="0"/>
    <x v="293"/>
    <n v="104.4"/>
    <n v="2026"/>
    <n v="52410953199"/>
  </r>
  <r>
    <s v="EV1421"/>
    <x v="1"/>
    <x v="1"/>
    <x v="7"/>
    <x v="1"/>
    <x v="1419"/>
    <n v="79"/>
    <n v="261"/>
    <n v="0.77"/>
    <n v="139412"/>
    <n v="32983"/>
    <n v="13.5"/>
    <x v="0"/>
    <x v="345"/>
    <n v="283.2"/>
    <n v="2026"/>
    <n v="19707276534"/>
  </r>
  <r>
    <s v="EV1422"/>
    <x v="3"/>
    <x v="3"/>
    <x v="8"/>
    <x v="2"/>
    <x v="1420"/>
    <n v="65"/>
    <n v="442"/>
    <n v="1.0900000000000001"/>
    <n v="111186"/>
    <n v="31582"/>
    <n v="16.7"/>
    <x v="0"/>
    <x v="0"/>
    <n v="54.7"/>
    <n v="2026"/>
    <n v="1039932096"/>
  </r>
  <r>
    <s v="EV1423"/>
    <x v="9"/>
    <x v="0"/>
    <x v="7"/>
    <x v="1"/>
    <x v="1421"/>
    <n v="82"/>
    <n v="549"/>
    <n v="2.88"/>
    <n v="121263"/>
    <n v="33914"/>
    <n v="23.6"/>
    <x v="0"/>
    <x v="181"/>
    <n v="108.9"/>
    <n v="2026"/>
    <n v="14761780694"/>
  </r>
  <r>
    <s v="EV1424"/>
    <x v="6"/>
    <x v="3"/>
    <x v="3"/>
    <x v="1"/>
    <x v="1422"/>
    <n v="111"/>
    <n v="536"/>
    <n v="2.0099999999999998"/>
    <n v="12027"/>
    <n v="61691"/>
    <n v="15.7"/>
    <x v="0"/>
    <x v="101"/>
    <n v="289.5"/>
    <n v="2026"/>
    <n v="25705220807"/>
  </r>
  <r>
    <s v="EV1425"/>
    <x v="1"/>
    <x v="1"/>
    <x v="9"/>
    <x v="3"/>
    <x v="1423"/>
    <n v="60"/>
    <n v="523"/>
    <n v="0.76"/>
    <n v="124194"/>
    <n v="75353"/>
    <n v="17.7"/>
    <x v="0"/>
    <x v="133"/>
    <n v="52.5"/>
    <n v="2026"/>
    <n v="4432489519"/>
  </r>
  <r>
    <s v="EV1426"/>
    <x v="4"/>
    <x v="0"/>
    <x v="4"/>
    <x v="1"/>
    <x v="1424"/>
    <n v="100"/>
    <n v="617"/>
    <n v="0.65"/>
    <n v="49836"/>
    <n v="28439"/>
    <n v="22.6"/>
    <x v="1"/>
    <x v="547"/>
    <n v="73.2"/>
    <n v="2026"/>
    <n v="725564207"/>
  </r>
  <r>
    <s v="EV1427"/>
    <x v="8"/>
    <x v="3"/>
    <x v="3"/>
    <x v="3"/>
    <x v="1425"/>
    <n v="48"/>
    <n v="393"/>
    <n v="1.99"/>
    <n v="59402"/>
    <n v="81146"/>
    <n v="21.8"/>
    <x v="1"/>
    <x v="423"/>
    <n v="61.8"/>
    <n v="2026"/>
    <n v="8793305144"/>
  </r>
  <r>
    <s v="EV1428"/>
    <x v="3"/>
    <x v="3"/>
    <x v="1"/>
    <x v="1"/>
    <x v="1426"/>
    <n v="52"/>
    <n v="289"/>
    <n v="2.25"/>
    <n v="101061"/>
    <n v="80179"/>
    <n v="18.2"/>
    <x v="0"/>
    <x v="106"/>
    <n v="185.5"/>
    <n v="2026"/>
    <n v="12306273815"/>
  </r>
  <r>
    <s v="EV1429"/>
    <x v="5"/>
    <x v="1"/>
    <x v="0"/>
    <x v="1"/>
    <x v="999"/>
    <n v="117"/>
    <n v="297"/>
    <n v="1.73"/>
    <n v="70417"/>
    <n v="29698"/>
    <n v="15.2"/>
    <x v="1"/>
    <x v="333"/>
    <n v="105.5"/>
    <n v="2026"/>
    <n v="6677654696"/>
  </r>
  <r>
    <s v="EV1430"/>
    <x v="9"/>
    <x v="0"/>
    <x v="5"/>
    <x v="1"/>
    <x v="1427"/>
    <n v="79"/>
    <n v="303"/>
    <n v="0.67"/>
    <n v="21176"/>
    <n v="48483"/>
    <n v="17.899999999999999"/>
    <x v="0"/>
    <x v="100"/>
    <n v="268.39999999999998"/>
    <n v="2026"/>
    <n v="2591125452"/>
  </r>
  <r>
    <s v="EV1431"/>
    <x v="0"/>
    <x v="0"/>
    <x v="8"/>
    <x v="2"/>
    <x v="1428"/>
    <n v="47"/>
    <n v="509"/>
    <n v="2.27"/>
    <n v="40651"/>
    <n v="76813"/>
    <n v="19.399999999999999"/>
    <x v="1"/>
    <x v="290"/>
    <n v="113"/>
    <n v="2026"/>
    <n v="24574399025"/>
  </r>
  <r>
    <s v="EV1432"/>
    <x v="4"/>
    <x v="0"/>
    <x v="0"/>
    <x v="1"/>
    <x v="1429"/>
    <n v="67"/>
    <n v="366"/>
    <n v="1.32"/>
    <n v="4439"/>
    <n v="42446"/>
    <n v="15.5"/>
    <x v="0"/>
    <x v="302"/>
    <n v="38.4"/>
    <n v="2026"/>
    <n v="16358009264"/>
  </r>
  <r>
    <s v="EV1433"/>
    <x v="7"/>
    <x v="3"/>
    <x v="5"/>
    <x v="1"/>
    <x v="1430"/>
    <n v="56"/>
    <n v="562"/>
    <n v="0.71"/>
    <n v="41664"/>
    <n v="70655"/>
    <n v="21"/>
    <x v="0"/>
    <x v="394"/>
    <n v="51.9"/>
    <n v="2026"/>
    <n v="1765527140"/>
  </r>
  <r>
    <s v="EV1434"/>
    <x v="0"/>
    <x v="0"/>
    <x v="0"/>
    <x v="2"/>
    <x v="1431"/>
    <n v="74"/>
    <n v="570"/>
    <n v="2.52"/>
    <n v="175076"/>
    <n v="78827"/>
    <n v="24"/>
    <x v="1"/>
    <x v="548"/>
    <n v="252.2"/>
    <n v="2026"/>
    <n v="50273653444"/>
  </r>
  <r>
    <s v="EV1435"/>
    <x v="9"/>
    <x v="0"/>
    <x v="2"/>
    <x v="0"/>
    <x v="1432"/>
    <n v="80"/>
    <n v="518"/>
    <n v="2.91"/>
    <n v="112071"/>
    <n v="76161"/>
    <n v="14.8"/>
    <x v="0"/>
    <x v="63"/>
    <n v="213.9"/>
    <n v="2026"/>
    <n v="19707725004"/>
  </r>
  <r>
    <s v="EV1436"/>
    <x v="8"/>
    <x v="3"/>
    <x v="6"/>
    <x v="2"/>
    <x v="1433"/>
    <n v="46"/>
    <n v="487"/>
    <n v="1"/>
    <n v="91335"/>
    <n v="25849"/>
    <n v="13.6"/>
    <x v="0"/>
    <x v="549"/>
    <n v="237.5"/>
    <n v="2026"/>
    <n v="19447960432"/>
  </r>
  <r>
    <s v="EV1437"/>
    <x v="9"/>
    <x v="0"/>
    <x v="3"/>
    <x v="0"/>
    <x v="1434"/>
    <n v="89"/>
    <n v="300"/>
    <n v="2.17"/>
    <n v="167609"/>
    <n v="75520"/>
    <n v="19.100000000000001"/>
    <x v="1"/>
    <x v="291"/>
    <n v="178.3"/>
    <n v="2026"/>
    <n v="43180901120"/>
  </r>
  <r>
    <s v="EV1438"/>
    <x v="9"/>
    <x v="0"/>
    <x v="3"/>
    <x v="2"/>
    <x v="1435"/>
    <n v="88"/>
    <n v="423"/>
    <n v="0.53"/>
    <n v="112816"/>
    <n v="41629"/>
    <n v="17"/>
    <x v="0"/>
    <x v="337"/>
    <n v="5.7"/>
    <n v="2026"/>
    <n v="8526243635"/>
  </r>
  <r>
    <s v="EV1439"/>
    <x v="2"/>
    <x v="2"/>
    <x v="8"/>
    <x v="2"/>
    <x v="1436"/>
    <n v="109"/>
    <n v="482"/>
    <n v="2.8"/>
    <n v="70113"/>
    <n v="27872"/>
    <n v="19.2"/>
    <x v="1"/>
    <x v="355"/>
    <n v="215"/>
    <n v="2026"/>
    <n v="16349743072"/>
  </r>
  <r>
    <s v="EV1440"/>
    <x v="8"/>
    <x v="3"/>
    <x v="0"/>
    <x v="1"/>
    <x v="1437"/>
    <n v="112"/>
    <n v="402"/>
    <n v="1.29"/>
    <n v="139068"/>
    <n v="47044"/>
    <n v="16"/>
    <x v="0"/>
    <x v="215"/>
    <n v="105.3"/>
    <n v="2026"/>
    <n v="2403807268"/>
  </r>
  <r>
    <s v="EV1441"/>
    <x v="8"/>
    <x v="3"/>
    <x v="2"/>
    <x v="3"/>
    <x v="1438"/>
    <n v="72"/>
    <n v="595"/>
    <n v="2.89"/>
    <n v="96411"/>
    <n v="63913"/>
    <n v="20.5"/>
    <x v="1"/>
    <x v="282"/>
    <n v="124"/>
    <n v="2026"/>
    <n v="20814227145"/>
  </r>
  <r>
    <s v="EV1442"/>
    <x v="4"/>
    <x v="0"/>
    <x v="5"/>
    <x v="1"/>
    <x v="1439"/>
    <n v="93"/>
    <n v="337"/>
    <n v="0.65"/>
    <n v="18908"/>
    <n v="30811"/>
    <n v="18.8"/>
    <x v="0"/>
    <x v="318"/>
    <n v="102.7"/>
    <n v="2026"/>
    <n v="18336735296"/>
  </r>
  <r>
    <s v="EV1443"/>
    <x v="1"/>
    <x v="1"/>
    <x v="2"/>
    <x v="1"/>
    <x v="1440"/>
    <n v="86"/>
    <n v="417"/>
    <n v="2.29"/>
    <n v="175147"/>
    <n v="77884"/>
    <n v="12.9"/>
    <x v="0"/>
    <x v="67"/>
    <n v="13.5"/>
    <n v="2026"/>
    <n v="67720449536"/>
  </r>
  <r>
    <s v="EV1444"/>
    <x v="2"/>
    <x v="2"/>
    <x v="4"/>
    <x v="3"/>
    <x v="1441"/>
    <n v="90"/>
    <n v="460"/>
    <n v="1.97"/>
    <n v="100191"/>
    <n v="67044"/>
    <n v="14.4"/>
    <x v="1"/>
    <x v="154"/>
    <n v="280.89999999999998"/>
    <n v="2026"/>
    <n v="2862577668"/>
  </r>
  <r>
    <s v="EV1445"/>
    <x v="4"/>
    <x v="0"/>
    <x v="9"/>
    <x v="2"/>
    <x v="1442"/>
    <n v="75"/>
    <n v="592"/>
    <n v="2.74"/>
    <n v="130064"/>
    <n v="44587"/>
    <n v="19.100000000000001"/>
    <x v="1"/>
    <x v="550"/>
    <n v="175.6"/>
    <n v="2026"/>
    <n v="38150955724"/>
  </r>
  <r>
    <s v="EV1446"/>
    <x v="8"/>
    <x v="3"/>
    <x v="5"/>
    <x v="1"/>
    <x v="1443"/>
    <n v="57"/>
    <n v="320"/>
    <n v="1.38"/>
    <n v="147639"/>
    <n v="61783"/>
    <n v="21"/>
    <x v="0"/>
    <x v="37"/>
    <n v="155.6"/>
    <n v="2026"/>
    <n v="6603058125"/>
  </r>
  <r>
    <s v="EV1447"/>
    <x v="9"/>
    <x v="0"/>
    <x v="3"/>
    <x v="3"/>
    <x v="1444"/>
    <n v="54"/>
    <n v="495"/>
    <n v="2.42"/>
    <n v="7367"/>
    <n v="77448"/>
    <n v="16.7"/>
    <x v="0"/>
    <x v="481"/>
    <n v="283.5"/>
    <n v="2026"/>
    <n v="33122418504"/>
  </r>
  <r>
    <s v="EV1448"/>
    <x v="2"/>
    <x v="2"/>
    <x v="0"/>
    <x v="1"/>
    <x v="1445"/>
    <n v="50"/>
    <n v="624"/>
    <n v="1.1499999999999999"/>
    <n v="145424"/>
    <n v="30395"/>
    <n v="20.8"/>
    <x v="0"/>
    <x v="367"/>
    <n v="255.4"/>
    <n v="2026"/>
    <n v="24818003820"/>
  </r>
  <r>
    <s v="EV1449"/>
    <x v="4"/>
    <x v="0"/>
    <x v="5"/>
    <x v="2"/>
    <x v="1446"/>
    <n v="74"/>
    <n v="314"/>
    <n v="1.66"/>
    <n v="26825"/>
    <n v="59726"/>
    <n v="22.1"/>
    <x v="0"/>
    <x v="120"/>
    <n v="237.7"/>
    <n v="2026"/>
    <n v="12442657854"/>
  </r>
  <r>
    <s v="EV1450"/>
    <x v="2"/>
    <x v="2"/>
    <x v="0"/>
    <x v="2"/>
    <x v="1447"/>
    <n v="78"/>
    <n v="418"/>
    <n v="2.99"/>
    <n v="167296"/>
    <n v="69394"/>
    <n v="15.1"/>
    <x v="0"/>
    <x v="287"/>
    <n v="125.4"/>
    <n v="2026"/>
    <n v="36545586766"/>
  </r>
  <r>
    <s v="EV1451"/>
    <x v="4"/>
    <x v="0"/>
    <x v="7"/>
    <x v="2"/>
    <x v="1448"/>
    <n v="72"/>
    <n v="600"/>
    <n v="2.13"/>
    <n v="40732"/>
    <n v="49846"/>
    <n v="13.7"/>
    <x v="0"/>
    <x v="326"/>
    <n v="222.3"/>
    <n v="2026"/>
    <n v="15796695860"/>
  </r>
  <r>
    <s v="EV1452"/>
    <x v="1"/>
    <x v="1"/>
    <x v="1"/>
    <x v="3"/>
    <x v="1449"/>
    <n v="73"/>
    <n v="386"/>
    <n v="2.0099999999999998"/>
    <n v="175607"/>
    <n v="36566"/>
    <n v="24"/>
    <x v="1"/>
    <x v="143"/>
    <n v="189.5"/>
    <n v="2026"/>
    <n v="3838954642"/>
  </r>
  <r>
    <s v="EV1453"/>
    <x v="7"/>
    <x v="3"/>
    <x v="9"/>
    <x v="2"/>
    <x v="1450"/>
    <n v="115"/>
    <n v="390"/>
    <n v="1.58"/>
    <n v="175466"/>
    <n v="28798"/>
    <n v="24.7"/>
    <x v="1"/>
    <x v="244"/>
    <n v="263.39999999999998"/>
    <n v="2026"/>
    <n v="22318277212"/>
  </r>
  <r>
    <s v="EV1454"/>
    <x v="4"/>
    <x v="0"/>
    <x v="6"/>
    <x v="2"/>
    <x v="1451"/>
    <n v="104"/>
    <n v="552"/>
    <n v="2.4900000000000002"/>
    <n v="105428"/>
    <n v="77109"/>
    <n v="15.9"/>
    <x v="0"/>
    <x v="131"/>
    <n v="149.4"/>
    <n v="2026"/>
    <n v="38985847746"/>
  </r>
  <r>
    <s v="EV1455"/>
    <x v="1"/>
    <x v="1"/>
    <x v="8"/>
    <x v="0"/>
    <x v="1452"/>
    <n v="50"/>
    <n v="593"/>
    <n v="2.1800000000000002"/>
    <n v="196263"/>
    <n v="66121"/>
    <n v="14.8"/>
    <x v="0"/>
    <x v="417"/>
    <n v="113.8"/>
    <n v="2026"/>
    <n v="11149058536"/>
  </r>
  <r>
    <s v="EV1456"/>
    <x v="2"/>
    <x v="2"/>
    <x v="9"/>
    <x v="1"/>
    <x v="1453"/>
    <n v="119"/>
    <n v="262"/>
    <n v="1.85"/>
    <n v="162874"/>
    <n v="49534"/>
    <n v="23.8"/>
    <x v="1"/>
    <x v="61"/>
    <n v="98.1"/>
    <n v="2026"/>
    <n v="33071771372"/>
  </r>
  <r>
    <s v="EV1457"/>
    <x v="4"/>
    <x v="0"/>
    <x v="4"/>
    <x v="3"/>
    <x v="1454"/>
    <n v="81"/>
    <n v="332"/>
    <n v="2.0099999999999998"/>
    <n v="14872"/>
    <n v="36961"/>
    <n v="18.8"/>
    <x v="0"/>
    <x v="22"/>
    <n v="150.30000000000001"/>
    <n v="2026"/>
    <n v="21730665535"/>
  </r>
  <r>
    <s v="EV1458"/>
    <x v="6"/>
    <x v="3"/>
    <x v="7"/>
    <x v="2"/>
    <x v="1455"/>
    <n v="100"/>
    <n v="623"/>
    <n v="3"/>
    <n v="97348"/>
    <n v="79083"/>
    <n v="23.2"/>
    <x v="0"/>
    <x v="551"/>
    <n v="23.2"/>
    <n v="2026"/>
    <n v="3330659628"/>
  </r>
  <r>
    <s v="EV1459"/>
    <x v="7"/>
    <x v="3"/>
    <x v="5"/>
    <x v="3"/>
    <x v="1456"/>
    <n v="82"/>
    <n v="284"/>
    <n v="2.13"/>
    <n v="198598"/>
    <n v="84495"/>
    <n v="18.899999999999999"/>
    <x v="1"/>
    <x v="405"/>
    <n v="108.4"/>
    <n v="2026"/>
    <n v="55595344140"/>
  </r>
  <r>
    <s v="EV1460"/>
    <x v="5"/>
    <x v="1"/>
    <x v="8"/>
    <x v="0"/>
    <x v="1457"/>
    <n v="54"/>
    <n v="588"/>
    <n v="2.23"/>
    <n v="153448"/>
    <n v="54868"/>
    <n v="14.2"/>
    <x v="1"/>
    <x v="552"/>
    <n v="271.7"/>
    <n v="2026"/>
    <n v="45125363580"/>
  </r>
  <r>
    <s v="EV1461"/>
    <x v="7"/>
    <x v="3"/>
    <x v="1"/>
    <x v="0"/>
    <x v="1458"/>
    <n v="53"/>
    <n v="625"/>
    <n v="1.1599999999999999"/>
    <n v="35463"/>
    <n v="52319"/>
    <n v="16.399999999999999"/>
    <x v="1"/>
    <x v="202"/>
    <n v="235.6"/>
    <n v="2026"/>
    <n v="45991540140"/>
  </r>
  <r>
    <s v="EV1462"/>
    <x v="4"/>
    <x v="0"/>
    <x v="6"/>
    <x v="3"/>
    <x v="1459"/>
    <n v="74"/>
    <n v="569"/>
    <n v="0.6"/>
    <n v="129919"/>
    <n v="62562"/>
    <n v="14"/>
    <x v="1"/>
    <x v="150"/>
    <n v="60"/>
    <n v="2026"/>
    <n v="14995610904"/>
  </r>
  <r>
    <s v="EV1463"/>
    <x v="4"/>
    <x v="0"/>
    <x v="3"/>
    <x v="0"/>
    <x v="1460"/>
    <n v="44"/>
    <n v="489"/>
    <n v="2.58"/>
    <n v="13835"/>
    <n v="47561"/>
    <n v="17.899999999999999"/>
    <x v="0"/>
    <x v="1"/>
    <n v="73.8"/>
    <n v="2026"/>
    <n v="16964913578"/>
  </r>
  <r>
    <s v="EV1464"/>
    <x v="8"/>
    <x v="3"/>
    <x v="5"/>
    <x v="2"/>
    <x v="1461"/>
    <n v="110"/>
    <n v="538"/>
    <n v="2.16"/>
    <n v="6455"/>
    <n v="60458"/>
    <n v="12.1"/>
    <x v="1"/>
    <x v="445"/>
    <n v="192.9"/>
    <n v="2026"/>
    <n v="25668532144"/>
  </r>
  <r>
    <s v="EV1465"/>
    <x v="1"/>
    <x v="1"/>
    <x v="4"/>
    <x v="1"/>
    <x v="1462"/>
    <n v="81"/>
    <n v="334"/>
    <n v="1.34"/>
    <n v="62831"/>
    <n v="47961"/>
    <n v="23.7"/>
    <x v="1"/>
    <x v="308"/>
    <n v="148"/>
    <n v="2026"/>
    <n v="7400286378"/>
  </r>
  <r>
    <s v="EV1466"/>
    <x v="7"/>
    <x v="3"/>
    <x v="8"/>
    <x v="1"/>
    <x v="1463"/>
    <n v="108"/>
    <n v="632"/>
    <n v="1.24"/>
    <n v="50956"/>
    <n v="32136"/>
    <n v="20"/>
    <x v="1"/>
    <x v="392"/>
    <n v="109.3"/>
    <n v="2026"/>
    <n v="15585895728"/>
  </r>
  <r>
    <s v="EV1467"/>
    <x v="4"/>
    <x v="0"/>
    <x v="9"/>
    <x v="1"/>
    <x v="1464"/>
    <n v="79"/>
    <n v="622"/>
    <n v="1.81"/>
    <n v="72260"/>
    <n v="48139"/>
    <n v="14.1"/>
    <x v="1"/>
    <x v="93"/>
    <n v="171.2"/>
    <n v="2026"/>
    <n v="18796642774"/>
  </r>
  <r>
    <s v="EV1468"/>
    <x v="9"/>
    <x v="0"/>
    <x v="8"/>
    <x v="3"/>
    <x v="1465"/>
    <n v="44"/>
    <n v="539"/>
    <n v="0.69"/>
    <n v="86423"/>
    <n v="65209"/>
    <n v="17.899999999999999"/>
    <x v="0"/>
    <x v="41"/>
    <n v="299.8"/>
    <n v="2026"/>
    <n v="21286956378"/>
  </r>
  <r>
    <s v="EV1469"/>
    <x v="0"/>
    <x v="0"/>
    <x v="7"/>
    <x v="1"/>
    <x v="1466"/>
    <n v="61"/>
    <n v="378"/>
    <n v="1.81"/>
    <n v="87536"/>
    <n v="25360"/>
    <n v="16.5"/>
    <x v="0"/>
    <x v="217"/>
    <n v="193.1"/>
    <n v="2026"/>
    <n v="18150811360"/>
  </r>
  <r>
    <s v="EV1470"/>
    <x v="9"/>
    <x v="0"/>
    <x v="8"/>
    <x v="2"/>
    <x v="1467"/>
    <n v="95"/>
    <n v="381"/>
    <n v="2.44"/>
    <n v="17073"/>
    <n v="74173"/>
    <n v="23.8"/>
    <x v="1"/>
    <x v="128"/>
    <n v="247.7"/>
    <n v="2026"/>
    <n v="55454850066"/>
  </r>
  <r>
    <s v="EV1471"/>
    <x v="5"/>
    <x v="1"/>
    <x v="6"/>
    <x v="1"/>
    <x v="1468"/>
    <n v="74"/>
    <n v="375"/>
    <n v="2.02"/>
    <n v="113282"/>
    <n v="48793"/>
    <n v="17.2"/>
    <x v="0"/>
    <x v="65"/>
    <n v="219.1"/>
    <n v="2026"/>
    <n v="43641142302"/>
  </r>
  <r>
    <s v="EV1472"/>
    <x v="0"/>
    <x v="0"/>
    <x v="8"/>
    <x v="2"/>
    <x v="1469"/>
    <n v="102"/>
    <n v="612"/>
    <n v="2.63"/>
    <n v="155537"/>
    <n v="38227"/>
    <n v="13.4"/>
    <x v="0"/>
    <x v="376"/>
    <n v="254.2"/>
    <n v="2026"/>
    <n v="8337155792"/>
  </r>
  <r>
    <s v="EV1473"/>
    <x v="5"/>
    <x v="1"/>
    <x v="3"/>
    <x v="3"/>
    <x v="1470"/>
    <n v="63"/>
    <n v="486"/>
    <n v="1"/>
    <n v="153305"/>
    <n v="31308"/>
    <n v="15.7"/>
    <x v="1"/>
    <x v="213"/>
    <n v="117.8"/>
    <n v="2026"/>
    <n v="13285080180"/>
  </r>
  <r>
    <s v="EV1474"/>
    <x v="4"/>
    <x v="0"/>
    <x v="8"/>
    <x v="0"/>
    <x v="1471"/>
    <n v="95"/>
    <n v="533"/>
    <n v="2.19"/>
    <n v="52112"/>
    <n v="48926"/>
    <n v="21.9"/>
    <x v="1"/>
    <x v="446"/>
    <n v="98"/>
    <n v="2026"/>
    <n v="34709523254"/>
  </r>
  <r>
    <s v="EV1475"/>
    <x v="2"/>
    <x v="2"/>
    <x v="5"/>
    <x v="0"/>
    <x v="1472"/>
    <n v="62"/>
    <n v="298"/>
    <n v="1.59"/>
    <n v="62733"/>
    <n v="67663"/>
    <n v="14.9"/>
    <x v="1"/>
    <x v="153"/>
    <n v="273.89999999999998"/>
    <n v="2026"/>
    <n v="2048767977"/>
  </r>
  <r>
    <s v="EV1476"/>
    <x v="2"/>
    <x v="2"/>
    <x v="2"/>
    <x v="2"/>
    <x v="1473"/>
    <n v="42"/>
    <n v="343"/>
    <n v="1.7"/>
    <n v="41801"/>
    <n v="56754"/>
    <n v="12.6"/>
    <x v="1"/>
    <x v="402"/>
    <n v="234.4"/>
    <n v="2026"/>
    <n v="24579533106"/>
  </r>
  <r>
    <s v="EV1477"/>
    <x v="1"/>
    <x v="1"/>
    <x v="9"/>
    <x v="0"/>
    <x v="1474"/>
    <n v="100"/>
    <n v="558"/>
    <n v="1.51"/>
    <n v="107561"/>
    <n v="41608"/>
    <n v="25"/>
    <x v="0"/>
    <x v="3"/>
    <n v="173.3"/>
    <n v="2026"/>
    <n v="24409416416"/>
  </r>
  <r>
    <s v="EV1478"/>
    <x v="6"/>
    <x v="3"/>
    <x v="7"/>
    <x v="1"/>
    <x v="1475"/>
    <n v="114"/>
    <n v="448"/>
    <n v="2.15"/>
    <n v="125998"/>
    <n v="47887"/>
    <n v="14.2"/>
    <x v="0"/>
    <x v="39"/>
    <n v="79.900000000000006"/>
    <n v="2026"/>
    <n v="28562536359"/>
  </r>
  <r>
    <s v="EV1479"/>
    <x v="4"/>
    <x v="0"/>
    <x v="7"/>
    <x v="3"/>
    <x v="1476"/>
    <n v="51"/>
    <n v="474"/>
    <n v="1.66"/>
    <n v="3730"/>
    <n v="36592"/>
    <n v="16.600000000000001"/>
    <x v="1"/>
    <x v="146"/>
    <n v="167.1"/>
    <n v="2026"/>
    <n v="8386483888"/>
  </r>
  <r>
    <s v="EV1480"/>
    <x v="6"/>
    <x v="3"/>
    <x v="7"/>
    <x v="1"/>
    <x v="1477"/>
    <n v="83"/>
    <n v="291"/>
    <n v="2.38"/>
    <n v="120260"/>
    <n v="53495"/>
    <n v="15.3"/>
    <x v="1"/>
    <x v="505"/>
    <n v="5.0999999999999996"/>
    <n v="2026"/>
    <n v="19011106595"/>
  </r>
  <r>
    <s v="EV1481"/>
    <x v="8"/>
    <x v="3"/>
    <x v="3"/>
    <x v="3"/>
    <x v="1478"/>
    <n v="98"/>
    <n v="461"/>
    <n v="0.98"/>
    <n v="123221"/>
    <n v="78489"/>
    <n v="21.9"/>
    <x v="0"/>
    <x v="457"/>
    <n v="223.2"/>
    <n v="2026"/>
    <n v="55007681337"/>
  </r>
  <r>
    <s v="EV1482"/>
    <x v="1"/>
    <x v="1"/>
    <x v="3"/>
    <x v="0"/>
    <x v="1479"/>
    <n v="57"/>
    <n v="267"/>
    <n v="0.62"/>
    <n v="167083"/>
    <n v="36530"/>
    <n v="17.399999999999999"/>
    <x v="0"/>
    <x v="110"/>
    <n v="186.3"/>
    <n v="2026"/>
    <n v="29568770140"/>
  </r>
  <r>
    <s v="EV1483"/>
    <x v="1"/>
    <x v="1"/>
    <x v="3"/>
    <x v="2"/>
    <x v="1480"/>
    <n v="114"/>
    <n v="591"/>
    <n v="0.97"/>
    <n v="124159"/>
    <n v="41626"/>
    <n v="13.1"/>
    <x v="0"/>
    <x v="154"/>
    <n v="57"/>
    <n v="2026"/>
    <n v="32647812938"/>
  </r>
  <r>
    <s v="EV1484"/>
    <x v="7"/>
    <x v="3"/>
    <x v="2"/>
    <x v="3"/>
    <x v="1481"/>
    <n v="48"/>
    <n v="275"/>
    <n v="0.54"/>
    <n v="72289"/>
    <n v="58598"/>
    <n v="16.399999999999999"/>
    <x v="1"/>
    <x v="229"/>
    <n v="136.5"/>
    <n v="2026"/>
    <n v="30068684730"/>
  </r>
  <r>
    <s v="EV1485"/>
    <x v="0"/>
    <x v="0"/>
    <x v="1"/>
    <x v="0"/>
    <x v="1482"/>
    <n v="100"/>
    <n v="560"/>
    <n v="1.97"/>
    <n v="132228"/>
    <n v="72753"/>
    <n v="21.2"/>
    <x v="0"/>
    <x v="530"/>
    <n v="167.2"/>
    <n v="2026"/>
    <n v="53738421426"/>
  </r>
  <r>
    <s v="EV1486"/>
    <x v="7"/>
    <x v="3"/>
    <x v="3"/>
    <x v="3"/>
    <x v="1483"/>
    <n v="62"/>
    <n v="279"/>
    <n v="1.78"/>
    <n v="86468"/>
    <n v="65335"/>
    <n v="22.9"/>
    <x v="0"/>
    <x v="230"/>
    <n v="100.6"/>
    <n v="2026"/>
    <n v="17884214885"/>
  </r>
  <r>
    <s v="EV1487"/>
    <x v="6"/>
    <x v="3"/>
    <x v="3"/>
    <x v="3"/>
    <x v="1484"/>
    <n v="57"/>
    <n v="467"/>
    <n v="1.83"/>
    <n v="109616"/>
    <n v="84618"/>
    <n v="23.4"/>
    <x v="1"/>
    <x v="128"/>
    <n v="235.9"/>
    <n v="2026"/>
    <n v="36941341788"/>
  </r>
  <r>
    <s v="EV1488"/>
    <x v="1"/>
    <x v="1"/>
    <x v="9"/>
    <x v="0"/>
    <x v="1485"/>
    <n v="80"/>
    <n v="417"/>
    <n v="1.6"/>
    <n v="17502"/>
    <n v="68238"/>
    <n v="18.2"/>
    <x v="1"/>
    <x v="309"/>
    <n v="139.30000000000001"/>
    <n v="2026"/>
    <n v="3750360480"/>
  </r>
  <r>
    <s v="EV1489"/>
    <x v="7"/>
    <x v="3"/>
    <x v="1"/>
    <x v="0"/>
    <x v="1486"/>
    <n v="114"/>
    <n v="602"/>
    <n v="1.98"/>
    <n v="38527"/>
    <n v="46124"/>
    <n v="23.9"/>
    <x v="0"/>
    <x v="448"/>
    <n v="159.6"/>
    <n v="2026"/>
    <n v="10904036468"/>
  </r>
  <r>
    <s v="EV1490"/>
    <x v="2"/>
    <x v="2"/>
    <x v="8"/>
    <x v="0"/>
    <x v="1487"/>
    <n v="50"/>
    <n v="432"/>
    <n v="1.32"/>
    <n v="7269"/>
    <n v="39458"/>
    <n v="16.5"/>
    <x v="1"/>
    <x v="522"/>
    <n v="198.6"/>
    <n v="2026"/>
    <n v="20046479068"/>
  </r>
  <r>
    <s v="EV1491"/>
    <x v="0"/>
    <x v="0"/>
    <x v="4"/>
    <x v="0"/>
    <x v="1488"/>
    <n v="96"/>
    <n v="617"/>
    <n v="1.51"/>
    <n v="122317"/>
    <n v="36542"/>
    <n v="19"/>
    <x v="1"/>
    <x v="171"/>
    <n v="246.7"/>
    <n v="2026"/>
    <n v="1830973452"/>
  </r>
  <r>
    <s v="EV1492"/>
    <x v="6"/>
    <x v="3"/>
    <x v="9"/>
    <x v="3"/>
    <x v="1489"/>
    <n v="49"/>
    <n v="324"/>
    <n v="2.82"/>
    <n v="88469"/>
    <n v="29076"/>
    <n v="16.5"/>
    <x v="0"/>
    <x v="189"/>
    <n v="7.5"/>
    <n v="2026"/>
    <n v="7021388784"/>
  </r>
  <r>
    <s v="EV1493"/>
    <x v="4"/>
    <x v="0"/>
    <x v="0"/>
    <x v="0"/>
    <x v="1490"/>
    <n v="109"/>
    <n v="348"/>
    <n v="1.1399999999999999"/>
    <n v="23527"/>
    <n v="52512"/>
    <n v="21.8"/>
    <x v="1"/>
    <x v="506"/>
    <n v="24"/>
    <n v="2026"/>
    <n v="4128808512"/>
  </r>
  <r>
    <s v="EV1494"/>
    <x v="2"/>
    <x v="2"/>
    <x v="8"/>
    <x v="3"/>
    <x v="1491"/>
    <n v="108"/>
    <n v="468"/>
    <n v="2.2599999999999998"/>
    <n v="191339"/>
    <n v="75157"/>
    <n v="15.6"/>
    <x v="1"/>
    <x v="527"/>
    <n v="213.8"/>
    <n v="2026"/>
    <n v="3011991932"/>
  </r>
  <r>
    <s v="EV1495"/>
    <x v="2"/>
    <x v="2"/>
    <x v="0"/>
    <x v="1"/>
    <x v="1492"/>
    <n v="60"/>
    <n v="272"/>
    <n v="2.61"/>
    <n v="78773"/>
    <n v="69142"/>
    <n v="14.6"/>
    <x v="1"/>
    <x v="237"/>
    <n v="45.9"/>
    <n v="2026"/>
    <n v="25529715512"/>
  </r>
  <r>
    <s v="EV1496"/>
    <x v="0"/>
    <x v="0"/>
    <x v="3"/>
    <x v="2"/>
    <x v="1493"/>
    <n v="68"/>
    <n v="553"/>
    <n v="1.99"/>
    <n v="167853"/>
    <n v="62368"/>
    <n v="14.3"/>
    <x v="0"/>
    <x v="487"/>
    <n v="127"/>
    <n v="2026"/>
    <n v="8721229280"/>
  </r>
  <r>
    <s v="EV1497"/>
    <x v="5"/>
    <x v="1"/>
    <x v="9"/>
    <x v="3"/>
    <x v="1494"/>
    <n v="108"/>
    <n v="416"/>
    <n v="2.65"/>
    <n v="140520"/>
    <n v="64059"/>
    <n v="15.7"/>
    <x v="1"/>
    <x v="553"/>
    <n v="221.4"/>
    <n v="2026"/>
    <n v="23365904604"/>
  </r>
  <r>
    <s v="EV1498"/>
    <x v="0"/>
    <x v="0"/>
    <x v="0"/>
    <x v="2"/>
    <x v="1495"/>
    <n v="92"/>
    <n v="618"/>
    <n v="2.5499999999999998"/>
    <n v="178236"/>
    <n v="36019"/>
    <n v="17.100000000000001"/>
    <x v="1"/>
    <x v="469"/>
    <n v="118.7"/>
    <n v="2026"/>
    <n v="23990526988"/>
  </r>
  <r>
    <s v="EV1499"/>
    <x v="7"/>
    <x v="3"/>
    <x v="5"/>
    <x v="0"/>
    <x v="1496"/>
    <n v="52"/>
    <n v="413"/>
    <n v="1.23"/>
    <n v="107586"/>
    <n v="52702"/>
    <n v="17.399999999999999"/>
    <x v="1"/>
    <x v="370"/>
    <n v="29.6"/>
    <n v="2026"/>
    <n v="18685125186"/>
  </r>
  <r>
    <s v="EV1500"/>
    <x v="3"/>
    <x v="3"/>
    <x v="5"/>
    <x v="1"/>
    <x v="1497"/>
    <n v="88"/>
    <n v="318"/>
    <n v="1.56"/>
    <n v="47825"/>
    <n v="37794"/>
    <n v="13.1"/>
    <x v="1"/>
    <x v="178"/>
    <n v="89.2"/>
    <n v="2026"/>
    <n v="14800243782"/>
  </r>
  <r>
    <s v="EV1501"/>
    <x v="8"/>
    <x v="3"/>
    <x v="5"/>
    <x v="2"/>
    <x v="1498"/>
    <n v="85"/>
    <n v="469"/>
    <n v="1.0900000000000001"/>
    <n v="4379"/>
    <n v="82696"/>
    <n v="21.1"/>
    <x v="0"/>
    <x v="436"/>
    <n v="231.3"/>
    <n v="2026"/>
    <n v="38023868888"/>
  </r>
  <r>
    <s v="EV1502"/>
    <x v="4"/>
    <x v="0"/>
    <x v="9"/>
    <x v="0"/>
    <x v="1499"/>
    <n v="99"/>
    <n v="637"/>
    <n v="2.5"/>
    <n v="157510"/>
    <n v="61082"/>
    <n v="14.2"/>
    <x v="1"/>
    <x v="554"/>
    <n v="211.5"/>
    <n v="2026"/>
    <n v="25839029804"/>
  </r>
  <r>
    <s v="EV1503"/>
    <x v="0"/>
    <x v="0"/>
    <x v="6"/>
    <x v="0"/>
    <x v="1500"/>
    <n v="56"/>
    <n v="296"/>
    <n v="1.73"/>
    <n v="47144"/>
    <n v="47730"/>
    <n v="24.3"/>
    <x v="0"/>
    <x v="473"/>
    <n v="24.3"/>
    <n v="2026"/>
    <n v="40867428330"/>
  </r>
  <r>
    <s v="EV1504"/>
    <x v="7"/>
    <x v="3"/>
    <x v="4"/>
    <x v="1"/>
    <x v="1501"/>
    <n v="107"/>
    <n v="278"/>
    <n v="0.52"/>
    <n v="104305"/>
    <n v="34272"/>
    <n v="19.8"/>
    <x v="1"/>
    <x v="64"/>
    <n v="68.7"/>
    <n v="2026"/>
    <n v="25752152160"/>
  </r>
  <r>
    <s v="EV1505"/>
    <x v="1"/>
    <x v="1"/>
    <x v="4"/>
    <x v="1"/>
    <x v="1502"/>
    <n v="64"/>
    <n v="275"/>
    <n v="2.41"/>
    <n v="67602"/>
    <n v="28252"/>
    <n v="24.6"/>
    <x v="1"/>
    <x v="497"/>
    <n v="185.7"/>
    <n v="2026"/>
    <n v="24709764240"/>
  </r>
  <r>
    <s v="EV1506"/>
    <x v="0"/>
    <x v="0"/>
    <x v="7"/>
    <x v="1"/>
    <x v="1503"/>
    <n v="110"/>
    <n v="257"/>
    <n v="2.71"/>
    <n v="147295"/>
    <n v="57762"/>
    <n v="13.9"/>
    <x v="0"/>
    <x v="405"/>
    <n v="276.8"/>
    <n v="2026"/>
    <n v="28867079358"/>
  </r>
  <r>
    <s v="EV1507"/>
    <x v="6"/>
    <x v="3"/>
    <x v="8"/>
    <x v="0"/>
    <x v="1504"/>
    <n v="89"/>
    <n v="464"/>
    <n v="1.34"/>
    <n v="172323"/>
    <n v="65230"/>
    <n v="12.7"/>
    <x v="1"/>
    <x v="68"/>
    <n v="36.799999999999997"/>
    <n v="2026"/>
    <n v="12384698260"/>
  </r>
  <r>
    <s v="EV1508"/>
    <x v="8"/>
    <x v="3"/>
    <x v="2"/>
    <x v="1"/>
    <x v="1505"/>
    <n v="49"/>
    <n v="316"/>
    <n v="2.41"/>
    <n v="6951"/>
    <n v="42291"/>
    <n v="22.6"/>
    <x v="1"/>
    <x v="373"/>
    <n v="6.6"/>
    <n v="2026"/>
    <n v="32034755844"/>
  </r>
  <r>
    <s v="EV1509"/>
    <x v="7"/>
    <x v="3"/>
    <x v="3"/>
    <x v="2"/>
    <x v="1506"/>
    <n v="112"/>
    <n v="624"/>
    <n v="1.95"/>
    <n v="15805"/>
    <n v="50950"/>
    <n v="23.6"/>
    <x v="0"/>
    <x v="484"/>
    <n v="249.1"/>
    <n v="2026"/>
    <n v="8603977450"/>
  </r>
  <r>
    <s v="EV1510"/>
    <x v="7"/>
    <x v="3"/>
    <x v="1"/>
    <x v="1"/>
    <x v="1507"/>
    <n v="64"/>
    <n v="547"/>
    <n v="2.75"/>
    <n v="163020"/>
    <n v="81312"/>
    <n v="21.8"/>
    <x v="0"/>
    <x v="115"/>
    <n v="193.7"/>
    <n v="2026"/>
    <n v="67488716064"/>
  </r>
  <r>
    <s v="EV1511"/>
    <x v="8"/>
    <x v="3"/>
    <x v="0"/>
    <x v="3"/>
    <x v="1508"/>
    <n v="64"/>
    <n v="435"/>
    <n v="1.72"/>
    <n v="93765"/>
    <n v="37935"/>
    <n v="12"/>
    <x v="0"/>
    <x v="152"/>
    <n v="109.6"/>
    <n v="2026"/>
    <n v="26686210320"/>
  </r>
  <r>
    <s v="EV1512"/>
    <x v="0"/>
    <x v="0"/>
    <x v="3"/>
    <x v="3"/>
    <x v="1509"/>
    <n v="92"/>
    <n v="453"/>
    <n v="1.08"/>
    <n v="36707"/>
    <n v="58198"/>
    <n v="24.2"/>
    <x v="0"/>
    <x v="476"/>
    <n v="262.10000000000002"/>
    <n v="2026"/>
    <n v="16322967654"/>
  </r>
  <r>
    <s v="EV1513"/>
    <x v="6"/>
    <x v="3"/>
    <x v="7"/>
    <x v="2"/>
    <x v="1510"/>
    <n v="49"/>
    <n v="471"/>
    <n v="2.7"/>
    <n v="55144"/>
    <n v="84507"/>
    <n v="17.5"/>
    <x v="0"/>
    <x v="411"/>
    <n v="264.89999999999998"/>
    <n v="2026"/>
    <n v="70611175962"/>
  </r>
  <r>
    <s v="EV1514"/>
    <x v="8"/>
    <x v="3"/>
    <x v="1"/>
    <x v="1"/>
    <x v="1511"/>
    <n v="102"/>
    <n v="580"/>
    <n v="0.8"/>
    <n v="25291"/>
    <n v="52707"/>
    <n v="12.8"/>
    <x v="1"/>
    <x v="375"/>
    <n v="188.6"/>
    <n v="2026"/>
    <n v="44329485885"/>
  </r>
  <r>
    <s v="EV1515"/>
    <x v="4"/>
    <x v="0"/>
    <x v="6"/>
    <x v="0"/>
    <x v="1512"/>
    <n v="90"/>
    <n v="448"/>
    <n v="2.97"/>
    <n v="106513"/>
    <n v="60380"/>
    <n v="20.399999999999999"/>
    <x v="1"/>
    <x v="336"/>
    <n v="48.7"/>
    <n v="2026"/>
    <n v="33670122060"/>
  </r>
  <r>
    <s v="EV1516"/>
    <x v="5"/>
    <x v="1"/>
    <x v="1"/>
    <x v="3"/>
    <x v="1513"/>
    <n v="106"/>
    <n v="415"/>
    <n v="1.04"/>
    <n v="41653"/>
    <n v="84509"/>
    <n v="20.9"/>
    <x v="0"/>
    <x v="3"/>
    <n v="59"/>
    <n v="2026"/>
    <n v="4381453614"/>
  </r>
  <r>
    <s v="EV1517"/>
    <x v="6"/>
    <x v="3"/>
    <x v="4"/>
    <x v="2"/>
    <x v="1514"/>
    <n v="42"/>
    <n v="503"/>
    <n v="1.1200000000000001"/>
    <n v="88428"/>
    <n v="28248"/>
    <n v="24.2"/>
    <x v="0"/>
    <x v="401"/>
    <n v="176.7"/>
    <n v="2026"/>
    <n v="23386208472"/>
  </r>
  <r>
    <s v="EV1518"/>
    <x v="3"/>
    <x v="3"/>
    <x v="2"/>
    <x v="1"/>
    <x v="1515"/>
    <n v="82"/>
    <n v="562"/>
    <n v="0.92"/>
    <n v="81063"/>
    <n v="45094"/>
    <n v="14.1"/>
    <x v="0"/>
    <x v="14"/>
    <n v="52.2"/>
    <n v="2026"/>
    <n v="19153180466"/>
  </r>
  <r>
    <s v="EV1519"/>
    <x v="6"/>
    <x v="3"/>
    <x v="1"/>
    <x v="3"/>
    <x v="1516"/>
    <n v="58"/>
    <n v="273"/>
    <n v="2.4500000000000002"/>
    <n v="149247"/>
    <n v="36504"/>
    <n v="14.6"/>
    <x v="1"/>
    <x v="360"/>
    <n v="26.8"/>
    <n v="2026"/>
    <n v="25788396816"/>
  </r>
  <r>
    <s v="EV1520"/>
    <x v="8"/>
    <x v="3"/>
    <x v="7"/>
    <x v="3"/>
    <x v="1517"/>
    <n v="109"/>
    <n v="316"/>
    <n v="1.22"/>
    <n v="51194"/>
    <n v="44152"/>
    <n v="17.8"/>
    <x v="1"/>
    <x v="37"/>
    <n v="199.2"/>
    <n v="2026"/>
    <n v="12979981568"/>
  </r>
  <r>
    <s v="EV1521"/>
    <x v="2"/>
    <x v="2"/>
    <x v="7"/>
    <x v="3"/>
    <x v="1518"/>
    <n v="40"/>
    <n v="486"/>
    <n v="1.67"/>
    <n v="99151"/>
    <n v="30745"/>
    <n v="16.8"/>
    <x v="0"/>
    <x v="546"/>
    <n v="55"/>
    <n v="2026"/>
    <n v="13352430520"/>
  </r>
  <r>
    <s v="EV1522"/>
    <x v="5"/>
    <x v="1"/>
    <x v="0"/>
    <x v="2"/>
    <x v="1519"/>
    <n v="72"/>
    <n v="412"/>
    <n v="1.77"/>
    <n v="131994"/>
    <n v="53397"/>
    <n v="22.3"/>
    <x v="0"/>
    <x v="45"/>
    <n v="132.30000000000001"/>
    <n v="2026"/>
    <n v="2530804212"/>
  </r>
  <r>
    <s v="EV1523"/>
    <x v="3"/>
    <x v="3"/>
    <x v="5"/>
    <x v="2"/>
    <x v="1520"/>
    <n v="108"/>
    <n v="472"/>
    <n v="1.28"/>
    <n v="90560"/>
    <n v="60386"/>
    <n v="23.7"/>
    <x v="0"/>
    <x v="439"/>
    <n v="29.6"/>
    <n v="2026"/>
    <n v="26578897900"/>
  </r>
  <r>
    <s v="EV1524"/>
    <x v="2"/>
    <x v="2"/>
    <x v="2"/>
    <x v="0"/>
    <x v="1521"/>
    <n v="97"/>
    <n v="445"/>
    <n v="2.4700000000000002"/>
    <n v="177386"/>
    <n v="40487"/>
    <n v="13.6"/>
    <x v="0"/>
    <x v="498"/>
    <n v="155.69999999999999"/>
    <n v="2026"/>
    <n v="36122987244"/>
  </r>
  <r>
    <s v="EV1525"/>
    <x v="0"/>
    <x v="0"/>
    <x v="2"/>
    <x v="2"/>
    <x v="1522"/>
    <n v="57"/>
    <n v="555"/>
    <n v="1.54"/>
    <n v="3765"/>
    <n v="71906"/>
    <n v="12.3"/>
    <x v="0"/>
    <x v="142"/>
    <n v="209.9"/>
    <n v="2026"/>
    <n v="20061270658"/>
  </r>
  <r>
    <s v="EV1526"/>
    <x v="4"/>
    <x v="0"/>
    <x v="9"/>
    <x v="0"/>
    <x v="1523"/>
    <n v="89"/>
    <n v="492"/>
    <n v="1.43"/>
    <n v="57035"/>
    <n v="80216"/>
    <n v="16.399999999999999"/>
    <x v="1"/>
    <x v="543"/>
    <n v="50.3"/>
    <n v="2026"/>
    <n v="4883068784"/>
  </r>
  <r>
    <s v="EV1527"/>
    <x v="1"/>
    <x v="1"/>
    <x v="0"/>
    <x v="1"/>
    <x v="1524"/>
    <n v="105"/>
    <n v="257"/>
    <n v="2.5"/>
    <n v="108938"/>
    <n v="59314"/>
    <n v="18.399999999999999"/>
    <x v="0"/>
    <x v="529"/>
    <n v="287.60000000000002"/>
    <n v="2026"/>
    <n v="16025990346"/>
  </r>
  <r>
    <s v="EV1528"/>
    <x v="9"/>
    <x v="0"/>
    <x v="7"/>
    <x v="1"/>
    <x v="1525"/>
    <n v="61"/>
    <n v="359"/>
    <n v="1.81"/>
    <n v="80210"/>
    <n v="79397"/>
    <n v="14.6"/>
    <x v="0"/>
    <x v="38"/>
    <n v="257.39999999999998"/>
    <n v="2026"/>
    <n v="13361721130"/>
  </r>
  <r>
    <s v="EV1529"/>
    <x v="1"/>
    <x v="1"/>
    <x v="5"/>
    <x v="0"/>
    <x v="1526"/>
    <n v="95"/>
    <n v="398"/>
    <n v="2.92"/>
    <n v="166920"/>
    <n v="39210"/>
    <n v="22.5"/>
    <x v="1"/>
    <x v="536"/>
    <n v="226.6"/>
    <n v="2026"/>
    <n v="2484580860"/>
  </r>
  <r>
    <s v="EV1530"/>
    <x v="1"/>
    <x v="1"/>
    <x v="8"/>
    <x v="3"/>
    <x v="1527"/>
    <n v="75"/>
    <n v="270"/>
    <n v="2.2200000000000002"/>
    <n v="106447"/>
    <n v="81550"/>
    <n v="19"/>
    <x v="0"/>
    <x v="142"/>
    <n v="175.1"/>
    <n v="2026"/>
    <n v="32170251750"/>
  </r>
  <r>
    <s v="EV1531"/>
    <x v="0"/>
    <x v="0"/>
    <x v="2"/>
    <x v="1"/>
    <x v="1528"/>
    <n v="105"/>
    <n v="401"/>
    <n v="1.1299999999999999"/>
    <n v="192955"/>
    <n v="38614"/>
    <n v="18.7"/>
    <x v="1"/>
    <x v="323"/>
    <n v="77.400000000000006"/>
    <n v="2026"/>
    <n v="4011415390"/>
  </r>
  <r>
    <s v="EV1532"/>
    <x v="1"/>
    <x v="1"/>
    <x v="5"/>
    <x v="3"/>
    <x v="1529"/>
    <n v="107"/>
    <n v="389"/>
    <n v="2.41"/>
    <n v="3941"/>
    <n v="71845"/>
    <n v="17.399999999999999"/>
    <x v="0"/>
    <x v="63"/>
    <n v="103.7"/>
    <n v="2026"/>
    <n v="29802455520"/>
  </r>
  <r>
    <s v="EV1533"/>
    <x v="9"/>
    <x v="0"/>
    <x v="3"/>
    <x v="2"/>
    <x v="1530"/>
    <n v="83"/>
    <n v="642"/>
    <n v="2.82"/>
    <n v="55842"/>
    <n v="48023"/>
    <n v="14.5"/>
    <x v="0"/>
    <x v="503"/>
    <n v="27.3"/>
    <n v="2026"/>
    <n v="9211483722"/>
  </r>
  <r>
    <s v="EV1534"/>
    <x v="1"/>
    <x v="1"/>
    <x v="5"/>
    <x v="0"/>
    <x v="1531"/>
    <n v="106"/>
    <n v="529"/>
    <n v="1.9"/>
    <n v="112986"/>
    <n v="74164"/>
    <n v="22.7"/>
    <x v="1"/>
    <x v="415"/>
    <n v="168.4"/>
    <n v="2026"/>
    <n v="7636073768"/>
  </r>
  <r>
    <s v="EV1535"/>
    <x v="7"/>
    <x v="3"/>
    <x v="1"/>
    <x v="0"/>
    <x v="1532"/>
    <n v="100"/>
    <n v="551"/>
    <n v="2.21"/>
    <n v="98612"/>
    <n v="28519"/>
    <n v="16"/>
    <x v="0"/>
    <x v="273"/>
    <n v="144.6"/>
    <n v="2026"/>
    <n v="25468835912"/>
  </r>
  <r>
    <s v="EV1536"/>
    <x v="8"/>
    <x v="3"/>
    <x v="4"/>
    <x v="0"/>
    <x v="1533"/>
    <n v="119"/>
    <n v="351"/>
    <n v="1.26"/>
    <n v="186950"/>
    <n v="37495"/>
    <n v="22.5"/>
    <x v="0"/>
    <x v="115"/>
    <n v="59.4"/>
    <n v="2026"/>
    <n v="22377240970"/>
  </r>
  <r>
    <s v="EV1537"/>
    <x v="9"/>
    <x v="0"/>
    <x v="4"/>
    <x v="2"/>
    <x v="1534"/>
    <n v="80"/>
    <n v="331"/>
    <n v="0.63"/>
    <n v="10232"/>
    <n v="29343"/>
    <n v="20.100000000000001"/>
    <x v="1"/>
    <x v="18"/>
    <n v="111"/>
    <n v="2026"/>
    <n v="22103377668"/>
  </r>
  <r>
    <s v="EV1538"/>
    <x v="4"/>
    <x v="0"/>
    <x v="6"/>
    <x v="1"/>
    <x v="1535"/>
    <n v="111"/>
    <n v="388"/>
    <n v="2.4900000000000002"/>
    <n v="43643"/>
    <n v="43079"/>
    <n v="20.7"/>
    <x v="0"/>
    <x v="340"/>
    <n v="243"/>
    <n v="2026"/>
    <n v="6855721297"/>
  </r>
  <r>
    <s v="EV1539"/>
    <x v="8"/>
    <x v="3"/>
    <x v="4"/>
    <x v="3"/>
    <x v="1536"/>
    <n v="42"/>
    <n v="475"/>
    <n v="0.8"/>
    <n v="114357"/>
    <n v="46504"/>
    <n v="13"/>
    <x v="0"/>
    <x v="23"/>
    <n v="180.6"/>
    <n v="2026"/>
    <n v="37060758248"/>
  </r>
  <r>
    <s v="EV1540"/>
    <x v="6"/>
    <x v="3"/>
    <x v="4"/>
    <x v="2"/>
    <x v="1537"/>
    <n v="72"/>
    <n v="370"/>
    <n v="1.1399999999999999"/>
    <n v="153425"/>
    <n v="83133"/>
    <n v="22.4"/>
    <x v="1"/>
    <x v="445"/>
    <n v="217.5"/>
    <n v="2026"/>
    <n v="26973665712"/>
  </r>
  <r>
    <s v="EV1541"/>
    <x v="0"/>
    <x v="0"/>
    <x v="7"/>
    <x v="0"/>
    <x v="1161"/>
    <n v="60"/>
    <n v="349"/>
    <n v="0.73"/>
    <n v="57172"/>
    <n v="39115"/>
    <n v="20.7"/>
    <x v="0"/>
    <x v="433"/>
    <n v="160.6"/>
    <n v="2026"/>
    <n v="10327533450"/>
  </r>
  <r>
    <s v="EV1542"/>
    <x v="4"/>
    <x v="0"/>
    <x v="9"/>
    <x v="1"/>
    <x v="1538"/>
    <n v="45"/>
    <n v="488"/>
    <n v="0.71"/>
    <n v="142610"/>
    <n v="78253"/>
    <n v="21.4"/>
    <x v="0"/>
    <x v="275"/>
    <n v="26.2"/>
    <n v="2026"/>
    <n v="20948875871"/>
  </r>
  <r>
    <s v="EV1543"/>
    <x v="9"/>
    <x v="0"/>
    <x v="1"/>
    <x v="1"/>
    <x v="1539"/>
    <n v="48"/>
    <n v="534"/>
    <n v="2.84"/>
    <n v="130472"/>
    <n v="41116"/>
    <n v="24.5"/>
    <x v="0"/>
    <x v="14"/>
    <n v="7.2"/>
    <n v="2026"/>
    <n v="27351802260"/>
  </r>
  <r>
    <s v="EV1544"/>
    <x v="7"/>
    <x v="3"/>
    <x v="9"/>
    <x v="2"/>
    <x v="1540"/>
    <n v="79"/>
    <n v="465"/>
    <n v="2.29"/>
    <n v="127686"/>
    <n v="62533"/>
    <n v="20.2"/>
    <x v="1"/>
    <x v="358"/>
    <n v="278.89999999999998"/>
    <n v="2026"/>
    <n v="7724013627"/>
  </r>
  <r>
    <s v="EV1545"/>
    <x v="1"/>
    <x v="1"/>
    <x v="3"/>
    <x v="2"/>
    <x v="1541"/>
    <n v="116"/>
    <n v="598"/>
    <n v="1.99"/>
    <n v="81741"/>
    <n v="79513"/>
    <n v="16"/>
    <x v="1"/>
    <x v="252"/>
    <n v="8.9"/>
    <n v="2026"/>
    <n v="58328589949"/>
  </r>
  <r>
    <s v="EV1546"/>
    <x v="6"/>
    <x v="3"/>
    <x v="1"/>
    <x v="3"/>
    <x v="1542"/>
    <n v="95"/>
    <n v="343"/>
    <n v="2.4900000000000002"/>
    <n v="177230"/>
    <n v="63273"/>
    <n v="17.5"/>
    <x v="0"/>
    <x v="333"/>
    <n v="52.8"/>
    <n v="2026"/>
    <n v="34061311179"/>
  </r>
  <r>
    <s v="EV1547"/>
    <x v="1"/>
    <x v="1"/>
    <x v="1"/>
    <x v="2"/>
    <x v="1543"/>
    <n v="73"/>
    <n v="645"/>
    <n v="2.14"/>
    <n v="188752"/>
    <n v="42229"/>
    <n v="22.6"/>
    <x v="1"/>
    <x v="22"/>
    <n v="10.3"/>
    <n v="2026"/>
    <n v="14944631955"/>
  </r>
  <r>
    <s v="EV1548"/>
    <x v="7"/>
    <x v="3"/>
    <x v="1"/>
    <x v="0"/>
    <x v="1544"/>
    <n v="86"/>
    <n v="316"/>
    <n v="2.37"/>
    <n v="109189"/>
    <n v="66721"/>
    <n v="20.5"/>
    <x v="1"/>
    <x v="391"/>
    <n v="186.8"/>
    <n v="2026"/>
    <n v="49254843341"/>
  </r>
  <r>
    <s v="EV1549"/>
    <x v="6"/>
    <x v="3"/>
    <x v="1"/>
    <x v="3"/>
    <x v="1545"/>
    <n v="55"/>
    <n v="425"/>
    <n v="1.3"/>
    <n v="116290"/>
    <n v="35415"/>
    <n v="20.3"/>
    <x v="1"/>
    <x v="396"/>
    <n v="24.9"/>
    <n v="2026"/>
    <n v="20156447250"/>
  </r>
  <r>
    <s v="EV1550"/>
    <x v="1"/>
    <x v="1"/>
    <x v="2"/>
    <x v="0"/>
    <x v="1546"/>
    <n v="64"/>
    <n v="515"/>
    <n v="2.35"/>
    <n v="174171"/>
    <n v="65161"/>
    <n v="21.7"/>
    <x v="1"/>
    <x v="341"/>
    <n v="172.8"/>
    <n v="2026"/>
    <n v="12623119242"/>
  </r>
  <r>
    <s v="EV1551"/>
    <x v="7"/>
    <x v="3"/>
    <x v="1"/>
    <x v="1"/>
    <x v="1547"/>
    <n v="59"/>
    <n v="444"/>
    <n v="0.62"/>
    <n v="94902"/>
    <n v="31951"/>
    <n v="15.4"/>
    <x v="0"/>
    <x v="83"/>
    <n v="235.5"/>
    <n v="2026"/>
    <n v="12813788795"/>
  </r>
  <r>
    <s v="EV1552"/>
    <x v="6"/>
    <x v="3"/>
    <x v="3"/>
    <x v="3"/>
    <x v="1548"/>
    <n v="87"/>
    <n v="363"/>
    <n v="2.21"/>
    <n v="130087"/>
    <n v="50294"/>
    <n v="12"/>
    <x v="1"/>
    <x v="68"/>
    <n v="127.1"/>
    <n v="2026"/>
    <n v="13464609092"/>
  </r>
  <r>
    <s v="EV1553"/>
    <x v="0"/>
    <x v="0"/>
    <x v="0"/>
    <x v="1"/>
    <x v="1549"/>
    <n v="79"/>
    <n v="513"/>
    <n v="0.5"/>
    <n v="141356"/>
    <n v="66333"/>
    <n v="16.2"/>
    <x v="0"/>
    <x v="408"/>
    <n v="126.3"/>
    <n v="2026"/>
    <n v="27491048520"/>
  </r>
  <r>
    <s v="EV1554"/>
    <x v="9"/>
    <x v="0"/>
    <x v="7"/>
    <x v="3"/>
    <x v="1550"/>
    <n v="91"/>
    <n v="547"/>
    <n v="2.19"/>
    <n v="148994"/>
    <n v="45761"/>
    <n v="16.100000000000001"/>
    <x v="1"/>
    <x v="398"/>
    <n v="280.39999999999998"/>
    <n v="2026"/>
    <n v="6334512186"/>
  </r>
  <r>
    <s v="EV1555"/>
    <x v="9"/>
    <x v="0"/>
    <x v="7"/>
    <x v="2"/>
    <x v="1551"/>
    <n v="100"/>
    <n v="634"/>
    <n v="0.95"/>
    <n v="103522"/>
    <n v="75013"/>
    <n v="12.6"/>
    <x v="0"/>
    <x v="379"/>
    <n v="184.4"/>
    <n v="2026"/>
    <n v="10664823249"/>
  </r>
  <r>
    <s v="EV1556"/>
    <x v="2"/>
    <x v="2"/>
    <x v="8"/>
    <x v="3"/>
    <x v="1552"/>
    <n v="100"/>
    <n v="345"/>
    <n v="1.58"/>
    <n v="195023"/>
    <n v="58727"/>
    <n v="12"/>
    <x v="0"/>
    <x v="291"/>
    <n v="279.60000000000002"/>
    <n v="2026"/>
    <n v="36705549540"/>
  </r>
  <r>
    <s v="EV1557"/>
    <x v="4"/>
    <x v="0"/>
    <x v="0"/>
    <x v="3"/>
    <x v="1553"/>
    <n v="93"/>
    <n v="592"/>
    <n v="0.82"/>
    <n v="93303"/>
    <n v="66748"/>
    <n v="21.1"/>
    <x v="0"/>
    <x v="551"/>
    <n v="262.89999999999998"/>
    <n v="2026"/>
    <n v="55084988464"/>
  </r>
  <r>
    <s v="EV1558"/>
    <x v="4"/>
    <x v="0"/>
    <x v="2"/>
    <x v="2"/>
    <x v="1554"/>
    <n v="91"/>
    <n v="455"/>
    <n v="1.24"/>
    <n v="151849"/>
    <n v="53285"/>
    <n v="17.7"/>
    <x v="0"/>
    <x v="342"/>
    <n v="234.6"/>
    <n v="2026"/>
    <n v="4878614745"/>
  </r>
  <r>
    <s v="EV1559"/>
    <x v="2"/>
    <x v="2"/>
    <x v="1"/>
    <x v="1"/>
    <x v="1555"/>
    <n v="86"/>
    <n v="282"/>
    <n v="2.33"/>
    <n v="6599"/>
    <n v="50272"/>
    <n v="24"/>
    <x v="1"/>
    <x v="477"/>
    <n v="185.3"/>
    <n v="2026"/>
    <n v="32842697600"/>
  </r>
  <r>
    <s v="EV1560"/>
    <x v="5"/>
    <x v="1"/>
    <x v="9"/>
    <x v="1"/>
    <x v="1556"/>
    <n v="60"/>
    <n v="645"/>
    <n v="2.6"/>
    <n v="87290"/>
    <n v="43116"/>
    <n v="17.7"/>
    <x v="1"/>
    <x v="491"/>
    <n v="237.2"/>
    <n v="2026"/>
    <n v="30048618300"/>
  </r>
  <r>
    <s v="EV1561"/>
    <x v="0"/>
    <x v="0"/>
    <x v="2"/>
    <x v="3"/>
    <x v="1557"/>
    <n v="75"/>
    <n v="510"/>
    <n v="2.81"/>
    <n v="110586"/>
    <n v="34367"/>
    <n v="22.8"/>
    <x v="1"/>
    <x v="19"/>
    <n v="177.7"/>
    <n v="2026"/>
    <n v="15400986811"/>
  </r>
  <r>
    <s v="EV1562"/>
    <x v="4"/>
    <x v="0"/>
    <x v="4"/>
    <x v="1"/>
    <x v="1558"/>
    <n v="96"/>
    <n v="626"/>
    <n v="1.65"/>
    <n v="159543"/>
    <n v="76329"/>
    <n v="16.100000000000001"/>
    <x v="0"/>
    <x v="69"/>
    <n v="134.6"/>
    <n v="2026"/>
    <n v="47222080785"/>
  </r>
  <r>
    <s v="EV1563"/>
    <x v="6"/>
    <x v="3"/>
    <x v="4"/>
    <x v="0"/>
    <x v="1559"/>
    <n v="104"/>
    <n v="378"/>
    <n v="1.94"/>
    <n v="138668"/>
    <n v="37983"/>
    <n v="24.2"/>
    <x v="0"/>
    <x v="188"/>
    <n v="100.2"/>
    <n v="2026"/>
    <n v="29368835430"/>
  </r>
  <r>
    <s v="EV1564"/>
    <x v="7"/>
    <x v="3"/>
    <x v="2"/>
    <x v="0"/>
    <x v="1560"/>
    <n v="102"/>
    <n v="358"/>
    <n v="2.72"/>
    <n v="132572"/>
    <n v="71578"/>
    <n v="14.6"/>
    <x v="1"/>
    <x v="396"/>
    <n v="28.1"/>
    <n v="2026"/>
    <n v="48214296598"/>
  </r>
  <r>
    <s v="EV1565"/>
    <x v="0"/>
    <x v="0"/>
    <x v="0"/>
    <x v="3"/>
    <x v="1561"/>
    <n v="79"/>
    <n v="255"/>
    <n v="0.68"/>
    <n v="102801"/>
    <n v="83335"/>
    <n v="24.4"/>
    <x v="0"/>
    <x v="394"/>
    <n v="210.6"/>
    <n v="2026"/>
    <n v="20347240270"/>
  </r>
  <r>
    <s v="EV1566"/>
    <x v="1"/>
    <x v="1"/>
    <x v="6"/>
    <x v="2"/>
    <x v="1562"/>
    <n v="40"/>
    <n v="364"/>
    <n v="1.1499999999999999"/>
    <n v="188653"/>
    <n v="38887"/>
    <n v="15.4"/>
    <x v="1"/>
    <x v="307"/>
    <n v="285.39999999999998"/>
    <n v="2026"/>
    <n v="25196365006"/>
  </r>
  <r>
    <s v="EV1567"/>
    <x v="2"/>
    <x v="2"/>
    <x v="1"/>
    <x v="0"/>
    <x v="1563"/>
    <n v="40"/>
    <n v="630"/>
    <n v="2.58"/>
    <n v="60964"/>
    <n v="28672"/>
    <n v="21.1"/>
    <x v="1"/>
    <x v="104"/>
    <n v="199.1"/>
    <n v="2026"/>
    <n v="12647993344"/>
  </r>
  <r>
    <s v="EV1568"/>
    <x v="6"/>
    <x v="3"/>
    <x v="7"/>
    <x v="2"/>
    <x v="1564"/>
    <n v="112"/>
    <n v="490"/>
    <n v="2.15"/>
    <n v="123370"/>
    <n v="80661"/>
    <n v="21.6"/>
    <x v="0"/>
    <x v="107"/>
    <n v="280.10000000000002"/>
    <n v="2026"/>
    <n v="2324327376"/>
  </r>
  <r>
    <s v="EV1569"/>
    <x v="9"/>
    <x v="0"/>
    <x v="7"/>
    <x v="0"/>
    <x v="1565"/>
    <n v="51"/>
    <n v="418"/>
    <n v="0.64"/>
    <n v="139730"/>
    <n v="33259"/>
    <n v="16.8"/>
    <x v="0"/>
    <x v="346"/>
    <n v="224.8"/>
    <n v="2026"/>
    <n v="9051702922"/>
  </r>
  <r>
    <s v="EV1570"/>
    <x v="3"/>
    <x v="3"/>
    <x v="0"/>
    <x v="1"/>
    <x v="1566"/>
    <n v="119"/>
    <n v="378"/>
    <n v="1.33"/>
    <n v="193166"/>
    <n v="32294"/>
    <n v="12.7"/>
    <x v="0"/>
    <x v="554"/>
    <n v="175.3"/>
    <n v="2026"/>
    <n v="26871288402"/>
  </r>
  <r>
    <s v="EV1571"/>
    <x v="2"/>
    <x v="2"/>
    <x v="3"/>
    <x v="2"/>
    <x v="1567"/>
    <n v="100"/>
    <n v="293"/>
    <n v="2.61"/>
    <n v="44647"/>
    <n v="62876"/>
    <n v="21.3"/>
    <x v="1"/>
    <x v="108"/>
    <n v="9.3000000000000007"/>
    <n v="2026"/>
    <n v="10973874032"/>
  </r>
  <r>
    <s v="EV1572"/>
    <x v="1"/>
    <x v="1"/>
    <x v="8"/>
    <x v="1"/>
    <x v="1568"/>
    <n v="93"/>
    <n v="450"/>
    <n v="2.7"/>
    <n v="170077"/>
    <n v="44030"/>
    <n v="15.7"/>
    <x v="1"/>
    <x v="48"/>
    <n v="117.1"/>
    <n v="2026"/>
    <n v="263211340"/>
  </r>
  <r>
    <s v="EV1573"/>
    <x v="7"/>
    <x v="3"/>
    <x v="2"/>
    <x v="0"/>
    <x v="1569"/>
    <n v="77"/>
    <n v="474"/>
    <n v="1.94"/>
    <n v="96934"/>
    <n v="69256"/>
    <n v="24"/>
    <x v="0"/>
    <x v="47"/>
    <n v="198"/>
    <n v="2026"/>
    <n v="17320440808"/>
  </r>
  <r>
    <s v="EV1574"/>
    <x v="3"/>
    <x v="3"/>
    <x v="7"/>
    <x v="0"/>
    <x v="1570"/>
    <n v="112"/>
    <n v="304"/>
    <n v="0.75"/>
    <n v="140494"/>
    <n v="49806"/>
    <n v="21.9"/>
    <x v="1"/>
    <x v="116"/>
    <n v="277.2"/>
    <n v="2026"/>
    <n v="20968674642"/>
  </r>
  <r>
    <s v="EV1575"/>
    <x v="9"/>
    <x v="0"/>
    <x v="9"/>
    <x v="3"/>
    <x v="1571"/>
    <n v="112"/>
    <n v="640"/>
    <n v="1.37"/>
    <n v="159117"/>
    <n v="73676"/>
    <n v="23.4"/>
    <x v="0"/>
    <x v="86"/>
    <n v="227.5"/>
    <n v="2026"/>
    <n v="18549627548"/>
  </r>
  <r>
    <s v="EV1576"/>
    <x v="3"/>
    <x v="3"/>
    <x v="9"/>
    <x v="0"/>
    <x v="1572"/>
    <n v="110"/>
    <n v="510"/>
    <n v="1.07"/>
    <n v="57095"/>
    <n v="73075"/>
    <n v="22.4"/>
    <x v="1"/>
    <x v="21"/>
    <n v="122.1"/>
    <n v="2026"/>
    <n v="58252540075"/>
  </r>
  <r>
    <s v="EV1577"/>
    <x v="3"/>
    <x v="3"/>
    <x v="6"/>
    <x v="0"/>
    <x v="1573"/>
    <n v="58"/>
    <n v="374"/>
    <n v="1.57"/>
    <n v="41498"/>
    <n v="33520"/>
    <n v="20.6"/>
    <x v="1"/>
    <x v="512"/>
    <n v="35.799999999999997"/>
    <n v="2026"/>
    <n v="5446765360"/>
  </r>
  <r>
    <s v="EV1578"/>
    <x v="1"/>
    <x v="1"/>
    <x v="2"/>
    <x v="3"/>
    <x v="1574"/>
    <n v="48"/>
    <n v="646"/>
    <n v="2.54"/>
    <n v="189004"/>
    <n v="66061"/>
    <n v="13"/>
    <x v="0"/>
    <x v="555"/>
    <n v="157.9"/>
    <n v="2026"/>
    <n v="3201976670"/>
  </r>
  <r>
    <s v="EV1579"/>
    <x v="9"/>
    <x v="0"/>
    <x v="9"/>
    <x v="0"/>
    <x v="1575"/>
    <n v="88"/>
    <n v="611"/>
    <n v="0.62"/>
    <n v="112283"/>
    <n v="64332"/>
    <n v="23"/>
    <x v="1"/>
    <x v="74"/>
    <n v="25.7"/>
    <n v="2026"/>
    <n v="39654952452"/>
  </r>
  <r>
    <s v="EV1580"/>
    <x v="8"/>
    <x v="3"/>
    <x v="3"/>
    <x v="2"/>
    <x v="1576"/>
    <n v="106"/>
    <n v="321"/>
    <n v="2.36"/>
    <n v="99758"/>
    <n v="54768"/>
    <n v="14"/>
    <x v="1"/>
    <x v="214"/>
    <n v="226.3"/>
    <n v="2026"/>
    <n v="5506812864"/>
  </r>
  <r>
    <s v="EV1581"/>
    <x v="9"/>
    <x v="0"/>
    <x v="1"/>
    <x v="0"/>
    <x v="1577"/>
    <n v="71"/>
    <n v="252"/>
    <n v="2.7"/>
    <n v="186110"/>
    <n v="30985"/>
    <n v="23.5"/>
    <x v="0"/>
    <x v="360"/>
    <n v="236"/>
    <n v="2026"/>
    <n v="1022505000"/>
  </r>
  <r>
    <s v="EV1582"/>
    <x v="0"/>
    <x v="0"/>
    <x v="2"/>
    <x v="3"/>
    <x v="1578"/>
    <n v="50"/>
    <n v="385"/>
    <n v="2.68"/>
    <n v="53149"/>
    <n v="64094"/>
    <n v="21.2"/>
    <x v="1"/>
    <x v="294"/>
    <n v="80.599999999999994"/>
    <n v="2026"/>
    <n v="57438479040"/>
  </r>
  <r>
    <s v="EV1583"/>
    <x v="1"/>
    <x v="1"/>
    <x v="3"/>
    <x v="2"/>
    <x v="1579"/>
    <n v="59"/>
    <n v="333"/>
    <n v="0.53"/>
    <n v="52202"/>
    <n v="41133"/>
    <n v="23.2"/>
    <x v="0"/>
    <x v="198"/>
    <n v="169.1"/>
    <n v="2026"/>
    <n v="32722700022"/>
  </r>
  <r>
    <s v="EV1584"/>
    <x v="1"/>
    <x v="1"/>
    <x v="6"/>
    <x v="1"/>
    <x v="1580"/>
    <n v="69"/>
    <n v="362"/>
    <n v="0.52"/>
    <n v="88384"/>
    <n v="65270"/>
    <n v="22.2"/>
    <x v="0"/>
    <x v="193"/>
    <n v="113"/>
    <n v="2026"/>
    <n v="8299211040"/>
  </r>
  <r>
    <s v="EV1585"/>
    <x v="5"/>
    <x v="1"/>
    <x v="7"/>
    <x v="0"/>
    <x v="1581"/>
    <n v="116"/>
    <n v="315"/>
    <n v="1.26"/>
    <n v="57709"/>
    <n v="38738"/>
    <n v="21.3"/>
    <x v="1"/>
    <x v="152"/>
    <n v="113.2"/>
    <n v="2026"/>
    <n v="13942077366"/>
  </r>
  <r>
    <s v="EV1586"/>
    <x v="6"/>
    <x v="3"/>
    <x v="2"/>
    <x v="0"/>
    <x v="1582"/>
    <n v="107"/>
    <n v="316"/>
    <n v="2.94"/>
    <n v="13870"/>
    <n v="64796"/>
    <n v="17.7"/>
    <x v="0"/>
    <x v="221"/>
    <n v="26"/>
    <n v="2026"/>
    <n v="56129923776"/>
  </r>
  <r>
    <s v="EV1587"/>
    <x v="4"/>
    <x v="0"/>
    <x v="4"/>
    <x v="1"/>
    <x v="1583"/>
    <n v="111"/>
    <n v="344"/>
    <n v="0.69"/>
    <n v="44593"/>
    <n v="83473"/>
    <n v="13.2"/>
    <x v="0"/>
    <x v="185"/>
    <n v="283.2"/>
    <n v="2026"/>
    <n v="9607074516"/>
  </r>
  <r>
    <s v="EV1588"/>
    <x v="8"/>
    <x v="3"/>
    <x v="2"/>
    <x v="3"/>
    <x v="1584"/>
    <n v="53"/>
    <n v="418"/>
    <n v="1.1299999999999999"/>
    <n v="179225"/>
    <n v="80281"/>
    <n v="17.600000000000001"/>
    <x v="1"/>
    <x v="380"/>
    <n v="194.8"/>
    <n v="2026"/>
    <n v="54317402071"/>
  </r>
  <r>
    <s v="EV1589"/>
    <x v="5"/>
    <x v="1"/>
    <x v="6"/>
    <x v="3"/>
    <x v="1585"/>
    <n v="61"/>
    <n v="418"/>
    <n v="1.73"/>
    <n v="144253"/>
    <n v="54135"/>
    <n v="18.399999999999999"/>
    <x v="1"/>
    <x v="115"/>
    <n v="154"/>
    <n v="2026"/>
    <n v="44144439885"/>
  </r>
  <r>
    <s v="EV1590"/>
    <x v="1"/>
    <x v="1"/>
    <x v="4"/>
    <x v="3"/>
    <x v="1586"/>
    <n v="111"/>
    <n v="623"/>
    <n v="1.5"/>
    <n v="55339"/>
    <n v="64279"/>
    <n v="18.600000000000001"/>
    <x v="1"/>
    <x v="343"/>
    <n v="187.9"/>
    <n v="2026"/>
    <n v="40361748285"/>
  </r>
  <r>
    <s v="EV1591"/>
    <x v="9"/>
    <x v="0"/>
    <x v="8"/>
    <x v="1"/>
    <x v="1587"/>
    <n v="102"/>
    <n v="331"/>
    <n v="2.44"/>
    <n v="81349"/>
    <n v="51680"/>
    <n v="15.8"/>
    <x v="1"/>
    <x v="237"/>
    <n v="268.5"/>
    <n v="2026"/>
    <n v="15891703360"/>
  </r>
  <r>
    <s v="EV1592"/>
    <x v="8"/>
    <x v="3"/>
    <x v="0"/>
    <x v="1"/>
    <x v="1588"/>
    <n v="46"/>
    <n v="387"/>
    <n v="1.5"/>
    <n v="135087"/>
    <n v="52965"/>
    <n v="22"/>
    <x v="1"/>
    <x v="556"/>
    <n v="179.8"/>
    <n v="2026"/>
    <n v="10193643900"/>
  </r>
  <r>
    <s v="EV1593"/>
    <x v="9"/>
    <x v="0"/>
    <x v="9"/>
    <x v="0"/>
    <x v="1589"/>
    <n v="80"/>
    <n v="386"/>
    <n v="2.0699999999999998"/>
    <n v="37985"/>
    <n v="67075"/>
    <n v="17.2"/>
    <x v="1"/>
    <x v="557"/>
    <n v="231.6"/>
    <n v="2026"/>
    <n v="37142378800"/>
  </r>
  <r>
    <s v="EV1594"/>
    <x v="5"/>
    <x v="1"/>
    <x v="8"/>
    <x v="2"/>
    <x v="1590"/>
    <n v="43"/>
    <n v="345"/>
    <n v="1.26"/>
    <n v="146696"/>
    <n v="32671"/>
    <n v="22.8"/>
    <x v="0"/>
    <x v="532"/>
    <n v="250.9"/>
    <n v="2026"/>
    <n v="4527841219"/>
  </r>
  <r>
    <s v="EV1595"/>
    <x v="2"/>
    <x v="2"/>
    <x v="5"/>
    <x v="3"/>
    <x v="1591"/>
    <n v="120"/>
    <n v="291"/>
    <n v="0.98"/>
    <n v="101302"/>
    <n v="79126"/>
    <n v="23.2"/>
    <x v="1"/>
    <x v="277"/>
    <n v="123.2"/>
    <n v="2026"/>
    <n v="24903800736"/>
  </r>
  <r>
    <s v="EV1596"/>
    <x v="8"/>
    <x v="3"/>
    <x v="1"/>
    <x v="3"/>
    <x v="1592"/>
    <n v="48"/>
    <n v="579"/>
    <n v="1.96"/>
    <n v="79348"/>
    <n v="76699"/>
    <n v="25"/>
    <x v="1"/>
    <x v="154"/>
    <n v="265.5"/>
    <n v="2026"/>
    <n v="42042940345"/>
  </r>
  <r>
    <s v="EV1597"/>
    <x v="4"/>
    <x v="0"/>
    <x v="7"/>
    <x v="1"/>
    <x v="1593"/>
    <n v="85"/>
    <n v="322"/>
    <n v="2.2799999999999998"/>
    <n v="58190"/>
    <n v="66784"/>
    <n v="13.7"/>
    <x v="1"/>
    <x v="304"/>
    <n v="10.9"/>
    <n v="2026"/>
    <n v="37775167488"/>
  </r>
  <r>
    <s v="EV1598"/>
    <x v="7"/>
    <x v="3"/>
    <x v="8"/>
    <x v="2"/>
    <x v="1594"/>
    <n v="75"/>
    <n v="625"/>
    <n v="1.51"/>
    <n v="123756"/>
    <n v="28591"/>
    <n v="22.2"/>
    <x v="0"/>
    <x v="406"/>
    <n v="194.5"/>
    <n v="2026"/>
    <n v="4494133517"/>
  </r>
  <r>
    <s v="EV1599"/>
    <x v="4"/>
    <x v="0"/>
    <x v="2"/>
    <x v="3"/>
    <x v="1595"/>
    <n v="113"/>
    <n v="369"/>
    <n v="1.72"/>
    <n v="106192"/>
    <n v="63117"/>
    <n v="16.399999999999999"/>
    <x v="1"/>
    <x v="183"/>
    <n v="272.89999999999998"/>
    <n v="2026"/>
    <n v="18080874522"/>
  </r>
  <r>
    <s v="EV1600"/>
    <x v="6"/>
    <x v="3"/>
    <x v="4"/>
    <x v="2"/>
    <x v="1596"/>
    <n v="43"/>
    <n v="451"/>
    <n v="0.59"/>
    <n v="59428"/>
    <n v="46249"/>
    <n v="20.7"/>
    <x v="0"/>
    <x v="323"/>
    <n v="232"/>
    <n v="2026"/>
    <n v="31038721378"/>
  </r>
  <r>
    <s v="EV1601"/>
    <x v="8"/>
    <x v="3"/>
    <x v="9"/>
    <x v="2"/>
    <x v="1597"/>
    <n v="91"/>
    <n v="531"/>
    <n v="1.68"/>
    <n v="74554"/>
    <n v="75879"/>
    <n v="18.3"/>
    <x v="0"/>
    <x v="38"/>
    <n v="290"/>
    <n v="2026"/>
    <n v="12293080911"/>
  </r>
  <r>
    <s v="EV1602"/>
    <x v="7"/>
    <x v="3"/>
    <x v="0"/>
    <x v="1"/>
    <x v="1598"/>
    <n v="102"/>
    <n v="561"/>
    <n v="1.73"/>
    <n v="57015"/>
    <n v="76165"/>
    <n v="17.5"/>
    <x v="1"/>
    <x v="503"/>
    <n v="262.2"/>
    <n v="2026"/>
    <n v="47324132605"/>
  </r>
  <r>
    <s v="EV1603"/>
    <x v="1"/>
    <x v="1"/>
    <x v="8"/>
    <x v="2"/>
    <x v="1599"/>
    <n v="108"/>
    <n v="357"/>
    <n v="1.66"/>
    <n v="176430"/>
    <n v="80588"/>
    <n v="22.2"/>
    <x v="1"/>
    <x v="394"/>
    <n v="100.1"/>
    <n v="2026"/>
    <n v="67952446304"/>
  </r>
  <r>
    <s v="EV1604"/>
    <x v="4"/>
    <x v="0"/>
    <x v="4"/>
    <x v="3"/>
    <x v="1600"/>
    <n v="75"/>
    <n v="537"/>
    <n v="2.16"/>
    <n v="127577"/>
    <n v="67151"/>
    <n v="20.100000000000001"/>
    <x v="0"/>
    <x v="30"/>
    <n v="187.8"/>
    <n v="2026"/>
    <n v="44429586187"/>
  </r>
  <r>
    <s v="EV1605"/>
    <x v="6"/>
    <x v="3"/>
    <x v="6"/>
    <x v="1"/>
    <x v="1601"/>
    <n v="92"/>
    <n v="403"/>
    <n v="2.25"/>
    <n v="69993"/>
    <n v="47292"/>
    <n v="16.100000000000001"/>
    <x v="1"/>
    <x v="142"/>
    <n v="200.4"/>
    <n v="2026"/>
    <n v="2733051972"/>
  </r>
  <r>
    <s v="EV1606"/>
    <x v="7"/>
    <x v="3"/>
    <x v="5"/>
    <x v="2"/>
    <x v="1602"/>
    <n v="103"/>
    <n v="313"/>
    <n v="0.91"/>
    <n v="163861"/>
    <n v="32984"/>
    <n v="14.3"/>
    <x v="1"/>
    <x v="546"/>
    <n v="61"/>
    <n v="2026"/>
    <n v="15295571368"/>
  </r>
  <r>
    <s v="EV1607"/>
    <x v="4"/>
    <x v="0"/>
    <x v="5"/>
    <x v="0"/>
    <x v="1603"/>
    <n v="62"/>
    <n v="422"/>
    <n v="1.39"/>
    <n v="100952"/>
    <n v="50434"/>
    <n v="24.7"/>
    <x v="0"/>
    <x v="309"/>
    <n v="11.4"/>
    <n v="2026"/>
    <n v="9107674324"/>
  </r>
  <r>
    <s v="EV1608"/>
    <x v="6"/>
    <x v="3"/>
    <x v="7"/>
    <x v="3"/>
    <x v="1604"/>
    <n v="75"/>
    <n v="389"/>
    <n v="0.88"/>
    <n v="190926"/>
    <n v="27354"/>
    <n v="23.3"/>
    <x v="1"/>
    <x v="115"/>
    <n v="103.8"/>
    <n v="2026"/>
    <n v="6123794688"/>
  </r>
  <r>
    <s v="EV1609"/>
    <x v="8"/>
    <x v="3"/>
    <x v="8"/>
    <x v="1"/>
    <x v="1605"/>
    <n v="60"/>
    <n v="624"/>
    <n v="0.7"/>
    <n v="15592"/>
    <n v="82351"/>
    <n v="24.8"/>
    <x v="0"/>
    <x v="88"/>
    <n v="190.7"/>
    <n v="2026"/>
    <n v="21077409046"/>
  </r>
  <r>
    <s v="EV1610"/>
    <x v="8"/>
    <x v="3"/>
    <x v="0"/>
    <x v="2"/>
    <x v="1606"/>
    <n v="92"/>
    <n v="342"/>
    <n v="1.62"/>
    <n v="151284"/>
    <n v="60285"/>
    <n v="23.5"/>
    <x v="0"/>
    <x v="396"/>
    <n v="114.7"/>
    <n v="2026"/>
    <n v="13881284385"/>
  </r>
  <r>
    <s v="EV1611"/>
    <x v="4"/>
    <x v="0"/>
    <x v="3"/>
    <x v="0"/>
    <x v="1607"/>
    <n v="114"/>
    <n v="605"/>
    <n v="1.05"/>
    <n v="198915"/>
    <n v="68032"/>
    <n v="20.3"/>
    <x v="0"/>
    <x v="298"/>
    <n v="243.9"/>
    <n v="2026"/>
    <n v="50273062784"/>
  </r>
  <r>
    <s v="EV1612"/>
    <x v="2"/>
    <x v="2"/>
    <x v="1"/>
    <x v="0"/>
    <x v="1608"/>
    <n v="93"/>
    <n v="444"/>
    <n v="2.02"/>
    <n v="58259"/>
    <n v="36447"/>
    <n v="21.5"/>
    <x v="1"/>
    <x v="558"/>
    <n v="230.3"/>
    <n v="2026"/>
    <n v="21397669230"/>
  </r>
  <r>
    <s v="EV1613"/>
    <x v="8"/>
    <x v="3"/>
    <x v="6"/>
    <x v="3"/>
    <x v="1609"/>
    <n v="111"/>
    <n v="496"/>
    <n v="1.01"/>
    <n v="30592"/>
    <n v="60815"/>
    <n v="19.600000000000001"/>
    <x v="1"/>
    <x v="214"/>
    <n v="181.9"/>
    <n v="2026"/>
    <n v="9024824370"/>
  </r>
  <r>
    <s v="EV1614"/>
    <x v="3"/>
    <x v="3"/>
    <x v="6"/>
    <x v="2"/>
    <x v="1610"/>
    <n v="53"/>
    <n v="349"/>
    <n v="1.97"/>
    <n v="32942"/>
    <n v="70630"/>
    <n v="24.3"/>
    <x v="0"/>
    <x v="559"/>
    <n v="265.89999999999998"/>
    <n v="2026"/>
    <n v="38282872600"/>
  </r>
  <r>
    <s v="EV1615"/>
    <x v="1"/>
    <x v="1"/>
    <x v="5"/>
    <x v="2"/>
    <x v="1611"/>
    <n v="59"/>
    <n v="277"/>
    <n v="2.61"/>
    <n v="122470"/>
    <n v="43394"/>
    <n v="18"/>
    <x v="1"/>
    <x v="131"/>
    <n v="196"/>
    <n v="2026"/>
    <n v="10753640716"/>
  </r>
  <r>
    <s v="EV1616"/>
    <x v="5"/>
    <x v="1"/>
    <x v="9"/>
    <x v="2"/>
    <x v="1612"/>
    <n v="112"/>
    <n v="550"/>
    <n v="2.71"/>
    <n v="165903"/>
    <n v="63913"/>
    <n v="23.3"/>
    <x v="0"/>
    <x v="454"/>
    <n v="232.2"/>
    <n v="2026"/>
    <n v="44729704789"/>
  </r>
  <r>
    <s v="EV1617"/>
    <x v="6"/>
    <x v="3"/>
    <x v="9"/>
    <x v="1"/>
    <x v="1613"/>
    <n v="59"/>
    <n v="517"/>
    <n v="2.84"/>
    <n v="53041"/>
    <n v="44263"/>
    <n v="20.100000000000001"/>
    <x v="0"/>
    <x v="71"/>
    <n v="248.3"/>
    <n v="2026"/>
    <n v="12096856585"/>
  </r>
  <r>
    <s v="EV1618"/>
    <x v="6"/>
    <x v="3"/>
    <x v="7"/>
    <x v="1"/>
    <x v="1614"/>
    <n v="84"/>
    <n v="500"/>
    <n v="1.03"/>
    <n v="151390"/>
    <n v="46195"/>
    <n v="23.8"/>
    <x v="1"/>
    <x v="369"/>
    <n v="230.3"/>
    <n v="2026"/>
    <n v="22816033865"/>
  </r>
  <r>
    <s v="EV1619"/>
    <x v="0"/>
    <x v="0"/>
    <x v="4"/>
    <x v="0"/>
    <x v="1615"/>
    <n v="103"/>
    <n v="402"/>
    <n v="1.29"/>
    <n v="87534"/>
    <n v="69490"/>
    <n v="13"/>
    <x v="0"/>
    <x v="467"/>
    <n v="39.200000000000003"/>
    <n v="2026"/>
    <n v="60461025320"/>
  </r>
  <r>
    <s v="EV1620"/>
    <x v="1"/>
    <x v="1"/>
    <x v="0"/>
    <x v="1"/>
    <x v="1616"/>
    <n v="42"/>
    <n v="481"/>
    <n v="2.12"/>
    <n v="28067"/>
    <n v="50523"/>
    <n v="18.5"/>
    <x v="1"/>
    <x v="25"/>
    <n v="85.3"/>
    <n v="2026"/>
    <n v="25141558398"/>
  </r>
  <r>
    <s v="EV1621"/>
    <x v="6"/>
    <x v="3"/>
    <x v="6"/>
    <x v="1"/>
    <x v="1617"/>
    <n v="118"/>
    <n v="263"/>
    <n v="1.43"/>
    <n v="62478"/>
    <n v="42079"/>
    <n v="16.100000000000001"/>
    <x v="0"/>
    <x v="185"/>
    <n v="136.1"/>
    <n v="2026"/>
    <n v="33114195287"/>
  </r>
  <r>
    <s v="EV1622"/>
    <x v="8"/>
    <x v="3"/>
    <x v="3"/>
    <x v="1"/>
    <x v="1618"/>
    <n v="106"/>
    <n v="604"/>
    <n v="2.4500000000000002"/>
    <n v="57316"/>
    <n v="42724"/>
    <n v="14.4"/>
    <x v="1"/>
    <x v="350"/>
    <n v="168.1"/>
    <n v="2026"/>
    <n v="22467355328"/>
  </r>
  <r>
    <s v="EV1623"/>
    <x v="1"/>
    <x v="1"/>
    <x v="6"/>
    <x v="0"/>
    <x v="1619"/>
    <n v="109"/>
    <n v="525"/>
    <n v="2.68"/>
    <n v="106779"/>
    <n v="34107"/>
    <n v="12.2"/>
    <x v="0"/>
    <x v="353"/>
    <n v="116.7"/>
    <n v="2026"/>
    <n v="26627778291"/>
  </r>
  <r>
    <s v="EV1624"/>
    <x v="4"/>
    <x v="0"/>
    <x v="1"/>
    <x v="0"/>
    <x v="1620"/>
    <n v="47"/>
    <n v="316"/>
    <n v="2.96"/>
    <n v="53224"/>
    <n v="44659"/>
    <n v="16.8"/>
    <x v="1"/>
    <x v="240"/>
    <n v="142.9"/>
    <n v="2026"/>
    <n v="16732208894"/>
  </r>
  <r>
    <s v="EV1625"/>
    <x v="6"/>
    <x v="3"/>
    <x v="7"/>
    <x v="1"/>
    <x v="1621"/>
    <n v="72"/>
    <n v="312"/>
    <n v="2.4"/>
    <n v="14781"/>
    <n v="53757"/>
    <n v="14.1"/>
    <x v="1"/>
    <x v="26"/>
    <n v="213.2"/>
    <n v="2026"/>
    <n v="13250401659"/>
  </r>
  <r>
    <s v="EV1626"/>
    <x v="9"/>
    <x v="0"/>
    <x v="5"/>
    <x v="0"/>
    <x v="1622"/>
    <n v="67"/>
    <n v="647"/>
    <n v="1.59"/>
    <n v="122945"/>
    <n v="34312"/>
    <n v="21.9"/>
    <x v="0"/>
    <x v="226"/>
    <n v="20.2"/>
    <n v="2026"/>
    <n v="23146497768"/>
  </r>
  <r>
    <s v="EV1627"/>
    <x v="0"/>
    <x v="0"/>
    <x v="4"/>
    <x v="3"/>
    <x v="1623"/>
    <n v="53"/>
    <n v="461"/>
    <n v="1.47"/>
    <n v="185675"/>
    <n v="74449"/>
    <n v="20.9"/>
    <x v="1"/>
    <x v="560"/>
    <n v="81.400000000000006"/>
    <n v="2026"/>
    <n v="49923712624"/>
  </r>
  <r>
    <s v="EV1628"/>
    <x v="0"/>
    <x v="0"/>
    <x v="1"/>
    <x v="0"/>
    <x v="1624"/>
    <n v="116"/>
    <n v="612"/>
    <n v="1.82"/>
    <n v="101264"/>
    <n v="69269"/>
    <n v="12.4"/>
    <x v="0"/>
    <x v="561"/>
    <n v="122.7"/>
    <n v="2026"/>
    <n v="23070802409"/>
  </r>
  <r>
    <s v="EV1629"/>
    <x v="4"/>
    <x v="0"/>
    <x v="2"/>
    <x v="2"/>
    <x v="1625"/>
    <n v="75"/>
    <n v="577"/>
    <n v="2.73"/>
    <n v="9857"/>
    <n v="81913"/>
    <n v="16.3"/>
    <x v="1"/>
    <x v="358"/>
    <n v="171.9"/>
    <n v="2026"/>
    <n v="45792397781"/>
  </r>
  <r>
    <s v="EV1630"/>
    <x v="4"/>
    <x v="0"/>
    <x v="7"/>
    <x v="2"/>
    <x v="1626"/>
    <n v="58"/>
    <n v="282"/>
    <n v="1.88"/>
    <n v="83678"/>
    <n v="41856"/>
    <n v="19.5"/>
    <x v="1"/>
    <x v="419"/>
    <n v="242.4"/>
    <n v="2026"/>
    <n v="29899080192"/>
  </r>
  <r>
    <s v="EV1631"/>
    <x v="7"/>
    <x v="3"/>
    <x v="1"/>
    <x v="1"/>
    <x v="1627"/>
    <n v="66"/>
    <n v="403"/>
    <n v="0.62"/>
    <n v="55791"/>
    <n v="68368"/>
    <n v="18"/>
    <x v="1"/>
    <x v="439"/>
    <n v="219.3"/>
    <n v="2026"/>
    <n v="56129170848"/>
  </r>
  <r>
    <s v="EV1632"/>
    <x v="9"/>
    <x v="0"/>
    <x v="7"/>
    <x v="3"/>
    <x v="1628"/>
    <n v="83"/>
    <n v="326"/>
    <n v="0.72"/>
    <n v="122910"/>
    <n v="30583"/>
    <n v="14.5"/>
    <x v="0"/>
    <x v="504"/>
    <n v="10.1"/>
    <n v="2026"/>
    <n v="22958199355"/>
  </r>
  <r>
    <s v="EV1633"/>
    <x v="9"/>
    <x v="0"/>
    <x v="4"/>
    <x v="1"/>
    <x v="1629"/>
    <n v="63"/>
    <n v="582"/>
    <n v="0.96"/>
    <n v="108776"/>
    <n v="48607"/>
    <n v="17.100000000000001"/>
    <x v="1"/>
    <x v="508"/>
    <n v="54.3"/>
    <n v="2026"/>
    <n v="23383418097"/>
  </r>
  <r>
    <s v="EV1634"/>
    <x v="3"/>
    <x v="3"/>
    <x v="0"/>
    <x v="1"/>
    <x v="1630"/>
    <n v="96"/>
    <n v="474"/>
    <n v="1.5"/>
    <n v="58730"/>
    <n v="27230"/>
    <n v="24.2"/>
    <x v="1"/>
    <x v="562"/>
    <n v="199.4"/>
    <n v="2026"/>
    <n v="13264849430"/>
  </r>
  <r>
    <s v="EV1635"/>
    <x v="5"/>
    <x v="1"/>
    <x v="4"/>
    <x v="2"/>
    <x v="1631"/>
    <n v="113"/>
    <n v="520"/>
    <n v="0.88"/>
    <n v="136523"/>
    <n v="61756"/>
    <n v="22.5"/>
    <x v="0"/>
    <x v="129"/>
    <n v="264.3"/>
    <n v="2026"/>
    <n v="38438416544"/>
  </r>
  <r>
    <s v="EV1636"/>
    <x v="2"/>
    <x v="2"/>
    <x v="3"/>
    <x v="1"/>
    <x v="1632"/>
    <n v="59"/>
    <n v="527"/>
    <n v="0.95"/>
    <n v="150822"/>
    <n v="69613"/>
    <n v="23.1"/>
    <x v="1"/>
    <x v="516"/>
    <n v="175.6"/>
    <n v="2026"/>
    <n v="9292082466"/>
  </r>
  <r>
    <s v="EV1637"/>
    <x v="4"/>
    <x v="0"/>
    <x v="7"/>
    <x v="1"/>
    <x v="1633"/>
    <n v="110"/>
    <n v="538"/>
    <n v="1.87"/>
    <n v="165953"/>
    <n v="66686"/>
    <n v="14.8"/>
    <x v="0"/>
    <x v="326"/>
    <n v="127.1"/>
    <n v="2026"/>
    <n v="36221301132"/>
  </r>
  <r>
    <s v="EV1638"/>
    <x v="1"/>
    <x v="1"/>
    <x v="5"/>
    <x v="3"/>
    <x v="1634"/>
    <n v="41"/>
    <n v="339"/>
    <n v="1.63"/>
    <n v="134905"/>
    <n v="71933"/>
    <n v="24.4"/>
    <x v="1"/>
    <x v="39"/>
    <n v="10.4"/>
    <n v="2026"/>
    <n v="6156170006"/>
  </r>
  <r>
    <s v="EV1639"/>
    <x v="4"/>
    <x v="0"/>
    <x v="9"/>
    <x v="3"/>
    <x v="1635"/>
    <n v="40"/>
    <n v="535"/>
    <n v="0.99"/>
    <n v="7445"/>
    <n v="47378"/>
    <n v="20.399999999999999"/>
    <x v="1"/>
    <x v="296"/>
    <n v="71.8"/>
    <n v="2026"/>
    <n v="24584302066"/>
  </r>
  <r>
    <s v="EV1640"/>
    <x v="5"/>
    <x v="1"/>
    <x v="6"/>
    <x v="0"/>
    <x v="1636"/>
    <n v="105"/>
    <n v="545"/>
    <n v="2.52"/>
    <n v="100070"/>
    <n v="72142"/>
    <n v="14.6"/>
    <x v="1"/>
    <x v="200"/>
    <n v="208.3"/>
    <n v="2026"/>
    <n v="7788233894"/>
  </r>
  <r>
    <s v="EV1641"/>
    <x v="9"/>
    <x v="0"/>
    <x v="1"/>
    <x v="2"/>
    <x v="1637"/>
    <n v="70"/>
    <n v="457"/>
    <n v="0.89"/>
    <n v="156384"/>
    <n v="53646"/>
    <n v="23"/>
    <x v="0"/>
    <x v="102"/>
    <n v="173.8"/>
    <n v="2026"/>
    <n v="10680113910"/>
  </r>
  <r>
    <s v="EV1642"/>
    <x v="6"/>
    <x v="3"/>
    <x v="7"/>
    <x v="1"/>
    <x v="1638"/>
    <n v="54"/>
    <n v="646"/>
    <n v="2.12"/>
    <n v="121975"/>
    <n v="70948"/>
    <n v="16.100000000000001"/>
    <x v="0"/>
    <x v="234"/>
    <n v="249.4"/>
    <n v="2026"/>
    <n v="10318464276"/>
  </r>
  <r>
    <s v="EV1643"/>
    <x v="1"/>
    <x v="1"/>
    <x v="7"/>
    <x v="1"/>
    <x v="1639"/>
    <n v="40"/>
    <n v="429"/>
    <n v="2.12"/>
    <n v="151074"/>
    <n v="45787"/>
    <n v="16.399999999999999"/>
    <x v="0"/>
    <x v="420"/>
    <n v="272"/>
    <n v="2026"/>
    <n v="25451436542"/>
  </r>
  <r>
    <s v="EV1644"/>
    <x v="5"/>
    <x v="1"/>
    <x v="3"/>
    <x v="1"/>
    <x v="1640"/>
    <n v="48"/>
    <n v="400"/>
    <n v="2.97"/>
    <n v="61058"/>
    <n v="72089"/>
    <n v="12.1"/>
    <x v="1"/>
    <x v="302"/>
    <n v="24.4"/>
    <n v="2026"/>
    <n v="59101878294"/>
  </r>
  <r>
    <s v="EV1645"/>
    <x v="2"/>
    <x v="2"/>
    <x v="7"/>
    <x v="2"/>
    <x v="1641"/>
    <n v="46"/>
    <n v="587"/>
    <n v="0.69"/>
    <n v="75416"/>
    <n v="74849"/>
    <n v="22.5"/>
    <x v="1"/>
    <x v="282"/>
    <n v="228.7"/>
    <n v="2026"/>
    <n v="17791008508"/>
  </r>
  <r>
    <s v="EV1646"/>
    <x v="1"/>
    <x v="1"/>
    <x v="6"/>
    <x v="0"/>
    <x v="1642"/>
    <n v="47"/>
    <n v="576"/>
    <n v="2.2799999999999998"/>
    <n v="136333"/>
    <n v="80120"/>
    <n v="14.1"/>
    <x v="1"/>
    <x v="483"/>
    <n v="55.6"/>
    <n v="2026"/>
    <n v="48959168760"/>
  </r>
  <r>
    <s v="EV1647"/>
    <x v="9"/>
    <x v="0"/>
    <x v="9"/>
    <x v="2"/>
    <x v="1643"/>
    <n v="120"/>
    <n v="514"/>
    <n v="2.2599999999999998"/>
    <n v="52017"/>
    <n v="43076"/>
    <n v="19"/>
    <x v="1"/>
    <x v="562"/>
    <n v="10.5"/>
    <n v="2026"/>
    <n v="30036377888"/>
  </r>
  <r>
    <s v="EV1648"/>
    <x v="3"/>
    <x v="3"/>
    <x v="0"/>
    <x v="1"/>
    <x v="1644"/>
    <n v="58"/>
    <n v="387"/>
    <n v="1.04"/>
    <n v="159148"/>
    <n v="66524"/>
    <n v="17.399999999999999"/>
    <x v="1"/>
    <x v="172"/>
    <n v="59.5"/>
    <n v="2026"/>
    <n v="11311009196"/>
  </r>
  <r>
    <s v="EV1649"/>
    <x v="0"/>
    <x v="0"/>
    <x v="5"/>
    <x v="3"/>
    <x v="1645"/>
    <n v="109"/>
    <n v="278"/>
    <n v="1.1200000000000001"/>
    <n v="16188"/>
    <n v="50656"/>
    <n v="17.899999999999999"/>
    <x v="1"/>
    <x v="563"/>
    <n v="180.1"/>
    <n v="2026"/>
    <n v="26721749184"/>
  </r>
  <r>
    <s v="EV1650"/>
    <x v="8"/>
    <x v="3"/>
    <x v="8"/>
    <x v="1"/>
    <x v="1646"/>
    <n v="47"/>
    <n v="500"/>
    <n v="2.74"/>
    <n v="178432"/>
    <n v="62217"/>
    <n v="20.9"/>
    <x v="1"/>
    <x v="142"/>
    <n v="84.4"/>
    <n v="2026"/>
    <n v="19057315968"/>
  </r>
  <r>
    <s v="EV1651"/>
    <x v="8"/>
    <x v="3"/>
    <x v="0"/>
    <x v="1"/>
    <x v="1647"/>
    <n v="53"/>
    <n v="315"/>
    <n v="2.52"/>
    <n v="114993"/>
    <n v="37313"/>
    <n v="13.5"/>
    <x v="1"/>
    <x v="544"/>
    <n v="113.5"/>
    <n v="2026"/>
    <n v="19561638754"/>
  </r>
  <r>
    <s v="EV1652"/>
    <x v="8"/>
    <x v="3"/>
    <x v="7"/>
    <x v="0"/>
    <x v="1648"/>
    <n v="63"/>
    <n v="646"/>
    <n v="1.1200000000000001"/>
    <n v="27464"/>
    <n v="64295"/>
    <n v="17.5"/>
    <x v="1"/>
    <x v="190"/>
    <n v="256.8"/>
    <n v="2026"/>
    <n v="25992153880"/>
  </r>
  <r>
    <s v="EV1653"/>
    <x v="5"/>
    <x v="1"/>
    <x v="0"/>
    <x v="2"/>
    <x v="1649"/>
    <n v="97"/>
    <n v="585"/>
    <n v="1.73"/>
    <n v="76398"/>
    <n v="70840"/>
    <n v="22.9"/>
    <x v="1"/>
    <x v="564"/>
    <n v="105.6"/>
    <n v="2026"/>
    <n v="59603642560"/>
  </r>
  <r>
    <s v="EV1654"/>
    <x v="9"/>
    <x v="0"/>
    <x v="0"/>
    <x v="1"/>
    <x v="1650"/>
    <n v="92"/>
    <n v="478"/>
    <n v="2.2999999999999998"/>
    <n v="193061"/>
    <n v="80109"/>
    <n v="12.3"/>
    <x v="1"/>
    <x v="565"/>
    <n v="35"/>
    <n v="2026"/>
    <n v="68221785708"/>
  </r>
  <r>
    <s v="EV1655"/>
    <x v="7"/>
    <x v="3"/>
    <x v="9"/>
    <x v="3"/>
    <x v="1651"/>
    <n v="89"/>
    <n v="385"/>
    <n v="1.41"/>
    <n v="29117"/>
    <n v="36425"/>
    <n v="19.8"/>
    <x v="1"/>
    <x v="479"/>
    <n v="214.7"/>
    <n v="2026"/>
    <n v="13305178300"/>
  </r>
  <r>
    <s v="EV1656"/>
    <x v="4"/>
    <x v="0"/>
    <x v="1"/>
    <x v="0"/>
    <x v="1652"/>
    <n v="113"/>
    <n v="258"/>
    <n v="0.93"/>
    <n v="11580"/>
    <n v="30490"/>
    <n v="20.7"/>
    <x v="1"/>
    <x v="127"/>
    <n v="14.6"/>
    <n v="2026"/>
    <n v="25146962890"/>
  </r>
  <r>
    <s v="EV1657"/>
    <x v="4"/>
    <x v="0"/>
    <x v="1"/>
    <x v="1"/>
    <x v="1653"/>
    <n v="114"/>
    <n v="535"/>
    <n v="2.08"/>
    <n v="41456"/>
    <n v="65563"/>
    <n v="24.2"/>
    <x v="0"/>
    <x v="274"/>
    <n v="88.1"/>
    <n v="2026"/>
    <n v="27739311922"/>
  </r>
  <r>
    <s v="EV1658"/>
    <x v="7"/>
    <x v="3"/>
    <x v="6"/>
    <x v="1"/>
    <x v="1654"/>
    <n v="41"/>
    <n v="333"/>
    <n v="1.41"/>
    <n v="138810"/>
    <n v="62862"/>
    <n v="20"/>
    <x v="1"/>
    <x v="416"/>
    <n v="254.9"/>
    <n v="2026"/>
    <n v="32434906140"/>
  </r>
  <r>
    <s v="EV1659"/>
    <x v="6"/>
    <x v="3"/>
    <x v="7"/>
    <x v="0"/>
    <x v="1655"/>
    <n v="77"/>
    <n v="416"/>
    <n v="2.09"/>
    <n v="79932"/>
    <n v="49998"/>
    <n v="18.8"/>
    <x v="0"/>
    <x v="145"/>
    <n v="298.39999999999998"/>
    <n v="2026"/>
    <n v="6780828756"/>
  </r>
  <r>
    <s v="EV1660"/>
    <x v="2"/>
    <x v="2"/>
    <x v="6"/>
    <x v="1"/>
    <x v="1656"/>
    <n v="101"/>
    <n v="418"/>
    <n v="2.19"/>
    <n v="67211"/>
    <n v="78558"/>
    <n v="21.4"/>
    <x v="0"/>
    <x v="266"/>
    <n v="211.1"/>
    <n v="2026"/>
    <n v="12457413408"/>
  </r>
  <r>
    <s v="EV1661"/>
    <x v="8"/>
    <x v="3"/>
    <x v="2"/>
    <x v="2"/>
    <x v="1657"/>
    <n v="86"/>
    <n v="262"/>
    <n v="2.77"/>
    <n v="21512"/>
    <n v="82402"/>
    <n v="21.2"/>
    <x v="0"/>
    <x v="34"/>
    <n v="257.89999999999998"/>
    <n v="2026"/>
    <n v="17494109404"/>
  </r>
  <r>
    <s v="EV1662"/>
    <x v="7"/>
    <x v="3"/>
    <x v="1"/>
    <x v="0"/>
    <x v="1658"/>
    <n v="58"/>
    <n v="571"/>
    <n v="0.64"/>
    <n v="67120"/>
    <n v="55370"/>
    <n v="17.3"/>
    <x v="1"/>
    <x v="272"/>
    <n v="242"/>
    <n v="2026"/>
    <n v="2474596040"/>
  </r>
  <r>
    <s v="EV1663"/>
    <x v="2"/>
    <x v="2"/>
    <x v="9"/>
    <x v="0"/>
    <x v="1659"/>
    <n v="65"/>
    <n v="263"/>
    <n v="0.79"/>
    <n v="3336"/>
    <n v="58696"/>
    <n v="22.7"/>
    <x v="0"/>
    <x v="207"/>
    <n v="133.19999999999999"/>
    <n v="2026"/>
    <n v="39496538400"/>
  </r>
  <r>
    <s v="EV1664"/>
    <x v="5"/>
    <x v="1"/>
    <x v="0"/>
    <x v="1"/>
    <x v="1660"/>
    <n v="64"/>
    <n v="280"/>
    <n v="2.69"/>
    <n v="41169"/>
    <n v="60318"/>
    <n v="15.6"/>
    <x v="0"/>
    <x v="509"/>
    <n v="208.5"/>
    <n v="2026"/>
    <n v="23570283906"/>
  </r>
  <r>
    <s v="EV1665"/>
    <x v="5"/>
    <x v="1"/>
    <x v="6"/>
    <x v="0"/>
    <x v="1661"/>
    <n v="57"/>
    <n v="419"/>
    <n v="0.67"/>
    <n v="54230"/>
    <n v="75653"/>
    <n v="13"/>
    <x v="0"/>
    <x v="247"/>
    <n v="233.7"/>
    <n v="2026"/>
    <n v="50836546410"/>
  </r>
  <r>
    <s v="EV1666"/>
    <x v="4"/>
    <x v="0"/>
    <x v="8"/>
    <x v="2"/>
    <x v="1662"/>
    <n v="95"/>
    <n v="262"/>
    <n v="2.63"/>
    <n v="167943"/>
    <n v="52153"/>
    <n v="21.5"/>
    <x v="1"/>
    <x v="107"/>
    <n v="90.2"/>
    <n v="2026"/>
    <n v="29364590191"/>
  </r>
  <r>
    <s v="EV1667"/>
    <x v="9"/>
    <x v="0"/>
    <x v="6"/>
    <x v="2"/>
    <x v="1663"/>
    <n v="106"/>
    <n v="621"/>
    <n v="1.64"/>
    <n v="109420"/>
    <n v="83213"/>
    <n v="17.3"/>
    <x v="1"/>
    <x v="338"/>
    <n v="132.19999999999999"/>
    <n v="2026"/>
    <n v="50674220610"/>
  </r>
  <r>
    <s v="EV1668"/>
    <x v="0"/>
    <x v="0"/>
    <x v="7"/>
    <x v="0"/>
    <x v="1664"/>
    <n v="48"/>
    <n v="399"/>
    <n v="2.02"/>
    <n v="198065"/>
    <n v="59476"/>
    <n v="20.3"/>
    <x v="1"/>
    <x v="566"/>
    <n v="143.30000000000001"/>
    <n v="2026"/>
    <n v="48802972324"/>
  </r>
  <r>
    <s v="EV1669"/>
    <x v="1"/>
    <x v="1"/>
    <x v="5"/>
    <x v="1"/>
    <x v="1665"/>
    <n v="95"/>
    <n v="310"/>
    <n v="1.45"/>
    <n v="100275"/>
    <n v="32025"/>
    <n v="13.5"/>
    <x v="1"/>
    <x v="364"/>
    <n v="202.3"/>
    <n v="2026"/>
    <n v="16189662300"/>
  </r>
  <r>
    <s v="EV1670"/>
    <x v="6"/>
    <x v="3"/>
    <x v="8"/>
    <x v="3"/>
    <x v="1666"/>
    <n v="78"/>
    <n v="460"/>
    <n v="2.52"/>
    <n v="105275"/>
    <n v="45997"/>
    <n v="24.7"/>
    <x v="0"/>
    <x v="311"/>
    <n v="242.6"/>
    <n v="2026"/>
    <n v="3417807085"/>
  </r>
  <r>
    <s v="EV1671"/>
    <x v="0"/>
    <x v="0"/>
    <x v="6"/>
    <x v="1"/>
    <x v="1667"/>
    <n v="94"/>
    <n v="533"/>
    <n v="0.71"/>
    <n v="110516"/>
    <n v="32577"/>
    <n v="20.2"/>
    <x v="1"/>
    <x v="567"/>
    <n v="49"/>
    <n v="2026"/>
    <n v="12604464801"/>
  </r>
  <r>
    <s v="EV1672"/>
    <x v="6"/>
    <x v="3"/>
    <x v="8"/>
    <x v="0"/>
    <x v="1668"/>
    <n v="91"/>
    <n v="549"/>
    <n v="2.2599999999999998"/>
    <n v="167504"/>
    <n v="40843"/>
    <n v="17.3"/>
    <x v="1"/>
    <x v="24"/>
    <n v="190.5"/>
    <n v="2026"/>
    <n v="7731130627"/>
  </r>
  <r>
    <s v="EV1673"/>
    <x v="8"/>
    <x v="3"/>
    <x v="1"/>
    <x v="1"/>
    <x v="1669"/>
    <n v="54"/>
    <n v="346"/>
    <n v="2.84"/>
    <n v="176842"/>
    <n v="26855"/>
    <n v="14.5"/>
    <x v="0"/>
    <x v="41"/>
    <n v="65"/>
    <n v="2026"/>
    <n v="3523161160"/>
  </r>
  <r>
    <s v="EV1674"/>
    <x v="8"/>
    <x v="3"/>
    <x v="6"/>
    <x v="3"/>
    <x v="1670"/>
    <n v="71"/>
    <n v="434"/>
    <n v="1.1299999999999999"/>
    <n v="73917"/>
    <n v="38794"/>
    <n v="18.3"/>
    <x v="1"/>
    <x v="386"/>
    <n v="204.2"/>
    <n v="2026"/>
    <n v="8083466986"/>
  </r>
  <r>
    <s v="EV1675"/>
    <x v="4"/>
    <x v="0"/>
    <x v="0"/>
    <x v="3"/>
    <x v="1671"/>
    <n v="117"/>
    <n v="282"/>
    <n v="1.63"/>
    <n v="90117"/>
    <n v="56648"/>
    <n v="22.9"/>
    <x v="0"/>
    <x v="158"/>
    <n v="114.6"/>
    <n v="2026"/>
    <n v="43313287392"/>
  </r>
  <r>
    <s v="EV1676"/>
    <x v="4"/>
    <x v="0"/>
    <x v="0"/>
    <x v="2"/>
    <x v="1672"/>
    <n v="59"/>
    <n v="622"/>
    <n v="1.31"/>
    <n v="23142"/>
    <n v="45040"/>
    <n v="16.3"/>
    <x v="1"/>
    <x v="150"/>
    <n v="179"/>
    <n v="2026"/>
    <n v="27048231520"/>
  </r>
  <r>
    <s v="EV1677"/>
    <x v="7"/>
    <x v="3"/>
    <x v="6"/>
    <x v="3"/>
    <x v="1673"/>
    <n v="51"/>
    <n v="635"/>
    <n v="0.76"/>
    <n v="77517"/>
    <n v="46972"/>
    <n v="21.7"/>
    <x v="0"/>
    <x v="568"/>
    <n v="65.3"/>
    <n v="2026"/>
    <n v="34790563352"/>
  </r>
  <r>
    <s v="EV1678"/>
    <x v="3"/>
    <x v="3"/>
    <x v="2"/>
    <x v="3"/>
    <x v="1674"/>
    <n v="44"/>
    <n v="562"/>
    <n v="0.85"/>
    <n v="179168"/>
    <n v="28353"/>
    <n v="12.5"/>
    <x v="1"/>
    <x v="402"/>
    <n v="255.6"/>
    <n v="2026"/>
    <n v="11133372510"/>
  </r>
  <r>
    <s v="EV1679"/>
    <x v="3"/>
    <x v="3"/>
    <x v="7"/>
    <x v="0"/>
    <x v="1675"/>
    <n v="102"/>
    <n v="540"/>
    <n v="1.49"/>
    <n v="24178"/>
    <n v="80192"/>
    <n v="18"/>
    <x v="0"/>
    <x v="146"/>
    <n v="43.6"/>
    <n v="2026"/>
    <n v="58441764416"/>
  </r>
  <r>
    <s v="EV1680"/>
    <x v="4"/>
    <x v="0"/>
    <x v="1"/>
    <x v="3"/>
    <x v="1676"/>
    <n v="110"/>
    <n v="290"/>
    <n v="1.76"/>
    <n v="71635"/>
    <n v="43115"/>
    <n v="22.8"/>
    <x v="1"/>
    <x v="270"/>
    <n v="47.8"/>
    <n v="2026"/>
    <n v="14586709915"/>
  </r>
  <r>
    <s v="EV1681"/>
    <x v="1"/>
    <x v="1"/>
    <x v="1"/>
    <x v="1"/>
    <x v="1677"/>
    <n v="106"/>
    <n v="568"/>
    <n v="2.41"/>
    <n v="58528"/>
    <n v="58491"/>
    <n v="18.600000000000001"/>
    <x v="1"/>
    <x v="408"/>
    <n v="211.1"/>
    <n v="2026"/>
    <n v="1327453245"/>
  </r>
  <r>
    <s v="EV1682"/>
    <x v="4"/>
    <x v="0"/>
    <x v="3"/>
    <x v="1"/>
    <x v="1678"/>
    <n v="64"/>
    <n v="421"/>
    <n v="0.76"/>
    <n v="115837"/>
    <n v="26581"/>
    <n v="23"/>
    <x v="1"/>
    <x v="47"/>
    <n v="248.1"/>
    <n v="2026"/>
    <n v="4838433106"/>
  </r>
  <r>
    <s v="EV1683"/>
    <x v="3"/>
    <x v="3"/>
    <x v="3"/>
    <x v="3"/>
    <x v="1679"/>
    <n v="118"/>
    <n v="581"/>
    <n v="1.55"/>
    <n v="55990"/>
    <n v="29166"/>
    <n v="18.399999999999999"/>
    <x v="1"/>
    <x v="120"/>
    <n v="108.5"/>
    <n v="2026"/>
    <n v="9143832660"/>
  </r>
  <r>
    <s v="EV1684"/>
    <x v="6"/>
    <x v="3"/>
    <x v="6"/>
    <x v="2"/>
    <x v="1680"/>
    <n v="47"/>
    <n v="389"/>
    <n v="2.5499999999999998"/>
    <n v="59061"/>
    <n v="58862"/>
    <n v="22.4"/>
    <x v="0"/>
    <x v="40"/>
    <n v="182.2"/>
    <n v="2026"/>
    <n v="35666016212"/>
  </r>
  <r>
    <s v="EV1685"/>
    <x v="1"/>
    <x v="1"/>
    <x v="5"/>
    <x v="3"/>
    <x v="1681"/>
    <n v="86"/>
    <n v="577"/>
    <n v="2"/>
    <n v="94142"/>
    <n v="53479"/>
    <n v="21.5"/>
    <x v="1"/>
    <x v="34"/>
    <n v="94.6"/>
    <n v="2026"/>
    <n v="38952017919"/>
  </r>
  <r>
    <s v="EV1686"/>
    <x v="7"/>
    <x v="3"/>
    <x v="6"/>
    <x v="3"/>
    <x v="1682"/>
    <n v="101"/>
    <n v="451"/>
    <n v="2.5299999999999998"/>
    <n v="137953"/>
    <n v="55698"/>
    <n v="17.8"/>
    <x v="1"/>
    <x v="124"/>
    <n v="72.599999999999994"/>
    <n v="2026"/>
    <n v="13292940378"/>
  </r>
  <r>
    <s v="EV1687"/>
    <x v="4"/>
    <x v="0"/>
    <x v="1"/>
    <x v="1"/>
    <x v="611"/>
    <n v="87"/>
    <n v="625"/>
    <n v="2.06"/>
    <n v="30895"/>
    <n v="60760"/>
    <n v="21.5"/>
    <x v="1"/>
    <x v="187"/>
    <n v="268.8"/>
    <n v="2026"/>
    <n v="13411007960"/>
  </r>
  <r>
    <s v="EV1688"/>
    <x v="8"/>
    <x v="3"/>
    <x v="8"/>
    <x v="2"/>
    <x v="1683"/>
    <n v="41"/>
    <n v="505"/>
    <n v="2.02"/>
    <n v="107187"/>
    <n v="70424"/>
    <n v="24.8"/>
    <x v="0"/>
    <x v="203"/>
    <n v="239"/>
    <n v="2026"/>
    <n v="57357742312"/>
  </r>
  <r>
    <s v="EV1689"/>
    <x v="3"/>
    <x v="3"/>
    <x v="2"/>
    <x v="3"/>
    <x v="1684"/>
    <n v="76"/>
    <n v="308"/>
    <n v="1.1000000000000001"/>
    <n v="12857"/>
    <n v="72210"/>
    <n v="21.7"/>
    <x v="1"/>
    <x v="465"/>
    <n v="57.8"/>
    <n v="2026"/>
    <n v="58225739190"/>
  </r>
  <r>
    <s v="EV1690"/>
    <x v="3"/>
    <x v="3"/>
    <x v="5"/>
    <x v="3"/>
    <x v="1685"/>
    <n v="76"/>
    <n v="455"/>
    <n v="1.26"/>
    <n v="57394"/>
    <n v="32348"/>
    <n v="20.100000000000001"/>
    <x v="0"/>
    <x v="399"/>
    <n v="277"/>
    <n v="2026"/>
    <n v="2058141500"/>
  </r>
  <r>
    <s v="EV1691"/>
    <x v="0"/>
    <x v="0"/>
    <x v="8"/>
    <x v="0"/>
    <x v="1686"/>
    <n v="119"/>
    <n v="429"/>
    <n v="2.06"/>
    <n v="153648"/>
    <n v="72087"/>
    <n v="14.4"/>
    <x v="1"/>
    <x v="440"/>
    <n v="121"/>
    <n v="2026"/>
    <n v="47331675417"/>
  </r>
  <r>
    <s v="EV1692"/>
    <x v="1"/>
    <x v="1"/>
    <x v="3"/>
    <x v="0"/>
    <x v="1687"/>
    <n v="97"/>
    <n v="470"/>
    <n v="2.4300000000000002"/>
    <n v="5541"/>
    <n v="51119"/>
    <n v="13.7"/>
    <x v="0"/>
    <x v="545"/>
    <n v="19.399999999999999"/>
    <n v="2026"/>
    <n v="12916646682"/>
  </r>
  <r>
    <s v="EV1693"/>
    <x v="1"/>
    <x v="1"/>
    <x v="2"/>
    <x v="0"/>
    <x v="1688"/>
    <n v="45"/>
    <n v="572"/>
    <n v="2.37"/>
    <n v="58761"/>
    <n v="25111"/>
    <n v="13.7"/>
    <x v="1"/>
    <x v="176"/>
    <n v="259.39999999999998"/>
    <n v="2026"/>
    <n v="20542053550"/>
  </r>
  <r>
    <s v="EV1694"/>
    <x v="8"/>
    <x v="3"/>
    <x v="4"/>
    <x v="2"/>
    <x v="1689"/>
    <n v="46"/>
    <n v="530"/>
    <n v="1.45"/>
    <n v="98989"/>
    <n v="55759"/>
    <n v="21.9"/>
    <x v="0"/>
    <x v="434"/>
    <n v="240.5"/>
    <n v="2026"/>
    <n v="3448080801"/>
  </r>
  <r>
    <s v="EV1695"/>
    <x v="6"/>
    <x v="3"/>
    <x v="5"/>
    <x v="3"/>
    <x v="1690"/>
    <n v="90"/>
    <n v="412"/>
    <n v="2.2599999999999998"/>
    <n v="6504"/>
    <n v="27574"/>
    <n v="15.6"/>
    <x v="0"/>
    <x v="564"/>
    <n v="225.4"/>
    <n v="2026"/>
    <n v="6005093294"/>
  </r>
  <r>
    <s v="EV1696"/>
    <x v="3"/>
    <x v="3"/>
    <x v="1"/>
    <x v="0"/>
    <x v="1691"/>
    <n v="110"/>
    <n v="532"/>
    <n v="1.53"/>
    <n v="99328"/>
    <n v="68704"/>
    <n v="22.2"/>
    <x v="0"/>
    <x v="342"/>
    <n v="223.5"/>
    <n v="2026"/>
    <n v="3895929024"/>
  </r>
  <r>
    <s v="EV1697"/>
    <x v="6"/>
    <x v="3"/>
    <x v="9"/>
    <x v="2"/>
    <x v="1692"/>
    <n v="67"/>
    <n v="366"/>
    <n v="1.05"/>
    <n v="166109"/>
    <n v="39308"/>
    <n v="22.6"/>
    <x v="1"/>
    <x v="315"/>
    <n v="60.8"/>
    <n v="2026"/>
    <n v="7840806068"/>
  </r>
  <r>
    <s v="EV1698"/>
    <x v="3"/>
    <x v="3"/>
    <x v="8"/>
    <x v="2"/>
    <x v="1693"/>
    <n v="68"/>
    <n v="570"/>
    <n v="2.4900000000000002"/>
    <n v="46769"/>
    <n v="63256"/>
    <n v="18"/>
    <x v="1"/>
    <x v="34"/>
    <n v="227.7"/>
    <n v="2026"/>
    <n v="21791628744"/>
  </r>
  <r>
    <s v="EV1699"/>
    <x v="0"/>
    <x v="0"/>
    <x v="5"/>
    <x v="1"/>
    <x v="1694"/>
    <n v="96"/>
    <n v="632"/>
    <n v="1.25"/>
    <n v="174697"/>
    <n v="81283"/>
    <n v="21.7"/>
    <x v="0"/>
    <x v="160"/>
    <n v="294"/>
    <n v="2026"/>
    <n v="10396014417"/>
  </r>
  <r>
    <s v="EV1700"/>
    <x v="6"/>
    <x v="3"/>
    <x v="6"/>
    <x v="2"/>
    <x v="1695"/>
    <n v="41"/>
    <n v="413"/>
    <n v="1.19"/>
    <n v="50699"/>
    <n v="44820"/>
    <n v="15.2"/>
    <x v="0"/>
    <x v="428"/>
    <n v="286.7"/>
    <n v="2026"/>
    <n v="7249321260"/>
  </r>
  <r>
    <s v="EV1701"/>
    <x v="0"/>
    <x v="0"/>
    <x v="9"/>
    <x v="0"/>
    <x v="1696"/>
    <n v="105"/>
    <n v="259"/>
    <n v="1.71"/>
    <n v="59349"/>
    <n v="78504"/>
    <n v="22.7"/>
    <x v="0"/>
    <x v="377"/>
    <n v="290.60000000000002"/>
    <n v="2026"/>
    <n v="70546285032"/>
  </r>
  <r>
    <s v="EV1702"/>
    <x v="9"/>
    <x v="0"/>
    <x v="3"/>
    <x v="2"/>
    <x v="1697"/>
    <n v="119"/>
    <n v="524"/>
    <n v="2.72"/>
    <n v="84610"/>
    <n v="34588"/>
    <n v="12.4"/>
    <x v="1"/>
    <x v="269"/>
    <n v="29.1"/>
    <n v="2026"/>
    <n v="16898555396"/>
  </r>
  <r>
    <s v="EV1703"/>
    <x v="2"/>
    <x v="2"/>
    <x v="1"/>
    <x v="2"/>
    <x v="1698"/>
    <n v="55"/>
    <n v="416"/>
    <n v="1.29"/>
    <n v="88682"/>
    <n v="57075"/>
    <n v="21.3"/>
    <x v="1"/>
    <x v="8"/>
    <n v="265.39999999999998"/>
    <n v="2026"/>
    <n v="24541850475"/>
  </r>
  <r>
    <s v="EV1704"/>
    <x v="1"/>
    <x v="1"/>
    <x v="4"/>
    <x v="2"/>
    <x v="1699"/>
    <n v="40"/>
    <n v="294"/>
    <n v="0.97"/>
    <n v="42847"/>
    <n v="32920"/>
    <n v="15.4"/>
    <x v="1"/>
    <x v="287"/>
    <n v="73"/>
    <n v="2026"/>
    <n v="27722557480"/>
  </r>
  <r>
    <s v="EV1705"/>
    <x v="4"/>
    <x v="0"/>
    <x v="9"/>
    <x v="2"/>
    <x v="1700"/>
    <n v="72"/>
    <n v="634"/>
    <n v="1.65"/>
    <n v="117302"/>
    <n v="26927"/>
    <n v="15.7"/>
    <x v="1"/>
    <x v="249"/>
    <n v="232.1"/>
    <n v="2026"/>
    <n v="7891468963"/>
  </r>
  <r>
    <s v="EV1706"/>
    <x v="0"/>
    <x v="0"/>
    <x v="2"/>
    <x v="2"/>
    <x v="1701"/>
    <n v="105"/>
    <n v="590"/>
    <n v="2.11"/>
    <n v="162043"/>
    <n v="25833"/>
    <n v="24.4"/>
    <x v="0"/>
    <x v="489"/>
    <n v="235.9"/>
    <n v="2026"/>
    <n v="8978207484"/>
  </r>
  <r>
    <s v="EV1707"/>
    <x v="0"/>
    <x v="0"/>
    <x v="6"/>
    <x v="1"/>
    <x v="1702"/>
    <n v="104"/>
    <n v="482"/>
    <n v="0.82"/>
    <n v="108403"/>
    <n v="84961"/>
    <n v="18.600000000000001"/>
    <x v="1"/>
    <x v="567"/>
    <n v="207.9"/>
    <n v="2026"/>
    <n v="59695977508"/>
  </r>
  <r>
    <s v="EV1708"/>
    <x v="5"/>
    <x v="1"/>
    <x v="9"/>
    <x v="1"/>
    <x v="1703"/>
    <n v="116"/>
    <n v="431"/>
    <n v="2.74"/>
    <n v="107259"/>
    <n v="66066"/>
    <n v="21.7"/>
    <x v="0"/>
    <x v="407"/>
    <n v="55.9"/>
    <n v="2026"/>
    <n v="23361201864"/>
  </r>
  <r>
    <s v="EV1709"/>
    <x v="4"/>
    <x v="0"/>
    <x v="6"/>
    <x v="2"/>
    <x v="1704"/>
    <n v="106"/>
    <n v="341"/>
    <n v="2.76"/>
    <n v="112480"/>
    <n v="67976"/>
    <n v="23.3"/>
    <x v="1"/>
    <x v="537"/>
    <n v="19.8"/>
    <n v="2026"/>
    <n v="2563646864"/>
  </r>
  <r>
    <s v="EV1710"/>
    <x v="9"/>
    <x v="0"/>
    <x v="0"/>
    <x v="3"/>
    <x v="1705"/>
    <n v="75"/>
    <n v="361"/>
    <n v="1.77"/>
    <n v="197937"/>
    <n v="77231"/>
    <n v="17.100000000000001"/>
    <x v="1"/>
    <x v="226"/>
    <n v="276.10000000000002"/>
    <n v="2026"/>
    <n v="35477218315"/>
  </r>
  <r>
    <s v="EV1711"/>
    <x v="5"/>
    <x v="1"/>
    <x v="4"/>
    <x v="0"/>
    <x v="1706"/>
    <n v="40"/>
    <n v="435"/>
    <n v="1.02"/>
    <n v="14782"/>
    <n v="41222"/>
    <n v="23"/>
    <x v="1"/>
    <x v="446"/>
    <n v="212.7"/>
    <n v="2026"/>
    <n v="17217604960"/>
  </r>
  <r>
    <s v="EV1712"/>
    <x v="9"/>
    <x v="0"/>
    <x v="2"/>
    <x v="3"/>
    <x v="1707"/>
    <n v="81"/>
    <n v="415"/>
    <n v="2.58"/>
    <n v="164134"/>
    <n v="72421"/>
    <n v="18.3"/>
    <x v="1"/>
    <x v="6"/>
    <n v="122.8"/>
    <n v="2026"/>
    <n v="21403447182"/>
  </r>
  <r>
    <s v="EV1713"/>
    <x v="3"/>
    <x v="3"/>
    <x v="3"/>
    <x v="0"/>
    <x v="1708"/>
    <n v="44"/>
    <n v="350"/>
    <n v="1.44"/>
    <n v="186576"/>
    <n v="31936"/>
    <n v="12.2"/>
    <x v="1"/>
    <x v="255"/>
    <n v="35.799999999999997"/>
    <n v="2026"/>
    <n v="23554460672"/>
  </r>
  <r>
    <s v="EV1714"/>
    <x v="1"/>
    <x v="1"/>
    <x v="3"/>
    <x v="1"/>
    <x v="1709"/>
    <n v="53"/>
    <n v="454"/>
    <n v="0.75"/>
    <n v="57438"/>
    <n v="56123"/>
    <n v="21.7"/>
    <x v="1"/>
    <x v="258"/>
    <n v="235"/>
    <n v="2026"/>
    <n v="31538488219"/>
  </r>
  <r>
    <s v="EV1715"/>
    <x v="1"/>
    <x v="1"/>
    <x v="5"/>
    <x v="2"/>
    <x v="1710"/>
    <n v="95"/>
    <n v="488"/>
    <n v="0.76"/>
    <n v="12778"/>
    <n v="36258"/>
    <n v="21.9"/>
    <x v="1"/>
    <x v="66"/>
    <n v="124.4"/>
    <n v="2026"/>
    <n v="8915117040"/>
  </r>
  <r>
    <s v="EV1716"/>
    <x v="0"/>
    <x v="0"/>
    <x v="2"/>
    <x v="3"/>
    <x v="1711"/>
    <n v="89"/>
    <n v="612"/>
    <n v="0.61"/>
    <n v="133907"/>
    <n v="54104"/>
    <n v="19.399999999999999"/>
    <x v="0"/>
    <x v="301"/>
    <n v="222.1"/>
    <n v="2026"/>
    <n v="44591705240"/>
  </r>
  <r>
    <s v="EV1717"/>
    <x v="2"/>
    <x v="2"/>
    <x v="9"/>
    <x v="2"/>
    <x v="1712"/>
    <n v="85"/>
    <n v="522"/>
    <n v="1.88"/>
    <n v="91388"/>
    <n v="60860"/>
    <n v="22.4"/>
    <x v="1"/>
    <x v="34"/>
    <n v="105.3"/>
    <n v="2026"/>
    <n v="3974644880"/>
  </r>
  <r>
    <s v="EV1718"/>
    <x v="1"/>
    <x v="1"/>
    <x v="4"/>
    <x v="3"/>
    <x v="1713"/>
    <n v="63"/>
    <n v="605"/>
    <n v="1.77"/>
    <n v="110627"/>
    <n v="45153"/>
    <n v="20"/>
    <x v="1"/>
    <x v="240"/>
    <n v="255.1"/>
    <n v="2026"/>
    <n v="13486252887"/>
  </r>
  <r>
    <s v="EV1719"/>
    <x v="1"/>
    <x v="1"/>
    <x v="2"/>
    <x v="3"/>
    <x v="1714"/>
    <n v="118"/>
    <n v="269"/>
    <n v="2.52"/>
    <n v="87731"/>
    <n v="74478"/>
    <n v="12.6"/>
    <x v="0"/>
    <x v="67"/>
    <n v="85.5"/>
    <n v="2026"/>
    <n v="10110239544"/>
  </r>
  <r>
    <s v="EV1720"/>
    <x v="1"/>
    <x v="1"/>
    <x v="9"/>
    <x v="2"/>
    <x v="1715"/>
    <n v="44"/>
    <n v="542"/>
    <n v="1.26"/>
    <n v="105404"/>
    <n v="30912"/>
    <n v="18"/>
    <x v="1"/>
    <x v="569"/>
    <n v="186.8"/>
    <n v="2026"/>
    <n v="5227126464"/>
  </r>
  <r>
    <s v="EV1721"/>
    <x v="8"/>
    <x v="3"/>
    <x v="5"/>
    <x v="0"/>
    <x v="1716"/>
    <n v="47"/>
    <n v="470"/>
    <n v="1.19"/>
    <n v="90899"/>
    <n v="39261"/>
    <n v="15.7"/>
    <x v="0"/>
    <x v="154"/>
    <n v="59.3"/>
    <n v="2026"/>
    <n v="502383756"/>
  </r>
  <r>
    <s v="EV1722"/>
    <x v="5"/>
    <x v="1"/>
    <x v="7"/>
    <x v="3"/>
    <x v="1717"/>
    <n v="107"/>
    <n v="424"/>
    <n v="0.71"/>
    <n v="92436"/>
    <n v="32190"/>
    <n v="18.600000000000001"/>
    <x v="1"/>
    <x v="430"/>
    <n v="184.5"/>
    <n v="2026"/>
    <n v="2121771660"/>
  </r>
  <r>
    <s v="EV1723"/>
    <x v="4"/>
    <x v="0"/>
    <x v="2"/>
    <x v="3"/>
    <x v="1718"/>
    <n v="86"/>
    <n v="305"/>
    <n v="0.66"/>
    <n v="64330"/>
    <n v="65868"/>
    <n v="15"/>
    <x v="1"/>
    <x v="59"/>
    <n v="215.1"/>
    <n v="2026"/>
    <n v="5843084412"/>
  </r>
  <r>
    <s v="EV1724"/>
    <x v="3"/>
    <x v="3"/>
    <x v="7"/>
    <x v="1"/>
    <x v="1719"/>
    <n v="104"/>
    <n v="598"/>
    <n v="1.03"/>
    <n v="174708"/>
    <n v="79354"/>
    <n v="20.5"/>
    <x v="1"/>
    <x v="554"/>
    <n v="237.2"/>
    <n v="2026"/>
    <n v="23914518210"/>
  </r>
  <r>
    <s v="EV1725"/>
    <x v="3"/>
    <x v="3"/>
    <x v="9"/>
    <x v="0"/>
    <x v="1720"/>
    <n v="113"/>
    <n v="649"/>
    <n v="2.41"/>
    <n v="152266"/>
    <n v="81583"/>
    <n v="12.8"/>
    <x v="0"/>
    <x v="214"/>
    <n v="272.7"/>
    <n v="2026"/>
    <n v="71667565346"/>
  </r>
  <r>
    <s v="EV1726"/>
    <x v="8"/>
    <x v="3"/>
    <x v="8"/>
    <x v="1"/>
    <x v="1721"/>
    <n v="106"/>
    <n v="307"/>
    <n v="2.71"/>
    <n v="20908"/>
    <n v="50900"/>
    <n v="23.6"/>
    <x v="0"/>
    <x v="112"/>
    <n v="227.7"/>
    <n v="2026"/>
    <n v="5204779500"/>
  </r>
  <r>
    <s v="EV1727"/>
    <x v="1"/>
    <x v="1"/>
    <x v="3"/>
    <x v="0"/>
    <x v="1722"/>
    <n v="78"/>
    <n v="585"/>
    <n v="1.53"/>
    <n v="123467"/>
    <n v="25753"/>
    <n v="17.100000000000001"/>
    <x v="1"/>
    <x v="570"/>
    <n v="125.6"/>
    <n v="2026"/>
    <n v="6047705755"/>
  </r>
  <r>
    <s v="EV1728"/>
    <x v="2"/>
    <x v="2"/>
    <x v="3"/>
    <x v="2"/>
    <x v="1723"/>
    <n v="66"/>
    <n v="533"/>
    <n v="1.69"/>
    <n v="90882"/>
    <n v="34677"/>
    <n v="22.4"/>
    <x v="1"/>
    <x v="332"/>
    <n v="99.9"/>
    <n v="2026"/>
    <n v="19216883736"/>
  </r>
  <r>
    <s v="EV1729"/>
    <x v="8"/>
    <x v="3"/>
    <x v="1"/>
    <x v="2"/>
    <x v="1724"/>
    <n v="44"/>
    <n v="429"/>
    <n v="2.16"/>
    <n v="160978"/>
    <n v="74730"/>
    <n v="24.3"/>
    <x v="1"/>
    <x v="301"/>
    <n v="32.5"/>
    <n v="2026"/>
    <n v="42813340110"/>
  </r>
  <r>
    <s v="EV1730"/>
    <x v="1"/>
    <x v="1"/>
    <x v="4"/>
    <x v="3"/>
    <x v="1725"/>
    <n v="49"/>
    <n v="282"/>
    <n v="1.51"/>
    <n v="91990"/>
    <n v="45603"/>
    <n v="14.2"/>
    <x v="1"/>
    <x v="197"/>
    <n v="117.8"/>
    <n v="2026"/>
    <n v="6184268433"/>
  </r>
  <r>
    <s v="EV1731"/>
    <x v="5"/>
    <x v="1"/>
    <x v="5"/>
    <x v="2"/>
    <x v="1726"/>
    <n v="56"/>
    <n v="441"/>
    <n v="1.68"/>
    <n v="7290"/>
    <n v="82016"/>
    <n v="16"/>
    <x v="1"/>
    <x v="405"/>
    <n v="96.9"/>
    <n v="2026"/>
    <n v="4888317632"/>
  </r>
  <r>
    <s v="EV1732"/>
    <x v="5"/>
    <x v="1"/>
    <x v="2"/>
    <x v="1"/>
    <x v="1727"/>
    <n v="115"/>
    <n v="556"/>
    <n v="0.91"/>
    <n v="170458"/>
    <n v="63915"/>
    <n v="22"/>
    <x v="1"/>
    <x v="327"/>
    <n v="32"/>
    <n v="2026"/>
    <n v="43141858020"/>
  </r>
  <r>
    <s v="EV1733"/>
    <x v="9"/>
    <x v="0"/>
    <x v="2"/>
    <x v="1"/>
    <x v="1728"/>
    <n v="61"/>
    <n v="613"/>
    <n v="2.74"/>
    <n v="28817"/>
    <n v="34452"/>
    <n v="13.8"/>
    <x v="0"/>
    <x v="571"/>
    <n v="129.69999999999999"/>
    <n v="2026"/>
    <n v="4151328192"/>
  </r>
  <r>
    <s v="EV1734"/>
    <x v="1"/>
    <x v="1"/>
    <x v="3"/>
    <x v="2"/>
    <x v="1729"/>
    <n v="100"/>
    <n v="441"/>
    <n v="0.98"/>
    <n v="187120"/>
    <n v="56914"/>
    <n v="16.399999999999999"/>
    <x v="1"/>
    <x v="376"/>
    <n v="248.6"/>
    <n v="2026"/>
    <n v="44346079778"/>
  </r>
  <r>
    <s v="EV1735"/>
    <x v="2"/>
    <x v="2"/>
    <x v="2"/>
    <x v="3"/>
    <x v="1730"/>
    <n v="67"/>
    <n v="548"/>
    <n v="2.66"/>
    <n v="13947"/>
    <n v="57392"/>
    <n v="24.4"/>
    <x v="1"/>
    <x v="117"/>
    <n v="23"/>
    <n v="2026"/>
    <n v="12180878080"/>
  </r>
  <r>
    <s v="EV1736"/>
    <x v="8"/>
    <x v="3"/>
    <x v="5"/>
    <x v="3"/>
    <x v="1731"/>
    <n v="67"/>
    <n v="554"/>
    <n v="1.35"/>
    <n v="68447"/>
    <n v="76299"/>
    <n v="22.4"/>
    <x v="1"/>
    <x v="294"/>
    <n v="102.1"/>
    <n v="2026"/>
    <n v="10449148050"/>
  </r>
  <r>
    <s v="EV1737"/>
    <x v="2"/>
    <x v="2"/>
    <x v="3"/>
    <x v="3"/>
    <x v="1732"/>
    <n v="43"/>
    <n v="516"/>
    <n v="2.39"/>
    <n v="142600"/>
    <n v="58355"/>
    <n v="22.7"/>
    <x v="0"/>
    <x v="273"/>
    <n v="81.099999999999994"/>
    <n v="2026"/>
    <n v="22521587055"/>
  </r>
  <r>
    <s v="EV1738"/>
    <x v="5"/>
    <x v="1"/>
    <x v="8"/>
    <x v="3"/>
    <x v="1733"/>
    <n v="80"/>
    <n v="601"/>
    <n v="0.8"/>
    <n v="57661"/>
    <n v="39178"/>
    <n v="16.100000000000001"/>
    <x v="1"/>
    <x v="458"/>
    <n v="246.8"/>
    <n v="2026"/>
    <n v="25236430344"/>
  </r>
  <r>
    <s v="EV1739"/>
    <x v="8"/>
    <x v="3"/>
    <x v="6"/>
    <x v="2"/>
    <x v="1734"/>
    <n v="76"/>
    <n v="491"/>
    <n v="1.06"/>
    <n v="50307"/>
    <n v="65810"/>
    <n v="13.5"/>
    <x v="1"/>
    <x v="426"/>
    <n v="263.89999999999998"/>
    <n v="2026"/>
    <n v="50653496330"/>
  </r>
  <r>
    <s v="EV1740"/>
    <x v="4"/>
    <x v="0"/>
    <x v="8"/>
    <x v="1"/>
    <x v="1735"/>
    <n v="67"/>
    <n v="538"/>
    <n v="1.75"/>
    <n v="84633"/>
    <n v="37039"/>
    <n v="18.100000000000001"/>
    <x v="1"/>
    <x v="302"/>
    <n v="211.8"/>
    <n v="2026"/>
    <n v="24631157234"/>
  </r>
  <r>
    <s v="EV1741"/>
    <x v="8"/>
    <x v="3"/>
    <x v="1"/>
    <x v="0"/>
    <x v="1736"/>
    <n v="103"/>
    <n v="486"/>
    <n v="1.97"/>
    <n v="104690"/>
    <n v="47867"/>
    <n v="19.7"/>
    <x v="0"/>
    <x v="153"/>
    <n v="103.2"/>
    <n v="2026"/>
    <n v="5960973244"/>
  </r>
  <r>
    <s v="EV1742"/>
    <x v="7"/>
    <x v="3"/>
    <x v="4"/>
    <x v="1"/>
    <x v="1737"/>
    <n v="47"/>
    <n v="451"/>
    <n v="1.86"/>
    <n v="167605"/>
    <n v="68381"/>
    <n v="17.899999999999999"/>
    <x v="1"/>
    <x v="310"/>
    <n v="188.8"/>
    <n v="2026"/>
    <n v="61152376109"/>
  </r>
  <r>
    <s v="EV1743"/>
    <x v="7"/>
    <x v="3"/>
    <x v="9"/>
    <x v="3"/>
    <x v="1738"/>
    <n v="75"/>
    <n v="326"/>
    <n v="1.93"/>
    <n v="161819"/>
    <n v="83287"/>
    <n v="12.6"/>
    <x v="1"/>
    <x v="545"/>
    <n v="212"/>
    <n v="2026"/>
    <n v="35970489282"/>
  </r>
  <r>
    <s v="EV1744"/>
    <x v="5"/>
    <x v="1"/>
    <x v="2"/>
    <x v="2"/>
    <x v="1739"/>
    <n v="80"/>
    <n v="424"/>
    <n v="1.1599999999999999"/>
    <n v="181076"/>
    <n v="73139"/>
    <n v="20.2"/>
    <x v="1"/>
    <x v="494"/>
    <n v="41.8"/>
    <n v="2026"/>
    <n v="58013635383"/>
  </r>
  <r>
    <s v="EV1745"/>
    <x v="2"/>
    <x v="2"/>
    <x v="1"/>
    <x v="0"/>
    <x v="1740"/>
    <n v="81"/>
    <n v="496"/>
    <n v="2.52"/>
    <n v="181142"/>
    <n v="26695"/>
    <n v="23.4"/>
    <x v="0"/>
    <x v="127"/>
    <n v="126.9"/>
    <n v="2026"/>
    <n v="22617979430"/>
  </r>
  <r>
    <s v="EV1746"/>
    <x v="3"/>
    <x v="3"/>
    <x v="1"/>
    <x v="3"/>
    <x v="1741"/>
    <n v="115"/>
    <n v="514"/>
    <n v="2.15"/>
    <n v="24488"/>
    <n v="65482"/>
    <n v="13"/>
    <x v="1"/>
    <x v="297"/>
    <n v="11.2"/>
    <n v="2026"/>
    <n v="6324448006"/>
  </r>
  <r>
    <s v="EV1747"/>
    <x v="7"/>
    <x v="3"/>
    <x v="6"/>
    <x v="0"/>
    <x v="1742"/>
    <n v="77"/>
    <n v="532"/>
    <n v="2.83"/>
    <n v="132713"/>
    <n v="32399"/>
    <n v="15.7"/>
    <x v="0"/>
    <x v="557"/>
    <n v="230.6"/>
    <n v="2026"/>
    <n v="11967801812"/>
  </r>
  <r>
    <s v="EV1748"/>
    <x v="1"/>
    <x v="1"/>
    <x v="7"/>
    <x v="1"/>
    <x v="1743"/>
    <n v="116"/>
    <n v="509"/>
    <n v="2.8"/>
    <n v="62642"/>
    <n v="36521"/>
    <n v="16.2"/>
    <x v="0"/>
    <x v="11"/>
    <n v="179.1"/>
    <n v="2026"/>
    <n v="28002001977"/>
  </r>
  <r>
    <s v="EV1749"/>
    <x v="7"/>
    <x v="3"/>
    <x v="8"/>
    <x v="2"/>
    <x v="1744"/>
    <n v="51"/>
    <n v="285"/>
    <n v="1"/>
    <n v="97767"/>
    <n v="68277"/>
    <n v="13"/>
    <x v="1"/>
    <x v="313"/>
    <n v="247"/>
    <n v="2026"/>
    <n v="2961446598"/>
  </r>
  <r>
    <s v="EV1750"/>
    <x v="2"/>
    <x v="2"/>
    <x v="9"/>
    <x v="3"/>
    <x v="1745"/>
    <n v="89"/>
    <n v="591"/>
    <n v="2.67"/>
    <n v="183409"/>
    <n v="47122"/>
    <n v="21.5"/>
    <x v="0"/>
    <x v="283"/>
    <n v="57.7"/>
    <n v="2026"/>
    <n v="9268991644"/>
  </r>
  <r>
    <s v="EV1751"/>
    <x v="6"/>
    <x v="3"/>
    <x v="7"/>
    <x v="0"/>
    <x v="1746"/>
    <n v="112"/>
    <n v="469"/>
    <n v="2.7"/>
    <n v="199610"/>
    <n v="52576"/>
    <n v="20.9"/>
    <x v="1"/>
    <x v="16"/>
    <n v="11.1"/>
    <n v="2026"/>
    <n v="41342716992"/>
  </r>
  <r>
    <s v="EV1752"/>
    <x v="2"/>
    <x v="2"/>
    <x v="9"/>
    <x v="0"/>
    <x v="1747"/>
    <n v="81"/>
    <n v="501"/>
    <n v="2.92"/>
    <n v="149178"/>
    <n v="30026"/>
    <n v="15.4"/>
    <x v="0"/>
    <x v="157"/>
    <n v="86.6"/>
    <n v="2026"/>
    <n v="24471640390"/>
  </r>
  <r>
    <s v="EV1753"/>
    <x v="2"/>
    <x v="2"/>
    <x v="1"/>
    <x v="2"/>
    <x v="1748"/>
    <n v="77"/>
    <n v="480"/>
    <n v="2.91"/>
    <n v="35592"/>
    <n v="83028"/>
    <n v="17.5"/>
    <x v="0"/>
    <x v="226"/>
    <n v="260.60000000000002"/>
    <n v="2026"/>
    <n v="44590187400"/>
  </r>
  <r>
    <s v="EV1754"/>
    <x v="1"/>
    <x v="1"/>
    <x v="8"/>
    <x v="0"/>
    <x v="1749"/>
    <n v="92"/>
    <n v="375"/>
    <n v="2.61"/>
    <n v="33054"/>
    <n v="75071"/>
    <n v="16.399999999999999"/>
    <x v="1"/>
    <x v="54"/>
    <n v="127.1"/>
    <n v="2026"/>
    <n v="25706337317"/>
  </r>
  <r>
    <s v="EV1755"/>
    <x v="4"/>
    <x v="0"/>
    <x v="5"/>
    <x v="3"/>
    <x v="1750"/>
    <n v="55"/>
    <n v="290"/>
    <n v="2.17"/>
    <n v="175551"/>
    <n v="68226"/>
    <n v="24.3"/>
    <x v="1"/>
    <x v="218"/>
    <n v="283.10000000000002"/>
    <n v="2026"/>
    <n v="45417775296"/>
  </r>
  <r>
    <s v="EV1756"/>
    <x v="8"/>
    <x v="3"/>
    <x v="1"/>
    <x v="2"/>
    <x v="1751"/>
    <n v="62"/>
    <n v="528"/>
    <n v="2.95"/>
    <n v="186808"/>
    <n v="36686"/>
    <n v="17.2"/>
    <x v="0"/>
    <x v="503"/>
    <n v="55.1"/>
    <n v="2026"/>
    <n v="29088879690"/>
  </r>
  <r>
    <s v="EV1757"/>
    <x v="6"/>
    <x v="3"/>
    <x v="3"/>
    <x v="2"/>
    <x v="1752"/>
    <n v="55"/>
    <n v="465"/>
    <n v="1"/>
    <n v="72662"/>
    <n v="52018"/>
    <n v="15"/>
    <x v="1"/>
    <x v="303"/>
    <n v="272.7"/>
    <n v="2026"/>
    <n v="35069339186"/>
  </r>
  <r>
    <s v="EV1758"/>
    <x v="0"/>
    <x v="0"/>
    <x v="4"/>
    <x v="1"/>
    <x v="1753"/>
    <n v="50"/>
    <n v="633"/>
    <n v="1.1299999999999999"/>
    <n v="88966"/>
    <n v="30223"/>
    <n v="20.7"/>
    <x v="0"/>
    <x v="464"/>
    <n v="126.6"/>
    <n v="2026"/>
    <n v="25411770407"/>
  </r>
  <r>
    <s v="EV1759"/>
    <x v="4"/>
    <x v="0"/>
    <x v="1"/>
    <x v="2"/>
    <x v="1754"/>
    <n v="98"/>
    <n v="539"/>
    <n v="0.9"/>
    <n v="65473"/>
    <n v="61646"/>
    <n v="24.5"/>
    <x v="0"/>
    <x v="129"/>
    <n v="280"/>
    <n v="2026"/>
    <n v="53087809112"/>
  </r>
  <r>
    <s v="EV1760"/>
    <x v="2"/>
    <x v="2"/>
    <x v="5"/>
    <x v="0"/>
    <x v="1755"/>
    <n v="74"/>
    <n v="416"/>
    <n v="2.64"/>
    <n v="109875"/>
    <n v="81287"/>
    <n v="23"/>
    <x v="0"/>
    <x v="142"/>
    <n v="293.5"/>
    <n v="2026"/>
    <n v="44940655968"/>
  </r>
  <r>
    <s v="EV1761"/>
    <x v="9"/>
    <x v="0"/>
    <x v="9"/>
    <x v="3"/>
    <x v="1756"/>
    <n v="43"/>
    <n v="552"/>
    <n v="0.63"/>
    <n v="180334"/>
    <n v="35628"/>
    <n v="21.3"/>
    <x v="1"/>
    <x v="383"/>
    <n v="274.8"/>
    <n v="2026"/>
    <n v="21576459312"/>
  </r>
  <r>
    <s v="EV1762"/>
    <x v="5"/>
    <x v="1"/>
    <x v="4"/>
    <x v="1"/>
    <x v="1757"/>
    <n v="79"/>
    <n v="386"/>
    <n v="1.42"/>
    <n v="31826"/>
    <n v="55557"/>
    <n v="18.100000000000001"/>
    <x v="1"/>
    <x v="467"/>
    <n v="128.19999999999999"/>
    <n v="2026"/>
    <n v="921690630"/>
  </r>
  <r>
    <s v="EV1763"/>
    <x v="6"/>
    <x v="3"/>
    <x v="4"/>
    <x v="2"/>
    <x v="1758"/>
    <n v="88"/>
    <n v="549"/>
    <n v="1.88"/>
    <n v="909"/>
    <n v="42159"/>
    <n v="16.5"/>
    <x v="0"/>
    <x v="395"/>
    <n v="135.19999999999999"/>
    <n v="2026"/>
    <n v="21914374677"/>
  </r>
  <r>
    <s v="EV1764"/>
    <x v="4"/>
    <x v="0"/>
    <x v="0"/>
    <x v="2"/>
    <x v="1759"/>
    <n v="44"/>
    <n v="390"/>
    <n v="2.52"/>
    <n v="149219"/>
    <n v="67003"/>
    <n v="15.6"/>
    <x v="0"/>
    <x v="162"/>
    <n v="99.9"/>
    <n v="2026"/>
    <n v="47848048354"/>
  </r>
  <r>
    <s v="EV1765"/>
    <x v="5"/>
    <x v="1"/>
    <x v="6"/>
    <x v="3"/>
    <x v="1760"/>
    <n v="103"/>
    <n v="347"/>
    <n v="1.61"/>
    <n v="177972"/>
    <n v="45472"/>
    <n v="16.7"/>
    <x v="0"/>
    <x v="197"/>
    <n v="78.3"/>
    <n v="2026"/>
    <n v="15993639200"/>
  </r>
  <r>
    <s v="EV1766"/>
    <x v="3"/>
    <x v="3"/>
    <x v="3"/>
    <x v="0"/>
    <x v="1761"/>
    <n v="61"/>
    <n v="585"/>
    <n v="1.42"/>
    <n v="98894"/>
    <n v="39351"/>
    <n v="24.3"/>
    <x v="1"/>
    <x v="572"/>
    <n v="42.5"/>
    <n v="2026"/>
    <n v="15769244283"/>
  </r>
  <r>
    <s v="EV1767"/>
    <x v="6"/>
    <x v="3"/>
    <x v="9"/>
    <x v="0"/>
    <x v="1762"/>
    <n v="77"/>
    <n v="557"/>
    <n v="2.75"/>
    <n v="153866"/>
    <n v="30083"/>
    <n v="17.5"/>
    <x v="1"/>
    <x v="444"/>
    <n v="83.4"/>
    <n v="2026"/>
    <n v="435120512"/>
  </r>
  <r>
    <s v="EV1768"/>
    <x v="5"/>
    <x v="1"/>
    <x v="6"/>
    <x v="1"/>
    <x v="1763"/>
    <n v="44"/>
    <n v="362"/>
    <n v="2.11"/>
    <n v="160116"/>
    <n v="75351"/>
    <n v="17.8"/>
    <x v="0"/>
    <x v="484"/>
    <n v="280.5"/>
    <n v="2026"/>
    <n v="44723455785"/>
  </r>
  <r>
    <s v="EV1769"/>
    <x v="2"/>
    <x v="2"/>
    <x v="7"/>
    <x v="0"/>
    <x v="1764"/>
    <n v="98"/>
    <n v="491"/>
    <n v="0.97"/>
    <n v="11299"/>
    <n v="84162"/>
    <n v="12.5"/>
    <x v="1"/>
    <x v="66"/>
    <n v="161.30000000000001"/>
    <n v="2026"/>
    <n v="14881524840"/>
  </r>
  <r>
    <s v="EV1770"/>
    <x v="6"/>
    <x v="3"/>
    <x v="6"/>
    <x v="0"/>
    <x v="1765"/>
    <n v="97"/>
    <n v="559"/>
    <n v="1.28"/>
    <n v="187085"/>
    <n v="26889"/>
    <n v="21.9"/>
    <x v="0"/>
    <x v="173"/>
    <n v="224.4"/>
    <n v="2026"/>
    <n v="22556240985"/>
  </r>
  <r>
    <s v="EV1771"/>
    <x v="7"/>
    <x v="3"/>
    <x v="5"/>
    <x v="3"/>
    <x v="1766"/>
    <n v="47"/>
    <n v="293"/>
    <n v="0.77"/>
    <n v="141424"/>
    <n v="54520"/>
    <n v="15"/>
    <x v="0"/>
    <x v="556"/>
    <n v="284.5"/>
    <n v="2026"/>
    <n v="44622493720"/>
  </r>
  <r>
    <s v="EV1772"/>
    <x v="7"/>
    <x v="3"/>
    <x v="0"/>
    <x v="1"/>
    <x v="1767"/>
    <n v="62"/>
    <n v="566"/>
    <n v="0.66"/>
    <n v="120880"/>
    <n v="40732"/>
    <n v="16.100000000000001"/>
    <x v="0"/>
    <x v="573"/>
    <n v="245.3"/>
    <n v="2026"/>
    <n v="16640488352"/>
  </r>
  <r>
    <s v="EV1773"/>
    <x v="7"/>
    <x v="3"/>
    <x v="0"/>
    <x v="3"/>
    <x v="1768"/>
    <n v="43"/>
    <n v="378"/>
    <n v="2.46"/>
    <n v="102437"/>
    <n v="71907"/>
    <n v="12.3"/>
    <x v="1"/>
    <x v="352"/>
    <n v="281.5"/>
    <n v="2026"/>
    <n v="6727906548"/>
  </r>
  <r>
    <s v="EV1774"/>
    <x v="1"/>
    <x v="1"/>
    <x v="1"/>
    <x v="1"/>
    <x v="1769"/>
    <n v="66"/>
    <n v="343"/>
    <n v="2.63"/>
    <n v="113566"/>
    <n v="84524"/>
    <n v="17.399999999999999"/>
    <x v="1"/>
    <x v="337"/>
    <n v="265"/>
    <n v="2026"/>
    <n v="40958808968"/>
  </r>
  <r>
    <s v="EV1775"/>
    <x v="1"/>
    <x v="1"/>
    <x v="4"/>
    <x v="0"/>
    <x v="1770"/>
    <n v="74"/>
    <n v="486"/>
    <n v="0.61"/>
    <n v="55688"/>
    <n v="67609"/>
    <n v="18.899999999999999"/>
    <x v="1"/>
    <x v="139"/>
    <n v="212.4"/>
    <n v="2026"/>
    <n v="27999861696"/>
  </r>
  <r>
    <s v="EV1776"/>
    <x v="6"/>
    <x v="3"/>
    <x v="2"/>
    <x v="1"/>
    <x v="1771"/>
    <n v="71"/>
    <n v="531"/>
    <n v="2.74"/>
    <n v="42076"/>
    <n v="67925"/>
    <n v="22.4"/>
    <x v="0"/>
    <x v="547"/>
    <n v="131.4"/>
    <n v="2026"/>
    <n v="34336834675"/>
  </r>
  <r>
    <s v="EV1777"/>
    <x v="2"/>
    <x v="2"/>
    <x v="4"/>
    <x v="0"/>
    <x v="1772"/>
    <n v="80"/>
    <n v="608"/>
    <n v="0.57999999999999996"/>
    <n v="14962"/>
    <n v="48667"/>
    <n v="17.100000000000001"/>
    <x v="0"/>
    <x v="542"/>
    <n v="32"/>
    <n v="2026"/>
    <n v="43099835869"/>
  </r>
  <r>
    <s v="EV1778"/>
    <x v="6"/>
    <x v="3"/>
    <x v="7"/>
    <x v="3"/>
    <x v="1773"/>
    <n v="40"/>
    <n v="326"/>
    <n v="2.77"/>
    <n v="38172"/>
    <n v="75582"/>
    <n v="12.4"/>
    <x v="1"/>
    <x v="446"/>
    <n v="85"/>
    <n v="2026"/>
    <n v="13955989554"/>
  </r>
  <r>
    <s v="EV1779"/>
    <x v="6"/>
    <x v="3"/>
    <x v="0"/>
    <x v="1"/>
    <x v="1774"/>
    <n v="116"/>
    <n v="305"/>
    <n v="0.85"/>
    <n v="69436"/>
    <n v="80817"/>
    <n v="15.1"/>
    <x v="1"/>
    <x v="264"/>
    <n v="79.2"/>
    <n v="2026"/>
    <n v="16413366981"/>
  </r>
  <r>
    <s v="EV1780"/>
    <x v="6"/>
    <x v="3"/>
    <x v="8"/>
    <x v="1"/>
    <x v="1775"/>
    <n v="112"/>
    <n v="387"/>
    <n v="1.65"/>
    <n v="21844"/>
    <n v="74254"/>
    <n v="20.100000000000001"/>
    <x v="1"/>
    <x v="574"/>
    <n v="204"/>
    <n v="2026"/>
    <n v="5865471968"/>
  </r>
  <r>
    <s v="EV1781"/>
    <x v="8"/>
    <x v="3"/>
    <x v="1"/>
    <x v="0"/>
    <x v="1776"/>
    <n v="46"/>
    <n v="255"/>
    <n v="1.46"/>
    <n v="32123"/>
    <n v="60943"/>
    <n v="24.9"/>
    <x v="0"/>
    <x v="140"/>
    <n v="58.5"/>
    <n v="2026"/>
    <n v="907441270"/>
  </r>
  <r>
    <s v="EV1782"/>
    <x v="1"/>
    <x v="1"/>
    <x v="0"/>
    <x v="3"/>
    <x v="1777"/>
    <n v="62"/>
    <n v="579"/>
    <n v="2.88"/>
    <n v="170887"/>
    <n v="76932"/>
    <n v="21.8"/>
    <x v="0"/>
    <x v="303"/>
    <n v="140.1"/>
    <n v="2026"/>
    <n v="17758444356"/>
  </r>
  <r>
    <s v="EV1783"/>
    <x v="4"/>
    <x v="0"/>
    <x v="8"/>
    <x v="0"/>
    <x v="1778"/>
    <n v="63"/>
    <n v="317"/>
    <n v="0.57999999999999996"/>
    <n v="155253"/>
    <n v="70215"/>
    <n v="20.5"/>
    <x v="0"/>
    <x v="60"/>
    <n v="47.3"/>
    <n v="2026"/>
    <n v="6575564535"/>
  </r>
  <r>
    <s v="EV1784"/>
    <x v="6"/>
    <x v="3"/>
    <x v="4"/>
    <x v="2"/>
    <x v="1779"/>
    <n v="94"/>
    <n v="541"/>
    <n v="1.69"/>
    <n v="21833"/>
    <n v="73141"/>
    <n v="12.9"/>
    <x v="0"/>
    <x v="555"/>
    <n v="127.2"/>
    <n v="2026"/>
    <n v="48526347283"/>
  </r>
  <r>
    <s v="EV1785"/>
    <x v="6"/>
    <x v="3"/>
    <x v="5"/>
    <x v="1"/>
    <x v="1780"/>
    <n v="88"/>
    <n v="394"/>
    <n v="1.05"/>
    <n v="32028"/>
    <n v="62214"/>
    <n v="22.9"/>
    <x v="1"/>
    <x v="498"/>
    <n v="209.1"/>
    <n v="2026"/>
    <n v="5273880780"/>
  </r>
  <r>
    <s v="EV1786"/>
    <x v="8"/>
    <x v="3"/>
    <x v="5"/>
    <x v="2"/>
    <x v="1781"/>
    <n v="59"/>
    <n v="618"/>
    <n v="0.75"/>
    <n v="122663"/>
    <n v="40139"/>
    <n v="18.8"/>
    <x v="0"/>
    <x v="512"/>
    <n v="41.3"/>
    <n v="2026"/>
    <n v="23913893003"/>
  </r>
  <r>
    <s v="EV1787"/>
    <x v="4"/>
    <x v="0"/>
    <x v="0"/>
    <x v="0"/>
    <x v="1782"/>
    <n v="114"/>
    <n v="606"/>
    <n v="2.37"/>
    <n v="192495"/>
    <n v="64688"/>
    <n v="20.6"/>
    <x v="0"/>
    <x v="575"/>
    <n v="100.8"/>
    <n v="2026"/>
    <n v="55507479040"/>
  </r>
  <r>
    <s v="EV1788"/>
    <x v="0"/>
    <x v="0"/>
    <x v="4"/>
    <x v="2"/>
    <x v="1783"/>
    <n v="58"/>
    <n v="414"/>
    <n v="2.87"/>
    <n v="187895"/>
    <n v="35913"/>
    <n v="21.3"/>
    <x v="0"/>
    <x v="175"/>
    <n v="189.1"/>
    <n v="2026"/>
    <n v="2998591848"/>
  </r>
  <r>
    <s v="EV1789"/>
    <x v="1"/>
    <x v="1"/>
    <x v="5"/>
    <x v="2"/>
    <x v="1784"/>
    <n v="58"/>
    <n v="443"/>
    <n v="0.77"/>
    <n v="22227"/>
    <n v="32652"/>
    <n v="20.8"/>
    <x v="0"/>
    <x v="258"/>
    <n v="72.099999999999994"/>
    <n v="2026"/>
    <n v="5377261968"/>
  </r>
  <r>
    <s v="EV1790"/>
    <x v="4"/>
    <x v="0"/>
    <x v="0"/>
    <x v="1"/>
    <x v="1785"/>
    <n v="120"/>
    <n v="441"/>
    <n v="0.89"/>
    <n v="2386"/>
    <n v="82687"/>
    <n v="20.6"/>
    <x v="0"/>
    <x v="505"/>
    <n v="155.80000000000001"/>
    <n v="2026"/>
    <n v="13014437678"/>
  </r>
  <r>
    <s v="EV1791"/>
    <x v="4"/>
    <x v="0"/>
    <x v="0"/>
    <x v="0"/>
    <x v="1786"/>
    <n v="80"/>
    <n v="573"/>
    <n v="2.19"/>
    <n v="40838"/>
    <n v="69798"/>
    <n v="15.1"/>
    <x v="1"/>
    <x v="26"/>
    <n v="128.19999999999999"/>
    <n v="2026"/>
    <n v="55255098114"/>
  </r>
  <r>
    <s v="EV1792"/>
    <x v="0"/>
    <x v="0"/>
    <x v="2"/>
    <x v="3"/>
    <x v="1787"/>
    <n v="115"/>
    <n v="377"/>
    <n v="2.93"/>
    <n v="59066"/>
    <n v="51658"/>
    <n v="23.6"/>
    <x v="1"/>
    <x v="238"/>
    <n v="26"/>
    <n v="2026"/>
    <n v="20479452494"/>
  </r>
  <r>
    <s v="EV1793"/>
    <x v="9"/>
    <x v="0"/>
    <x v="3"/>
    <x v="1"/>
    <x v="1788"/>
    <n v="93"/>
    <n v="561"/>
    <n v="2.92"/>
    <n v="187146"/>
    <n v="73586"/>
    <n v="23.4"/>
    <x v="1"/>
    <x v="280"/>
    <n v="221.8"/>
    <n v="2026"/>
    <n v="23898672392"/>
  </r>
  <r>
    <s v="EV1794"/>
    <x v="2"/>
    <x v="2"/>
    <x v="7"/>
    <x v="1"/>
    <x v="1789"/>
    <n v="102"/>
    <n v="273"/>
    <n v="1.96"/>
    <n v="40374"/>
    <n v="37214"/>
    <n v="24.2"/>
    <x v="0"/>
    <x v="503"/>
    <n v="281.89999999999998"/>
    <n v="2026"/>
    <n v="16463175888"/>
  </r>
  <r>
    <s v="EV1795"/>
    <x v="4"/>
    <x v="0"/>
    <x v="9"/>
    <x v="1"/>
    <x v="1790"/>
    <n v="117"/>
    <n v="252"/>
    <n v="2.27"/>
    <n v="22561"/>
    <n v="82536"/>
    <n v="14.8"/>
    <x v="1"/>
    <x v="171"/>
    <n v="241.3"/>
    <n v="2026"/>
    <n v="10667447856"/>
  </r>
  <r>
    <s v="EV1796"/>
    <x v="5"/>
    <x v="1"/>
    <x v="4"/>
    <x v="1"/>
    <x v="1791"/>
    <n v="94"/>
    <n v="592"/>
    <n v="0.85"/>
    <n v="36343"/>
    <n v="82884"/>
    <n v="18"/>
    <x v="1"/>
    <x v="468"/>
    <n v="149.6"/>
    <n v="2026"/>
    <n v="11167707276"/>
  </r>
  <r>
    <s v="EV1797"/>
    <x v="9"/>
    <x v="0"/>
    <x v="0"/>
    <x v="3"/>
    <x v="1792"/>
    <n v="90"/>
    <n v="339"/>
    <n v="1.37"/>
    <n v="73578"/>
    <n v="39727"/>
    <n v="18.899999999999999"/>
    <x v="1"/>
    <x v="154"/>
    <n v="133.5"/>
    <n v="2026"/>
    <n v="24555814878"/>
  </r>
  <r>
    <s v="EV1798"/>
    <x v="3"/>
    <x v="3"/>
    <x v="7"/>
    <x v="2"/>
    <x v="1793"/>
    <n v="73"/>
    <n v="520"/>
    <n v="0.65"/>
    <n v="98091"/>
    <n v="83763"/>
    <n v="14.7"/>
    <x v="0"/>
    <x v="342"/>
    <n v="40.1"/>
    <n v="2026"/>
    <n v="66496597758"/>
  </r>
  <r>
    <s v="EV1799"/>
    <x v="6"/>
    <x v="3"/>
    <x v="0"/>
    <x v="2"/>
    <x v="1794"/>
    <n v="103"/>
    <n v="642"/>
    <n v="2.97"/>
    <n v="181071"/>
    <n v="75336"/>
    <n v="17.2"/>
    <x v="1"/>
    <x v="311"/>
    <n v="124.4"/>
    <n v="2026"/>
    <n v="17379638520"/>
  </r>
  <r>
    <s v="EV1800"/>
    <x v="3"/>
    <x v="3"/>
    <x v="6"/>
    <x v="2"/>
    <x v="1795"/>
    <n v="62"/>
    <n v="491"/>
    <n v="1.71"/>
    <n v="93009"/>
    <n v="67915"/>
    <n v="14.1"/>
    <x v="1"/>
    <x v="447"/>
    <n v="172.6"/>
    <n v="2026"/>
    <n v="43793154045"/>
  </r>
  <r>
    <s v="EV1801"/>
    <x v="3"/>
    <x v="3"/>
    <x v="6"/>
    <x v="1"/>
    <x v="1796"/>
    <n v="67"/>
    <n v="574"/>
    <n v="1.05"/>
    <n v="91028"/>
    <n v="29397"/>
    <n v="22.7"/>
    <x v="0"/>
    <x v="176"/>
    <n v="167.1"/>
    <n v="2026"/>
    <n v="21641777430"/>
  </r>
  <r>
    <s v="EV1802"/>
    <x v="4"/>
    <x v="0"/>
    <x v="8"/>
    <x v="1"/>
    <x v="1797"/>
    <n v="69"/>
    <n v="343"/>
    <n v="2.14"/>
    <n v="64508"/>
    <n v="53974"/>
    <n v="14.5"/>
    <x v="0"/>
    <x v="477"/>
    <n v="194.7"/>
    <n v="2026"/>
    <n v="46883705490"/>
  </r>
  <r>
    <s v="EV1803"/>
    <x v="1"/>
    <x v="1"/>
    <x v="5"/>
    <x v="1"/>
    <x v="1798"/>
    <n v="115"/>
    <n v="432"/>
    <n v="2.8"/>
    <n v="120994"/>
    <n v="75021"/>
    <n v="23.6"/>
    <x v="0"/>
    <x v="359"/>
    <n v="162.4"/>
    <n v="2026"/>
    <n v="41558858223"/>
  </r>
  <r>
    <s v="EV1804"/>
    <x v="9"/>
    <x v="0"/>
    <x v="1"/>
    <x v="1"/>
    <x v="1799"/>
    <n v="71"/>
    <n v="553"/>
    <n v="1.98"/>
    <n v="191428"/>
    <n v="71356"/>
    <n v="23.2"/>
    <x v="0"/>
    <x v="306"/>
    <n v="269.5"/>
    <n v="2026"/>
    <n v="404945300"/>
  </r>
  <r>
    <s v="EV1805"/>
    <x v="9"/>
    <x v="0"/>
    <x v="4"/>
    <x v="1"/>
    <x v="1800"/>
    <n v="72"/>
    <n v="493"/>
    <n v="1.23"/>
    <n v="156118"/>
    <n v="83473"/>
    <n v="24"/>
    <x v="0"/>
    <x v="490"/>
    <n v="290"/>
    <n v="2026"/>
    <n v="60283783235"/>
  </r>
  <r>
    <s v="EV1806"/>
    <x v="3"/>
    <x v="3"/>
    <x v="5"/>
    <x v="3"/>
    <x v="1801"/>
    <n v="52"/>
    <n v="276"/>
    <n v="1.49"/>
    <n v="187015"/>
    <n v="75468"/>
    <n v="14.1"/>
    <x v="0"/>
    <x v="194"/>
    <n v="255.4"/>
    <n v="2026"/>
    <n v="35563917660"/>
  </r>
  <r>
    <s v="EV1807"/>
    <x v="7"/>
    <x v="3"/>
    <x v="0"/>
    <x v="2"/>
    <x v="1802"/>
    <n v="57"/>
    <n v="338"/>
    <n v="1.64"/>
    <n v="21701"/>
    <n v="45751"/>
    <n v="13.3"/>
    <x v="1"/>
    <x v="213"/>
    <n v="174.2"/>
    <n v="2026"/>
    <n v="725290603"/>
  </r>
  <r>
    <s v="EV1808"/>
    <x v="4"/>
    <x v="0"/>
    <x v="0"/>
    <x v="1"/>
    <x v="1803"/>
    <n v="42"/>
    <n v="644"/>
    <n v="0.76"/>
    <n v="171685"/>
    <n v="81544"/>
    <n v="24"/>
    <x v="0"/>
    <x v="184"/>
    <n v="84"/>
    <n v="2026"/>
    <n v="41816986360"/>
  </r>
  <r>
    <s v="EV1809"/>
    <x v="1"/>
    <x v="1"/>
    <x v="4"/>
    <x v="1"/>
    <x v="1804"/>
    <n v="82"/>
    <n v="434"/>
    <n v="1.54"/>
    <n v="186907"/>
    <n v="74720"/>
    <n v="13"/>
    <x v="0"/>
    <x v="549"/>
    <n v="275.2"/>
    <n v="2026"/>
    <n v="2166207520"/>
  </r>
  <r>
    <s v="EV1810"/>
    <x v="4"/>
    <x v="0"/>
    <x v="4"/>
    <x v="1"/>
    <x v="1805"/>
    <n v="51"/>
    <n v="465"/>
    <n v="0.94"/>
    <n v="50876"/>
    <n v="43689"/>
    <n v="15.6"/>
    <x v="1"/>
    <x v="70"/>
    <n v="266.10000000000002"/>
    <n v="2026"/>
    <n v="365327418"/>
  </r>
  <r>
    <s v="EV1811"/>
    <x v="6"/>
    <x v="3"/>
    <x v="3"/>
    <x v="1"/>
    <x v="1806"/>
    <n v="100"/>
    <n v="422"/>
    <n v="0.75"/>
    <n v="178257"/>
    <n v="74396"/>
    <n v="17"/>
    <x v="1"/>
    <x v="405"/>
    <n v="135.1"/>
    <n v="2026"/>
    <n v="37160430020"/>
  </r>
  <r>
    <s v="EV1812"/>
    <x v="4"/>
    <x v="0"/>
    <x v="2"/>
    <x v="2"/>
    <x v="1807"/>
    <n v="59"/>
    <n v="444"/>
    <n v="1.22"/>
    <n v="173884"/>
    <n v="38958"/>
    <n v="20.5"/>
    <x v="0"/>
    <x v="383"/>
    <n v="158.4"/>
    <n v="2026"/>
    <n v="28216772946"/>
  </r>
  <r>
    <s v="EV1813"/>
    <x v="4"/>
    <x v="0"/>
    <x v="9"/>
    <x v="0"/>
    <x v="1808"/>
    <n v="110"/>
    <n v="284"/>
    <n v="1.04"/>
    <n v="173181"/>
    <n v="63870"/>
    <n v="18.899999999999999"/>
    <x v="0"/>
    <x v="325"/>
    <n v="114.5"/>
    <n v="2026"/>
    <n v="1408461240"/>
  </r>
  <r>
    <s v="EV1814"/>
    <x v="0"/>
    <x v="0"/>
    <x v="5"/>
    <x v="2"/>
    <x v="1809"/>
    <n v="94"/>
    <n v="516"/>
    <n v="0.89"/>
    <n v="5853"/>
    <n v="67665"/>
    <n v="16.8"/>
    <x v="1"/>
    <x v="138"/>
    <n v="178.8"/>
    <n v="2026"/>
    <n v="4163765775"/>
  </r>
  <r>
    <s v="EV1815"/>
    <x v="3"/>
    <x v="3"/>
    <x v="4"/>
    <x v="1"/>
    <x v="1810"/>
    <n v="53"/>
    <n v="253"/>
    <n v="0.67"/>
    <n v="194360"/>
    <n v="59633"/>
    <n v="18.600000000000001"/>
    <x v="0"/>
    <x v="69"/>
    <n v="138.9"/>
    <n v="2026"/>
    <n v="35264928678"/>
  </r>
  <r>
    <s v="EV1816"/>
    <x v="4"/>
    <x v="0"/>
    <x v="3"/>
    <x v="3"/>
    <x v="1811"/>
    <n v="66"/>
    <n v="602"/>
    <n v="2.77"/>
    <n v="101499"/>
    <n v="69877"/>
    <n v="19.100000000000001"/>
    <x v="0"/>
    <x v="454"/>
    <n v="185"/>
    <n v="2026"/>
    <n v="40123373400"/>
  </r>
  <r>
    <s v="EV1817"/>
    <x v="2"/>
    <x v="2"/>
    <x v="9"/>
    <x v="0"/>
    <x v="1812"/>
    <n v="116"/>
    <n v="384"/>
    <n v="2.85"/>
    <n v="104809"/>
    <n v="43290"/>
    <n v="23.2"/>
    <x v="1"/>
    <x v="541"/>
    <n v="153.9"/>
    <n v="2026"/>
    <n v="30309969690"/>
  </r>
  <r>
    <s v="EV1818"/>
    <x v="3"/>
    <x v="3"/>
    <x v="0"/>
    <x v="2"/>
    <x v="1813"/>
    <n v="93"/>
    <n v="298"/>
    <n v="0.54"/>
    <n v="142670"/>
    <n v="29823"/>
    <n v="12.1"/>
    <x v="0"/>
    <x v="226"/>
    <n v="231.6"/>
    <n v="2026"/>
    <n v="16325080377"/>
  </r>
  <r>
    <s v="EV1819"/>
    <x v="8"/>
    <x v="3"/>
    <x v="6"/>
    <x v="1"/>
    <x v="1814"/>
    <n v="92"/>
    <n v="612"/>
    <n v="0.5"/>
    <n v="74086"/>
    <n v="49780"/>
    <n v="21"/>
    <x v="1"/>
    <x v="576"/>
    <n v="18.600000000000001"/>
    <n v="2026"/>
    <n v="14544471500"/>
  </r>
  <r>
    <s v="EV1820"/>
    <x v="0"/>
    <x v="0"/>
    <x v="2"/>
    <x v="3"/>
    <x v="1815"/>
    <n v="83"/>
    <n v="540"/>
    <n v="2.2000000000000002"/>
    <n v="137981"/>
    <n v="38422"/>
    <n v="20.8"/>
    <x v="1"/>
    <x v="224"/>
    <n v="266.5"/>
    <n v="2026"/>
    <n v="4671116228"/>
  </r>
  <r>
    <s v="EV1821"/>
    <x v="2"/>
    <x v="2"/>
    <x v="9"/>
    <x v="3"/>
    <x v="1816"/>
    <n v="49"/>
    <n v="251"/>
    <n v="1.99"/>
    <n v="56401"/>
    <n v="77132"/>
    <n v="15.1"/>
    <x v="1"/>
    <x v="9"/>
    <n v="257.8"/>
    <n v="2026"/>
    <n v="11649091696"/>
  </r>
  <r>
    <s v="EV1822"/>
    <x v="6"/>
    <x v="3"/>
    <x v="3"/>
    <x v="3"/>
    <x v="1817"/>
    <n v="104"/>
    <n v="519"/>
    <n v="2.97"/>
    <n v="129791"/>
    <n v="42668"/>
    <n v="14.2"/>
    <x v="1"/>
    <x v="204"/>
    <n v="126.1"/>
    <n v="2026"/>
    <n v="35926327996"/>
  </r>
  <r>
    <s v="EV1823"/>
    <x v="8"/>
    <x v="3"/>
    <x v="3"/>
    <x v="3"/>
    <x v="1818"/>
    <n v="119"/>
    <n v="499"/>
    <n v="2.7"/>
    <n v="148805"/>
    <n v="66436"/>
    <n v="21.2"/>
    <x v="0"/>
    <x v="348"/>
    <n v="179.1"/>
    <n v="2026"/>
    <n v="46669363356"/>
  </r>
  <r>
    <s v="EV1824"/>
    <x v="0"/>
    <x v="0"/>
    <x v="1"/>
    <x v="2"/>
    <x v="1819"/>
    <n v="100"/>
    <n v="580"/>
    <n v="0.61"/>
    <n v="18452"/>
    <n v="77044"/>
    <n v="18.3"/>
    <x v="1"/>
    <x v="397"/>
    <n v="141.69999999999999"/>
    <n v="2026"/>
    <n v="26857846576"/>
  </r>
  <r>
    <s v="EV1825"/>
    <x v="1"/>
    <x v="1"/>
    <x v="6"/>
    <x v="1"/>
    <x v="1820"/>
    <n v="53"/>
    <n v="616"/>
    <n v="2.0099999999999998"/>
    <n v="23289"/>
    <n v="71373"/>
    <n v="18.2"/>
    <x v="1"/>
    <x v="192"/>
    <n v="13.4"/>
    <n v="2026"/>
    <n v="34877344299"/>
  </r>
  <r>
    <s v="EV1826"/>
    <x v="4"/>
    <x v="0"/>
    <x v="9"/>
    <x v="2"/>
    <x v="1821"/>
    <n v="56"/>
    <n v="529"/>
    <n v="1.6"/>
    <n v="82747"/>
    <n v="37685"/>
    <n v="23.3"/>
    <x v="0"/>
    <x v="55"/>
    <n v="234.9"/>
    <n v="2026"/>
    <n v="10844499395"/>
  </r>
  <r>
    <s v="EV1827"/>
    <x v="3"/>
    <x v="3"/>
    <x v="8"/>
    <x v="0"/>
    <x v="1822"/>
    <n v="58"/>
    <n v="411"/>
    <n v="1.8"/>
    <n v="78283"/>
    <n v="48408"/>
    <n v="13.5"/>
    <x v="1"/>
    <x v="489"/>
    <n v="239.4"/>
    <n v="2026"/>
    <n v="632983008"/>
  </r>
  <r>
    <s v="EV1828"/>
    <x v="4"/>
    <x v="0"/>
    <x v="3"/>
    <x v="1"/>
    <x v="1823"/>
    <n v="51"/>
    <n v="353"/>
    <n v="2.11"/>
    <n v="54564"/>
    <n v="51379"/>
    <n v="14.6"/>
    <x v="0"/>
    <x v="507"/>
    <n v="166.2"/>
    <n v="2026"/>
    <n v="36600036166"/>
  </r>
  <r>
    <s v="EV1829"/>
    <x v="4"/>
    <x v="0"/>
    <x v="7"/>
    <x v="0"/>
    <x v="1824"/>
    <n v="51"/>
    <n v="466"/>
    <n v="1.05"/>
    <n v="116434"/>
    <n v="35472"/>
    <n v="19.2"/>
    <x v="1"/>
    <x v="396"/>
    <n v="270"/>
    <n v="2026"/>
    <n v="4647612384"/>
  </r>
  <r>
    <s v="EV1830"/>
    <x v="5"/>
    <x v="1"/>
    <x v="1"/>
    <x v="2"/>
    <x v="1825"/>
    <n v="118"/>
    <n v="431"/>
    <n v="2.19"/>
    <n v="196317"/>
    <n v="69473"/>
    <n v="23.8"/>
    <x v="1"/>
    <x v="289"/>
    <n v="69.2"/>
    <n v="2026"/>
    <n v="37841804154"/>
  </r>
  <r>
    <s v="EV1831"/>
    <x v="0"/>
    <x v="0"/>
    <x v="5"/>
    <x v="2"/>
    <x v="1826"/>
    <n v="50"/>
    <n v="494"/>
    <n v="1.94"/>
    <n v="137617"/>
    <n v="35859"/>
    <n v="12.6"/>
    <x v="0"/>
    <x v="416"/>
    <n v="285.89999999999998"/>
    <n v="2026"/>
    <n v="21190302306"/>
  </r>
  <r>
    <s v="EV1832"/>
    <x v="4"/>
    <x v="0"/>
    <x v="2"/>
    <x v="1"/>
    <x v="1827"/>
    <n v="80"/>
    <n v="295"/>
    <n v="0.72"/>
    <n v="37409"/>
    <n v="32968"/>
    <n v="25"/>
    <x v="0"/>
    <x v="81"/>
    <n v="255.7"/>
    <n v="2026"/>
    <n v="7060921400"/>
  </r>
  <r>
    <s v="EV1833"/>
    <x v="6"/>
    <x v="3"/>
    <x v="9"/>
    <x v="0"/>
    <x v="1828"/>
    <n v="115"/>
    <n v="552"/>
    <n v="1.34"/>
    <n v="174232"/>
    <n v="46432"/>
    <n v="20.8"/>
    <x v="0"/>
    <x v="536"/>
    <n v="197.8"/>
    <n v="2026"/>
    <n v="14682587744"/>
  </r>
  <r>
    <s v="EV1834"/>
    <x v="0"/>
    <x v="0"/>
    <x v="0"/>
    <x v="3"/>
    <x v="1829"/>
    <n v="41"/>
    <n v="544"/>
    <n v="1.54"/>
    <n v="2091"/>
    <n v="38169"/>
    <n v="23"/>
    <x v="1"/>
    <x v="168"/>
    <n v="299.7"/>
    <n v="2026"/>
    <n v="31296862395"/>
  </r>
  <r>
    <s v="EV1835"/>
    <x v="7"/>
    <x v="3"/>
    <x v="7"/>
    <x v="3"/>
    <x v="1830"/>
    <n v="58"/>
    <n v="375"/>
    <n v="1.22"/>
    <n v="43121"/>
    <n v="35065"/>
    <n v="15.2"/>
    <x v="1"/>
    <x v="280"/>
    <n v="119.6"/>
    <n v="2026"/>
    <n v="10676380810"/>
  </r>
  <r>
    <s v="EV1836"/>
    <x v="3"/>
    <x v="3"/>
    <x v="7"/>
    <x v="3"/>
    <x v="1831"/>
    <n v="44"/>
    <n v="381"/>
    <n v="0.61"/>
    <n v="6898"/>
    <n v="44559"/>
    <n v="20.9"/>
    <x v="1"/>
    <x v="190"/>
    <n v="123.8"/>
    <n v="2026"/>
    <n v="34715515869"/>
  </r>
  <r>
    <s v="EV1837"/>
    <x v="1"/>
    <x v="1"/>
    <x v="8"/>
    <x v="2"/>
    <x v="1832"/>
    <n v="46"/>
    <n v="343"/>
    <n v="1.33"/>
    <n v="134177"/>
    <n v="44310"/>
    <n v="16.899999999999999"/>
    <x v="1"/>
    <x v="316"/>
    <n v="231"/>
    <n v="2026"/>
    <n v="3542761740"/>
  </r>
  <r>
    <s v="EV1838"/>
    <x v="4"/>
    <x v="0"/>
    <x v="0"/>
    <x v="0"/>
    <x v="1833"/>
    <n v="107"/>
    <n v="276"/>
    <n v="1.57"/>
    <n v="189107"/>
    <n v="83439"/>
    <n v="23.7"/>
    <x v="1"/>
    <x v="107"/>
    <n v="59"/>
    <n v="2026"/>
    <n v="48357823401"/>
  </r>
  <r>
    <s v="EV1839"/>
    <x v="2"/>
    <x v="2"/>
    <x v="6"/>
    <x v="2"/>
    <x v="1834"/>
    <n v="75"/>
    <n v="628"/>
    <n v="1.56"/>
    <n v="106927"/>
    <n v="33133"/>
    <n v="24"/>
    <x v="0"/>
    <x v="523"/>
    <n v="77.8"/>
    <n v="2026"/>
    <n v="15819052653"/>
  </r>
  <r>
    <s v="EV1840"/>
    <x v="5"/>
    <x v="1"/>
    <x v="4"/>
    <x v="3"/>
    <x v="1835"/>
    <n v="112"/>
    <n v="333"/>
    <n v="2.91"/>
    <n v="185463"/>
    <n v="77037"/>
    <n v="24.8"/>
    <x v="1"/>
    <x v="398"/>
    <n v="33.6"/>
    <n v="2026"/>
    <n v="10650442287"/>
  </r>
  <r>
    <s v="EV1841"/>
    <x v="8"/>
    <x v="3"/>
    <x v="7"/>
    <x v="0"/>
    <x v="1836"/>
    <n v="51"/>
    <n v="411"/>
    <n v="0.78"/>
    <n v="25574"/>
    <n v="58477"/>
    <n v="14.2"/>
    <x v="1"/>
    <x v="577"/>
    <n v="24.3"/>
    <n v="2026"/>
    <n v="41314468316"/>
  </r>
  <r>
    <s v="EV1842"/>
    <x v="7"/>
    <x v="3"/>
    <x v="6"/>
    <x v="3"/>
    <x v="1837"/>
    <n v="45"/>
    <n v="627"/>
    <n v="1.77"/>
    <n v="23779"/>
    <n v="36586"/>
    <n v="21"/>
    <x v="1"/>
    <x v="208"/>
    <n v="13.7"/>
    <n v="2026"/>
    <n v="20666370406"/>
  </r>
  <r>
    <s v="EV1843"/>
    <x v="9"/>
    <x v="0"/>
    <x v="6"/>
    <x v="1"/>
    <x v="1838"/>
    <n v="61"/>
    <n v="402"/>
    <n v="0.92"/>
    <n v="186892"/>
    <n v="69835"/>
    <n v="12.9"/>
    <x v="0"/>
    <x v="521"/>
    <n v="276.89999999999998"/>
    <n v="2026"/>
    <n v="34119285950"/>
  </r>
  <r>
    <s v="EV1844"/>
    <x v="1"/>
    <x v="1"/>
    <x v="5"/>
    <x v="1"/>
    <x v="1839"/>
    <n v="70"/>
    <n v="637"/>
    <n v="1.33"/>
    <n v="74189"/>
    <n v="54621"/>
    <n v="21.6"/>
    <x v="1"/>
    <x v="473"/>
    <n v="23.5"/>
    <n v="2026"/>
    <n v="14036012991"/>
  </r>
  <r>
    <s v="EV1845"/>
    <x v="7"/>
    <x v="3"/>
    <x v="3"/>
    <x v="1"/>
    <x v="1840"/>
    <n v="61"/>
    <n v="639"/>
    <n v="2.0099999999999998"/>
    <n v="188878"/>
    <n v="75287"/>
    <n v="23.3"/>
    <x v="1"/>
    <x v="299"/>
    <n v="219.2"/>
    <n v="2026"/>
    <n v="3080367605"/>
  </r>
  <r>
    <s v="EV1846"/>
    <x v="6"/>
    <x v="3"/>
    <x v="9"/>
    <x v="2"/>
    <x v="1841"/>
    <n v="98"/>
    <n v="358"/>
    <n v="1.1100000000000001"/>
    <n v="158513"/>
    <n v="53418"/>
    <n v="21.2"/>
    <x v="0"/>
    <x v="346"/>
    <n v="98.8"/>
    <n v="2026"/>
    <n v="31249797090"/>
  </r>
  <r>
    <s v="EV1847"/>
    <x v="6"/>
    <x v="3"/>
    <x v="2"/>
    <x v="2"/>
    <x v="1842"/>
    <n v="82"/>
    <n v="383"/>
    <n v="2.62"/>
    <n v="4304"/>
    <n v="37103"/>
    <n v="24.9"/>
    <x v="0"/>
    <x v="333"/>
    <n v="236.6"/>
    <n v="2026"/>
    <n v="4432027556"/>
  </r>
  <r>
    <s v="EV1848"/>
    <x v="5"/>
    <x v="1"/>
    <x v="6"/>
    <x v="1"/>
    <x v="1843"/>
    <n v="115"/>
    <n v="275"/>
    <n v="1.1299999999999999"/>
    <n v="11931"/>
    <n v="50204"/>
    <n v="12.2"/>
    <x v="1"/>
    <x v="543"/>
    <n v="294.7"/>
    <n v="2026"/>
    <n v="30052917664"/>
  </r>
  <r>
    <s v="EV1849"/>
    <x v="4"/>
    <x v="0"/>
    <x v="7"/>
    <x v="2"/>
    <x v="1844"/>
    <n v="74"/>
    <n v="645"/>
    <n v="2.06"/>
    <n v="23885"/>
    <n v="44036"/>
    <n v="20.7"/>
    <x v="1"/>
    <x v="48"/>
    <n v="209.8"/>
    <n v="2026"/>
    <n v="37892185352"/>
  </r>
  <r>
    <s v="EV1850"/>
    <x v="3"/>
    <x v="3"/>
    <x v="3"/>
    <x v="2"/>
    <x v="1845"/>
    <n v="67"/>
    <n v="502"/>
    <n v="1.44"/>
    <n v="147548"/>
    <n v="73546"/>
    <n v="17.3"/>
    <x v="0"/>
    <x v="173"/>
    <n v="116.2"/>
    <n v="2026"/>
    <n v="29649628624"/>
  </r>
  <r>
    <s v="EV1851"/>
    <x v="5"/>
    <x v="1"/>
    <x v="4"/>
    <x v="1"/>
    <x v="1846"/>
    <n v="103"/>
    <n v="484"/>
    <n v="0.98"/>
    <n v="88156"/>
    <n v="83685"/>
    <n v="15.1"/>
    <x v="0"/>
    <x v="319"/>
    <n v="45.4"/>
    <n v="2026"/>
    <n v="26731332180"/>
  </r>
  <r>
    <s v="EV1852"/>
    <x v="1"/>
    <x v="1"/>
    <x v="8"/>
    <x v="3"/>
    <x v="1847"/>
    <n v="90"/>
    <n v="597"/>
    <n v="2.17"/>
    <n v="95697"/>
    <n v="37494"/>
    <n v="23.7"/>
    <x v="0"/>
    <x v="491"/>
    <n v="278.2"/>
    <n v="2026"/>
    <n v="13617258390"/>
  </r>
  <r>
    <s v="EV1853"/>
    <x v="5"/>
    <x v="1"/>
    <x v="0"/>
    <x v="0"/>
    <x v="1848"/>
    <n v="76"/>
    <n v="308"/>
    <n v="2.27"/>
    <n v="49321"/>
    <n v="67072"/>
    <n v="15.4"/>
    <x v="0"/>
    <x v="234"/>
    <n v="124.2"/>
    <n v="2026"/>
    <n v="4474306048"/>
  </r>
  <r>
    <s v="EV1854"/>
    <x v="1"/>
    <x v="1"/>
    <x v="9"/>
    <x v="0"/>
    <x v="1849"/>
    <n v="78"/>
    <n v="362"/>
    <n v="1.1599999999999999"/>
    <n v="198679"/>
    <n v="59829"/>
    <n v="13.9"/>
    <x v="1"/>
    <x v="396"/>
    <n v="172.2"/>
    <n v="2026"/>
    <n v="14217344757"/>
  </r>
  <r>
    <s v="EV1855"/>
    <x v="3"/>
    <x v="3"/>
    <x v="8"/>
    <x v="3"/>
    <x v="1850"/>
    <n v="100"/>
    <n v="282"/>
    <n v="2.66"/>
    <n v="165555"/>
    <n v="25704"/>
    <n v="20.3"/>
    <x v="1"/>
    <x v="101"/>
    <n v="249.7"/>
    <n v="2026"/>
    <n v="11225939256"/>
  </r>
  <r>
    <s v="EV1856"/>
    <x v="4"/>
    <x v="0"/>
    <x v="3"/>
    <x v="0"/>
    <x v="1851"/>
    <n v="44"/>
    <n v="342"/>
    <n v="1.01"/>
    <n v="115792"/>
    <n v="45919"/>
    <n v="19.8"/>
    <x v="1"/>
    <x v="87"/>
    <n v="265.2"/>
    <n v="2026"/>
    <n v="12274010943"/>
  </r>
  <r>
    <s v="EV1857"/>
    <x v="4"/>
    <x v="0"/>
    <x v="8"/>
    <x v="0"/>
    <x v="1852"/>
    <n v="40"/>
    <n v="430"/>
    <n v="2.92"/>
    <n v="114860"/>
    <n v="75650"/>
    <n v="18.7"/>
    <x v="0"/>
    <x v="578"/>
    <n v="153"/>
    <n v="2026"/>
    <n v="32336289900"/>
  </r>
  <r>
    <s v="EV1858"/>
    <x v="5"/>
    <x v="1"/>
    <x v="3"/>
    <x v="1"/>
    <x v="1853"/>
    <n v="104"/>
    <n v="272"/>
    <n v="2.57"/>
    <n v="186312"/>
    <n v="48701"/>
    <n v="21.6"/>
    <x v="1"/>
    <x v="446"/>
    <n v="52.6"/>
    <n v="2026"/>
    <n v="14923252626"/>
  </r>
  <r>
    <s v="EV1859"/>
    <x v="7"/>
    <x v="3"/>
    <x v="6"/>
    <x v="2"/>
    <x v="1854"/>
    <n v="117"/>
    <n v="579"/>
    <n v="1.18"/>
    <n v="176920"/>
    <n v="45403"/>
    <n v="14.7"/>
    <x v="1"/>
    <x v="189"/>
    <n v="114.8"/>
    <n v="2026"/>
    <n v="15849279240"/>
  </r>
  <r>
    <s v="EV1860"/>
    <x v="9"/>
    <x v="0"/>
    <x v="4"/>
    <x v="1"/>
    <x v="1855"/>
    <n v="41"/>
    <n v="278"/>
    <n v="2.04"/>
    <n v="14481"/>
    <n v="41163"/>
    <n v="22.5"/>
    <x v="0"/>
    <x v="555"/>
    <n v="207.1"/>
    <n v="2026"/>
    <n v="8214529443"/>
  </r>
  <r>
    <s v="EV1861"/>
    <x v="7"/>
    <x v="3"/>
    <x v="9"/>
    <x v="1"/>
    <x v="1856"/>
    <n v="63"/>
    <n v="559"/>
    <n v="1.1200000000000001"/>
    <n v="174167"/>
    <n v="59984"/>
    <n v="16.7"/>
    <x v="0"/>
    <x v="59"/>
    <n v="185.2"/>
    <n v="2026"/>
    <n v="31675510944"/>
  </r>
  <r>
    <s v="EV1862"/>
    <x v="2"/>
    <x v="2"/>
    <x v="0"/>
    <x v="3"/>
    <x v="1857"/>
    <n v="72"/>
    <n v="474"/>
    <n v="0.73"/>
    <n v="16417"/>
    <n v="71876"/>
    <n v="24.8"/>
    <x v="0"/>
    <x v="359"/>
    <n v="215.6"/>
    <n v="2026"/>
    <n v="6383379436"/>
  </r>
  <r>
    <s v="EV1863"/>
    <x v="0"/>
    <x v="0"/>
    <x v="5"/>
    <x v="3"/>
    <x v="1858"/>
    <n v="70"/>
    <n v="294"/>
    <n v="2.56"/>
    <n v="77970"/>
    <n v="59377"/>
    <n v="22.9"/>
    <x v="1"/>
    <x v="579"/>
    <n v="32"/>
    <n v="2026"/>
    <n v="16409012081"/>
  </r>
  <r>
    <s v="EV1864"/>
    <x v="0"/>
    <x v="0"/>
    <x v="6"/>
    <x v="1"/>
    <x v="1859"/>
    <n v="52"/>
    <n v="625"/>
    <n v="1.35"/>
    <n v="75263"/>
    <n v="29061"/>
    <n v="21.8"/>
    <x v="0"/>
    <x v="517"/>
    <n v="279"/>
    <n v="2026"/>
    <n v="10087915869"/>
  </r>
  <r>
    <s v="EV1865"/>
    <x v="8"/>
    <x v="3"/>
    <x v="0"/>
    <x v="1"/>
    <x v="1860"/>
    <n v="113"/>
    <n v="608"/>
    <n v="2.44"/>
    <n v="30215"/>
    <n v="49225"/>
    <n v="19.100000000000001"/>
    <x v="0"/>
    <x v="580"/>
    <n v="192.5"/>
    <n v="2026"/>
    <n v="43574068450"/>
  </r>
  <r>
    <s v="EV1866"/>
    <x v="2"/>
    <x v="2"/>
    <x v="2"/>
    <x v="0"/>
    <x v="1861"/>
    <n v="76"/>
    <n v="258"/>
    <n v="1.7"/>
    <n v="144674"/>
    <n v="61444"/>
    <n v="24.1"/>
    <x v="0"/>
    <x v="361"/>
    <n v="61.2"/>
    <n v="2026"/>
    <n v="22810347672"/>
  </r>
  <r>
    <s v="EV1867"/>
    <x v="1"/>
    <x v="1"/>
    <x v="5"/>
    <x v="2"/>
    <x v="1862"/>
    <n v="94"/>
    <n v="578"/>
    <n v="1.76"/>
    <n v="115705"/>
    <n v="71158"/>
    <n v="17.7"/>
    <x v="1"/>
    <x v="25"/>
    <n v="297.39999999999998"/>
    <n v="2026"/>
    <n v="16705692502"/>
  </r>
  <r>
    <s v="EV1868"/>
    <x v="6"/>
    <x v="3"/>
    <x v="3"/>
    <x v="0"/>
    <x v="1863"/>
    <n v="86"/>
    <n v="644"/>
    <n v="2.75"/>
    <n v="57928"/>
    <n v="57334"/>
    <n v="16.8"/>
    <x v="0"/>
    <x v="79"/>
    <n v="86.7"/>
    <n v="2026"/>
    <n v="40478090670"/>
  </r>
  <r>
    <s v="EV1869"/>
    <x v="6"/>
    <x v="3"/>
    <x v="4"/>
    <x v="2"/>
    <x v="1864"/>
    <n v="97"/>
    <n v="523"/>
    <n v="2.57"/>
    <n v="56918"/>
    <n v="45621"/>
    <n v="16.399999999999999"/>
    <x v="0"/>
    <x v="82"/>
    <n v="137.6"/>
    <n v="2026"/>
    <n v="15573275802"/>
  </r>
  <r>
    <s v="EV1870"/>
    <x v="0"/>
    <x v="0"/>
    <x v="7"/>
    <x v="2"/>
    <x v="1865"/>
    <n v="106"/>
    <n v="296"/>
    <n v="2.96"/>
    <n v="80379"/>
    <n v="62657"/>
    <n v="21"/>
    <x v="0"/>
    <x v="294"/>
    <n v="296.2"/>
    <n v="2026"/>
    <n v="33029198951"/>
  </r>
  <r>
    <s v="EV1871"/>
    <x v="3"/>
    <x v="3"/>
    <x v="5"/>
    <x v="2"/>
    <x v="1866"/>
    <n v="116"/>
    <n v="261"/>
    <n v="2.73"/>
    <n v="6419"/>
    <n v="26877"/>
    <n v="19.600000000000001"/>
    <x v="0"/>
    <x v="187"/>
    <n v="217.2"/>
    <n v="2026"/>
    <n v="23791654785"/>
  </r>
  <r>
    <s v="EV1872"/>
    <x v="9"/>
    <x v="0"/>
    <x v="3"/>
    <x v="3"/>
    <x v="1867"/>
    <n v="67"/>
    <n v="574"/>
    <n v="2.81"/>
    <n v="144444"/>
    <n v="34006"/>
    <n v="16"/>
    <x v="1"/>
    <x v="211"/>
    <n v="120.2"/>
    <n v="2026"/>
    <n v="24969789656"/>
  </r>
  <r>
    <s v="EV1873"/>
    <x v="0"/>
    <x v="0"/>
    <x v="7"/>
    <x v="1"/>
    <x v="1868"/>
    <n v="113"/>
    <n v="581"/>
    <n v="0.69"/>
    <n v="114088"/>
    <n v="28976"/>
    <n v="18.600000000000001"/>
    <x v="1"/>
    <x v="167"/>
    <n v="179.9"/>
    <n v="2026"/>
    <n v="24136167696"/>
  </r>
  <r>
    <s v="EV1874"/>
    <x v="8"/>
    <x v="3"/>
    <x v="8"/>
    <x v="0"/>
    <x v="1869"/>
    <n v="107"/>
    <n v="624"/>
    <n v="1.63"/>
    <n v="35407"/>
    <n v="77533"/>
    <n v="20.7"/>
    <x v="0"/>
    <x v="479"/>
    <n v="114.6"/>
    <n v="2026"/>
    <n v="7624285088"/>
  </r>
  <r>
    <s v="EV1875"/>
    <x v="9"/>
    <x v="0"/>
    <x v="1"/>
    <x v="0"/>
    <x v="1870"/>
    <n v="112"/>
    <n v="371"/>
    <n v="1.1499999999999999"/>
    <n v="198022"/>
    <n v="26998"/>
    <n v="17.8"/>
    <x v="1"/>
    <x v="477"/>
    <n v="219.4"/>
    <n v="2026"/>
    <n v="13219786684"/>
  </r>
  <r>
    <s v="EV1876"/>
    <x v="9"/>
    <x v="0"/>
    <x v="2"/>
    <x v="2"/>
    <x v="1871"/>
    <n v="83"/>
    <n v="398"/>
    <n v="1.32"/>
    <n v="175364"/>
    <n v="38919"/>
    <n v="18.100000000000001"/>
    <x v="1"/>
    <x v="517"/>
    <n v="113"/>
    <n v="2026"/>
    <n v="34210229109"/>
  </r>
  <r>
    <s v="EV1877"/>
    <x v="9"/>
    <x v="0"/>
    <x v="4"/>
    <x v="0"/>
    <x v="1872"/>
    <n v="106"/>
    <n v="537"/>
    <n v="0.6"/>
    <n v="67733"/>
    <n v="62415"/>
    <n v="22"/>
    <x v="1"/>
    <x v="462"/>
    <n v="69.099999999999994"/>
    <n v="2026"/>
    <n v="16295682690"/>
  </r>
  <r>
    <s v="EV1878"/>
    <x v="7"/>
    <x v="3"/>
    <x v="4"/>
    <x v="0"/>
    <x v="1873"/>
    <n v="75"/>
    <n v="603"/>
    <n v="1.1000000000000001"/>
    <n v="19955"/>
    <n v="81368"/>
    <n v="13.6"/>
    <x v="1"/>
    <x v="381"/>
    <n v="88.8"/>
    <n v="2026"/>
    <n v="69052220888"/>
  </r>
  <r>
    <s v="EV1879"/>
    <x v="4"/>
    <x v="0"/>
    <x v="6"/>
    <x v="1"/>
    <x v="1874"/>
    <n v="77"/>
    <n v="262"/>
    <n v="1.55"/>
    <n v="144551"/>
    <n v="57068"/>
    <n v="17"/>
    <x v="1"/>
    <x v="318"/>
    <n v="80"/>
    <n v="2026"/>
    <n v="37720293028"/>
  </r>
  <r>
    <s v="EV1880"/>
    <x v="7"/>
    <x v="3"/>
    <x v="9"/>
    <x v="1"/>
    <x v="1875"/>
    <n v="116"/>
    <n v="450"/>
    <n v="2.31"/>
    <n v="142101"/>
    <n v="71276"/>
    <n v="21.5"/>
    <x v="1"/>
    <x v="515"/>
    <n v="279.5"/>
    <n v="2026"/>
    <n v="61320239596"/>
  </r>
  <r>
    <s v="EV1881"/>
    <x v="9"/>
    <x v="0"/>
    <x v="3"/>
    <x v="0"/>
    <x v="1876"/>
    <n v="115"/>
    <n v="403"/>
    <n v="1.92"/>
    <n v="146333"/>
    <n v="84802"/>
    <n v="21.6"/>
    <x v="0"/>
    <x v="399"/>
    <n v="184.3"/>
    <n v="2026"/>
    <n v="6028234972"/>
  </r>
  <r>
    <s v="EV1882"/>
    <x v="8"/>
    <x v="3"/>
    <x v="7"/>
    <x v="1"/>
    <x v="1877"/>
    <n v="115"/>
    <n v="578"/>
    <n v="1.92"/>
    <n v="163855"/>
    <n v="53467"/>
    <n v="13.2"/>
    <x v="1"/>
    <x v="7"/>
    <n v="266.3"/>
    <n v="2026"/>
    <n v="38799665225"/>
  </r>
  <r>
    <s v="EV1883"/>
    <x v="5"/>
    <x v="1"/>
    <x v="8"/>
    <x v="1"/>
    <x v="1878"/>
    <n v="102"/>
    <n v="560"/>
    <n v="2.79"/>
    <n v="188943"/>
    <n v="29184"/>
    <n v="14.3"/>
    <x v="0"/>
    <x v="241"/>
    <n v="49.9"/>
    <n v="2026"/>
    <n v="6837519360"/>
  </r>
  <r>
    <s v="EV1884"/>
    <x v="6"/>
    <x v="3"/>
    <x v="8"/>
    <x v="1"/>
    <x v="1879"/>
    <n v="65"/>
    <n v="460"/>
    <n v="1.06"/>
    <n v="114217"/>
    <n v="60870"/>
    <n v="22.8"/>
    <x v="0"/>
    <x v="87"/>
    <n v="261.60000000000002"/>
    <n v="2026"/>
    <n v="9214500600"/>
  </r>
  <r>
    <s v="EV1885"/>
    <x v="5"/>
    <x v="1"/>
    <x v="3"/>
    <x v="0"/>
    <x v="1880"/>
    <n v="82"/>
    <n v="542"/>
    <n v="1.89"/>
    <n v="99041"/>
    <n v="74583"/>
    <n v="12.6"/>
    <x v="1"/>
    <x v="271"/>
    <n v="275.89999999999998"/>
    <n v="2026"/>
    <n v="17985615867"/>
  </r>
  <r>
    <s v="EV1886"/>
    <x v="2"/>
    <x v="2"/>
    <x v="6"/>
    <x v="2"/>
    <x v="1881"/>
    <n v="101"/>
    <n v="612"/>
    <n v="2.48"/>
    <n v="71481"/>
    <n v="73113"/>
    <n v="23.9"/>
    <x v="0"/>
    <x v="344"/>
    <n v="157.69999999999999"/>
    <n v="2026"/>
    <n v="38582680569"/>
  </r>
  <r>
    <s v="EV1887"/>
    <x v="9"/>
    <x v="0"/>
    <x v="5"/>
    <x v="3"/>
    <x v="1882"/>
    <n v="112"/>
    <n v="377"/>
    <n v="0.95"/>
    <n v="111018"/>
    <n v="53604"/>
    <n v="24.3"/>
    <x v="1"/>
    <x v="422"/>
    <n v="263.5"/>
    <n v="2026"/>
    <n v="13689979164"/>
  </r>
  <r>
    <s v="EV1888"/>
    <x v="4"/>
    <x v="0"/>
    <x v="4"/>
    <x v="3"/>
    <x v="1883"/>
    <n v="106"/>
    <n v="438"/>
    <n v="1.66"/>
    <n v="197608"/>
    <n v="78818"/>
    <n v="13.7"/>
    <x v="0"/>
    <x v="304"/>
    <n v="211"/>
    <n v="2026"/>
    <n v="69028489128"/>
  </r>
  <r>
    <s v="EV1889"/>
    <x v="7"/>
    <x v="3"/>
    <x v="5"/>
    <x v="2"/>
    <x v="1884"/>
    <n v="48"/>
    <n v="437"/>
    <n v="1.33"/>
    <n v="64619"/>
    <n v="33274"/>
    <n v="18.5"/>
    <x v="1"/>
    <x v="274"/>
    <n v="241.3"/>
    <n v="2026"/>
    <n v="12958259834"/>
  </r>
  <r>
    <s v="EV1890"/>
    <x v="9"/>
    <x v="0"/>
    <x v="9"/>
    <x v="3"/>
    <x v="1885"/>
    <n v="57"/>
    <n v="437"/>
    <n v="1.54"/>
    <n v="192290"/>
    <n v="39266"/>
    <n v="19.600000000000001"/>
    <x v="1"/>
    <x v="89"/>
    <n v="216.3"/>
    <n v="2026"/>
    <n v="3612511266"/>
  </r>
  <r>
    <s v="EV1891"/>
    <x v="4"/>
    <x v="0"/>
    <x v="9"/>
    <x v="1"/>
    <x v="1886"/>
    <n v="95"/>
    <n v="393"/>
    <n v="1.51"/>
    <n v="8948"/>
    <n v="46932"/>
    <n v="12.8"/>
    <x v="1"/>
    <x v="379"/>
    <n v="246.4"/>
    <n v="2026"/>
    <n v="31963554852"/>
  </r>
  <r>
    <s v="EV1892"/>
    <x v="4"/>
    <x v="0"/>
    <x v="5"/>
    <x v="1"/>
    <x v="1887"/>
    <n v="79"/>
    <n v="554"/>
    <n v="2.19"/>
    <n v="189213"/>
    <n v="57577"/>
    <n v="19"/>
    <x v="1"/>
    <x v="553"/>
    <n v="72.8"/>
    <n v="2026"/>
    <n v="8672478048"/>
  </r>
  <r>
    <s v="EV1893"/>
    <x v="0"/>
    <x v="0"/>
    <x v="1"/>
    <x v="3"/>
    <x v="1888"/>
    <n v="111"/>
    <n v="292"/>
    <n v="1.81"/>
    <n v="87580"/>
    <n v="74104"/>
    <n v="14.6"/>
    <x v="0"/>
    <x v="305"/>
    <n v="239.1"/>
    <n v="2026"/>
    <n v="48548790976"/>
  </r>
  <r>
    <s v="EV1894"/>
    <x v="3"/>
    <x v="3"/>
    <x v="0"/>
    <x v="0"/>
    <x v="1889"/>
    <n v="85"/>
    <n v="339"/>
    <n v="2.48"/>
    <n v="67198"/>
    <n v="81354"/>
    <n v="15.3"/>
    <x v="1"/>
    <x v="358"/>
    <n v="281.8"/>
    <n v="2026"/>
    <n v="17351099766"/>
  </r>
  <r>
    <s v="EV1895"/>
    <x v="4"/>
    <x v="0"/>
    <x v="0"/>
    <x v="0"/>
    <x v="1890"/>
    <n v="76"/>
    <n v="353"/>
    <n v="2.98"/>
    <n v="84253"/>
    <n v="30633"/>
    <n v="20.399999999999999"/>
    <x v="0"/>
    <x v="196"/>
    <n v="273.60000000000002"/>
    <n v="2026"/>
    <n v="3079749921"/>
  </r>
  <r>
    <s v="EV1896"/>
    <x v="0"/>
    <x v="0"/>
    <x v="4"/>
    <x v="2"/>
    <x v="1891"/>
    <n v="82"/>
    <n v="344"/>
    <n v="2.99"/>
    <n v="91233"/>
    <n v="81433"/>
    <n v="17.7"/>
    <x v="0"/>
    <x v="37"/>
    <n v="19.100000000000001"/>
    <n v="2026"/>
    <n v="53069886100"/>
  </r>
  <r>
    <s v="EV1897"/>
    <x v="4"/>
    <x v="0"/>
    <x v="9"/>
    <x v="2"/>
    <x v="1892"/>
    <n v="95"/>
    <n v="290"/>
    <n v="1.65"/>
    <n v="137552"/>
    <n v="26680"/>
    <n v="20.100000000000001"/>
    <x v="0"/>
    <x v="62"/>
    <n v="194.6"/>
    <n v="2026"/>
    <n v="12595521280"/>
  </r>
  <r>
    <s v="EV1898"/>
    <x v="3"/>
    <x v="3"/>
    <x v="5"/>
    <x v="0"/>
    <x v="1893"/>
    <n v="69"/>
    <n v="420"/>
    <n v="0.85"/>
    <n v="139505"/>
    <n v="45805"/>
    <n v="22.8"/>
    <x v="0"/>
    <x v="444"/>
    <n v="259.39999999999998"/>
    <n v="2026"/>
    <n v="15247156155"/>
  </r>
  <r>
    <s v="EV1899"/>
    <x v="8"/>
    <x v="3"/>
    <x v="6"/>
    <x v="0"/>
    <x v="1894"/>
    <n v="96"/>
    <n v="282"/>
    <n v="2.48"/>
    <n v="63035"/>
    <n v="37412"/>
    <n v="14.6"/>
    <x v="0"/>
    <x v="271"/>
    <n v="68.400000000000006"/>
    <n v="2026"/>
    <n v="23829199280"/>
  </r>
  <r>
    <s v="EV1900"/>
    <x v="7"/>
    <x v="3"/>
    <x v="1"/>
    <x v="0"/>
    <x v="1895"/>
    <n v="104"/>
    <n v="598"/>
    <n v="0.62"/>
    <n v="146340"/>
    <n v="81313"/>
    <n v="24.6"/>
    <x v="1"/>
    <x v="563"/>
    <n v="230.8"/>
    <n v="2026"/>
    <n v="70104978706"/>
  </r>
  <r>
    <s v="EV1901"/>
    <x v="9"/>
    <x v="0"/>
    <x v="0"/>
    <x v="2"/>
    <x v="1896"/>
    <n v="67"/>
    <n v="330"/>
    <n v="0.94"/>
    <n v="45616"/>
    <n v="77081"/>
    <n v="12.6"/>
    <x v="1"/>
    <x v="26"/>
    <n v="57.3"/>
    <n v="2026"/>
    <n v="29741241364"/>
  </r>
  <r>
    <s v="EV1902"/>
    <x v="3"/>
    <x v="3"/>
    <x v="8"/>
    <x v="2"/>
    <x v="1897"/>
    <n v="120"/>
    <n v="417"/>
    <n v="2.57"/>
    <n v="130015"/>
    <n v="69598"/>
    <n v="18.2"/>
    <x v="1"/>
    <x v="126"/>
    <n v="179.9"/>
    <n v="2026"/>
    <n v="30632028544"/>
  </r>
  <r>
    <s v="EV1903"/>
    <x v="1"/>
    <x v="1"/>
    <x v="1"/>
    <x v="2"/>
    <x v="1898"/>
    <n v="95"/>
    <n v="321"/>
    <n v="0.85"/>
    <n v="122678"/>
    <n v="67114"/>
    <n v="18"/>
    <x v="1"/>
    <x v="428"/>
    <n v="247.1"/>
    <n v="2026"/>
    <n v="29741300644"/>
  </r>
  <r>
    <s v="EV1904"/>
    <x v="9"/>
    <x v="0"/>
    <x v="1"/>
    <x v="1"/>
    <x v="1899"/>
    <n v="99"/>
    <n v="323"/>
    <n v="2.63"/>
    <n v="181382"/>
    <n v="31624"/>
    <n v="15.2"/>
    <x v="1"/>
    <x v="190"/>
    <n v="182.7"/>
    <n v="2026"/>
    <n v="20382838088"/>
  </r>
  <r>
    <s v="EV1905"/>
    <x v="2"/>
    <x v="2"/>
    <x v="0"/>
    <x v="1"/>
    <x v="1900"/>
    <n v="115"/>
    <n v="509"/>
    <n v="0.56999999999999995"/>
    <n v="175445"/>
    <n v="40145"/>
    <n v="16.3"/>
    <x v="1"/>
    <x v="286"/>
    <n v="37.6"/>
    <n v="2026"/>
    <n v="23680732600"/>
  </r>
  <r>
    <s v="EV1906"/>
    <x v="9"/>
    <x v="0"/>
    <x v="0"/>
    <x v="1"/>
    <x v="1901"/>
    <n v="64"/>
    <n v="270"/>
    <n v="1.0900000000000001"/>
    <n v="190759"/>
    <n v="83979"/>
    <n v="17.399999999999999"/>
    <x v="0"/>
    <x v="185"/>
    <n v="166.2"/>
    <n v="2026"/>
    <n v="53869505256"/>
  </r>
  <r>
    <s v="EV1907"/>
    <x v="1"/>
    <x v="1"/>
    <x v="5"/>
    <x v="3"/>
    <x v="1902"/>
    <n v="117"/>
    <n v="318"/>
    <n v="1.96"/>
    <n v="166614"/>
    <n v="76374"/>
    <n v="12.1"/>
    <x v="0"/>
    <x v="531"/>
    <n v="206.2"/>
    <n v="2026"/>
    <n v="66686874588"/>
  </r>
  <r>
    <s v="EV1908"/>
    <x v="2"/>
    <x v="2"/>
    <x v="3"/>
    <x v="2"/>
    <x v="1903"/>
    <n v="55"/>
    <n v="599"/>
    <n v="2.39"/>
    <n v="57595"/>
    <n v="70529"/>
    <n v="20.2"/>
    <x v="1"/>
    <x v="481"/>
    <n v="191.1"/>
    <n v="2026"/>
    <n v="48513020005"/>
  </r>
  <r>
    <s v="EV1909"/>
    <x v="3"/>
    <x v="3"/>
    <x v="9"/>
    <x v="0"/>
    <x v="1904"/>
    <n v="92"/>
    <n v="528"/>
    <n v="2.17"/>
    <n v="41960"/>
    <n v="78421"/>
    <n v="13.2"/>
    <x v="1"/>
    <x v="244"/>
    <n v="223.6"/>
    <n v="2026"/>
    <n v="10382940400"/>
  </r>
  <r>
    <s v="EV1910"/>
    <x v="6"/>
    <x v="3"/>
    <x v="4"/>
    <x v="3"/>
    <x v="1905"/>
    <n v="80"/>
    <n v="415"/>
    <n v="0.67"/>
    <n v="38544"/>
    <n v="76261"/>
    <n v="19.5"/>
    <x v="0"/>
    <x v="52"/>
    <n v="258.3"/>
    <n v="2026"/>
    <n v="18340312934"/>
  </r>
  <r>
    <s v="EV1911"/>
    <x v="0"/>
    <x v="0"/>
    <x v="5"/>
    <x v="1"/>
    <x v="1906"/>
    <n v="71"/>
    <n v="598"/>
    <n v="0.94"/>
    <n v="30974"/>
    <n v="58674"/>
    <n v="12.9"/>
    <x v="1"/>
    <x v="232"/>
    <n v="213.4"/>
    <n v="2026"/>
    <n v="41153180838"/>
  </r>
  <r>
    <s v="EV1912"/>
    <x v="1"/>
    <x v="1"/>
    <x v="1"/>
    <x v="2"/>
    <x v="1907"/>
    <n v="111"/>
    <n v="476"/>
    <n v="2.58"/>
    <n v="142953"/>
    <n v="72196"/>
    <n v="15.9"/>
    <x v="1"/>
    <x v="188"/>
    <n v="218.2"/>
    <n v="2026"/>
    <n v="52299937536"/>
  </r>
  <r>
    <s v="EV1913"/>
    <x v="4"/>
    <x v="0"/>
    <x v="8"/>
    <x v="0"/>
    <x v="1908"/>
    <n v="76"/>
    <n v="511"/>
    <n v="2.77"/>
    <n v="150414"/>
    <n v="41525"/>
    <n v="19.100000000000001"/>
    <x v="0"/>
    <x v="22"/>
    <n v="274.39999999999998"/>
    <n v="2026"/>
    <n v="15492977500"/>
  </r>
  <r>
    <s v="EV1914"/>
    <x v="4"/>
    <x v="0"/>
    <x v="9"/>
    <x v="1"/>
    <x v="1909"/>
    <n v="72"/>
    <n v="460"/>
    <n v="2.9"/>
    <n v="98072"/>
    <n v="50773"/>
    <n v="15.7"/>
    <x v="1"/>
    <x v="509"/>
    <n v="199.1"/>
    <n v="2026"/>
    <n v="2955191692"/>
  </r>
  <r>
    <s v="EV1915"/>
    <x v="2"/>
    <x v="2"/>
    <x v="5"/>
    <x v="2"/>
    <x v="1910"/>
    <n v="106"/>
    <n v="302"/>
    <n v="1.84"/>
    <n v="162215"/>
    <n v="61137"/>
    <n v="21.2"/>
    <x v="0"/>
    <x v="221"/>
    <n v="17.3"/>
    <n v="2026"/>
    <n v="1001729745"/>
  </r>
  <r>
    <s v="EV1916"/>
    <x v="8"/>
    <x v="3"/>
    <x v="5"/>
    <x v="3"/>
    <x v="1911"/>
    <n v="67"/>
    <n v="430"/>
    <n v="2.19"/>
    <n v="89492"/>
    <n v="34814"/>
    <n v="14.4"/>
    <x v="1"/>
    <x v="367"/>
    <n v="164.2"/>
    <n v="2026"/>
    <n v="4138026854"/>
  </r>
  <r>
    <s v="EV1917"/>
    <x v="8"/>
    <x v="3"/>
    <x v="7"/>
    <x v="3"/>
    <x v="1912"/>
    <n v="87"/>
    <n v="293"/>
    <n v="2.15"/>
    <n v="157033"/>
    <n v="32231"/>
    <n v="24.3"/>
    <x v="1"/>
    <x v="349"/>
    <n v="294.10000000000002"/>
    <n v="2026"/>
    <n v="8734697693"/>
  </r>
  <r>
    <s v="EV1918"/>
    <x v="9"/>
    <x v="0"/>
    <x v="3"/>
    <x v="3"/>
    <x v="1913"/>
    <n v="93"/>
    <n v="260"/>
    <n v="2.0299999999999998"/>
    <n v="76011"/>
    <n v="54679"/>
    <n v="22.2"/>
    <x v="1"/>
    <x v="149"/>
    <n v="262.8"/>
    <n v="2026"/>
    <n v="38501233628"/>
  </r>
  <r>
    <s v="EV1919"/>
    <x v="7"/>
    <x v="3"/>
    <x v="7"/>
    <x v="0"/>
    <x v="1914"/>
    <n v="66"/>
    <n v="279"/>
    <n v="0.72"/>
    <n v="77494"/>
    <n v="43571"/>
    <n v="23.6"/>
    <x v="1"/>
    <x v="25"/>
    <n v="286.3"/>
    <n v="2026"/>
    <n v="34518950466"/>
  </r>
  <r>
    <s v="EV1920"/>
    <x v="2"/>
    <x v="2"/>
    <x v="1"/>
    <x v="1"/>
    <x v="1915"/>
    <n v="96"/>
    <n v="593"/>
    <n v="0.6"/>
    <n v="79633"/>
    <n v="81078"/>
    <n v="24.6"/>
    <x v="1"/>
    <x v="486"/>
    <n v="137.4"/>
    <n v="2026"/>
    <n v="14080654104"/>
  </r>
  <r>
    <s v="EV1921"/>
    <x v="0"/>
    <x v="0"/>
    <x v="4"/>
    <x v="3"/>
    <x v="1916"/>
    <n v="106"/>
    <n v="418"/>
    <n v="1.54"/>
    <n v="51948"/>
    <n v="78674"/>
    <n v="16.5"/>
    <x v="1"/>
    <x v="479"/>
    <n v="272.8"/>
    <n v="2026"/>
    <n v="46545426576"/>
  </r>
  <r>
    <s v="EV1922"/>
    <x v="7"/>
    <x v="3"/>
    <x v="0"/>
    <x v="3"/>
    <x v="1917"/>
    <n v="111"/>
    <n v="377"/>
    <n v="1.62"/>
    <n v="171156"/>
    <n v="30751"/>
    <n v="15.5"/>
    <x v="0"/>
    <x v="353"/>
    <n v="241.3"/>
    <n v="2026"/>
    <n v="643280169"/>
  </r>
  <r>
    <s v="EV1923"/>
    <x v="3"/>
    <x v="3"/>
    <x v="4"/>
    <x v="0"/>
    <x v="1918"/>
    <n v="42"/>
    <n v="484"/>
    <n v="2.41"/>
    <n v="198325"/>
    <n v="35796"/>
    <n v="17.899999999999999"/>
    <x v="1"/>
    <x v="482"/>
    <n v="144"/>
    <n v="2026"/>
    <n v="18639442548"/>
  </r>
  <r>
    <s v="EV1924"/>
    <x v="8"/>
    <x v="3"/>
    <x v="3"/>
    <x v="1"/>
    <x v="1919"/>
    <n v="88"/>
    <n v="419"/>
    <n v="2.14"/>
    <n v="108584"/>
    <n v="54466"/>
    <n v="22.4"/>
    <x v="0"/>
    <x v="430"/>
    <n v="162.9"/>
    <n v="2026"/>
    <n v="31414899480"/>
  </r>
  <r>
    <s v="EV1925"/>
    <x v="3"/>
    <x v="3"/>
    <x v="8"/>
    <x v="2"/>
    <x v="1920"/>
    <n v="120"/>
    <n v="371"/>
    <n v="2.2200000000000002"/>
    <n v="101349"/>
    <n v="42597"/>
    <n v="22.2"/>
    <x v="1"/>
    <x v="412"/>
    <n v="165.8"/>
    <n v="2026"/>
    <n v="34085395251"/>
  </r>
  <r>
    <s v="EV1926"/>
    <x v="1"/>
    <x v="1"/>
    <x v="4"/>
    <x v="0"/>
    <x v="1921"/>
    <n v="101"/>
    <n v="542"/>
    <n v="0.9"/>
    <n v="40592"/>
    <n v="56853"/>
    <n v="23.7"/>
    <x v="0"/>
    <x v="400"/>
    <n v="251"/>
    <n v="2026"/>
    <n v="30779190846"/>
  </r>
  <r>
    <s v="EV1927"/>
    <x v="8"/>
    <x v="3"/>
    <x v="0"/>
    <x v="2"/>
    <x v="1922"/>
    <n v="112"/>
    <n v="494"/>
    <n v="1.5"/>
    <n v="128572"/>
    <n v="79275"/>
    <n v="12.6"/>
    <x v="1"/>
    <x v="372"/>
    <n v="25.8"/>
    <n v="2026"/>
    <n v="24909711225"/>
  </r>
  <r>
    <s v="EV1928"/>
    <x v="5"/>
    <x v="1"/>
    <x v="4"/>
    <x v="0"/>
    <x v="1923"/>
    <n v="79"/>
    <n v="275"/>
    <n v="0.81"/>
    <n v="170304"/>
    <n v="49553"/>
    <n v="19.2"/>
    <x v="0"/>
    <x v="426"/>
    <n v="229.5"/>
    <n v="2026"/>
    <n v="40618742759"/>
  </r>
  <r>
    <s v="EV1929"/>
    <x v="9"/>
    <x v="0"/>
    <x v="9"/>
    <x v="3"/>
    <x v="1924"/>
    <n v="63"/>
    <n v="320"/>
    <n v="0.73"/>
    <n v="198589"/>
    <n v="52664"/>
    <n v="22.7"/>
    <x v="0"/>
    <x v="581"/>
    <n v="26.3"/>
    <n v="2026"/>
    <n v="30577297704"/>
  </r>
  <r>
    <s v="EV1930"/>
    <x v="3"/>
    <x v="3"/>
    <x v="3"/>
    <x v="2"/>
    <x v="1925"/>
    <n v="74"/>
    <n v="354"/>
    <n v="1.84"/>
    <n v="51419"/>
    <n v="33596"/>
    <n v="23"/>
    <x v="0"/>
    <x v="346"/>
    <n v="97.3"/>
    <n v="2026"/>
    <n v="5977366724"/>
  </r>
  <r>
    <s v="EV1931"/>
    <x v="6"/>
    <x v="3"/>
    <x v="6"/>
    <x v="1"/>
    <x v="1926"/>
    <n v="114"/>
    <n v="501"/>
    <n v="2.4300000000000002"/>
    <n v="83259"/>
    <n v="77056"/>
    <n v="22.4"/>
    <x v="1"/>
    <x v="148"/>
    <n v="44.9"/>
    <n v="2026"/>
    <n v="18491128320"/>
  </r>
  <r>
    <s v="EV1932"/>
    <x v="0"/>
    <x v="0"/>
    <x v="4"/>
    <x v="0"/>
    <x v="1927"/>
    <n v="51"/>
    <n v="362"/>
    <n v="2.0499999999999998"/>
    <n v="133840"/>
    <n v="58196"/>
    <n v="17.399999999999999"/>
    <x v="0"/>
    <x v="581"/>
    <n v="111.6"/>
    <n v="2026"/>
    <n v="37313180144"/>
  </r>
  <r>
    <s v="EV1933"/>
    <x v="6"/>
    <x v="3"/>
    <x v="8"/>
    <x v="3"/>
    <x v="1928"/>
    <n v="63"/>
    <n v="482"/>
    <n v="2.21"/>
    <n v="121838"/>
    <n v="70805"/>
    <n v="19.600000000000001"/>
    <x v="0"/>
    <x v="30"/>
    <n v="282.3"/>
    <n v="2026"/>
    <n v="16367283800"/>
  </r>
  <r>
    <s v="EV1934"/>
    <x v="9"/>
    <x v="0"/>
    <x v="8"/>
    <x v="2"/>
    <x v="1929"/>
    <n v="89"/>
    <n v="603"/>
    <n v="1.1000000000000001"/>
    <n v="41369"/>
    <n v="65521"/>
    <n v="18.100000000000001"/>
    <x v="1"/>
    <x v="564"/>
    <n v="187.8"/>
    <n v="2026"/>
    <n v="6384824887"/>
  </r>
  <r>
    <s v="EV1935"/>
    <x v="5"/>
    <x v="1"/>
    <x v="1"/>
    <x v="1"/>
    <x v="1930"/>
    <n v="89"/>
    <n v="408"/>
    <n v="0.54"/>
    <n v="97740"/>
    <n v="35920"/>
    <n v="21.9"/>
    <x v="0"/>
    <x v="354"/>
    <n v="86.9"/>
    <n v="2026"/>
    <n v="21896400960"/>
  </r>
  <r>
    <s v="EV1936"/>
    <x v="7"/>
    <x v="3"/>
    <x v="3"/>
    <x v="1"/>
    <x v="1931"/>
    <n v="120"/>
    <n v="528"/>
    <n v="2.2000000000000002"/>
    <n v="138505"/>
    <n v="71494"/>
    <n v="23.7"/>
    <x v="1"/>
    <x v="121"/>
    <n v="76.400000000000006"/>
    <n v="2026"/>
    <n v="4368426388"/>
  </r>
  <r>
    <s v="EV1937"/>
    <x v="3"/>
    <x v="3"/>
    <x v="7"/>
    <x v="0"/>
    <x v="1932"/>
    <n v="99"/>
    <n v="450"/>
    <n v="1.05"/>
    <n v="190445"/>
    <n v="53037"/>
    <n v="16.8"/>
    <x v="1"/>
    <x v="4"/>
    <n v="18.600000000000001"/>
    <n v="2026"/>
    <n v="26562573747"/>
  </r>
  <r>
    <s v="EV1938"/>
    <x v="7"/>
    <x v="3"/>
    <x v="8"/>
    <x v="1"/>
    <x v="1933"/>
    <n v="49"/>
    <n v="548"/>
    <n v="1.58"/>
    <n v="87978"/>
    <n v="46656"/>
    <n v="24.6"/>
    <x v="1"/>
    <x v="84"/>
    <n v="292.39999999999998"/>
    <n v="2026"/>
    <n v="25399293120"/>
  </r>
  <r>
    <s v="EV1939"/>
    <x v="3"/>
    <x v="3"/>
    <x v="4"/>
    <x v="1"/>
    <x v="1934"/>
    <n v="92"/>
    <n v="592"/>
    <n v="1.7"/>
    <n v="167940"/>
    <n v="61375"/>
    <n v="14.2"/>
    <x v="0"/>
    <x v="519"/>
    <n v="198"/>
    <n v="2026"/>
    <n v="24563134250"/>
  </r>
  <r>
    <s v="EV1940"/>
    <x v="2"/>
    <x v="2"/>
    <x v="1"/>
    <x v="2"/>
    <x v="1935"/>
    <n v="116"/>
    <n v="586"/>
    <n v="2.15"/>
    <n v="116479"/>
    <n v="43845"/>
    <n v="20.8"/>
    <x v="1"/>
    <x v="357"/>
    <n v="195.8"/>
    <n v="2026"/>
    <n v="14967630720"/>
  </r>
  <r>
    <s v="EV1941"/>
    <x v="6"/>
    <x v="3"/>
    <x v="9"/>
    <x v="0"/>
    <x v="1936"/>
    <n v="60"/>
    <n v="574"/>
    <n v="1.26"/>
    <n v="42554"/>
    <n v="66071"/>
    <n v="16.7"/>
    <x v="1"/>
    <x v="98"/>
    <n v="286.5"/>
    <n v="2026"/>
    <n v="13766685702"/>
  </r>
  <r>
    <s v="EV1942"/>
    <x v="6"/>
    <x v="3"/>
    <x v="8"/>
    <x v="1"/>
    <x v="1937"/>
    <n v="53"/>
    <n v="620"/>
    <n v="0.99"/>
    <n v="31580"/>
    <n v="31984"/>
    <n v="22.4"/>
    <x v="0"/>
    <x v="91"/>
    <n v="32.5"/>
    <n v="2026"/>
    <n v="14554671024"/>
  </r>
  <r>
    <s v="EV1943"/>
    <x v="2"/>
    <x v="2"/>
    <x v="6"/>
    <x v="2"/>
    <x v="1938"/>
    <n v="52"/>
    <n v="264"/>
    <n v="2.54"/>
    <n v="29556"/>
    <n v="50679"/>
    <n v="12.1"/>
    <x v="1"/>
    <x v="248"/>
    <n v="77"/>
    <n v="2026"/>
    <n v="30290888979"/>
  </r>
  <r>
    <s v="EV1944"/>
    <x v="4"/>
    <x v="0"/>
    <x v="4"/>
    <x v="0"/>
    <x v="1939"/>
    <n v="51"/>
    <n v="449"/>
    <n v="2.4"/>
    <n v="18831"/>
    <n v="73902"/>
    <n v="20.2"/>
    <x v="0"/>
    <x v="539"/>
    <n v="233.7"/>
    <n v="2026"/>
    <n v="26094648396"/>
  </r>
  <r>
    <s v="EV1945"/>
    <x v="8"/>
    <x v="3"/>
    <x v="7"/>
    <x v="1"/>
    <x v="1940"/>
    <n v="51"/>
    <n v="563"/>
    <n v="2.5099999999999998"/>
    <n v="24523"/>
    <n v="75436"/>
    <n v="14.2"/>
    <x v="1"/>
    <x v="353"/>
    <n v="98.6"/>
    <n v="2026"/>
    <n v="41772156948"/>
  </r>
  <r>
    <s v="EV1946"/>
    <x v="5"/>
    <x v="1"/>
    <x v="9"/>
    <x v="1"/>
    <x v="1941"/>
    <n v="89"/>
    <n v="628"/>
    <n v="2.0099999999999998"/>
    <n v="41277"/>
    <n v="52836"/>
    <n v="23.2"/>
    <x v="1"/>
    <x v="376"/>
    <n v="113.1"/>
    <n v="2026"/>
    <n v="25806370464"/>
  </r>
  <r>
    <s v="EV1947"/>
    <x v="5"/>
    <x v="1"/>
    <x v="0"/>
    <x v="2"/>
    <x v="1942"/>
    <n v="92"/>
    <n v="632"/>
    <n v="2.68"/>
    <n v="63371"/>
    <n v="35803"/>
    <n v="20.100000000000001"/>
    <x v="1"/>
    <x v="47"/>
    <n v="29.9"/>
    <n v="2026"/>
    <n v="3384457590"/>
  </r>
  <r>
    <s v="EV1948"/>
    <x v="4"/>
    <x v="0"/>
    <x v="6"/>
    <x v="3"/>
    <x v="1943"/>
    <n v="78"/>
    <n v="449"/>
    <n v="1.71"/>
    <n v="194066"/>
    <n v="60422"/>
    <n v="13.4"/>
    <x v="1"/>
    <x v="541"/>
    <n v="194.1"/>
    <n v="2026"/>
    <n v="33657289614"/>
  </r>
  <r>
    <s v="EV1949"/>
    <x v="7"/>
    <x v="3"/>
    <x v="0"/>
    <x v="2"/>
    <x v="1944"/>
    <n v="117"/>
    <n v="374"/>
    <n v="2.8"/>
    <n v="147284"/>
    <n v="45680"/>
    <n v="22.9"/>
    <x v="0"/>
    <x v="94"/>
    <n v="52"/>
    <n v="2026"/>
    <n v="12663455280"/>
  </r>
  <r>
    <s v="EV1950"/>
    <x v="3"/>
    <x v="3"/>
    <x v="8"/>
    <x v="0"/>
    <x v="1945"/>
    <n v="120"/>
    <n v="266"/>
    <n v="0.91"/>
    <n v="197070"/>
    <n v="33298"/>
    <n v="14.3"/>
    <x v="1"/>
    <x v="102"/>
    <n v="161.69999999999999"/>
    <n v="2026"/>
    <n v="17300808350"/>
  </r>
  <r>
    <s v="EV1951"/>
    <x v="9"/>
    <x v="0"/>
    <x v="9"/>
    <x v="1"/>
    <x v="1946"/>
    <n v="79"/>
    <n v="288"/>
    <n v="0.94"/>
    <n v="49205"/>
    <n v="60776"/>
    <n v="20.100000000000001"/>
    <x v="1"/>
    <x v="531"/>
    <n v="221.6"/>
    <n v="2026"/>
    <n v="7567584416"/>
  </r>
  <r>
    <s v="EV1952"/>
    <x v="4"/>
    <x v="0"/>
    <x v="4"/>
    <x v="0"/>
    <x v="1947"/>
    <n v="63"/>
    <n v="538"/>
    <n v="1.88"/>
    <n v="29283"/>
    <n v="81838"/>
    <n v="18.899999999999999"/>
    <x v="0"/>
    <x v="272"/>
    <n v="61.9"/>
    <n v="2026"/>
    <n v="35001867086"/>
  </r>
  <r>
    <s v="EV1953"/>
    <x v="0"/>
    <x v="0"/>
    <x v="1"/>
    <x v="0"/>
    <x v="1948"/>
    <n v="79"/>
    <n v="328"/>
    <n v="1.73"/>
    <n v="190789"/>
    <n v="49278"/>
    <n v="18.3"/>
    <x v="1"/>
    <x v="85"/>
    <n v="151.69999999999999"/>
    <n v="2026"/>
    <n v="1155027042"/>
  </r>
  <r>
    <s v="EV1954"/>
    <x v="4"/>
    <x v="0"/>
    <x v="6"/>
    <x v="3"/>
    <x v="1949"/>
    <n v="68"/>
    <n v="463"/>
    <n v="0.88"/>
    <n v="93612"/>
    <n v="70575"/>
    <n v="17.100000000000001"/>
    <x v="1"/>
    <x v="387"/>
    <n v="152.6"/>
    <n v="2026"/>
    <n v="15230720175"/>
  </r>
  <r>
    <s v="EV1955"/>
    <x v="8"/>
    <x v="3"/>
    <x v="6"/>
    <x v="1"/>
    <x v="1950"/>
    <n v="62"/>
    <n v="266"/>
    <n v="2.34"/>
    <n v="76622"/>
    <n v="56592"/>
    <n v="13.5"/>
    <x v="0"/>
    <x v="509"/>
    <n v="141"/>
    <n v="2026"/>
    <n v="7431718032"/>
  </r>
  <r>
    <s v="EV1956"/>
    <x v="0"/>
    <x v="0"/>
    <x v="4"/>
    <x v="2"/>
    <x v="1951"/>
    <n v="105"/>
    <n v="529"/>
    <n v="2.27"/>
    <n v="148914"/>
    <n v="49217"/>
    <n v="13.4"/>
    <x v="1"/>
    <x v="431"/>
    <n v="18"/>
    <n v="2026"/>
    <n v="25723757220"/>
  </r>
  <r>
    <s v="EV1957"/>
    <x v="7"/>
    <x v="3"/>
    <x v="1"/>
    <x v="2"/>
    <x v="1952"/>
    <n v="56"/>
    <n v="350"/>
    <n v="0.97"/>
    <n v="170065"/>
    <n v="83819"/>
    <n v="24.5"/>
    <x v="0"/>
    <x v="358"/>
    <n v="129.69999999999999"/>
    <n v="2026"/>
    <n v="56833137674"/>
  </r>
  <r>
    <s v="EV1958"/>
    <x v="2"/>
    <x v="2"/>
    <x v="0"/>
    <x v="1"/>
    <x v="1953"/>
    <n v="41"/>
    <n v="540"/>
    <n v="1.88"/>
    <n v="160480"/>
    <n v="58426"/>
    <n v="18.7"/>
    <x v="1"/>
    <x v="537"/>
    <n v="35.9"/>
    <n v="2026"/>
    <n v="18232417560"/>
  </r>
  <r>
    <s v="EV1959"/>
    <x v="0"/>
    <x v="0"/>
    <x v="5"/>
    <x v="2"/>
    <x v="1954"/>
    <n v="87"/>
    <n v="335"/>
    <n v="2.0699999999999998"/>
    <n v="108799"/>
    <n v="75005"/>
    <n v="16.2"/>
    <x v="1"/>
    <x v="22"/>
    <n v="179.6"/>
    <n v="2026"/>
    <n v="24130308580"/>
  </r>
  <r>
    <s v="EV1960"/>
    <x v="1"/>
    <x v="1"/>
    <x v="5"/>
    <x v="2"/>
    <x v="1955"/>
    <n v="77"/>
    <n v="331"/>
    <n v="2.84"/>
    <n v="166940"/>
    <n v="43146"/>
    <n v="17"/>
    <x v="1"/>
    <x v="118"/>
    <n v="239.7"/>
    <n v="2026"/>
    <n v="6000875118"/>
  </r>
  <r>
    <s v="EV1961"/>
    <x v="5"/>
    <x v="1"/>
    <x v="9"/>
    <x v="2"/>
    <x v="1956"/>
    <n v="42"/>
    <n v="545"/>
    <n v="1.31"/>
    <n v="175635"/>
    <n v="72481"/>
    <n v="23.5"/>
    <x v="0"/>
    <x v="402"/>
    <n v="86.9"/>
    <n v="2026"/>
    <n v="19482892800"/>
  </r>
  <r>
    <s v="EV1962"/>
    <x v="0"/>
    <x v="0"/>
    <x v="5"/>
    <x v="3"/>
    <x v="1957"/>
    <n v="55"/>
    <n v="559"/>
    <n v="2.72"/>
    <n v="89304"/>
    <n v="42746"/>
    <n v="21.2"/>
    <x v="1"/>
    <x v="16"/>
    <n v="125.5"/>
    <n v="2026"/>
    <n v="34466997466"/>
  </r>
  <r>
    <s v="EV1963"/>
    <x v="2"/>
    <x v="2"/>
    <x v="7"/>
    <x v="3"/>
    <x v="1958"/>
    <n v="81"/>
    <n v="595"/>
    <n v="1.41"/>
    <n v="773"/>
    <n v="74278"/>
    <n v="20"/>
    <x v="1"/>
    <x v="215"/>
    <n v="280.60000000000002"/>
    <n v="2026"/>
    <n v="3536895526"/>
  </r>
  <r>
    <s v="EV1964"/>
    <x v="6"/>
    <x v="3"/>
    <x v="4"/>
    <x v="2"/>
    <x v="1959"/>
    <n v="68"/>
    <n v="385"/>
    <n v="2.33"/>
    <n v="118191"/>
    <n v="34610"/>
    <n v="21"/>
    <x v="1"/>
    <x v="145"/>
    <n v="85.2"/>
    <n v="2026"/>
    <n v="18314504480"/>
  </r>
  <r>
    <s v="EV1965"/>
    <x v="4"/>
    <x v="0"/>
    <x v="0"/>
    <x v="0"/>
    <x v="1960"/>
    <n v="103"/>
    <n v="443"/>
    <n v="2.64"/>
    <n v="190345"/>
    <n v="54113"/>
    <n v="23.9"/>
    <x v="1"/>
    <x v="383"/>
    <n v="114.6"/>
    <n v="2026"/>
    <n v="16600028558"/>
  </r>
  <r>
    <s v="EV1966"/>
    <x v="9"/>
    <x v="0"/>
    <x v="1"/>
    <x v="3"/>
    <x v="1961"/>
    <n v="91"/>
    <n v="302"/>
    <n v="2.96"/>
    <n v="78529"/>
    <n v="30809"/>
    <n v="18.899999999999999"/>
    <x v="0"/>
    <x v="517"/>
    <n v="131.9"/>
    <n v="2026"/>
    <n v="12955092073"/>
  </r>
  <r>
    <s v="EV1967"/>
    <x v="0"/>
    <x v="0"/>
    <x v="7"/>
    <x v="0"/>
    <x v="1962"/>
    <n v="43"/>
    <n v="319"/>
    <n v="2.16"/>
    <n v="146269"/>
    <n v="46477"/>
    <n v="19.8"/>
    <x v="0"/>
    <x v="571"/>
    <n v="86.1"/>
    <n v="2026"/>
    <n v="19816212582"/>
  </r>
  <r>
    <s v="EV1968"/>
    <x v="8"/>
    <x v="3"/>
    <x v="9"/>
    <x v="2"/>
    <x v="1963"/>
    <n v="75"/>
    <n v="398"/>
    <n v="2.77"/>
    <n v="31233"/>
    <n v="49336"/>
    <n v="24.3"/>
    <x v="0"/>
    <x v="19"/>
    <n v="190.2"/>
    <n v="2026"/>
    <n v="40550343792"/>
  </r>
  <r>
    <s v="EV1969"/>
    <x v="4"/>
    <x v="0"/>
    <x v="8"/>
    <x v="3"/>
    <x v="1964"/>
    <n v="116"/>
    <n v="420"/>
    <n v="2"/>
    <n v="169487"/>
    <n v="28829"/>
    <n v="21.2"/>
    <x v="0"/>
    <x v="73"/>
    <n v="110.3"/>
    <n v="2026"/>
    <n v="693366279"/>
  </r>
  <r>
    <s v="EV1970"/>
    <x v="5"/>
    <x v="1"/>
    <x v="7"/>
    <x v="1"/>
    <x v="1965"/>
    <n v="67"/>
    <n v="602"/>
    <n v="1.36"/>
    <n v="68968"/>
    <n v="74074"/>
    <n v="24.8"/>
    <x v="0"/>
    <x v="271"/>
    <n v="246.7"/>
    <n v="2026"/>
    <n v="38738553854"/>
  </r>
  <r>
    <s v="EV1971"/>
    <x v="0"/>
    <x v="0"/>
    <x v="2"/>
    <x v="3"/>
    <x v="1966"/>
    <n v="105"/>
    <n v="318"/>
    <n v="1.38"/>
    <n v="195472"/>
    <n v="69519"/>
    <n v="16"/>
    <x v="1"/>
    <x v="200"/>
    <n v="68.3"/>
    <n v="2026"/>
    <n v="55111534845"/>
  </r>
  <r>
    <s v="EV1972"/>
    <x v="0"/>
    <x v="0"/>
    <x v="5"/>
    <x v="3"/>
    <x v="1967"/>
    <n v="54"/>
    <n v="307"/>
    <n v="0.93"/>
    <n v="24375"/>
    <n v="28317"/>
    <n v="12.2"/>
    <x v="0"/>
    <x v="225"/>
    <n v="166.9"/>
    <n v="2026"/>
    <n v="10131992502"/>
  </r>
  <r>
    <s v="EV1973"/>
    <x v="8"/>
    <x v="3"/>
    <x v="9"/>
    <x v="0"/>
    <x v="1968"/>
    <n v="48"/>
    <n v="415"/>
    <n v="1.04"/>
    <n v="120262"/>
    <n v="53077"/>
    <n v="24.9"/>
    <x v="0"/>
    <x v="451"/>
    <n v="211.9"/>
    <n v="2026"/>
    <n v="24546201728"/>
  </r>
  <r>
    <s v="EV1974"/>
    <x v="0"/>
    <x v="0"/>
    <x v="7"/>
    <x v="3"/>
    <x v="1969"/>
    <n v="97"/>
    <n v="490"/>
    <n v="1.73"/>
    <n v="125559"/>
    <n v="53048"/>
    <n v="18.899999999999999"/>
    <x v="1"/>
    <x v="95"/>
    <n v="58.5"/>
    <n v="2026"/>
    <n v="39511954032"/>
  </r>
  <r>
    <s v="EV1975"/>
    <x v="0"/>
    <x v="0"/>
    <x v="2"/>
    <x v="3"/>
    <x v="1970"/>
    <n v="112"/>
    <n v="284"/>
    <n v="2.16"/>
    <n v="82114"/>
    <n v="63356"/>
    <n v="19.3"/>
    <x v="0"/>
    <x v="188"/>
    <n v="102.6"/>
    <n v="2026"/>
    <n v="48182364712"/>
  </r>
  <r>
    <s v="EV1976"/>
    <x v="4"/>
    <x v="0"/>
    <x v="5"/>
    <x v="0"/>
    <x v="1971"/>
    <n v="68"/>
    <n v="550"/>
    <n v="1.96"/>
    <n v="5082"/>
    <n v="81983"/>
    <n v="16.899999999999999"/>
    <x v="0"/>
    <x v="255"/>
    <n v="37.9"/>
    <n v="2026"/>
    <n v="70518251331"/>
  </r>
  <r>
    <s v="EV1977"/>
    <x v="5"/>
    <x v="1"/>
    <x v="9"/>
    <x v="3"/>
    <x v="1972"/>
    <n v="103"/>
    <n v="522"/>
    <n v="1.56"/>
    <n v="90246"/>
    <n v="75154"/>
    <n v="17.5"/>
    <x v="1"/>
    <x v="498"/>
    <n v="248.4"/>
    <n v="2026"/>
    <n v="12404844086"/>
  </r>
  <r>
    <s v="EV1978"/>
    <x v="4"/>
    <x v="0"/>
    <x v="0"/>
    <x v="0"/>
    <x v="1973"/>
    <n v="75"/>
    <n v="338"/>
    <n v="2.09"/>
    <n v="78123"/>
    <n v="70356"/>
    <n v="12.9"/>
    <x v="1"/>
    <x v="554"/>
    <n v="261"/>
    <n v="2026"/>
    <n v="53849427060"/>
  </r>
  <r>
    <s v="EV1979"/>
    <x v="8"/>
    <x v="3"/>
    <x v="1"/>
    <x v="0"/>
    <x v="1974"/>
    <n v="109"/>
    <n v="502"/>
    <n v="1.1200000000000001"/>
    <n v="57604"/>
    <n v="53171"/>
    <n v="18.399999999999999"/>
    <x v="1"/>
    <x v="236"/>
    <n v="199.2"/>
    <n v="2026"/>
    <n v="9235430503"/>
  </r>
  <r>
    <s v="EV1980"/>
    <x v="4"/>
    <x v="0"/>
    <x v="4"/>
    <x v="0"/>
    <x v="1975"/>
    <n v="111"/>
    <n v="621"/>
    <n v="2.06"/>
    <n v="93741"/>
    <n v="84649"/>
    <n v="19.100000000000001"/>
    <x v="1"/>
    <x v="495"/>
    <n v="41.9"/>
    <n v="2026"/>
    <n v="18187768789"/>
  </r>
  <r>
    <s v="EV1981"/>
    <x v="4"/>
    <x v="0"/>
    <x v="7"/>
    <x v="0"/>
    <x v="1976"/>
    <n v="52"/>
    <n v="281"/>
    <n v="1.56"/>
    <n v="116725"/>
    <n v="80091"/>
    <n v="18.5"/>
    <x v="0"/>
    <x v="207"/>
    <n v="110.6"/>
    <n v="2026"/>
    <n v="62351964774"/>
  </r>
  <r>
    <s v="EV1982"/>
    <x v="6"/>
    <x v="3"/>
    <x v="1"/>
    <x v="3"/>
    <x v="1977"/>
    <n v="80"/>
    <n v="561"/>
    <n v="2.6"/>
    <n v="164904"/>
    <n v="65197"/>
    <n v="19.600000000000001"/>
    <x v="0"/>
    <x v="567"/>
    <n v="211.1"/>
    <n v="2026"/>
    <n v="31233600805"/>
  </r>
  <r>
    <s v="EV1983"/>
    <x v="3"/>
    <x v="3"/>
    <x v="8"/>
    <x v="1"/>
    <x v="1978"/>
    <n v="85"/>
    <n v="637"/>
    <n v="2.66"/>
    <n v="19552"/>
    <n v="46711"/>
    <n v="21.4"/>
    <x v="0"/>
    <x v="542"/>
    <n v="106.9"/>
    <n v="2026"/>
    <n v="19809060747"/>
  </r>
  <r>
    <s v="EV1984"/>
    <x v="9"/>
    <x v="0"/>
    <x v="7"/>
    <x v="3"/>
    <x v="1979"/>
    <n v="53"/>
    <n v="250"/>
    <n v="2.79"/>
    <n v="43682"/>
    <n v="48045"/>
    <n v="19.5"/>
    <x v="1"/>
    <x v="482"/>
    <n v="172.6"/>
    <n v="2026"/>
    <n v="13174179225"/>
  </r>
  <r>
    <s v="EV1985"/>
    <x v="1"/>
    <x v="1"/>
    <x v="7"/>
    <x v="2"/>
    <x v="1980"/>
    <n v="108"/>
    <n v="385"/>
    <n v="1.02"/>
    <n v="128760"/>
    <n v="62118"/>
    <n v="18.899999999999999"/>
    <x v="0"/>
    <x v="184"/>
    <n v="61.8"/>
    <n v="2026"/>
    <n v="9413485956"/>
  </r>
  <r>
    <s v="EV1986"/>
    <x v="7"/>
    <x v="3"/>
    <x v="0"/>
    <x v="1"/>
    <x v="1981"/>
    <n v="44"/>
    <n v="572"/>
    <n v="0.64"/>
    <n v="71669"/>
    <n v="84711"/>
    <n v="12.1"/>
    <x v="0"/>
    <x v="404"/>
    <n v="258.60000000000002"/>
    <n v="2026"/>
    <n v="60975147222"/>
  </r>
  <r>
    <s v="EV1987"/>
    <x v="4"/>
    <x v="0"/>
    <x v="1"/>
    <x v="0"/>
    <x v="1982"/>
    <n v="75"/>
    <n v="270"/>
    <n v="1.05"/>
    <n v="61388"/>
    <n v="28451"/>
    <n v="20.2"/>
    <x v="1"/>
    <x v="113"/>
    <n v="171.6"/>
    <n v="2026"/>
    <n v="22980043406"/>
  </r>
  <r>
    <s v="EV1988"/>
    <x v="5"/>
    <x v="1"/>
    <x v="3"/>
    <x v="3"/>
    <x v="1983"/>
    <n v="70"/>
    <n v="267"/>
    <n v="1.62"/>
    <n v="93718"/>
    <n v="83903"/>
    <n v="16.399999999999999"/>
    <x v="1"/>
    <x v="135"/>
    <n v="141.19999999999999"/>
    <n v="2026"/>
    <n v="57021569539"/>
  </r>
  <r>
    <s v="EV1989"/>
    <x v="8"/>
    <x v="3"/>
    <x v="8"/>
    <x v="3"/>
    <x v="1984"/>
    <n v="107"/>
    <n v="416"/>
    <n v="2.19"/>
    <n v="158406"/>
    <n v="81753"/>
    <n v="18.5"/>
    <x v="1"/>
    <x v="401"/>
    <n v="224.9"/>
    <n v="2026"/>
    <n v="11571810138"/>
  </r>
  <r>
    <s v="EV1990"/>
    <x v="9"/>
    <x v="0"/>
    <x v="1"/>
    <x v="0"/>
    <x v="1985"/>
    <n v="59"/>
    <n v="278"/>
    <n v="1.19"/>
    <n v="80373"/>
    <n v="26322"/>
    <n v="24.2"/>
    <x v="0"/>
    <x v="393"/>
    <n v="222.1"/>
    <n v="2026"/>
    <n v="4892680716"/>
  </r>
  <r>
    <s v="EV1991"/>
    <x v="2"/>
    <x v="2"/>
    <x v="5"/>
    <x v="1"/>
    <x v="1986"/>
    <n v="95"/>
    <n v="250"/>
    <n v="2.13"/>
    <n v="162368"/>
    <n v="29751"/>
    <n v="14.1"/>
    <x v="0"/>
    <x v="68"/>
    <n v="164.5"/>
    <n v="2026"/>
    <n v="6738571749"/>
  </r>
  <r>
    <s v="EV1992"/>
    <x v="4"/>
    <x v="0"/>
    <x v="0"/>
    <x v="2"/>
    <x v="1987"/>
    <n v="98"/>
    <n v="525"/>
    <n v="1.52"/>
    <n v="171318"/>
    <n v="72459"/>
    <n v="19.5"/>
    <x v="1"/>
    <x v="362"/>
    <n v="152.5"/>
    <n v="2026"/>
    <n v="57064433319"/>
  </r>
  <r>
    <s v="EV1993"/>
    <x v="6"/>
    <x v="3"/>
    <x v="3"/>
    <x v="0"/>
    <x v="1988"/>
    <n v="98"/>
    <n v="450"/>
    <n v="0.51"/>
    <n v="71639"/>
    <n v="56263"/>
    <n v="16.7"/>
    <x v="1"/>
    <x v="107"/>
    <n v="242.6"/>
    <n v="2026"/>
    <n v="43046596248"/>
  </r>
  <r>
    <s v="EV1994"/>
    <x v="4"/>
    <x v="0"/>
    <x v="0"/>
    <x v="3"/>
    <x v="1989"/>
    <n v="87"/>
    <n v="571"/>
    <n v="2.13"/>
    <n v="12136"/>
    <n v="67110"/>
    <n v="19.3"/>
    <x v="0"/>
    <x v="271"/>
    <n v="263.7"/>
    <n v="2026"/>
    <n v="36014178840"/>
  </r>
  <r>
    <s v="EV1995"/>
    <x v="0"/>
    <x v="0"/>
    <x v="5"/>
    <x v="1"/>
    <x v="1990"/>
    <n v="106"/>
    <n v="314"/>
    <n v="1.98"/>
    <n v="50382"/>
    <n v="70117"/>
    <n v="14.7"/>
    <x v="1"/>
    <x v="345"/>
    <n v="43.9"/>
    <n v="2026"/>
    <n v="60397381460"/>
  </r>
  <r>
    <s v="EV1996"/>
    <x v="7"/>
    <x v="3"/>
    <x v="1"/>
    <x v="2"/>
    <x v="1991"/>
    <n v="74"/>
    <n v="564"/>
    <n v="2.25"/>
    <n v="80855"/>
    <n v="61781"/>
    <n v="18.2"/>
    <x v="1"/>
    <x v="52"/>
    <n v="298.3"/>
    <n v="2026"/>
    <n v="49772194563"/>
  </r>
  <r>
    <s v="EV1997"/>
    <x v="7"/>
    <x v="3"/>
    <x v="4"/>
    <x v="2"/>
    <x v="1992"/>
    <n v="115"/>
    <n v="327"/>
    <n v="0.75"/>
    <n v="114279"/>
    <n v="58621"/>
    <n v="14.6"/>
    <x v="1"/>
    <x v="81"/>
    <n v="276.5"/>
    <n v="2026"/>
    <n v="49753166846"/>
  </r>
  <r>
    <s v="EV1998"/>
    <x v="8"/>
    <x v="3"/>
    <x v="4"/>
    <x v="2"/>
    <x v="1993"/>
    <n v="54"/>
    <n v="252"/>
    <n v="2.63"/>
    <n v="134231"/>
    <n v="58718"/>
    <n v="14.4"/>
    <x v="1"/>
    <x v="239"/>
    <n v="134.5"/>
    <n v="2026"/>
    <n v="50932815252"/>
  </r>
  <r>
    <s v="EV1999"/>
    <x v="6"/>
    <x v="3"/>
    <x v="3"/>
    <x v="1"/>
    <x v="1994"/>
    <n v="107"/>
    <n v="451"/>
    <n v="1.67"/>
    <n v="147364"/>
    <n v="79736"/>
    <n v="14.1"/>
    <x v="1"/>
    <x v="427"/>
    <n v="295.60000000000002"/>
    <n v="2026"/>
    <n v="6568332736"/>
  </r>
  <r>
    <s v="EV2000"/>
    <x v="7"/>
    <x v="3"/>
    <x v="3"/>
    <x v="3"/>
    <x v="1995"/>
    <n v="52"/>
    <n v="384"/>
    <n v="1.64"/>
    <n v="183823"/>
    <n v="27946"/>
    <n v="18.899999999999999"/>
    <x v="1"/>
    <x v="268"/>
    <n v="137.19999999999999"/>
    <n v="2026"/>
    <n v="13237768686"/>
  </r>
  <r>
    <s v="EV2001"/>
    <x v="6"/>
    <x v="3"/>
    <x v="7"/>
    <x v="0"/>
    <x v="1996"/>
    <n v="103"/>
    <n v="270"/>
    <n v="2.36"/>
    <n v="66405"/>
    <n v="84161"/>
    <n v="23.3"/>
    <x v="0"/>
    <x v="146"/>
    <n v="16.3"/>
    <n v="2026"/>
    <n v="35351323084"/>
  </r>
  <r>
    <s v="EV2002"/>
    <x v="1"/>
    <x v="1"/>
    <x v="1"/>
    <x v="2"/>
    <x v="1997"/>
    <n v="109"/>
    <n v="445"/>
    <n v="0.98"/>
    <n v="198383"/>
    <n v="79470"/>
    <n v="22.4"/>
    <x v="1"/>
    <x v="496"/>
    <n v="54.6"/>
    <n v="2026"/>
    <n v="26075140110"/>
  </r>
  <r>
    <s v="EV2003"/>
    <x v="7"/>
    <x v="3"/>
    <x v="5"/>
    <x v="3"/>
    <x v="1998"/>
    <n v="94"/>
    <n v="536"/>
    <n v="1.8"/>
    <n v="97982"/>
    <n v="51298"/>
    <n v="16.600000000000001"/>
    <x v="1"/>
    <x v="121"/>
    <n v="180.1"/>
    <n v="2026"/>
    <n v="33584390216"/>
  </r>
  <r>
    <s v="EV2004"/>
    <x v="4"/>
    <x v="0"/>
    <x v="3"/>
    <x v="3"/>
    <x v="1999"/>
    <n v="67"/>
    <n v="533"/>
    <n v="0.69"/>
    <n v="183072"/>
    <n v="26881"/>
    <n v="18.2"/>
    <x v="0"/>
    <x v="312"/>
    <n v="67.7"/>
    <n v="2026"/>
    <n v="4881320790"/>
  </r>
  <r>
    <s v="EV2005"/>
    <x v="5"/>
    <x v="1"/>
    <x v="7"/>
    <x v="1"/>
    <x v="2000"/>
    <n v="98"/>
    <n v="393"/>
    <n v="2.29"/>
    <n v="9332"/>
    <n v="74577"/>
    <n v="22.4"/>
    <x v="1"/>
    <x v="538"/>
    <n v="184.8"/>
    <n v="2026"/>
    <n v="21797514714"/>
  </r>
  <r>
    <s v="EV2006"/>
    <x v="5"/>
    <x v="1"/>
    <x v="9"/>
    <x v="1"/>
    <x v="2001"/>
    <n v="69"/>
    <n v="314"/>
    <n v="2.91"/>
    <n v="79196"/>
    <n v="81791"/>
    <n v="17.100000000000001"/>
    <x v="1"/>
    <x v="387"/>
    <n v="205.5"/>
    <n v="2026"/>
    <n v="30595722952"/>
  </r>
  <r>
    <s v="EV2007"/>
    <x v="9"/>
    <x v="0"/>
    <x v="9"/>
    <x v="0"/>
    <x v="2002"/>
    <n v="117"/>
    <n v="569"/>
    <n v="2.69"/>
    <n v="148789"/>
    <n v="79655"/>
    <n v="21.7"/>
    <x v="0"/>
    <x v="5"/>
    <n v="79.5"/>
    <n v="2026"/>
    <n v="53778356355"/>
  </r>
  <r>
    <s v="EV2008"/>
    <x v="1"/>
    <x v="1"/>
    <x v="4"/>
    <x v="0"/>
    <x v="2003"/>
    <n v="48"/>
    <n v="264"/>
    <n v="1.69"/>
    <n v="95698"/>
    <n v="81072"/>
    <n v="14.9"/>
    <x v="0"/>
    <x v="272"/>
    <n v="161.5"/>
    <n v="2026"/>
    <n v="25373103840"/>
  </r>
  <r>
    <s v="EV2009"/>
    <x v="2"/>
    <x v="2"/>
    <x v="8"/>
    <x v="2"/>
    <x v="2004"/>
    <n v="120"/>
    <n v="482"/>
    <n v="2.36"/>
    <n v="48331"/>
    <n v="72781"/>
    <n v="22.3"/>
    <x v="0"/>
    <x v="582"/>
    <n v="174.8"/>
    <n v="2026"/>
    <n v="9104248071"/>
  </r>
  <r>
    <s v="EV2010"/>
    <x v="0"/>
    <x v="0"/>
    <x v="6"/>
    <x v="1"/>
    <x v="2005"/>
    <n v="40"/>
    <n v="628"/>
    <n v="1.42"/>
    <n v="148651"/>
    <n v="72504"/>
    <n v="21.5"/>
    <x v="0"/>
    <x v="368"/>
    <n v="192.2"/>
    <n v="2026"/>
    <n v="1135122624"/>
  </r>
  <r>
    <s v="EV2011"/>
    <x v="4"/>
    <x v="0"/>
    <x v="2"/>
    <x v="0"/>
    <x v="2006"/>
    <n v="84"/>
    <n v="460"/>
    <n v="0.66"/>
    <n v="58456"/>
    <n v="34286"/>
    <n v="16.100000000000001"/>
    <x v="1"/>
    <x v="5"/>
    <n v="244"/>
    <n v="2026"/>
    <n v="28854857598"/>
  </r>
  <r>
    <s v="EV2012"/>
    <x v="9"/>
    <x v="0"/>
    <x v="1"/>
    <x v="1"/>
    <x v="2007"/>
    <n v="55"/>
    <n v="641"/>
    <n v="0.97"/>
    <n v="182334"/>
    <n v="48029"/>
    <n v="17"/>
    <x v="1"/>
    <x v="416"/>
    <n v="162.30000000000001"/>
    <n v="2026"/>
    <n v="41114264870"/>
  </r>
  <r>
    <s v="EV2013"/>
    <x v="2"/>
    <x v="2"/>
    <x v="9"/>
    <x v="3"/>
    <x v="2008"/>
    <n v="56"/>
    <n v="268"/>
    <n v="0.84"/>
    <n v="34369"/>
    <n v="27852"/>
    <n v="24.6"/>
    <x v="1"/>
    <x v="144"/>
    <n v="238.6"/>
    <n v="2026"/>
    <n v="17850820284"/>
  </r>
  <r>
    <s v="EV2014"/>
    <x v="1"/>
    <x v="1"/>
    <x v="8"/>
    <x v="0"/>
    <x v="2009"/>
    <n v="45"/>
    <n v="309"/>
    <n v="2.94"/>
    <n v="30201"/>
    <n v="41654"/>
    <n v="17.100000000000001"/>
    <x v="0"/>
    <x v="256"/>
    <n v="116.3"/>
    <n v="2026"/>
    <n v="20127962572"/>
  </r>
  <r>
    <s v="EV2015"/>
    <x v="9"/>
    <x v="0"/>
    <x v="5"/>
    <x v="2"/>
    <x v="2010"/>
    <n v="45"/>
    <n v="302"/>
    <n v="0.79"/>
    <n v="74729"/>
    <n v="57433"/>
    <n v="22.1"/>
    <x v="1"/>
    <x v="453"/>
    <n v="166.4"/>
    <n v="2026"/>
    <n v="33285869480"/>
  </r>
  <r>
    <s v="EV2016"/>
    <x v="4"/>
    <x v="0"/>
    <x v="1"/>
    <x v="0"/>
    <x v="2011"/>
    <n v="67"/>
    <n v="597"/>
    <n v="1.08"/>
    <n v="179169"/>
    <n v="76975"/>
    <n v="16.399999999999999"/>
    <x v="1"/>
    <x v="40"/>
    <n v="40.200000000000003"/>
    <n v="2026"/>
    <n v="57144700500"/>
  </r>
  <r>
    <s v="EV2017"/>
    <x v="6"/>
    <x v="3"/>
    <x v="4"/>
    <x v="2"/>
    <x v="2012"/>
    <n v="116"/>
    <n v="415"/>
    <n v="2.2599999999999998"/>
    <n v="16846"/>
    <n v="54566"/>
    <n v="21"/>
    <x v="0"/>
    <x v="541"/>
    <n v="138.19999999999999"/>
    <n v="2026"/>
    <n v="47418727056"/>
  </r>
  <r>
    <s v="EV2018"/>
    <x v="2"/>
    <x v="2"/>
    <x v="5"/>
    <x v="3"/>
    <x v="2013"/>
    <n v="63"/>
    <n v="521"/>
    <n v="2.54"/>
    <n v="27223"/>
    <n v="40448"/>
    <n v="22.8"/>
    <x v="0"/>
    <x v="397"/>
    <n v="43.8"/>
    <n v="2026"/>
    <n v="4548296704"/>
  </r>
  <r>
    <s v="EV2019"/>
    <x v="8"/>
    <x v="3"/>
    <x v="8"/>
    <x v="3"/>
    <x v="2014"/>
    <n v="103"/>
    <n v="551"/>
    <n v="2.06"/>
    <n v="68684"/>
    <n v="60667"/>
    <n v="17.7"/>
    <x v="1"/>
    <x v="288"/>
    <n v="195.7"/>
    <n v="2026"/>
    <n v="19560132806"/>
  </r>
  <r>
    <s v="EV2020"/>
    <x v="9"/>
    <x v="0"/>
    <x v="1"/>
    <x v="3"/>
    <x v="2015"/>
    <n v="55"/>
    <n v="473"/>
    <n v="1.82"/>
    <n v="105188"/>
    <n v="72169"/>
    <n v="16.2"/>
    <x v="0"/>
    <x v="530"/>
    <n v="201.1"/>
    <n v="2026"/>
    <n v="38300304807"/>
  </r>
  <r>
    <s v="EV2021"/>
    <x v="9"/>
    <x v="0"/>
    <x v="6"/>
    <x v="3"/>
    <x v="2016"/>
    <n v="74"/>
    <n v="410"/>
    <n v="2.2000000000000002"/>
    <n v="170180"/>
    <n v="47239"/>
    <n v="24.4"/>
    <x v="1"/>
    <x v="122"/>
    <n v="15.9"/>
    <n v="2026"/>
    <n v="38745805712"/>
  </r>
  <r>
    <s v="EV2022"/>
    <x v="1"/>
    <x v="1"/>
    <x v="1"/>
    <x v="0"/>
    <x v="2017"/>
    <n v="55"/>
    <n v="580"/>
    <n v="1.08"/>
    <n v="36850"/>
    <n v="45961"/>
    <n v="24.9"/>
    <x v="1"/>
    <x v="227"/>
    <n v="211.5"/>
    <n v="2026"/>
    <n v="19257475156"/>
  </r>
  <r>
    <s v="EV2023"/>
    <x v="0"/>
    <x v="0"/>
    <x v="9"/>
    <x v="1"/>
    <x v="2018"/>
    <n v="45"/>
    <n v="366"/>
    <n v="2.99"/>
    <n v="106837"/>
    <n v="75555"/>
    <n v="23.7"/>
    <x v="1"/>
    <x v="176"/>
    <n v="136.30000000000001"/>
    <n v="2026"/>
    <n v="64208603430"/>
  </r>
  <r>
    <s v="EV2024"/>
    <x v="4"/>
    <x v="0"/>
    <x v="6"/>
    <x v="1"/>
    <x v="2019"/>
    <n v="100"/>
    <n v="606"/>
    <n v="2.4700000000000002"/>
    <n v="10819"/>
    <n v="26331"/>
    <n v="16"/>
    <x v="0"/>
    <x v="10"/>
    <n v="78.3"/>
    <n v="2026"/>
    <n v="3959497794"/>
  </r>
  <r>
    <s v="EV2025"/>
    <x v="2"/>
    <x v="2"/>
    <x v="2"/>
    <x v="0"/>
    <x v="2020"/>
    <n v="67"/>
    <n v="415"/>
    <n v="1.05"/>
    <n v="141380"/>
    <n v="82965"/>
    <n v="16.7"/>
    <x v="0"/>
    <x v="49"/>
    <n v="84.6"/>
    <n v="2026"/>
    <n v="23281472370"/>
  </r>
  <r>
    <s v="EV2026"/>
    <x v="8"/>
    <x v="3"/>
    <x v="4"/>
    <x v="1"/>
    <x v="2021"/>
    <n v="118"/>
    <n v="496"/>
    <n v="1.51"/>
    <n v="97099"/>
    <n v="71338"/>
    <n v="12.8"/>
    <x v="1"/>
    <x v="419"/>
    <n v="22.4"/>
    <n v="2026"/>
    <n v="32405785866"/>
  </r>
  <r>
    <s v="EV2027"/>
    <x v="2"/>
    <x v="2"/>
    <x v="2"/>
    <x v="1"/>
    <x v="2022"/>
    <n v="58"/>
    <n v="346"/>
    <n v="1.33"/>
    <n v="144743"/>
    <n v="33213"/>
    <n v="15.8"/>
    <x v="0"/>
    <x v="561"/>
    <n v="32.6"/>
    <n v="2026"/>
    <n v="28836456564"/>
  </r>
  <r>
    <s v="EV2028"/>
    <x v="4"/>
    <x v="0"/>
    <x v="3"/>
    <x v="2"/>
    <x v="2023"/>
    <n v="91"/>
    <n v="568"/>
    <n v="2.86"/>
    <n v="122237"/>
    <n v="25299"/>
    <n v="16.600000000000001"/>
    <x v="0"/>
    <x v="377"/>
    <n v="52.7"/>
    <n v="2026"/>
    <n v="5522746401"/>
  </r>
  <r>
    <s v="EV2029"/>
    <x v="8"/>
    <x v="3"/>
    <x v="9"/>
    <x v="1"/>
    <x v="2024"/>
    <n v="101"/>
    <n v="574"/>
    <n v="2.95"/>
    <n v="66432"/>
    <n v="64531"/>
    <n v="18.399999999999999"/>
    <x v="0"/>
    <x v="351"/>
    <n v="272.8"/>
    <n v="2026"/>
    <n v="30436497867"/>
  </r>
  <r>
    <s v="EV2030"/>
    <x v="2"/>
    <x v="2"/>
    <x v="4"/>
    <x v="0"/>
    <x v="2025"/>
    <n v="72"/>
    <n v="557"/>
    <n v="1.97"/>
    <n v="125252"/>
    <n v="57266"/>
    <n v="14.2"/>
    <x v="0"/>
    <x v="160"/>
    <n v="49.7"/>
    <n v="2026"/>
    <n v="48700380784"/>
  </r>
  <r>
    <s v="EV2031"/>
    <x v="8"/>
    <x v="3"/>
    <x v="9"/>
    <x v="1"/>
    <x v="2026"/>
    <n v="111"/>
    <n v="491"/>
    <n v="0.96"/>
    <n v="189828"/>
    <n v="39362"/>
    <n v="15.9"/>
    <x v="1"/>
    <x v="189"/>
    <n v="33.5"/>
    <n v="2026"/>
    <n v="17822601894"/>
  </r>
  <r>
    <s v="EV2032"/>
    <x v="4"/>
    <x v="0"/>
    <x v="6"/>
    <x v="1"/>
    <x v="2027"/>
    <n v="79"/>
    <n v="593"/>
    <n v="1.92"/>
    <n v="66773"/>
    <n v="38423"/>
    <n v="20.7"/>
    <x v="0"/>
    <x v="48"/>
    <n v="132.80000000000001"/>
    <n v="2026"/>
    <n v="30203590263"/>
  </r>
  <r>
    <s v="EV2033"/>
    <x v="0"/>
    <x v="0"/>
    <x v="8"/>
    <x v="2"/>
    <x v="2028"/>
    <n v="91"/>
    <n v="286"/>
    <n v="2.68"/>
    <n v="35489"/>
    <n v="81474"/>
    <n v="16.3"/>
    <x v="1"/>
    <x v="480"/>
    <n v="146.9"/>
    <n v="2026"/>
    <n v="63790068300"/>
  </r>
  <r>
    <s v="EV2034"/>
    <x v="1"/>
    <x v="1"/>
    <x v="5"/>
    <x v="1"/>
    <x v="2029"/>
    <n v="111"/>
    <n v="626"/>
    <n v="1.08"/>
    <n v="7514"/>
    <n v="26296"/>
    <n v="19.8"/>
    <x v="1"/>
    <x v="529"/>
    <n v="22.1"/>
    <n v="2026"/>
    <n v="19672116488"/>
  </r>
  <r>
    <s v="EV2035"/>
    <x v="4"/>
    <x v="0"/>
    <x v="3"/>
    <x v="2"/>
    <x v="2030"/>
    <n v="59"/>
    <n v="463"/>
    <n v="1.01"/>
    <n v="69254"/>
    <n v="46584"/>
    <n v="19.8"/>
    <x v="1"/>
    <x v="276"/>
    <n v="70.900000000000006"/>
    <n v="2026"/>
    <n v="5269395744"/>
  </r>
  <r>
    <s v="EV2036"/>
    <x v="8"/>
    <x v="3"/>
    <x v="9"/>
    <x v="2"/>
    <x v="2031"/>
    <n v="60"/>
    <n v="591"/>
    <n v="2.87"/>
    <n v="137839"/>
    <n v="83208"/>
    <n v="19.100000000000001"/>
    <x v="0"/>
    <x v="315"/>
    <n v="99.2"/>
    <n v="2026"/>
    <n v="17104652520"/>
  </r>
  <r>
    <s v="EV2037"/>
    <x v="6"/>
    <x v="3"/>
    <x v="1"/>
    <x v="2"/>
    <x v="2032"/>
    <n v="95"/>
    <n v="528"/>
    <n v="1.8"/>
    <n v="174074"/>
    <n v="59315"/>
    <n v="19.8"/>
    <x v="0"/>
    <x v="300"/>
    <n v="34.9"/>
    <n v="2026"/>
    <n v="3974342260"/>
  </r>
  <r>
    <s v="EV2038"/>
    <x v="1"/>
    <x v="1"/>
    <x v="8"/>
    <x v="2"/>
    <x v="2033"/>
    <n v="66"/>
    <n v="270"/>
    <n v="0.59"/>
    <n v="193789"/>
    <n v="69354"/>
    <n v="21.1"/>
    <x v="0"/>
    <x v="373"/>
    <n v="164.3"/>
    <n v="2026"/>
    <n v="10975894686"/>
  </r>
  <r>
    <s v="EV2039"/>
    <x v="1"/>
    <x v="1"/>
    <x v="8"/>
    <x v="2"/>
    <x v="2034"/>
    <n v="94"/>
    <n v="354"/>
    <n v="2.54"/>
    <n v="171511"/>
    <n v="30797"/>
    <n v="14.3"/>
    <x v="0"/>
    <x v="425"/>
    <n v="87.2"/>
    <n v="2026"/>
    <n v="3254750148"/>
  </r>
  <r>
    <s v="EV2040"/>
    <x v="5"/>
    <x v="1"/>
    <x v="0"/>
    <x v="0"/>
    <x v="2035"/>
    <n v="43"/>
    <n v="295"/>
    <n v="1.59"/>
    <n v="199681"/>
    <n v="35710"/>
    <n v="16.3"/>
    <x v="0"/>
    <x v="375"/>
    <n v="299.39999999999998"/>
    <n v="2026"/>
    <n v="6857355590"/>
  </r>
  <r>
    <s v="EV2041"/>
    <x v="0"/>
    <x v="0"/>
    <x v="3"/>
    <x v="3"/>
    <x v="2036"/>
    <n v="85"/>
    <n v="442"/>
    <n v="1.59"/>
    <n v="10173"/>
    <n v="44584"/>
    <n v="16.2"/>
    <x v="0"/>
    <x v="330"/>
    <n v="66.400000000000006"/>
    <n v="2026"/>
    <n v="17964498624"/>
  </r>
  <r>
    <s v="EV2042"/>
    <x v="4"/>
    <x v="0"/>
    <x v="4"/>
    <x v="2"/>
    <x v="2037"/>
    <n v="86"/>
    <n v="597"/>
    <n v="2.52"/>
    <n v="120125"/>
    <n v="74475"/>
    <n v="17.899999999999999"/>
    <x v="0"/>
    <x v="36"/>
    <n v="102.8"/>
    <n v="2026"/>
    <n v="11842642125"/>
  </r>
  <r>
    <s v="EV2043"/>
    <x v="5"/>
    <x v="1"/>
    <x v="0"/>
    <x v="2"/>
    <x v="2038"/>
    <n v="42"/>
    <n v="620"/>
    <n v="1.62"/>
    <n v="29871"/>
    <n v="59010"/>
    <n v="18.399999999999999"/>
    <x v="1"/>
    <x v="390"/>
    <n v="182.1"/>
    <n v="2026"/>
    <n v="52252115790"/>
  </r>
  <r>
    <s v="EV2044"/>
    <x v="0"/>
    <x v="0"/>
    <x v="6"/>
    <x v="1"/>
    <x v="2039"/>
    <n v="58"/>
    <n v="457"/>
    <n v="2.12"/>
    <n v="66709"/>
    <n v="82292"/>
    <n v="23.7"/>
    <x v="0"/>
    <x v="440"/>
    <n v="230.5"/>
    <n v="2026"/>
    <n v="39914253344"/>
  </r>
  <r>
    <s v="EV2045"/>
    <x v="8"/>
    <x v="3"/>
    <x v="9"/>
    <x v="2"/>
    <x v="2040"/>
    <n v="117"/>
    <n v="278"/>
    <n v="1.66"/>
    <n v="126298"/>
    <n v="83985"/>
    <n v="12.2"/>
    <x v="1"/>
    <x v="477"/>
    <n v="119.3"/>
    <n v="2026"/>
    <n v="61636339545"/>
  </r>
  <r>
    <s v="EV2046"/>
    <x v="0"/>
    <x v="0"/>
    <x v="5"/>
    <x v="1"/>
    <x v="2041"/>
    <n v="102"/>
    <n v="386"/>
    <n v="1.6"/>
    <n v="106741"/>
    <n v="54878"/>
    <n v="23"/>
    <x v="0"/>
    <x v="451"/>
    <n v="79.3"/>
    <n v="2026"/>
    <n v="19954079824"/>
  </r>
  <r>
    <s v="EV2047"/>
    <x v="8"/>
    <x v="3"/>
    <x v="9"/>
    <x v="2"/>
    <x v="2042"/>
    <n v="89"/>
    <n v="511"/>
    <n v="0.84"/>
    <n v="153121"/>
    <n v="68291"/>
    <n v="13.9"/>
    <x v="1"/>
    <x v="383"/>
    <n v="204.1"/>
    <n v="2026"/>
    <n v="13297282065"/>
  </r>
  <r>
    <s v="EV2048"/>
    <x v="5"/>
    <x v="1"/>
    <x v="5"/>
    <x v="1"/>
    <x v="2043"/>
    <n v="109"/>
    <n v="631"/>
    <n v="0.72"/>
    <n v="159531"/>
    <n v="82505"/>
    <n v="22.3"/>
    <x v="0"/>
    <x v="362"/>
    <n v="205"/>
    <n v="2026"/>
    <n v="28577916890"/>
  </r>
  <r>
    <s v="EV2049"/>
    <x v="3"/>
    <x v="3"/>
    <x v="1"/>
    <x v="1"/>
    <x v="2044"/>
    <n v="49"/>
    <n v="593"/>
    <n v="1.03"/>
    <n v="167022"/>
    <n v="66205"/>
    <n v="23.4"/>
    <x v="1"/>
    <x v="57"/>
    <n v="106.8"/>
    <n v="2026"/>
    <n v="29389458780"/>
  </r>
  <r>
    <s v="EV2050"/>
    <x v="5"/>
    <x v="1"/>
    <x v="7"/>
    <x v="1"/>
    <x v="2045"/>
    <n v="115"/>
    <n v="457"/>
    <n v="0.5"/>
    <n v="90214"/>
    <n v="60315"/>
    <n v="20.100000000000001"/>
    <x v="1"/>
    <x v="206"/>
    <n v="48"/>
    <n v="2026"/>
    <n v="8963351835"/>
  </r>
  <r>
    <s v="EV2051"/>
    <x v="5"/>
    <x v="1"/>
    <x v="8"/>
    <x v="1"/>
    <x v="2046"/>
    <n v="41"/>
    <n v="628"/>
    <n v="1.5"/>
    <n v="91666"/>
    <n v="36069"/>
    <n v="16.899999999999999"/>
    <x v="0"/>
    <x v="145"/>
    <n v="43.1"/>
    <n v="2026"/>
    <n v="4846699737"/>
  </r>
  <r>
    <s v="EV2052"/>
    <x v="5"/>
    <x v="1"/>
    <x v="1"/>
    <x v="0"/>
    <x v="2047"/>
    <n v="88"/>
    <n v="464"/>
    <n v="2.27"/>
    <n v="103405"/>
    <n v="46514"/>
    <n v="22.8"/>
    <x v="1"/>
    <x v="448"/>
    <n v="25.2"/>
    <n v="2026"/>
    <n v="23694417656"/>
  </r>
  <r>
    <s v="EV2053"/>
    <x v="3"/>
    <x v="3"/>
    <x v="5"/>
    <x v="1"/>
    <x v="2048"/>
    <n v="79"/>
    <n v="400"/>
    <n v="1.4"/>
    <n v="50173"/>
    <n v="59535"/>
    <n v="12.4"/>
    <x v="1"/>
    <x v="414"/>
    <n v="226.5"/>
    <n v="2026"/>
    <n v="31874860395"/>
  </r>
  <r>
    <s v="EV2054"/>
    <x v="7"/>
    <x v="3"/>
    <x v="7"/>
    <x v="0"/>
    <x v="2049"/>
    <n v="58"/>
    <n v="274"/>
    <n v="1.55"/>
    <n v="104328"/>
    <n v="82425"/>
    <n v="15"/>
    <x v="0"/>
    <x v="583"/>
    <n v="108.1"/>
    <n v="2026"/>
    <n v="15497053950"/>
  </r>
  <r>
    <s v="EV2055"/>
    <x v="1"/>
    <x v="1"/>
    <x v="7"/>
    <x v="3"/>
    <x v="2050"/>
    <n v="102"/>
    <n v="268"/>
    <n v="1.96"/>
    <n v="33321"/>
    <n v="65918"/>
    <n v="14.7"/>
    <x v="0"/>
    <x v="124"/>
    <n v="232.6"/>
    <n v="2026"/>
    <n v="18730467864"/>
  </r>
  <r>
    <s v="EV2056"/>
    <x v="9"/>
    <x v="0"/>
    <x v="0"/>
    <x v="3"/>
    <x v="2051"/>
    <n v="103"/>
    <n v="570"/>
    <n v="2.59"/>
    <n v="157168"/>
    <n v="38788"/>
    <n v="17.100000000000001"/>
    <x v="1"/>
    <x v="584"/>
    <n v="201.8"/>
    <n v="2026"/>
    <n v="1568625508"/>
  </r>
  <r>
    <s v="EV2057"/>
    <x v="8"/>
    <x v="3"/>
    <x v="5"/>
    <x v="0"/>
    <x v="2052"/>
    <n v="88"/>
    <n v="554"/>
    <n v="0.63"/>
    <n v="124218"/>
    <n v="37117"/>
    <n v="18.899999999999999"/>
    <x v="0"/>
    <x v="272"/>
    <n v="139.19999999999999"/>
    <n v="2026"/>
    <n v="3513532337"/>
  </r>
  <r>
    <s v="EV2058"/>
    <x v="4"/>
    <x v="0"/>
    <x v="2"/>
    <x v="2"/>
    <x v="2053"/>
    <n v="44"/>
    <n v="369"/>
    <n v="1.3"/>
    <n v="140465"/>
    <n v="32491"/>
    <n v="17.899999999999999"/>
    <x v="0"/>
    <x v="29"/>
    <n v="108.7"/>
    <n v="2026"/>
    <n v="23258682350"/>
  </r>
  <r>
    <s v="EV2059"/>
    <x v="3"/>
    <x v="3"/>
    <x v="0"/>
    <x v="2"/>
    <x v="2054"/>
    <n v="117"/>
    <n v="366"/>
    <n v="1.77"/>
    <n v="101536"/>
    <n v="28451"/>
    <n v="16.5"/>
    <x v="0"/>
    <x v="167"/>
    <n v="287.7"/>
    <n v="2026"/>
    <n v="12631504274"/>
  </r>
  <r>
    <s v="EV2060"/>
    <x v="3"/>
    <x v="3"/>
    <x v="2"/>
    <x v="3"/>
    <x v="2055"/>
    <n v="98"/>
    <n v="333"/>
    <n v="2.73"/>
    <n v="28539"/>
    <n v="51395"/>
    <n v="19.5"/>
    <x v="1"/>
    <x v="123"/>
    <n v="159.19999999999999"/>
    <n v="2026"/>
    <n v="1356622420"/>
  </r>
  <r>
    <s v="EV2061"/>
    <x v="5"/>
    <x v="1"/>
    <x v="9"/>
    <x v="3"/>
    <x v="2056"/>
    <n v="61"/>
    <n v="372"/>
    <n v="1.25"/>
    <n v="198658"/>
    <n v="40068"/>
    <n v="13.4"/>
    <x v="0"/>
    <x v="180"/>
    <n v="158.69999999999999"/>
    <n v="2026"/>
    <n v="2680589268"/>
  </r>
  <r>
    <s v="EV2062"/>
    <x v="7"/>
    <x v="3"/>
    <x v="5"/>
    <x v="3"/>
    <x v="2057"/>
    <n v="46"/>
    <n v="505"/>
    <n v="1.1200000000000001"/>
    <n v="81087"/>
    <n v="36669"/>
    <n v="24.2"/>
    <x v="1"/>
    <x v="302"/>
    <n v="295.5"/>
    <n v="2026"/>
    <n v="19015626675"/>
  </r>
  <r>
    <s v="EV2063"/>
    <x v="3"/>
    <x v="3"/>
    <x v="7"/>
    <x v="2"/>
    <x v="2058"/>
    <n v="42"/>
    <n v="305"/>
    <n v="0.57999999999999996"/>
    <n v="142566"/>
    <n v="52692"/>
    <n v="17.5"/>
    <x v="1"/>
    <x v="563"/>
    <n v="84"/>
    <n v="2026"/>
    <n v="36929820504"/>
  </r>
  <r>
    <s v="EV2064"/>
    <x v="4"/>
    <x v="0"/>
    <x v="1"/>
    <x v="2"/>
    <x v="2059"/>
    <n v="99"/>
    <n v="352"/>
    <n v="2.2200000000000002"/>
    <n v="46719"/>
    <n v="36755"/>
    <n v="19"/>
    <x v="1"/>
    <x v="94"/>
    <n v="159.80000000000001"/>
    <n v="2026"/>
    <n v="30432294635"/>
  </r>
  <r>
    <s v="EV2065"/>
    <x v="7"/>
    <x v="3"/>
    <x v="1"/>
    <x v="3"/>
    <x v="2060"/>
    <n v="50"/>
    <n v="514"/>
    <n v="0.98"/>
    <n v="116200"/>
    <n v="31049"/>
    <n v="24"/>
    <x v="1"/>
    <x v="58"/>
    <n v="203.8"/>
    <n v="2026"/>
    <n v="1492991165"/>
  </r>
  <r>
    <s v="EV2066"/>
    <x v="3"/>
    <x v="3"/>
    <x v="7"/>
    <x v="3"/>
    <x v="2061"/>
    <n v="100"/>
    <n v="301"/>
    <n v="2.31"/>
    <n v="154099"/>
    <n v="38628"/>
    <n v="14.6"/>
    <x v="0"/>
    <x v="241"/>
    <n v="11.7"/>
    <n v="2026"/>
    <n v="28089470412"/>
  </r>
  <r>
    <s v="EV2067"/>
    <x v="4"/>
    <x v="0"/>
    <x v="8"/>
    <x v="2"/>
    <x v="2062"/>
    <n v="69"/>
    <n v="643"/>
    <n v="2.4900000000000002"/>
    <n v="80208"/>
    <n v="45851"/>
    <n v="16.899999999999999"/>
    <x v="1"/>
    <x v="585"/>
    <n v="245.5"/>
    <n v="2026"/>
    <n v="13245849539"/>
  </r>
  <r>
    <s v="EV2068"/>
    <x v="3"/>
    <x v="3"/>
    <x v="1"/>
    <x v="2"/>
    <x v="2063"/>
    <n v="118"/>
    <n v="469"/>
    <n v="2.34"/>
    <n v="173499"/>
    <n v="70241"/>
    <n v="17.399999999999999"/>
    <x v="0"/>
    <x v="450"/>
    <n v="144.6"/>
    <n v="2026"/>
    <n v="31650173154"/>
  </r>
  <r>
    <s v="EV2069"/>
    <x v="1"/>
    <x v="1"/>
    <x v="0"/>
    <x v="2"/>
    <x v="2064"/>
    <n v="102"/>
    <n v="384"/>
    <n v="1.56"/>
    <n v="110684"/>
    <n v="54817"/>
    <n v="19.5"/>
    <x v="1"/>
    <x v="519"/>
    <n v="115"/>
    <n v="2026"/>
    <n v="2998544717"/>
  </r>
  <r>
    <s v="EV2070"/>
    <x v="5"/>
    <x v="1"/>
    <x v="6"/>
    <x v="1"/>
    <x v="2065"/>
    <n v="49"/>
    <n v="533"/>
    <n v="1.02"/>
    <n v="65706"/>
    <n v="69826"/>
    <n v="20.399999999999999"/>
    <x v="0"/>
    <x v="297"/>
    <n v="273.7"/>
    <n v="2026"/>
    <n v="17120148158"/>
  </r>
  <r>
    <s v="EV2071"/>
    <x v="1"/>
    <x v="1"/>
    <x v="2"/>
    <x v="2"/>
    <x v="2066"/>
    <n v="47"/>
    <n v="374"/>
    <n v="0.59"/>
    <n v="12648"/>
    <n v="39678"/>
    <n v="13.6"/>
    <x v="1"/>
    <x v="499"/>
    <n v="249"/>
    <n v="2026"/>
    <n v="16103435334"/>
  </r>
  <r>
    <s v="EV2072"/>
    <x v="6"/>
    <x v="3"/>
    <x v="7"/>
    <x v="2"/>
    <x v="2067"/>
    <n v="68"/>
    <n v="455"/>
    <n v="2.15"/>
    <n v="42966"/>
    <n v="37349"/>
    <n v="20"/>
    <x v="1"/>
    <x v="308"/>
    <n v="218"/>
    <n v="2026"/>
    <n v="32285558721"/>
  </r>
  <r>
    <s v="EV2073"/>
    <x v="2"/>
    <x v="2"/>
    <x v="1"/>
    <x v="1"/>
    <x v="2068"/>
    <n v="117"/>
    <n v="261"/>
    <n v="1.62"/>
    <n v="107327"/>
    <n v="80852"/>
    <n v="21.7"/>
    <x v="1"/>
    <x v="201"/>
    <n v="293.5"/>
    <n v="2026"/>
    <n v="25386153516"/>
  </r>
  <r>
    <s v="EV2074"/>
    <x v="4"/>
    <x v="0"/>
    <x v="9"/>
    <x v="0"/>
    <x v="2069"/>
    <n v="92"/>
    <n v="327"/>
    <n v="2.65"/>
    <n v="13356"/>
    <n v="54774"/>
    <n v="20.3"/>
    <x v="0"/>
    <x v="388"/>
    <n v="83.2"/>
    <n v="2026"/>
    <n v="42991290990"/>
  </r>
  <r>
    <s v="EV2075"/>
    <x v="9"/>
    <x v="0"/>
    <x v="1"/>
    <x v="3"/>
    <x v="2070"/>
    <n v="44"/>
    <n v="474"/>
    <n v="2.09"/>
    <n v="66615"/>
    <n v="27858"/>
    <n v="16"/>
    <x v="0"/>
    <x v="83"/>
    <n v="202.5"/>
    <n v="2026"/>
    <n v="14021042832"/>
  </r>
  <r>
    <s v="EV2076"/>
    <x v="1"/>
    <x v="1"/>
    <x v="3"/>
    <x v="2"/>
    <x v="2071"/>
    <n v="61"/>
    <n v="561"/>
    <n v="1.61"/>
    <n v="138441"/>
    <n v="45000"/>
    <n v="17.7"/>
    <x v="1"/>
    <x v="247"/>
    <n v="267.3"/>
    <n v="2026"/>
    <n v="22685985000"/>
  </r>
  <r>
    <s v="EV2077"/>
    <x v="0"/>
    <x v="0"/>
    <x v="7"/>
    <x v="1"/>
    <x v="2072"/>
    <n v="68"/>
    <n v="346"/>
    <n v="2.95"/>
    <n v="124826"/>
    <n v="41391"/>
    <n v="23.8"/>
    <x v="1"/>
    <x v="401"/>
    <n v="92.6"/>
    <n v="2026"/>
    <n v="6664530474"/>
  </r>
  <r>
    <s v="EV2078"/>
    <x v="3"/>
    <x v="3"/>
    <x v="6"/>
    <x v="0"/>
    <x v="2073"/>
    <n v="77"/>
    <n v="322"/>
    <n v="2.91"/>
    <n v="74114"/>
    <n v="60323"/>
    <n v="16.8"/>
    <x v="1"/>
    <x v="338"/>
    <n v="271.3"/>
    <n v="2026"/>
    <n v="40240206517"/>
  </r>
  <r>
    <s v="EV2079"/>
    <x v="8"/>
    <x v="3"/>
    <x v="5"/>
    <x v="2"/>
    <x v="2074"/>
    <n v="107"/>
    <n v="329"/>
    <n v="0.72"/>
    <n v="102139"/>
    <n v="71341"/>
    <n v="23.9"/>
    <x v="1"/>
    <x v="232"/>
    <n v="33.6"/>
    <n v="2026"/>
    <n v="57195577861"/>
  </r>
  <r>
    <s v="EV2080"/>
    <x v="4"/>
    <x v="0"/>
    <x v="7"/>
    <x v="2"/>
    <x v="2075"/>
    <n v="43"/>
    <n v="607"/>
    <n v="0.94"/>
    <n v="56158"/>
    <n v="81957"/>
    <n v="24.3"/>
    <x v="1"/>
    <x v="397"/>
    <n v="136.80000000000001"/>
    <n v="2026"/>
    <n v="45481463451"/>
  </r>
  <r>
    <s v="EV2081"/>
    <x v="4"/>
    <x v="0"/>
    <x v="0"/>
    <x v="3"/>
    <x v="2076"/>
    <n v="94"/>
    <n v="333"/>
    <n v="1.53"/>
    <n v="5494"/>
    <n v="45024"/>
    <n v="14.9"/>
    <x v="0"/>
    <x v="464"/>
    <n v="31.8"/>
    <n v="2026"/>
    <n v="26536020000"/>
  </r>
  <r>
    <s v="EV2082"/>
    <x v="6"/>
    <x v="3"/>
    <x v="0"/>
    <x v="3"/>
    <x v="2077"/>
    <n v="104"/>
    <n v="573"/>
    <n v="1.74"/>
    <n v="115379"/>
    <n v="48659"/>
    <n v="25"/>
    <x v="1"/>
    <x v="374"/>
    <n v="179.7"/>
    <n v="2026"/>
    <n v="41488415124"/>
  </r>
  <r>
    <s v="EV2083"/>
    <x v="3"/>
    <x v="3"/>
    <x v="4"/>
    <x v="3"/>
    <x v="2078"/>
    <n v="94"/>
    <n v="588"/>
    <n v="2.1800000000000002"/>
    <n v="35286"/>
    <n v="57337"/>
    <n v="20.2"/>
    <x v="0"/>
    <x v="342"/>
    <n v="210.7"/>
    <n v="2026"/>
    <n v="45366123803"/>
  </r>
  <r>
    <s v="EV2084"/>
    <x v="4"/>
    <x v="0"/>
    <x v="9"/>
    <x v="3"/>
    <x v="2079"/>
    <n v="94"/>
    <n v="281"/>
    <n v="1.21"/>
    <n v="157927"/>
    <n v="32833"/>
    <n v="21.3"/>
    <x v="1"/>
    <x v="583"/>
    <n v="133.9"/>
    <n v="2026"/>
    <n v="6204911672"/>
  </r>
  <r>
    <s v="EV2085"/>
    <x v="4"/>
    <x v="0"/>
    <x v="3"/>
    <x v="2"/>
    <x v="2080"/>
    <n v="99"/>
    <n v="409"/>
    <n v="1.91"/>
    <n v="86701"/>
    <n v="57661"/>
    <n v="14.5"/>
    <x v="1"/>
    <x v="296"/>
    <n v="269.60000000000002"/>
    <n v="2026"/>
    <n v="35478813300"/>
  </r>
  <r>
    <s v="EV2086"/>
    <x v="9"/>
    <x v="0"/>
    <x v="1"/>
    <x v="2"/>
    <x v="2081"/>
    <n v="52"/>
    <n v="533"/>
    <n v="0.82"/>
    <n v="113363"/>
    <n v="47532"/>
    <n v="14"/>
    <x v="0"/>
    <x v="457"/>
    <n v="186.4"/>
    <n v="2026"/>
    <n v="11413383840"/>
  </r>
  <r>
    <s v="EV2087"/>
    <x v="5"/>
    <x v="1"/>
    <x v="0"/>
    <x v="1"/>
    <x v="2082"/>
    <n v="49"/>
    <n v="256"/>
    <n v="1.63"/>
    <n v="162441"/>
    <n v="41749"/>
    <n v="21.8"/>
    <x v="0"/>
    <x v="402"/>
    <n v="153.6"/>
    <n v="2026"/>
    <n v="21513134453"/>
  </r>
  <r>
    <s v="EV2088"/>
    <x v="4"/>
    <x v="0"/>
    <x v="7"/>
    <x v="2"/>
    <x v="2083"/>
    <n v="84"/>
    <n v="588"/>
    <n v="2.0099999999999998"/>
    <n v="184510"/>
    <n v="76363"/>
    <n v="19.100000000000001"/>
    <x v="1"/>
    <x v="397"/>
    <n v="118.4"/>
    <n v="2026"/>
    <n v="21398898038"/>
  </r>
  <r>
    <s v="EV2089"/>
    <x v="1"/>
    <x v="1"/>
    <x v="8"/>
    <x v="2"/>
    <x v="2084"/>
    <n v="46"/>
    <n v="490"/>
    <n v="2.11"/>
    <n v="7168"/>
    <n v="39065"/>
    <n v="18.7"/>
    <x v="0"/>
    <x v="171"/>
    <n v="19.600000000000001"/>
    <n v="2026"/>
    <n v="4830113795"/>
  </r>
  <r>
    <s v="EV2090"/>
    <x v="0"/>
    <x v="0"/>
    <x v="1"/>
    <x v="1"/>
    <x v="2085"/>
    <n v="118"/>
    <n v="288"/>
    <n v="1.86"/>
    <n v="152824"/>
    <n v="25798"/>
    <n v="22.7"/>
    <x v="1"/>
    <x v="264"/>
    <n v="291.8"/>
    <n v="2026"/>
    <n v="3337925826"/>
  </r>
  <r>
    <s v="EV2091"/>
    <x v="4"/>
    <x v="0"/>
    <x v="3"/>
    <x v="0"/>
    <x v="2086"/>
    <n v="78"/>
    <n v="466"/>
    <n v="0.55000000000000004"/>
    <n v="191841"/>
    <n v="64793"/>
    <n v="18.899999999999999"/>
    <x v="1"/>
    <x v="187"/>
    <n v="21.5"/>
    <n v="2026"/>
    <n v="30938009570"/>
  </r>
  <r>
    <s v="EV2092"/>
    <x v="2"/>
    <x v="2"/>
    <x v="9"/>
    <x v="0"/>
    <x v="2087"/>
    <n v="120"/>
    <n v="308"/>
    <n v="0.88"/>
    <n v="56494"/>
    <n v="77080"/>
    <n v="23"/>
    <x v="0"/>
    <x v="159"/>
    <n v="11.2"/>
    <n v="2026"/>
    <n v="55629560960"/>
  </r>
  <r>
    <s v="EV2093"/>
    <x v="2"/>
    <x v="2"/>
    <x v="6"/>
    <x v="3"/>
    <x v="2088"/>
    <n v="52"/>
    <n v="549"/>
    <n v="2.16"/>
    <n v="51366"/>
    <n v="60764"/>
    <n v="15.9"/>
    <x v="1"/>
    <x v="503"/>
    <n v="219.2"/>
    <n v="2026"/>
    <n v="31202557056"/>
  </r>
  <r>
    <s v="EV2094"/>
    <x v="1"/>
    <x v="1"/>
    <x v="8"/>
    <x v="1"/>
    <x v="2089"/>
    <n v="44"/>
    <n v="479"/>
    <n v="1.41"/>
    <n v="21229"/>
    <n v="44386"/>
    <n v="19.600000000000001"/>
    <x v="1"/>
    <x v="327"/>
    <n v="201.2"/>
    <n v="2026"/>
    <n v="35444617844"/>
  </r>
  <r>
    <s v="EV2095"/>
    <x v="2"/>
    <x v="2"/>
    <x v="7"/>
    <x v="0"/>
    <x v="2090"/>
    <n v="94"/>
    <n v="568"/>
    <n v="0.54"/>
    <n v="144603"/>
    <n v="43460"/>
    <n v="24.6"/>
    <x v="1"/>
    <x v="105"/>
    <n v="155.30000000000001"/>
    <n v="2026"/>
    <n v="10415580140"/>
  </r>
  <r>
    <s v="EV2096"/>
    <x v="1"/>
    <x v="1"/>
    <x v="2"/>
    <x v="1"/>
    <x v="2091"/>
    <n v="60"/>
    <n v="359"/>
    <n v="2.89"/>
    <n v="574"/>
    <n v="37932"/>
    <n v="14.4"/>
    <x v="0"/>
    <x v="82"/>
    <n v="13.5"/>
    <n v="2026"/>
    <n v="18194197596"/>
  </r>
  <r>
    <s v="EV2097"/>
    <x v="3"/>
    <x v="3"/>
    <x v="8"/>
    <x v="2"/>
    <x v="2092"/>
    <n v="48"/>
    <n v="638"/>
    <n v="1.76"/>
    <n v="169289"/>
    <n v="38212"/>
    <n v="14.3"/>
    <x v="0"/>
    <x v="465"/>
    <n v="288"/>
    <n v="2026"/>
    <n v="15511244312"/>
  </r>
  <r>
    <s v="EV2098"/>
    <x v="7"/>
    <x v="3"/>
    <x v="4"/>
    <x v="2"/>
    <x v="2093"/>
    <n v="54"/>
    <n v="256"/>
    <n v="1.66"/>
    <n v="9932"/>
    <n v="44389"/>
    <n v="12.7"/>
    <x v="1"/>
    <x v="133"/>
    <n v="146.19999999999999"/>
    <n v="2026"/>
    <n v="13152105588"/>
  </r>
  <r>
    <s v="EV2099"/>
    <x v="9"/>
    <x v="0"/>
    <x v="4"/>
    <x v="0"/>
    <x v="2094"/>
    <n v="43"/>
    <n v="564"/>
    <n v="1.82"/>
    <n v="167163"/>
    <n v="28775"/>
    <n v="21.9"/>
    <x v="1"/>
    <x v="45"/>
    <n v="118.4"/>
    <n v="2026"/>
    <n v="9702412050"/>
  </r>
  <r>
    <s v="EV2100"/>
    <x v="9"/>
    <x v="0"/>
    <x v="6"/>
    <x v="2"/>
    <x v="2095"/>
    <n v="59"/>
    <n v="324"/>
    <n v="1.45"/>
    <n v="173422"/>
    <n v="75750"/>
    <n v="20.3"/>
    <x v="0"/>
    <x v="562"/>
    <n v="191.9"/>
    <n v="2026"/>
    <n v="31813333500"/>
  </r>
  <r>
    <s v="EV2101"/>
    <x v="4"/>
    <x v="0"/>
    <x v="1"/>
    <x v="1"/>
    <x v="2096"/>
    <n v="115"/>
    <n v="424"/>
    <n v="2.39"/>
    <n v="62494"/>
    <n v="73766"/>
    <n v="12.5"/>
    <x v="1"/>
    <x v="44"/>
    <n v="131.9"/>
    <n v="2026"/>
    <n v="28878430042"/>
  </r>
  <r>
    <s v="EV2102"/>
    <x v="5"/>
    <x v="1"/>
    <x v="0"/>
    <x v="2"/>
    <x v="2097"/>
    <n v="78"/>
    <n v="454"/>
    <n v="0.68"/>
    <n v="170724"/>
    <n v="78116"/>
    <n v="14.9"/>
    <x v="0"/>
    <x v="444"/>
    <n v="193"/>
    <n v="2026"/>
    <n v="24879633536"/>
  </r>
  <r>
    <s v="EV2103"/>
    <x v="5"/>
    <x v="1"/>
    <x v="0"/>
    <x v="0"/>
    <x v="2098"/>
    <n v="114"/>
    <n v="297"/>
    <n v="1.29"/>
    <n v="29919"/>
    <n v="39559"/>
    <n v="19.8"/>
    <x v="1"/>
    <x v="142"/>
    <n v="265.60000000000002"/>
    <n v="2026"/>
    <n v="23047073400"/>
  </r>
  <r>
    <s v="EV2104"/>
    <x v="8"/>
    <x v="3"/>
    <x v="5"/>
    <x v="3"/>
    <x v="2099"/>
    <n v="118"/>
    <n v="519"/>
    <n v="0.54"/>
    <n v="157685"/>
    <n v="35692"/>
    <n v="18.8"/>
    <x v="1"/>
    <x v="87"/>
    <n v="77.400000000000006"/>
    <n v="2026"/>
    <n v="23836366820"/>
  </r>
  <r>
    <s v="EV2105"/>
    <x v="8"/>
    <x v="3"/>
    <x v="3"/>
    <x v="3"/>
    <x v="2100"/>
    <n v="85"/>
    <n v="463"/>
    <n v="1.17"/>
    <n v="25728"/>
    <n v="29972"/>
    <n v="22"/>
    <x v="0"/>
    <x v="294"/>
    <n v="271.3"/>
    <n v="2026"/>
    <n v="15189629768"/>
  </r>
  <r>
    <s v="EV2106"/>
    <x v="6"/>
    <x v="3"/>
    <x v="5"/>
    <x v="2"/>
    <x v="2101"/>
    <n v="84"/>
    <n v="341"/>
    <n v="0.9"/>
    <n v="38335"/>
    <n v="80104"/>
    <n v="17.5"/>
    <x v="0"/>
    <x v="295"/>
    <n v="88.7"/>
    <n v="2026"/>
    <n v="49739297136"/>
  </r>
  <r>
    <s v="EV2107"/>
    <x v="4"/>
    <x v="0"/>
    <x v="5"/>
    <x v="0"/>
    <x v="2102"/>
    <n v="48"/>
    <n v="567"/>
    <n v="0.82"/>
    <n v="165544"/>
    <n v="74161"/>
    <n v="25"/>
    <x v="0"/>
    <x v="313"/>
    <n v="257.89999999999998"/>
    <n v="2026"/>
    <n v="53940558384"/>
  </r>
  <r>
    <s v="EV2108"/>
    <x v="8"/>
    <x v="3"/>
    <x v="5"/>
    <x v="1"/>
    <x v="2103"/>
    <n v="64"/>
    <n v="284"/>
    <n v="0.59"/>
    <n v="18829"/>
    <n v="84383"/>
    <n v="18.8"/>
    <x v="1"/>
    <x v="509"/>
    <n v="23"/>
    <n v="2026"/>
    <n v="16639146238"/>
  </r>
  <r>
    <s v="EV2109"/>
    <x v="3"/>
    <x v="3"/>
    <x v="5"/>
    <x v="1"/>
    <x v="2104"/>
    <n v="71"/>
    <n v="519"/>
    <n v="1.28"/>
    <n v="91682"/>
    <n v="79884"/>
    <n v="14.7"/>
    <x v="0"/>
    <x v="156"/>
    <n v="253.4"/>
    <n v="2026"/>
    <n v="32488902684"/>
  </r>
  <r>
    <s v="EV2110"/>
    <x v="5"/>
    <x v="1"/>
    <x v="5"/>
    <x v="3"/>
    <x v="2105"/>
    <n v="57"/>
    <n v="516"/>
    <n v="2.85"/>
    <n v="19878"/>
    <n v="38573"/>
    <n v="22.4"/>
    <x v="0"/>
    <x v="32"/>
    <n v="29.3"/>
    <n v="2026"/>
    <n v="20339080024"/>
  </r>
  <r>
    <s v="EV2111"/>
    <x v="9"/>
    <x v="0"/>
    <x v="9"/>
    <x v="0"/>
    <x v="2106"/>
    <n v="84"/>
    <n v="563"/>
    <n v="2.4700000000000002"/>
    <n v="31912"/>
    <n v="56402"/>
    <n v="20.2"/>
    <x v="0"/>
    <x v="54"/>
    <n v="117.7"/>
    <n v="2026"/>
    <n v="6000326770"/>
  </r>
  <r>
    <s v="EV2112"/>
    <x v="9"/>
    <x v="0"/>
    <x v="2"/>
    <x v="2"/>
    <x v="2107"/>
    <n v="55"/>
    <n v="632"/>
    <n v="0.73"/>
    <n v="160968"/>
    <n v="74144"/>
    <n v="24.8"/>
    <x v="1"/>
    <x v="135"/>
    <n v="21.5"/>
    <n v="2026"/>
    <n v="35155081024"/>
  </r>
  <r>
    <s v="EV2113"/>
    <x v="4"/>
    <x v="0"/>
    <x v="3"/>
    <x v="0"/>
    <x v="2108"/>
    <n v="103"/>
    <n v="284"/>
    <n v="1.37"/>
    <n v="130424"/>
    <n v="40993"/>
    <n v="15.3"/>
    <x v="1"/>
    <x v="319"/>
    <n v="39.200000000000003"/>
    <n v="2026"/>
    <n v="19783344779"/>
  </r>
  <r>
    <s v="EV2114"/>
    <x v="6"/>
    <x v="3"/>
    <x v="9"/>
    <x v="2"/>
    <x v="2109"/>
    <n v="114"/>
    <n v="598"/>
    <n v="2.99"/>
    <n v="23189"/>
    <n v="46933"/>
    <n v="18.899999999999999"/>
    <x v="1"/>
    <x v="283"/>
    <n v="209.2"/>
    <n v="2026"/>
    <n v="36404801708"/>
  </r>
  <r>
    <s v="EV2115"/>
    <x v="7"/>
    <x v="3"/>
    <x v="6"/>
    <x v="0"/>
    <x v="2110"/>
    <n v="64"/>
    <n v="434"/>
    <n v="0.64"/>
    <n v="40580"/>
    <n v="40466"/>
    <n v="22.6"/>
    <x v="1"/>
    <x v="426"/>
    <n v="45.2"/>
    <n v="2026"/>
    <n v="325063378"/>
  </r>
  <r>
    <s v="EV2116"/>
    <x v="0"/>
    <x v="0"/>
    <x v="9"/>
    <x v="1"/>
    <x v="2111"/>
    <n v="63"/>
    <n v="602"/>
    <n v="1.31"/>
    <n v="68144"/>
    <n v="26100"/>
    <n v="15.9"/>
    <x v="1"/>
    <x v="568"/>
    <n v="169.4"/>
    <n v="2026"/>
    <n v="16767240300"/>
  </r>
  <r>
    <s v="EV2117"/>
    <x v="2"/>
    <x v="2"/>
    <x v="1"/>
    <x v="0"/>
    <x v="2112"/>
    <n v="90"/>
    <n v="629"/>
    <n v="1.48"/>
    <n v="49574"/>
    <n v="33168"/>
    <n v="15.6"/>
    <x v="1"/>
    <x v="84"/>
    <n v="61.6"/>
    <n v="2026"/>
    <n v="20497558656"/>
  </r>
  <r>
    <s v="EV2118"/>
    <x v="7"/>
    <x v="3"/>
    <x v="6"/>
    <x v="2"/>
    <x v="2113"/>
    <n v="83"/>
    <n v="368"/>
    <n v="1.18"/>
    <n v="23805"/>
    <n v="81843"/>
    <n v="12.2"/>
    <x v="0"/>
    <x v="396"/>
    <n v="87.8"/>
    <n v="2026"/>
    <n v="50565551748"/>
  </r>
  <r>
    <s v="EV2119"/>
    <x v="6"/>
    <x v="3"/>
    <x v="2"/>
    <x v="3"/>
    <x v="2114"/>
    <n v="56"/>
    <n v="276"/>
    <n v="1.72"/>
    <n v="189321"/>
    <n v="42310"/>
    <n v="16.399999999999999"/>
    <x v="0"/>
    <x v="333"/>
    <n v="78.7"/>
    <n v="2026"/>
    <n v="3948030720"/>
  </r>
  <r>
    <s v="EV2120"/>
    <x v="1"/>
    <x v="1"/>
    <x v="5"/>
    <x v="1"/>
    <x v="2115"/>
    <n v="119"/>
    <n v="593"/>
    <n v="1.47"/>
    <n v="27434"/>
    <n v="55108"/>
    <n v="21.7"/>
    <x v="1"/>
    <x v="355"/>
    <n v="142.4"/>
    <n v="2026"/>
    <n v="42401472900"/>
  </r>
  <r>
    <s v="EV2121"/>
    <x v="1"/>
    <x v="1"/>
    <x v="3"/>
    <x v="3"/>
    <x v="2116"/>
    <n v="43"/>
    <n v="523"/>
    <n v="0.69"/>
    <n v="112055"/>
    <n v="51740"/>
    <n v="21"/>
    <x v="0"/>
    <x v="458"/>
    <n v="61.5"/>
    <n v="2026"/>
    <n v="21779435600"/>
  </r>
  <r>
    <s v="EV2122"/>
    <x v="6"/>
    <x v="3"/>
    <x v="7"/>
    <x v="1"/>
    <x v="2117"/>
    <n v="101"/>
    <n v="272"/>
    <n v="2.71"/>
    <n v="123331"/>
    <n v="71026"/>
    <n v="14.3"/>
    <x v="1"/>
    <x v="512"/>
    <n v="42.6"/>
    <n v="2026"/>
    <n v="39237035232"/>
  </r>
  <r>
    <s v="EV2123"/>
    <x v="9"/>
    <x v="0"/>
    <x v="6"/>
    <x v="1"/>
    <x v="2118"/>
    <n v="60"/>
    <n v="631"/>
    <n v="1.0900000000000001"/>
    <n v="82343"/>
    <n v="57218"/>
    <n v="19.899999999999999"/>
    <x v="1"/>
    <x v="138"/>
    <n v="229.2"/>
    <n v="2026"/>
    <n v="14078317246"/>
  </r>
  <r>
    <s v="EV2124"/>
    <x v="0"/>
    <x v="0"/>
    <x v="8"/>
    <x v="2"/>
    <x v="2119"/>
    <n v="58"/>
    <n v="304"/>
    <n v="0.97"/>
    <n v="142876"/>
    <n v="82123"/>
    <n v="19.5"/>
    <x v="1"/>
    <x v="349"/>
    <n v="250.2"/>
    <n v="2026"/>
    <n v="20839368234"/>
  </r>
  <r>
    <s v="EV2125"/>
    <x v="2"/>
    <x v="2"/>
    <x v="7"/>
    <x v="2"/>
    <x v="2120"/>
    <n v="101"/>
    <n v="599"/>
    <n v="2.77"/>
    <n v="154244"/>
    <n v="39575"/>
    <n v="13.9"/>
    <x v="1"/>
    <x v="378"/>
    <n v="165.8"/>
    <n v="2026"/>
    <n v="8866185125"/>
  </r>
  <r>
    <s v="EV2126"/>
    <x v="7"/>
    <x v="3"/>
    <x v="4"/>
    <x v="1"/>
    <x v="2121"/>
    <n v="103"/>
    <n v="284"/>
    <n v="2.52"/>
    <n v="176297"/>
    <n v="51038"/>
    <n v="20.6"/>
    <x v="0"/>
    <x v="549"/>
    <n v="196.6"/>
    <n v="2026"/>
    <n v="35936672408"/>
  </r>
  <r>
    <s v="EV2127"/>
    <x v="5"/>
    <x v="1"/>
    <x v="6"/>
    <x v="2"/>
    <x v="2122"/>
    <n v="86"/>
    <n v="630"/>
    <n v="1.08"/>
    <n v="96598"/>
    <n v="76667"/>
    <n v="24.1"/>
    <x v="0"/>
    <x v="8"/>
    <n v="138.19999999999999"/>
    <n v="2026"/>
    <n v="55814879339"/>
  </r>
  <r>
    <s v="EV2128"/>
    <x v="9"/>
    <x v="0"/>
    <x v="2"/>
    <x v="3"/>
    <x v="2123"/>
    <n v="77"/>
    <n v="269"/>
    <n v="2.04"/>
    <n v="113613"/>
    <n v="65649"/>
    <n v="23.3"/>
    <x v="0"/>
    <x v="117"/>
    <n v="183.3"/>
    <n v="2026"/>
    <n v="34900715274"/>
  </r>
  <r>
    <s v="EV2129"/>
    <x v="3"/>
    <x v="3"/>
    <x v="8"/>
    <x v="2"/>
    <x v="2124"/>
    <n v="63"/>
    <n v="597"/>
    <n v="1.71"/>
    <n v="13226"/>
    <n v="70489"/>
    <n v="16.399999999999999"/>
    <x v="0"/>
    <x v="402"/>
    <n v="124.2"/>
    <n v="2026"/>
    <n v="43126368513"/>
  </r>
  <r>
    <s v="EV2130"/>
    <x v="7"/>
    <x v="3"/>
    <x v="5"/>
    <x v="1"/>
    <x v="2125"/>
    <n v="103"/>
    <n v="443"/>
    <n v="2.25"/>
    <n v="103625"/>
    <n v="83899"/>
    <n v="23.5"/>
    <x v="1"/>
    <x v="9"/>
    <n v="125.4"/>
    <n v="2026"/>
    <n v="74801579733"/>
  </r>
  <r>
    <s v="EV2131"/>
    <x v="1"/>
    <x v="1"/>
    <x v="2"/>
    <x v="2"/>
    <x v="2126"/>
    <n v="103"/>
    <n v="588"/>
    <n v="0.82"/>
    <n v="5248"/>
    <n v="42867"/>
    <n v="19.2"/>
    <x v="0"/>
    <x v="127"/>
    <n v="14.9"/>
    <n v="2026"/>
    <n v="15899627502"/>
  </r>
  <r>
    <s v="EV2132"/>
    <x v="3"/>
    <x v="3"/>
    <x v="4"/>
    <x v="3"/>
    <x v="2127"/>
    <n v="72"/>
    <n v="392"/>
    <n v="0.7"/>
    <n v="148159"/>
    <n v="57986"/>
    <n v="20.100000000000001"/>
    <x v="1"/>
    <x v="459"/>
    <n v="112.1"/>
    <n v="2026"/>
    <n v="36877066490"/>
  </r>
  <r>
    <s v="EV2133"/>
    <x v="7"/>
    <x v="3"/>
    <x v="9"/>
    <x v="2"/>
    <x v="2128"/>
    <n v="100"/>
    <n v="499"/>
    <n v="0.56999999999999995"/>
    <n v="101861"/>
    <n v="77609"/>
    <n v="15"/>
    <x v="1"/>
    <x v="282"/>
    <n v="296"/>
    <n v="2026"/>
    <n v="62262130686"/>
  </r>
  <r>
    <s v="EV2134"/>
    <x v="8"/>
    <x v="3"/>
    <x v="2"/>
    <x v="1"/>
    <x v="2129"/>
    <n v="91"/>
    <n v="570"/>
    <n v="0.56000000000000005"/>
    <n v="137101"/>
    <n v="37389"/>
    <n v="22.1"/>
    <x v="0"/>
    <x v="318"/>
    <n v="35.200000000000003"/>
    <n v="2026"/>
    <n v="28539322812"/>
  </r>
  <r>
    <s v="EV2135"/>
    <x v="5"/>
    <x v="1"/>
    <x v="1"/>
    <x v="1"/>
    <x v="2130"/>
    <n v="91"/>
    <n v="556"/>
    <n v="0.91"/>
    <n v="155242"/>
    <n v="69919"/>
    <n v="14.5"/>
    <x v="1"/>
    <x v="481"/>
    <n v="114.2"/>
    <n v="2026"/>
    <n v="16480048138"/>
  </r>
  <r>
    <s v="EV2136"/>
    <x v="4"/>
    <x v="0"/>
    <x v="4"/>
    <x v="1"/>
    <x v="2131"/>
    <n v="76"/>
    <n v="341"/>
    <n v="2.5099999999999998"/>
    <n v="170480"/>
    <n v="55267"/>
    <n v="22.6"/>
    <x v="0"/>
    <x v="289"/>
    <n v="74.7"/>
    <n v="2026"/>
    <n v="34893373120"/>
  </r>
  <r>
    <s v="EV2137"/>
    <x v="2"/>
    <x v="2"/>
    <x v="5"/>
    <x v="3"/>
    <x v="2132"/>
    <n v="73"/>
    <n v="479"/>
    <n v="0.69"/>
    <n v="183733"/>
    <n v="27011"/>
    <n v="16.2"/>
    <x v="1"/>
    <x v="333"/>
    <n v="254.8"/>
    <n v="2026"/>
    <n v="13296894047"/>
  </r>
  <r>
    <s v="EV2138"/>
    <x v="1"/>
    <x v="1"/>
    <x v="9"/>
    <x v="1"/>
    <x v="2133"/>
    <n v="71"/>
    <n v="612"/>
    <n v="2.87"/>
    <n v="69016"/>
    <n v="47052"/>
    <n v="18.5"/>
    <x v="1"/>
    <x v="321"/>
    <n v="270.10000000000002"/>
    <n v="2026"/>
    <n v="20256450624"/>
  </r>
  <r>
    <s v="EV2139"/>
    <x v="3"/>
    <x v="3"/>
    <x v="6"/>
    <x v="3"/>
    <x v="2134"/>
    <n v="50"/>
    <n v="358"/>
    <n v="2.1"/>
    <n v="175673"/>
    <n v="84342"/>
    <n v="16.3"/>
    <x v="1"/>
    <x v="311"/>
    <n v="57.9"/>
    <n v="2026"/>
    <n v="62565317310"/>
  </r>
  <r>
    <s v="EV2140"/>
    <x v="9"/>
    <x v="0"/>
    <x v="9"/>
    <x v="3"/>
    <x v="2135"/>
    <n v="88"/>
    <n v="537"/>
    <n v="1.95"/>
    <n v="55568"/>
    <n v="73994"/>
    <n v="20.2"/>
    <x v="1"/>
    <x v="525"/>
    <n v="106.7"/>
    <n v="2026"/>
    <n v="18846789758"/>
  </r>
  <r>
    <s v="EV2141"/>
    <x v="4"/>
    <x v="0"/>
    <x v="6"/>
    <x v="2"/>
    <x v="2136"/>
    <n v="72"/>
    <n v="304"/>
    <n v="1.42"/>
    <n v="89332"/>
    <n v="69231"/>
    <n v="18.100000000000001"/>
    <x v="0"/>
    <x v="532"/>
    <n v="262.5"/>
    <n v="2026"/>
    <n v="10122749127"/>
  </r>
  <r>
    <s v="EV2142"/>
    <x v="2"/>
    <x v="2"/>
    <x v="2"/>
    <x v="1"/>
    <x v="2137"/>
    <n v="61"/>
    <n v="432"/>
    <n v="2.8"/>
    <n v="61136"/>
    <n v="77535"/>
    <n v="19.5"/>
    <x v="1"/>
    <x v="486"/>
    <n v="181.9"/>
    <n v="2026"/>
    <n v="9178748370"/>
  </r>
  <r>
    <s v="EV2143"/>
    <x v="4"/>
    <x v="0"/>
    <x v="2"/>
    <x v="1"/>
    <x v="2138"/>
    <n v="71"/>
    <n v="470"/>
    <n v="1.04"/>
    <n v="116742"/>
    <n v="38447"/>
    <n v="22.2"/>
    <x v="0"/>
    <x v="521"/>
    <n v="187.5"/>
    <n v="2026"/>
    <n v="8565837812"/>
  </r>
  <r>
    <s v="EV2144"/>
    <x v="0"/>
    <x v="0"/>
    <x v="2"/>
    <x v="1"/>
    <x v="2139"/>
    <n v="96"/>
    <n v="459"/>
    <n v="2.6"/>
    <n v="96858"/>
    <n v="42349"/>
    <n v="19.8"/>
    <x v="0"/>
    <x v="586"/>
    <n v="160.80000000000001"/>
    <n v="2026"/>
    <n v="10068559448"/>
  </r>
  <r>
    <s v="EV2145"/>
    <x v="9"/>
    <x v="0"/>
    <x v="6"/>
    <x v="0"/>
    <x v="2140"/>
    <n v="73"/>
    <n v="321"/>
    <n v="1.35"/>
    <n v="97827"/>
    <n v="72417"/>
    <n v="16.899999999999999"/>
    <x v="0"/>
    <x v="207"/>
    <n v="281.10000000000002"/>
    <n v="2026"/>
    <n v="49710722067"/>
  </r>
  <r>
    <s v="EV2146"/>
    <x v="6"/>
    <x v="3"/>
    <x v="9"/>
    <x v="3"/>
    <x v="2141"/>
    <n v="108"/>
    <n v="558"/>
    <n v="2.48"/>
    <n v="128054"/>
    <n v="74802"/>
    <n v="12.1"/>
    <x v="0"/>
    <x v="587"/>
    <n v="180.9"/>
    <n v="2026"/>
    <n v="17738022666"/>
  </r>
  <r>
    <s v="EV2147"/>
    <x v="3"/>
    <x v="3"/>
    <x v="8"/>
    <x v="2"/>
    <x v="2142"/>
    <n v="87"/>
    <n v="597"/>
    <n v="0.65"/>
    <n v="177948"/>
    <n v="25784"/>
    <n v="21.2"/>
    <x v="0"/>
    <x v="332"/>
    <n v="54.4"/>
    <n v="2026"/>
    <n v="16026818720"/>
  </r>
  <r>
    <s v="EV2148"/>
    <x v="6"/>
    <x v="3"/>
    <x v="2"/>
    <x v="1"/>
    <x v="2143"/>
    <n v="77"/>
    <n v="337"/>
    <n v="0.77"/>
    <n v="150123"/>
    <n v="80608"/>
    <n v="13.9"/>
    <x v="0"/>
    <x v="203"/>
    <n v="67.2"/>
    <n v="2026"/>
    <n v="72061939840"/>
  </r>
  <r>
    <s v="EV2149"/>
    <x v="2"/>
    <x v="2"/>
    <x v="2"/>
    <x v="0"/>
    <x v="2144"/>
    <n v="120"/>
    <n v="424"/>
    <n v="2.4500000000000002"/>
    <n v="50752"/>
    <n v="32061"/>
    <n v="24.3"/>
    <x v="1"/>
    <x v="81"/>
    <n v="68.900000000000006"/>
    <n v="2026"/>
    <n v="2184700662"/>
  </r>
  <r>
    <s v="EV2150"/>
    <x v="4"/>
    <x v="0"/>
    <x v="1"/>
    <x v="2"/>
    <x v="2145"/>
    <n v="78"/>
    <n v="302"/>
    <n v="2.19"/>
    <n v="87239"/>
    <n v="45966"/>
    <n v="18.5"/>
    <x v="0"/>
    <x v="397"/>
    <n v="69.7"/>
    <n v="2026"/>
    <n v="15490725864"/>
  </r>
  <r>
    <s v="EV2151"/>
    <x v="2"/>
    <x v="2"/>
    <x v="6"/>
    <x v="3"/>
    <x v="2146"/>
    <n v="78"/>
    <n v="282"/>
    <n v="0.67"/>
    <n v="55530"/>
    <n v="42959"/>
    <n v="23.8"/>
    <x v="1"/>
    <x v="562"/>
    <n v="255.2"/>
    <n v="2026"/>
    <n v="24741591665"/>
  </r>
  <r>
    <s v="EV2152"/>
    <x v="1"/>
    <x v="1"/>
    <x v="0"/>
    <x v="1"/>
    <x v="2147"/>
    <n v="40"/>
    <n v="623"/>
    <n v="0.99"/>
    <n v="4397"/>
    <n v="26788"/>
    <n v="17.5"/>
    <x v="0"/>
    <x v="150"/>
    <n v="127.8"/>
    <n v="2026"/>
    <n v="160165452"/>
  </r>
  <r>
    <s v="EV2153"/>
    <x v="2"/>
    <x v="2"/>
    <x v="6"/>
    <x v="3"/>
    <x v="2148"/>
    <n v="75"/>
    <n v="275"/>
    <n v="2.97"/>
    <n v="52725"/>
    <n v="35573"/>
    <n v="23"/>
    <x v="0"/>
    <x v="501"/>
    <n v="14.2"/>
    <n v="2026"/>
    <n v="17005174628"/>
  </r>
  <r>
    <s v="EV2154"/>
    <x v="4"/>
    <x v="0"/>
    <x v="8"/>
    <x v="3"/>
    <x v="2149"/>
    <n v="44"/>
    <n v="287"/>
    <n v="0.73"/>
    <n v="156209"/>
    <n v="34688"/>
    <n v="21.2"/>
    <x v="1"/>
    <x v="212"/>
    <n v="6.5"/>
    <n v="2026"/>
    <n v="12451084160"/>
  </r>
  <r>
    <s v="EV2155"/>
    <x v="0"/>
    <x v="0"/>
    <x v="1"/>
    <x v="1"/>
    <x v="2150"/>
    <n v="45"/>
    <n v="305"/>
    <n v="2.86"/>
    <n v="182426"/>
    <n v="74236"/>
    <n v="16.7"/>
    <x v="0"/>
    <x v="276"/>
    <n v="96.5"/>
    <n v="2026"/>
    <n v="59379743208"/>
  </r>
  <r>
    <s v="EV2156"/>
    <x v="1"/>
    <x v="1"/>
    <x v="4"/>
    <x v="3"/>
    <x v="2151"/>
    <n v="88"/>
    <n v="298"/>
    <n v="0.86"/>
    <n v="80544"/>
    <n v="68139"/>
    <n v="12.1"/>
    <x v="0"/>
    <x v="236"/>
    <n v="242"/>
    <n v="2026"/>
    <n v="38964878316"/>
  </r>
  <r>
    <s v="EV2157"/>
    <x v="0"/>
    <x v="0"/>
    <x v="5"/>
    <x v="1"/>
    <x v="2152"/>
    <n v="86"/>
    <n v="384"/>
    <n v="2.02"/>
    <n v="111760"/>
    <n v="51221"/>
    <n v="22.6"/>
    <x v="0"/>
    <x v="84"/>
    <n v="16.600000000000001"/>
    <n v="2026"/>
    <n v="10673739306"/>
  </r>
  <r>
    <s v="EV2158"/>
    <x v="8"/>
    <x v="3"/>
    <x v="5"/>
    <x v="1"/>
    <x v="2153"/>
    <n v="66"/>
    <n v="536"/>
    <n v="0.87"/>
    <n v="70348"/>
    <n v="69493"/>
    <n v="24"/>
    <x v="1"/>
    <x v="580"/>
    <n v="23.2"/>
    <n v="2026"/>
    <n v="61496509983"/>
  </r>
  <r>
    <s v="EV2159"/>
    <x v="7"/>
    <x v="3"/>
    <x v="9"/>
    <x v="0"/>
    <x v="2154"/>
    <n v="104"/>
    <n v="603"/>
    <n v="1.47"/>
    <n v="146461"/>
    <n v="29004"/>
    <n v="17.8"/>
    <x v="0"/>
    <x v="249"/>
    <n v="204.4"/>
    <n v="2026"/>
    <n v="20462002956"/>
  </r>
  <r>
    <s v="EV2160"/>
    <x v="4"/>
    <x v="0"/>
    <x v="4"/>
    <x v="3"/>
    <x v="2155"/>
    <n v="96"/>
    <n v="621"/>
    <n v="1.9"/>
    <n v="199635"/>
    <n v="28072"/>
    <n v="12.9"/>
    <x v="1"/>
    <x v="504"/>
    <n v="94"/>
    <n v="2026"/>
    <n v="22543921400"/>
  </r>
  <r>
    <s v="EV2161"/>
    <x v="0"/>
    <x v="0"/>
    <x v="2"/>
    <x v="3"/>
    <x v="2156"/>
    <n v="59"/>
    <n v="418"/>
    <n v="2.92"/>
    <n v="140838"/>
    <n v="57207"/>
    <n v="17.2"/>
    <x v="0"/>
    <x v="575"/>
    <n v="125.9"/>
    <n v="2026"/>
    <n v="28259800344"/>
  </r>
  <r>
    <s v="EV2162"/>
    <x v="1"/>
    <x v="1"/>
    <x v="6"/>
    <x v="3"/>
    <x v="2157"/>
    <n v="64"/>
    <n v="624"/>
    <n v="2.71"/>
    <n v="179014"/>
    <n v="66026"/>
    <n v="24.8"/>
    <x v="1"/>
    <x v="588"/>
    <n v="194.3"/>
    <n v="2026"/>
    <n v="55339295744"/>
  </r>
  <r>
    <s v="EV2163"/>
    <x v="9"/>
    <x v="0"/>
    <x v="4"/>
    <x v="2"/>
    <x v="2158"/>
    <n v="103"/>
    <n v="267"/>
    <n v="2.1800000000000002"/>
    <n v="182632"/>
    <n v="34404"/>
    <n v="24.2"/>
    <x v="1"/>
    <x v="477"/>
    <n v="229.7"/>
    <n v="2026"/>
    <n v="24126561888"/>
  </r>
  <r>
    <s v="EV2164"/>
    <x v="7"/>
    <x v="3"/>
    <x v="2"/>
    <x v="1"/>
    <x v="2159"/>
    <n v="50"/>
    <n v="281"/>
    <n v="1.95"/>
    <n v="121844"/>
    <n v="67925"/>
    <n v="18.3"/>
    <x v="0"/>
    <x v="154"/>
    <n v="46"/>
    <n v="2026"/>
    <n v="21442835700"/>
  </r>
  <r>
    <s v="EV2165"/>
    <x v="7"/>
    <x v="3"/>
    <x v="1"/>
    <x v="3"/>
    <x v="2160"/>
    <n v="43"/>
    <n v="421"/>
    <n v="1.88"/>
    <n v="109814"/>
    <n v="48534"/>
    <n v="16.5"/>
    <x v="1"/>
    <x v="527"/>
    <n v="32.9"/>
    <n v="2026"/>
    <n v="27860117622"/>
  </r>
  <r>
    <s v="EV2166"/>
    <x v="0"/>
    <x v="0"/>
    <x v="4"/>
    <x v="2"/>
    <x v="2161"/>
    <n v="96"/>
    <n v="598"/>
    <n v="2.72"/>
    <n v="164873"/>
    <n v="74953"/>
    <n v="22.3"/>
    <x v="1"/>
    <x v="441"/>
    <n v="248.9"/>
    <n v="2026"/>
    <n v="40425375879"/>
  </r>
  <r>
    <s v="EV2167"/>
    <x v="8"/>
    <x v="3"/>
    <x v="3"/>
    <x v="3"/>
    <x v="2162"/>
    <n v="113"/>
    <n v="433"/>
    <n v="1.35"/>
    <n v="157698"/>
    <n v="30495"/>
    <n v="18.2"/>
    <x v="1"/>
    <x v="201"/>
    <n v="264.60000000000002"/>
    <n v="2026"/>
    <n v="20602879425"/>
  </r>
  <r>
    <s v="EV2168"/>
    <x v="7"/>
    <x v="3"/>
    <x v="5"/>
    <x v="1"/>
    <x v="2163"/>
    <n v="46"/>
    <n v="436"/>
    <n v="1.96"/>
    <n v="21404"/>
    <n v="72013"/>
    <n v="22.3"/>
    <x v="1"/>
    <x v="511"/>
    <n v="182.5"/>
    <n v="2026"/>
    <n v="29722357568"/>
  </r>
  <r>
    <s v="EV2169"/>
    <x v="2"/>
    <x v="2"/>
    <x v="5"/>
    <x v="1"/>
    <x v="2164"/>
    <n v="86"/>
    <n v="543"/>
    <n v="2.13"/>
    <n v="35235"/>
    <n v="31363"/>
    <n v="20.9"/>
    <x v="1"/>
    <x v="530"/>
    <n v="221.8"/>
    <n v="2026"/>
    <n v="13759826264"/>
  </r>
  <r>
    <s v="EV2170"/>
    <x v="6"/>
    <x v="3"/>
    <x v="7"/>
    <x v="1"/>
    <x v="2165"/>
    <n v="79"/>
    <n v="644"/>
    <n v="0.73"/>
    <n v="75350"/>
    <n v="28549"/>
    <n v="24.8"/>
    <x v="1"/>
    <x v="589"/>
    <n v="141.4"/>
    <n v="2026"/>
    <n v="5761045455"/>
  </r>
  <r>
    <s v="EV2171"/>
    <x v="2"/>
    <x v="2"/>
    <x v="6"/>
    <x v="1"/>
    <x v="2166"/>
    <n v="103"/>
    <n v="628"/>
    <n v="1.36"/>
    <n v="126227"/>
    <n v="80071"/>
    <n v="22.9"/>
    <x v="1"/>
    <x v="215"/>
    <n v="170.4"/>
    <n v="2026"/>
    <n v="28304457932"/>
  </r>
  <r>
    <s v="EV2172"/>
    <x v="5"/>
    <x v="1"/>
    <x v="7"/>
    <x v="0"/>
    <x v="2167"/>
    <n v="49"/>
    <n v="493"/>
    <n v="0.85"/>
    <n v="93027"/>
    <n v="52287"/>
    <n v="21.4"/>
    <x v="1"/>
    <x v="21"/>
    <n v="156.69999999999999"/>
    <n v="2026"/>
    <n v="40802212737"/>
  </r>
  <r>
    <s v="EV2173"/>
    <x v="6"/>
    <x v="3"/>
    <x v="7"/>
    <x v="1"/>
    <x v="2168"/>
    <n v="118"/>
    <n v="589"/>
    <n v="2.88"/>
    <n v="155391"/>
    <n v="45606"/>
    <n v="14"/>
    <x v="1"/>
    <x v="61"/>
    <n v="278"/>
    <n v="2026"/>
    <n v="28788468258"/>
  </r>
  <r>
    <s v="EV2174"/>
    <x v="5"/>
    <x v="1"/>
    <x v="2"/>
    <x v="1"/>
    <x v="2169"/>
    <n v="82"/>
    <n v="629"/>
    <n v="1.42"/>
    <n v="127756"/>
    <n v="43091"/>
    <n v="21.1"/>
    <x v="0"/>
    <x v="581"/>
    <n v="168"/>
    <n v="2026"/>
    <n v="28321171931"/>
  </r>
  <r>
    <s v="EV2175"/>
    <x v="6"/>
    <x v="3"/>
    <x v="4"/>
    <x v="3"/>
    <x v="2170"/>
    <n v="105"/>
    <n v="372"/>
    <n v="0.56999999999999995"/>
    <n v="112714"/>
    <n v="69947"/>
    <n v="15.7"/>
    <x v="1"/>
    <x v="445"/>
    <n v="277.8"/>
    <n v="2026"/>
    <n v="29966413952"/>
  </r>
  <r>
    <s v="EV2176"/>
    <x v="1"/>
    <x v="1"/>
    <x v="7"/>
    <x v="0"/>
    <x v="2171"/>
    <n v="54"/>
    <n v="389"/>
    <n v="2.96"/>
    <n v="28801"/>
    <n v="67380"/>
    <n v="13.9"/>
    <x v="0"/>
    <x v="76"/>
    <n v="58.3"/>
    <n v="2026"/>
    <n v="44544850620"/>
  </r>
  <r>
    <s v="EV2177"/>
    <x v="2"/>
    <x v="2"/>
    <x v="9"/>
    <x v="0"/>
    <x v="2172"/>
    <n v="70"/>
    <n v="561"/>
    <n v="1.45"/>
    <n v="103051"/>
    <n v="53217"/>
    <n v="20.5"/>
    <x v="1"/>
    <x v="394"/>
    <n v="188.5"/>
    <n v="2026"/>
    <n v="35530702569"/>
  </r>
  <r>
    <s v="EV2178"/>
    <x v="0"/>
    <x v="0"/>
    <x v="4"/>
    <x v="2"/>
    <x v="2173"/>
    <n v="96"/>
    <n v="467"/>
    <n v="0.65"/>
    <n v="83434"/>
    <n v="38637"/>
    <n v="22.4"/>
    <x v="1"/>
    <x v="102"/>
    <n v="14.2"/>
    <n v="2026"/>
    <n v="32050859706"/>
  </r>
  <r>
    <s v="EV2179"/>
    <x v="0"/>
    <x v="0"/>
    <x v="5"/>
    <x v="1"/>
    <x v="2174"/>
    <n v="89"/>
    <n v="571"/>
    <n v="0.92"/>
    <n v="42940"/>
    <n v="68794"/>
    <n v="13.1"/>
    <x v="1"/>
    <x v="83"/>
    <n v="114.8"/>
    <n v="2026"/>
    <n v="30611954120"/>
  </r>
  <r>
    <s v="EV2180"/>
    <x v="4"/>
    <x v="0"/>
    <x v="9"/>
    <x v="0"/>
    <x v="2175"/>
    <n v="40"/>
    <n v="356"/>
    <n v="1.87"/>
    <n v="63017"/>
    <n v="56234"/>
    <n v="14.3"/>
    <x v="0"/>
    <x v="73"/>
    <n v="292.39999999999998"/>
    <n v="2026"/>
    <n v="37558013792"/>
  </r>
  <r>
    <s v="EV2181"/>
    <x v="4"/>
    <x v="0"/>
    <x v="9"/>
    <x v="0"/>
    <x v="2176"/>
    <n v="107"/>
    <n v="515"/>
    <n v="1.91"/>
    <n v="29786"/>
    <n v="74039"/>
    <n v="13.8"/>
    <x v="1"/>
    <x v="452"/>
    <n v="295.60000000000002"/>
    <n v="2026"/>
    <n v="28362489925"/>
  </r>
  <r>
    <s v="EV2182"/>
    <x v="7"/>
    <x v="3"/>
    <x v="1"/>
    <x v="2"/>
    <x v="2177"/>
    <n v="96"/>
    <n v="638"/>
    <n v="2.99"/>
    <n v="167402"/>
    <n v="51206"/>
    <n v="23.4"/>
    <x v="1"/>
    <x v="451"/>
    <n v="43.6"/>
    <n v="2026"/>
    <n v="6626210018"/>
  </r>
  <r>
    <s v="EV2183"/>
    <x v="5"/>
    <x v="1"/>
    <x v="7"/>
    <x v="0"/>
    <x v="2178"/>
    <n v="68"/>
    <n v="274"/>
    <n v="0.86"/>
    <n v="90375"/>
    <n v="72057"/>
    <n v="22.8"/>
    <x v="1"/>
    <x v="261"/>
    <n v="131.80000000000001"/>
    <n v="2026"/>
    <n v="44880270108"/>
  </r>
  <r>
    <s v="EV2184"/>
    <x v="5"/>
    <x v="1"/>
    <x v="5"/>
    <x v="0"/>
    <x v="2179"/>
    <n v="88"/>
    <n v="565"/>
    <n v="2.34"/>
    <n v="100058"/>
    <n v="28717"/>
    <n v="20.3"/>
    <x v="0"/>
    <x v="425"/>
    <n v="30.1"/>
    <n v="2026"/>
    <n v="16489617287"/>
  </r>
  <r>
    <s v="EV2185"/>
    <x v="9"/>
    <x v="0"/>
    <x v="1"/>
    <x v="3"/>
    <x v="2180"/>
    <n v="46"/>
    <n v="413"/>
    <n v="2.7"/>
    <n v="130011"/>
    <n v="29999"/>
    <n v="23"/>
    <x v="1"/>
    <x v="570"/>
    <n v="215.2"/>
    <n v="2026"/>
    <n v="25833908841"/>
  </r>
  <r>
    <s v="EV2186"/>
    <x v="4"/>
    <x v="0"/>
    <x v="9"/>
    <x v="3"/>
    <x v="2181"/>
    <n v="91"/>
    <n v="602"/>
    <n v="1.93"/>
    <n v="84044"/>
    <n v="78517"/>
    <n v="23.1"/>
    <x v="1"/>
    <x v="145"/>
    <n v="244.8"/>
    <n v="2026"/>
    <n v="55498249627"/>
  </r>
  <r>
    <s v="EV2187"/>
    <x v="4"/>
    <x v="0"/>
    <x v="8"/>
    <x v="0"/>
    <x v="2182"/>
    <n v="118"/>
    <n v="406"/>
    <n v="1.71"/>
    <n v="39207"/>
    <n v="28197"/>
    <n v="19.399999999999999"/>
    <x v="1"/>
    <x v="101"/>
    <n v="267.8"/>
    <n v="2026"/>
    <n v="19722109680"/>
  </r>
  <r>
    <s v="EV2188"/>
    <x v="9"/>
    <x v="0"/>
    <x v="4"/>
    <x v="3"/>
    <x v="2183"/>
    <n v="112"/>
    <n v="581"/>
    <n v="1.88"/>
    <n v="124448"/>
    <n v="83352"/>
    <n v="14.8"/>
    <x v="0"/>
    <x v="225"/>
    <n v="101.9"/>
    <n v="2026"/>
    <n v="55929275352"/>
  </r>
  <r>
    <s v="EV2189"/>
    <x v="3"/>
    <x v="3"/>
    <x v="6"/>
    <x v="2"/>
    <x v="2184"/>
    <n v="52"/>
    <n v="609"/>
    <n v="0.52"/>
    <n v="163785"/>
    <n v="28229"/>
    <n v="22.9"/>
    <x v="1"/>
    <x v="560"/>
    <n v="57.1"/>
    <n v="2026"/>
    <n v="7361219872"/>
  </r>
  <r>
    <s v="EV2190"/>
    <x v="9"/>
    <x v="0"/>
    <x v="9"/>
    <x v="3"/>
    <x v="2185"/>
    <n v="41"/>
    <n v="335"/>
    <n v="2.56"/>
    <n v="2030"/>
    <n v="62388"/>
    <n v="18.8"/>
    <x v="1"/>
    <x v="58"/>
    <n v="189.1"/>
    <n v="2026"/>
    <n v="3232946160"/>
  </r>
  <r>
    <s v="EV2191"/>
    <x v="3"/>
    <x v="3"/>
    <x v="6"/>
    <x v="0"/>
    <x v="2186"/>
    <n v="108"/>
    <n v="481"/>
    <n v="2.23"/>
    <n v="100661"/>
    <n v="66442"/>
    <n v="22.1"/>
    <x v="1"/>
    <x v="237"/>
    <n v="209.5"/>
    <n v="2026"/>
    <n v="2475296710"/>
  </r>
  <r>
    <s v="EV2192"/>
    <x v="9"/>
    <x v="0"/>
    <x v="4"/>
    <x v="0"/>
    <x v="2187"/>
    <n v="105"/>
    <n v="359"/>
    <n v="1.89"/>
    <n v="9394"/>
    <n v="63080"/>
    <n v="12.6"/>
    <x v="1"/>
    <x v="100"/>
    <n v="284"/>
    <n v="2026"/>
    <n v="3971075240"/>
  </r>
  <r>
    <s v="EV2193"/>
    <x v="3"/>
    <x v="3"/>
    <x v="0"/>
    <x v="3"/>
    <x v="2188"/>
    <n v="90"/>
    <n v="277"/>
    <n v="2.04"/>
    <n v="141423"/>
    <n v="41332"/>
    <n v="16.8"/>
    <x v="0"/>
    <x v="188"/>
    <n v="269.2"/>
    <n v="2026"/>
    <n v="19690812792"/>
  </r>
  <r>
    <s v="EV2194"/>
    <x v="2"/>
    <x v="2"/>
    <x v="0"/>
    <x v="3"/>
    <x v="2189"/>
    <n v="50"/>
    <n v="590"/>
    <n v="0.8"/>
    <n v="150156"/>
    <n v="59865"/>
    <n v="15.4"/>
    <x v="1"/>
    <x v="528"/>
    <n v="228.8"/>
    <n v="2026"/>
    <n v="24650072265"/>
  </r>
  <r>
    <s v="EV2195"/>
    <x v="4"/>
    <x v="0"/>
    <x v="8"/>
    <x v="1"/>
    <x v="2190"/>
    <n v="115"/>
    <n v="400"/>
    <n v="0.6"/>
    <n v="5406"/>
    <n v="67268"/>
    <n v="20.399999999999999"/>
    <x v="0"/>
    <x v="190"/>
    <n v="243.5"/>
    <n v="2026"/>
    <n v="55920964688"/>
  </r>
  <r>
    <s v="EV2196"/>
    <x v="5"/>
    <x v="1"/>
    <x v="0"/>
    <x v="0"/>
    <x v="2191"/>
    <n v="108"/>
    <n v="650"/>
    <n v="1.52"/>
    <n v="192616"/>
    <n v="26715"/>
    <n v="17.5"/>
    <x v="0"/>
    <x v="124"/>
    <n v="35.5"/>
    <n v="2026"/>
    <n v="21583636230"/>
  </r>
  <r>
    <s v="EV2197"/>
    <x v="8"/>
    <x v="3"/>
    <x v="5"/>
    <x v="2"/>
    <x v="2192"/>
    <n v="54"/>
    <n v="474"/>
    <n v="2.21"/>
    <n v="23423"/>
    <n v="64593"/>
    <n v="22.4"/>
    <x v="0"/>
    <x v="468"/>
    <n v="91.5"/>
    <n v="2026"/>
    <n v="3633614622"/>
  </r>
  <r>
    <s v="EV2198"/>
    <x v="1"/>
    <x v="1"/>
    <x v="0"/>
    <x v="3"/>
    <x v="2193"/>
    <n v="81"/>
    <n v="468"/>
    <n v="2.06"/>
    <n v="32725"/>
    <n v="53871"/>
    <n v="13.4"/>
    <x v="1"/>
    <x v="28"/>
    <n v="85"/>
    <n v="2026"/>
    <n v="17875098123"/>
  </r>
  <r>
    <s v="EV2199"/>
    <x v="9"/>
    <x v="0"/>
    <x v="0"/>
    <x v="2"/>
    <x v="2194"/>
    <n v="104"/>
    <n v="416"/>
    <n v="1.67"/>
    <n v="85599"/>
    <n v="43082"/>
    <n v="13"/>
    <x v="0"/>
    <x v="400"/>
    <n v="49.1"/>
    <n v="2026"/>
    <n v="27279220826"/>
  </r>
  <r>
    <s v="EV2200"/>
    <x v="6"/>
    <x v="3"/>
    <x v="5"/>
    <x v="0"/>
    <x v="2195"/>
    <n v="62"/>
    <n v="531"/>
    <n v="0.98"/>
    <n v="84819"/>
    <n v="56410"/>
    <n v="16.399999999999999"/>
    <x v="0"/>
    <x v="71"/>
    <n v="87.5"/>
    <n v="2026"/>
    <n v="19697413030"/>
  </r>
  <r>
    <s v="EV2201"/>
    <x v="3"/>
    <x v="3"/>
    <x v="9"/>
    <x v="3"/>
    <x v="2196"/>
    <n v="74"/>
    <n v="456"/>
    <n v="2.11"/>
    <n v="12402"/>
    <n v="69857"/>
    <n v="20.6"/>
    <x v="1"/>
    <x v="307"/>
    <n v="202.8"/>
    <n v="2026"/>
    <n v="56954621671"/>
  </r>
  <r>
    <s v="EV2202"/>
    <x v="8"/>
    <x v="3"/>
    <x v="5"/>
    <x v="1"/>
    <x v="2197"/>
    <n v="75"/>
    <n v="316"/>
    <n v="0.84"/>
    <n v="90877"/>
    <n v="76124"/>
    <n v="19.8"/>
    <x v="1"/>
    <x v="578"/>
    <n v="278.10000000000002"/>
    <n v="2026"/>
    <n v="37837281952"/>
  </r>
  <r>
    <s v="EV2203"/>
    <x v="9"/>
    <x v="0"/>
    <x v="8"/>
    <x v="3"/>
    <x v="2198"/>
    <n v="99"/>
    <n v="507"/>
    <n v="2.44"/>
    <n v="173579"/>
    <n v="70146"/>
    <n v="18.600000000000001"/>
    <x v="1"/>
    <x v="53"/>
    <n v="157.4"/>
    <n v="2026"/>
    <n v="19186404066"/>
  </r>
  <r>
    <s v="EV2204"/>
    <x v="3"/>
    <x v="3"/>
    <x v="3"/>
    <x v="2"/>
    <x v="2199"/>
    <n v="102"/>
    <n v="466"/>
    <n v="1.73"/>
    <n v="65407"/>
    <n v="79315"/>
    <n v="19.2"/>
    <x v="0"/>
    <x v="505"/>
    <n v="174.6"/>
    <n v="2026"/>
    <n v="66899743735"/>
  </r>
  <r>
    <s v="EV2205"/>
    <x v="3"/>
    <x v="3"/>
    <x v="9"/>
    <x v="0"/>
    <x v="2200"/>
    <n v="62"/>
    <n v="301"/>
    <n v="0.94"/>
    <n v="30716"/>
    <n v="27192"/>
    <n v="18"/>
    <x v="1"/>
    <x v="492"/>
    <n v="63.9"/>
    <n v="2026"/>
    <n v="14588752728"/>
  </r>
  <r>
    <s v="EV2206"/>
    <x v="9"/>
    <x v="0"/>
    <x v="9"/>
    <x v="3"/>
    <x v="2201"/>
    <n v="74"/>
    <n v="551"/>
    <n v="0.95"/>
    <n v="127649"/>
    <n v="27178"/>
    <n v="12.9"/>
    <x v="1"/>
    <x v="110"/>
    <n v="260.89999999999998"/>
    <n v="2026"/>
    <n v="1070269640"/>
  </r>
  <r>
    <s v="EV2207"/>
    <x v="8"/>
    <x v="3"/>
    <x v="8"/>
    <x v="0"/>
    <x v="2202"/>
    <n v="101"/>
    <n v="392"/>
    <n v="1.08"/>
    <n v="46534"/>
    <n v="48416"/>
    <n v="20.3"/>
    <x v="1"/>
    <x v="496"/>
    <n v="83.3"/>
    <n v="2026"/>
    <n v="24503628096"/>
  </r>
  <r>
    <s v="EV2208"/>
    <x v="7"/>
    <x v="3"/>
    <x v="2"/>
    <x v="0"/>
    <x v="2203"/>
    <n v="51"/>
    <n v="319"/>
    <n v="2.91"/>
    <n v="137283"/>
    <n v="71535"/>
    <n v="24.2"/>
    <x v="0"/>
    <x v="379"/>
    <n v="137.19999999999999"/>
    <n v="2026"/>
    <n v="16536889020"/>
  </r>
  <r>
    <s v="EV2209"/>
    <x v="8"/>
    <x v="3"/>
    <x v="4"/>
    <x v="2"/>
    <x v="2204"/>
    <n v="96"/>
    <n v="372"/>
    <n v="2.15"/>
    <n v="173865"/>
    <n v="29570"/>
    <n v="23.4"/>
    <x v="0"/>
    <x v="473"/>
    <n v="15.4"/>
    <n v="2026"/>
    <n v="14644719920"/>
  </r>
  <r>
    <s v="EV2210"/>
    <x v="3"/>
    <x v="3"/>
    <x v="8"/>
    <x v="1"/>
    <x v="2205"/>
    <n v="118"/>
    <n v="270"/>
    <n v="1.88"/>
    <n v="21432"/>
    <n v="68986"/>
    <n v="13.5"/>
    <x v="1"/>
    <x v="369"/>
    <n v="52.7"/>
    <n v="2026"/>
    <n v="40936568344"/>
  </r>
  <r>
    <s v="EV2211"/>
    <x v="5"/>
    <x v="1"/>
    <x v="9"/>
    <x v="2"/>
    <x v="2206"/>
    <n v="74"/>
    <n v="258"/>
    <n v="2.4"/>
    <n v="114259"/>
    <n v="43069"/>
    <n v="12.8"/>
    <x v="0"/>
    <x v="44"/>
    <n v="139.69999999999999"/>
    <n v="2026"/>
    <n v="27351226864"/>
  </r>
  <r>
    <s v="EV2212"/>
    <x v="8"/>
    <x v="3"/>
    <x v="2"/>
    <x v="0"/>
    <x v="2207"/>
    <n v="113"/>
    <n v="473"/>
    <n v="2.1800000000000002"/>
    <n v="111911"/>
    <n v="64682"/>
    <n v="19.600000000000001"/>
    <x v="1"/>
    <x v="519"/>
    <n v="28.9"/>
    <n v="2026"/>
    <n v="43225363550"/>
  </r>
  <r>
    <s v="EV2213"/>
    <x v="5"/>
    <x v="1"/>
    <x v="5"/>
    <x v="3"/>
    <x v="2208"/>
    <n v="110"/>
    <n v="460"/>
    <n v="0.81"/>
    <n v="20293"/>
    <n v="46583"/>
    <n v="19.2"/>
    <x v="1"/>
    <x v="465"/>
    <n v="151.9"/>
    <n v="2026"/>
    <n v="14075519280"/>
  </r>
  <r>
    <s v="EV2214"/>
    <x v="4"/>
    <x v="0"/>
    <x v="8"/>
    <x v="1"/>
    <x v="2209"/>
    <n v="64"/>
    <n v="464"/>
    <n v="2.36"/>
    <n v="130357"/>
    <n v="75967"/>
    <n v="17.899999999999999"/>
    <x v="0"/>
    <x v="220"/>
    <n v="166.6"/>
    <n v="2026"/>
    <n v="61687103175"/>
  </r>
  <r>
    <s v="EV2215"/>
    <x v="4"/>
    <x v="0"/>
    <x v="7"/>
    <x v="3"/>
    <x v="2210"/>
    <n v="84"/>
    <n v="272"/>
    <n v="2.83"/>
    <n v="85518"/>
    <n v="52635"/>
    <n v="15.1"/>
    <x v="1"/>
    <x v="447"/>
    <n v="282"/>
    <n v="2026"/>
    <n v="38025155685"/>
  </r>
  <r>
    <s v="EV2216"/>
    <x v="4"/>
    <x v="0"/>
    <x v="8"/>
    <x v="0"/>
    <x v="2211"/>
    <n v="73"/>
    <n v="565"/>
    <n v="2.99"/>
    <n v="9670"/>
    <n v="43029"/>
    <n v="19.600000000000001"/>
    <x v="1"/>
    <x v="555"/>
    <n v="209"/>
    <n v="2026"/>
    <n v="27532578969"/>
  </r>
  <r>
    <s v="EV2217"/>
    <x v="1"/>
    <x v="1"/>
    <x v="6"/>
    <x v="1"/>
    <x v="2212"/>
    <n v="117"/>
    <n v="284"/>
    <n v="2.09"/>
    <n v="11897"/>
    <n v="42054"/>
    <n v="13.6"/>
    <x v="0"/>
    <x v="84"/>
    <n v="212.5"/>
    <n v="2026"/>
    <n v="3943025094"/>
  </r>
  <r>
    <s v="EV2218"/>
    <x v="0"/>
    <x v="0"/>
    <x v="8"/>
    <x v="1"/>
    <x v="2213"/>
    <n v="65"/>
    <n v="623"/>
    <n v="0.95"/>
    <n v="152484"/>
    <n v="81565"/>
    <n v="12.1"/>
    <x v="0"/>
    <x v="268"/>
    <n v="224.6"/>
    <n v="2026"/>
    <n v="67126282135"/>
  </r>
  <r>
    <s v="EV2219"/>
    <x v="0"/>
    <x v="0"/>
    <x v="3"/>
    <x v="3"/>
    <x v="2214"/>
    <n v="80"/>
    <n v="446"/>
    <n v="1.81"/>
    <n v="26273"/>
    <n v="75025"/>
    <n v="12.4"/>
    <x v="1"/>
    <x v="364"/>
    <n v="266.7"/>
    <n v="2026"/>
    <n v="40905580650"/>
  </r>
  <r>
    <s v="EV2220"/>
    <x v="6"/>
    <x v="3"/>
    <x v="9"/>
    <x v="0"/>
    <x v="2215"/>
    <n v="65"/>
    <n v="626"/>
    <n v="0.93"/>
    <n v="6633"/>
    <n v="64693"/>
    <n v="21.9"/>
    <x v="1"/>
    <x v="142"/>
    <n v="251"/>
    <n v="2026"/>
    <n v="24836677788"/>
  </r>
  <r>
    <s v="EV2221"/>
    <x v="7"/>
    <x v="3"/>
    <x v="0"/>
    <x v="2"/>
    <x v="2216"/>
    <n v="40"/>
    <n v="556"/>
    <n v="1.97"/>
    <n v="157130"/>
    <n v="74757"/>
    <n v="22.7"/>
    <x v="1"/>
    <x v="583"/>
    <n v="163.9"/>
    <n v="2026"/>
    <n v="62868842832"/>
  </r>
  <r>
    <s v="EV2222"/>
    <x v="6"/>
    <x v="3"/>
    <x v="5"/>
    <x v="1"/>
    <x v="2217"/>
    <n v="105"/>
    <n v="464"/>
    <n v="0.55000000000000004"/>
    <n v="116244"/>
    <n v="43883"/>
    <n v="22.2"/>
    <x v="1"/>
    <x v="467"/>
    <n v="93.8"/>
    <n v="2026"/>
    <n v="22628049535"/>
  </r>
  <r>
    <s v="EV2223"/>
    <x v="9"/>
    <x v="0"/>
    <x v="0"/>
    <x v="2"/>
    <x v="2218"/>
    <n v="52"/>
    <n v="539"/>
    <n v="1.38"/>
    <n v="168119"/>
    <n v="38096"/>
    <n v="17"/>
    <x v="1"/>
    <x v="102"/>
    <n v="142.69999999999999"/>
    <n v="2026"/>
    <n v="18166229984"/>
  </r>
  <r>
    <s v="EV2224"/>
    <x v="3"/>
    <x v="3"/>
    <x v="5"/>
    <x v="2"/>
    <x v="2219"/>
    <n v="96"/>
    <n v="264"/>
    <n v="0.77"/>
    <n v="33276"/>
    <n v="72663"/>
    <n v="24.9"/>
    <x v="1"/>
    <x v="394"/>
    <n v="159.80000000000001"/>
    <n v="2026"/>
    <n v="50940759465"/>
  </r>
  <r>
    <s v="EV2225"/>
    <x v="1"/>
    <x v="1"/>
    <x v="0"/>
    <x v="3"/>
    <x v="2220"/>
    <n v="107"/>
    <n v="552"/>
    <n v="1.22"/>
    <n v="165562"/>
    <n v="60894"/>
    <n v="13.9"/>
    <x v="0"/>
    <x v="518"/>
    <n v="80.3"/>
    <n v="2026"/>
    <n v="47483862426"/>
  </r>
  <r>
    <s v="EV2226"/>
    <x v="5"/>
    <x v="1"/>
    <x v="9"/>
    <x v="0"/>
    <x v="2221"/>
    <n v="91"/>
    <n v="251"/>
    <n v="1.46"/>
    <n v="94298"/>
    <n v="58225"/>
    <n v="21.6"/>
    <x v="0"/>
    <x v="183"/>
    <n v="176.8"/>
    <n v="2026"/>
    <n v="15772628475"/>
  </r>
  <r>
    <s v="EV2227"/>
    <x v="6"/>
    <x v="3"/>
    <x v="7"/>
    <x v="0"/>
    <x v="2222"/>
    <n v="107"/>
    <n v="637"/>
    <n v="0.85"/>
    <n v="189868"/>
    <n v="38395"/>
    <n v="13.6"/>
    <x v="0"/>
    <x v="221"/>
    <n v="34.6"/>
    <n v="2026"/>
    <n v="25106644080"/>
  </r>
  <r>
    <s v="EV2228"/>
    <x v="4"/>
    <x v="0"/>
    <x v="7"/>
    <x v="0"/>
    <x v="2223"/>
    <n v="92"/>
    <n v="291"/>
    <n v="2.4900000000000002"/>
    <n v="177077"/>
    <n v="29052"/>
    <n v="12.8"/>
    <x v="1"/>
    <x v="365"/>
    <n v="194"/>
    <n v="2026"/>
    <n v="6564764232"/>
  </r>
  <r>
    <s v="EV2229"/>
    <x v="4"/>
    <x v="0"/>
    <x v="9"/>
    <x v="1"/>
    <x v="2224"/>
    <n v="77"/>
    <n v="413"/>
    <n v="2.5499999999999998"/>
    <n v="40455"/>
    <n v="32838"/>
    <n v="17.399999999999999"/>
    <x v="1"/>
    <x v="140"/>
    <n v="159.5"/>
    <n v="2026"/>
    <n v="16477582992"/>
  </r>
  <r>
    <s v="EV2230"/>
    <x v="2"/>
    <x v="2"/>
    <x v="7"/>
    <x v="0"/>
    <x v="2225"/>
    <n v="116"/>
    <n v="471"/>
    <n v="2.36"/>
    <n v="112037"/>
    <n v="84402"/>
    <n v="19.399999999999999"/>
    <x v="0"/>
    <x v="342"/>
    <n v="112.5"/>
    <n v="2026"/>
    <n v="51583970340"/>
  </r>
  <r>
    <s v="EV2231"/>
    <x v="1"/>
    <x v="1"/>
    <x v="4"/>
    <x v="0"/>
    <x v="2226"/>
    <n v="110"/>
    <n v="597"/>
    <n v="1.9"/>
    <n v="31080"/>
    <n v="83242"/>
    <n v="19.5"/>
    <x v="0"/>
    <x v="231"/>
    <n v="117.8"/>
    <n v="2026"/>
    <n v="72977179254"/>
  </r>
  <r>
    <s v="EV2232"/>
    <x v="2"/>
    <x v="2"/>
    <x v="0"/>
    <x v="1"/>
    <x v="2227"/>
    <n v="116"/>
    <n v="283"/>
    <n v="1.84"/>
    <n v="158823"/>
    <n v="51704"/>
    <n v="16.7"/>
    <x v="0"/>
    <x v="548"/>
    <n v="232.7"/>
    <n v="2026"/>
    <n v="21112501136"/>
  </r>
  <r>
    <s v="EV2233"/>
    <x v="4"/>
    <x v="0"/>
    <x v="1"/>
    <x v="1"/>
    <x v="2228"/>
    <n v="91"/>
    <n v="432"/>
    <n v="2.8"/>
    <n v="162032"/>
    <n v="67784"/>
    <n v="12.3"/>
    <x v="0"/>
    <x v="218"/>
    <n v="93.1"/>
    <n v="2026"/>
    <n v="30812640664"/>
  </r>
  <r>
    <s v="EV2234"/>
    <x v="0"/>
    <x v="0"/>
    <x v="8"/>
    <x v="2"/>
    <x v="2229"/>
    <n v="96"/>
    <n v="627"/>
    <n v="2.04"/>
    <n v="63253"/>
    <n v="52551"/>
    <n v="14.7"/>
    <x v="0"/>
    <x v="195"/>
    <n v="151.80000000000001"/>
    <n v="2026"/>
    <n v="24401741544"/>
  </r>
  <r>
    <s v="EV2235"/>
    <x v="9"/>
    <x v="0"/>
    <x v="1"/>
    <x v="0"/>
    <x v="2230"/>
    <n v="71"/>
    <n v="314"/>
    <n v="1.01"/>
    <n v="162686"/>
    <n v="31686"/>
    <n v="19.5"/>
    <x v="0"/>
    <x v="567"/>
    <n v="259.2"/>
    <n v="2026"/>
    <n v="21393119760"/>
  </r>
  <r>
    <s v="EV2236"/>
    <x v="9"/>
    <x v="0"/>
    <x v="1"/>
    <x v="3"/>
    <x v="2231"/>
    <n v="42"/>
    <n v="470"/>
    <n v="2.41"/>
    <n v="160215"/>
    <n v="59284"/>
    <n v="25"/>
    <x v="0"/>
    <x v="175"/>
    <n v="92.3"/>
    <n v="2026"/>
    <n v="12890179404"/>
  </r>
  <r>
    <s v="EV2237"/>
    <x v="8"/>
    <x v="3"/>
    <x v="0"/>
    <x v="3"/>
    <x v="2232"/>
    <n v="75"/>
    <n v="650"/>
    <n v="1.22"/>
    <n v="173640"/>
    <n v="81191"/>
    <n v="18.899999999999999"/>
    <x v="0"/>
    <x v="12"/>
    <n v="241.3"/>
    <n v="2026"/>
    <n v="49180879913"/>
  </r>
  <r>
    <s v="EV2238"/>
    <x v="2"/>
    <x v="2"/>
    <x v="6"/>
    <x v="0"/>
    <x v="2233"/>
    <n v="116"/>
    <n v="575"/>
    <n v="1.47"/>
    <n v="148290"/>
    <n v="68257"/>
    <n v="20.8"/>
    <x v="1"/>
    <x v="527"/>
    <n v="252.7"/>
    <n v="2026"/>
    <n v="36162626857"/>
  </r>
  <r>
    <s v="EV2239"/>
    <x v="8"/>
    <x v="3"/>
    <x v="0"/>
    <x v="0"/>
    <x v="2234"/>
    <n v="80"/>
    <n v="569"/>
    <n v="2.92"/>
    <n v="40397"/>
    <n v="80443"/>
    <n v="19.2"/>
    <x v="0"/>
    <x v="443"/>
    <n v="227"/>
    <n v="2026"/>
    <n v="69079782706"/>
  </r>
  <r>
    <s v="EV2240"/>
    <x v="7"/>
    <x v="3"/>
    <x v="9"/>
    <x v="3"/>
    <x v="2235"/>
    <n v="99"/>
    <n v="545"/>
    <n v="2.21"/>
    <n v="45603"/>
    <n v="69717"/>
    <n v="16.2"/>
    <x v="0"/>
    <x v="589"/>
    <n v="7.1"/>
    <n v="2026"/>
    <n v="49977537771"/>
  </r>
  <r>
    <s v="EV2241"/>
    <x v="5"/>
    <x v="1"/>
    <x v="6"/>
    <x v="2"/>
    <x v="2236"/>
    <n v="84"/>
    <n v="564"/>
    <n v="1.57"/>
    <n v="113661"/>
    <n v="26688"/>
    <n v="16.600000000000001"/>
    <x v="0"/>
    <x v="345"/>
    <n v="156.1"/>
    <n v="2026"/>
    <n v="13137461568"/>
  </r>
  <r>
    <s v="EV2242"/>
    <x v="3"/>
    <x v="3"/>
    <x v="0"/>
    <x v="1"/>
    <x v="2237"/>
    <n v="105"/>
    <n v="383"/>
    <n v="1.29"/>
    <n v="11295"/>
    <n v="61686"/>
    <n v="12.4"/>
    <x v="0"/>
    <x v="472"/>
    <n v="81.3"/>
    <n v="2026"/>
    <n v="19997182422"/>
  </r>
  <r>
    <s v="EV2243"/>
    <x v="1"/>
    <x v="1"/>
    <x v="8"/>
    <x v="1"/>
    <x v="2238"/>
    <n v="46"/>
    <n v="422"/>
    <n v="2.4500000000000002"/>
    <n v="16519"/>
    <n v="62470"/>
    <n v="13.3"/>
    <x v="0"/>
    <x v="508"/>
    <n v="70.5"/>
    <n v="2026"/>
    <n v="20609665110"/>
  </r>
  <r>
    <s v="EV2244"/>
    <x v="0"/>
    <x v="0"/>
    <x v="7"/>
    <x v="0"/>
    <x v="2239"/>
    <n v="106"/>
    <n v="413"/>
    <n v="1.5"/>
    <n v="136345"/>
    <n v="39591"/>
    <n v="15.3"/>
    <x v="1"/>
    <x v="266"/>
    <n v="5.0999999999999996"/>
    <n v="2026"/>
    <n v="18756038295"/>
  </r>
  <r>
    <s v="EV2245"/>
    <x v="7"/>
    <x v="3"/>
    <x v="7"/>
    <x v="3"/>
    <x v="2240"/>
    <n v="45"/>
    <n v="380"/>
    <n v="1.53"/>
    <n v="127922"/>
    <n v="69683"/>
    <n v="17.2"/>
    <x v="1"/>
    <x v="165"/>
    <n v="278.2"/>
    <n v="2026"/>
    <n v="40221794113"/>
  </r>
  <r>
    <s v="EV2246"/>
    <x v="5"/>
    <x v="1"/>
    <x v="0"/>
    <x v="0"/>
    <x v="2241"/>
    <n v="104"/>
    <n v="377"/>
    <n v="0.84"/>
    <n v="15133"/>
    <n v="63127"/>
    <n v="12.4"/>
    <x v="1"/>
    <x v="218"/>
    <n v="47.4"/>
    <n v="2026"/>
    <n v="8696312393"/>
  </r>
  <r>
    <s v="EV2247"/>
    <x v="6"/>
    <x v="3"/>
    <x v="4"/>
    <x v="0"/>
    <x v="2242"/>
    <n v="63"/>
    <n v="370"/>
    <n v="2.3199999999999998"/>
    <n v="9711"/>
    <n v="70548"/>
    <n v="24.3"/>
    <x v="0"/>
    <x v="93"/>
    <n v="127.7"/>
    <n v="2026"/>
    <n v="4827246900"/>
  </r>
  <r>
    <s v="EV2248"/>
    <x v="1"/>
    <x v="1"/>
    <x v="4"/>
    <x v="2"/>
    <x v="2243"/>
    <n v="73"/>
    <n v="422"/>
    <n v="0.75"/>
    <n v="22202"/>
    <n v="31115"/>
    <n v="18.7"/>
    <x v="1"/>
    <x v="471"/>
    <n v="66.7"/>
    <n v="2026"/>
    <n v="21012519570"/>
  </r>
  <r>
    <s v="EV2249"/>
    <x v="4"/>
    <x v="0"/>
    <x v="2"/>
    <x v="0"/>
    <x v="2244"/>
    <n v="115"/>
    <n v="382"/>
    <n v="0.89"/>
    <n v="86270"/>
    <n v="42031"/>
    <n v="18.2"/>
    <x v="0"/>
    <x v="499"/>
    <n v="94.2"/>
    <n v="2026"/>
    <n v="12188443597"/>
  </r>
  <r>
    <s v="EV2250"/>
    <x v="1"/>
    <x v="1"/>
    <x v="3"/>
    <x v="1"/>
    <x v="2245"/>
    <n v="62"/>
    <n v="606"/>
    <n v="0.84"/>
    <n v="192973"/>
    <n v="42628"/>
    <n v="17.3"/>
    <x v="0"/>
    <x v="368"/>
    <n v="182"/>
    <n v="2026"/>
    <n v="9362515524"/>
  </r>
  <r>
    <s v="EV2251"/>
    <x v="1"/>
    <x v="1"/>
    <x v="9"/>
    <x v="3"/>
    <x v="2246"/>
    <n v="60"/>
    <n v="301"/>
    <n v="1.17"/>
    <n v="73029"/>
    <n v="65720"/>
    <n v="16.899999999999999"/>
    <x v="0"/>
    <x v="410"/>
    <n v="152.69999999999999"/>
    <n v="2026"/>
    <n v="54802396440"/>
  </r>
  <r>
    <s v="EV2252"/>
    <x v="9"/>
    <x v="0"/>
    <x v="9"/>
    <x v="3"/>
    <x v="2247"/>
    <n v="63"/>
    <n v="501"/>
    <n v="2.31"/>
    <n v="118856"/>
    <n v="35088"/>
    <n v="15.1"/>
    <x v="0"/>
    <x v="438"/>
    <n v="220.2"/>
    <n v="2026"/>
    <n v="18809483808"/>
  </r>
  <r>
    <s v="EV2253"/>
    <x v="1"/>
    <x v="1"/>
    <x v="5"/>
    <x v="3"/>
    <x v="2248"/>
    <n v="59"/>
    <n v="426"/>
    <n v="2.5"/>
    <n v="113171"/>
    <n v="46142"/>
    <n v="12.8"/>
    <x v="1"/>
    <x v="590"/>
    <n v="138.80000000000001"/>
    <n v="2026"/>
    <n v="10453377816"/>
  </r>
  <r>
    <s v="EV2254"/>
    <x v="3"/>
    <x v="3"/>
    <x v="1"/>
    <x v="2"/>
    <x v="2249"/>
    <n v="96"/>
    <n v="392"/>
    <n v="1.36"/>
    <n v="14283"/>
    <n v="83820"/>
    <n v="17.7"/>
    <x v="1"/>
    <x v="215"/>
    <n v="206.2"/>
    <n v="2026"/>
    <n v="32911923000"/>
  </r>
  <r>
    <s v="EV2255"/>
    <x v="1"/>
    <x v="1"/>
    <x v="8"/>
    <x v="0"/>
    <x v="2250"/>
    <n v="114"/>
    <n v="302"/>
    <n v="1"/>
    <n v="27821"/>
    <n v="62364"/>
    <n v="17.7"/>
    <x v="1"/>
    <x v="285"/>
    <n v="282.7"/>
    <n v="2026"/>
    <n v="12757865844"/>
  </r>
  <r>
    <s v="EV2256"/>
    <x v="2"/>
    <x v="2"/>
    <x v="4"/>
    <x v="2"/>
    <x v="2251"/>
    <n v="68"/>
    <n v="518"/>
    <n v="1.06"/>
    <n v="178935"/>
    <n v="74033"/>
    <n v="23.6"/>
    <x v="1"/>
    <x v="391"/>
    <n v="87.2"/>
    <n v="2026"/>
    <n v="28650030670"/>
  </r>
  <r>
    <s v="EV2257"/>
    <x v="3"/>
    <x v="3"/>
    <x v="7"/>
    <x v="2"/>
    <x v="2252"/>
    <n v="90"/>
    <n v="316"/>
    <n v="2.54"/>
    <n v="150669"/>
    <n v="27454"/>
    <n v="13.9"/>
    <x v="1"/>
    <x v="331"/>
    <n v="263.89999999999998"/>
    <n v="2026"/>
    <n v="2847556334"/>
  </r>
  <r>
    <s v="EV2258"/>
    <x v="1"/>
    <x v="1"/>
    <x v="1"/>
    <x v="0"/>
    <x v="2253"/>
    <n v="66"/>
    <n v="335"/>
    <n v="2.16"/>
    <n v="43306"/>
    <n v="55149"/>
    <n v="12.6"/>
    <x v="1"/>
    <x v="395"/>
    <n v="264.5"/>
    <n v="2026"/>
    <n v="12643018548"/>
  </r>
  <r>
    <s v="EV2259"/>
    <x v="2"/>
    <x v="2"/>
    <x v="7"/>
    <x v="3"/>
    <x v="2254"/>
    <n v="76"/>
    <n v="429"/>
    <n v="1.51"/>
    <n v="140411"/>
    <n v="37315"/>
    <n v="17.8"/>
    <x v="0"/>
    <x v="320"/>
    <n v="124.6"/>
    <n v="2026"/>
    <n v="30266644280"/>
  </r>
  <r>
    <s v="EV2260"/>
    <x v="7"/>
    <x v="3"/>
    <x v="0"/>
    <x v="0"/>
    <x v="2255"/>
    <n v="102"/>
    <n v="270"/>
    <n v="1.06"/>
    <n v="110049"/>
    <n v="45823"/>
    <n v="20"/>
    <x v="0"/>
    <x v="347"/>
    <n v="248.6"/>
    <n v="2026"/>
    <n v="21945138753"/>
  </r>
  <r>
    <s v="EV2261"/>
    <x v="9"/>
    <x v="0"/>
    <x v="2"/>
    <x v="2"/>
    <x v="2256"/>
    <n v="69"/>
    <n v="358"/>
    <n v="1.72"/>
    <n v="46748"/>
    <n v="44439"/>
    <n v="20.9"/>
    <x v="0"/>
    <x v="580"/>
    <n v="113.9"/>
    <n v="2026"/>
    <n v="24522240102"/>
  </r>
  <r>
    <s v="EV2262"/>
    <x v="2"/>
    <x v="2"/>
    <x v="2"/>
    <x v="3"/>
    <x v="2257"/>
    <n v="110"/>
    <n v="383"/>
    <n v="2.39"/>
    <n v="3206"/>
    <n v="60982"/>
    <n v="24.3"/>
    <x v="1"/>
    <x v="424"/>
    <n v="224.9"/>
    <n v="2026"/>
    <n v="23988123448"/>
  </r>
  <r>
    <s v="EV2263"/>
    <x v="6"/>
    <x v="3"/>
    <x v="3"/>
    <x v="3"/>
    <x v="2258"/>
    <n v="96"/>
    <n v="580"/>
    <n v="0.53"/>
    <n v="67658"/>
    <n v="29330"/>
    <n v="20.2"/>
    <x v="0"/>
    <x v="126"/>
    <n v="125.6"/>
    <n v="2026"/>
    <n v="13018325810"/>
  </r>
  <r>
    <s v="EV2264"/>
    <x v="5"/>
    <x v="1"/>
    <x v="1"/>
    <x v="2"/>
    <x v="2259"/>
    <n v="47"/>
    <n v="285"/>
    <n v="0.68"/>
    <n v="55154"/>
    <n v="36717"/>
    <n v="22.6"/>
    <x v="0"/>
    <x v="502"/>
    <n v="192.6"/>
    <n v="2026"/>
    <n v="19990533933"/>
  </r>
  <r>
    <s v="EV2265"/>
    <x v="8"/>
    <x v="3"/>
    <x v="2"/>
    <x v="3"/>
    <x v="2260"/>
    <n v="115"/>
    <n v="383"/>
    <n v="1.1599999999999999"/>
    <n v="701"/>
    <n v="57310"/>
    <n v="16.600000000000001"/>
    <x v="0"/>
    <x v="585"/>
    <n v="171.5"/>
    <n v="2026"/>
    <n v="1544676430"/>
  </r>
  <r>
    <s v="EV2266"/>
    <x v="7"/>
    <x v="3"/>
    <x v="8"/>
    <x v="2"/>
    <x v="2261"/>
    <n v="57"/>
    <n v="610"/>
    <n v="2.29"/>
    <n v="788"/>
    <n v="35616"/>
    <n v="23.5"/>
    <x v="1"/>
    <x v="68"/>
    <n v="227.1"/>
    <n v="2026"/>
    <n v="7495565280"/>
  </r>
  <r>
    <s v="EV2267"/>
    <x v="7"/>
    <x v="3"/>
    <x v="4"/>
    <x v="1"/>
    <x v="2262"/>
    <n v="119"/>
    <n v="649"/>
    <n v="1.85"/>
    <n v="108401"/>
    <n v="84976"/>
    <n v="18.3"/>
    <x v="1"/>
    <x v="425"/>
    <n v="50.7"/>
    <n v="2026"/>
    <n v="54762018416"/>
  </r>
  <r>
    <s v="EV2268"/>
    <x v="1"/>
    <x v="1"/>
    <x v="1"/>
    <x v="0"/>
    <x v="2263"/>
    <n v="60"/>
    <n v="476"/>
    <n v="0.51"/>
    <n v="63456"/>
    <n v="64061"/>
    <n v="12.3"/>
    <x v="0"/>
    <x v="49"/>
    <n v="228.7"/>
    <n v="2026"/>
    <n v="41708771819"/>
  </r>
  <r>
    <s v="EV2269"/>
    <x v="7"/>
    <x v="3"/>
    <x v="0"/>
    <x v="1"/>
    <x v="2264"/>
    <n v="95"/>
    <n v="527"/>
    <n v="2.12"/>
    <n v="93554"/>
    <n v="78535"/>
    <n v="15.6"/>
    <x v="0"/>
    <x v="361"/>
    <n v="188.3"/>
    <n v="2026"/>
    <n v="30769698860"/>
  </r>
  <r>
    <s v="EV2270"/>
    <x v="9"/>
    <x v="0"/>
    <x v="3"/>
    <x v="2"/>
    <x v="2265"/>
    <n v="101"/>
    <n v="412"/>
    <n v="2.63"/>
    <n v="158275"/>
    <n v="39401"/>
    <n v="18.3"/>
    <x v="1"/>
    <x v="4"/>
    <n v="133.30000000000001"/>
    <n v="2026"/>
    <n v="26075305993"/>
  </r>
  <r>
    <s v="EV2271"/>
    <x v="3"/>
    <x v="3"/>
    <x v="0"/>
    <x v="0"/>
    <x v="2266"/>
    <n v="107"/>
    <n v="553"/>
    <n v="1.44"/>
    <n v="134498"/>
    <n v="37853"/>
    <n v="20.2"/>
    <x v="1"/>
    <x v="531"/>
    <n v="154.6"/>
    <n v="2026"/>
    <n v="1281626874"/>
  </r>
  <r>
    <s v="EV2272"/>
    <x v="0"/>
    <x v="0"/>
    <x v="0"/>
    <x v="3"/>
    <x v="2267"/>
    <n v="107"/>
    <n v="572"/>
    <n v="1.92"/>
    <n v="178048"/>
    <n v="80092"/>
    <n v="13.8"/>
    <x v="0"/>
    <x v="18"/>
    <n v="156"/>
    <n v="2026"/>
    <n v="49161110336"/>
  </r>
  <r>
    <s v="EV2273"/>
    <x v="8"/>
    <x v="3"/>
    <x v="5"/>
    <x v="0"/>
    <x v="2268"/>
    <n v="110"/>
    <n v="394"/>
    <n v="1.53"/>
    <n v="175200"/>
    <n v="82967"/>
    <n v="22.5"/>
    <x v="1"/>
    <x v="194"/>
    <n v="110.1"/>
    <n v="2026"/>
    <n v="54235113065"/>
  </r>
  <r>
    <s v="EV2274"/>
    <x v="9"/>
    <x v="0"/>
    <x v="4"/>
    <x v="1"/>
    <x v="2269"/>
    <n v="96"/>
    <n v="320"/>
    <n v="0.98"/>
    <n v="196247"/>
    <n v="80107"/>
    <n v="20.3"/>
    <x v="0"/>
    <x v="5"/>
    <n v="245.7"/>
    <n v="2026"/>
    <n v="3238405582"/>
  </r>
  <r>
    <s v="EV2275"/>
    <x v="9"/>
    <x v="0"/>
    <x v="9"/>
    <x v="3"/>
    <x v="2270"/>
    <n v="109"/>
    <n v="588"/>
    <n v="0.61"/>
    <n v="93112"/>
    <n v="30016"/>
    <n v="12.3"/>
    <x v="0"/>
    <x v="42"/>
    <n v="68.7"/>
    <n v="2026"/>
    <n v="18478509952"/>
  </r>
  <r>
    <s v="EV2276"/>
    <x v="0"/>
    <x v="0"/>
    <x v="7"/>
    <x v="2"/>
    <x v="2271"/>
    <n v="53"/>
    <n v="252"/>
    <n v="2.93"/>
    <n v="168901"/>
    <n v="77900"/>
    <n v="24"/>
    <x v="1"/>
    <x v="315"/>
    <n v="157"/>
    <n v="2026"/>
    <n v="14596746200"/>
  </r>
  <r>
    <s v="EV2277"/>
    <x v="7"/>
    <x v="3"/>
    <x v="9"/>
    <x v="2"/>
    <x v="2272"/>
    <n v="85"/>
    <n v="644"/>
    <n v="2.74"/>
    <n v="102060"/>
    <n v="53555"/>
    <n v="17.7"/>
    <x v="1"/>
    <x v="562"/>
    <n v="257.60000000000002"/>
    <n v="2026"/>
    <n v="32785246345"/>
  </r>
  <r>
    <s v="EV2278"/>
    <x v="8"/>
    <x v="3"/>
    <x v="8"/>
    <x v="1"/>
    <x v="2273"/>
    <n v="89"/>
    <n v="409"/>
    <n v="1.94"/>
    <n v="25297"/>
    <n v="76700"/>
    <n v="22.9"/>
    <x v="1"/>
    <x v="362"/>
    <n v="120"/>
    <n v="2026"/>
    <n v="17635937800"/>
  </r>
  <r>
    <s v="EV2279"/>
    <x v="0"/>
    <x v="0"/>
    <x v="3"/>
    <x v="2"/>
    <x v="2274"/>
    <n v="54"/>
    <n v="305"/>
    <n v="2.2999999999999998"/>
    <n v="153956"/>
    <n v="53602"/>
    <n v="24.7"/>
    <x v="1"/>
    <x v="260"/>
    <n v="297"/>
    <n v="2026"/>
    <n v="27832141674"/>
  </r>
  <r>
    <s v="EV2280"/>
    <x v="4"/>
    <x v="0"/>
    <x v="9"/>
    <x v="0"/>
    <x v="2275"/>
    <n v="92"/>
    <n v="377"/>
    <n v="1.79"/>
    <n v="139841"/>
    <n v="44545"/>
    <n v="16.600000000000001"/>
    <x v="0"/>
    <x v="136"/>
    <n v="102.4"/>
    <n v="2026"/>
    <n v="35466105370"/>
  </r>
  <r>
    <s v="EV2281"/>
    <x v="9"/>
    <x v="0"/>
    <x v="4"/>
    <x v="2"/>
    <x v="2276"/>
    <n v="118"/>
    <n v="408"/>
    <n v="0.54"/>
    <n v="148242"/>
    <n v="35194"/>
    <n v="13.3"/>
    <x v="0"/>
    <x v="325"/>
    <n v="196.6"/>
    <n v="2026"/>
    <n v="27819625210"/>
  </r>
  <r>
    <s v="EV2282"/>
    <x v="4"/>
    <x v="0"/>
    <x v="5"/>
    <x v="0"/>
    <x v="2277"/>
    <n v="59"/>
    <n v="342"/>
    <n v="2.46"/>
    <n v="163779"/>
    <n v="70870"/>
    <n v="20.2"/>
    <x v="0"/>
    <x v="19"/>
    <n v="60.8"/>
    <n v="2026"/>
    <n v="45356020430"/>
  </r>
  <r>
    <s v="EV2283"/>
    <x v="2"/>
    <x v="2"/>
    <x v="8"/>
    <x v="1"/>
    <x v="2278"/>
    <n v="120"/>
    <n v="444"/>
    <n v="2.0099999999999998"/>
    <n v="34728"/>
    <n v="30340"/>
    <n v="18.100000000000001"/>
    <x v="0"/>
    <x v="415"/>
    <n v="267.60000000000002"/>
    <n v="2026"/>
    <n v="10385897780"/>
  </r>
  <r>
    <s v="EV2284"/>
    <x v="3"/>
    <x v="3"/>
    <x v="2"/>
    <x v="3"/>
    <x v="2279"/>
    <n v="58"/>
    <n v="310"/>
    <n v="1.72"/>
    <n v="186705"/>
    <n v="32451"/>
    <n v="24.3"/>
    <x v="1"/>
    <x v="392"/>
    <n v="65.400000000000006"/>
    <n v="2026"/>
    <n v="17301867219"/>
  </r>
  <r>
    <s v="EV2285"/>
    <x v="9"/>
    <x v="0"/>
    <x v="2"/>
    <x v="1"/>
    <x v="2280"/>
    <n v="112"/>
    <n v="597"/>
    <n v="2.62"/>
    <n v="97167"/>
    <n v="51610"/>
    <n v="21.7"/>
    <x v="0"/>
    <x v="313"/>
    <n v="123.6"/>
    <n v="2026"/>
    <n v="39111348250"/>
  </r>
  <r>
    <s v="EV2286"/>
    <x v="8"/>
    <x v="3"/>
    <x v="2"/>
    <x v="0"/>
    <x v="2281"/>
    <n v="70"/>
    <n v="644"/>
    <n v="0.53"/>
    <n v="169496"/>
    <n v="27580"/>
    <n v="18.7"/>
    <x v="1"/>
    <x v="175"/>
    <n v="291.8"/>
    <n v="2026"/>
    <n v="8526550060"/>
  </r>
  <r>
    <s v="EV2287"/>
    <x v="0"/>
    <x v="0"/>
    <x v="2"/>
    <x v="2"/>
    <x v="2282"/>
    <n v="108"/>
    <n v="435"/>
    <n v="1.77"/>
    <n v="139796"/>
    <n v="43383"/>
    <n v="14.1"/>
    <x v="0"/>
    <x v="74"/>
    <n v="178.1"/>
    <n v="2026"/>
    <n v="8267021097"/>
  </r>
  <r>
    <s v="EV2288"/>
    <x v="0"/>
    <x v="0"/>
    <x v="4"/>
    <x v="0"/>
    <x v="2283"/>
    <n v="98"/>
    <n v="564"/>
    <n v="2.5099999999999998"/>
    <n v="45932"/>
    <n v="68630"/>
    <n v="24.2"/>
    <x v="1"/>
    <x v="424"/>
    <n v="94.2"/>
    <n v="2026"/>
    <n v="36449804780"/>
  </r>
  <r>
    <s v="EV2289"/>
    <x v="9"/>
    <x v="0"/>
    <x v="0"/>
    <x v="1"/>
    <x v="2284"/>
    <n v="44"/>
    <n v="426"/>
    <n v="2.65"/>
    <n v="91637"/>
    <n v="54346"/>
    <n v="24.9"/>
    <x v="1"/>
    <x v="41"/>
    <n v="244.1"/>
    <n v="2026"/>
    <n v="37516565488"/>
  </r>
  <r>
    <s v="EV2290"/>
    <x v="5"/>
    <x v="1"/>
    <x v="1"/>
    <x v="2"/>
    <x v="2285"/>
    <n v="46"/>
    <n v="635"/>
    <n v="2.44"/>
    <n v="25700"/>
    <n v="77132"/>
    <n v="20.8"/>
    <x v="1"/>
    <x v="176"/>
    <n v="86.8"/>
    <n v="2026"/>
    <n v="31593884256"/>
  </r>
  <r>
    <s v="EV2291"/>
    <x v="7"/>
    <x v="3"/>
    <x v="0"/>
    <x v="1"/>
    <x v="2286"/>
    <n v="51"/>
    <n v="621"/>
    <n v="1.32"/>
    <n v="37900"/>
    <n v="67096"/>
    <n v="14.3"/>
    <x v="0"/>
    <x v="295"/>
    <n v="294.7"/>
    <n v="2026"/>
    <n v="20964547776"/>
  </r>
  <r>
    <s v="EV2292"/>
    <x v="7"/>
    <x v="3"/>
    <x v="3"/>
    <x v="1"/>
    <x v="2287"/>
    <n v="108"/>
    <n v="351"/>
    <n v="1.1100000000000001"/>
    <n v="105303"/>
    <n v="38203"/>
    <n v="12.2"/>
    <x v="0"/>
    <x v="38"/>
    <n v="103.5"/>
    <n v="2026"/>
    <n v="28176126011"/>
  </r>
  <r>
    <s v="EV2293"/>
    <x v="4"/>
    <x v="0"/>
    <x v="1"/>
    <x v="2"/>
    <x v="2288"/>
    <n v="103"/>
    <n v="642"/>
    <n v="2.56"/>
    <n v="142640"/>
    <n v="30798"/>
    <n v="20.3"/>
    <x v="1"/>
    <x v="470"/>
    <n v="73.5"/>
    <n v="2026"/>
    <n v="15453974430"/>
  </r>
  <r>
    <s v="EV2294"/>
    <x v="6"/>
    <x v="3"/>
    <x v="2"/>
    <x v="0"/>
    <x v="2289"/>
    <n v="95"/>
    <n v="267"/>
    <n v="2.72"/>
    <n v="63650"/>
    <n v="64853"/>
    <n v="15.6"/>
    <x v="1"/>
    <x v="139"/>
    <n v="242.9"/>
    <n v="2026"/>
    <n v="11406734758"/>
  </r>
  <r>
    <s v="EV2295"/>
    <x v="4"/>
    <x v="0"/>
    <x v="1"/>
    <x v="0"/>
    <x v="2290"/>
    <n v="55"/>
    <n v="549"/>
    <n v="1.46"/>
    <n v="74515"/>
    <n v="77200"/>
    <n v="14.2"/>
    <x v="0"/>
    <x v="299"/>
    <n v="181.9"/>
    <n v="2026"/>
    <n v="33762956800"/>
  </r>
  <r>
    <s v="EV2296"/>
    <x v="3"/>
    <x v="3"/>
    <x v="3"/>
    <x v="1"/>
    <x v="2291"/>
    <n v="50"/>
    <n v="366"/>
    <n v="2.87"/>
    <n v="196254"/>
    <n v="73683"/>
    <n v="13.6"/>
    <x v="0"/>
    <x v="67"/>
    <n v="60.1"/>
    <n v="2026"/>
    <n v="63838803834"/>
  </r>
  <r>
    <s v="EV2297"/>
    <x v="2"/>
    <x v="2"/>
    <x v="0"/>
    <x v="3"/>
    <x v="2292"/>
    <n v="90"/>
    <n v="569"/>
    <n v="1.1200000000000001"/>
    <n v="116485"/>
    <n v="32188"/>
    <n v="23.8"/>
    <x v="0"/>
    <x v="449"/>
    <n v="142.6"/>
    <n v="2026"/>
    <n v="26707896436"/>
  </r>
  <r>
    <s v="EV2298"/>
    <x v="7"/>
    <x v="3"/>
    <x v="2"/>
    <x v="3"/>
    <x v="2293"/>
    <n v="57"/>
    <n v="256"/>
    <n v="1.69"/>
    <n v="108969"/>
    <n v="68051"/>
    <n v="19.8"/>
    <x v="1"/>
    <x v="267"/>
    <n v="187.9"/>
    <n v="2026"/>
    <n v="10060523738"/>
  </r>
  <r>
    <s v="EV2299"/>
    <x v="4"/>
    <x v="0"/>
    <x v="0"/>
    <x v="1"/>
    <x v="2294"/>
    <n v="80"/>
    <n v="366"/>
    <n v="1.91"/>
    <n v="179604"/>
    <n v="57870"/>
    <n v="17.100000000000001"/>
    <x v="0"/>
    <x v="24"/>
    <n v="245.3"/>
    <n v="2026"/>
    <n v="52018359210"/>
  </r>
  <r>
    <s v="EV2300"/>
    <x v="5"/>
    <x v="1"/>
    <x v="1"/>
    <x v="2"/>
    <x v="2295"/>
    <n v="82"/>
    <n v="647"/>
    <n v="2.19"/>
    <n v="147556"/>
    <n v="67123"/>
    <n v="18.7"/>
    <x v="1"/>
    <x v="237"/>
    <n v="107.4"/>
    <n v="2026"/>
    <n v="46641826133"/>
  </r>
  <r>
    <s v="EV2301"/>
    <x v="6"/>
    <x v="3"/>
    <x v="6"/>
    <x v="3"/>
    <x v="2296"/>
    <n v="120"/>
    <n v="262"/>
    <n v="1.1100000000000001"/>
    <n v="116205"/>
    <n v="70974"/>
    <n v="19"/>
    <x v="0"/>
    <x v="553"/>
    <n v="278.2"/>
    <n v="2026"/>
    <n v="22861577088"/>
  </r>
  <r>
    <s v="EV2302"/>
    <x v="9"/>
    <x v="0"/>
    <x v="6"/>
    <x v="2"/>
    <x v="2297"/>
    <n v="42"/>
    <n v="548"/>
    <n v="1.4"/>
    <n v="93355"/>
    <n v="26682"/>
    <n v="14.8"/>
    <x v="1"/>
    <x v="503"/>
    <n v="22.7"/>
    <n v="2026"/>
    <n v="20276879172"/>
  </r>
  <r>
    <s v="EV2303"/>
    <x v="7"/>
    <x v="3"/>
    <x v="0"/>
    <x v="2"/>
    <x v="2298"/>
    <n v="52"/>
    <n v="448"/>
    <n v="1.1100000000000001"/>
    <n v="152293"/>
    <n v="34210"/>
    <n v="14"/>
    <x v="1"/>
    <x v="22"/>
    <n v="72.3"/>
    <n v="2026"/>
    <n v="9261639090"/>
  </r>
  <r>
    <s v="EV2304"/>
    <x v="7"/>
    <x v="3"/>
    <x v="2"/>
    <x v="1"/>
    <x v="2299"/>
    <n v="91"/>
    <n v="539"/>
    <n v="2.11"/>
    <n v="97885"/>
    <n v="54552"/>
    <n v="24"/>
    <x v="1"/>
    <x v="521"/>
    <n v="185.2"/>
    <n v="2026"/>
    <n v="36317448480"/>
  </r>
  <r>
    <s v="EV2305"/>
    <x v="2"/>
    <x v="2"/>
    <x v="9"/>
    <x v="2"/>
    <x v="2300"/>
    <n v="105"/>
    <n v="563"/>
    <n v="2.15"/>
    <n v="112143"/>
    <n v="80905"/>
    <n v="16.899999999999999"/>
    <x v="1"/>
    <x v="379"/>
    <n v="59.8"/>
    <n v="2026"/>
    <n v="13602881270"/>
  </r>
  <r>
    <s v="EV2306"/>
    <x v="4"/>
    <x v="0"/>
    <x v="6"/>
    <x v="2"/>
    <x v="2301"/>
    <n v="56"/>
    <n v="542"/>
    <n v="1.03"/>
    <n v="10430"/>
    <n v="82600"/>
    <n v="21.6"/>
    <x v="0"/>
    <x v="100"/>
    <n v="46.4"/>
    <n v="2026"/>
    <n v="64870570800"/>
  </r>
  <r>
    <s v="EV2307"/>
    <x v="5"/>
    <x v="1"/>
    <x v="4"/>
    <x v="3"/>
    <x v="2302"/>
    <n v="40"/>
    <n v="641"/>
    <n v="0.66"/>
    <n v="1554"/>
    <n v="70235"/>
    <n v="18.899999999999999"/>
    <x v="1"/>
    <x v="104"/>
    <n v="33.4"/>
    <n v="2026"/>
    <n v="34411778720"/>
  </r>
  <r>
    <s v="EV2308"/>
    <x v="0"/>
    <x v="0"/>
    <x v="6"/>
    <x v="1"/>
    <x v="2303"/>
    <n v="98"/>
    <n v="585"/>
    <n v="2.38"/>
    <n v="45394"/>
    <n v="44927"/>
    <n v="17.600000000000001"/>
    <x v="1"/>
    <x v="448"/>
    <n v="216.8"/>
    <n v="2026"/>
    <n v="20017449485"/>
  </r>
  <r>
    <s v="EV2309"/>
    <x v="2"/>
    <x v="2"/>
    <x v="6"/>
    <x v="0"/>
    <x v="2304"/>
    <n v="107"/>
    <n v="647"/>
    <n v="0.96"/>
    <n v="159982"/>
    <n v="51331"/>
    <n v="14.1"/>
    <x v="0"/>
    <x v="534"/>
    <n v="253.6"/>
    <n v="2026"/>
    <n v="24585547091"/>
  </r>
  <r>
    <s v="EV2310"/>
    <x v="4"/>
    <x v="0"/>
    <x v="4"/>
    <x v="0"/>
    <x v="2305"/>
    <n v="108"/>
    <n v="296"/>
    <n v="1.65"/>
    <n v="160186"/>
    <n v="70420"/>
    <n v="17"/>
    <x v="0"/>
    <x v="195"/>
    <n v="228.8"/>
    <n v="2026"/>
    <n v="32489534560"/>
  </r>
  <r>
    <s v="EV2311"/>
    <x v="9"/>
    <x v="0"/>
    <x v="4"/>
    <x v="3"/>
    <x v="2306"/>
    <n v="88"/>
    <n v="532"/>
    <n v="1.26"/>
    <n v="20240"/>
    <n v="48174"/>
    <n v="24.4"/>
    <x v="1"/>
    <x v="467"/>
    <n v="39.9"/>
    <n v="2026"/>
    <n v="31476843426"/>
  </r>
  <r>
    <s v="EV2312"/>
    <x v="3"/>
    <x v="3"/>
    <x v="0"/>
    <x v="1"/>
    <x v="2307"/>
    <n v="105"/>
    <n v="415"/>
    <n v="2.56"/>
    <n v="24316"/>
    <n v="27920"/>
    <n v="14.5"/>
    <x v="0"/>
    <x v="528"/>
    <n v="190.7"/>
    <n v="2026"/>
    <n v="6119338080"/>
  </r>
  <r>
    <s v="EV2313"/>
    <x v="3"/>
    <x v="3"/>
    <x v="6"/>
    <x v="0"/>
    <x v="2308"/>
    <n v="63"/>
    <n v="317"/>
    <n v="1.29"/>
    <n v="142101"/>
    <n v="39630"/>
    <n v="21.9"/>
    <x v="1"/>
    <x v="15"/>
    <n v="22.7"/>
    <n v="2026"/>
    <n v="19129836930"/>
  </r>
  <r>
    <s v="EV2314"/>
    <x v="2"/>
    <x v="2"/>
    <x v="3"/>
    <x v="1"/>
    <x v="2309"/>
    <n v="84"/>
    <n v="325"/>
    <n v="1.78"/>
    <n v="85601"/>
    <n v="34121"/>
    <n v="16.5"/>
    <x v="0"/>
    <x v="219"/>
    <n v="220.2"/>
    <n v="2026"/>
    <n v="13886701064"/>
  </r>
  <r>
    <s v="EV2315"/>
    <x v="4"/>
    <x v="0"/>
    <x v="7"/>
    <x v="1"/>
    <x v="2310"/>
    <n v="101"/>
    <n v="285"/>
    <n v="0.85"/>
    <n v="88688"/>
    <n v="81233"/>
    <n v="12"/>
    <x v="1"/>
    <x v="304"/>
    <n v="122.3"/>
    <n v="2026"/>
    <n v="61893291059"/>
  </r>
  <r>
    <s v="EV2316"/>
    <x v="5"/>
    <x v="1"/>
    <x v="3"/>
    <x v="3"/>
    <x v="2311"/>
    <n v="56"/>
    <n v="608"/>
    <n v="0.85"/>
    <n v="57788"/>
    <n v="50867"/>
    <n v="21.8"/>
    <x v="0"/>
    <x v="409"/>
    <n v="188.9"/>
    <n v="2026"/>
    <n v="8605577326"/>
  </r>
  <r>
    <s v="EV2317"/>
    <x v="4"/>
    <x v="0"/>
    <x v="2"/>
    <x v="0"/>
    <x v="2312"/>
    <n v="88"/>
    <n v="266"/>
    <n v="2.79"/>
    <n v="31751"/>
    <n v="67653"/>
    <n v="24.1"/>
    <x v="0"/>
    <x v="446"/>
    <n v="69.400000000000006"/>
    <n v="2026"/>
    <n v="47732100579"/>
  </r>
  <r>
    <s v="EV2318"/>
    <x v="7"/>
    <x v="3"/>
    <x v="9"/>
    <x v="1"/>
    <x v="2313"/>
    <n v="65"/>
    <n v="458"/>
    <n v="2.4500000000000002"/>
    <n v="143451"/>
    <n v="50294"/>
    <n v="16.100000000000001"/>
    <x v="1"/>
    <x v="32"/>
    <n v="138"/>
    <n v="2026"/>
    <n v="17588616504"/>
  </r>
  <r>
    <s v="EV2319"/>
    <x v="0"/>
    <x v="0"/>
    <x v="9"/>
    <x v="0"/>
    <x v="2314"/>
    <n v="71"/>
    <n v="355"/>
    <n v="2.76"/>
    <n v="106200"/>
    <n v="51588"/>
    <n v="14.2"/>
    <x v="0"/>
    <x v="102"/>
    <n v="148.6"/>
    <n v="2026"/>
    <n v="45334760580"/>
  </r>
  <r>
    <s v="EV2320"/>
    <x v="7"/>
    <x v="3"/>
    <x v="8"/>
    <x v="3"/>
    <x v="2315"/>
    <n v="50"/>
    <n v="636"/>
    <n v="2.4300000000000002"/>
    <n v="8343"/>
    <n v="33949"/>
    <n v="14"/>
    <x v="0"/>
    <x v="194"/>
    <n v="17.7"/>
    <n v="2026"/>
    <n v="22502415670"/>
  </r>
  <r>
    <s v="EV2321"/>
    <x v="1"/>
    <x v="1"/>
    <x v="7"/>
    <x v="0"/>
    <x v="2316"/>
    <n v="58"/>
    <n v="496"/>
    <n v="2.38"/>
    <n v="116539"/>
    <n v="33194"/>
    <n v="14.9"/>
    <x v="1"/>
    <x v="340"/>
    <n v="171.2"/>
    <n v="2026"/>
    <n v="11156636176"/>
  </r>
  <r>
    <s v="EV2322"/>
    <x v="9"/>
    <x v="0"/>
    <x v="2"/>
    <x v="1"/>
    <x v="2317"/>
    <n v="67"/>
    <n v="571"/>
    <n v="1.25"/>
    <n v="173858"/>
    <n v="43194"/>
    <n v="18.899999999999999"/>
    <x v="1"/>
    <x v="429"/>
    <n v="283.39999999999998"/>
    <n v="2026"/>
    <n v="36052563204"/>
  </r>
  <r>
    <s v="EV2323"/>
    <x v="5"/>
    <x v="1"/>
    <x v="1"/>
    <x v="3"/>
    <x v="2318"/>
    <n v="107"/>
    <n v="380"/>
    <n v="2.2999999999999998"/>
    <n v="174886"/>
    <n v="75217"/>
    <n v="15.9"/>
    <x v="1"/>
    <x v="413"/>
    <n v="211.5"/>
    <n v="2026"/>
    <n v="23953530603"/>
  </r>
  <r>
    <s v="EV2324"/>
    <x v="3"/>
    <x v="3"/>
    <x v="8"/>
    <x v="3"/>
    <x v="2319"/>
    <n v="78"/>
    <n v="376"/>
    <n v="1.38"/>
    <n v="27728"/>
    <n v="68363"/>
    <n v="23.3"/>
    <x v="0"/>
    <x v="485"/>
    <n v="151"/>
    <n v="2026"/>
    <n v="54339355995"/>
  </r>
  <r>
    <s v="EV2325"/>
    <x v="3"/>
    <x v="3"/>
    <x v="4"/>
    <x v="3"/>
    <x v="2320"/>
    <n v="65"/>
    <n v="449"/>
    <n v="1.1000000000000001"/>
    <n v="126311"/>
    <n v="34504"/>
    <n v="14.4"/>
    <x v="0"/>
    <x v="590"/>
    <n v="253.5"/>
    <n v="2026"/>
    <n v="8825812664"/>
  </r>
  <r>
    <s v="EV2326"/>
    <x v="9"/>
    <x v="0"/>
    <x v="2"/>
    <x v="3"/>
    <x v="2321"/>
    <n v="106"/>
    <n v="302"/>
    <n v="2.67"/>
    <n v="13390"/>
    <n v="50458"/>
    <n v="20.100000000000001"/>
    <x v="0"/>
    <x v="118"/>
    <n v="241.7"/>
    <n v="2026"/>
    <n v="19312446294"/>
  </r>
  <r>
    <s v="EV2327"/>
    <x v="0"/>
    <x v="0"/>
    <x v="0"/>
    <x v="3"/>
    <x v="2322"/>
    <n v="100"/>
    <n v="607"/>
    <n v="1.5"/>
    <n v="149092"/>
    <n v="60995"/>
    <n v="19.3"/>
    <x v="1"/>
    <x v="333"/>
    <n v="20.8"/>
    <n v="2026"/>
    <n v="48527317025"/>
  </r>
  <r>
    <s v="EV2328"/>
    <x v="5"/>
    <x v="1"/>
    <x v="2"/>
    <x v="3"/>
    <x v="2323"/>
    <n v="54"/>
    <n v="439"/>
    <n v="1.19"/>
    <n v="31917"/>
    <n v="53198"/>
    <n v="22.7"/>
    <x v="1"/>
    <x v="447"/>
    <n v="154.19999999999999"/>
    <n v="2026"/>
    <n v="25953548666"/>
  </r>
  <r>
    <s v="EV2329"/>
    <x v="2"/>
    <x v="2"/>
    <x v="0"/>
    <x v="0"/>
    <x v="2324"/>
    <n v="97"/>
    <n v="451"/>
    <n v="0.78"/>
    <n v="161615"/>
    <n v="66909"/>
    <n v="18.5"/>
    <x v="0"/>
    <x v="476"/>
    <n v="150.1"/>
    <n v="2026"/>
    <n v="10295555466"/>
  </r>
  <r>
    <s v="EV2330"/>
    <x v="0"/>
    <x v="0"/>
    <x v="5"/>
    <x v="1"/>
    <x v="2325"/>
    <n v="93"/>
    <n v="543"/>
    <n v="2.63"/>
    <n v="158148"/>
    <n v="47419"/>
    <n v="17.100000000000001"/>
    <x v="1"/>
    <x v="369"/>
    <n v="108"/>
    <n v="2026"/>
    <n v="41608655092"/>
  </r>
  <r>
    <s v="EV2331"/>
    <x v="8"/>
    <x v="3"/>
    <x v="3"/>
    <x v="2"/>
    <x v="2326"/>
    <n v="43"/>
    <n v="455"/>
    <n v="0.8"/>
    <n v="193986"/>
    <n v="74733"/>
    <n v="18.899999999999999"/>
    <x v="0"/>
    <x v="446"/>
    <n v="114"/>
    <n v="2026"/>
    <n v="16533331056"/>
  </r>
  <r>
    <s v="EV2332"/>
    <x v="5"/>
    <x v="1"/>
    <x v="9"/>
    <x v="0"/>
    <x v="2327"/>
    <n v="75"/>
    <n v="611"/>
    <n v="2.48"/>
    <n v="122816"/>
    <n v="66907"/>
    <n v="22.4"/>
    <x v="1"/>
    <x v="378"/>
    <n v="221.4"/>
    <n v="2026"/>
    <n v="9619152483"/>
  </r>
  <r>
    <s v="EV2333"/>
    <x v="3"/>
    <x v="3"/>
    <x v="9"/>
    <x v="1"/>
    <x v="2328"/>
    <n v="78"/>
    <n v="506"/>
    <n v="1.92"/>
    <n v="153987"/>
    <n v="38177"/>
    <n v="16.2"/>
    <x v="0"/>
    <x v="577"/>
    <n v="102.7"/>
    <n v="2026"/>
    <n v="27248871927"/>
  </r>
  <r>
    <s v="EV2334"/>
    <x v="1"/>
    <x v="1"/>
    <x v="7"/>
    <x v="0"/>
    <x v="2329"/>
    <n v="93"/>
    <n v="262"/>
    <n v="1.02"/>
    <n v="62850"/>
    <n v="60319"/>
    <n v="14.1"/>
    <x v="0"/>
    <x v="462"/>
    <n v="163.30000000000001"/>
    <n v="2026"/>
    <n v="29433017964"/>
  </r>
  <r>
    <s v="EV2335"/>
    <x v="9"/>
    <x v="0"/>
    <x v="5"/>
    <x v="3"/>
    <x v="2330"/>
    <n v="60"/>
    <n v="523"/>
    <n v="2.74"/>
    <n v="146553"/>
    <n v="48469"/>
    <n v="19"/>
    <x v="0"/>
    <x v="14"/>
    <n v="109.9"/>
    <n v="2026"/>
    <n v="35958084782"/>
  </r>
  <r>
    <s v="EV2336"/>
    <x v="8"/>
    <x v="3"/>
    <x v="2"/>
    <x v="3"/>
    <x v="2331"/>
    <n v="48"/>
    <n v="518"/>
    <n v="1.66"/>
    <n v="193502"/>
    <n v="36878"/>
    <n v="12.6"/>
    <x v="0"/>
    <x v="132"/>
    <n v="88.3"/>
    <n v="2026"/>
    <n v="8942730610"/>
  </r>
  <r>
    <s v="EV2337"/>
    <x v="3"/>
    <x v="3"/>
    <x v="3"/>
    <x v="2"/>
    <x v="2332"/>
    <n v="83"/>
    <n v="399"/>
    <n v="0.74"/>
    <n v="86516"/>
    <n v="82896"/>
    <n v="16.600000000000001"/>
    <x v="1"/>
    <x v="566"/>
    <n v="191.9"/>
    <n v="2026"/>
    <n v="17987520144"/>
  </r>
  <r>
    <s v="EV2338"/>
    <x v="7"/>
    <x v="3"/>
    <x v="0"/>
    <x v="2"/>
    <x v="2333"/>
    <n v="87"/>
    <n v="436"/>
    <n v="2.34"/>
    <n v="179188"/>
    <n v="54371"/>
    <n v="19.899999999999999"/>
    <x v="0"/>
    <x v="591"/>
    <n v="39.4"/>
    <n v="2026"/>
    <n v="45851825494"/>
  </r>
  <r>
    <s v="EV2339"/>
    <x v="6"/>
    <x v="3"/>
    <x v="6"/>
    <x v="1"/>
    <x v="2334"/>
    <n v="115"/>
    <n v="351"/>
    <n v="1.97"/>
    <n v="116992"/>
    <n v="84221"/>
    <n v="15.6"/>
    <x v="1"/>
    <x v="195"/>
    <n v="104.4"/>
    <n v="2026"/>
    <n v="60830217449"/>
  </r>
  <r>
    <s v="EV2340"/>
    <x v="7"/>
    <x v="3"/>
    <x v="6"/>
    <x v="0"/>
    <x v="2335"/>
    <n v="114"/>
    <n v="500"/>
    <n v="2.2599999999999998"/>
    <n v="32993"/>
    <n v="37124"/>
    <n v="21.1"/>
    <x v="1"/>
    <x v="86"/>
    <n v="89.7"/>
    <n v="2026"/>
    <n v="32302743244"/>
  </r>
  <r>
    <s v="EV2341"/>
    <x v="2"/>
    <x v="2"/>
    <x v="1"/>
    <x v="0"/>
    <x v="2336"/>
    <n v="82"/>
    <n v="606"/>
    <n v="1.48"/>
    <n v="118608"/>
    <n v="50245"/>
    <n v="22.9"/>
    <x v="0"/>
    <x v="521"/>
    <n v="236.7"/>
    <n v="2026"/>
    <n v="33957731535"/>
  </r>
  <r>
    <s v="EV2342"/>
    <x v="5"/>
    <x v="1"/>
    <x v="8"/>
    <x v="3"/>
    <x v="2337"/>
    <n v="71"/>
    <n v="576"/>
    <n v="1.49"/>
    <n v="77800"/>
    <n v="76551"/>
    <n v="19.2"/>
    <x v="1"/>
    <x v="3"/>
    <n v="269.3"/>
    <n v="2026"/>
    <n v="35356380717"/>
  </r>
  <r>
    <s v="EV2343"/>
    <x v="2"/>
    <x v="2"/>
    <x v="0"/>
    <x v="2"/>
    <x v="2338"/>
    <n v="74"/>
    <n v="324"/>
    <n v="0.9"/>
    <n v="19087"/>
    <n v="56747"/>
    <n v="14.5"/>
    <x v="1"/>
    <x v="102"/>
    <n v="211.8"/>
    <n v="2026"/>
    <n v="27271813742"/>
  </r>
  <r>
    <s v="EV2344"/>
    <x v="9"/>
    <x v="0"/>
    <x v="6"/>
    <x v="2"/>
    <x v="2339"/>
    <n v="96"/>
    <n v="374"/>
    <n v="2.4700000000000002"/>
    <n v="140337"/>
    <n v="76358"/>
    <n v="24.3"/>
    <x v="0"/>
    <x v="467"/>
    <n v="190.3"/>
    <n v="2026"/>
    <n v="30916514262"/>
  </r>
  <r>
    <s v="EV2345"/>
    <x v="2"/>
    <x v="2"/>
    <x v="1"/>
    <x v="1"/>
    <x v="2340"/>
    <n v="99"/>
    <n v="313"/>
    <n v="1.46"/>
    <n v="133032"/>
    <n v="66286"/>
    <n v="20.2"/>
    <x v="0"/>
    <x v="321"/>
    <n v="281"/>
    <n v="2026"/>
    <n v="12497363582"/>
  </r>
  <r>
    <s v="EV2346"/>
    <x v="9"/>
    <x v="0"/>
    <x v="8"/>
    <x v="3"/>
    <x v="2341"/>
    <n v="85"/>
    <n v="305"/>
    <n v="2.97"/>
    <n v="38672"/>
    <n v="46891"/>
    <n v="24.2"/>
    <x v="1"/>
    <x v="568"/>
    <n v="180.1"/>
    <n v="2026"/>
    <n v="29748916457"/>
  </r>
  <r>
    <s v="EV2347"/>
    <x v="4"/>
    <x v="0"/>
    <x v="7"/>
    <x v="2"/>
    <x v="2342"/>
    <n v="64"/>
    <n v="607"/>
    <n v="2.2999999999999998"/>
    <n v="3632"/>
    <n v="50086"/>
    <n v="24"/>
    <x v="1"/>
    <x v="534"/>
    <n v="248.8"/>
    <n v="2026"/>
    <n v="44982136428"/>
  </r>
  <r>
    <s v="EV2348"/>
    <x v="3"/>
    <x v="3"/>
    <x v="2"/>
    <x v="3"/>
    <x v="2343"/>
    <n v="88"/>
    <n v="476"/>
    <n v="2.65"/>
    <n v="8117"/>
    <n v="30145"/>
    <n v="22.9"/>
    <x v="1"/>
    <x v="472"/>
    <n v="157.19999999999999"/>
    <n v="2026"/>
    <n v="4785548895"/>
  </r>
  <r>
    <s v="EV2349"/>
    <x v="2"/>
    <x v="2"/>
    <x v="8"/>
    <x v="2"/>
    <x v="2344"/>
    <n v="65"/>
    <n v="642"/>
    <n v="0.51"/>
    <n v="96881"/>
    <n v="83658"/>
    <n v="19.899999999999999"/>
    <x v="0"/>
    <x v="543"/>
    <n v="106.6"/>
    <n v="2026"/>
    <n v="34520302488"/>
  </r>
  <r>
    <s v="EV2350"/>
    <x v="4"/>
    <x v="0"/>
    <x v="8"/>
    <x v="3"/>
    <x v="2345"/>
    <n v="107"/>
    <n v="409"/>
    <n v="1.27"/>
    <n v="72092"/>
    <n v="63555"/>
    <n v="21.3"/>
    <x v="0"/>
    <x v="568"/>
    <n v="81.099999999999994"/>
    <n v="2026"/>
    <n v="33399804930"/>
  </r>
  <r>
    <s v="EV2351"/>
    <x v="5"/>
    <x v="1"/>
    <x v="7"/>
    <x v="3"/>
    <x v="2346"/>
    <n v="117"/>
    <n v="271"/>
    <n v="1.33"/>
    <n v="167098"/>
    <n v="43497"/>
    <n v="21.4"/>
    <x v="0"/>
    <x v="5"/>
    <n v="81"/>
    <n v="2026"/>
    <n v="25532086545"/>
  </r>
  <r>
    <s v="EV2352"/>
    <x v="2"/>
    <x v="2"/>
    <x v="1"/>
    <x v="3"/>
    <x v="2347"/>
    <n v="115"/>
    <n v="369"/>
    <n v="0.63"/>
    <n v="122210"/>
    <n v="83175"/>
    <n v="21.1"/>
    <x v="1"/>
    <x v="306"/>
    <n v="85"/>
    <n v="2026"/>
    <n v="16306957800"/>
  </r>
  <r>
    <s v="EV2353"/>
    <x v="6"/>
    <x v="3"/>
    <x v="9"/>
    <x v="1"/>
    <x v="2348"/>
    <n v="61"/>
    <n v="291"/>
    <n v="2.61"/>
    <n v="47031"/>
    <n v="47971"/>
    <n v="23"/>
    <x v="0"/>
    <x v="561"/>
    <n v="281.8"/>
    <n v="2026"/>
    <n v="27930778953"/>
  </r>
  <r>
    <s v="EV2354"/>
    <x v="9"/>
    <x v="0"/>
    <x v="5"/>
    <x v="3"/>
    <x v="2349"/>
    <n v="89"/>
    <n v="438"/>
    <n v="2.79"/>
    <n v="187019"/>
    <n v="37680"/>
    <n v="16.399999999999999"/>
    <x v="1"/>
    <x v="301"/>
    <n v="234.2"/>
    <n v="2026"/>
    <n v="12080019600"/>
  </r>
  <r>
    <s v="EV2355"/>
    <x v="3"/>
    <x v="3"/>
    <x v="9"/>
    <x v="1"/>
    <x v="2350"/>
    <n v="61"/>
    <n v="623"/>
    <n v="2.35"/>
    <n v="96521"/>
    <n v="27866"/>
    <n v="15.7"/>
    <x v="0"/>
    <x v="227"/>
    <n v="163"/>
    <n v="2026"/>
    <n v="21560592984"/>
  </r>
  <r>
    <s v="EV2356"/>
    <x v="0"/>
    <x v="0"/>
    <x v="7"/>
    <x v="0"/>
    <x v="2351"/>
    <n v="61"/>
    <n v="638"/>
    <n v="2"/>
    <n v="69390"/>
    <n v="47129"/>
    <n v="15.8"/>
    <x v="1"/>
    <x v="499"/>
    <n v="145.5"/>
    <n v="2026"/>
    <n v="37352890143"/>
  </r>
  <r>
    <s v="EV2357"/>
    <x v="1"/>
    <x v="1"/>
    <x v="3"/>
    <x v="0"/>
    <x v="2352"/>
    <n v="117"/>
    <n v="487"/>
    <n v="2.2599999999999998"/>
    <n v="75719"/>
    <n v="34836"/>
    <n v="15.7"/>
    <x v="0"/>
    <x v="559"/>
    <n v="62.5"/>
    <n v="2026"/>
    <n v="2577306624"/>
  </r>
  <r>
    <s v="EV2358"/>
    <x v="6"/>
    <x v="3"/>
    <x v="2"/>
    <x v="2"/>
    <x v="2353"/>
    <n v="75"/>
    <n v="543"/>
    <n v="0.72"/>
    <n v="148698"/>
    <n v="59045"/>
    <n v="12.5"/>
    <x v="0"/>
    <x v="477"/>
    <n v="228.7"/>
    <n v="2026"/>
    <n v="42061414290"/>
  </r>
  <r>
    <s v="EV2359"/>
    <x v="0"/>
    <x v="0"/>
    <x v="9"/>
    <x v="1"/>
    <x v="2354"/>
    <n v="102"/>
    <n v="630"/>
    <n v="2.0499999999999998"/>
    <n v="23591"/>
    <n v="45997"/>
    <n v="16.899999999999999"/>
    <x v="1"/>
    <x v="564"/>
    <n v="263.3"/>
    <n v="2026"/>
    <n v="5307777818"/>
  </r>
  <r>
    <s v="EV2360"/>
    <x v="6"/>
    <x v="3"/>
    <x v="0"/>
    <x v="1"/>
    <x v="2355"/>
    <n v="51"/>
    <n v="629"/>
    <n v="2.0299999999999998"/>
    <n v="174760"/>
    <n v="56239"/>
    <n v="15.7"/>
    <x v="1"/>
    <x v="339"/>
    <n v="133.4"/>
    <n v="2026"/>
    <n v="42207931890"/>
  </r>
  <r>
    <s v="EV2361"/>
    <x v="2"/>
    <x v="2"/>
    <x v="3"/>
    <x v="1"/>
    <x v="2356"/>
    <n v="78"/>
    <n v="438"/>
    <n v="1.49"/>
    <n v="114193"/>
    <n v="66980"/>
    <n v="20.6"/>
    <x v="1"/>
    <x v="380"/>
    <n v="279.39999999999998"/>
    <n v="2026"/>
    <n v="42800822820"/>
  </r>
  <r>
    <s v="EV2362"/>
    <x v="0"/>
    <x v="0"/>
    <x v="2"/>
    <x v="3"/>
    <x v="2357"/>
    <n v="101"/>
    <n v="323"/>
    <n v="2.23"/>
    <n v="146221"/>
    <n v="27778"/>
    <n v="22.8"/>
    <x v="1"/>
    <x v="374"/>
    <n v="25.1"/>
    <n v="2026"/>
    <n v="4429118766"/>
  </r>
  <r>
    <s v="EV2363"/>
    <x v="9"/>
    <x v="0"/>
    <x v="6"/>
    <x v="0"/>
    <x v="2358"/>
    <n v="54"/>
    <n v="444"/>
    <n v="0.71"/>
    <n v="133027"/>
    <n v="38123"/>
    <n v="15.6"/>
    <x v="1"/>
    <x v="59"/>
    <n v="181.3"/>
    <n v="2026"/>
    <n v="30942151720"/>
  </r>
  <r>
    <s v="EV2364"/>
    <x v="8"/>
    <x v="3"/>
    <x v="1"/>
    <x v="2"/>
    <x v="2359"/>
    <n v="65"/>
    <n v="290"/>
    <n v="2.92"/>
    <n v="17892"/>
    <n v="39497"/>
    <n v="16.8"/>
    <x v="1"/>
    <x v="500"/>
    <n v="30"/>
    <n v="2026"/>
    <n v="33386774603"/>
  </r>
  <r>
    <s v="EV2365"/>
    <x v="7"/>
    <x v="3"/>
    <x v="0"/>
    <x v="2"/>
    <x v="2360"/>
    <n v="118"/>
    <n v="414"/>
    <n v="2.1800000000000002"/>
    <n v="15106"/>
    <n v="54084"/>
    <n v="20.3"/>
    <x v="1"/>
    <x v="378"/>
    <n v="115.8"/>
    <n v="2026"/>
    <n v="35543355792"/>
  </r>
  <r>
    <s v="EV2366"/>
    <x v="9"/>
    <x v="0"/>
    <x v="7"/>
    <x v="2"/>
    <x v="2361"/>
    <n v="75"/>
    <n v="259"/>
    <n v="1.32"/>
    <n v="26847"/>
    <n v="59420"/>
    <n v="19.8"/>
    <x v="0"/>
    <x v="371"/>
    <n v="298"/>
    <n v="2026"/>
    <n v="45849957500"/>
  </r>
  <r>
    <s v="EV2367"/>
    <x v="1"/>
    <x v="1"/>
    <x v="4"/>
    <x v="0"/>
    <x v="2362"/>
    <n v="68"/>
    <n v="364"/>
    <n v="1.2"/>
    <n v="199390"/>
    <n v="57298"/>
    <n v="19"/>
    <x v="1"/>
    <x v="512"/>
    <n v="192.3"/>
    <n v="2026"/>
    <n v="2802158690"/>
  </r>
  <r>
    <s v="EV2368"/>
    <x v="0"/>
    <x v="0"/>
    <x v="1"/>
    <x v="2"/>
    <x v="2363"/>
    <n v="46"/>
    <n v="288"/>
    <n v="0.84"/>
    <n v="141352"/>
    <n v="73276"/>
    <n v="16.100000000000001"/>
    <x v="1"/>
    <x v="134"/>
    <n v="23"/>
    <n v="2026"/>
    <n v="21681122708"/>
  </r>
  <r>
    <s v="EV2369"/>
    <x v="0"/>
    <x v="0"/>
    <x v="8"/>
    <x v="2"/>
    <x v="2364"/>
    <n v="104"/>
    <n v="460"/>
    <n v="1.2"/>
    <n v="102053"/>
    <n v="52706"/>
    <n v="14.9"/>
    <x v="1"/>
    <x v="123"/>
    <n v="57.6"/>
    <n v="2026"/>
    <n v="46452749336"/>
  </r>
  <r>
    <s v="EV2370"/>
    <x v="3"/>
    <x v="3"/>
    <x v="8"/>
    <x v="2"/>
    <x v="2365"/>
    <n v="107"/>
    <n v="525"/>
    <n v="0.5"/>
    <n v="159069"/>
    <n v="64660"/>
    <n v="20.399999999999999"/>
    <x v="1"/>
    <x v="56"/>
    <n v="14.6"/>
    <n v="2026"/>
    <n v="57422735520"/>
  </r>
  <r>
    <s v="EV2371"/>
    <x v="6"/>
    <x v="3"/>
    <x v="7"/>
    <x v="0"/>
    <x v="2366"/>
    <n v="73"/>
    <n v="477"/>
    <n v="2.15"/>
    <n v="154255"/>
    <n v="78002"/>
    <n v="23.7"/>
    <x v="1"/>
    <x v="396"/>
    <n v="116.5"/>
    <n v="2026"/>
    <n v="39803718582"/>
  </r>
  <r>
    <s v="EV2372"/>
    <x v="3"/>
    <x v="3"/>
    <x v="6"/>
    <x v="0"/>
    <x v="2367"/>
    <n v="120"/>
    <n v="258"/>
    <n v="1.32"/>
    <n v="166023"/>
    <n v="26072"/>
    <n v="20.6"/>
    <x v="1"/>
    <x v="127"/>
    <n v="214.9"/>
    <n v="2026"/>
    <n v="18829302688"/>
  </r>
  <r>
    <s v="EV2373"/>
    <x v="8"/>
    <x v="3"/>
    <x v="4"/>
    <x v="0"/>
    <x v="2368"/>
    <n v="118"/>
    <n v="521"/>
    <n v="1.85"/>
    <n v="168467"/>
    <n v="29383"/>
    <n v="15.6"/>
    <x v="0"/>
    <x v="143"/>
    <n v="144.1"/>
    <n v="2026"/>
    <n v="17361004316"/>
  </r>
  <r>
    <s v="EV2374"/>
    <x v="7"/>
    <x v="3"/>
    <x v="9"/>
    <x v="1"/>
    <x v="2369"/>
    <n v="105"/>
    <n v="563"/>
    <n v="0.79"/>
    <n v="106113"/>
    <n v="49266"/>
    <n v="24.4"/>
    <x v="1"/>
    <x v="69"/>
    <n v="92.1"/>
    <n v="2026"/>
    <n v="17232803406"/>
  </r>
  <r>
    <s v="EV2375"/>
    <x v="6"/>
    <x v="3"/>
    <x v="2"/>
    <x v="1"/>
    <x v="2370"/>
    <n v="61"/>
    <n v="632"/>
    <n v="0.99"/>
    <n v="72608"/>
    <n v="57883"/>
    <n v="14.1"/>
    <x v="1"/>
    <x v="78"/>
    <n v="39.4"/>
    <n v="2026"/>
    <n v="9034262874"/>
  </r>
  <r>
    <s v="EV2376"/>
    <x v="3"/>
    <x v="3"/>
    <x v="0"/>
    <x v="0"/>
    <x v="2371"/>
    <n v="106"/>
    <n v="472"/>
    <n v="1.01"/>
    <n v="94948"/>
    <n v="54225"/>
    <n v="13.6"/>
    <x v="1"/>
    <x v="96"/>
    <n v="233.5"/>
    <n v="2026"/>
    <n v="41123914650"/>
  </r>
  <r>
    <s v="EV2377"/>
    <x v="4"/>
    <x v="0"/>
    <x v="1"/>
    <x v="3"/>
    <x v="2372"/>
    <n v="54"/>
    <n v="574"/>
    <n v="2.0299999999999998"/>
    <n v="72591"/>
    <n v="64771"/>
    <n v="12.4"/>
    <x v="1"/>
    <x v="523"/>
    <n v="12.1"/>
    <n v="2026"/>
    <n v="14114961091"/>
  </r>
  <r>
    <s v="EV2378"/>
    <x v="8"/>
    <x v="3"/>
    <x v="2"/>
    <x v="2"/>
    <x v="2373"/>
    <n v="62"/>
    <n v="525"/>
    <n v="0.89"/>
    <n v="102037"/>
    <n v="84643"/>
    <n v="16"/>
    <x v="0"/>
    <x v="562"/>
    <n v="162.19999999999999"/>
    <n v="2026"/>
    <n v="11699101531"/>
  </r>
  <r>
    <s v="EV2379"/>
    <x v="5"/>
    <x v="1"/>
    <x v="3"/>
    <x v="1"/>
    <x v="2374"/>
    <n v="73"/>
    <n v="256"/>
    <n v="2.85"/>
    <n v="140972"/>
    <n v="26351"/>
    <n v="18.2"/>
    <x v="0"/>
    <x v="93"/>
    <n v="88.9"/>
    <n v="2026"/>
    <n v="1874135822"/>
  </r>
  <r>
    <s v="EV2380"/>
    <x v="0"/>
    <x v="0"/>
    <x v="1"/>
    <x v="2"/>
    <x v="2375"/>
    <n v="97"/>
    <n v="394"/>
    <n v="1.98"/>
    <n v="190229"/>
    <n v="67195"/>
    <n v="14.8"/>
    <x v="0"/>
    <x v="116"/>
    <n v="145.80000000000001"/>
    <n v="2026"/>
    <n v="2029154610"/>
  </r>
  <r>
    <s v="EV2381"/>
    <x v="6"/>
    <x v="3"/>
    <x v="2"/>
    <x v="2"/>
    <x v="2376"/>
    <n v="67"/>
    <n v="383"/>
    <n v="2.0499999999999998"/>
    <n v="80513"/>
    <n v="60807"/>
    <n v="25"/>
    <x v="1"/>
    <x v="24"/>
    <n v="205.3"/>
    <n v="2026"/>
    <n v="10017588408"/>
  </r>
  <r>
    <s v="EV2382"/>
    <x v="3"/>
    <x v="3"/>
    <x v="4"/>
    <x v="1"/>
    <x v="2377"/>
    <n v="80"/>
    <n v="505"/>
    <n v="1.1499999999999999"/>
    <n v="99749"/>
    <n v="78858"/>
    <n v="23.8"/>
    <x v="1"/>
    <x v="236"/>
    <n v="174.9"/>
    <n v="2026"/>
    <n v="9928695348"/>
  </r>
  <r>
    <s v="EV2383"/>
    <x v="8"/>
    <x v="3"/>
    <x v="5"/>
    <x v="3"/>
    <x v="2378"/>
    <n v="52"/>
    <n v="384"/>
    <n v="2"/>
    <n v="82200"/>
    <n v="79540"/>
    <n v="24.2"/>
    <x v="0"/>
    <x v="108"/>
    <n v="51.4"/>
    <n v="2026"/>
    <n v="13776328000"/>
  </r>
  <r>
    <s v="EV2384"/>
    <x v="0"/>
    <x v="0"/>
    <x v="0"/>
    <x v="2"/>
    <x v="2379"/>
    <n v="50"/>
    <n v="585"/>
    <n v="1.2"/>
    <n v="148631"/>
    <n v="76069"/>
    <n v="17.600000000000001"/>
    <x v="0"/>
    <x v="472"/>
    <n v="104"/>
    <n v="2026"/>
    <n v="39308579681"/>
  </r>
  <r>
    <s v="EV2385"/>
    <x v="3"/>
    <x v="3"/>
    <x v="1"/>
    <x v="0"/>
    <x v="2380"/>
    <n v="73"/>
    <n v="289"/>
    <n v="2.69"/>
    <n v="7118"/>
    <n v="72135"/>
    <n v="23"/>
    <x v="0"/>
    <x v="81"/>
    <n v="136.5"/>
    <n v="2026"/>
    <n v="12503736630"/>
  </r>
  <r>
    <s v="EV2386"/>
    <x v="4"/>
    <x v="0"/>
    <x v="9"/>
    <x v="3"/>
    <x v="2381"/>
    <n v="44"/>
    <n v="505"/>
    <n v="1.1200000000000001"/>
    <n v="107317"/>
    <n v="65340"/>
    <n v="24.4"/>
    <x v="1"/>
    <x v="491"/>
    <n v="87"/>
    <n v="2026"/>
    <n v="1195199280"/>
  </r>
  <r>
    <s v="EV2387"/>
    <x v="8"/>
    <x v="3"/>
    <x v="2"/>
    <x v="2"/>
    <x v="2382"/>
    <n v="112"/>
    <n v="499"/>
    <n v="0.87"/>
    <n v="188997"/>
    <n v="75462"/>
    <n v="19.8"/>
    <x v="1"/>
    <x v="52"/>
    <n v="34.799999999999997"/>
    <n v="2026"/>
    <n v="34860123672"/>
  </r>
  <r>
    <s v="EV2388"/>
    <x v="3"/>
    <x v="3"/>
    <x v="1"/>
    <x v="1"/>
    <x v="2383"/>
    <n v="41"/>
    <n v="433"/>
    <n v="1.68"/>
    <n v="35240"/>
    <n v="57024"/>
    <n v="23.5"/>
    <x v="1"/>
    <x v="368"/>
    <n v="33.799999999999997"/>
    <n v="2026"/>
    <n v="45828991296"/>
  </r>
  <r>
    <s v="EV2389"/>
    <x v="1"/>
    <x v="1"/>
    <x v="8"/>
    <x v="2"/>
    <x v="2384"/>
    <n v="114"/>
    <n v="627"/>
    <n v="1.1100000000000001"/>
    <n v="109440"/>
    <n v="51825"/>
    <n v="14.6"/>
    <x v="1"/>
    <x v="506"/>
    <n v="219.7"/>
    <n v="2026"/>
    <n v="32206283475"/>
  </r>
  <r>
    <s v="EV2390"/>
    <x v="9"/>
    <x v="0"/>
    <x v="1"/>
    <x v="2"/>
    <x v="2385"/>
    <n v="75"/>
    <n v="649"/>
    <n v="0.96"/>
    <n v="169367"/>
    <n v="55236"/>
    <n v="19.3"/>
    <x v="0"/>
    <x v="124"/>
    <n v="247.7"/>
    <n v="2026"/>
    <n v="32256829752"/>
  </r>
  <r>
    <s v="EV2391"/>
    <x v="2"/>
    <x v="2"/>
    <x v="1"/>
    <x v="2"/>
    <x v="2386"/>
    <n v="51"/>
    <n v="599"/>
    <n v="1.67"/>
    <n v="125544"/>
    <n v="33797"/>
    <n v="18.399999999999999"/>
    <x v="0"/>
    <x v="247"/>
    <n v="112.6"/>
    <n v="2026"/>
    <n v="21471200303"/>
  </r>
  <r>
    <s v="EV2392"/>
    <x v="5"/>
    <x v="1"/>
    <x v="2"/>
    <x v="1"/>
    <x v="2387"/>
    <n v="63"/>
    <n v="507"/>
    <n v="2.71"/>
    <n v="190406"/>
    <n v="55190"/>
    <n v="12.7"/>
    <x v="1"/>
    <x v="63"/>
    <n v="248.7"/>
    <n v="2026"/>
    <n v="9664707230"/>
  </r>
  <r>
    <s v="EV2393"/>
    <x v="4"/>
    <x v="0"/>
    <x v="1"/>
    <x v="1"/>
    <x v="2388"/>
    <n v="116"/>
    <n v="469"/>
    <n v="2.5299999999999998"/>
    <n v="163168"/>
    <n v="81847"/>
    <n v="24.8"/>
    <x v="1"/>
    <x v="544"/>
    <n v="246.1"/>
    <n v="2026"/>
    <n v="17097756453"/>
  </r>
  <r>
    <s v="EV2394"/>
    <x v="0"/>
    <x v="0"/>
    <x v="7"/>
    <x v="2"/>
    <x v="2389"/>
    <n v="77"/>
    <n v="391"/>
    <n v="1.82"/>
    <n v="123255"/>
    <n v="53182"/>
    <n v="12.5"/>
    <x v="0"/>
    <x v="334"/>
    <n v="69.2"/>
    <n v="2026"/>
    <n v="20262076090"/>
  </r>
  <r>
    <s v="EV2395"/>
    <x v="4"/>
    <x v="0"/>
    <x v="6"/>
    <x v="3"/>
    <x v="2390"/>
    <n v="56"/>
    <n v="367"/>
    <n v="2.5299999999999998"/>
    <n v="14994"/>
    <n v="50898"/>
    <n v="13.7"/>
    <x v="0"/>
    <x v="413"/>
    <n v="18.399999999999999"/>
    <n v="2026"/>
    <n v="14240700522"/>
  </r>
  <r>
    <s v="EV2396"/>
    <x v="0"/>
    <x v="0"/>
    <x v="5"/>
    <x v="3"/>
    <x v="2391"/>
    <n v="42"/>
    <n v="584"/>
    <n v="2.0299999999999998"/>
    <n v="97369"/>
    <n v="75594"/>
    <n v="18.100000000000001"/>
    <x v="0"/>
    <x v="410"/>
    <n v="134"/>
    <n v="2026"/>
    <n v="29418312228"/>
  </r>
  <r>
    <s v="EV2397"/>
    <x v="4"/>
    <x v="0"/>
    <x v="2"/>
    <x v="0"/>
    <x v="2392"/>
    <n v="67"/>
    <n v="640"/>
    <n v="2.71"/>
    <n v="171762"/>
    <n v="76683"/>
    <n v="20.100000000000001"/>
    <x v="0"/>
    <x v="71"/>
    <n v="112.4"/>
    <n v="2026"/>
    <n v="48168886548"/>
  </r>
  <r>
    <s v="EV2398"/>
    <x v="3"/>
    <x v="3"/>
    <x v="2"/>
    <x v="1"/>
    <x v="2393"/>
    <n v="63"/>
    <n v="442"/>
    <n v="1.65"/>
    <n v="179268"/>
    <n v="63526"/>
    <n v="23.5"/>
    <x v="0"/>
    <x v="151"/>
    <n v="154.5"/>
    <n v="2026"/>
    <n v="12390238092"/>
  </r>
  <r>
    <s v="EV2399"/>
    <x v="6"/>
    <x v="3"/>
    <x v="4"/>
    <x v="0"/>
    <x v="2394"/>
    <n v="75"/>
    <n v="503"/>
    <n v="2.38"/>
    <n v="178592"/>
    <n v="49669"/>
    <n v="22.1"/>
    <x v="1"/>
    <x v="144"/>
    <n v="177.6"/>
    <n v="2026"/>
    <n v="37834367370"/>
  </r>
  <r>
    <s v="EV2400"/>
    <x v="3"/>
    <x v="3"/>
    <x v="9"/>
    <x v="3"/>
    <x v="2395"/>
    <n v="118"/>
    <n v="511"/>
    <n v="0.85"/>
    <n v="188319"/>
    <n v="25933"/>
    <n v="21.2"/>
    <x v="0"/>
    <x v="551"/>
    <n v="155.30000000000001"/>
    <n v="2026"/>
    <n v="1329636776"/>
  </r>
  <r>
    <s v="EV2401"/>
    <x v="7"/>
    <x v="3"/>
    <x v="6"/>
    <x v="1"/>
    <x v="2396"/>
    <n v="99"/>
    <n v="429"/>
    <n v="2.1"/>
    <n v="140578"/>
    <n v="80798"/>
    <n v="23.2"/>
    <x v="1"/>
    <x v="283"/>
    <n v="241.7"/>
    <n v="2026"/>
    <n v="57929661262"/>
  </r>
  <r>
    <s v="EV2402"/>
    <x v="8"/>
    <x v="3"/>
    <x v="1"/>
    <x v="1"/>
    <x v="2397"/>
    <n v="79"/>
    <n v="317"/>
    <n v="0.55000000000000004"/>
    <n v="163488"/>
    <n v="73468"/>
    <n v="25"/>
    <x v="0"/>
    <x v="137"/>
    <n v="266.3"/>
    <n v="2026"/>
    <n v="21225860284"/>
  </r>
  <r>
    <s v="EV2403"/>
    <x v="3"/>
    <x v="3"/>
    <x v="3"/>
    <x v="3"/>
    <x v="2398"/>
    <n v="75"/>
    <n v="474"/>
    <n v="1.64"/>
    <n v="99617"/>
    <n v="51813"/>
    <n v="16.7"/>
    <x v="1"/>
    <x v="152"/>
    <n v="218"/>
    <n v="2026"/>
    <n v="21343899033"/>
  </r>
  <r>
    <s v="EV2404"/>
    <x v="9"/>
    <x v="0"/>
    <x v="1"/>
    <x v="3"/>
    <x v="2399"/>
    <n v="104"/>
    <n v="631"/>
    <n v="2.6"/>
    <n v="160460"/>
    <n v="37122"/>
    <n v="21.4"/>
    <x v="0"/>
    <x v="388"/>
    <n v="184.3"/>
    <n v="2026"/>
    <n v="17392436562"/>
  </r>
  <r>
    <s v="EV2405"/>
    <x v="2"/>
    <x v="2"/>
    <x v="4"/>
    <x v="3"/>
    <x v="2400"/>
    <n v="117"/>
    <n v="428"/>
    <n v="1.96"/>
    <n v="55342"/>
    <n v="73621"/>
    <n v="15.8"/>
    <x v="0"/>
    <x v="482"/>
    <n v="197"/>
    <n v="2026"/>
    <n v="44631479693"/>
  </r>
  <r>
    <s v="EV2406"/>
    <x v="6"/>
    <x v="3"/>
    <x v="1"/>
    <x v="3"/>
    <x v="2401"/>
    <n v="101"/>
    <n v="425"/>
    <n v="0.55000000000000004"/>
    <n v="55023"/>
    <n v="29824"/>
    <n v="17.100000000000001"/>
    <x v="0"/>
    <x v="252"/>
    <n v="83.3"/>
    <n v="2026"/>
    <n v="7147530368"/>
  </r>
  <r>
    <s v="EV2407"/>
    <x v="6"/>
    <x v="3"/>
    <x v="6"/>
    <x v="3"/>
    <x v="2402"/>
    <n v="84"/>
    <n v="472"/>
    <n v="0.89"/>
    <n v="3663"/>
    <n v="79701"/>
    <n v="12.9"/>
    <x v="0"/>
    <x v="439"/>
    <n v="180.9"/>
    <n v="2026"/>
    <n v="53845676796"/>
  </r>
  <r>
    <s v="EV2408"/>
    <x v="0"/>
    <x v="0"/>
    <x v="1"/>
    <x v="3"/>
    <x v="2403"/>
    <n v="44"/>
    <n v="435"/>
    <n v="2.25"/>
    <n v="180830"/>
    <n v="76584"/>
    <n v="22.9"/>
    <x v="1"/>
    <x v="479"/>
    <n v="91.9"/>
    <n v="2026"/>
    <n v="6925797456"/>
  </r>
  <r>
    <s v="EV2409"/>
    <x v="1"/>
    <x v="1"/>
    <x v="0"/>
    <x v="3"/>
    <x v="2404"/>
    <n v="113"/>
    <n v="406"/>
    <n v="2.91"/>
    <n v="182430"/>
    <n v="49823"/>
    <n v="22.6"/>
    <x v="0"/>
    <x v="238"/>
    <n v="143"/>
    <n v="2026"/>
    <n v="25270474715"/>
  </r>
  <r>
    <s v="EV2410"/>
    <x v="9"/>
    <x v="0"/>
    <x v="7"/>
    <x v="1"/>
    <x v="2405"/>
    <n v="41"/>
    <n v="627"/>
    <n v="2.36"/>
    <n v="71045"/>
    <n v="71922"/>
    <n v="16.2"/>
    <x v="1"/>
    <x v="477"/>
    <n v="16.600000000000001"/>
    <n v="2026"/>
    <n v="3982177296"/>
  </r>
  <r>
    <s v="EV2411"/>
    <x v="1"/>
    <x v="1"/>
    <x v="0"/>
    <x v="3"/>
    <x v="2406"/>
    <n v="83"/>
    <n v="517"/>
    <n v="1.21"/>
    <n v="144189"/>
    <n v="78213"/>
    <n v="21.1"/>
    <x v="1"/>
    <x v="87"/>
    <n v="219.7"/>
    <n v="2026"/>
    <n v="60281027277"/>
  </r>
  <r>
    <s v="EV2412"/>
    <x v="0"/>
    <x v="0"/>
    <x v="2"/>
    <x v="0"/>
    <x v="2407"/>
    <n v="75"/>
    <n v="533"/>
    <n v="0.93"/>
    <n v="84196"/>
    <n v="49108"/>
    <n v="19.600000000000001"/>
    <x v="0"/>
    <x v="55"/>
    <n v="214.4"/>
    <n v="2026"/>
    <n v="5238645008"/>
  </r>
  <r>
    <s v="EV2413"/>
    <x v="1"/>
    <x v="1"/>
    <x v="7"/>
    <x v="0"/>
    <x v="2408"/>
    <n v="108"/>
    <n v="565"/>
    <n v="1.02"/>
    <n v="188347"/>
    <n v="52138"/>
    <n v="15.6"/>
    <x v="0"/>
    <x v="481"/>
    <n v="245"/>
    <n v="2026"/>
    <n v="31511477268"/>
  </r>
  <r>
    <s v="EV2414"/>
    <x v="2"/>
    <x v="2"/>
    <x v="7"/>
    <x v="0"/>
    <x v="2409"/>
    <n v="78"/>
    <n v="310"/>
    <n v="1.82"/>
    <n v="172616"/>
    <n v="44288"/>
    <n v="12"/>
    <x v="1"/>
    <x v="233"/>
    <n v="8.5"/>
    <n v="2026"/>
    <n v="14039517440"/>
  </r>
  <r>
    <s v="EV2415"/>
    <x v="2"/>
    <x v="2"/>
    <x v="7"/>
    <x v="3"/>
    <x v="2410"/>
    <n v="117"/>
    <n v="350"/>
    <n v="1.6"/>
    <n v="108803"/>
    <n v="38882"/>
    <n v="22.8"/>
    <x v="0"/>
    <x v="126"/>
    <n v="147.30000000000001"/>
    <n v="2026"/>
    <n v="4231877998"/>
  </r>
  <r>
    <s v="EV2416"/>
    <x v="6"/>
    <x v="3"/>
    <x v="0"/>
    <x v="0"/>
    <x v="2411"/>
    <n v="109"/>
    <n v="261"/>
    <n v="2.0499999999999998"/>
    <n v="154224"/>
    <n v="30679"/>
    <n v="24.7"/>
    <x v="1"/>
    <x v="1"/>
    <n v="157.19999999999999"/>
    <n v="2026"/>
    <n v="10245896309"/>
  </r>
  <r>
    <s v="EV2417"/>
    <x v="7"/>
    <x v="3"/>
    <x v="6"/>
    <x v="3"/>
    <x v="2412"/>
    <n v="66"/>
    <n v="595"/>
    <n v="1.31"/>
    <n v="149548"/>
    <n v="77238"/>
    <n v="16.8"/>
    <x v="0"/>
    <x v="254"/>
    <n v="258.60000000000002"/>
    <n v="2026"/>
    <n v="4257204084"/>
  </r>
  <r>
    <s v="EV2418"/>
    <x v="5"/>
    <x v="1"/>
    <x v="3"/>
    <x v="0"/>
    <x v="2413"/>
    <n v="103"/>
    <n v="489"/>
    <n v="2.02"/>
    <n v="73448"/>
    <n v="36599"/>
    <n v="20.2"/>
    <x v="0"/>
    <x v="262"/>
    <n v="151.9"/>
    <n v="2026"/>
    <n v="7664891971"/>
  </r>
  <r>
    <s v="EV2419"/>
    <x v="6"/>
    <x v="3"/>
    <x v="0"/>
    <x v="1"/>
    <x v="2414"/>
    <n v="63"/>
    <n v="579"/>
    <n v="1.82"/>
    <n v="187780"/>
    <n v="26065"/>
    <n v="15.6"/>
    <x v="0"/>
    <x v="54"/>
    <n v="57.7"/>
    <n v="2026"/>
    <n v="2050898460"/>
  </r>
  <r>
    <s v="EV2420"/>
    <x v="5"/>
    <x v="1"/>
    <x v="6"/>
    <x v="3"/>
    <x v="2415"/>
    <n v="102"/>
    <n v="458"/>
    <n v="2.58"/>
    <n v="52494"/>
    <n v="49702"/>
    <n v="14.8"/>
    <x v="1"/>
    <x v="34"/>
    <n v="287.7"/>
    <n v="2026"/>
    <n v="14888184398"/>
  </r>
  <r>
    <s v="EV2421"/>
    <x v="2"/>
    <x v="2"/>
    <x v="9"/>
    <x v="3"/>
    <x v="2416"/>
    <n v="78"/>
    <n v="433"/>
    <n v="1.93"/>
    <n v="3138"/>
    <n v="34855"/>
    <n v="17.7"/>
    <x v="0"/>
    <x v="365"/>
    <n v="189.4"/>
    <n v="2026"/>
    <n v="18766489680"/>
  </r>
  <r>
    <s v="EV2422"/>
    <x v="5"/>
    <x v="1"/>
    <x v="5"/>
    <x v="3"/>
    <x v="2417"/>
    <n v="89"/>
    <n v="557"/>
    <n v="2.75"/>
    <n v="39889"/>
    <n v="43987"/>
    <n v="20.100000000000001"/>
    <x v="0"/>
    <x v="486"/>
    <n v="80.2"/>
    <n v="2026"/>
    <n v="15635003202"/>
  </r>
  <r>
    <s v="EV2423"/>
    <x v="5"/>
    <x v="1"/>
    <x v="6"/>
    <x v="0"/>
    <x v="2418"/>
    <n v="119"/>
    <n v="626"/>
    <n v="0.93"/>
    <n v="76346"/>
    <n v="37301"/>
    <n v="19.8"/>
    <x v="1"/>
    <x v="296"/>
    <n v="29.5"/>
    <n v="2026"/>
    <n v="3420539001"/>
  </r>
  <r>
    <s v="EV2424"/>
    <x v="5"/>
    <x v="1"/>
    <x v="0"/>
    <x v="2"/>
    <x v="2419"/>
    <n v="93"/>
    <n v="583"/>
    <n v="1.98"/>
    <n v="114874"/>
    <n v="71274"/>
    <n v="17.8"/>
    <x v="0"/>
    <x v="491"/>
    <n v="49.5"/>
    <n v="2026"/>
    <n v="49419395928"/>
  </r>
  <r>
    <s v="EV2425"/>
    <x v="0"/>
    <x v="0"/>
    <x v="6"/>
    <x v="2"/>
    <x v="2420"/>
    <n v="115"/>
    <n v="266"/>
    <n v="2.66"/>
    <n v="62118"/>
    <n v="80002"/>
    <n v="23"/>
    <x v="0"/>
    <x v="568"/>
    <n v="206.2"/>
    <n v="2026"/>
    <n v="13646741160"/>
  </r>
  <r>
    <s v="EV2426"/>
    <x v="1"/>
    <x v="1"/>
    <x v="3"/>
    <x v="3"/>
    <x v="2421"/>
    <n v="120"/>
    <n v="444"/>
    <n v="1.65"/>
    <n v="119529"/>
    <n v="48944"/>
    <n v="19.899999999999999"/>
    <x v="1"/>
    <x v="297"/>
    <n v="205.3"/>
    <n v="2026"/>
    <n v="27042636768"/>
  </r>
  <r>
    <s v="EV2427"/>
    <x v="6"/>
    <x v="3"/>
    <x v="0"/>
    <x v="1"/>
    <x v="2422"/>
    <n v="109"/>
    <n v="626"/>
    <n v="1.1299999999999999"/>
    <n v="4682"/>
    <n v="61114"/>
    <n v="18.5"/>
    <x v="0"/>
    <x v="516"/>
    <n v="145.19999999999999"/>
    <n v="2026"/>
    <n v="15370537684"/>
  </r>
  <r>
    <s v="EV2428"/>
    <x v="0"/>
    <x v="0"/>
    <x v="0"/>
    <x v="0"/>
    <x v="2423"/>
    <n v="41"/>
    <n v="412"/>
    <n v="1.89"/>
    <n v="67707"/>
    <n v="27032"/>
    <n v="19.600000000000001"/>
    <x v="0"/>
    <x v="95"/>
    <n v="66.7"/>
    <n v="2026"/>
    <n v="12948355032"/>
  </r>
  <r>
    <s v="EV2429"/>
    <x v="0"/>
    <x v="0"/>
    <x v="7"/>
    <x v="1"/>
    <x v="2424"/>
    <n v="57"/>
    <n v="597"/>
    <n v="2.5099999999999998"/>
    <n v="64967"/>
    <n v="59370"/>
    <n v="21.3"/>
    <x v="0"/>
    <x v="391"/>
    <n v="7.2"/>
    <n v="2026"/>
    <n v="50437189800"/>
  </r>
  <r>
    <s v="EV2430"/>
    <x v="7"/>
    <x v="3"/>
    <x v="4"/>
    <x v="2"/>
    <x v="2425"/>
    <n v="49"/>
    <n v="589"/>
    <n v="1.58"/>
    <n v="146687"/>
    <n v="74668"/>
    <n v="24"/>
    <x v="0"/>
    <x v="517"/>
    <n v="270.60000000000002"/>
    <n v="2026"/>
    <n v="50994809272"/>
  </r>
  <r>
    <s v="EV2431"/>
    <x v="6"/>
    <x v="3"/>
    <x v="8"/>
    <x v="3"/>
    <x v="2426"/>
    <n v="71"/>
    <n v="260"/>
    <n v="2.08"/>
    <n v="97100"/>
    <n v="84130"/>
    <n v="20.399999999999999"/>
    <x v="1"/>
    <x v="146"/>
    <n v="22.2"/>
    <n v="2026"/>
    <n v="7724984860"/>
  </r>
  <r>
    <s v="EV2432"/>
    <x v="7"/>
    <x v="3"/>
    <x v="2"/>
    <x v="2"/>
    <x v="2427"/>
    <n v="50"/>
    <n v="344"/>
    <n v="2.31"/>
    <n v="7125"/>
    <n v="50386"/>
    <n v="16.2"/>
    <x v="1"/>
    <x v="280"/>
    <n v="235.7"/>
    <n v="2026"/>
    <n v="39335040164"/>
  </r>
  <r>
    <s v="EV2433"/>
    <x v="7"/>
    <x v="3"/>
    <x v="8"/>
    <x v="0"/>
    <x v="2428"/>
    <n v="88"/>
    <n v="482"/>
    <n v="2.72"/>
    <n v="93401"/>
    <n v="81456"/>
    <n v="20.8"/>
    <x v="1"/>
    <x v="585"/>
    <n v="136.30000000000001"/>
    <n v="2026"/>
    <n v="54778345440"/>
  </r>
  <r>
    <s v="EV2434"/>
    <x v="0"/>
    <x v="0"/>
    <x v="1"/>
    <x v="3"/>
    <x v="2429"/>
    <n v="45"/>
    <n v="280"/>
    <n v="2.36"/>
    <n v="59058"/>
    <n v="64002"/>
    <n v="21.9"/>
    <x v="0"/>
    <x v="81"/>
    <n v="200.7"/>
    <n v="2026"/>
    <n v="27851558334"/>
  </r>
  <r>
    <s v="EV2435"/>
    <x v="9"/>
    <x v="0"/>
    <x v="3"/>
    <x v="2"/>
    <x v="2430"/>
    <n v="95"/>
    <n v="531"/>
    <n v="2.21"/>
    <n v="106046"/>
    <n v="57659"/>
    <n v="21.8"/>
    <x v="0"/>
    <x v="584"/>
    <n v="119.1"/>
    <n v="2026"/>
    <n v="11769412739"/>
  </r>
  <r>
    <s v="EV2436"/>
    <x v="4"/>
    <x v="0"/>
    <x v="5"/>
    <x v="0"/>
    <x v="2431"/>
    <n v="93"/>
    <n v="649"/>
    <n v="1.75"/>
    <n v="40017"/>
    <n v="50306"/>
    <n v="22.1"/>
    <x v="0"/>
    <x v="576"/>
    <n v="90.3"/>
    <n v="2026"/>
    <n v="40552974556"/>
  </r>
  <r>
    <s v="EV2437"/>
    <x v="9"/>
    <x v="0"/>
    <x v="6"/>
    <x v="1"/>
    <x v="2432"/>
    <n v="62"/>
    <n v="396"/>
    <n v="2.59"/>
    <n v="93357"/>
    <n v="60373"/>
    <n v="20"/>
    <x v="1"/>
    <x v="576"/>
    <n v="108.8"/>
    <n v="2026"/>
    <n v="3192886478"/>
  </r>
  <r>
    <s v="EV2438"/>
    <x v="2"/>
    <x v="2"/>
    <x v="7"/>
    <x v="2"/>
    <x v="2433"/>
    <n v="89"/>
    <n v="288"/>
    <n v="1.05"/>
    <n v="88452"/>
    <n v="45611"/>
    <n v="13.8"/>
    <x v="0"/>
    <x v="167"/>
    <n v="120.6"/>
    <n v="2026"/>
    <n v="14784075874"/>
  </r>
  <r>
    <s v="EV2439"/>
    <x v="7"/>
    <x v="3"/>
    <x v="9"/>
    <x v="2"/>
    <x v="2434"/>
    <n v="113"/>
    <n v="639"/>
    <n v="0.83"/>
    <n v="71438"/>
    <n v="47755"/>
    <n v="22"/>
    <x v="0"/>
    <x v="173"/>
    <n v="161.19999999999999"/>
    <n v="2026"/>
    <n v="30342619655"/>
  </r>
  <r>
    <s v="EV2440"/>
    <x v="4"/>
    <x v="0"/>
    <x v="9"/>
    <x v="0"/>
    <x v="2435"/>
    <n v="109"/>
    <n v="638"/>
    <n v="2.4"/>
    <n v="128393"/>
    <n v="50494"/>
    <n v="22.3"/>
    <x v="1"/>
    <x v="303"/>
    <n v="288.7"/>
    <n v="2026"/>
    <n v="38480770484"/>
  </r>
  <r>
    <s v="EV2441"/>
    <x v="7"/>
    <x v="3"/>
    <x v="8"/>
    <x v="1"/>
    <x v="2436"/>
    <n v="93"/>
    <n v="609"/>
    <n v="0.95"/>
    <n v="48447"/>
    <n v="57258"/>
    <n v="24.6"/>
    <x v="0"/>
    <x v="420"/>
    <n v="8.5"/>
    <n v="2026"/>
    <n v="15225990102"/>
  </r>
  <r>
    <s v="EV2442"/>
    <x v="1"/>
    <x v="1"/>
    <x v="9"/>
    <x v="0"/>
    <x v="2437"/>
    <n v="109"/>
    <n v="613"/>
    <n v="0.77"/>
    <n v="28364"/>
    <n v="64274"/>
    <n v="22.6"/>
    <x v="1"/>
    <x v="37"/>
    <n v="143.19999999999999"/>
    <n v="2026"/>
    <n v="37668806084"/>
  </r>
  <r>
    <s v="EV2443"/>
    <x v="8"/>
    <x v="3"/>
    <x v="6"/>
    <x v="1"/>
    <x v="2438"/>
    <n v="99"/>
    <n v="591"/>
    <n v="1.88"/>
    <n v="126203"/>
    <n v="42444"/>
    <n v="22.1"/>
    <x v="1"/>
    <x v="410"/>
    <n v="223.6"/>
    <n v="2026"/>
    <n v="11521636020"/>
  </r>
  <r>
    <s v="EV2444"/>
    <x v="7"/>
    <x v="3"/>
    <x v="6"/>
    <x v="1"/>
    <x v="2439"/>
    <n v="91"/>
    <n v="619"/>
    <n v="2.37"/>
    <n v="3178"/>
    <n v="57806"/>
    <n v="22.2"/>
    <x v="1"/>
    <x v="111"/>
    <n v="257.89999999999998"/>
    <n v="2026"/>
    <n v="19681266626"/>
  </r>
  <r>
    <s v="EV2445"/>
    <x v="0"/>
    <x v="0"/>
    <x v="6"/>
    <x v="0"/>
    <x v="2440"/>
    <n v="57"/>
    <n v="515"/>
    <n v="2.09"/>
    <n v="196372"/>
    <n v="77261"/>
    <n v="13.2"/>
    <x v="1"/>
    <x v="152"/>
    <n v="51.8"/>
    <n v="2026"/>
    <n v="9959560988"/>
  </r>
  <r>
    <s v="EV2446"/>
    <x v="8"/>
    <x v="3"/>
    <x v="0"/>
    <x v="2"/>
    <x v="2441"/>
    <n v="104"/>
    <n v="450"/>
    <n v="2.12"/>
    <n v="115788"/>
    <n v="50521"/>
    <n v="15.3"/>
    <x v="1"/>
    <x v="20"/>
    <n v="264.7"/>
    <n v="2026"/>
    <n v="26751930441"/>
  </r>
  <r>
    <s v="EV2447"/>
    <x v="6"/>
    <x v="3"/>
    <x v="7"/>
    <x v="0"/>
    <x v="2442"/>
    <n v="100"/>
    <n v="549"/>
    <n v="2.38"/>
    <n v="84360"/>
    <n v="84477"/>
    <n v="20.9"/>
    <x v="0"/>
    <x v="264"/>
    <n v="199.1"/>
    <n v="2026"/>
    <n v="56711353071"/>
  </r>
  <r>
    <s v="EV2448"/>
    <x v="5"/>
    <x v="1"/>
    <x v="8"/>
    <x v="0"/>
    <x v="2443"/>
    <n v="81"/>
    <n v="649"/>
    <n v="0.53"/>
    <n v="45401"/>
    <n v="29275"/>
    <n v="21.7"/>
    <x v="0"/>
    <x v="39"/>
    <n v="255.8"/>
    <n v="2026"/>
    <n v="26187073000"/>
  </r>
  <r>
    <s v="EV2449"/>
    <x v="0"/>
    <x v="0"/>
    <x v="8"/>
    <x v="2"/>
    <x v="2444"/>
    <n v="53"/>
    <n v="630"/>
    <n v="2.4500000000000002"/>
    <n v="160937"/>
    <n v="54287"/>
    <n v="17.600000000000001"/>
    <x v="1"/>
    <x v="437"/>
    <n v="5.0999999999999996"/>
    <n v="2026"/>
    <n v="44441726828"/>
  </r>
  <r>
    <s v="EV2450"/>
    <x v="9"/>
    <x v="0"/>
    <x v="6"/>
    <x v="3"/>
    <x v="2445"/>
    <n v="94"/>
    <n v="320"/>
    <n v="1.9"/>
    <n v="195077"/>
    <n v="73616"/>
    <n v="24.6"/>
    <x v="1"/>
    <x v="126"/>
    <n v="279.60000000000002"/>
    <n v="2026"/>
    <n v="27070885296"/>
  </r>
  <r>
    <s v="EV2451"/>
    <x v="5"/>
    <x v="1"/>
    <x v="4"/>
    <x v="1"/>
    <x v="2446"/>
    <n v="110"/>
    <n v="368"/>
    <n v="2.2000000000000002"/>
    <n v="63711"/>
    <n v="79787"/>
    <n v="13"/>
    <x v="1"/>
    <x v="213"/>
    <n v="17.2"/>
    <n v="2026"/>
    <n v="43338303725"/>
  </r>
  <r>
    <s v="EV2452"/>
    <x v="8"/>
    <x v="3"/>
    <x v="4"/>
    <x v="2"/>
    <x v="2447"/>
    <n v="43"/>
    <n v="429"/>
    <n v="0.63"/>
    <n v="133770"/>
    <n v="84018"/>
    <n v="16.8"/>
    <x v="1"/>
    <x v="137"/>
    <n v="287.3"/>
    <n v="2026"/>
    <n v="34978457778"/>
  </r>
  <r>
    <s v="EV2453"/>
    <x v="5"/>
    <x v="1"/>
    <x v="3"/>
    <x v="1"/>
    <x v="2448"/>
    <n v="45"/>
    <n v="412"/>
    <n v="1.01"/>
    <n v="13015"/>
    <n v="82698"/>
    <n v="22.1"/>
    <x v="1"/>
    <x v="98"/>
    <n v="256.60000000000002"/>
    <n v="2026"/>
    <n v="64597640646"/>
  </r>
  <r>
    <s v="EV2454"/>
    <x v="1"/>
    <x v="1"/>
    <x v="0"/>
    <x v="3"/>
    <x v="2449"/>
    <n v="113"/>
    <n v="602"/>
    <n v="2.5299999999999998"/>
    <n v="92848"/>
    <n v="36086"/>
    <n v="22.7"/>
    <x v="1"/>
    <x v="14"/>
    <n v="271.8"/>
    <n v="2026"/>
    <n v="21209113468"/>
  </r>
  <r>
    <s v="EV2455"/>
    <x v="0"/>
    <x v="0"/>
    <x v="9"/>
    <x v="2"/>
    <x v="2450"/>
    <n v="48"/>
    <n v="518"/>
    <n v="0.86"/>
    <n v="136110"/>
    <n v="66363"/>
    <n v="24.4"/>
    <x v="0"/>
    <x v="322"/>
    <n v="58"/>
    <n v="2026"/>
    <n v="6953581503"/>
  </r>
  <r>
    <s v="EV2456"/>
    <x v="2"/>
    <x v="2"/>
    <x v="0"/>
    <x v="2"/>
    <x v="2451"/>
    <n v="42"/>
    <n v="355"/>
    <n v="1.24"/>
    <n v="158076"/>
    <n v="33026"/>
    <n v="23.4"/>
    <x v="1"/>
    <x v="346"/>
    <n v="44.4"/>
    <n v="2026"/>
    <n v="11391658180"/>
  </r>
  <r>
    <s v="EV2457"/>
    <x v="2"/>
    <x v="2"/>
    <x v="6"/>
    <x v="0"/>
    <x v="2452"/>
    <n v="117"/>
    <n v="273"/>
    <n v="2.4300000000000002"/>
    <n v="91064"/>
    <n v="35283"/>
    <n v="23"/>
    <x v="1"/>
    <x v="58"/>
    <n v="42.4"/>
    <n v="2026"/>
    <n v="17098035951"/>
  </r>
  <r>
    <s v="EV2458"/>
    <x v="0"/>
    <x v="0"/>
    <x v="9"/>
    <x v="0"/>
    <x v="2453"/>
    <n v="79"/>
    <n v="403"/>
    <n v="1.7"/>
    <n v="173859"/>
    <n v="31989"/>
    <n v="20.9"/>
    <x v="1"/>
    <x v="292"/>
    <n v="211.6"/>
    <n v="2026"/>
    <n v="3710308143"/>
  </r>
  <r>
    <s v="EV2459"/>
    <x v="4"/>
    <x v="0"/>
    <x v="3"/>
    <x v="2"/>
    <x v="2454"/>
    <n v="61"/>
    <n v="474"/>
    <n v="2.4"/>
    <n v="181704"/>
    <n v="30091"/>
    <n v="17.100000000000001"/>
    <x v="0"/>
    <x v="535"/>
    <n v="10.1"/>
    <n v="2026"/>
    <n v="24352285208"/>
  </r>
  <r>
    <s v="EV2460"/>
    <x v="1"/>
    <x v="1"/>
    <x v="3"/>
    <x v="3"/>
    <x v="2455"/>
    <n v="46"/>
    <n v="523"/>
    <n v="2.97"/>
    <n v="134831"/>
    <n v="66929"/>
    <n v="20.5"/>
    <x v="0"/>
    <x v="12"/>
    <n v="111.6"/>
    <n v="2026"/>
    <n v="19106623204"/>
  </r>
  <r>
    <s v="EV2461"/>
    <x v="6"/>
    <x v="3"/>
    <x v="2"/>
    <x v="1"/>
    <x v="2456"/>
    <n v="47"/>
    <n v="359"/>
    <n v="1.37"/>
    <n v="38703"/>
    <n v="45764"/>
    <n v="12.1"/>
    <x v="0"/>
    <x v="578"/>
    <n v="268.89999999999998"/>
    <n v="2026"/>
    <n v="12264157068"/>
  </r>
  <r>
    <s v="EV2462"/>
    <x v="5"/>
    <x v="1"/>
    <x v="8"/>
    <x v="0"/>
    <x v="2457"/>
    <n v="109"/>
    <n v="584"/>
    <n v="1.03"/>
    <n v="68711"/>
    <n v="68166"/>
    <n v="21.1"/>
    <x v="1"/>
    <x v="207"/>
    <n v="229.3"/>
    <n v="2026"/>
    <n v="10456323570"/>
  </r>
  <r>
    <s v="EV2463"/>
    <x v="2"/>
    <x v="2"/>
    <x v="4"/>
    <x v="1"/>
    <x v="2458"/>
    <n v="84"/>
    <n v="437"/>
    <n v="1.49"/>
    <n v="197416"/>
    <n v="34302"/>
    <n v="15.1"/>
    <x v="0"/>
    <x v="514"/>
    <n v="205.4"/>
    <n v="2026"/>
    <n v="20872972812"/>
  </r>
  <r>
    <s v="EV2464"/>
    <x v="2"/>
    <x v="2"/>
    <x v="4"/>
    <x v="3"/>
    <x v="2459"/>
    <n v="86"/>
    <n v="301"/>
    <n v="1.55"/>
    <n v="165803"/>
    <n v="53685"/>
    <n v="14.5"/>
    <x v="1"/>
    <x v="318"/>
    <n v="178"/>
    <n v="2026"/>
    <n v="17135929890"/>
  </r>
  <r>
    <s v="EV2465"/>
    <x v="1"/>
    <x v="1"/>
    <x v="3"/>
    <x v="2"/>
    <x v="2460"/>
    <n v="119"/>
    <n v="317"/>
    <n v="1.96"/>
    <n v="55423"/>
    <n v="57198"/>
    <n v="19.899999999999999"/>
    <x v="1"/>
    <x v="504"/>
    <n v="214.8"/>
    <n v="2026"/>
    <n v="46578848112"/>
  </r>
  <r>
    <s v="EV2466"/>
    <x v="0"/>
    <x v="0"/>
    <x v="2"/>
    <x v="1"/>
    <x v="2461"/>
    <n v="44"/>
    <n v="309"/>
    <n v="2.79"/>
    <n v="138328"/>
    <n v="31817"/>
    <n v="16.100000000000001"/>
    <x v="0"/>
    <x v="52"/>
    <n v="227.2"/>
    <n v="2026"/>
    <n v="15657622955"/>
  </r>
  <r>
    <s v="EV2467"/>
    <x v="6"/>
    <x v="3"/>
    <x v="5"/>
    <x v="2"/>
    <x v="2462"/>
    <n v="81"/>
    <n v="644"/>
    <n v="1.45"/>
    <n v="175866"/>
    <n v="39298"/>
    <n v="19.2"/>
    <x v="1"/>
    <x v="56"/>
    <n v="237.5"/>
    <n v="2026"/>
    <n v="17821800192"/>
  </r>
  <r>
    <s v="EV2468"/>
    <x v="9"/>
    <x v="0"/>
    <x v="0"/>
    <x v="1"/>
    <x v="2463"/>
    <n v="120"/>
    <n v="631"/>
    <n v="0.71"/>
    <n v="56325"/>
    <n v="82450"/>
    <n v="18.5"/>
    <x v="0"/>
    <x v="592"/>
    <n v="88.6"/>
    <n v="2026"/>
    <n v="64417772750"/>
  </r>
  <r>
    <s v="EV2469"/>
    <x v="1"/>
    <x v="1"/>
    <x v="5"/>
    <x v="2"/>
    <x v="2464"/>
    <n v="71"/>
    <n v="394"/>
    <n v="2.17"/>
    <n v="186412"/>
    <n v="43469"/>
    <n v="13.1"/>
    <x v="1"/>
    <x v="399"/>
    <n v="135.30000000000001"/>
    <n v="2026"/>
    <n v="24267395161"/>
  </r>
  <r>
    <s v="EV2470"/>
    <x v="5"/>
    <x v="1"/>
    <x v="1"/>
    <x v="2"/>
    <x v="2465"/>
    <n v="71"/>
    <n v="290"/>
    <n v="1.4"/>
    <n v="104887"/>
    <n v="45718"/>
    <n v="23"/>
    <x v="1"/>
    <x v="212"/>
    <n v="89.2"/>
    <n v="2026"/>
    <n v="37036380390"/>
  </r>
  <r>
    <s v="EV2471"/>
    <x v="3"/>
    <x v="3"/>
    <x v="5"/>
    <x v="1"/>
    <x v="2466"/>
    <n v="66"/>
    <n v="546"/>
    <n v="2.0099999999999998"/>
    <n v="183183"/>
    <n v="69031"/>
    <n v="15.7"/>
    <x v="1"/>
    <x v="411"/>
    <n v="99.8"/>
    <n v="2026"/>
    <n v="3937114054"/>
  </r>
  <r>
    <s v="EV2472"/>
    <x v="7"/>
    <x v="3"/>
    <x v="9"/>
    <x v="3"/>
    <x v="2467"/>
    <n v="103"/>
    <n v="294"/>
    <n v="0.52"/>
    <n v="61654"/>
    <n v="42206"/>
    <n v="20.8"/>
    <x v="1"/>
    <x v="17"/>
    <n v="265"/>
    <n v="2026"/>
    <n v="20387650506"/>
  </r>
  <r>
    <s v="EV2473"/>
    <x v="8"/>
    <x v="3"/>
    <x v="7"/>
    <x v="3"/>
    <x v="2468"/>
    <n v="102"/>
    <n v="500"/>
    <n v="1.81"/>
    <n v="14013"/>
    <n v="54025"/>
    <n v="23.4"/>
    <x v="0"/>
    <x v="111"/>
    <n v="220.8"/>
    <n v="2026"/>
    <n v="19160236375"/>
  </r>
  <r>
    <s v="EV2474"/>
    <x v="5"/>
    <x v="1"/>
    <x v="0"/>
    <x v="3"/>
    <x v="2469"/>
    <n v="56"/>
    <n v="361"/>
    <n v="0.77"/>
    <n v="136262"/>
    <n v="28332"/>
    <n v="13.7"/>
    <x v="0"/>
    <x v="114"/>
    <n v="194"/>
    <n v="2026"/>
    <n v="3549744612"/>
  </r>
  <r>
    <s v="EV2475"/>
    <x v="0"/>
    <x v="0"/>
    <x v="9"/>
    <x v="3"/>
    <x v="2470"/>
    <n v="96"/>
    <n v="258"/>
    <n v="2"/>
    <n v="114904"/>
    <n v="40296"/>
    <n v="13.3"/>
    <x v="1"/>
    <x v="500"/>
    <n v="217"/>
    <n v="2026"/>
    <n v="24643663536"/>
  </r>
  <r>
    <s v="EV2476"/>
    <x v="3"/>
    <x v="3"/>
    <x v="8"/>
    <x v="1"/>
    <x v="2471"/>
    <n v="70"/>
    <n v="513"/>
    <n v="0.61"/>
    <n v="70679"/>
    <n v="81945"/>
    <n v="14.8"/>
    <x v="0"/>
    <x v="537"/>
    <n v="88.1"/>
    <n v="2026"/>
    <n v="15169986180"/>
  </r>
  <r>
    <s v="EV2477"/>
    <x v="7"/>
    <x v="3"/>
    <x v="2"/>
    <x v="3"/>
    <x v="2472"/>
    <n v="100"/>
    <n v="270"/>
    <n v="1.83"/>
    <n v="153401"/>
    <n v="61675"/>
    <n v="16.2"/>
    <x v="1"/>
    <x v="160"/>
    <n v="109.8"/>
    <n v="2026"/>
    <n v="48215294700"/>
  </r>
  <r>
    <s v="EV2478"/>
    <x v="0"/>
    <x v="0"/>
    <x v="0"/>
    <x v="2"/>
    <x v="2473"/>
    <n v="58"/>
    <n v="547"/>
    <n v="2.56"/>
    <n v="103393"/>
    <n v="59789"/>
    <n v="22.8"/>
    <x v="0"/>
    <x v="348"/>
    <n v="84.2"/>
    <n v="2026"/>
    <n v="9565402954"/>
  </r>
  <r>
    <s v="EV2479"/>
    <x v="3"/>
    <x v="3"/>
    <x v="2"/>
    <x v="3"/>
    <x v="2474"/>
    <n v="47"/>
    <n v="282"/>
    <n v="0.68"/>
    <n v="9045"/>
    <n v="72049"/>
    <n v="23.4"/>
    <x v="0"/>
    <x v="0"/>
    <n v="213.1"/>
    <n v="2026"/>
    <n v="8892791923"/>
  </r>
  <r>
    <s v="EV2480"/>
    <x v="5"/>
    <x v="1"/>
    <x v="4"/>
    <x v="2"/>
    <x v="2475"/>
    <n v="41"/>
    <n v="502"/>
    <n v="1.34"/>
    <n v="185822"/>
    <n v="74128"/>
    <n v="16.3"/>
    <x v="1"/>
    <x v="577"/>
    <n v="92.4"/>
    <n v="2026"/>
    <n v="17208222176"/>
  </r>
  <r>
    <s v="EV2481"/>
    <x v="5"/>
    <x v="1"/>
    <x v="1"/>
    <x v="2"/>
    <x v="2476"/>
    <n v="64"/>
    <n v="459"/>
    <n v="1.78"/>
    <n v="106735"/>
    <n v="34730"/>
    <n v="15.7"/>
    <x v="0"/>
    <x v="38"/>
    <n v="198.5"/>
    <n v="2026"/>
    <n v="28923630220"/>
  </r>
  <r>
    <s v="EV2482"/>
    <x v="9"/>
    <x v="0"/>
    <x v="2"/>
    <x v="1"/>
    <x v="2477"/>
    <n v="61"/>
    <n v="539"/>
    <n v="1.92"/>
    <n v="17431"/>
    <n v="58114"/>
    <n v="21.5"/>
    <x v="0"/>
    <x v="430"/>
    <n v="40.9"/>
    <n v="2026"/>
    <n v="48932104228"/>
  </r>
  <r>
    <s v="EV2483"/>
    <x v="5"/>
    <x v="1"/>
    <x v="0"/>
    <x v="3"/>
    <x v="2478"/>
    <n v="83"/>
    <n v="276"/>
    <n v="1.65"/>
    <n v="38936"/>
    <n v="62334"/>
    <n v="22"/>
    <x v="1"/>
    <x v="102"/>
    <n v="294.3"/>
    <n v="2026"/>
    <n v="11931413274"/>
  </r>
  <r>
    <s v="EV2484"/>
    <x v="4"/>
    <x v="0"/>
    <x v="0"/>
    <x v="0"/>
    <x v="2479"/>
    <n v="97"/>
    <n v="620"/>
    <n v="1.22"/>
    <n v="132877"/>
    <n v="77421"/>
    <n v="17.2"/>
    <x v="0"/>
    <x v="345"/>
    <n v="73.900000000000006"/>
    <n v="2026"/>
    <n v="20820442425"/>
  </r>
  <r>
    <s v="EV2485"/>
    <x v="1"/>
    <x v="1"/>
    <x v="0"/>
    <x v="2"/>
    <x v="2480"/>
    <n v="111"/>
    <n v="309"/>
    <n v="2.42"/>
    <n v="148760"/>
    <n v="63189"/>
    <n v="16.899999999999999"/>
    <x v="1"/>
    <x v="577"/>
    <n v="70.3"/>
    <n v="2026"/>
    <n v="38957282280"/>
  </r>
  <r>
    <s v="EV2486"/>
    <x v="5"/>
    <x v="1"/>
    <x v="1"/>
    <x v="1"/>
    <x v="2481"/>
    <n v="55"/>
    <n v="317"/>
    <n v="1.04"/>
    <n v="142604"/>
    <n v="68753"/>
    <n v="24.5"/>
    <x v="0"/>
    <x v="515"/>
    <n v="296.60000000000002"/>
    <n v="2026"/>
    <n v="645796929"/>
  </r>
  <r>
    <s v="EV2487"/>
    <x v="5"/>
    <x v="1"/>
    <x v="5"/>
    <x v="0"/>
    <x v="2482"/>
    <n v="110"/>
    <n v="257"/>
    <n v="1.39"/>
    <n v="16552"/>
    <n v="25302"/>
    <n v="18.2"/>
    <x v="1"/>
    <x v="467"/>
    <n v="159.5"/>
    <n v="2026"/>
    <n v="12583064130"/>
  </r>
  <r>
    <s v="EV2488"/>
    <x v="2"/>
    <x v="2"/>
    <x v="6"/>
    <x v="2"/>
    <x v="2483"/>
    <n v="47"/>
    <n v="442"/>
    <n v="2.23"/>
    <n v="13383"/>
    <n v="31997"/>
    <n v="20.2"/>
    <x v="0"/>
    <x v="359"/>
    <n v="56.4"/>
    <n v="2026"/>
    <n v="9759884925"/>
  </r>
  <r>
    <s v="EV2489"/>
    <x v="4"/>
    <x v="0"/>
    <x v="5"/>
    <x v="1"/>
    <x v="2484"/>
    <n v="119"/>
    <n v="411"/>
    <n v="0.74"/>
    <n v="199143"/>
    <n v="72401"/>
    <n v="22"/>
    <x v="0"/>
    <x v="187"/>
    <n v="190.3"/>
    <n v="2026"/>
    <n v="1804377722"/>
  </r>
  <r>
    <s v="EV2490"/>
    <x v="7"/>
    <x v="3"/>
    <x v="2"/>
    <x v="3"/>
    <x v="2485"/>
    <n v="46"/>
    <n v="498"/>
    <n v="2.0299999999999998"/>
    <n v="29380"/>
    <n v="78324"/>
    <n v="15.5"/>
    <x v="1"/>
    <x v="514"/>
    <n v="147.5"/>
    <n v="2026"/>
    <n v="45003717216"/>
  </r>
  <r>
    <s v="EV2491"/>
    <x v="6"/>
    <x v="3"/>
    <x v="3"/>
    <x v="1"/>
    <x v="2486"/>
    <n v="116"/>
    <n v="417"/>
    <n v="1.39"/>
    <n v="105315"/>
    <n v="61272"/>
    <n v="24.5"/>
    <x v="0"/>
    <x v="566"/>
    <n v="156.5"/>
    <n v="2026"/>
    <n v="52532652096"/>
  </r>
  <r>
    <s v="EV2492"/>
    <x v="6"/>
    <x v="3"/>
    <x v="3"/>
    <x v="0"/>
    <x v="2487"/>
    <n v="105"/>
    <n v="420"/>
    <n v="1.03"/>
    <n v="32877"/>
    <n v="55388"/>
    <n v="13.5"/>
    <x v="1"/>
    <x v="341"/>
    <n v="221.5"/>
    <n v="2026"/>
    <n v="40533769220"/>
  </r>
  <r>
    <s v="EV2493"/>
    <x v="1"/>
    <x v="1"/>
    <x v="9"/>
    <x v="1"/>
    <x v="2488"/>
    <n v="53"/>
    <n v="312"/>
    <n v="2.16"/>
    <n v="31967"/>
    <n v="56003"/>
    <n v="18"/>
    <x v="1"/>
    <x v="566"/>
    <n v="22.3"/>
    <n v="2026"/>
    <n v="7435742322"/>
  </r>
  <r>
    <s v="EV2494"/>
    <x v="3"/>
    <x v="3"/>
    <x v="8"/>
    <x v="3"/>
    <x v="2489"/>
    <n v="112"/>
    <n v="565"/>
    <n v="1.78"/>
    <n v="131855"/>
    <n v="50101"/>
    <n v="14.9"/>
    <x v="1"/>
    <x v="175"/>
    <n v="53"/>
    <n v="2026"/>
    <n v="41806879652"/>
  </r>
  <r>
    <s v="EV2495"/>
    <x v="9"/>
    <x v="0"/>
    <x v="4"/>
    <x v="0"/>
    <x v="2490"/>
    <n v="43"/>
    <n v="474"/>
    <n v="2.96"/>
    <n v="186519"/>
    <n v="83903"/>
    <n v="24"/>
    <x v="1"/>
    <x v="439"/>
    <n v="92.6"/>
    <n v="2026"/>
    <n v="34998961808"/>
  </r>
  <r>
    <s v="EV2496"/>
    <x v="6"/>
    <x v="3"/>
    <x v="5"/>
    <x v="1"/>
    <x v="2491"/>
    <n v="47"/>
    <n v="291"/>
    <n v="1.37"/>
    <n v="68170"/>
    <n v="72766"/>
    <n v="14.8"/>
    <x v="1"/>
    <x v="109"/>
    <n v="75.900000000000006"/>
    <n v="2026"/>
    <n v="52176059874"/>
  </r>
  <r>
    <s v="EV2497"/>
    <x v="1"/>
    <x v="1"/>
    <x v="4"/>
    <x v="1"/>
    <x v="2492"/>
    <n v="89"/>
    <n v="540"/>
    <n v="2.58"/>
    <n v="167889"/>
    <n v="71792"/>
    <n v="12.6"/>
    <x v="1"/>
    <x v="581"/>
    <n v="194.4"/>
    <n v="2026"/>
    <n v="55315448832"/>
  </r>
  <r>
    <s v="EV2498"/>
    <x v="2"/>
    <x v="2"/>
    <x v="0"/>
    <x v="1"/>
    <x v="2493"/>
    <n v="107"/>
    <n v="594"/>
    <n v="1.86"/>
    <n v="96248"/>
    <n v="58258"/>
    <n v="22.6"/>
    <x v="1"/>
    <x v="247"/>
    <n v="204.7"/>
    <n v="2026"/>
    <n v="6113594520"/>
  </r>
  <r>
    <s v="EV2499"/>
    <x v="8"/>
    <x v="3"/>
    <x v="0"/>
    <x v="2"/>
    <x v="2494"/>
    <n v="120"/>
    <n v="555"/>
    <n v="1.55"/>
    <n v="104319"/>
    <n v="32658"/>
    <n v="18.8"/>
    <x v="1"/>
    <x v="125"/>
    <n v="39"/>
    <n v="2026"/>
    <n v="3495777636"/>
  </r>
  <r>
    <s v="EV2500"/>
    <x v="9"/>
    <x v="0"/>
    <x v="5"/>
    <x v="3"/>
    <x v="2495"/>
    <n v="91"/>
    <n v="329"/>
    <n v="1.73"/>
    <n v="110046"/>
    <n v="78243"/>
    <n v="24.6"/>
    <x v="1"/>
    <x v="297"/>
    <n v="222.5"/>
    <n v="2026"/>
    <n v="44012861145"/>
  </r>
  <r>
    <s v="EV2501"/>
    <x v="5"/>
    <x v="1"/>
    <x v="7"/>
    <x v="2"/>
    <x v="2496"/>
    <n v="68"/>
    <n v="619"/>
    <n v="2.13"/>
    <n v="187690"/>
    <n v="27894"/>
    <n v="12.7"/>
    <x v="0"/>
    <x v="126"/>
    <n v="89.9"/>
    <n v="2026"/>
    <n v="9344043696"/>
  </r>
  <r>
    <s v="EV2502"/>
    <x v="6"/>
    <x v="3"/>
    <x v="8"/>
    <x v="1"/>
    <x v="2497"/>
    <n v="116"/>
    <n v="322"/>
    <n v="1.87"/>
    <n v="123303"/>
    <n v="31620"/>
    <n v="15.1"/>
    <x v="0"/>
    <x v="193"/>
    <n v="252.4"/>
    <n v="2026"/>
    <n v="10697678400"/>
  </r>
  <r>
    <s v="EV2503"/>
    <x v="6"/>
    <x v="3"/>
    <x v="9"/>
    <x v="3"/>
    <x v="2498"/>
    <n v="83"/>
    <n v="592"/>
    <n v="0.57999999999999996"/>
    <n v="20125"/>
    <n v="47009"/>
    <n v="21.8"/>
    <x v="1"/>
    <x v="162"/>
    <n v="237.5"/>
    <n v="2026"/>
    <n v="38223911071"/>
  </r>
  <r>
    <s v="EV2504"/>
    <x v="6"/>
    <x v="3"/>
    <x v="5"/>
    <x v="2"/>
    <x v="2499"/>
    <n v="63"/>
    <n v="387"/>
    <n v="2.5099999999999998"/>
    <n v="130832"/>
    <n v="31952"/>
    <n v="21.6"/>
    <x v="0"/>
    <x v="247"/>
    <n v="51.9"/>
    <n v="2026"/>
    <n v="20571240784"/>
  </r>
  <r>
    <s v="EV2505"/>
    <x v="1"/>
    <x v="1"/>
    <x v="7"/>
    <x v="2"/>
    <x v="2500"/>
    <n v="76"/>
    <n v="633"/>
    <n v="1.58"/>
    <n v="75592"/>
    <n v="37586"/>
    <n v="17.8"/>
    <x v="1"/>
    <x v="571"/>
    <n v="200.2"/>
    <n v="2026"/>
    <n v="21466755282"/>
  </r>
  <r>
    <s v="EV2506"/>
    <x v="7"/>
    <x v="3"/>
    <x v="4"/>
    <x v="3"/>
    <x v="2501"/>
    <n v="71"/>
    <n v="584"/>
    <n v="0.89"/>
    <n v="195334"/>
    <n v="60932"/>
    <n v="16.2"/>
    <x v="1"/>
    <x v="82"/>
    <n v="201.4"/>
    <n v="2026"/>
    <n v="10288855656"/>
  </r>
  <r>
    <s v="EV2507"/>
    <x v="2"/>
    <x v="2"/>
    <x v="5"/>
    <x v="0"/>
    <x v="2502"/>
    <n v="54"/>
    <n v="519"/>
    <n v="1.06"/>
    <n v="29097"/>
    <n v="57295"/>
    <n v="24.8"/>
    <x v="1"/>
    <x v="52"/>
    <n v="213.3"/>
    <n v="2026"/>
    <n v="10025421805"/>
  </r>
  <r>
    <s v="EV2508"/>
    <x v="3"/>
    <x v="3"/>
    <x v="6"/>
    <x v="3"/>
    <x v="2503"/>
    <n v="95"/>
    <n v="629"/>
    <n v="1.89"/>
    <n v="23974"/>
    <n v="33882"/>
    <n v="18.8"/>
    <x v="0"/>
    <x v="59"/>
    <n v="163.4"/>
    <n v="2026"/>
    <n v="2796654162"/>
  </r>
  <r>
    <s v="EV2509"/>
    <x v="4"/>
    <x v="0"/>
    <x v="0"/>
    <x v="3"/>
    <x v="2504"/>
    <n v="111"/>
    <n v="544"/>
    <n v="2.7"/>
    <n v="120079"/>
    <n v="33388"/>
    <n v="12.6"/>
    <x v="0"/>
    <x v="248"/>
    <n v="111.3"/>
    <n v="2026"/>
    <n v="3330653328"/>
  </r>
  <r>
    <s v="EV2510"/>
    <x v="3"/>
    <x v="3"/>
    <x v="2"/>
    <x v="2"/>
    <x v="2505"/>
    <n v="119"/>
    <n v="422"/>
    <n v="1.64"/>
    <n v="159434"/>
    <n v="74939"/>
    <n v="15.4"/>
    <x v="1"/>
    <x v="34"/>
    <n v="10"/>
    <n v="2026"/>
    <n v="47380482506"/>
  </r>
  <r>
    <s v="EV2511"/>
    <x v="2"/>
    <x v="2"/>
    <x v="6"/>
    <x v="3"/>
    <x v="2506"/>
    <n v="46"/>
    <n v="308"/>
    <n v="2.11"/>
    <n v="60624"/>
    <n v="35850"/>
    <n v="23.5"/>
    <x v="0"/>
    <x v="566"/>
    <n v="28"/>
    <n v="2026"/>
    <n v="15440989350"/>
  </r>
  <r>
    <s v="EV2512"/>
    <x v="6"/>
    <x v="3"/>
    <x v="3"/>
    <x v="0"/>
    <x v="1052"/>
    <n v="74"/>
    <n v="606"/>
    <n v="2.67"/>
    <n v="79457"/>
    <n v="45104"/>
    <n v="17.600000000000001"/>
    <x v="0"/>
    <x v="70"/>
    <n v="37.6"/>
    <n v="2026"/>
    <n v="24509784224"/>
  </r>
  <r>
    <s v="EV2513"/>
    <x v="3"/>
    <x v="3"/>
    <x v="0"/>
    <x v="1"/>
    <x v="2507"/>
    <n v="96"/>
    <n v="417"/>
    <n v="1.76"/>
    <n v="32730"/>
    <n v="29306"/>
    <n v="24.6"/>
    <x v="0"/>
    <x v="311"/>
    <n v="272.2"/>
    <n v="2026"/>
    <n v="15946508228"/>
  </r>
  <r>
    <s v="EV2514"/>
    <x v="7"/>
    <x v="3"/>
    <x v="2"/>
    <x v="2"/>
    <x v="2508"/>
    <n v="113"/>
    <n v="257"/>
    <n v="0.6"/>
    <n v="8758"/>
    <n v="62669"/>
    <n v="13.8"/>
    <x v="1"/>
    <x v="227"/>
    <n v="201.4"/>
    <n v="2026"/>
    <n v="49897057800"/>
  </r>
  <r>
    <s v="EV2515"/>
    <x v="1"/>
    <x v="1"/>
    <x v="8"/>
    <x v="3"/>
    <x v="2509"/>
    <n v="45"/>
    <n v="331"/>
    <n v="1.4"/>
    <n v="60146"/>
    <n v="25328"/>
    <n v="19.600000000000001"/>
    <x v="1"/>
    <x v="404"/>
    <n v="173.5"/>
    <n v="2026"/>
    <n v="13432704800"/>
  </r>
  <r>
    <s v="EV2516"/>
    <x v="6"/>
    <x v="3"/>
    <x v="0"/>
    <x v="3"/>
    <x v="2510"/>
    <n v="44"/>
    <n v="417"/>
    <n v="1.58"/>
    <n v="18472"/>
    <n v="31304"/>
    <n v="16.5"/>
    <x v="0"/>
    <x v="6"/>
    <n v="281"/>
    <n v="2026"/>
    <n v="20462297856"/>
  </r>
  <r>
    <s v="EV2517"/>
    <x v="6"/>
    <x v="3"/>
    <x v="0"/>
    <x v="2"/>
    <x v="2511"/>
    <n v="113"/>
    <n v="611"/>
    <n v="1.1000000000000001"/>
    <n v="20443"/>
    <n v="54438"/>
    <n v="14.7"/>
    <x v="0"/>
    <x v="181"/>
    <n v="228.7"/>
    <n v="2026"/>
    <n v="33353454906"/>
  </r>
  <r>
    <s v="EV2518"/>
    <x v="1"/>
    <x v="1"/>
    <x v="4"/>
    <x v="2"/>
    <x v="2512"/>
    <n v="92"/>
    <n v="520"/>
    <n v="2.33"/>
    <n v="109076"/>
    <n v="52859"/>
    <n v="24.2"/>
    <x v="0"/>
    <x v="210"/>
    <n v="33.299999999999997"/>
    <n v="2026"/>
    <n v="8570029670"/>
  </r>
  <r>
    <s v="EV2519"/>
    <x v="4"/>
    <x v="0"/>
    <x v="8"/>
    <x v="3"/>
    <x v="2513"/>
    <n v="116"/>
    <n v="355"/>
    <n v="1.23"/>
    <n v="65533"/>
    <n v="79850"/>
    <n v="24.1"/>
    <x v="1"/>
    <x v="417"/>
    <n v="120.9"/>
    <n v="2026"/>
    <n v="38437075100"/>
  </r>
  <r>
    <s v="EV2520"/>
    <x v="6"/>
    <x v="3"/>
    <x v="8"/>
    <x v="1"/>
    <x v="2514"/>
    <n v="58"/>
    <n v="416"/>
    <n v="2.31"/>
    <n v="123130"/>
    <n v="35960"/>
    <n v="21.9"/>
    <x v="1"/>
    <x v="555"/>
    <n v="22.5"/>
    <n v="2026"/>
    <n v="6693774200"/>
  </r>
  <r>
    <s v="EV2521"/>
    <x v="1"/>
    <x v="1"/>
    <x v="5"/>
    <x v="2"/>
    <x v="2515"/>
    <n v="108"/>
    <n v="615"/>
    <n v="2.4"/>
    <n v="97143"/>
    <n v="82558"/>
    <n v="12.8"/>
    <x v="0"/>
    <x v="430"/>
    <n v="193.4"/>
    <n v="2026"/>
    <n v="4636209606"/>
  </r>
  <r>
    <s v="EV2522"/>
    <x v="6"/>
    <x v="3"/>
    <x v="0"/>
    <x v="3"/>
    <x v="2516"/>
    <n v="94"/>
    <n v="635"/>
    <n v="2.98"/>
    <n v="82299"/>
    <n v="39703"/>
    <n v="19.5"/>
    <x v="1"/>
    <x v="44"/>
    <n v="294.10000000000002"/>
    <n v="2026"/>
    <n v="26772288742"/>
  </r>
  <r>
    <s v="EV2523"/>
    <x v="3"/>
    <x v="3"/>
    <x v="1"/>
    <x v="2"/>
    <x v="2517"/>
    <n v="87"/>
    <n v="353"/>
    <n v="0.86"/>
    <n v="75204"/>
    <n v="61137"/>
    <n v="24.6"/>
    <x v="1"/>
    <x v="301"/>
    <n v="221.4"/>
    <n v="2026"/>
    <n v="23251562703"/>
  </r>
  <r>
    <s v="EV2524"/>
    <x v="8"/>
    <x v="3"/>
    <x v="4"/>
    <x v="0"/>
    <x v="2518"/>
    <n v="51"/>
    <n v="396"/>
    <n v="2.54"/>
    <n v="42753"/>
    <n v="65901"/>
    <n v="15"/>
    <x v="0"/>
    <x v="78"/>
    <n v="83.9"/>
    <n v="2026"/>
    <n v="14163640623"/>
  </r>
  <r>
    <s v="EV2525"/>
    <x v="7"/>
    <x v="3"/>
    <x v="0"/>
    <x v="2"/>
    <x v="2519"/>
    <n v="106"/>
    <n v="498"/>
    <n v="2.52"/>
    <n v="79196"/>
    <n v="73680"/>
    <n v="23.9"/>
    <x v="1"/>
    <x v="203"/>
    <n v="288.5"/>
    <n v="2026"/>
    <n v="34152595680"/>
  </r>
  <r>
    <s v="EV2526"/>
    <x v="0"/>
    <x v="0"/>
    <x v="5"/>
    <x v="0"/>
    <x v="2520"/>
    <n v="61"/>
    <n v="487"/>
    <n v="2.5299999999999998"/>
    <n v="176589"/>
    <n v="41421"/>
    <n v="20.8"/>
    <x v="1"/>
    <x v="101"/>
    <n v="166"/>
    <n v="2026"/>
    <n v="16462113714"/>
  </r>
  <r>
    <s v="EV2527"/>
    <x v="5"/>
    <x v="1"/>
    <x v="8"/>
    <x v="2"/>
    <x v="2521"/>
    <n v="120"/>
    <n v="380"/>
    <n v="1.57"/>
    <n v="187112"/>
    <n v="70012"/>
    <n v="14"/>
    <x v="1"/>
    <x v="128"/>
    <n v="62.9"/>
    <n v="2026"/>
    <n v="21941690788"/>
  </r>
  <r>
    <s v="EV2528"/>
    <x v="0"/>
    <x v="0"/>
    <x v="6"/>
    <x v="3"/>
    <x v="2522"/>
    <n v="66"/>
    <n v="433"/>
    <n v="0.77"/>
    <n v="168431"/>
    <n v="62340"/>
    <n v="24.9"/>
    <x v="0"/>
    <x v="593"/>
    <n v="6.1"/>
    <n v="2026"/>
    <n v="5209816140"/>
  </r>
  <r>
    <s v="EV2529"/>
    <x v="3"/>
    <x v="3"/>
    <x v="5"/>
    <x v="2"/>
    <x v="2523"/>
    <n v="81"/>
    <n v="282"/>
    <n v="2.29"/>
    <n v="133016"/>
    <n v="37862"/>
    <n v="18.5"/>
    <x v="1"/>
    <x v="19"/>
    <n v="172"/>
    <n v="2026"/>
    <n v="5332938424"/>
  </r>
  <r>
    <s v="EV2530"/>
    <x v="0"/>
    <x v="0"/>
    <x v="6"/>
    <x v="1"/>
    <x v="2524"/>
    <n v="117"/>
    <n v="617"/>
    <n v="1.1499999999999999"/>
    <n v="133315"/>
    <n v="78024"/>
    <n v="14.2"/>
    <x v="0"/>
    <x v="335"/>
    <n v="211.6"/>
    <n v="2026"/>
    <n v="20124886368"/>
  </r>
  <r>
    <s v="EV2531"/>
    <x v="7"/>
    <x v="3"/>
    <x v="7"/>
    <x v="2"/>
    <x v="2525"/>
    <n v="57"/>
    <n v="334"/>
    <n v="2.59"/>
    <n v="60059"/>
    <n v="36999"/>
    <n v="17"/>
    <x v="0"/>
    <x v="360"/>
    <n v="249.2"/>
    <n v="2026"/>
    <n v="8517835782"/>
  </r>
  <r>
    <s v="EV2532"/>
    <x v="6"/>
    <x v="3"/>
    <x v="0"/>
    <x v="3"/>
    <x v="2526"/>
    <n v="45"/>
    <n v="503"/>
    <n v="0.73"/>
    <n v="194839"/>
    <n v="77784"/>
    <n v="13.7"/>
    <x v="0"/>
    <x v="506"/>
    <n v="162.80000000000001"/>
    <n v="2026"/>
    <n v="44402218560"/>
  </r>
  <r>
    <s v="EV2533"/>
    <x v="4"/>
    <x v="0"/>
    <x v="0"/>
    <x v="0"/>
    <x v="2527"/>
    <n v="100"/>
    <n v="355"/>
    <n v="2.64"/>
    <n v="137361"/>
    <n v="63690"/>
    <n v="22.8"/>
    <x v="1"/>
    <x v="381"/>
    <n v="25.7"/>
    <n v="2026"/>
    <n v="9042260370"/>
  </r>
  <r>
    <s v="EV2534"/>
    <x v="6"/>
    <x v="3"/>
    <x v="2"/>
    <x v="1"/>
    <x v="2528"/>
    <n v="48"/>
    <n v="317"/>
    <n v="1.33"/>
    <n v="83669"/>
    <n v="54992"/>
    <n v="12.3"/>
    <x v="0"/>
    <x v="164"/>
    <n v="143.30000000000001"/>
    <n v="2026"/>
    <n v="48444432512"/>
  </r>
  <r>
    <s v="EV2535"/>
    <x v="6"/>
    <x v="3"/>
    <x v="9"/>
    <x v="0"/>
    <x v="2529"/>
    <n v="58"/>
    <n v="560"/>
    <n v="2.0099999999999998"/>
    <n v="16588"/>
    <n v="26645"/>
    <n v="14.2"/>
    <x v="0"/>
    <x v="548"/>
    <n v="114"/>
    <n v="2026"/>
    <n v="12579930495"/>
  </r>
  <r>
    <s v="EV2536"/>
    <x v="8"/>
    <x v="3"/>
    <x v="7"/>
    <x v="0"/>
    <x v="2530"/>
    <n v="75"/>
    <n v="257"/>
    <n v="0.86"/>
    <n v="13814"/>
    <n v="53219"/>
    <n v="13.7"/>
    <x v="0"/>
    <x v="394"/>
    <n v="272"/>
    <n v="2026"/>
    <n v="33805187771"/>
  </r>
  <r>
    <s v="EV2537"/>
    <x v="0"/>
    <x v="0"/>
    <x v="2"/>
    <x v="0"/>
    <x v="2531"/>
    <n v="107"/>
    <n v="318"/>
    <n v="2.09"/>
    <n v="119852"/>
    <n v="74928"/>
    <n v="20.7"/>
    <x v="0"/>
    <x v="376"/>
    <n v="94.7"/>
    <n v="2026"/>
    <n v="58243407600"/>
  </r>
  <r>
    <s v="EV2538"/>
    <x v="1"/>
    <x v="1"/>
    <x v="4"/>
    <x v="0"/>
    <x v="2532"/>
    <n v="50"/>
    <n v="382"/>
    <n v="0.71"/>
    <n v="126278"/>
    <n v="58469"/>
    <n v="13.1"/>
    <x v="1"/>
    <x v="494"/>
    <n v="72.8"/>
    <n v="2026"/>
    <n v="32976048248"/>
  </r>
  <r>
    <s v="EV2539"/>
    <x v="7"/>
    <x v="3"/>
    <x v="0"/>
    <x v="2"/>
    <x v="2533"/>
    <n v="79"/>
    <n v="351"/>
    <n v="0.94"/>
    <n v="143546"/>
    <n v="28448"/>
    <n v="12.4"/>
    <x v="0"/>
    <x v="594"/>
    <n v="53.7"/>
    <n v="2026"/>
    <n v="7838106752"/>
  </r>
  <r>
    <s v="EV2540"/>
    <x v="4"/>
    <x v="0"/>
    <x v="0"/>
    <x v="3"/>
    <x v="2534"/>
    <n v="89"/>
    <n v="301"/>
    <n v="1.42"/>
    <n v="92317"/>
    <n v="76752"/>
    <n v="12.5"/>
    <x v="0"/>
    <x v="61"/>
    <n v="131"/>
    <n v="2026"/>
    <n v="33089245488"/>
  </r>
  <r>
    <s v="EV2541"/>
    <x v="6"/>
    <x v="3"/>
    <x v="1"/>
    <x v="0"/>
    <x v="2535"/>
    <n v="118"/>
    <n v="578"/>
    <n v="0.61"/>
    <n v="15760"/>
    <n v="62027"/>
    <n v="13.2"/>
    <x v="0"/>
    <x v="128"/>
    <n v="45.8"/>
    <n v="2026"/>
    <n v="18018905527"/>
  </r>
  <r>
    <s v="EV2542"/>
    <x v="6"/>
    <x v="3"/>
    <x v="2"/>
    <x v="3"/>
    <x v="2536"/>
    <n v="105"/>
    <n v="258"/>
    <n v="2.0099999999999998"/>
    <n v="57463"/>
    <n v="25135"/>
    <n v="21.9"/>
    <x v="0"/>
    <x v="323"/>
    <n v="260.2"/>
    <n v="2026"/>
    <n v="14647597195"/>
  </r>
  <r>
    <s v="EV2543"/>
    <x v="7"/>
    <x v="3"/>
    <x v="7"/>
    <x v="3"/>
    <x v="2537"/>
    <n v="87"/>
    <n v="581"/>
    <n v="0.52"/>
    <n v="188532"/>
    <n v="70597"/>
    <n v="17.7"/>
    <x v="1"/>
    <x v="75"/>
    <n v="195.8"/>
    <n v="2026"/>
    <n v="7467680063"/>
  </r>
  <r>
    <s v="EV2544"/>
    <x v="2"/>
    <x v="2"/>
    <x v="2"/>
    <x v="0"/>
    <x v="2538"/>
    <n v="74"/>
    <n v="413"/>
    <n v="2.15"/>
    <n v="11586"/>
    <n v="84489"/>
    <n v="18.100000000000001"/>
    <x v="1"/>
    <x v="158"/>
    <n v="65.5"/>
    <n v="2026"/>
    <n v="11409817005"/>
  </r>
  <r>
    <s v="EV2545"/>
    <x v="3"/>
    <x v="3"/>
    <x v="0"/>
    <x v="0"/>
    <x v="2539"/>
    <n v="72"/>
    <n v="373"/>
    <n v="1.53"/>
    <n v="181389"/>
    <n v="59876"/>
    <n v="22.9"/>
    <x v="0"/>
    <x v="181"/>
    <n v="31.9"/>
    <n v="2026"/>
    <n v="26872109296"/>
  </r>
  <r>
    <s v="EV2546"/>
    <x v="8"/>
    <x v="3"/>
    <x v="3"/>
    <x v="2"/>
    <x v="2540"/>
    <n v="116"/>
    <n v="432"/>
    <n v="0.73"/>
    <n v="121403"/>
    <n v="73525"/>
    <n v="19.8"/>
    <x v="1"/>
    <x v="466"/>
    <n v="80.099999999999994"/>
    <n v="2026"/>
    <n v="18328459050"/>
  </r>
  <r>
    <s v="EV2547"/>
    <x v="4"/>
    <x v="0"/>
    <x v="6"/>
    <x v="1"/>
    <x v="2541"/>
    <n v="67"/>
    <n v="474"/>
    <n v="2.62"/>
    <n v="90500"/>
    <n v="70152"/>
    <n v="13.3"/>
    <x v="1"/>
    <x v="307"/>
    <n v="147.4"/>
    <n v="2026"/>
    <n v="46188357408"/>
  </r>
  <r>
    <s v="EV2548"/>
    <x v="4"/>
    <x v="0"/>
    <x v="7"/>
    <x v="1"/>
    <x v="2542"/>
    <n v="85"/>
    <n v="273"/>
    <n v="1.4"/>
    <n v="127288"/>
    <n v="72985"/>
    <n v="17.399999999999999"/>
    <x v="0"/>
    <x v="166"/>
    <n v="71"/>
    <n v="2026"/>
    <n v="35080386220"/>
  </r>
  <r>
    <s v="EV2549"/>
    <x v="1"/>
    <x v="1"/>
    <x v="7"/>
    <x v="2"/>
    <x v="2543"/>
    <n v="55"/>
    <n v="353"/>
    <n v="1.38"/>
    <n v="14618"/>
    <n v="54642"/>
    <n v="16.600000000000001"/>
    <x v="1"/>
    <x v="562"/>
    <n v="59"/>
    <n v="2026"/>
    <n v="35826027300"/>
  </r>
  <r>
    <s v="EV2550"/>
    <x v="6"/>
    <x v="3"/>
    <x v="7"/>
    <x v="2"/>
    <x v="2544"/>
    <n v="76"/>
    <n v="422"/>
    <n v="0.55000000000000004"/>
    <n v="37544"/>
    <n v="80886"/>
    <n v="20.6"/>
    <x v="0"/>
    <x v="267"/>
    <n v="66.5"/>
    <n v="2026"/>
    <n v="540318480"/>
  </r>
  <r>
    <s v="EV2551"/>
    <x v="9"/>
    <x v="0"/>
    <x v="2"/>
    <x v="1"/>
    <x v="2545"/>
    <n v="40"/>
    <n v="521"/>
    <n v="2.09"/>
    <n v="63814"/>
    <n v="78107"/>
    <n v="21.7"/>
    <x v="0"/>
    <x v="142"/>
    <n v="169.7"/>
    <n v="2026"/>
    <n v="57604693570"/>
  </r>
  <r>
    <s v="EV2552"/>
    <x v="5"/>
    <x v="1"/>
    <x v="5"/>
    <x v="1"/>
    <x v="2546"/>
    <n v="43"/>
    <n v="524"/>
    <n v="1.66"/>
    <n v="118697"/>
    <n v="57680"/>
    <n v="22.3"/>
    <x v="1"/>
    <x v="446"/>
    <n v="252"/>
    <n v="2026"/>
    <n v="28438547200"/>
  </r>
  <r>
    <s v="EV2553"/>
    <x v="7"/>
    <x v="3"/>
    <x v="5"/>
    <x v="0"/>
    <x v="2547"/>
    <n v="75"/>
    <n v="649"/>
    <n v="0.55000000000000004"/>
    <n v="49874"/>
    <n v="80286"/>
    <n v="13.5"/>
    <x v="0"/>
    <x v="530"/>
    <n v="80"/>
    <n v="2026"/>
    <n v="46419197478"/>
  </r>
  <r>
    <s v="EV2554"/>
    <x v="7"/>
    <x v="3"/>
    <x v="9"/>
    <x v="3"/>
    <x v="2548"/>
    <n v="93"/>
    <n v="550"/>
    <n v="0.64"/>
    <n v="38419"/>
    <n v="39183"/>
    <n v="18"/>
    <x v="1"/>
    <x v="547"/>
    <n v="259.3"/>
    <n v="2026"/>
    <n v="5580403677"/>
  </r>
  <r>
    <s v="EV2555"/>
    <x v="1"/>
    <x v="1"/>
    <x v="7"/>
    <x v="2"/>
    <x v="2549"/>
    <n v="101"/>
    <n v="625"/>
    <n v="2.56"/>
    <n v="90648"/>
    <n v="46963"/>
    <n v="18.600000000000001"/>
    <x v="0"/>
    <x v="143"/>
    <n v="281.2"/>
    <n v="2026"/>
    <n v="19698583387"/>
  </r>
  <r>
    <s v="EV2556"/>
    <x v="2"/>
    <x v="2"/>
    <x v="0"/>
    <x v="3"/>
    <x v="2550"/>
    <n v="117"/>
    <n v="581"/>
    <n v="0.75"/>
    <n v="172905"/>
    <n v="36950"/>
    <n v="24.8"/>
    <x v="1"/>
    <x v="469"/>
    <n v="194.1"/>
    <n v="2026"/>
    <n v="7844189400"/>
  </r>
  <r>
    <s v="EV2557"/>
    <x v="1"/>
    <x v="1"/>
    <x v="7"/>
    <x v="2"/>
    <x v="2551"/>
    <n v="51"/>
    <n v="530"/>
    <n v="2.67"/>
    <n v="105114"/>
    <n v="32591"/>
    <n v="24.1"/>
    <x v="0"/>
    <x v="56"/>
    <n v="82.6"/>
    <n v="2026"/>
    <n v="1458414659"/>
  </r>
  <r>
    <s v="EV2558"/>
    <x v="9"/>
    <x v="0"/>
    <x v="3"/>
    <x v="2"/>
    <x v="2552"/>
    <n v="54"/>
    <n v="499"/>
    <n v="1.32"/>
    <n v="196416"/>
    <n v="32964"/>
    <n v="17"/>
    <x v="1"/>
    <x v="459"/>
    <n v="116.9"/>
    <n v="2026"/>
    <n v="5295567708"/>
  </r>
  <r>
    <s v="EV2559"/>
    <x v="6"/>
    <x v="3"/>
    <x v="0"/>
    <x v="0"/>
    <x v="2553"/>
    <n v="54"/>
    <n v="531"/>
    <n v="2.4"/>
    <n v="118344"/>
    <n v="76157"/>
    <n v="19.3"/>
    <x v="1"/>
    <x v="344"/>
    <n v="5.3"/>
    <n v="2026"/>
    <n v="46676625300"/>
  </r>
  <r>
    <s v="EV2560"/>
    <x v="3"/>
    <x v="3"/>
    <x v="3"/>
    <x v="3"/>
    <x v="2554"/>
    <n v="53"/>
    <n v="522"/>
    <n v="1.31"/>
    <n v="142184"/>
    <n v="77025"/>
    <n v="22.5"/>
    <x v="1"/>
    <x v="395"/>
    <n v="62.8"/>
    <n v="2026"/>
    <n v="57804412575"/>
  </r>
  <r>
    <s v="EV2561"/>
    <x v="6"/>
    <x v="3"/>
    <x v="5"/>
    <x v="2"/>
    <x v="2555"/>
    <n v="72"/>
    <n v="452"/>
    <n v="2.1"/>
    <n v="70643"/>
    <n v="66641"/>
    <n v="12.7"/>
    <x v="1"/>
    <x v="201"/>
    <n v="132.6"/>
    <n v="2026"/>
    <n v="46289704933"/>
  </r>
  <r>
    <s v="EV2562"/>
    <x v="3"/>
    <x v="3"/>
    <x v="7"/>
    <x v="0"/>
    <x v="2556"/>
    <n v="55"/>
    <n v="518"/>
    <n v="0.83"/>
    <n v="125468"/>
    <n v="72675"/>
    <n v="13.2"/>
    <x v="0"/>
    <x v="350"/>
    <n v="173.3"/>
    <n v="2026"/>
    <n v="7471280700"/>
  </r>
  <r>
    <s v="EV2563"/>
    <x v="6"/>
    <x v="3"/>
    <x v="9"/>
    <x v="2"/>
    <x v="2557"/>
    <n v="48"/>
    <n v="395"/>
    <n v="1.47"/>
    <n v="190633"/>
    <n v="38247"/>
    <n v="13.4"/>
    <x v="1"/>
    <x v="222"/>
    <n v="213.9"/>
    <n v="2026"/>
    <n v="6939879903"/>
  </r>
  <r>
    <s v="EV2564"/>
    <x v="8"/>
    <x v="3"/>
    <x v="3"/>
    <x v="2"/>
    <x v="2558"/>
    <n v="81"/>
    <n v="530"/>
    <n v="0.68"/>
    <n v="57628"/>
    <n v="83241"/>
    <n v="17.8"/>
    <x v="0"/>
    <x v="258"/>
    <n v="249.8"/>
    <n v="2026"/>
    <n v="7743327543"/>
  </r>
  <r>
    <s v="EV2565"/>
    <x v="5"/>
    <x v="1"/>
    <x v="0"/>
    <x v="2"/>
    <x v="2559"/>
    <n v="40"/>
    <n v="264"/>
    <n v="2.4300000000000002"/>
    <n v="105291"/>
    <n v="60607"/>
    <n v="15"/>
    <x v="0"/>
    <x v="167"/>
    <n v="138.5"/>
    <n v="2026"/>
    <n v="54370782128"/>
  </r>
  <r>
    <s v="EV2566"/>
    <x v="9"/>
    <x v="0"/>
    <x v="0"/>
    <x v="3"/>
    <x v="2560"/>
    <n v="109"/>
    <n v="251"/>
    <n v="1.1499999999999999"/>
    <n v="184356"/>
    <n v="50375"/>
    <n v="22.6"/>
    <x v="0"/>
    <x v="532"/>
    <n v="109.6"/>
    <n v="2026"/>
    <n v="26418161250"/>
  </r>
  <r>
    <s v="EV2567"/>
    <x v="7"/>
    <x v="3"/>
    <x v="5"/>
    <x v="2"/>
    <x v="2561"/>
    <n v="76"/>
    <n v="256"/>
    <n v="1.96"/>
    <n v="62714"/>
    <n v="41920"/>
    <n v="13.1"/>
    <x v="1"/>
    <x v="294"/>
    <n v="232.9"/>
    <n v="2026"/>
    <n v="35306742720"/>
  </r>
  <r>
    <s v="EV2568"/>
    <x v="1"/>
    <x v="1"/>
    <x v="4"/>
    <x v="1"/>
    <x v="2562"/>
    <n v="66"/>
    <n v="538"/>
    <n v="0.59"/>
    <n v="38911"/>
    <n v="63276"/>
    <n v="14.7"/>
    <x v="0"/>
    <x v="434"/>
    <n v="138"/>
    <n v="2026"/>
    <n v="54455009220"/>
  </r>
  <r>
    <s v="EV2569"/>
    <x v="3"/>
    <x v="3"/>
    <x v="5"/>
    <x v="3"/>
    <x v="2563"/>
    <n v="73"/>
    <n v="294"/>
    <n v="2.78"/>
    <n v="114234"/>
    <n v="67176"/>
    <n v="17.7"/>
    <x v="1"/>
    <x v="431"/>
    <n v="257.10000000000002"/>
    <n v="2026"/>
    <n v="54465158808"/>
  </r>
  <r>
    <s v="EV2570"/>
    <x v="8"/>
    <x v="3"/>
    <x v="5"/>
    <x v="3"/>
    <x v="2564"/>
    <n v="68"/>
    <n v="362"/>
    <n v="1.1399999999999999"/>
    <n v="106714"/>
    <n v="40159"/>
    <n v="17.399999999999999"/>
    <x v="0"/>
    <x v="215"/>
    <n v="7"/>
    <n v="2026"/>
    <n v="19900551496"/>
  </r>
  <r>
    <s v="EV2571"/>
    <x v="7"/>
    <x v="3"/>
    <x v="5"/>
    <x v="0"/>
    <x v="2565"/>
    <n v="96"/>
    <n v="315"/>
    <n v="0.96"/>
    <n v="162145"/>
    <n v="30653"/>
    <n v="23.1"/>
    <x v="0"/>
    <x v="32"/>
    <n v="74.599999999999994"/>
    <n v="2026"/>
    <n v="26738519941"/>
  </r>
  <r>
    <s v="EV2572"/>
    <x v="4"/>
    <x v="0"/>
    <x v="6"/>
    <x v="0"/>
    <x v="2566"/>
    <n v="111"/>
    <n v="604"/>
    <n v="2.5"/>
    <n v="176197"/>
    <n v="56025"/>
    <n v="22.9"/>
    <x v="1"/>
    <x v="575"/>
    <n v="240"/>
    <n v="2026"/>
    <n v="15787788975"/>
  </r>
  <r>
    <s v="EV2573"/>
    <x v="9"/>
    <x v="0"/>
    <x v="1"/>
    <x v="3"/>
    <x v="2567"/>
    <n v="100"/>
    <n v="520"/>
    <n v="1.1599999999999999"/>
    <n v="28637"/>
    <n v="53769"/>
    <n v="16.3"/>
    <x v="0"/>
    <x v="151"/>
    <n v="15.9"/>
    <n v="2026"/>
    <n v="43090046448"/>
  </r>
  <r>
    <s v="EV2574"/>
    <x v="8"/>
    <x v="3"/>
    <x v="3"/>
    <x v="3"/>
    <x v="2568"/>
    <n v="52"/>
    <n v="642"/>
    <n v="1.83"/>
    <n v="25539"/>
    <n v="37231"/>
    <n v="12.2"/>
    <x v="1"/>
    <x v="397"/>
    <n v="201.3"/>
    <n v="2026"/>
    <n v="23887186214"/>
  </r>
  <r>
    <s v="EV2575"/>
    <x v="5"/>
    <x v="1"/>
    <x v="0"/>
    <x v="1"/>
    <x v="2569"/>
    <n v="103"/>
    <n v="638"/>
    <n v="2.2999999999999998"/>
    <n v="41550"/>
    <n v="75102"/>
    <n v="17.2"/>
    <x v="1"/>
    <x v="123"/>
    <n v="102.2"/>
    <n v="2026"/>
    <n v="46519155126"/>
  </r>
  <r>
    <s v="EV2576"/>
    <x v="4"/>
    <x v="0"/>
    <x v="7"/>
    <x v="3"/>
    <x v="2570"/>
    <n v="51"/>
    <n v="423"/>
    <n v="1.1399999999999999"/>
    <n v="197675"/>
    <n v="59200"/>
    <n v="17.3"/>
    <x v="0"/>
    <x v="260"/>
    <n v="193.8"/>
    <n v="2026"/>
    <n v="16983651200"/>
  </r>
  <r>
    <s v="EV2577"/>
    <x v="5"/>
    <x v="1"/>
    <x v="2"/>
    <x v="0"/>
    <x v="2571"/>
    <n v="114"/>
    <n v="390"/>
    <n v="1.95"/>
    <n v="43562"/>
    <n v="64511"/>
    <n v="23.4"/>
    <x v="1"/>
    <x v="179"/>
    <n v="9.1999999999999993"/>
    <n v="2026"/>
    <n v="50171494920"/>
  </r>
  <r>
    <s v="EV2578"/>
    <x v="3"/>
    <x v="3"/>
    <x v="7"/>
    <x v="2"/>
    <x v="2572"/>
    <n v="58"/>
    <n v="612"/>
    <n v="1.08"/>
    <n v="143875"/>
    <n v="45987"/>
    <n v="12.3"/>
    <x v="0"/>
    <x v="78"/>
    <n v="166.6"/>
    <n v="2026"/>
    <n v="2405258061"/>
  </r>
  <r>
    <s v="EV2579"/>
    <x v="4"/>
    <x v="0"/>
    <x v="5"/>
    <x v="1"/>
    <x v="2573"/>
    <n v="102"/>
    <n v="570"/>
    <n v="0.78"/>
    <n v="179748"/>
    <n v="74331"/>
    <n v="15.7"/>
    <x v="1"/>
    <x v="116"/>
    <n v="163.6"/>
    <n v="2026"/>
    <n v="17166224133"/>
  </r>
  <r>
    <s v="EV2580"/>
    <x v="7"/>
    <x v="3"/>
    <x v="4"/>
    <x v="1"/>
    <x v="2574"/>
    <n v="42"/>
    <n v="277"/>
    <n v="0.8"/>
    <n v="131228"/>
    <n v="75233"/>
    <n v="19.3"/>
    <x v="0"/>
    <x v="591"/>
    <n v="44.5"/>
    <n v="2026"/>
    <n v="48397840298"/>
  </r>
  <r>
    <s v="EV2581"/>
    <x v="3"/>
    <x v="3"/>
    <x v="5"/>
    <x v="0"/>
    <x v="2575"/>
    <n v="117"/>
    <n v="509"/>
    <n v="2.85"/>
    <n v="104205"/>
    <n v="33067"/>
    <n v="15"/>
    <x v="1"/>
    <x v="128"/>
    <n v="179.3"/>
    <n v="2026"/>
    <n v="25926115216"/>
  </r>
  <r>
    <s v="EV2582"/>
    <x v="7"/>
    <x v="3"/>
    <x v="9"/>
    <x v="1"/>
    <x v="2576"/>
    <n v="96"/>
    <n v="458"/>
    <n v="1.1200000000000001"/>
    <n v="168344"/>
    <n v="60178"/>
    <n v="21.4"/>
    <x v="1"/>
    <x v="344"/>
    <n v="152.5"/>
    <n v="2026"/>
    <n v="17588344416"/>
  </r>
  <r>
    <s v="EV2583"/>
    <x v="6"/>
    <x v="3"/>
    <x v="4"/>
    <x v="3"/>
    <x v="2577"/>
    <n v="70"/>
    <n v="268"/>
    <n v="2.0499999999999998"/>
    <n v="183371"/>
    <n v="54017"/>
    <n v="15.7"/>
    <x v="0"/>
    <x v="413"/>
    <n v="281.7"/>
    <n v="2026"/>
    <n v="7630387403"/>
  </r>
  <r>
    <s v="EV2584"/>
    <x v="7"/>
    <x v="3"/>
    <x v="8"/>
    <x v="1"/>
    <x v="2578"/>
    <n v="77"/>
    <n v="292"/>
    <n v="1.84"/>
    <n v="162885"/>
    <n v="57072"/>
    <n v="13.1"/>
    <x v="0"/>
    <x v="449"/>
    <n v="69.8"/>
    <n v="2026"/>
    <n v="24508600176"/>
  </r>
  <r>
    <s v="EV2585"/>
    <x v="2"/>
    <x v="2"/>
    <x v="4"/>
    <x v="1"/>
    <x v="2579"/>
    <n v="83"/>
    <n v="496"/>
    <n v="1.27"/>
    <n v="144497"/>
    <n v="54473"/>
    <n v="22.4"/>
    <x v="0"/>
    <x v="193"/>
    <n v="91.3"/>
    <n v="2026"/>
    <n v="19760298642"/>
  </r>
  <r>
    <s v="EV2586"/>
    <x v="7"/>
    <x v="3"/>
    <x v="5"/>
    <x v="0"/>
    <x v="2580"/>
    <n v="63"/>
    <n v="624"/>
    <n v="2.65"/>
    <n v="57108"/>
    <n v="81305"/>
    <n v="23.9"/>
    <x v="1"/>
    <x v="533"/>
    <n v="50.9"/>
    <n v="2026"/>
    <n v="48116786830"/>
  </r>
  <r>
    <s v="EV2587"/>
    <x v="0"/>
    <x v="0"/>
    <x v="8"/>
    <x v="0"/>
    <x v="2581"/>
    <n v="84"/>
    <n v="609"/>
    <n v="1.26"/>
    <n v="13035"/>
    <n v="80759"/>
    <n v="18.600000000000001"/>
    <x v="0"/>
    <x v="325"/>
    <n v="97.3"/>
    <n v="2026"/>
    <n v="45310967576"/>
  </r>
  <r>
    <s v="EV2588"/>
    <x v="2"/>
    <x v="2"/>
    <x v="2"/>
    <x v="1"/>
    <x v="2582"/>
    <n v="89"/>
    <n v="550"/>
    <n v="2.25"/>
    <n v="126224"/>
    <n v="40121"/>
    <n v="19.2"/>
    <x v="1"/>
    <x v="121"/>
    <n v="278.3"/>
    <n v="2026"/>
    <n v="34898288946"/>
  </r>
  <r>
    <s v="EV2589"/>
    <x v="9"/>
    <x v="0"/>
    <x v="5"/>
    <x v="0"/>
    <x v="2583"/>
    <n v="75"/>
    <n v="381"/>
    <n v="1.18"/>
    <n v="116902"/>
    <n v="82163"/>
    <n v="17.2"/>
    <x v="0"/>
    <x v="469"/>
    <n v="26.6"/>
    <n v="2026"/>
    <n v="60952785876"/>
  </r>
  <r>
    <s v="EV2590"/>
    <x v="2"/>
    <x v="2"/>
    <x v="9"/>
    <x v="3"/>
    <x v="2584"/>
    <n v="74"/>
    <n v="530"/>
    <n v="2.0499999999999998"/>
    <n v="78950"/>
    <n v="81782"/>
    <n v="13.9"/>
    <x v="1"/>
    <x v="471"/>
    <n v="125.4"/>
    <n v="2026"/>
    <n v="26009947280"/>
  </r>
  <r>
    <s v="EV2591"/>
    <x v="3"/>
    <x v="3"/>
    <x v="1"/>
    <x v="0"/>
    <x v="2585"/>
    <n v="69"/>
    <n v="568"/>
    <n v="1.63"/>
    <n v="132439"/>
    <n v="70819"/>
    <n v="16.899999999999999"/>
    <x v="1"/>
    <x v="82"/>
    <n v="290.89999999999998"/>
    <n v="2026"/>
    <n v="12295807237"/>
  </r>
  <r>
    <s v="EV2592"/>
    <x v="6"/>
    <x v="3"/>
    <x v="1"/>
    <x v="1"/>
    <x v="2586"/>
    <n v="65"/>
    <n v="454"/>
    <n v="0.78"/>
    <n v="117250"/>
    <n v="32091"/>
    <n v="23.4"/>
    <x v="1"/>
    <x v="153"/>
    <n v="250.1"/>
    <n v="2026"/>
    <n v="1180948800"/>
  </r>
  <r>
    <s v="EV2593"/>
    <x v="5"/>
    <x v="1"/>
    <x v="9"/>
    <x v="3"/>
    <x v="2587"/>
    <n v="69"/>
    <n v="448"/>
    <n v="0.83"/>
    <n v="135348"/>
    <n v="66543"/>
    <n v="17.2"/>
    <x v="0"/>
    <x v="27"/>
    <n v="173.4"/>
    <n v="2026"/>
    <n v="55070787171"/>
  </r>
  <r>
    <s v="EV2594"/>
    <x v="8"/>
    <x v="3"/>
    <x v="7"/>
    <x v="3"/>
    <x v="2588"/>
    <n v="71"/>
    <n v="392"/>
    <n v="1.43"/>
    <n v="86663"/>
    <n v="48767"/>
    <n v="23.8"/>
    <x v="0"/>
    <x v="165"/>
    <n v="101.1"/>
    <n v="2026"/>
    <n v="1443210598"/>
  </r>
  <r>
    <s v="EV2595"/>
    <x v="9"/>
    <x v="0"/>
    <x v="5"/>
    <x v="1"/>
    <x v="2589"/>
    <n v="76"/>
    <n v="369"/>
    <n v="2.96"/>
    <n v="131596"/>
    <n v="82355"/>
    <n v="13.1"/>
    <x v="0"/>
    <x v="57"/>
    <n v="164.5"/>
    <n v="2026"/>
    <n v="57388093490"/>
  </r>
  <r>
    <s v="EV2596"/>
    <x v="7"/>
    <x v="3"/>
    <x v="3"/>
    <x v="2"/>
    <x v="2590"/>
    <n v="100"/>
    <n v="633"/>
    <n v="2.74"/>
    <n v="3139"/>
    <n v="30786"/>
    <n v="13.6"/>
    <x v="0"/>
    <x v="521"/>
    <n v="203.7"/>
    <n v="2026"/>
    <n v="909356868"/>
  </r>
  <r>
    <s v="EV2597"/>
    <x v="2"/>
    <x v="2"/>
    <x v="8"/>
    <x v="3"/>
    <x v="2591"/>
    <n v="42"/>
    <n v="552"/>
    <n v="1.39"/>
    <n v="31820"/>
    <n v="68933"/>
    <n v="15.7"/>
    <x v="0"/>
    <x v="423"/>
    <n v="96"/>
    <n v="2026"/>
    <n v="2789442778"/>
  </r>
  <r>
    <s v="EV2598"/>
    <x v="1"/>
    <x v="1"/>
    <x v="2"/>
    <x v="3"/>
    <x v="2592"/>
    <n v="83"/>
    <n v="375"/>
    <n v="1.65"/>
    <n v="171670"/>
    <n v="53524"/>
    <n v="23.1"/>
    <x v="0"/>
    <x v="253"/>
    <n v="109"/>
    <n v="2026"/>
    <n v="24365302328"/>
  </r>
  <r>
    <s v="EV2599"/>
    <x v="4"/>
    <x v="0"/>
    <x v="7"/>
    <x v="2"/>
    <x v="2593"/>
    <n v="82"/>
    <n v="365"/>
    <n v="2.1"/>
    <n v="92471"/>
    <n v="42904"/>
    <n v="17.100000000000001"/>
    <x v="1"/>
    <x v="140"/>
    <n v="54.2"/>
    <n v="2026"/>
    <n v="26857861096"/>
  </r>
  <r>
    <s v="EV2600"/>
    <x v="8"/>
    <x v="3"/>
    <x v="0"/>
    <x v="1"/>
    <x v="2594"/>
    <n v="57"/>
    <n v="327"/>
    <n v="0.96"/>
    <n v="25558"/>
    <n v="81635"/>
    <n v="14.1"/>
    <x v="1"/>
    <x v="335"/>
    <n v="239.5"/>
    <n v="2026"/>
    <n v="69974991315"/>
  </r>
  <r>
    <s v="EV2601"/>
    <x v="7"/>
    <x v="3"/>
    <x v="1"/>
    <x v="0"/>
    <x v="2595"/>
    <n v="118"/>
    <n v="331"/>
    <n v="2.15"/>
    <n v="32621"/>
    <n v="50100"/>
    <n v="20.3"/>
    <x v="0"/>
    <x v="324"/>
    <n v="151.19999999999999"/>
    <n v="2026"/>
    <n v="28246079400"/>
  </r>
  <r>
    <s v="EV2602"/>
    <x v="7"/>
    <x v="3"/>
    <x v="4"/>
    <x v="0"/>
    <x v="2596"/>
    <n v="76"/>
    <n v="437"/>
    <n v="2.1800000000000002"/>
    <n v="36275"/>
    <n v="56004"/>
    <n v="14.7"/>
    <x v="0"/>
    <x v="147"/>
    <n v="90.9"/>
    <n v="2026"/>
    <n v="1670935344"/>
  </r>
  <r>
    <s v="EV2603"/>
    <x v="5"/>
    <x v="1"/>
    <x v="4"/>
    <x v="1"/>
    <x v="2597"/>
    <n v="51"/>
    <n v="523"/>
    <n v="2.38"/>
    <n v="52557"/>
    <n v="76721"/>
    <n v="20.7"/>
    <x v="1"/>
    <x v="415"/>
    <n v="255.8"/>
    <n v="2026"/>
    <n v="48798238608"/>
  </r>
  <r>
    <s v="EV2604"/>
    <x v="1"/>
    <x v="1"/>
    <x v="7"/>
    <x v="1"/>
    <x v="2598"/>
    <n v="100"/>
    <n v="533"/>
    <n v="2.89"/>
    <n v="37394"/>
    <n v="31134"/>
    <n v="14.9"/>
    <x v="0"/>
    <x v="284"/>
    <n v="165.5"/>
    <n v="2026"/>
    <n v="8401167426"/>
  </r>
  <r>
    <s v="EV2605"/>
    <x v="7"/>
    <x v="3"/>
    <x v="1"/>
    <x v="0"/>
    <x v="2599"/>
    <n v="83"/>
    <n v="640"/>
    <n v="2.14"/>
    <n v="84549"/>
    <n v="61021"/>
    <n v="23.6"/>
    <x v="1"/>
    <x v="529"/>
    <n v="279.89999999999998"/>
    <n v="2026"/>
    <n v="9718143439"/>
  </r>
  <r>
    <s v="EV2606"/>
    <x v="4"/>
    <x v="0"/>
    <x v="6"/>
    <x v="3"/>
    <x v="2600"/>
    <n v="116"/>
    <n v="489"/>
    <n v="1.42"/>
    <n v="90345"/>
    <n v="51211"/>
    <n v="24.6"/>
    <x v="1"/>
    <x v="566"/>
    <n v="265.2"/>
    <n v="2026"/>
    <n v="16073238093"/>
  </r>
  <r>
    <s v="EV2607"/>
    <x v="6"/>
    <x v="3"/>
    <x v="5"/>
    <x v="2"/>
    <x v="2601"/>
    <n v="76"/>
    <n v="609"/>
    <n v="1.74"/>
    <n v="45799"/>
    <n v="30526"/>
    <n v="24.9"/>
    <x v="1"/>
    <x v="217"/>
    <n v="225.6"/>
    <n v="2026"/>
    <n v="24697273982"/>
  </r>
  <r>
    <s v="EV2608"/>
    <x v="7"/>
    <x v="3"/>
    <x v="0"/>
    <x v="2"/>
    <x v="2602"/>
    <n v="111"/>
    <n v="425"/>
    <n v="0.84"/>
    <n v="37846"/>
    <n v="49478"/>
    <n v="13.9"/>
    <x v="0"/>
    <x v="447"/>
    <n v="125.7"/>
    <n v="2026"/>
    <n v="14115133318"/>
  </r>
  <r>
    <s v="EV2609"/>
    <x v="9"/>
    <x v="0"/>
    <x v="3"/>
    <x v="2"/>
    <x v="2603"/>
    <n v="49"/>
    <n v="380"/>
    <n v="1.73"/>
    <n v="59864"/>
    <n v="40383"/>
    <n v="13.8"/>
    <x v="1"/>
    <x v="518"/>
    <n v="9.4"/>
    <n v="2026"/>
    <n v="302468670"/>
  </r>
  <r>
    <s v="EV2610"/>
    <x v="9"/>
    <x v="0"/>
    <x v="3"/>
    <x v="1"/>
    <x v="2604"/>
    <n v="74"/>
    <n v="567"/>
    <n v="0.75"/>
    <n v="168576"/>
    <n v="51520"/>
    <n v="16.100000000000001"/>
    <x v="0"/>
    <x v="148"/>
    <n v="49"/>
    <n v="2026"/>
    <n v="2117420480"/>
  </r>
  <r>
    <s v="EV2611"/>
    <x v="6"/>
    <x v="3"/>
    <x v="8"/>
    <x v="1"/>
    <x v="2605"/>
    <n v="62"/>
    <n v="520"/>
    <n v="2.88"/>
    <n v="165452"/>
    <n v="40673"/>
    <n v="19.5"/>
    <x v="0"/>
    <x v="117"/>
    <n v="224.9"/>
    <n v="2026"/>
    <n v="21823057477"/>
  </r>
  <r>
    <s v="EV2612"/>
    <x v="7"/>
    <x v="3"/>
    <x v="9"/>
    <x v="1"/>
    <x v="2606"/>
    <n v="89"/>
    <n v="360"/>
    <n v="0.81"/>
    <n v="199969"/>
    <n v="36991"/>
    <n v="18.899999999999999"/>
    <x v="0"/>
    <x v="228"/>
    <n v="11.2"/>
    <n v="2026"/>
    <n v="21129518137"/>
  </r>
  <r>
    <s v="EV2613"/>
    <x v="1"/>
    <x v="1"/>
    <x v="1"/>
    <x v="2"/>
    <x v="2607"/>
    <n v="50"/>
    <n v="568"/>
    <n v="1.31"/>
    <n v="34489"/>
    <n v="34346"/>
    <n v="19.899999999999999"/>
    <x v="0"/>
    <x v="498"/>
    <n v="150.1"/>
    <n v="2026"/>
    <n v="4193852676"/>
  </r>
  <r>
    <s v="EV2614"/>
    <x v="6"/>
    <x v="3"/>
    <x v="6"/>
    <x v="0"/>
    <x v="2608"/>
    <n v="61"/>
    <n v="451"/>
    <n v="2.2400000000000002"/>
    <n v="187934"/>
    <n v="67413"/>
    <n v="18.7"/>
    <x v="1"/>
    <x v="226"/>
    <n v="119.3"/>
    <n v="2026"/>
    <n v="3895797270"/>
  </r>
  <r>
    <s v="EV2615"/>
    <x v="8"/>
    <x v="3"/>
    <x v="3"/>
    <x v="3"/>
    <x v="2609"/>
    <n v="58"/>
    <n v="351"/>
    <n v="2.67"/>
    <n v="142950"/>
    <n v="60322"/>
    <n v="16.899999999999999"/>
    <x v="0"/>
    <x v="22"/>
    <n v="231.2"/>
    <n v="2026"/>
    <n v="13497168144"/>
  </r>
  <r>
    <s v="EV2616"/>
    <x v="8"/>
    <x v="3"/>
    <x v="9"/>
    <x v="0"/>
    <x v="2610"/>
    <n v="81"/>
    <n v="534"/>
    <n v="1.23"/>
    <n v="3988"/>
    <n v="71106"/>
    <n v="24.6"/>
    <x v="0"/>
    <x v="145"/>
    <n v="158.80000000000001"/>
    <n v="2026"/>
    <n v="4268350968"/>
  </r>
  <r>
    <s v="EV2617"/>
    <x v="5"/>
    <x v="1"/>
    <x v="2"/>
    <x v="0"/>
    <x v="2611"/>
    <n v="55"/>
    <n v="553"/>
    <n v="1.1200000000000001"/>
    <n v="105564"/>
    <n v="66828"/>
    <n v="12.9"/>
    <x v="1"/>
    <x v="536"/>
    <n v="103.1"/>
    <n v="2026"/>
    <n v="57008494164"/>
  </r>
  <r>
    <s v="EV2618"/>
    <x v="2"/>
    <x v="2"/>
    <x v="6"/>
    <x v="3"/>
    <x v="2612"/>
    <n v="59"/>
    <n v="514"/>
    <n v="1.41"/>
    <n v="94456"/>
    <n v="62237"/>
    <n v="16.600000000000001"/>
    <x v="0"/>
    <x v="594"/>
    <n v="270.89999999999998"/>
    <n v="2026"/>
    <n v="20730024434"/>
  </r>
  <r>
    <s v="EV2619"/>
    <x v="9"/>
    <x v="0"/>
    <x v="2"/>
    <x v="2"/>
    <x v="2613"/>
    <n v="91"/>
    <n v="437"/>
    <n v="2.8"/>
    <n v="98682"/>
    <n v="38947"/>
    <n v="13.1"/>
    <x v="0"/>
    <x v="132"/>
    <n v="291"/>
    <n v="2026"/>
    <n v="20425754150"/>
  </r>
  <r>
    <s v="EV2620"/>
    <x v="1"/>
    <x v="1"/>
    <x v="0"/>
    <x v="0"/>
    <x v="2614"/>
    <n v="91"/>
    <n v="444"/>
    <n v="1.84"/>
    <n v="88895"/>
    <n v="81011"/>
    <n v="14.4"/>
    <x v="0"/>
    <x v="226"/>
    <n v="160.5"/>
    <n v="2026"/>
    <n v="46011331604"/>
  </r>
  <r>
    <s v="EV2621"/>
    <x v="5"/>
    <x v="1"/>
    <x v="3"/>
    <x v="2"/>
    <x v="2615"/>
    <n v="71"/>
    <n v="630"/>
    <n v="1.7"/>
    <n v="160381"/>
    <n v="62526"/>
    <n v="24"/>
    <x v="0"/>
    <x v="199"/>
    <n v="272.60000000000002"/>
    <n v="2026"/>
    <n v="40818285846"/>
  </r>
  <r>
    <s v="EV2622"/>
    <x v="5"/>
    <x v="1"/>
    <x v="5"/>
    <x v="0"/>
    <x v="2616"/>
    <n v="108"/>
    <n v="304"/>
    <n v="0.62"/>
    <n v="63652"/>
    <n v="74629"/>
    <n v="17"/>
    <x v="1"/>
    <x v="239"/>
    <n v="242.3"/>
    <n v="2026"/>
    <n v="35017867154"/>
  </r>
  <r>
    <s v="EV2623"/>
    <x v="3"/>
    <x v="3"/>
    <x v="9"/>
    <x v="3"/>
    <x v="2617"/>
    <n v="81"/>
    <n v="333"/>
    <n v="2.72"/>
    <n v="125767"/>
    <n v="61172"/>
    <n v="15.2"/>
    <x v="1"/>
    <x v="39"/>
    <n v="284.89999999999998"/>
    <n v="2026"/>
    <n v="2154355496"/>
  </r>
  <r>
    <s v="EV2624"/>
    <x v="0"/>
    <x v="0"/>
    <x v="0"/>
    <x v="2"/>
    <x v="2618"/>
    <n v="57"/>
    <n v="543"/>
    <n v="1.82"/>
    <n v="7948"/>
    <n v="46269"/>
    <n v="15.1"/>
    <x v="1"/>
    <x v="118"/>
    <n v="291.5"/>
    <n v="2026"/>
    <n v="29359161108"/>
  </r>
  <r>
    <s v="EV2625"/>
    <x v="6"/>
    <x v="3"/>
    <x v="3"/>
    <x v="0"/>
    <x v="2619"/>
    <n v="79"/>
    <n v="595"/>
    <n v="1.87"/>
    <n v="6431"/>
    <n v="38194"/>
    <n v="16.5"/>
    <x v="0"/>
    <x v="352"/>
    <n v="169.9"/>
    <n v="2026"/>
    <n v="27476954570"/>
  </r>
  <r>
    <s v="EV2626"/>
    <x v="0"/>
    <x v="0"/>
    <x v="6"/>
    <x v="3"/>
    <x v="2620"/>
    <n v="49"/>
    <n v="265"/>
    <n v="1.39"/>
    <n v="180089"/>
    <n v="81171"/>
    <n v="22.9"/>
    <x v="0"/>
    <x v="18"/>
    <n v="114.5"/>
    <n v="2026"/>
    <n v="51030827793"/>
  </r>
  <r>
    <s v="EV2627"/>
    <x v="0"/>
    <x v="0"/>
    <x v="7"/>
    <x v="2"/>
    <x v="2621"/>
    <n v="108"/>
    <n v="375"/>
    <n v="0.8"/>
    <n v="80550"/>
    <n v="52963"/>
    <n v="15.8"/>
    <x v="1"/>
    <x v="421"/>
    <n v="112.7"/>
    <n v="2026"/>
    <n v="30690363684"/>
  </r>
  <r>
    <s v="EV2628"/>
    <x v="1"/>
    <x v="1"/>
    <x v="3"/>
    <x v="0"/>
    <x v="2622"/>
    <n v="99"/>
    <n v="366"/>
    <n v="0.55000000000000004"/>
    <n v="125715"/>
    <n v="39320"/>
    <n v="12.4"/>
    <x v="1"/>
    <x v="127"/>
    <n v="136.1"/>
    <n v="2026"/>
    <n v="469284200"/>
  </r>
  <r>
    <s v="EV2629"/>
    <x v="3"/>
    <x v="3"/>
    <x v="6"/>
    <x v="3"/>
    <x v="2623"/>
    <n v="118"/>
    <n v="617"/>
    <n v="2.71"/>
    <n v="108884"/>
    <n v="52379"/>
    <n v="17.2"/>
    <x v="0"/>
    <x v="249"/>
    <n v="41.7"/>
    <n v="2026"/>
    <n v="20686719397"/>
  </r>
  <r>
    <s v="EV2630"/>
    <x v="9"/>
    <x v="0"/>
    <x v="3"/>
    <x v="3"/>
    <x v="2624"/>
    <n v="101"/>
    <n v="338"/>
    <n v="1.87"/>
    <n v="192997"/>
    <n v="84884"/>
    <n v="13.4"/>
    <x v="1"/>
    <x v="268"/>
    <n v="45.1"/>
    <n v="2026"/>
    <n v="53654242676"/>
  </r>
  <r>
    <s v="EV2631"/>
    <x v="1"/>
    <x v="1"/>
    <x v="0"/>
    <x v="0"/>
    <x v="2625"/>
    <n v="93"/>
    <n v="575"/>
    <n v="1.36"/>
    <n v="7189"/>
    <n v="37820"/>
    <n v="24.6"/>
    <x v="0"/>
    <x v="557"/>
    <n v="215.6"/>
    <n v="2026"/>
    <n v="17051033540"/>
  </r>
  <r>
    <s v="EV2632"/>
    <x v="7"/>
    <x v="3"/>
    <x v="3"/>
    <x v="3"/>
    <x v="2626"/>
    <n v="102"/>
    <n v="648"/>
    <n v="1.55"/>
    <n v="54045"/>
    <n v="32036"/>
    <n v="22.8"/>
    <x v="0"/>
    <x v="78"/>
    <n v="209"/>
    <n v="2026"/>
    <n v="27171525616"/>
  </r>
  <r>
    <s v="EV2633"/>
    <x v="7"/>
    <x v="3"/>
    <x v="9"/>
    <x v="3"/>
    <x v="2627"/>
    <n v="58"/>
    <n v="351"/>
    <n v="2.94"/>
    <n v="9356"/>
    <n v="67041"/>
    <n v="18.3"/>
    <x v="1"/>
    <x v="412"/>
    <n v="195.1"/>
    <n v="2026"/>
    <n v="27676334907"/>
  </r>
  <r>
    <s v="EV2634"/>
    <x v="3"/>
    <x v="3"/>
    <x v="6"/>
    <x v="0"/>
    <x v="2628"/>
    <n v="53"/>
    <n v="541"/>
    <n v="2.78"/>
    <n v="84353"/>
    <n v="80680"/>
    <n v="25"/>
    <x v="1"/>
    <x v="527"/>
    <n v="11.8"/>
    <n v="2026"/>
    <n v="35772785880"/>
  </r>
  <r>
    <s v="EV2635"/>
    <x v="6"/>
    <x v="3"/>
    <x v="9"/>
    <x v="3"/>
    <x v="2629"/>
    <n v="109"/>
    <n v="491"/>
    <n v="0.68"/>
    <n v="131735"/>
    <n v="64009"/>
    <n v="20.5"/>
    <x v="0"/>
    <x v="3"/>
    <n v="99.8"/>
    <n v="2026"/>
    <n v="19591682693"/>
  </r>
  <r>
    <s v="EV2636"/>
    <x v="2"/>
    <x v="2"/>
    <x v="5"/>
    <x v="2"/>
    <x v="2630"/>
    <n v="88"/>
    <n v="271"/>
    <n v="2.78"/>
    <n v="12195"/>
    <n v="36999"/>
    <n v="22.4"/>
    <x v="0"/>
    <x v="72"/>
    <n v="262.89999999999998"/>
    <n v="2026"/>
    <n v="8148659760"/>
  </r>
  <r>
    <s v="EV2637"/>
    <x v="2"/>
    <x v="2"/>
    <x v="4"/>
    <x v="2"/>
    <x v="2631"/>
    <n v="44"/>
    <n v="571"/>
    <n v="0.92"/>
    <n v="119080"/>
    <n v="70242"/>
    <n v="13.7"/>
    <x v="0"/>
    <x v="278"/>
    <n v="154.5"/>
    <n v="2026"/>
    <n v="57578772240"/>
  </r>
  <r>
    <s v="EV2638"/>
    <x v="1"/>
    <x v="1"/>
    <x v="9"/>
    <x v="1"/>
    <x v="2632"/>
    <n v="50"/>
    <n v="284"/>
    <n v="1.03"/>
    <n v="130606"/>
    <n v="52993"/>
    <n v="14.3"/>
    <x v="0"/>
    <x v="337"/>
    <n v="105"/>
    <n v="2026"/>
    <n v="23672979967"/>
  </r>
  <r>
    <s v="EV2639"/>
    <x v="1"/>
    <x v="1"/>
    <x v="1"/>
    <x v="3"/>
    <x v="2633"/>
    <n v="47"/>
    <n v="564"/>
    <n v="2.41"/>
    <n v="51629"/>
    <n v="56796"/>
    <n v="17.2"/>
    <x v="0"/>
    <x v="585"/>
    <n v="104.6"/>
    <n v="2026"/>
    <n v="1216343136"/>
  </r>
  <r>
    <s v="EV2640"/>
    <x v="7"/>
    <x v="3"/>
    <x v="6"/>
    <x v="1"/>
    <x v="2634"/>
    <n v="118"/>
    <n v="621"/>
    <n v="2.59"/>
    <n v="185165"/>
    <n v="75382"/>
    <n v="14.1"/>
    <x v="1"/>
    <x v="444"/>
    <n v="159.5"/>
    <n v="2026"/>
    <n v="47525109574"/>
  </r>
  <r>
    <s v="EV2641"/>
    <x v="6"/>
    <x v="3"/>
    <x v="8"/>
    <x v="3"/>
    <x v="2635"/>
    <n v="53"/>
    <n v="482"/>
    <n v="1.89"/>
    <n v="26868"/>
    <n v="47603"/>
    <n v="21.5"/>
    <x v="1"/>
    <x v="320"/>
    <n v="26.6"/>
    <n v="2026"/>
    <n v="35691491722"/>
  </r>
  <r>
    <s v="EV2642"/>
    <x v="2"/>
    <x v="2"/>
    <x v="2"/>
    <x v="1"/>
    <x v="2636"/>
    <n v="54"/>
    <n v="444"/>
    <n v="1.93"/>
    <n v="34708"/>
    <n v="55624"/>
    <n v="16.399999999999999"/>
    <x v="1"/>
    <x v="181"/>
    <n v="241.9"/>
    <n v="2026"/>
    <n v="46751693880"/>
  </r>
  <r>
    <s v="EV2643"/>
    <x v="0"/>
    <x v="0"/>
    <x v="9"/>
    <x v="0"/>
    <x v="2637"/>
    <n v="46"/>
    <n v="408"/>
    <n v="1.52"/>
    <n v="128382"/>
    <n v="84238"/>
    <n v="23.9"/>
    <x v="0"/>
    <x v="200"/>
    <n v="46.2"/>
    <n v="2026"/>
    <n v="72458326556"/>
  </r>
  <r>
    <s v="EV2644"/>
    <x v="4"/>
    <x v="0"/>
    <x v="0"/>
    <x v="1"/>
    <x v="2638"/>
    <n v="75"/>
    <n v="568"/>
    <n v="2.5"/>
    <n v="61859"/>
    <n v="76937"/>
    <n v="19.100000000000001"/>
    <x v="1"/>
    <x v="43"/>
    <n v="123.5"/>
    <n v="2026"/>
    <n v="18747546538"/>
  </r>
  <r>
    <s v="EV2645"/>
    <x v="4"/>
    <x v="0"/>
    <x v="9"/>
    <x v="1"/>
    <x v="2639"/>
    <n v="43"/>
    <n v="279"/>
    <n v="2.12"/>
    <n v="32121"/>
    <n v="38825"/>
    <n v="23.2"/>
    <x v="0"/>
    <x v="488"/>
    <n v="88.3"/>
    <n v="2026"/>
    <n v="2145003600"/>
  </r>
  <r>
    <s v="EV2646"/>
    <x v="5"/>
    <x v="1"/>
    <x v="9"/>
    <x v="1"/>
    <x v="2640"/>
    <n v="113"/>
    <n v="467"/>
    <n v="1.79"/>
    <n v="22444"/>
    <n v="78745"/>
    <n v="14.7"/>
    <x v="0"/>
    <x v="375"/>
    <n v="19.3"/>
    <n v="2026"/>
    <n v="16998998130"/>
  </r>
  <r>
    <s v="EV2647"/>
    <x v="1"/>
    <x v="1"/>
    <x v="2"/>
    <x v="1"/>
    <x v="2641"/>
    <n v="88"/>
    <n v="462"/>
    <n v="1.53"/>
    <n v="36783"/>
    <n v="26757"/>
    <n v="17.100000000000001"/>
    <x v="1"/>
    <x v="317"/>
    <n v="293.7"/>
    <n v="2026"/>
    <n v="6320324484"/>
  </r>
  <r>
    <s v="EV2648"/>
    <x v="9"/>
    <x v="0"/>
    <x v="3"/>
    <x v="2"/>
    <x v="2642"/>
    <n v="69"/>
    <n v="344"/>
    <n v="2.35"/>
    <n v="62139"/>
    <n v="77337"/>
    <n v="20.6"/>
    <x v="0"/>
    <x v="30"/>
    <n v="148.4"/>
    <n v="2026"/>
    <n v="66273555465"/>
  </r>
  <r>
    <s v="EV2649"/>
    <x v="1"/>
    <x v="1"/>
    <x v="2"/>
    <x v="0"/>
    <x v="2643"/>
    <n v="49"/>
    <n v="289"/>
    <n v="2.0699999999999998"/>
    <n v="122129"/>
    <n v="46479"/>
    <n v="24.5"/>
    <x v="0"/>
    <x v="545"/>
    <n v="144.1"/>
    <n v="2026"/>
    <n v="21288729891"/>
  </r>
  <r>
    <s v="EV2650"/>
    <x v="2"/>
    <x v="2"/>
    <x v="2"/>
    <x v="2"/>
    <x v="2644"/>
    <n v="59"/>
    <n v="340"/>
    <n v="0.62"/>
    <n v="125220"/>
    <n v="61913"/>
    <n v="13.9"/>
    <x v="0"/>
    <x v="203"/>
    <n v="157.1"/>
    <n v="2026"/>
    <n v="43319349753"/>
  </r>
  <r>
    <s v="EV2651"/>
    <x v="9"/>
    <x v="0"/>
    <x v="5"/>
    <x v="0"/>
    <x v="2645"/>
    <n v="69"/>
    <n v="549"/>
    <n v="2.27"/>
    <n v="66115"/>
    <n v="84936"/>
    <n v="14.6"/>
    <x v="1"/>
    <x v="53"/>
    <n v="241.4"/>
    <n v="2026"/>
    <n v="9128581536"/>
  </r>
  <r>
    <s v="EV2652"/>
    <x v="0"/>
    <x v="0"/>
    <x v="1"/>
    <x v="3"/>
    <x v="2646"/>
    <n v="76"/>
    <n v="297"/>
    <n v="1.07"/>
    <n v="125199"/>
    <n v="81222"/>
    <n v="22.8"/>
    <x v="0"/>
    <x v="28"/>
    <n v="272.7"/>
    <n v="2026"/>
    <n v="67570449906"/>
  </r>
  <r>
    <s v="EV2653"/>
    <x v="8"/>
    <x v="3"/>
    <x v="3"/>
    <x v="1"/>
    <x v="2647"/>
    <n v="71"/>
    <n v="537"/>
    <n v="0.94"/>
    <n v="84654"/>
    <n v="29143"/>
    <n v="15.5"/>
    <x v="0"/>
    <x v="549"/>
    <n v="133.5"/>
    <n v="2026"/>
    <n v="17220278127"/>
  </r>
  <r>
    <s v="EV2654"/>
    <x v="9"/>
    <x v="0"/>
    <x v="0"/>
    <x v="1"/>
    <x v="2648"/>
    <n v="88"/>
    <n v="550"/>
    <n v="2.0299999999999998"/>
    <n v="137299"/>
    <n v="70382"/>
    <n v="17.5"/>
    <x v="1"/>
    <x v="246"/>
    <n v="124.2"/>
    <n v="2026"/>
    <n v="35546006808"/>
  </r>
  <r>
    <s v="EV2655"/>
    <x v="1"/>
    <x v="1"/>
    <x v="2"/>
    <x v="3"/>
    <x v="2649"/>
    <n v="62"/>
    <n v="536"/>
    <n v="1.33"/>
    <n v="157416"/>
    <n v="66058"/>
    <n v="23.5"/>
    <x v="0"/>
    <x v="332"/>
    <n v="167.5"/>
    <n v="2026"/>
    <n v="40589338100"/>
  </r>
  <r>
    <s v="EV2656"/>
    <x v="2"/>
    <x v="2"/>
    <x v="3"/>
    <x v="1"/>
    <x v="2650"/>
    <n v="85"/>
    <n v="505"/>
    <n v="0.79"/>
    <n v="38351"/>
    <n v="71485"/>
    <n v="14.9"/>
    <x v="1"/>
    <x v="116"/>
    <n v="67.5"/>
    <n v="2026"/>
    <n v="49553616455"/>
  </r>
  <r>
    <s v="EV2657"/>
    <x v="5"/>
    <x v="1"/>
    <x v="2"/>
    <x v="2"/>
    <x v="2651"/>
    <n v="53"/>
    <n v="291"/>
    <n v="0.54"/>
    <n v="133059"/>
    <n v="80043"/>
    <n v="21.6"/>
    <x v="0"/>
    <x v="17"/>
    <n v="116.2"/>
    <n v="2026"/>
    <n v="58949108124"/>
  </r>
  <r>
    <s v="EV2658"/>
    <x v="4"/>
    <x v="0"/>
    <x v="1"/>
    <x v="3"/>
    <x v="2652"/>
    <n v="64"/>
    <n v="616"/>
    <n v="0.53"/>
    <n v="28000"/>
    <n v="27969"/>
    <n v="13.8"/>
    <x v="0"/>
    <x v="244"/>
    <n v="295.39999999999998"/>
    <n v="2026"/>
    <n v="873415932"/>
  </r>
  <r>
    <s v="EV2659"/>
    <x v="9"/>
    <x v="0"/>
    <x v="9"/>
    <x v="2"/>
    <x v="2653"/>
    <n v="111"/>
    <n v="409"/>
    <n v="0.88"/>
    <n v="137490"/>
    <n v="62400"/>
    <n v="22.4"/>
    <x v="0"/>
    <x v="589"/>
    <n v="26.4"/>
    <n v="2026"/>
    <n v="54744081600"/>
  </r>
  <r>
    <s v="EV2660"/>
    <x v="4"/>
    <x v="0"/>
    <x v="5"/>
    <x v="3"/>
    <x v="2654"/>
    <n v="107"/>
    <n v="464"/>
    <n v="1.7"/>
    <n v="6898"/>
    <n v="73382"/>
    <n v="19.3"/>
    <x v="0"/>
    <x v="451"/>
    <n v="65.2"/>
    <n v="2026"/>
    <n v="4278464128"/>
  </r>
  <r>
    <s v="EV2661"/>
    <x v="0"/>
    <x v="0"/>
    <x v="6"/>
    <x v="1"/>
    <x v="2655"/>
    <n v="76"/>
    <n v="430"/>
    <n v="1.46"/>
    <n v="144243"/>
    <n v="48940"/>
    <n v="17.399999999999999"/>
    <x v="1"/>
    <x v="237"/>
    <n v="77.3"/>
    <n v="2026"/>
    <n v="11344879280"/>
  </r>
  <r>
    <s v="EV2662"/>
    <x v="7"/>
    <x v="3"/>
    <x v="1"/>
    <x v="3"/>
    <x v="2656"/>
    <n v="116"/>
    <n v="380"/>
    <n v="1.1100000000000001"/>
    <n v="102631"/>
    <n v="32122"/>
    <n v="15.7"/>
    <x v="1"/>
    <x v="43"/>
    <n v="114"/>
    <n v="2026"/>
    <n v="3942011840"/>
  </r>
  <r>
    <s v="EV2663"/>
    <x v="9"/>
    <x v="0"/>
    <x v="2"/>
    <x v="0"/>
    <x v="2657"/>
    <n v="92"/>
    <n v="522"/>
    <n v="2.78"/>
    <n v="169717"/>
    <n v="28558"/>
    <n v="24.5"/>
    <x v="0"/>
    <x v="439"/>
    <n v="99"/>
    <n v="2026"/>
    <n v="3083807072"/>
  </r>
  <r>
    <s v="EV2664"/>
    <x v="9"/>
    <x v="0"/>
    <x v="8"/>
    <x v="0"/>
    <x v="2658"/>
    <n v="41"/>
    <n v="266"/>
    <n v="2.67"/>
    <n v="90064"/>
    <n v="41495"/>
    <n v="12.8"/>
    <x v="0"/>
    <x v="265"/>
    <n v="94.8"/>
    <n v="2026"/>
    <n v="36712991715"/>
  </r>
  <r>
    <s v="EV2665"/>
    <x v="8"/>
    <x v="3"/>
    <x v="3"/>
    <x v="2"/>
    <x v="2659"/>
    <n v="115"/>
    <n v="395"/>
    <n v="2.83"/>
    <n v="18179"/>
    <n v="81110"/>
    <n v="22.6"/>
    <x v="0"/>
    <x v="472"/>
    <n v="143.69999999999999"/>
    <n v="2026"/>
    <n v="19007885170"/>
  </r>
  <r>
    <s v="EV2666"/>
    <x v="1"/>
    <x v="1"/>
    <x v="1"/>
    <x v="2"/>
    <x v="2660"/>
    <n v="41"/>
    <n v="624"/>
    <n v="2.59"/>
    <n v="9098"/>
    <n v="49074"/>
    <n v="24.6"/>
    <x v="0"/>
    <x v="283"/>
    <n v="240.3"/>
    <n v="2026"/>
    <n v="10952826060"/>
  </r>
  <r>
    <s v="EV2667"/>
    <x v="3"/>
    <x v="3"/>
    <x v="1"/>
    <x v="3"/>
    <x v="2661"/>
    <n v="107"/>
    <n v="471"/>
    <n v="1.74"/>
    <n v="143682"/>
    <n v="68649"/>
    <n v="14.8"/>
    <x v="0"/>
    <x v="281"/>
    <n v="140.1"/>
    <n v="2026"/>
    <n v="49804300308"/>
  </r>
  <r>
    <s v="EV2668"/>
    <x v="2"/>
    <x v="2"/>
    <x v="1"/>
    <x v="2"/>
    <x v="2662"/>
    <n v="70"/>
    <n v="639"/>
    <n v="1.59"/>
    <n v="139983"/>
    <n v="53587"/>
    <n v="20.399999999999999"/>
    <x v="0"/>
    <x v="446"/>
    <n v="7.4"/>
    <n v="2026"/>
    <n v="34650372353"/>
  </r>
  <r>
    <s v="EV2669"/>
    <x v="1"/>
    <x v="1"/>
    <x v="2"/>
    <x v="2"/>
    <x v="2663"/>
    <n v="84"/>
    <n v="439"/>
    <n v="1.61"/>
    <n v="124861"/>
    <n v="26347"/>
    <n v="16.7"/>
    <x v="1"/>
    <x v="220"/>
    <n v="246.2"/>
    <n v="2026"/>
    <n v="16956217831"/>
  </r>
  <r>
    <s v="EV2670"/>
    <x v="0"/>
    <x v="0"/>
    <x v="7"/>
    <x v="1"/>
    <x v="2664"/>
    <n v="61"/>
    <n v="487"/>
    <n v="1.32"/>
    <n v="124930"/>
    <n v="79122"/>
    <n v="22.1"/>
    <x v="0"/>
    <x v="124"/>
    <n v="45.1"/>
    <n v="2026"/>
    <n v="62962122720"/>
  </r>
  <r>
    <s v="EV2671"/>
    <x v="2"/>
    <x v="2"/>
    <x v="2"/>
    <x v="0"/>
    <x v="2665"/>
    <n v="56"/>
    <n v="603"/>
    <n v="2.52"/>
    <n v="61822"/>
    <n v="54859"/>
    <n v="19.399999999999999"/>
    <x v="0"/>
    <x v="509"/>
    <n v="273.89999999999998"/>
    <n v="2026"/>
    <n v="38641362984"/>
  </r>
  <r>
    <s v="EV2672"/>
    <x v="5"/>
    <x v="1"/>
    <x v="5"/>
    <x v="1"/>
    <x v="2666"/>
    <n v="79"/>
    <n v="499"/>
    <n v="2.15"/>
    <n v="44103"/>
    <n v="37235"/>
    <n v="23.8"/>
    <x v="1"/>
    <x v="103"/>
    <n v="138"/>
    <n v="2026"/>
    <n v="32669877295"/>
  </r>
  <r>
    <s v="EV2673"/>
    <x v="9"/>
    <x v="0"/>
    <x v="7"/>
    <x v="3"/>
    <x v="2667"/>
    <n v="117"/>
    <n v="354"/>
    <n v="2.0099999999999998"/>
    <n v="134858"/>
    <n v="72498"/>
    <n v="22.6"/>
    <x v="1"/>
    <x v="264"/>
    <n v="17.399999999999999"/>
    <n v="2026"/>
    <n v="12993236556"/>
  </r>
  <r>
    <s v="EV2674"/>
    <x v="4"/>
    <x v="0"/>
    <x v="7"/>
    <x v="0"/>
    <x v="2668"/>
    <n v="50"/>
    <n v="396"/>
    <n v="0.6"/>
    <n v="36418"/>
    <n v="73063"/>
    <n v="14.1"/>
    <x v="0"/>
    <x v="475"/>
    <n v="182"/>
    <n v="2026"/>
    <n v="37664487941"/>
  </r>
  <r>
    <s v="EV2675"/>
    <x v="4"/>
    <x v="0"/>
    <x v="9"/>
    <x v="0"/>
    <x v="2669"/>
    <n v="119"/>
    <n v="550"/>
    <n v="0.85"/>
    <n v="160208"/>
    <n v="45216"/>
    <n v="16.5"/>
    <x v="1"/>
    <x v="119"/>
    <n v="26.6"/>
    <n v="2026"/>
    <n v="30699403200"/>
  </r>
  <r>
    <s v="EV2676"/>
    <x v="6"/>
    <x v="3"/>
    <x v="0"/>
    <x v="0"/>
    <x v="2670"/>
    <n v="67"/>
    <n v="378"/>
    <n v="2.71"/>
    <n v="32817"/>
    <n v="83586"/>
    <n v="16"/>
    <x v="0"/>
    <x v="29"/>
    <n v="54.9"/>
    <n v="2026"/>
    <n v="41919967134"/>
  </r>
  <r>
    <s v="EV2677"/>
    <x v="4"/>
    <x v="0"/>
    <x v="2"/>
    <x v="0"/>
    <x v="2671"/>
    <n v="95"/>
    <n v="508"/>
    <n v="0.7"/>
    <n v="134598"/>
    <n v="62132"/>
    <n v="15.6"/>
    <x v="1"/>
    <x v="173"/>
    <n v="218.5"/>
    <n v="2026"/>
    <n v="839403320"/>
  </r>
  <r>
    <s v="EV2678"/>
    <x v="6"/>
    <x v="3"/>
    <x v="7"/>
    <x v="0"/>
    <x v="2672"/>
    <n v="65"/>
    <n v="258"/>
    <n v="1.9"/>
    <n v="69345"/>
    <n v="82990"/>
    <n v="12.8"/>
    <x v="0"/>
    <x v="540"/>
    <n v="191.6"/>
    <n v="2026"/>
    <n v="41247357840"/>
  </r>
  <r>
    <s v="EV2679"/>
    <x v="1"/>
    <x v="1"/>
    <x v="5"/>
    <x v="1"/>
    <x v="2673"/>
    <n v="55"/>
    <n v="366"/>
    <n v="1.76"/>
    <n v="5082"/>
    <n v="33888"/>
    <n v="22.2"/>
    <x v="1"/>
    <x v="315"/>
    <n v="218.7"/>
    <n v="2026"/>
    <n v="3004747296"/>
  </r>
  <r>
    <s v="EV2680"/>
    <x v="0"/>
    <x v="0"/>
    <x v="4"/>
    <x v="0"/>
    <x v="2674"/>
    <n v="47"/>
    <n v="279"/>
    <n v="2.0099999999999998"/>
    <n v="82868"/>
    <n v="42942"/>
    <n v="22.8"/>
    <x v="1"/>
    <x v="118"/>
    <n v="52.6"/>
    <n v="2026"/>
    <n v="15271334634"/>
  </r>
  <r>
    <s v="EV2681"/>
    <x v="1"/>
    <x v="1"/>
    <x v="5"/>
    <x v="3"/>
    <x v="2675"/>
    <n v="42"/>
    <n v="286"/>
    <n v="2.42"/>
    <n v="178076"/>
    <n v="49053"/>
    <n v="14"/>
    <x v="0"/>
    <x v="296"/>
    <n v="269.39999999999998"/>
    <n v="2026"/>
    <n v="18212790264"/>
  </r>
  <r>
    <s v="EV2682"/>
    <x v="9"/>
    <x v="0"/>
    <x v="5"/>
    <x v="2"/>
    <x v="2676"/>
    <n v="72"/>
    <n v="534"/>
    <n v="2.2000000000000002"/>
    <n v="140497"/>
    <n v="31433"/>
    <n v="24.4"/>
    <x v="0"/>
    <x v="304"/>
    <n v="191.6"/>
    <n v="2026"/>
    <n v="6497201100"/>
  </r>
  <r>
    <s v="EV2683"/>
    <x v="6"/>
    <x v="3"/>
    <x v="4"/>
    <x v="1"/>
    <x v="2677"/>
    <n v="60"/>
    <n v="435"/>
    <n v="1.2"/>
    <n v="39148"/>
    <n v="81861"/>
    <n v="15.8"/>
    <x v="0"/>
    <x v="182"/>
    <n v="229.1"/>
    <n v="2026"/>
    <n v="59854061787"/>
  </r>
  <r>
    <s v="EV2684"/>
    <x v="2"/>
    <x v="2"/>
    <x v="0"/>
    <x v="1"/>
    <x v="2678"/>
    <n v="106"/>
    <n v="309"/>
    <n v="1.35"/>
    <n v="94408"/>
    <n v="52420"/>
    <n v="20.9"/>
    <x v="0"/>
    <x v="50"/>
    <n v="197.8"/>
    <n v="2026"/>
    <n v="11921199140"/>
  </r>
  <r>
    <s v="EV2685"/>
    <x v="2"/>
    <x v="2"/>
    <x v="4"/>
    <x v="1"/>
    <x v="2679"/>
    <n v="90"/>
    <n v="601"/>
    <n v="0.75"/>
    <n v="96769"/>
    <n v="63163"/>
    <n v="15.2"/>
    <x v="0"/>
    <x v="250"/>
    <n v="280.89999999999998"/>
    <n v="2026"/>
    <n v="22210637320"/>
  </r>
  <r>
    <s v="EV2686"/>
    <x v="6"/>
    <x v="3"/>
    <x v="3"/>
    <x v="1"/>
    <x v="2680"/>
    <n v="106"/>
    <n v="416"/>
    <n v="2.46"/>
    <n v="190983"/>
    <n v="66598"/>
    <n v="22.2"/>
    <x v="1"/>
    <x v="357"/>
    <n v="24.6"/>
    <n v="2026"/>
    <n v="12084806482"/>
  </r>
  <r>
    <s v="EV2687"/>
    <x v="8"/>
    <x v="3"/>
    <x v="0"/>
    <x v="2"/>
    <x v="2681"/>
    <n v="95"/>
    <n v="506"/>
    <n v="2.94"/>
    <n v="183500"/>
    <n v="39978"/>
    <n v="23.9"/>
    <x v="0"/>
    <x v="255"/>
    <n v="108.2"/>
    <n v="2026"/>
    <n v="9472827078"/>
  </r>
  <r>
    <s v="EV2688"/>
    <x v="4"/>
    <x v="0"/>
    <x v="7"/>
    <x v="1"/>
    <x v="2682"/>
    <n v="40"/>
    <n v="538"/>
    <n v="1.89"/>
    <n v="1229"/>
    <n v="79481"/>
    <n v="14.8"/>
    <x v="0"/>
    <x v="322"/>
    <n v="26"/>
    <n v="2026"/>
    <n v="8617012096"/>
  </r>
  <r>
    <s v="EV2689"/>
    <x v="0"/>
    <x v="0"/>
    <x v="6"/>
    <x v="3"/>
    <x v="2683"/>
    <n v="92"/>
    <n v="552"/>
    <n v="1.72"/>
    <n v="74920"/>
    <n v="51047"/>
    <n v="21"/>
    <x v="1"/>
    <x v="156"/>
    <n v="129.19999999999999"/>
    <n v="2026"/>
    <n v="21589307710"/>
  </r>
  <r>
    <s v="EV2690"/>
    <x v="2"/>
    <x v="2"/>
    <x v="9"/>
    <x v="3"/>
    <x v="2684"/>
    <n v="58"/>
    <n v="319"/>
    <n v="2.57"/>
    <n v="136883"/>
    <n v="83974"/>
    <n v="17"/>
    <x v="1"/>
    <x v="206"/>
    <n v="53.6"/>
    <n v="2026"/>
    <n v="56846703144"/>
  </r>
  <r>
    <s v="EV2691"/>
    <x v="5"/>
    <x v="1"/>
    <x v="9"/>
    <x v="1"/>
    <x v="2685"/>
    <n v="67"/>
    <n v="396"/>
    <n v="0.51"/>
    <n v="72014"/>
    <n v="78607"/>
    <n v="23"/>
    <x v="0"/>
    <x v="196"/>
    <n v="199.5"/>
    <n v="2026"/>
    <n v="65971239178"/>
  </r>
  <r>
    <s v="EV2692"/>
    <x v="6"/>
    <x v="3"/>
    <x v="8"/>
    <x v="3"/>
    <x v="2686"/>
    <n v="46"/>
    <n v="531"/>
    <n v="2.42"/>
    <n v="116893"/>
    <n v="42768"/>
    <n v="23.3"/>
    <x v="0"/>
    <x v="481"/>
    <n v="70.599999999999994"/>
    <n v="2026"/>
    <n v="33294716928"/>
  </r>
  <r>
    <s v="EV2693"/>
    <x v="7"/>
    <x v="3"/>
    <x v="9"/>
    <x v="0"/>
    <x v="2687"/>
    <n v="85"/>
    <n v="445"/>
    <n v="1.97"/>
    <n v="130853"/>
    <n v="47608"/>
    <n v="19.600000000000001"/>
    <x v="0"/>
    <x v="150"/>
    <n v="296.89999999999998"/>
    <n v="2026"/>
    <n v="35498429120"/>
  </r>
  <r>
    <s v="EV2694"/>
    <x v="1"/>
    <x v="1"/>
    <x v="7"/>
    <x v="2"/>
    <x v="2688"/>
    <n v="80"/>
    <n v="411"/>
    <n v="1.17"/>
    <n v="89188"/>
    <n v="55652"/>
    <n v="13.8"/>
    <x v="1"/>
    <x v="580"/>
    <n v="276.2"/>
    <n v="2026"/>
    <n v="35449155308"/>
  </r>
  <r>
    <s v="EV2695"/>
    <x v="1"/>
    <x v="1"/>
    <x v="3"/>
    <x v="0"/>
    <x v="2689"/>
    <n v="67"/>
    <n v="647"/>
    <n v="2.73"/>
    <n v="108109"/>
    <n v="26294"/>
    <n v="21.9"/>
    <x v="0"/>
    <x v="527"/>
    <n v="55.6"/>
    <n v="2026"/>
    <n v="18065976344"/>
  </r>
  <r>
    <s v="EV2696"/>
    <x v="6"/>
    <x v="3"/>
    <x v="2"/>
    <x v="3"/>
    <x v="2690"/>
    <n v="67"/>
    <n v="441"/>
    <n v="1.51"/>
    <n v="164516"/>
    <n v="40956"/>
    <n v="15.3"/>
    <x v="1"/>
    <x v="163"/>
    <n v="43.7"/>
    <n v="2026"/>
    <n v="14203458888"/>
  </r>
  <r>
    <s v="EV2697"/>
    <x v="6"/>
    <x v="3"/>
    <x v="3"/>
    <x v="0"/>
    <x v="2691"/>
    <n v="46"/>
    <n v="407"/>
    <n v="1.83"/>
    <n v="184318"/>
    <n v="74501"/>
    <n v="19.3"/>
    <x v="0"/>
    <x v="211"/>
    <n v="209.1"/>
    <n v="2026"/>
    <n v="33599652996"/>
  </r>
  <r>
    <s v="EV2698"/>
    <x v="1"/>
    <x v="1"/>
    <x v="4"/>
    <x v="1"/>
    <x v="2692"/>
    <n v="53"/>
    <n v="257"/>
    <n v="2.29"/>
    <n v="107764"/>
    <n v="71468"/>
    <n v="17.3"/>
    <x v="0"/>
    <x v="228"/>
    <n v="284.39999999999998"/>
    <n v="2026"/>
    <n v="38962066624"/>
  </r>
  <r>
    <s v="EV2699"/>
    <x v="1"/>
    <x v="1"/>
    <x v="5"/>
    <x v="2"/>
    <x v="2693"/>
    <n v="73"/>
    <n v="276"/>
    <n v="2.75"/>
    <n v="17419"/>
    <n v="38539"/>
    <n v="23.3"/>
    <x v="0"/>
    <x v="444"/>
    <n v="185.9"/>
    <n v="2026"/>
    <n v="3239781035"/>
  </r>
  <r>
    <s v="EV2700"/>
    <x v="6"/>
    <x v="3"/>
    <x v="7"/>
    <x v="2"/>
    <x v="2694"/>
    <n v="94"/>
    <n v="343"/>
    <n v="0.96"/>
    <n v="80531"/>
    <n v="44686"/>
    <n v="22.3"/>
    <x v="1"/>
    <x v="480"/>
    <n v="27.9"/>
    <n v="2026"/>
    <n v="35727127290"/>
  </r>
  <r>
    <s v="EV2701"/>
    <x v="2"/>
    <x v="2"/>
    <x v="6"/>
    <x v="1"/>
    <x v="2695"/>
    <n v="49"/>
    <n v="544"/>
    <n v="0.65"/>
    <n v="171138"/>
    <n v="71098"/>
    <n v="13.6"/>
    <x v="1"/>
    <x v="363"/>
    <n v="80.8"/>
    <n v="2026"/>
    <n v="20136944344"/>
  </r>
  <r>
    <s v="EV2702"/>
    <x v="7"/>
    <x v="3"/>
    <x v="4"/>
    <x v="3"/>
    <x v="2696"/>
    <n v="84"/>
    <n v="565"/>
    <n v="1.94"/>
    <n v="57519"/>
    <n v="78873"/>
    <n v="16.399999999999999"/>
    <x v="1"/>
    <x v="162"/>
    <n v="12"/>
    <n v="2026"/>
    <n v="29745058998"/>
  </r>
  <r>
    <s v="EV2703"/>
    <x v="8"/>
    <x v="3"/>
    <x v="0"/>
    <x v="0"/>
    <x v="2697"/>
    <n v="80"/>
    <n v="636"/>
    <n v="1.08"/>
    <n v="177121"/>
    <n v="58802"/>
    <n v="18.3"/>
    <x v="1"/>
    <x v="121"/>
    <n v="150.1"/>
    <n v="2026"/>
    <n v="20861361946"/>
  </r>
  <r>
    <s v="EV2704"/>
    <x v="8"/>
    <x v="3"/>
    <x v="2"/>
    <x v="1"/>
    <x v="2698"/>
    <n v="64"/>
    <n v="390"/>
    <n v="1.1000000000000001"/>
    <n v="164191"/>
    <n v="47710"/>
    <n v="20.3"/>
    <x v="1"/>
    <x v="197"/>
    <n v="58.1"/>
    <n v="2026"/>
    <n v="30054198850"/>
  </r>
  <r>
    <s v="EV2705"/>
    <x v="8"/>
    <x v="3"/>
    <x v="5"/>
    <x v="2"/>
    <x v="2699"/>
    <n v="90"/>
    <n v="480"/>
    <n v="1.1100000000000001"/>
    <n v="82574"/>
    <n v="67552"/>
    <n v="23"/>
    <x v="0"/>
    <x v="163"/>
    <n v="220.7"/>
    <n v="2026"/>
    <n v="3969558176"/>
  </r>
  <r>
    <s v="EV2706"/>
    <x v="6"/>
    <x v="3"/>
    <x v="5"/>
    <x v="3"/>
    <x v="2700"/>
    <n v="108"/>
    <n v="597"/>
    <n v="2.74"/>
    <n v="192171"/>
    <n v="82100"/>
    <n v="12.2"/>
    <x v="0"/>
    <x v="317"/>
    <n v="84.5"/>
    <n v="2026"/>
    <n v="31618926700"/>
  </r>
  <r>
    <s v="EV2707"/>
    <x v="3"/>
    <x v="3"/>
    <x v="4"/>
    <x v="0"/>
    <x v="2701"/>
    <n v="64"/>
    <n v="320"/>
    <n v="0.86"/>
    <n v="136512"/>
    <n v="27098"/>
    <n v="13"/>
    <x v="0"/>
    <x v="291"/>
    <n v="251.9"/>
    <n v="2026"/>
    <n v="7589526546"/>
  </r>
  <r>
    <s v="EV2708"/>
    <x v="1"/>
    <x v="1"/>
    <x v="9"/>
    <x v="0"/>
    <x v="2702"/>
    <n v="60"/>
    <n v="410"/>
    <n v="1.55"/>
    <n v="107973"/>
    <n v="84592"/>
    <n v="20.6"/>
    <x v="0"/>
    <x v="58"/>
    <n v="107.4"/>
    <n v="2026"/>
    <n v="62016763776"/>
  </r>
  <r>
    <s v="EV2709"/>
    <x v="0"/>
    <x v="0"/>
    <x v="5"/>
    <x v="3"/>
    <x v="2703"/>
    <n v="114"/>
    <n v="466"/>
    <n v="1.79"/>
    <n v="188077"/>
    <n v="59308"/>
    <n v="18.100000000000001"/>
    <x v="1"/>
    <x v="116"/>
    <n v="32.799999999999997"/>
    <n v="2026"/>
    <n v="24835521540"/>
  </r>
  <r>
    <s v="EV2710"/>
    <x v="7"/>
    <x v="3"/>
    <x v="7"/>
    <x v="0"/>
    <x v="2704"/>
    <n v="60"/>
    <n v="585"/>
    <n v="1.36"/>
    <n v="39186"/>
    <n v="71755"/>
    <n v="23.5"/>
    <x v="0"/>
    <x v="415"/>
    <n v="200.8"/>
    <n v="2026"/>
    <n v="44597167600"/>
  </r>
  <r>
    <s v="EV2711"/>
    <x v="8"/>
    <x v="3"/>
    <x v="7"/>
    <x v="2"/>
    <x v="2705"/>
    <n v="108"/>
    <n v="327"/>
    <n v="0.71"/>
    <n v="95054"/>
    <n v="43044"/>
    <n v="20.9"/>
    <x v="0"/>
    <x v="236"/>
    <n v="35.200000000000003"/>
    <n v="2026"/>
    <n v="26231314908"/>
  </r>
  <r>
    <s v="EV2712"/>
    <x v="5"/>
    <x v="1"/>
    <x v="6"/>
    <x v="0"/>
    <x v="2706"/>
    <n v="55"/>
    <n v="406"/>
    <n v="0.51"/>
    <n v="74688"/>
    <n v="27271"/>
    <n v="24.9"/>
    <x v="0"/>
    <x v="128"/>
    <n v="96.5"/>
    <n v="2026"/>
    <n v="2226868047"/>
  </r>
  <r>
    <s v="EV2713"/>
    <x v="7"/>
    <x v="3"/>
    <x v="5"/>
    <x v="2"/>
    <x v="2707"/>
    <n v="54"/>
    <n v="439"/>
    <n v="2.19"/>
    <n v="174013"/>
    <n v="30745"/>
    <n v="20"/>
    <x v="0"/>
    <x v="205"/>
    <n v="247.2"/>
    <n v="2026"/>
    <n v="2501013515"/>
  </r>
  <r>
    <s v="EV2714"/>
    <x v="7"/>
    <x v="3"/>
    <x v="2"/>
    <x v="0"/>
    <x v="2708"/>
    <n v="94"/>
    <n v="502"/>
    <n v="1.07"/>
    <n v="128376"/>
    <n v="43114"/>
    <n v="12.3"/>
    <x v="0"/>
    <x v="136"/>
    <n v="92.9"/>
    <n v="2026"/>
    <n v="31994554488"/>
  </r>
  <r>
    <s v="EV2715"/>
    <x v="9"/>
    <x v="0"/>
    <x v="5"/>
    <x v="3"/>
    <x v="2709"/>
    <n v="111"/>
    <n v="350"/>
    <n v="2.57"/>
    <n v="56241"/>
    <n v="45132"/>
    <n v="22.2"/>
    <x v="0"/>
    <x v="571"/>
    <n v="16.3"/>
    <n v="2026"/>
    <n v="7863799680"/>
  </r>
  <r>
    <s v="EV2716"/>
    <x v="4"/>
    <x v="0"/>
    <x v="9"/>
    <x v="0"/>
    <x v="2710"/>
    <n v="84"/>
    <n v="629"/>
    <n v="0.91"/>
    <n v="163255"/>
    <n v="76165"/>
    <n v="20.3"/>
    <x v="1"/>
    <x v="2"/>
    <n v="219.5"/>
    <n v="2026"/>
    <n v="27023951320"/>
  </r>
  <r>
    <s v="EV2717"/>
    <x v="6"/>
    <x v="3"/>
    <x v="0"/>
    <x v="1"/>
    <x v="2711"/>
    <n v="98"/>
    <n v="484"/>
    <n v="2.77"/>
    <n v="81021"/>
    <n v="51856"/>
    <n v="17"/>
    <x v="0"/>
    <x v="419"/>
    <n v="182.6"/>
    <n v="2026"/>
    <n v="37900720704"/>
  </r>
  <r>
    <s v="EV2718"/>
    <x v="6"/>
    <x v="3"/>
    <x v="9"/>
    <x v="3"/>
    <x v="2712"/>
    <n v="43"/>
    <n v="336"/>
    <n v="2.96"/>
    <n v="42427"/>
    <n v="77077"/>
    <n v="17.8"/>
    <x v="1"/>
    <x v="14"/>
    <n v="15.8"/>
    <n v="2026"/>
    <n v="6706007308"/>
  </r>
  <r>
    <s v="EV2719"/>
    <x v="8"/>
    <x v="3"/>
    <x v="2"/>
    <x v="3"/>
    <x v="2713"/>
    <n v="51"/>
    <n v="588"/>
    <n v="2.83"/>
    <n v="134426"/>
    <n v="52971"/>
    <n v="16.2"/>
    <x v="1"/>
    <x v="24"/>
    <n v="236.7"/>
    <n v="2026"/>
    <n v="33610258413"/>
  </r>
  <r>
    <s v="EV2720"/>
    <x v="0"/>
    <x v="0"/>
    <x v="1"/>
    <x v="3"/>
    <x v="2714"/>
    <n v="114"/>
    <n v="387"/>
    <n v="2.86"/>
    <n v="100559"/>
    <n v="73857"/>
    <n v="15.9"/>
    <x v="1"/>
    <x v="347"/>
    <n v="151.1"/>
    <n v="2026"/>
    <n v="40541584440"/>
  </r>
  <r>
    <s v="EV2721"/>
    <x v="9"/>
    <x v="0"/>
    <x v="5"/>
    <x v="1"/>
    <x v="2715"/>
    <n v="55"/>
    <n v="349"/>
    <n v="1.74"/>
    <n v="69430"/>
    <n v="32842"/>
    <n v="17.399999999999999"/>
    <x v="0"/>
    <x v="521"/>
    <n v="213.3"/>
    <n v="2026"/>
    <n v="27161910416"/>
  </r>
  <r>
    <s v="EV2722"/>
    <x v="3"/>
    <x v="3"/>
    <x v="4"/>
    <x v="1"/>
    <x v="2716"/>
    <n v="53"/>
    <n v="310"/>
    <n v="1.1299999999999999"/>
    <n v="17662"/>
    <n v="37860"/>
    <n v="15.9"/>
    <x v="1"/>
    <x v="529"/>
    <n v="80.3"/>
    <n v="2026"/>
    <n v="14425530780"/>
  </r>
  <r>
    <s v="EV2723"/>
    <x v="0"/>
    <x v="0"/>
    <x v="2"/>
    <x v="2"/>
    <x v="2717"/>
    <n v="40"/>
    <n v="372"/>
    <n v="2.3199999999999998"/>
    <n v="6904"/>
    <n v="60912"/>
    <n v="24.1"/>
    <x v="0"/>
    <x v="450"/>
    <n v="138"/>
    <n v="2026"/>
    <n v="16577444448"/>
  </r>
  <r>
    <s v="EV2724"/>
    <x v="8"/>
    <x v="3"/>
    <x v="9"/>
    <x v="1"/>
    <x v="2718"/>
    <n v="116"/>
    <n v="638"/>
    <n v="0.94"/>
    <n v="118243"/>
    <n v="53455"/>
    <n v="12.2"/>
    <x v="1"/>
    <x v="466"/>
    <n v="203.9"/>
    <n v="2026"/>
    <n v="3278395150"/>
  </r>
  <r>
    <s v="EV2725"/>
    <x v="1"/>
    <x v="1"/>
    <x v="6"/>
    <x v="1"/>
    <x v="2719"/>
    <n v="60"/>
    <n v="353"/>
    <n v="1.76"/>
    <n v="22657"/>
    <n v="80582"/>
    <n v="20.7"/>
    <x v="0"/>
    <x v="70"/>
    <n v="210.8"/>
    <n v="2026"/>
    <n v="66642845058"/>
  </r>
  <r>
    <s v="EV2726"/>
    <x v="3"/>
    <x v="3"/>
    <x v="2"/>
    <x v="3"/>
    <x v="2720"/>
    <n v="83"/>
    <n v="300"/>
    <n v="1.26"/>
    <n v="153305"/>
    <n v="50446"/>
    <n v="18.899999999999999"/>
    <x v="0"/>
    <x v="481"/>
    <n v="273.7"/>
    <n v="2026"/>
    <n v="24764143184"/>
  </r>
  <r>
    <s v="EV2727"/>
    <x v="3"/>
    <x v="3"/>
    <x v="4"/>
    <x v="3"/>
    <x v="2721"/>
    <n v="43"/>
    <n v="602"/>
    <n v="2.93"/>
    <n v="20244"/>
    <n v="29055"/>
    <n v="16"/>
    <x v="1"/>
    <x v="470"/>
    <n v="165.5"/>
    <n v="2026"/>
    <n v="17119351275"/>
  </r>
  <r>
    <s v="EV2728"/>
    <x v="1"/>
    <x v="1"/>
    <x v="4"/>
    <x v="3"/>
    <x v="2722"/>
    <n v="89"/>
    <n v="393"/>
    <n v="2.83"/>
    <n v="58708"/>
    <n v="29851"/>
    <n v="19.899999999999999"/>
    <x v="0"/>
    <x v="248"/>
    <n v="95.1"/>
    <n v="2026"/>
    <n v="11226841696"/>
  </r>
  <r>
    <s v="EV2729"/>
    <x v="3"/>
    <x v="3"/>
    <x v="5"/>
    <x v="3"/>
    <x v="2723"/>
    <n v="87"/>
    <n v="436"/>
    <n v="1.1399999999999999"/>
    <n v="78363"/>
    <n v="62252"/>
    <n v="21.2"/>
    <x v="0"/>
    <x v="295"/>
    <n v="34.4"/>
    <n v="2026"/>
    <n v="35047191228"/>
  </r>
  <r>
    <s v="EV2730"/>
    <x v="7"/>
    <x v="3"/>
    <x v="1"/>
    <x v="0"/>
    <x v="2724"/>
    <n v="47"/>
    <n v="298"/>
    <n v="2.11"/>
    <n v="154297"/>
    <n v="83519"/>
    <n v="21.2"/>
    <x v="0"/>
    <x v="477"/>
    <n v="136.30000000000001"/>
    <n v="2026"/>
    <n v="17851016984"/>
  </r>
  <r>
    <s v="EV2731"/>
    <x v="7"/>
    <x v="3"/>
    <x v="8"/>
    <x v="1"/>
    <x v="2725"/>
    <n v="93"/>
    <n v="322"/>
    <n v="1.72"/>
    <n v="26405"/>
    <n v="50484"/>
    <n v="17.399999999999999"/>
    <x v="1"/>
    <x v="47"/>
    <n v="146.5"/>
    <n v="2026"/>
    <n v="42379096704"/>
  </r>
  <r>
    <s v="EV2732"/>
    <x v="3"/>
    <x v="3"/>
    <x v="1"/>
    <x v="0"/>
    <x v="2726"/>
    <n v="70"/>
    <n v="297"/>
    <n v="1.88"/>
    <n v="19676"/>
    <n v="73615"/>
    <n v="13.5"/>
    <x v="1"/>
    <x v="176"/>
    <n v="229.8"/>
    <n v="2026"/>
    <n v="14933612515"/>
  </r>
  <r>
    <s v="EV2733"/>
    <x v="6"/>
    <x v="3"/>
    <x v="8"/>
    <x v="1"/>
    <x v="2727"/>
    <n v="74"/>
    <n v="588"/>
    <n v="1.1499999999999999"/>
    <n v="86138"/>
    <n v="29318"/>
    <n v="24.8"/>
    <x v="1"/>
    <x v="224"/>
    <n v="155.1"/>
    <n v="2026"/>
    <n v="6845195958"/>
  </r>
  <r>
    <s v="EV2734"/>
    <x v="6"/>
    <x v="3"/>
    <x v="3"/>
    <x v="1"/>
    <x v="2728"/>
    <n v="98"/>
    <n v="524"/>
    <n v="1.92"/>
    <n v="10469"/>
    <n v="79408"/>
    <n v="20.100000000000001"/>
    <x v="0"/>
    <x v="582"/>
    <n v="284.39999999999998"/>
    <n v="2026"/>
    <n v="66892902160"/>
  </r>
  <r>
    <s v="EV2735"/>
    <x v="9"/>
    <x v="0"/>
    <x v="7"/>
    <x v="1"/>
    <x v="2729"/>
    <n v="74"/>
    <n v="623"/>
    <n v="1.72"/>
    <n v="139828"/>
    <n v="28890"/>
    <n v="21.7"/>
    <x v="0"/>
    <x v="405"/>
    <n v="93.1"/>
    <n v="2026"/>
    <n v="7779296970"/>
  </r>
  <r>
    <s v="EV2736"/>
    <x v="9"/>
    <x v="0"/>
    <x v="1"/>
    <x v="1"/>
    <x v="2730"/>
    <n v="88"/>
    <n v="381"/>
    <n v="0.92"/>
    <n v="80372"/>
    <n v="34779"/>
    <n v="22.3"/>
    <x v="1"/>
    <x v="531"/>
    <n v="130.5"/>
    <n v="2026"/>
    <n v="9924744114"/>
  </r>
  <r>
    <s v="EV2737"/>
    <x v="8"/>
    <x v="3"/>
    <x v="7"/>
    <x v="2"/>
    <x v="2731"/>
    <n v="77"/>
    <n v="546"/>
    <n v="1.46"/>
    <n v="77503"/>
    <n v="51576"/>
    <n v="21.7"/>
    <x v="0"/>
    <x v="251"/>
    <n v="15"/>
    <n v="2026"/>
    <n v="5908546560"/>
  </r>
  <r>
    <s v="EV2738"/>
    <x v="2"/>
    <x v="2"/>
    <x v="5"/>
    <x v="0"/>
    <x v="2732"/>
    <n v="74"/>
    <n v="323"/>
    <n v="1.7"/>
    <n v="60693"/>
    <n v="32198"/>
    <n v="17.5"/>
    <x v="1"/>
    <x v="175"/>
    <n v="234.4"/>
    <n v="2026"/>
    <n v="17170259658"/>
  </r>
  <r>
    <s v="EV2739"/>
    <x v="7"/>
    <x v="3"/>
    <x v="2"/>
    <x v="3"/>
    <x v="2733"/>
    <n v="59"/>
    <n v="364"/>
    <n v="3"/>
    <n v="170101"/>
    <n v="34470"/>
    <n v="24.4"/>
    <x v="1"/>
    <x v="404"/>
    <n v="246.8"/>
    <n v="2026"/>
    <n v="23229815580"/>
  </r>
  <r>
    <s v="EV2740"/>
    <x v="3"/>
    <x v="3"/>
    <x v="9"/>
    <x v="3"/>
    <x v="2734"/>
    <n v="106"/>
    <n v="298"/>
    <n v="2.2999999999999998"/>
    <n v="132149"/>
    <n v="80064"/>
    <n v="22.4"/>
    <x v="0"/>
    <x v="29"/>
    <n v="89.3"/>
    <n v="2026"/>
    <n v="10101995136"/>
  </r>
  <r>
    <s v="EV2741"/>
    <x v="1"/>
    <x v="1"/>
    <x v="3"/>
    <x v="3"/>
    <x v="2735"/>
    <n v="117"/>
    <n v="486"/>
    <n v="1"/>
    <n v="28853"/>
    <n v="83480"/>
    <n v="24.5"/>
    <x v="0"/>
    <x v="537"/>
    <n v="10.199999999999999"/>
    <n v="2026"/>
    <n v="73176063600"/>
  </r>
  <r>
    <s v="EV2742"/>
    <x v="6"/>
    <x v="3"/>
    <x v="9"/>
    <x v="1"/>
    <x v="2736"/>
    <n v="58"/>
    <n v="512"/>
    <n v="2.77"/>
    <n v="137856"/>
    <n v="48370"/>
    <n v="14.9"/>
    <x v="1"/>
    <x v="402"/>
    <n v="187.5"/>
    <n v="2026"/>
    <n v="5402251820"/>
  </r>
  <r>
    <s v="EV2743"/>
    <x v="0"/>
    <x v="0"/>
    <x v="4"/>
    <x v="2"/>
    <x v="2737"/>
    <n v="65"/>
    <n v="612"/>
    <n v="0.99"/>
    <n v="156515"/>
    <n v="64699"/>
    <n v="15.6"/>
    <x v="1"/>
    <x v="201"/>
    <n v="129.19999999999999"/>
    <n v="2026"/>
    <n v="40652646165"/>
  </r>
  <r>
    <s v="EV2744"/>
    <x v="1"/>
    <x v="1"/>
    <x v="6"/>
    <x v="3"/>
    <x v="2738"/>
    <n v="91"/>
    <n v="431"/>
    <n v="1.41"/>
    <n v="59948"/>
    <n v="69876"/>
    <n v="16.100000000000001"/>
    <x v="1"/>
    <x v="560"/>
    <n v="281.39999999999998"/>
    <n v="2026"/>
    <n v="55125316152"/>
  </r>
  <r>
    <s v="EV2745"/>
    <x v="2"/>
    <x v="2"/>
    <x v="7"/>
    <x v="3"/>
    <x v="2739"/>
    <n v="98"/>
    <n v="551"/>
    <n v="2.63"/>
    <n v="34347"/>
    <n v="44743"/>
    <n v="24.1"/>
    <x v="1"/>
    <x v="20"/>
    <n v="112.7"/>
    <n v="2026"/>
    <n v="3469864393"/>
  </r>
  <r>
    <s v="EV2746"/>
    <x v="0"/>
    <x v="0"/>
    <x v="9"/>
    <x v="3"/>
    <x v="2740"/>
    <n v="41"/>
    <n v="273"/>
    <n v="0.56000000000000005"/>
    <n v="191959"/>
    <n v="84617"/>
    <n v="21"/>
    <x v="1"/>
    <x v="114"/>
    <n v="44.1"/>
    <n v="2026"/>
    <n v="1691832298"/>
  </r>
  <r>
    <s v="EV2747"/>
    <x v="6"/>
    <x v="3"/>
    <x v="9"/>
    <x v="1"/>
    <x v="2741"/>
    <n v="83"/>
    <n v="255"/>
    <n v="1.92"/>
    <n v="179147"/>
    <n v="29576"/>
    <n v="17.3"/>
    <x v="0"/>
    <x v="63"/>
    <n v="210.1"/>
    <n v="2026"/>
    <n v="7450194400"/>
  </r>
  <r>
    <s v="EV2748"/>
    <x v="9"/>
    <x v="0"/>
    <x v="2"/>
    <x v="3"/>
    <x v="2742"/>
    <n v="60"/>
    <n v="283"/>
    <n v="1.01"/>
    <n v="188498"/>
    <n v="27586"/>
    <n v="21.6"/>
    <x v="1"/>
    <x v="555"/>
    <n v="141.80000000000001"/>
    <n v="2026"/>
    <n v="8283441322"/>
  </r>
  <r>
    <s v="EV2749"/>
    <x v="9"/>
    <x v="0"/>
    <x v="8"/>
    <x v="0"/>
    <x v="2743"/>
    <n v="109"/>
    <n v="543"/>
    <n v="0.78"/>
    <n v="76475"/>
    <n v="58951"/>
    <n v="22.1"/>
    <x v="1"/>
    <x v="211"/>
    <n v="125.1"/>
    <n v="2026"/>
    <n v="21762469062"/>
  </r>
  <r>
    <s v="EV2750"/>
    <x v="6"/>
    <x v="3"/>
    <x v="8"/>
    <x v="3"/>
    <x v="2744"/>
    <n v="50"/>
    <n v="494"/>
    <n v="0.85"/>
    <n v="97728"/>
    <n v="78866"/>
    <n v="14.4"/>
    <x v="1"/>
    <x v="50"/>
    <n v="30.7"/>
    <n v="2026"/>
    <n v="38299222384"/>
  </r>
  <r>
    <s v="EV2751"/>
    <x v="8"/>
    <x v="3"/>
    <x v="3"/>
    <x v="3"/>
    <x v="2745"/>
    <n v="75"/>
    <n v="596"/>
    <n v="0.8"/>
    <n v="15682"/>
    <n v="41150"/>
    <n v="14.3"/>
    <x v="1"/>
    <x v="548"/>
    <n v="255.3"/>
    <n v="2026"/>
    <n v="22586165100"/>
  </r>
  <r>
    <s v="EV2752"/>
    <x v="4"/>
    <x v="0"/>
    <x v="5"/>
    <x v="2"/>
    <x v="2746"/>
    <n v="86"/>
    <n v="630"/>
    <n v="0.52"/>
    <n v="125659"/>
    <n v="54900"/>
    <n v="13.3"/>
    <x v="0"/>
    <x v="582"/>
    <n v="16.899999999999999"/>
    <n v="2026"/>
    <n v="31312269900"/>
  </r>
  <r>
    <s v="EV2753"/>
    <x v="2"/>
    <x v="2"/>
    <x v="6"/>
    <x v="3"/>
    <x v="2747"/>
    <n v="54"/>
    <n v="549"/>
    <n v="0.75"/>
    <n v="124354"/>
    <n v="78084"/>
    <n v="23.7"/>
    <x v="0"/>
    <x v="554"/>
    <n v="228.8"/>
    <n v="2026"/>
    <n v="32408061444"/>
  </r>
  <r>
    <s v="EV2754"/>
    <x v="0"/>
    <x v="0"/>
    <x v="5"/>
    <x v="0"/>
    <x v="2748"/>
    <n v="91"/>
    <n v="631"/>
    <n v="0.76"/>
    <n v="123037"/>
    <n v="52841"/>
    <n v="22.3"/>
    <x v="0"/>
    <x v="595"/>
    <n v="89.3"/>
    <n v="2026"/>
    <n v="28781171675"/>
  </r>
  <r>
    <s v="EV2755"/>
    <x v="6"/>
    <x v="3"/>
    <x v="8"/>
    <x v="2"/>
    <x v="2749"/>
    <n v="88"/>
    <n v="420"/>
    <n v="2.97"/>
    <n v="52488"/>
    <n v="75794"/>
    <n v="17.7"/>
    <x v="1"/>
    <x v="573"/>
    <n v="57.7"/>
    <n v="2026"/>
    <n v="40879797076"/>
  </r>
  <r>
    <s v="EV2756"/>
    <x v="6"/>
    <x v="3"/>
    <x v="7"/>
    <x v="0"/>
    <x v="2750"/>
    <n v="49"/>
    <n v="359"/>
    <n v="2.94"/>
    <n v="157722"/>
    <n v="72299"/>
    <n v="15.1"/>
    <x v="0"/>
    <x v="463"/>
    <n v="181.2"/>
    <n v="2026"/>
    <n v="41023175590"/>
  </r>
  <r>
    <s v="EV2757"/>
    <x v="3"/>
    <x v="3"/>
    <x v="3"/>
    <x v="2"/>
    <x v="2751"/>
    <n v="111"/>
    <n v="631"/>
    <n v="2.44"/>
    <n v="114116"/>
    <n v="54819"/>
    <n v="21"/>
    <x v="1"/>
    <x v="331"/>
    <n v="219"/>
    <n v="2026"/>
    <n v="28639199808"/>
  </r>
  <r>
    <s v="EV2758"/>
    <x v="5"/>
    <x v="1"/>
    <x v="6"/>
    <x v="2"/>
    <x v="2752"/>
    <n v="58"/>
    <n v="286"/>
    <n v="1.45"/>
    <n v="48152"/>
    <n v="30355"/>
    <n v="21.5"/>
    <x v="0"/>
    <x v="185"/>
    <n v="44.5"/>
    <n v="2026"/>
    <n v="18339246445"/>
  </r>
  <r>
    <s v="EV2759"/>
    <x v="6"/>
    <x v="3"/>
    <x v="4"/>
    <x v="3"/>
    <x v="2753"/>
    <n v="91"/>
    <n v="322"/>
    <n v="0.54"/>
    <n v="111056"/>
    <n v="42861"/>
    <n v="15.3"/>
    <x v="1"/>
    <x v="77"/>
    <n v="241.5"/>
    <n v="2026"/>
    <n v="27007787625"/>
  </r>
  <r>
    <s v="EV2760"/>
    <x v="5"/>
    <x v="1"/>
    <x v="6"/>
    <x v="1"/>
    <x v="2754"/>
    <n v="49"/>
    <n v="485"/>
    <n v="1.66"/>
    <n v="106887"/>
    <n v="40670"/>
    <n v="16"/>
    <x v="0"/>
    <x v="176"/>
    <n v="215.3"/>
    <n v="2026"/>
    <n v="4318015240"/>
  </r>
  <r>
    <s v="EV2761"/>
    <x v="1"/>
    <x v="1"/>
    <x v="2"/>
    <x v="0"/>
    <x v="2755"/>
    <n v="88"/>
    <n v="286"/>
    <n v="0.54"/>
    <n v="78084"/>
    <n v="66002"/>
    <n v="12.8"/>
    <x v="1"/>
    <x v="119"/>
    <n v="259.2"/>
    <n v="2026"/>
    <n v="34733684504"/>
  </r>
  <r>
    <s v="EV2762"/>
    <x v="9"/>
    <x v="0"/>
    <x v="0"/>
    <x v="3"/>
    <x v="2756"/>
    <n v="97"/>
    <n v="347"/>
    <n v="1.1299999999999999"/>
    <n v="52610"/>
    <n v="64759"/>
    <n v="18.7"/>
    <x v="0"/>
    <x v="152"/>
    <n v="162.4"/>
    <n v="2026"/>
    <n v="17802831931"/>
  </r>
  <r>
    <s v="EV2763"/>
    <x v="5"/>
    <x v="1"/>
    <x v="9"/>
    <x v="3"/>
    <x v="2757"/>
    <n v="110"/>
    <n v="401"/>
    <n v="1.03"/>
    <n v="185412"/>
    <n v="59560"/>
    <n v="14.2"/>
    <x v="1"/>
    <x v="490"/>
    <n v="164.7"/>
    <n v="2026"/>
    <n v="10848913560"/>
  </r>
  <r>
    <s v="EV2764"/>
    <x v="3"/>
    <x v="3"/>
    <x v="6"/>
    <x v="3"/>
    <x v="2758"/>
    <n v="43"/>
    <n v="471"/>
    <n v="2.06"/>
    <n v="67139"/>
    <n v="55580"/>
    <n v="23.3"/>
    <x v="0"/>
    <x v="275"/>
    <n v="142.5"/>
    <n v="2026"/>
    <n v="14518162960"/>
  </r>
  <r>
    <s v="EV2765"/>
    <x v="7"/>
    <x v="3"/>
    <x v="4"/>
    <x v="1"/>
    <x v="2759"/>
    <n v="55"/>
    <n v="301"/>
    <n v="1.47"/>
    <n v="78324"/>
    <n v="27652"/>
    <n v="20.3"/>
    <x v="0"/>
    <x v="415"/>
    <n v="245.8"/>
    <n v="2026"/>
    <n v="4329335380"/>
  </r>
  <r>
    <s v="EV2766"/>
    <x v="4"/>
    <x v="0"/>
    <x v="8"/>
    <x v="2"/>
    <x v="2760"/>
    <n v="40"/>
    <n v="618"/>
    <n v="2.16"/>
    <n v="12911"/>
    <n v="71044"/>
    <n v="22.6"/>
    <x v="1"/>
    <x v="298"/>
    <n v="208.8"/>
    <n v="2026"/>
    <n v="51936432024"/>
  </r>
  <r>
    <s v="EV2767"/>
    <x v="3"/>
    <x v="3"/>
    <x v="4"/>
    <x v="0"/>
    <x v="2761"/>
    <n v="41"/>
    <n v="334"/>
    <n v="2.44"/>
    <n v="88133"/>
    <n v="61165"/>
    <n v="20.8"/>
    <x v="1"/>
    <x v="393"/>
    <n v="292.5"/>
    <n v="2026"/>
    <n v="15273328655"/>
  </r>
  <r>
    <s v="EV2768"/>
    <x v="3"/>
    <x v="3"/>
    <x v="4"/>
    <x v="2"/>
    <x v="2762"/>
    <n v="79"/>
    <n v="615"/>
    <n v="2.67"/>
    <n v="171695"/>
    <n v="59509"/>
    <n v="12.6"/>
    <x v="1"/>
    <x v="36"/>
    <n v="141.4"/>
    <n v="2026"/>
    <n v="36479314545"/>
  </r>
  <r>
    <s v="EV2769"/>
    <x v="4"/>
    <x v="0"/>
    <x v="3"/>
    <x v="2"/>
    <x v="2763"/>
    <n v="83"/>
    <n v="294"/>
    <n v="0.57999999999999996"/>
    <n v="178290"/>
    <n v="46294"/>
    <n v="14.3"/>
    <x v="0"/>
    <x v="77"/>
    <n v="75.7"/>
    <n v="2026"/>
    <n v="15558996754"/>
  </r>
  <r>
    <s v="EV2770"/>
    <x v="8"/>
    <x v="3"/>
    <x v="7"/>
    <x v="3"/>
    <x v="2764"/>
    <n v="62"/>
    <n v="488"/>
    <n v="0.75"/>
    <n v="72188"/>
    <n v="25855"/>
    <n v="19.2"/>
    <x v="0"/>
    <x v="134"/>
    <n v="200.7"/>
    <n v="2026"/>
    <n v="10250783560"/>
  </r>
  <r>
    <s v="EV2771"/>
    <x v="1"/>
    <x v="1"/>
    <x v="3"/>
    <x v="1"/>
    <x v="2765"/>
    <n v="58"/>
    <n v="501"/>
    <n v="1.92"/>
    <n v="52587"/>
    <n v="79369"/>
    <n v="14.1"/>
    <x v="1"/>
    <x v="70"/>
    <n v="248.2"/>
    <n v="2026"/>
    <n v="37201282097"/>
  </r>
  <r>
    <s v="EV2772"/>
    <x v="6"/>
    <x v="3"/>
    <x v="3"/>
    <x v="1"/>
    <x v="2766"/>
    <n v="88"/>
    <n v="447"/>
    <n v="1.73"/>
    <n v="58140"/>
    <n v="69930"/>
    <n v="21.3"/>
    <x v="1"/>
    <x v="544"/>
    <n v="130.9"/>
    <n v="2026"/>
    <n v="16389564030"/>
  </r>
  <r>
    <s v="EV2773"/>
    <x v="1"/>
    <x v="1"/>
    <x v="5"/>
    <x v="1"/>
    <x v="2767"/>
    <n v="61"/>
    <n v="449"/>
    <n v="1.86"/>
    <n v="77665"/>
    <n v="66643"/>
    <n v="13.1"/>
    <x v="0"/>
    <x v="466"/>
    <n v="139.9"/>
    <n v="2026"/>
    <n v="51424671092"/>
  </r>
  <r>
    <s v="EV2774"/>
    <x v="7"/>
    <x v="3"/>
    <x v="5"/>
    <x v="0"/>
    <x v="2768"/>
    <n v="54"/>
    <n v="396"/>
    <n v="2.76"/>
    <n v="1188"/>
    <n v="28527"/>
    <n v="20.7"/>
    <x v="1"/>
    <x v="279"/>
    <n v="109.1"/>
    <n v="2026"/>
    <n v="17040232599"/>
  </r>
  <r>
    <s v="EV2775"/>
    <x v="2"/>
    <x v="2"/>
    <x v="8"/>
    <x v="2"/>
    <x v="2769"/>
    <n v="104"/>
    <n v="275"/>
    <n v="2.39"/>
    <n v="175211"/>
    <n v="25105"/>
    <n v="12.4"/>
    <x v="1"/>
    <x v="596"/>
    <n v="135.1"/>
    <n v="2026"/>
    <n v="7512545725"/>
  </r>
  <r>
    <s v="EV2776"/>
    <x v="2"/>
    <x v="2"/>
    <x v="4"/>
    <x v="0"/>
    <x v="2770"/>
    <n v="66"/>
    <n v="264"/>
    <n v="2.38"/>
    <n v="74460"/>
    <n v="48149"/>
    <n v="24.7"/>
    <x v="0"/>
    <x v="305"/>
    <n v="39.799999999999997"/>
    <n v="2026"/>
    <n v="26000556298"/>
  </r>
  <r>
    <s v="EV2777"/>
    <x v="3"/>
    <x v="3"/>
    <x v="5"/>
    <x v="1"/>
    <x v="2771"/>
    <n v="93"/>
    <n v="385"/>
    <n v="0.69"/>
    <n v="175483"/>
    <n v="51148"/>
    <n v="20.6"/>
    <x v="0"/>
    <x v="211"/>
    <n v="189.8"/>
    <n v="2026"/>
    <n v="39283709920"/>
  </r>
  <r>
    <s v="EV2778"/>
    <x v="7"/>
    <x v="3"/>
    <x v="8"/>
    <x v="2"/>
    <x v="2772"/>
    <n v="77"/>
    <n v="393"/>
    <n v="2.3199999999999998"/>
    <n v="129952"/>
    <n v="61927"/>
    <n v="19.7"/>
    <x v="0"/>
    <x v="187"/>
    <n v="32"/>
    <n v="2026"/>
    <n v="27242987767"/>
  </r>
  <r>
    <s v="EV2779"/>
    <x v="9"/>
    <x v="0"/>
    <x v="1"/>
    <x v="1"/>
    <x v="2773"/>
    <n v="118"/>
    <n v="611"/>
    <n v="1.97"/>
    <n v="100320"/>
    <n v="61677"/>
    <n v="20.3"/>
    <x v="1"/>
    <x v="399"/>
    <n v="58.9"/>
    <n v="2026"/>
    <n v="16086225078"/>
  </r>
  <r>
    <s v="EV2780"/>
    <x v="8"/>
    <x v="3"/>
    <x v="1"/>
    <x v="1"/>
    <x v="2774"/>
    <n v="76"/>
    <n v="581"/>
    <n v="1.92"/>
    <n v="118675"/>
    <n v="43257"/>
    <n v="16.399999999999999"/>
    <x v="1"/>
    <x v="423"/>
    <n v="96"/>
    <n v="2026"/>
    <n v="34989808674"/>
  </r>
  <r>
    <s v="EV2781"/>
    <x v="2"/>
    <x v="2"/>
    <x v="9"/>
    <x v="3"/>
    <x v="2775"/>
    <n v="98"/>
    <n v="436"/>
    <n v="0.81"/>
    <n v="102848"/>
    <n v="84857"/>
    <n v="19.2"/>
    <x v="1"/>
    <x v="41"/>
    <n v="232"/>
    <n v="2026"/>
    <n v="47249311027"/>
  </r>
  <r>
    <s v="EV2782"/>
    <x v="6"/>
    <x v="3"/>
    <x v="2"/>
    <x v="2"/>
    <x v="2776"/>
    <n v="58"/>
    <n v="404"/>
    <n v="0.76"/>
    <n v="50778"/>
    <n v="36440"/>
    <n v="13.2"/>
    <x v="1"/>
    <x v="252"/>
    <n v="277.89999999999998"/>
    <n v="2026"/>
    <n v="12801772840"/>
  </r>
  <r>
    <s v="EV2783"/>
    <x v="4"/>
    <x v="0"/>
    <x v="6"/>
    <x v="3"/>
    <x v="2777"/>
    <n v="42"/>
    <n v="607"/>
    <n v="0.63"/>
    <n v="76808"/>
    <n v="84921"/>
    <n v="22.6"/>
    <x v="1"/>
    <x v="23"/>
    <n v="212.3"/>
    <n v="2026"/>
    <n v="58808726631"/>
  </r>
  <r>
    <s v="EV2784"/>
    <x v="4"/>
    <x v="0"/>
    <x v="0"/>
    <x v="3"/>
    <x v="2778"/>
    <n v="113"/>
    <n v="480"/>
    <n v="0.78"/>
    <n v="3836"/>
    <n v="68967"/>
    <n v="18.3"/>
    <x v="1"/>
    <x v="280"/>
    <n v="27.7"/>
    <n v="2026"/>
    <n v="4338713970"/>
  </r>
  <r>
    <s v="EV2785"/>
    <x v="0"/>
    <x v="0"/>
    <x v="1"/>
    <x v="1"/>
    <x v="2779"/>
    <n v="86"/>
    <n v="356"/>
    <n v="2.04"/>
    <n v="47657"/>
    <n v="70900"/>
    <n v="13.7"/>
    <x v="1"/>
    <x v="53"/>
    <n v="118.8"/>
    <n v="2026"/>
    <n v="32534237500"/>
  </r>
  <r>
    <s v="EV2786"/>
    <x v="9"/>
    <x v="0"/>
    <x v="7"/>
    <x v="0"/>
    <x v="2780"/>
    <n v="112"/>
    <n v="274"/>
    <n v="0.51"/>
    <n v="164600"/>
    <n v="28525"/>
    <n v="20.3"/>
    <x v="1"/>
    <x v="324"/>
    <n v="120.6"/>
    <n v="2026"/>
    <n v="7444711225"/>
  </r>
  <r>
    <s v="EV2787"/>
    <x v="4"/>
    <x v="0"/>
    <x v="6"/>
    <x v="0"/>
    <x v="2781"/>
    <n v="107"/>
    <n v="349"/>
    <n v="1.1200000000000001"/>
    <n v="31197"/>
    <n v="40457"/>
    <n v="18.899999999999999"/>
    <x v="0"/>
    <x v="385"/>
    <n v="41.4"/>
    <n v="2026"/>
    <n v="1252831919"/>
  </r>
  <r>
    <s v="EV2788"/>
    <x v="2"/>
    <x v="2"/>
    <x v="4"/>
    <x v="0"/>
    <x v="2782"/>
    <n v="84"/>
    <n v="632"/>
    <n v="0.84"/>
    <n v="48782"/>
    <n v="58933"/>
    <n v="17.8"/>
    <x v="1"/>
    <x v="111"/>
    <n v="181.2"/>
    <n v="2026"/>
    <n v="14797369104"/>
  </r>
  <r>
    <s v="EV2789"/>
    <x v="5"/>
    <x v="1"/>
    <x v="5"/>
    <x v="1"/>
    <x v="2783"/>
    <n v="41"/>
    <n v="530"/>
    <n v="1.71"/>
    <n v="4777"/>
    <n v="35608"/>
    <n v="14.4"/>
    <x v="0"/>
    <x v="303"/>
    <n v="240"/>
    <n v="2026"/>
    <n v="6582566096"/>
  </r>
  <r>
    <s v="EV2790"/>
    <x v="2"/>
    <x v="2"/>
    <x v="4"/>
    <x v="1"/>
    <x v="2784"/>
    <n v="42"/>
    <n v="544"/>
    <n v="1.95"/>
    <n v="170482"/>
    <n v="61114"/>
    <n v="22.2"/>
    <x v="0"/>
    <x v="356"/>
    <n v="262.8"/>
    <n v="2026"/>
    <n v="21268405368"/>
  </r>
  <r>
    <s v="EV2791"/>
    <x v="7"/>
    <x v="3"/>
    <x v="5"/>
    <x v="1"/>
    <x v="2785"/>
    <n v="51"/>
    <n v="508"/>
    <n v="0.78"/>
    <n v="113611"/>
    <n v="71721"/>
    <n v="23.1"/>
    <x v="0"/>
    <x v="137"/>
    <n v="30.8"/>
    <n v="2026"/>
    <n v="45333983448"/>
  </r>
  <r>
    <s v="EV2792"/>
    <x v="9"/>
    <x v="0"/>
    <x v="8"/>
    <x v="3"/>
    <x v="2786"/>
    <n v="95"/>
    <n v="254"/>
    <n v="1.65"/>
    <n v="187505"/>
    <n v="56732"/>
    <n v="18.2"/>
    <x v="0"/>
    <x v="593"/>
    <n v="135.1"/>
    <n v="2026"/>
    <n v="36686428584"/>
  </r>
  <r>
    <s v="EV2793"/>
    <x v="7"/>
    <x v="3"/>
    <x v="6"/>
    <x v="3"/>
    <x v="2787"/>
    <n v="91"/>
    <n v="439"/>
    <n v="0.64"/>
    <n v="189231"/>
    <n v="28117"/>
    <n v="21"/>
    <x v="0"/>
    <x v="274"/>
    <n v="223.7"/>
    <n v="2026"/>
    <n v="14878476071"/>
  </r>
  <r>
    <s v="EV2794"/>
    <x v="7"/>
    <x v="3"/>
    <x v="5"/>
    <x v="1"/>
    <x v="2788"/>
    <n v="109"/>
    <n v="498"/>
    <n v="1.99"/>
    <n v="45659"/>
    <n v="59362"/>
    <n v="19.399999999999999"/>
    <x v="1"/>
    <x v="407"/>
    <n v="207.6"/>
    <n v="2026"/>
    <n v="38396469478"/>
  </r>
  <r>
    <s v="EV2795"/>
    <x v="8"/>
    <x v="3"/>
    <x v="3"/>
    <x v="1"/>
    <x v="2789"/>
    <n v="80"/>
    <n v="614"/>
    <n v="2.81"/>
    <n v="154111"/>
    <n v="59607"/>
    <n v="17"/>
    <x v="1"/>
    <x v="311"/>
    <n v="93.7"/>
    <n v="2026"/>
    <n v="38024080191"/>
  </r>
  <r>
    <s v="EV2796"/>
    <x v="9"/>
    <x v="0"/>
    <x v="9"/>
    <x v="1"/>
    <x v="2790"/>
    <n v="101"/>
    <n v="604"/>
    <n v="1.93"/>
    <n v="87321"/>
    <n v="45808"/>
    <n v="15.7"/>
    <x v="0"/>
    <x v="26"/>
    <n v="259"/>
    <n v="2026"/>
    <n v="34353388944"/>
  </r>
  <r>
    <s v="EV2797"/>
    <x v="7"/>
    <x v="3"/>
    <x v="4"/>
    <x v="2"/>
    <x v="2791"/>
    <n v="42"/>
    <n v="640"/>
    <n v="0.6"/>
    <n v="60484"/>
    <n v="55221"/>
    <n v="15.1"/>
    <x v="1"/>
    <x v="439"/>
    <n v="101"/>
    <n v="2026"/>
    <n v="9547103469"/>
  </r>
  <r>
    <s v="EV2798"/>
    <x v="1"/>
    <x v="1"/>
    <x v="0"/>
    <x v="0"/>
    <x v="2792"/>
    <n v="113"/>
    <n v="582"/>
    <n v="1.76"/>
    <n v="20109"/>
    <n v="84931"/>
    <n v="23.9"/>
    <x v="1"/>
    <x v="178"/>
    <n v="53.3"/>
    <n v="2026"/>
    <n v="23264299520"/>
  </r>
  <r>
    <s v="EV2799"/>
    <x v="6"/>
    <x v="3"/>
    <x v="2"/>
    <x v="1"/>
    <x v="2793"/>
    <n v="109"/>
    <n v="382"/>
    <n v="2.14"/>
    <n v="106007"/>
    <n v="80501"/>
    <n v="21.6"/>
    <x v="1"/>
    <x v="439"/>
    <n v="71.2"/>
    <n v="2026"/>
    <n v="47444793869"/>
  </r>
  <r>
    <s v="EV2800"/>
    <x v="0"/>
    <x v="0"/>
    <x v="9"/>
    <x v="1"/>
    <x v="2794"/>
    <n v="64"/>
    <n v="627"/>
    <n v="2.59"/>
    <n v="151076"/>
    <n v="46175"/>
    <n v="14.7"/>
    <x v="1"/>
    <x v="14"/>
    <n v="274.60000000000002"/>
    <n v="2026"/>
    <n v="39365526575"/>
  </r>
  <r>
    <s v="EV2801"/>
    <x v="9"/>
    <x v="0"/>
    <x v="7"/>
    <x v="3"/>
    <x v="2795"/>
    <n v="120"/>
    <n v="282"/>
    <n v="2.2200000000000002"/>
    <n v="71012"/>
    <n v="56346"/>
    <n v="20"/>
    <x v="1"/>
    <x v="321"/>
    <n v="90.3"/>
    <n v="2026"/>
    <n v="42859697592"/>
  </r>
  <r>
    <s v="EV2802"/>
    <x v="9"/>
    <x v="0"/>
    <x v="6"/>
    <x v="0"/>
    <x v="2796"/>
    <n v="63"/>
    <n v="285"/>
    <n v="2.95"/>
    <n v="89572"/>
    <n v="72686"/>
    <n v="21.7"/>
    <x v="0"/>
    <x v="265"/>
    <n v="13.6"/>
    <n v="2026"/>
    <n v="8753502294"/>
  </r>
  <r>
    <s v="EV2803"/>
    <x v="1"/>
    <x v="1"/>
    <x v="8"/>
    <x v="1"/>
    <x v="2797"/>
    <n v="104"/>
    <n v="402"/>
    <n v="2.19"/>
    <n v="166742"/>
    <n v="42500"/>
    <n v="22.5"/>
    <x v="1"/>
    <x v="508"/>
    <n v="70.2"/>
    <n v="2026"/>
    <n v="20434212500"/>
  </r>
  <r>
    <s v="EV2804"/>
    <x v="3"/>
    <x v="3"/>
    <x v="9"/>
    <x v="1"/>
    <x v="2798"/>
    <n v="90"/>
    <n v="464"/>
    <n v="2.6"/>
    <n v="63885"/>
    <n v="79126"/>
    <n v="15.4"/>
    <x v="0"/>
    <x v="139"/>
    <n v="80"/>
    <n v="2026"/>
    <n v="47497597028"/>
  </r>
  <r>
    <s v="EV2805"/>
    <x v="1"/>
    <x v="1"/>
    <x v="8"/>
    <x v="1"/>
    <x v="2799"/>
    <n v="76"/>
    <n v="569"/>
    <n v="0.61"/>
    <n v="38746"/>
    <n v="81133"/>
    <n v="17.2"/>
    <x v="1"/>
    <x v="438"/>
    <n v="293.60000000000002"/>
    <n v="2026"/>
    <n v="69127182059"/>
  </r>
  <r>
    <s v="EV2806"/>
    <x v="8"/>
    <x v="3"/>
    <x v="1"/>
    <x v="0"/>
    <x v="2800"/>
    <n v="95"/>
    <n v="541"/>
    <n v="2.08"/>
    <n v="2990"/>
    <n v="55135"/>
    <n v="22.5"/>
    <x v="0"/>
    <x v="252"/>
    <n v="73.599999999999994"/>
    <n v="2026"/>
    <n v="49064526230"/>
  </r>
  <r>
    <s v="EV2807"/>
    <x v="1"/>
    <x v="1"/>
    <x v="1"/>
    <x v="2"/>
    <x v="2801"/>
    <n v="114"/>
    <n v="367"/>
    <n v="1.02"/>
    <n v="22324"/>
    <n v="74583"/>
    <n v="13.6"/>
    <x v="0"/>
    <x v="395"/>
    <n v="71.900000000000006"/>
    <n v="2026"/>
    <n v="61316772624"/>
  </r>
  <r>
    <s v="EV2808"/>
    <x v="6"/>
    <x v="3"/>
    <x v="8"/>
    <x v="1"/>
    <x v="2802"/>
    <n v="118"/>
    <n v="564"/>
    <n v="0.8"/>
    <n v="33053"/>
    <n v="25256"/>
    <n v="18.2"/>
    <x v="0"/>
    <x v="549"/>
    <n v="211.8"/>
    <n v="2026"/>
    <n v="7622715408"/>
  </r>
  <r>
    <s v="EV2809"/>
    <x v="8"/>
    <x v="3"/>
    <x v="4"/>
    <x v="0"/>
    <x v="2803"/>
    <n v="59"/>
    <n v="432"/>
    <n v="0.92"/>
    <n v="94472"/>
    <n v="65061"/>
    <n v="21.4"/>
    <x v="0"/>
    <x v="547"/>
    <n v="130.1"/>
    <n v="2026"/>
    <n v="42182949960"/>
  </r>
  <r>
    <s v="EV2810"/>
    <x v="8"/>
    <x v="3"/>
    <x v="1"/>
    <x v="1"/>
    <x v="2804"/>
    <n v="108"/>
    <n v="554"/>
    <n v="2.2799999999999998"/>
    <n v="139330"/>
    <n v="74862"/>
    <n v="16.3"/>
    <x v="1"/>
    <x v="104"/>
    <n v="206.7"/>
    <n v="2026"/>
    <n v="30519141264"/>
  </r>
  <r>
    <s v="EV2811"/>
    <x v="5"/>
    <x v="1"/>
    <x v="1"/>
    <x v="1"/>
    <x v="2805"/>
    <n v="99"/>
    <n v="348"/>
    <n v="1.9"/>
    <n v="79347"/>
    <n v="37368"/>
    <n v="23.7"/>
    <x v="0"/>
    <x v="363"/>
    <n v="134.5"/>
    <n v="2026"/>
    <n v="1638773640"/>
  </r>
  <r>
    <s v="EV2812"/>
    <x v="9"/>
    <x v="0"/>
    <x v="1"/>
    <x v="1"/>
    <x v="2806"/>
    <n v="84"/>
    <n v="280"/>
    <n v="2.92"/>
    <n v="111332"/>
    <n v="74667"/>
    <n v="18.399999999999999"/>
    <x v="1"/>
    <x v="374"/>
    <n v="79.8"/>
    <n v="2026"/>
    <n v="1173615906"/>
  </r>
  <r>
    <s v="EV2813"/>
    <x v="9"/>
    <x v="0"/>
    <x v="6"/>
    <x v="2"/>
    <x v="2807"/>
    <n v="96"/>
    <n v="521"/>
    <n v="1.63"/>
    <n v="120784"/>
    <n v="57396"/>
    <n v="23.9"/>
    <x v="1"/>
    <x v="387"/>
    <n v="295.8"/>
    <n v="2026"/>
    <n v="2648251440"/>
  </r>
  <r>
    <s v="EV2814"/>
    <x v="3"/>
    <x v="3"/>
    <x v="1"/>
    <x v="2"/>
    <x v="2808"/>
    <n v="43"/>
    <n v="512"/>
    <n v="2.92"/>
    <n v="4275"/>
    <n v="43492"/>
    <n v="17.100000000000001"/>
    <x v="1"/>
    <x v="79"/>
    <n v="122.4"/>
    <n v="2026"/>
    <n v="23297533608"/>
  </r>
  <r>
    <s v="EV2815"/>
    <x v="0"/>
    <x v="0"/>
    <x v="8"/>
    <x v="2"/>
    <x v="2809"/>
    <n v="96"/>
    <n v="610"/>
    <n v="1.59"/>
    <n v="98972"/>
    <n v="78092"/>
    <n v="23.8"/>
    <x v="0"/>
    <x v="433"/>
    <n v="107.1"/>
    <n v="2026"/>
    <n v="37537106376"/>
  </r>
  <r>
    <s v="EV2816"/>
    <x v="8"/>
    <x v="3"/>
    <x v="0"/>
    <x v="1"/>
    <x v="2810"/>
    <n v="59"/>
    <n v="499"/>
    <n v="0.9"/>
    <n v="19998"/>
    <n v="43689"/>
    <n v="24.3"/>
    <x v="1"/>
    <x v="15"/>
    <n v="150.80000000000001"/>
    <n v="2026"/>
    <n v="25837718289"/>
  </r>
  <r>
    <s v="EV2817"/>
    <x v="8"/>
    <x v="3"/>
    <x v="9"/>
    <x v="3"/>
    <x v="2811"/>
    <n v="87"/>
    <n v="386"/>
    <n v="1.24"/>
    <n v="131086"/>
    <n v="41714"/>
    <n v="15.6"/>
    <x v="1"/>
    <x v="540"/>
    <n v="276"/>
    <n v="2026"/>
    <n v="33841692206"/>
  </r>
  <r>
    <s v="EV2818"/>
    <x v="6"/>
    <x v="3"/>
    <x v="5"/>
    <x v="3"/>
    <x v="2812"/>
    <n v="46"/>
    <n v="389"/>
    <n v="1.93"/>
    <n v="190908"/>
    <n v="50130"/>
    <n v="14.6"/>
    <x v="0"/>
    <x v="1"/>
    <n v="110"/>
    <n v="2026"/>
    <n v="44153351010"/>
  </r>
  <r>
    <s v="EV2819"/>
    <x v="6"/>
    <x v="3"/>
    <x v="3"/>
    <x v="2"/>
    <x v="304"/>
    <n v="79"/>
    <n v="333"/>
    <n v="2.0499999999999998"/>
    <n v="151194"/>
    <n v="28433"/>
    <n v="15.8"/>
    <x v="0"/>
    <x v="492"/>
    <n v="207.7"/>
    <n v="2026"/>
    <n v="6897959532"/>
  </r>
  <r>
    <s v="EV2820"/>
    <x v="9"/>
    <x v="0"/>
    <x v="5"/>
    <x v="3"/>
    <x v="2813"/>
    <n v="98"/>
    <n v="530"/>
    <n v="1.91"/>
    <n v="122190"/>
    <n v="26349"/>
    <n v="13.3"/>
    <x v="0"/>
    <x v="167"/>
    <n v="256.3"/>
    <n v="2026"/>
    <n v="19924402377"/>
  </r>
  <r>
    <s v="EV2821"/>
    <x v="4"/>
    <x v="0"/>
    <x v="2"/>
    <x v="0"/>
    <x v="2814"/>
    <n v="106"/>
    <n v="589"/>
    <n v="2.5299999999999998"/>
    <n v="120227"/>
    <n v="54719"/>
    <n v="22.1"/>
    <x v="1"/>
    <x v="474"/>
    <n v="76.5"/>
    <n v="2026"/>
    <n v="34724513243"/>
  </r>
  <r>
    <s v="EV2822"/>
    <x v="1"/>
    <x v="1"/>
    <x v="9"/>
    <x v="1"/>
    <x v="2815"/>
    <n v="112"/>
    <n v="552"/>
    <n v="1.1499999999999999"/>
    <n v="161764"/>
    <n v="52466"/>
    <n v="12.6"/>
    <x v="0"/>
    <x v="445"/>
    <n v="73.7"/>
    <n v="2026"/>
    <n v="38584755584"/>
  </r>
  <r>
    <s v="EV2823"/>
    <x v="2"/>
    <x v="2"/>
    <x v="7"/>
    <x v="1"/>
    <x v="2816"/>
    <n v="102"/>
    <n v="322"/>
    <n v="1.41"/>
    <n v="189654"/>
    <n v="84495"/>
    <n v="22.9"/>
    <x v="0"/>
    <x v="55"/>
    <n v="117.7"/>
    <n v="2026"/>
    <n v="9908982135"/>
  </r>
  <r>
    <s v="EV2824"/>
    <x v="0"/>
    <x v="0"/>
    <x v="8"/>
    <x v="0"/>
    <x v="2817"/>
    <n v="90"/>
    <n v="396"/>
    <n v="0.95"/>
    <n v="44710"/>
    <n v="47326"/>
    <n v="13"/>
    <x v="0"/>
    <x v="576"/>
    <n v="24.7"/>
    <n v="2026"/>
    <n v="1973352222"/>
  </r>
  <r>
    <s v="EV2825"/>
    <x v="6"/>
    <x v="3"/>
    <x v="4"/>
    <x v="0"/>
    <x v="2818"/>
    <n v="102"/>
    <n v="491"/>
    <n v="1.77"/>
    <n v="112559"/>
    <n v="57682"/>
    <n v="15.8"/>
    <x v="1"/>
    <x v="133"/>
    <n v="245.6"/>
    <n v="2026"/>
    <n v="5979604530"/>
  </r>
  <r>
    <s v="EV2826"/>
    <x v="8"/>
    <x v="3"/>
    <x v="1"/>
    <x v="2"/>
    <x v="2819"/>
    <n v="112"/>
    <n v="280"/>
    <n v="2.58"/>
    <n v="10413"/>
    <n v="76199"/>
    <n v="22.7"/>
    <x v="1"/>
    <x v="389"/>
    <n v="188.5"/>
    <n v="2026"/>
    <n v="19225236297"/>
  </r>
  <r>
    <s v="EV2827"/>
    <x v="8"/>
    <x v="3"/>
    <x v="9"/>
    <x v="2"/>
    <x v="2820"/>
    <n v="79"/>
    <n v="504"/>
    <n v="2.48"/>
    <n v="93738"/>
    <n v="37299"/>
    <n v="14.1"/>
    <x v="1"/>
    <x v="171"/>
    <n v="138.69999999999999"/>
    <n v="2026"/>
    <n v="6906916923"/>
  </r>
  <r>
    <s v="EV2828"/>
    <x v="5"/>
    <x v="1"/>
    <x v="3"/>
    <x v="0"/>
    <x v="2821"/>
    <n v="109"/>
    <n v="489"/>
    <n v="1.95"/>
    <n v="152170"/>
    <n v="78141"/>
    <n v="14.4"/>
    <x v="1"/>
    <x v="440"/>
    <n v="172.6"/>
    <n v="2026"/>
    <n v="19791943185"/>
  </r>
  <r>
    <s v="EV2829"/>
    <x v="5"/>
    <x v="1"/>
    <x v="8"/>
    <x v="1"/>
    <x v="2822"/>
    <n v="80"/>
    <n v="262"/>
    <n v="2.42"/>
    <n v="100502"/>
    <n v="43112"/>
    <n v="21.7"/>
    <x v="1"/>
    <x v="149"/>
    <n v="113.1"/>
    <n v="2026"/>
    <n v="22487822768"/>
  </r>
  <r>
    <s v="EV2830"/>
    <x v="2"/>
    <x v="2"/>
    <x v="2"/>
    <x v="0"/>
    <x v="2823"/>
    <n v="84"/>
    <n v="425"/>
    <n v="2.75"/>
    <n v="54126"/>
    <n v="47881"/>
    <n v="17.100000000000001"/>
    <x v="1"/>
    <x v="220"/>
    <n v="186.4"/>
    <n v="2026"/>
    <n v="8010204014"/>
  </r>
  <r>
    <s v="EV2831"/>
    <x v="5"/>
    <x v="1"/>
    <x v="6"/>
    <x v="0"/>
    <x v="2824"/>
    <n v="92"/>
    <n v="439"/>
    <n v="2.09"/>
    <n v="4374"/>
    <n v="73142"/>
    <n v="15.3"/>
    <x v="1"/>
    <x v="395"/>
    <n v="299"/>
    <n v="2026"/>
    <n v="2062604400"/>
  </r>
  <r>
    <s v="EV2832"/>
    <x v="5"/>
    <x v="1"/>
    <x v="3"/>
    <x v="3"/>
    <x v="2825"/>
    <n v="88"/>
    <n v="293"/>
    <n v="0.82"/>
    <n v="166199"/>
    <n v="84623"/>
    <n v="14.1"/>
    <x v="1"/>
    <x v="348"/>
    <n v="97.7"/>
    <n v="2026"/>
    <n v="655997496"/>
  </r>
  <r>
    <s v="EV2833"/>
    <x v="2"/>
    <x v="2"/>
    <x v="6"/>
    <x v="0"/>
    <x v="2826"/>
    <n v="41"/>
    <n v="555"/>
    <n v="1.84"/>
    <n v="29257"/>
    <n v="61264"/>
    <n v="12.9"/>
    <x v="0"/>
    <x v="462"/>
    <n v="125.5"/>
    <n v="2026"/>
    <n v="10716605200"/>
  </r>
  <r>
    <s v="EV2834"/>
    <x v="9"/>
    <x v="0"/>
    <x v="5"/>
    <x v="1"/>
    <x v="2827"/>
    <n v="41"/>
    <n v="335"/>
    <n v="1.9"/>
    <n v="21340"/>
    <n v="43806"/>
    <n v="16.5"/>
    <x v="1"/>
    <x v="201"/>
    <n v="246.3"/>
    <n v="2026"/>
    <n v="12525580998"/>
  </r>
  <r>
    <s v="EV2835"/>
    <x v="0"/>
    <x v="0"/>
    <x v="0"/>
    <x v="3"/>
    <x v="2828"/>
    <n v="57"/>
    <n v="434"/>
    <n v="0.54"/>
    <n v="149005"/>
    <n v="40198"/>
    <n v="19.8"/>
    <x v="0"/>
    <x v="461"/>
    <n v="282.60000000000002"/>
    <n v="2026"/>
    <n v="17345798782"/>
  </r>
  <r>
    <s v="EV2836"/>
    <x v="6"/>
    <x v="3"/>
    <x v="5"/>
    <x v="0"/>
    <x v="2829"/>
    <n v="54"/>
    <n v="371"/>
    <n v="0.84"/>
    <n v="69427"/>
    <n v="79388"/>
    <n v="24.5"/>
    <x v="0"/>
    <x v="402"/>
    <n v="120.9"/>
    <n v="2026"/>
    <n v="42725748332"/>
  </r>
  <r>
    <s v="EV2837"/>
    <x v="3"/>
    <x v="3"/>
    <x v="9"/>
    <x v="0"/>
    <x v="2830"/>
    <n v="70"/>
    <n v="567"/>
    <n v="2.4300000000000002"/>
    <n v="115273"/>
    <n v="31875"/>
    <n v="15.4"/>
    <x v="1"/>
    <x v="167"/>
    <n v="89.4"/>
    <n v="2026"/>
    <n v="25749995625"/>
  </r>
  <r>
    <s v="EV2838"/>
    <x v="7"/>
    <x v="3"/>
    <x v="9"/>
    <x v="1"/>
    <x v="2831"/>
    <n v="101"/>
    <n v="305"/>
    <n v="0.87"/>
    <n v="66391"/>
    <n v="57859"/>
    <n v="23.8"/>
    <x v="0"/>
    <x v="236"/>
    <n v="60.8"/>
    <n v="2026"/>
    <n v="1401576416"/>
  </r>
  <r>
    <s v="EV2839"/>
    <x v="4"/>
    <x v="0"/>
    <x v="7"/>
    <x v="1"/>
    <x v="2832"/>
    <n v="62"/>
    <n v="650"/>
    <n v="0.96"/>
    <n v="47407"/>
    <n v="63190"/>
    <n v="18.600000000000001"/>
    <x v="0"/>
    <x v="529"/>
    <n v="186"/>
    <n v="2026"/>
    <n v="51671663610"/>
  </r>
  <r>
    <s v="EV2840"/>
    <x v="2"/>
    <x v="2"/>
    <x v="2"/>
    <x v="2"/>
    <x v="2833"/>
    <n v="81"/>
    <n v="530"/>
    <n v="2.52"/>
    <n v="59270"/>
    <n v="45462"/>
    <n v="15.9"/>
    <x v="1"/>
    <x v="207"/>
    <n v="240.7"/>
    <n v="2026"/>
    <n v="36216256674"/>
  </r>
  <r>
    <s v="EV2841"/>
    <x v="4"/>
    <x v="0"/>
    <x v="0"/>
    <x v="0"/>
    <x v="2834"/>
    <n v="111"/>
    <n v="263"/>
    <n v="2.29"/>
    <n v="154115"/>
    <n v="27013"/>
    <n v="16"/>
    <x v="1"/>
    <x v="226"/>
    <n v="187.5"/>
    <n v="2026"/>
    <n v="3907349411"/>
  </r>
  <r>
    <s v="EV2842"/>
    <x v="1"/>
    <x v="1"/>
    <x v="4"/>
    <x v="0"/>
    <x v="2835"/>
    <n v="103"/>
    <n v="385"/>
    <n v="2.62"/>
    <n v="137861"/>
    <n v="77730"/>
    <n v="13.7"/>
    <x v="1"/>
    <x v="226"/>
    <n v="145.5"/>
    <n v="2026"/>
    <n v="50665502220"/>
  </r>
  <r>
    <s v="EV2843"/>
    <x v="7"/>
    <x v="3"/>
    <x v="4"/>
    <x v="0"/>
    <x v="2836"/>
    <n v="78"/>
    <n v="519"/>
    <n v="2.21"/>
    <n v="182595"/>
    <n v="45979"/>
    <n v="17.3"/>
    <x v="1"/>
    <x v="2"/>
    <n v="267.3"/>
    <n v="2026"/>
    <n v="13787446856"/>
  </r>
  <r>
    <s v="EV2844"/>
    <x v="8"/>
    <x v="3"/>
    <x v="5"/>
    <x v="3"/>
    <x v="2837"/>
    <n v="76"/>
    <n v="496"/>
    <n v="1.72"/>
    <n v="58330"/>
    <n v="73170"/>
    <n v="21.8"/>
    <x v="0"/>
    <x v="588"/>
    <n v="293.39999999999998"/>
    <n v="2026"/>
    <n v="48331858140"/>
  </r>
  <r>
    <s v="EV2845"/>
    <x v="4"/>
    <x v="0"/>
    <x v="0"/>
    <x v="0"/>
    <x v="2838"/>
    <n v="77"/>
    <n v="439"/>
    <n v="1.73"/>
    <n v="96388"/>
    <n v="45826"/>
    <n v="15.9"/>
    <x v="1"/>
    <x v="197"/>
    <n v="222.3"/>
    <n v="2026"/>
    <n v="22884450402"/>
  </r>
  <r>
    <s v="EV2846"/>
    <x v="1"/>
    <x v="1"/>
    <x v="2"/>
    <x v="3"/>
    <x v="2839"/>
    <n v="45"/>
    <n v="480"/>
    <n v="2.69"/>
    <n v="183629"/>
    <n v="58576"/>
    <n v="17.3"/>
    <x v="1"/>
    <x v="537"/>
    <n v="145.19999999999999"/>
    <n v="2026"/>
    <n v="30391220384"/>
  </r>
  <r>
    <s v="EV2847"/>
    <x v="1"/>
    <x v="1"/>
    <x v="1"/>
    <x v="3"/>
    <x v="2840"/>
    <n v="102"/>
    <n v="639"/>
    <n v="2.14"/>
    <n v="14965"/>
    <n v="41829"/>
    <n v="21.6"/>
    <x v="1"/>
    <x v="419"/>
    <n v="217.3"/>
    <n v="2026"/>
    <n v="28672273656"/>
  </r>
  <r>
    <s v="EV2848"/>
    <x v="1"/>
    <x v="1"/>
    <x v="9"/>
    <x v="3"/>
    <x v="2841"/>
    <n v="104"/>
    <n v="382"/>
    <n v="1.1200000000000001"/>
    <n v="153634"/>
    <n v="50779"/>
    <n v="17.100000000000001"/>
    <x v="0"/>
    <x v="435"/>
    <n v="58.9"/>
    <n v="2026"/>
    <n v="41278706111"/>
  </r>
  <r>
    <s v="EV2849"/>
    <x v="8"/>
    <x v="3"/>
    <x v="1"/>
    <x v="2"/>
    <x v="2842"/>
    <n v="114"/>
    <n v="409"/>
    <n v="2.31"/>
    <n v="138029"/>
    <n v="74929"/>
    <n v="19"/>
    <x v="0"/>
    <x v="325"/>
    <n v="161.19999999999999"/>
    <n v="2026"/>
    <n v="612169930"/>
  </r>
  <r>
    <s v="EV2850"/>
    <x v="1"/>
    <x v="1"/>
    <x v="3"/>
    <x v="0"/>
    <x v="2843"/>
    <n v="49"/>
    <n v="587"/>
    <n v="2.67"/>
    <n v="15651"/>
    <n v="61964"/>
    <n v="16.399999999999999"/>
    <x v="1"/>
    <x v="544"/>
    <n v="100.1"/>
    <n v="2026"/>
    <n v="54513572568"/>
  </r>
  <r>
    <s v="EV2851"/>
    <x v="0"/>
    <x v="0"/>
    <x v="6"/>
    <x v="1"/>
    <x v="2844"/>
    <n v="67"/>
    <n v="529"/>
    <n v="0.97"/>
    <n v="191246"/>
    <n v="36571"/>
    <n v="15.9"/>
    <x v="1"/>
    <x v="74"/>
    <n v="236"/>
    <n v="2026"/>
    <n v="13189989428"/>
  </r>
  <r>
    <s v="EV2852"/>
    <x v="4"/>
    <x v="0"/>
    <x v="1"/>
    <x v="1"/>
    <x v="2845"/>
    <n v="113"/>
    <n v="636"/>
    <n v="2.72"/>
    <n v="128663"/>
    <n v="35068"/>
    <n v="13.6"/>
    <x v="1"/>
    <x v="64"/>
    <n v="167.2"/>
    <n v="2026"/>
    <n v="19099119908"/>
  </r>
  <r>
    <s v="EV2853"/>
    <x v="8"/>
    <x v="3"/>
    <x v="3"/>
    <x v="0"/>
    <x v="2846"/>
    <n v="87"/>
    <n v="385"/>
    <n v="2.91"/>
    <n v="191907"/>
    <n v="46887"/>
    <n v="15"/>
    <x v="1"/>
    <x v="448"/>
    <n v="121.8"/>
    <n v="2026"/>
    <n v="13651665807"/>
  </r>
  <r>
    <s v="EV2854"/>
    <x v="5"/>
    <x v="1"/>
    <x v="2"/>
    <x v="1"/>
    <x v="2847"/>
    <n v="69"/>
    <n v="616"/>
    <n v="0.75"/>
    <n v="185881"/>
    <n v="47152"/>
    <n v="13.2"/>
    <x v="1"/>
    <x v="45"/>
    <n v="64"/>
    <n v="2026"/>
    <n v="28710899952"/>
  </r>
  <r>
    <s v="EV2855"/>
    <x v="1"/>
    <x v="1"/>
    <x v="5"/>
    <x v="1"/>
    <x v="2848"/>
    <n v="93"/>
    <n v="339"/>
    <n v="1.59"/>
    <n v="94403"/>
    <n v="45096"/>
    <n v="24.5"/>
    <x v="0"/>
    <x v="474"/>
    <n v="173"/>
    <n v="2026"/>
    <n v="25930921536"/>
  </r>
  <r>
    <s v="EV2856"/>
    <x v="0"/>
    <x v="0"/>
    <x v="1"/>
    <x v="3"/>
    <x v="2849"/>
    <n v="110"/>
    <n v="308"/>
    <n v="2.74"/>
    <n v="154204"/>
    <n v="81359"/>
    <n v="24"/>
    <x v="1"/>
    <x v="189"/>
    <n v="297.10000000000002"/>
    <n v="2026"/>
    <n v="18303496948"/>
  </r>
  <r>
    <s v="EV2857"/>
    <x v="0"/>
    <x v="0"/>
    <x v="1"/>
    <x v="0"/>
    <x v="2850"/>
    <n v="103"/>
    <n v="623"/>
    <n v="2.33"/>
    <n v="169991"/>
    <n v="45211"/>
    <n v="23.4"/>
    <x v="0"/>
    <x v="280"/>
    <n v="178.3"/>
    <n v="2026"/>
    <n v="567398050"/>
  </r>
  <r>
    <s v="EV2858"/>
    <x v="0"/>
    <x v="0"/>
    <x v="4"/>
    <x v="3"/>
    <x v="2851"/>
    <n v="106"/>
    <n v="294"/>
    <n v="1.93"/>
    <n v="93138"/>
    <n v="28247"/>
    <n v="22.9"/>
    <x v="1"/>
    <x v="570"/>
    <n v="90.6"/>
    <n v="2026"/>
    <n v="9997601945"/>
  </r>
  <r>
    <s v="EV2859"/>
    <x v="9"/>
    <x v="0"/>
    <x v="8"/>
    <x v="0"/>
    <x v="2852"/>
    <n v="61"/>
    <n v="586"/>
    <n v="1.93"/>
    <n v="129327"/>
    <n v="25246"/>
    <n v="23.1"/>
    <x v="1"/>
    <x v="457"/>
    <n v="232.2"/>
    <n v="2026"/>
    <n v="4206564258"/>
  </r>
  <r>
    <s v="EV2860"/>
    <x v="2"/>
    <x v="2"/>
    <x v="0"/>
    <x v="3"/>
    <x v="2853"/>
    <n v="50"/>
    <n v="444"/>
    <n v="2.21"/>
    <n v="186380"/>
    <n v="57291"/>
    <n v="20.2"/>
    <x v="1"/>
    <x v="423"/>
    <n v="149.9"/>
    <n v="2026"/>
    <n v="6271932225"/>
  </r>
  <r>
    <s v="EV2861"/>
    <x v="8"/>
    <x v="3"/>
    <x v="1"/>
    <x v="3"/>
    <x v="2854"/>
    <n v="77"/>
    <n v="431"/>
    <n v="2.79"/>
    <n v="149779"/>
    <n v="72291"/>
    <n v="23.7"/>
    <x v="1"/>
    <x v="58"/>
    <n v="297.60000000000002"/>
    <n v="2026"/>
    <n v="3657201690"/>
  </r>
  <r>
    <s v="EV2862"/>
    <x v="0"/>
    <x v="0"/>
    <x v="1"/>
    <x v="2"/>
    <x v="2855"/>
    <n v="58"/>
    <n v="592"/>
    <n v="0.63"/>
    <n v="97653"/>
    <n v="81830"/>
    <n v="18.2"/>
    <x v="1"/>
    <x v="327"/>
    <n v="275.10000000000002"/>
    <n v="2026"/>
    <n v="41236673730"/>
  </r>
  <r>
    <s v="EV2863"/>
    <x v="0"/>
    <x v="0"/>
    <x v="3"/>
    <x v="0"/>
    <x v="2856"/>
    <n v="76"/>
    <n v="472"/>
    <n v="1.95"/>
    <n v="18724"/>
    <n v="66601"/>
    <n v="18.100000000000001"/>
    <x v="0"/>
    <x v="12"/>
    <n v="294.3"/>
    <n v="2026"/>
    <n v="7168199029"/>
  </r>
  <r>
    <s v="EV2864"/>
    <x v="2"/>
    <x v="2"/>
    <x v="5"/>
    <x v="0"/>
    <x v="2857"/>
    <n v="92"/>
    <n v="261"/>
    <n v="0.73"/>
    <n v="14125"/>
    <n v="46515"/>
    <n v="15.9"/>
    <x v="1"/>
    <x v="137"/>
    <n v="243.2"/>
    <n v="2026"/>
    <n v="34603485315"/>
  </r>
  <r>
    <s v="EV2865"/>
    <x v="3"/>
    <x v="3"/>
    <x v="5"/>
    <x v="0"/>
    <x v="2858"/>
    <n v="69"/>
    <n v="401"/>
    <n v="0.85"/>
    <n v="69865"/>
    <n v="79210"/>
    <n v="16.399999999999999"/>
    <x v="1"/>
    <x v="61"/>
    <n v="32.9"/>
    <n v="2026"/>
    <n v="37818814500"/>
  </r>
  <r>
    <s v="EV2866"/>
    <x v="4"/>
    <x v="0"/>
    <x v="0"/>
    <x v="2"/>
    <x v="2859"/>
    <n v="52"/>
    <n v="596"/>
    <n v="2.86"/>
    <n v="68172"/>
    <n v="28734"/>
    <n v="19.5"/>
    <x v="1"/>
    <x v="297"/>
    <n v="99.1"/>
    <n v="2026"/>
    <n v="3359809152"/>
  </r>
  <r>
    <s v="EV2867"/>
    <x v="7"/>
    <x v="3"/>
    <x v="0"/>
    <x v="0"/>
    <x v="2860"/>
    <n v="83"/>
    <n v="602"/>
    <n v="2.09"/>
    <n v="143010"/>
    <n v="29558"/>
    <n v="13.8"/>
    <x v="0"/>
    <x v="248"/>
    <n v="46.7"/>
    <n v="2026"/>
    <n v="15693938332"/>
  </r>
  <r>
    <s v="EV2868"/>
    <x v="4"/>
    <x v="0"/>
    <x v="4"/>
    <x v="2"/>
    <x v="2861"/>
    <n v="77"/>
    <n v="363"/>
    <n v="0.89"/>
    <n v="184975"/>
    <n v="65695"/>
    <n v="24.4"/>
    <x v="1"/>
    <x v="151"/>
    <n v="245.1"/>
    <n v="2026"/>
    <n v="45800517455"/>
  </r>
  <r>
    <s v="EV2869"/>
    <x v="4"/>
    <x v="0"/>
    <x v="2"/>
    <x v="0"/>
    <x v="2862"/>
    <n v="112"/>
    <n v="507"/>
    <n v="1.5"/>
    <n v="158986"/>
    <n v="78764"/>
    <n v="20.9"/>
    <x v="0"/>
    <x v="114"/>
    <n v="222.8"/>
    <n v="2026"/>
    <n v="70333731552"/>
  </r>
  <r>
    <s v="EV2870"/>
    <x v="7"/>
    <x v="3"/>
    <x v="5"/>
    <x v="1"/>
    <x v="2863"/>
    <n v="85"/>
    <n v="451"/>
    <n v="1.25"/>
    <n v="111976"/>
    <n v="59479"/>
    <n v="18.399999999999999"/>
    <x v="1"/>
    <x v="474"/>
    <n v="249.8"/>
    <n v="2026"/>
    <n v="11854997406"/>
  </r>
  <r>
    <s v="EV2871"/>
    <x v="4"/>
    <x v="0"/>
    <x v="8"/>
    <x v="3"/>
    <x v="2864"/>
    <n v="70"/>
    <n v="328"/>
    <n v="2.36"/>
    <n v="54204"/>
    <n v="29635"/>
    <n v="14.3"/>
    <x v="0"/>
    <x v="440"/>
    <n v="219.2"/>
    <n v="2026"/>
    <n v="16700567170"/>
  </r>
  <r>
    <s v="EV2872"/>
    <x v="0"/>
    <x v="0"/>
    <x v="4"/>
    <x v="3"/>
    <x v="2865"/>
    <n v="98"/>
    <n v="537"/>
    <n v="1.87"/>
    <n v="148752"/>
    <n v="65540"/>
    <n v="23.8"/>
    <x v="1"/>
    <x v="462"/>
    <n v="92.9"/>
    <n v="2026"/>
    <n v="44597020700"/>
  </r>
  <r>
    <s v="EV2873"/>
    <x v="9"/>
    <x v="0"/>
    <x v="3"/>
    <x v="1"/>
    <x v="2866"/>
    <n v="87"/>
    <n v="467"/>
    <n v="2.13"/>
    <n v="146767"/>
    <n v="30074"/>
    <n v="13"/>
    <x v="0"/>
    <x v="439"/>
    <n v="136.30000000000001"/>
    <n v="2026"/>
    <n v="18990257374"/>
  </r>
  <r>
    <s v="EV2874"/>
    <x v="8"/>
    <x v="3"/>
    <x v="1"/>
    <x v="2"/>
    <x v="2867"/>
    <n v="64"/>
    <n v="606"/>
    <n v="1.99"/>
    <n v="45725"/>
    <n v="55731"/>
    <n v="14.9"/>
    <x v="0"/>
    <x v="477"/>
    <n v="203"/>
    <n v="2026"/>
    <n v="17714711391"/>
  </r>
  <r>
    <s v="EV2875"/>
    <x v="8"/>
    <x v="3"/>
    <x v="5"/>
    <x v="2"/>
    <x v="2868"/>
    <n v="114"/>
    <n v="457"/>
    <n v="1.92"/>
    <n v="140871"/>
    <n v="50764"/>
    <n v="24.7"/>
    <x v="0"/>
    <x v="285"/>
    <n v="230.1"/>
    <n v="2026"/>
    <n v="3745774032"/>
  </r>
  <r>
    <s v="EV2876"/>
    <x v="0"/>
    <x v="0"/>
    <x v="6"/>
    <x v="1"/>
    <x v="2869"/>
    <n v="47"/>
    <n v="291"/>
    <n v="2.6"/>
    <n v="57278"/>
    <n v="39806"/>
    <n v="15.1"/>
    <x v="1"/>
    <x v="481"/>
    <n v="185.2"/>
    <n v="2026"/>
    <n v="24301961060"/>
  </r>
  <r>
    <s v="EV2877"/>
    <x v="4"/>
    <x v="0"/>
    <x v="1"/>
    <x v="0"/>
    <x v="2870"/>
    <n v="114"/>
    <n v="593"/>
    <n v="0.84"/>
    <n v="156704"/>
    <n v="37894"/>
    <n v="15.7"/>
    <x v="0"/>
    <x v="135"/>
    <n v="5.6"/>
    <n v="2026"/>
    <n v="32282277540"/>
  </r>
  <r>
    <s v="EV2878"/>
    <x v="4"/>
    <x v="0"/>
    <x v="9"/>
    <x v="3"/>
    <x v="2871"/>
    <n v="49"/>
    <n v="492"/>
    <n v="2.14"/>
    <n v="58606"/>
    <n v="52329"/>
    <n v="17.7"/>
    <x v="1"/>
    <x v="541"/>
    <n v="41.9"/>
    <n v="2026"/>
    <n v="43937678547"/>
  </r>
  <r>
    <s v="EV2879"/>
    <x v="3"/>
    <x v="3"/>
    <x v="1"/>
    <x v="1"/>
    <x v="2872"/>
    <n v="49"/>
    <n v="250"/>
    <n v="1.78"/>
    <n v="175516"/>
    <n v="68362"/>
    <n v="23.7"/>
    <x v="0"/>
    <x v="399"/>
    <n v="18.399999999999999"/>
    <n v="2026"/>
    <n v="56840952140"/>
  </r>
  <r>
    <s v="EV2880"/>
    <x v="4"/>
    <x v="0"/>
    <x v="2"/>
    <x v="0"/>
    <x v="2873"/>
    <n v="62"/>
    <n v="309"/>
    <n v="0.52"/>
    <n v="173275"/>
    <n v="81119"/>
    <n v="20.2"/>
    <x v="1"/>
    <x v="19"/>
    <n v="59.8"/>
    <n v="2026"/>
    <n v="63363835518"/>
  </r>
  <r>
    <s v="EV2881"/>
    <x v="1"/>
    <x v="1"/>
    <x v="4"/>
    <x v="0"/>
    <x v="2874"/>
    <n v="118"/>
    <n v="450"/>
    <n v="1.67"/>
    <n v="98786"/>
    <n v="41971"/>
    <n v="22.4"/>
    <x v="1"/>
    <x v="56"/>
    <n v="288.8"/>
    <n v="2026"/>
    <n v="26517403713"/>
  </r>
  <r>
    <s v="EV2882"/>
    <x v="4"/>
    <x v="0"/>
    <x v="7"/>
    <x v="3"/>
    <x v="2875"/>
    <n v="48"/>
    <n v="589"/>
    <n v="2.52"/>
    <n v="83500"/>
    <n v="37021"/>
    <n v="16"/>
    <x v="0"/>
    <x v="176"/>
    <n v="194.5"/>
    <n v="2026"/>
    <n v="5135775246"/>
  </r>
  <r>
    <s v="EV2883"/>
    <x v="6"/>
    <x v="3"/>
    <x v="0"/>
    <x v="0"/>
    <x v="2876"/>
    <n v="102"/>
    <n v="633"/>
    <n v="0.99"/>
    <n v="48911"/>
    <n v="67778"/>
    <n v="16.7"/>
    <x v="0"/>
    <x v="560"/>
    <n v="221.6"/>
    <n v="2026"/>
    <n v="29080625346"/>
  </r>
  <r>
    <s v="EV2884"/>
    <x v="9"/>
    <x v="0"/>
    <x v="9"/>
    <x v="3"/>
    <x v="2877"/>
    <n v="66"/>
    <n v="387"/>
    <n v="1.76"/>
    <n v="4711"/>
    <n v="25721"/>
    <n v="20.9"/>
    <x v="0"/>
    <x v="507"/>
    <n v="271.10000000000002"/>
    <n v="2026"/>
    <n v="18279528885"/>
  </r>
  <r>
    <s v="EV2885"/>
    <x v="7"/>
    <x v="3"/>
    <x v="5"/>
    <x v="1"/>
    <x v="2878"/>
    <n v="97"/>
    <n v="439"/>
    <n v="2.78"/>
    <n v="96236"/>
    <n v="75603"/>
    <n v="23.4"/>
    <x v="1"/>
    <x v="353"/>
    <n v="293.8"/>
    <n v="2026"/>
    <n v="20360946342"/>
  </r>
  <r>
    <s v="EV2886"/>
    <x v="0"/>
    <x v="0"/>
    <x v="1"/>
    <x v="2"/>
    <x v="2879"/>
    <n v="66"/>
    <n v="393"/>
    <n v="2.33"/>
    <n v="65355"/>
    <n v="43950"/>
    <n v="24.2"/>
    <x v="1"/>
    <x v="412"/>
    <n v="143.9"/>
    <n v="2026"/>
    <n v="1244532150"/>
  </r>
  <r>
    <s v="EV2887"/>
    <x v="2"/>
    <x v="2"/>
    <x v="1"/>
    <x v="0"/>
    <x v="2880"/>
    <n v="106"/>
    <n v="405"/>
    <n v="3"/>
    <n v="162835"/>
    <n v="40034"/>
    <n v="13.9"/>
    <x v="0"/>
    <x v="274"/>
    <n v="201.1"/>
    <n v="2026"/>
    <n v="2357802430"/>
  </r>
  <r>
    <s v="EV2888"/>
    <x v="4"/>
    <x v="0"/>
    <x v="5"/>
    <x v="1"/>
    <x v="2881"/>
    <n v="114"/>
    <n v="305"/>
    <n v="1.02"/>
    <n v="150147"/>
    <n v="42886"/>
    <n v="22.4"/>
    <x v="0"/>
    <x v="299"/>
    <n v="46.3"/>
    <n v="2026"/>
    <n v="10133876028"/>
  </r>
  <r>
    <s v="EV2889"/>
    <x v="7"/>
    <x v="3"/>
    <x v="6"/>
    <x v="0"/>
    <x v="2882"/>
    <n v="44"/>
    <n v="422"/>
    <n v="1.4"/>
    <n v="80521"/>
    <n v="33734"/>
    <n v="12.9"/>
    <x v="0"/>
    <x v="134"/>
    <n v="96.7"/>
    <n v="2026"/>
    <n v="5215175198"/>
  </r>
  <r>
    <s v="EV2890"/>
    <x v="2"/>
    <x v="2"/>
    <x v="0"/>
    <x v="1"/>
    <x v="2883"/>
    <n v="106"/>
    <n v="628"/>
    <n v="2.68"/>
    <n v="111253"/>
    <n v="64033"/>
    <n v="12.6"/>
    <x v="1"/>
    <x v="114"/>
    <n v="251.6"/>
    <n v="2026"/>
    <n v="22319662645"/>
  </r>
  <r>
    <s v="EV2891"/>
    <x v="9"/>
    <x v="0"/>
    <x v="7"/>
    <x v="1"/>
    <x v="2884"/>
    <n v="92"/>
    <n v="418"/>
    <n v="1.88"/>
    <n v="80538"/>
    <n v="28902"/>
    <n v="13.1"/>
    <x v="0"/>
    <x v="268"/>
    <n v="231.4"/>
    <n v="2026"/>
    <n v="25488876114"/>
  </r>
  <r>
    <s v="EV2892"/>
    <x v="3"/>
    <x v="3"/>
    <x v="1"/>
    <x v="1"/>
    <x v="2885"/>
    <n v="97"/>
    <n v="388"/>
    <n v="1.67"/>
    <n v="78902"/>
    <n v="29163"/>
    <n v="24.5"/>
    <x v="1"/>
    <x v="5"/>
    <n v="278.60000000000002"/>
    <n v="2026"/>
    <n v="17668432713"/>
  </r>
  <r>
    <s v="EV2893"/>
    <x v="2"/>
    <x v="2"/>
    <x v="5"/>
    <x v="1"/>
    <x v="2886"/>
    <n v="68"/>
    <n v="384"/>
    <n v="2.66"/>
    <n v="8241"/>
    <n v="60792"/>
    <n v="19.600000000000001"/>
    <x v="0"/>
    <x v="47"/>
    <n v="181"/>
    <n v="2026"/>
    <n v="49644023832"/>
  </r>
  <r>
    <s v="EV2894"/>
    <x v="1"/>
    <x v="1"/>
    <x v="0"/>
    <x v="2"/>
    <x v="2887"/>
    <n v="88"/>
    <n v="291"/>
    <n v="0.94"/>
    <n v="125817"/>
    <n v="45657"/>
    <n v="12.4"/>
    <x v="0"/>
    <x v="413"/>
    <n v="174.9"/>
    <n v="2026"/>
    <n v="8339479335"/>
  </r>
  <r>
    <s v="EV2895"/>
    <x v="9"/>
    <x v="0"/>
    <x v="5"/>
    <x v="1"/>
    <x v="2888"/>
    <n v="55"/>
    <n v="410"/>
    <n v="2.68"/>
    <n v="50312"/>
    <n v="49499"/>
    <n v="22.1"/>
    <x v="1"/>
    <x v="352"/>
    <n v="161.5"/>
    <n v="2026"/>
    <n v="2177758004"/>
  </r>
  <r>
    <s v="EV2896"/>
    <x v="7"/>
    <x v="3"/>
    <x v="1"/>
    <x v="1"/>
    <x v="2889"/>
    <n v="111"/>
    <n v="416"/>
    <n v="2.2200000000000002"/>
    <n v="148861"/>
    <n v="53029"/>
    <n v="15.4"/>
    <x v="1"/>
    <x v="128"/>
    <n v="33.5"/>
    <n v="2026"/>
    <n v="17916802172"/>
  </r>
  <r>
    <s v="EV2897"/>
    <x v="0"/>
    <x v="0"/>
    <x v="0"/>
    <x v="0"/>
    <x v="2890"/>
    <n v="103"/>
    <n v="588"/>
    <n v="2.71"/>
    <n v="188884"/>
    <n v="65668"/>
    <n v="20.5"/>
    <x v="0"/>
    <x v="111"/>
    <n v="38"/>
    <n v="2026"/>
    <n v="44489347652"/>
  </r>
  <r>
    <s v="EV2898"/>
    <x v="2"/>
    <x v="2"/>
    <x v="3"/>
    <x v="0"/>
    <x v="2891"/>
    <n v="48"/>
    <n v="390"/>
    <n v="1.68"/>
    <n v="182787"/>
    <n v="35402"/>
    <n v="14.2"/>
    <x v="1"/>
    <x v="340"/>
    <n v="141.5"/>
    <n v="2026"/>
    <n v="15526219738"/>
  </r>
  <r>
    <s v="EV2899"/>
    <x v="3"/>
    <x v="3"/>
    <x v="9"/>
    <x v="2"/>
    <x v="2892"/>
    <n v="89"/>
    <n v="507"/>
    <n v="0.71"/>
    <n v="195895"/>
    <n v="27798"/>
    <n v="15.8"/>
    <x v="1"/>
    <x v="112"/>
    <n v="190.8"/>
    <n v="2026"/>
    <n v="20475673224"/>
  </r>
  <r>
    <s v="EV2900"/>
    <x v="1"/>
    <x v="1"/>
    <x v="2"/>
    <x v="3"/>
    <x v="2893"/>
    <n v="69"/>
    <n v="322"/>
    <n v="0.94"/>
    <n v="32438"/>
    <n v="47566"/>
    <n v="20.8"/>
    <x v="1"/>
    <x v="62"/>
    <n v="98.5"/>
    <n v="2026"/>
    <n v="37816872640"/>
  </r>
  <r>
    <s v="EV2901"/>
    <x v="7"/>
    <x v="3"/>
    <x v="8"/>
    <x v="0"/>
    <x v="2894"/>
    <n v="92"/>
    <n v="258"/>
    <n v="2.35"/>
    <n v="6334"/>
    <n v="42926"/>
    <n v="15.4"/>
    <x v="1"/>
    <x v="538"/>
    <n v="250.2"/>
    <n v="2026"/>
    <n v="35589131006"/>
  </r>
  <r>
    <s v="EV2902"/>
    <x v="0"/>
    <x v="0"/>
    <x v="6"/>
    <x v="2"/>
    <x v="2895"/>
    <n v="118"/>
    <n v="358"/>
    <n v="2.61"/>
    <n v="140609"/>
    <n v="62624"/>
    <n v="24.6"/>
    <x v="0"/>
    <x v="162"/>
    <n v="84.2"/>
    <n v="2026"/>
    <n v="26340468512"/>
  </r>
  <r>
    <s v="EV2903"/>
    <x v="7"/>
    <x v="3"/>
    <x v="8"/>
    <x v="1"/>
    <x v="2896"/>
    <n v="56"/>
    <n v="440"/>
    <n v="0.63"/>
    <n v="22668"/>
    <n v="70524"/>
    <n v="13.4"/>
    <x v="0"/>
    <x v="444"/>
    <n v="126.2"/>
    <n v="2026"/>
    <n v="54283874328"/>
  </r>
  <r>
    <s v="EV2904"/>
    <x v="2"/>
    <x v="2"/>
    <x v="1"/>
    <x v="2"/>
    <x v="2897"/>
    <n v="106"/>
    <n v="596"/>
    <n v="2.64"/>
    <n v="22532"/>
    <n v="73149"/>
    <n v="21.9"/>
    <x v="1"/>
    <x v="409"/>
    <n v="31.1"/>
    <n v="2026"/>
    <n v="62633465505"/>
  </r>
  <r>
    <s v="EV2905"/>
    <x v="4"/>
    <x v="0"/>
    <x v="8"/>
    <x v="3"/>
    <x v="2898"/>
    <n v="69"/>
    <n v="359"/>
    <n v="1.73"/>
    <n v="85831"/>
    <n v="81975"/>
    <n v="15.5"/>
    <x v="0"/>
    <x v="166"/>
    <n v="268.8"/>
    <n v="2026"/>
    <n v="24701936625"/>
  </r>
  <r>
    <s v="EV2906"/>
    <x v="5"/>
    <x v="1"/>
    <x v="2"/>
    <x v="1"/>
    <x v="2899"/>
    <n v="94"/>
    <n v="289"/>
    <n v="2.29"/>
    <n v="125489"/>
    <n v="53788"/>
    <n v="20.2"/>
    <x v="0"/>
    <x v="577"/>
    <n v="119.4"/>
    <n v="2026"/>
    <n v="27053804148"/>
  </r>
  <r>
    <s v="EV2907"/>
    <x v="7"/>
    <x v="3"/>
    <x v="0"/>
    <x v="2"/>
    <x v="2900"/>
    <n v="105"/>
    <n v="449"/>
    <n v="2.08"/>
    <n v="199712"/>
    <n v="28414"/>
    <n v="15.3"/>
    <x v="1"/>
    <x v="6"/>
    <n v="141.9"/>
    <n v="2026"/>
    <n v="22091828172"/>
  </r>
  <r>
    <s v="EV2908"/>
    <x v="1"/>
    <x v="1"/>
    <x v="6"/>
    <x v="0"/>
    <x v="2901"/>
    <n v="67"/>
    <n v="585"/>
    <n v="1.9"/>
    <n v="68852"/>
    <n v="62853"/>
    <n v="13.5"/>
    <x v="0"/>
    <x v="136"/>
    <n v="49.7"/>
    <n v="2026"/>
    <n v="35001452934"/>
  </r>
  <r>
    <s v="EV2909"/>
    <x v="8"/>
    <x v="3"/>
    <x v="0"/>
    <x v="0"/>
    <x v="2902"/>
    <n v="54"/>
    <n v="643"/>
    <n v="1.66"/>
    <n v="90128"/>
    <n v="35310"/>
    <n v="12.7"/>
    <x v="1"/>
    <x v="594"/>
    <n v="93"/>
    <n v="2026"/>
    <n v="2976738930"/>
  </r>
  <r>
    <s v="EV2910"/>
    <x v="6"/>
    <x v="3"/>
    <x v="5"/>
    <x v="1"/>
    <x v="2903"/>
    <n v="102"/>
    <n v="556"/>
    <n v="2.98"/>
    <n v="175515"/>
    <n v="83748"/>
    <n v="15.4"/>
    <x v="1"/>
    <x v="597"/>
    <n v="279.89999999999998"/>
    <n v="2026"/>
    <n v="62108270532"/>
  </r>
  <r>
    <s v="EV2911"/>
    <x v="6"/>
    <x v="3"/>
    <x v="9"/>
    <x v="3"/>
    <x v="2904"/>
    <n v="72"/>
    <n v="385"/>
    <n v="1.32"/>
    <n v="101771"/>
    <n v="49343"/>
    <n v="17.8"/>
    <x v="0"/>
    <x v="91"/>
    <n v="243.8"/>
    <n v="2026"/>
    <n v="38798351557"/>
  </r>
  <r>
    <s v="EV2912"/>
    <x v="1"/>
    <x v="1"/>
    <x v="9"/>
    <x v="2"/>
    <x v="2905"/>
    <n v="60"/>
    <n v="489"/>
    <n v="2.4900000000000002"/>
    <n v="115401"/>
    <n v="53895"/>
    <n v="14.9"/>
    <x v="1"/>
    <x v="88"/>
    <n v="252"/>
    <n v="2026"/>
    <n v="16471336005"/>
  </r>
  <r>
    <s v="EV2913"/>
    <x v="3"/>
    <x v="3"/>
    <x v="9"/>
    <x v="0"/>
    <x v="2906"/>
    <n v="94"/>
    <n v="562"/>
    <n v="0.7"/>
    <n v="167250"/>
    <n v="61145"/>
    <n v="21.5"/>
    <x v="1"/>
    <x v="212"/>
    <n v="254.6"/>
    <n v="2026"/>
    <n v="15610440790"/>
  </r>
  <r>
    <s v="EV2914"/>
    <x v="1"/>
    <x v="1"/>
    <x v="5"/>
    <x v="0"/>
    <x v="2907"/>
    <n v="75"/>
    <n v="532"/>
    <n v="0.87"/>
    <n v="7316"/>
    <n v="64770"/>
    <n v="13.4"/>
    <x v="1"/>
    <x v="224"/>
    <n v="121.7"/>
    <n v="2026"/>
    <n v="39297448710"/>
  </r>
  <r>
    <s v="EV2915"/>
    <x v="2"/>
    <x v="2"/>
    <x v="7"/>
    <x v="3"/>
    <x v="2908"/>
    <n v="43"/>
    <n v="650"/>
    <n v="0.7"/>
    <n v="152675"/>
    <n v="43396"/>
    <n v="16.899999999999999"/>
    <x v="0"/>
    <x v="303"/>
    <n v="221.1"/>
    <n v="2026"/>
    <n v="5746498320"/>
  </r>
  <r>
    <s v="EV2916"/>
    <x v="1"/>
    <x v="1"/>
    <x v="9"/>
    <x v="3"/>
    <x v="2909"/>
    <n v="92"/>
    <n v="580"/>
    <n v="2.72"/>
    <n v="85277"/>
    <n v="55081"/>
    <n v="23"/>
    <x v="1"/>
    <x v="262"/>
    <n v="27.5"/>
    <n v="2026"/>
    <n v="5583175403"/>
  </r>
  <r>
    <s v="EV2917"/>
    <x v="3"/>
    <x v="3"/>
    <x v="9"/>
    <x v="3"/>
    <x v="2910"/>
    <n v="60"/>
    <n v="275"/>
    <n v="0.83"/>
    <n v="135616"/>
    <n v="81193"/>
    <n v="15"/>
    <x v="1"/>
    <x v="342"/>
    <n v="86.5"/>
    <n v="2026"/>
    <n v="65097380873"/>
  </r>
  <r>
    <s v="EV2918"/>
    <x v="7"/>
    <x v="3"/>
    <x v="4"/>
    <x v="2"/>
    <x v="2911"/>
    <n v="87"/>
    <n v="294"/>
    <n v="1.84"/>
    <n v="191905"/>
    <n v="30543"/>
    <n v="20.3"/>
    <x v="0"/>
    <x v="386"/>
    <n v="79.5"/>
    <n v="2026"/>
    <n v="26208703956"/>
  </r>
  <r>
    <s v="EV2919"/>
    <x v="0"/>
    <x v="0"/>
    <x v="2"/>
    <x v="0"/>
    <x v="2912"/>
    <n v="76"/>
    <n v="640"/>
    <n v="2.09"/>
    <n v="173415"/>
    <n v="46641"/>
    <n v="20.2"/>
    <x v="0"/>
    <x v="323"/>
    <n v="146.4"/>
    <n v="2026"/>
    <n v="27112646505"/>
  </r>
  <r>
    <s v="EV2920"/>
    <x v="1"/>
    <x v="1"/>
    <x v="4"/>
    <x v="2"/>
    <x v="2913"/>
    <n v="87"/>
    <n v="453"/>
    <n v="1.97"/>
    <n v="61456"/>
    <n v="84364"/>
    <n v="21.4"/>
    <x v="0"/>
    <x v="212"/>
    <n v="88.2"/>
    <n v="2026"/>
    <n v="37854632984"/>
  </r>
  <r>
    <s v="EV2921"/>
    <x v="9"/>
    <x v="0"/>
    <x v="6"/>
    <x v="1"/>
    <x v="2914"/>
    <n v="42"/>
    <n v="375"/>
    <n v="1.47"/>
    <n v="184337"/>
    <n v="49716"/>
    <n v="18.899999999999999"/>
    <x v="0"/>
    <x v="541"/>
    <n v="161.80000000000001"/>
    <n v="2026"/>
    <n v="4335483780"/>
  </r>
  <r>
    <s v="EV2922"/>
    <x v="1"/>
    <x v="1"/>
    <x v="6"/>
    <x v="3"/>
    <x v="2915"/>
    <n v="106"/>
    <n v="600"/>
    <n v="0.82"/>
    <n v="58245"/>
    <n v="83578"/>
    <n v="22.5"/>
    <x v="1"/>
    <x v="513"/>
    <n v="13.6"/>
    <n v="2026"/>
    <n v="45310893342"/>
  </r>
  <r>
    <s v="EV2923"/>
    <x v="9"/>
    <x v="0"/>
    <x v="9"/>
    <x v="3"/>
    <x v="2916"/>
    <n v="93"/>
    <n v="347"/>
    <n v="1.26"/>
    <n v="90808"/>
    <n v="31992"/>
    <n v="18.5"/>
    <x v="1"/>
    <x v="82"/>
    <n v="119.5"/>
    <n v="2026"/>
    <n v="21272632512"/>
  </r>
  <r>
    <s v="EV2924"/>
    <x v="6"/>
    <x v="3"/>
    <x v="6"/>
    <x v="0"/>
    <x v="2917"/>
    <n v="47"/>
    <n v="406"/>
    <n v="2.11"/>
    <n v="147986"/>
    <n v="48253"/>
    <n v="19.100000000000001"/>
    <x v="0"/>
    <x v="528"/>
    <n v="201.8"/>
    <n v="2026"/>
    <n v="29395872359"/>
  </r>
  <r>
    <s v="EV2925"/>
    <x v="1"/>
    <x v="1"/>
    <x v="2"/>
    <x v="0"/>
    <x v="2918"/>
    <n v="65"/>
    <n v="396"/>
    <n v="0.61"/>
    <n v="112807"/>
    <n v="48674"/>
    <n v="16.5"/>
    <x v="1"/>
    <x v="19"/>
    <n v="248.2"/>
    <n v="2026"/>
    <n v="16740010754"/>
  </r>
  <r>
    <s v="EV2926"/>
    <x v="9"/>
    <x v="0"/>
    <x v="6"/>
    <x v="2"/>
    <x v="2919"/>
    <n v="108"/>
    <n v="415"/>
    <n v="2.41"/>
    <n v="39293"/>
    <n v="83244"/>
    <n v="17.3"/>
    <x v="0"/>
    <x v="397"/>
    <n v="150.30000000000001"/>
    <n v="2026"/>
    <n v="29271420696"/>
  </r>
  <r>
    <s v="EV2927"/>
    <x v="9"/>
    <x v="0"/>
    <x v="1"/>
    <x v="1"/>
    <x v="2920"/>
    <n v="92"/>
    <n v="331"/>
    <n v="1.05"/>
    <n v="109141"/>
    <n v="65197"/>
    <n v="17.2"/>
    <x v="1"/>
    <x v="299"/>
    <n v="22.9"/>
    <n v="2026"/>
    <n v="39289407322"/>
  </r>
  <r>
    <s v="EV2928"/>
    <x v="7"/>
    <x v="3"/>
    <x v="9"/>
    <x v="3"/>
    <x v="2921"/>
    <n v="40"/>
    <n v="616"/>
    <n v="1.74"/>
    <n v="162957"/>
    <n v="51487"/>
    <n v="16.7"/>
    <x v="1"/>
    <x v="506"/>
    <n v="124.1"/>
    <n v="2026"/>
    <n v="939071393"/>
  </r>
  <r>
    <s v="EV2929"/>
    <x v="3"/>
    <x v="3"/>
    <x v="8"/>
    <x v="2"/>
    <x v="2922"/>
    <n v="59"/>
    <n v="268"/>
    <n v="1.24"/>
    <n v="193136"/>
    <n v="52950"/>
    <n v="24.9"/>
    <x v="0"/>
    <x v="409"/>
    <n v="121.5"/>
    <n v="2026"/>
    <n v="13503467850"/>
  </r>
  <r>
    <s v="EV2930"/>
    <x v="2"/>
    <x v="2"/>
    <x v="2"/>
    <x v="3"/>
    <x v="2923"/>
    <n v="74"/>
    <n v="609"/>
    <n v="1.99"/>
    <n v="193568"/>
    <n v="84872"/>
    <n v="16.8"/>
    <x v="1"/>
    <x v="207"/>
    <n v="252.8"/>
    <n v="2026"/>
    <n v="20811208504"/>
  </r>
  <r>
    <s v="EV2931"/>
    <x v="5"/>
    <x v="1"/>
    <x v="9"/>
    <x v="3"/>
    <x v="2924"/>
    <n v="113"/>
    <n v="645"/>
    <n v="2.92"/>
    <n v="117284"/>
    <n v="76734"/>
    <n v="23.2"/>
    <x v="0"/>
    <x v="271"/>
    <n v="141.30000000000001"/>
    <n v="2026"/>
    <n v="26920359018"/>
  </r>
  <r>
    <s v="EV2932"/>
    <x v="0"/>
    <x v="0"/>
    <x v="0"/>
    <x v="2"/>
    <x v="2925"/>
    <n v="87"/>
    <n v="391"/>
    <n v="0.59"/>
    <n v="19179"/>
    <n v="75899"/>
    <n v="17.3"/>
    <x v="1"/>
    <x v="60"/>
    <n v="241.3"/>
    <n v="2026"/>
    <n v="55627819181"/>
  </r>
  <r>
    <s v="EV2933"/>
    <x v="9"/>
    <x v="0"/>
    <x v="7"/>
    <x v="1"/>
    <x v="2926"/>
    <n v="97"/>
    <n v="402"/>
    <n v="1.63"/>
    <n v="63617"/>
    <n v="56345"/>
    <n v="20.399999999999999"/>
    <x v="0"/>
    <x v="457"/>
    <n v="15.5"/>
    <n v="2026"/>
    <n v="32069038475"/>
  </r>
  <r>
    <s v="EV2934"/>
    <x v="7"/>
    <x v="3"/>
    <x v="8"/>
    <x v="2"/>
    <x v="2927"/>
    <n v="61"/>
    <n v="374"/>
    <n v="2.4500000000000002"/>
    <n v="56716"/>
    <n v="71702"/>
    <n v="25"/>
    <x v="1"/>
    <x v="400"/>
    <n v="41"/>
    <n v="2026"/>
    <n v="8268961448"/>
  </r>
  <r>
    <s v="EV2935"/>
    <x v="7"/>
    <x v="3"/>
    <x v="8"/>
    <x v="2"/>
    <x v="2928"/>
    <n v="102"/>
    <n v="570"/>
    <n v="1.78"/>
    <n v="125221"/>
    <n v="78318"/>
    <n v="17.5"/>
    <x v="0"/>
    <x v="25"/>
    <n v="257.2"/>
    <n v="2026"/>
    <n v="27773442432"/>
  </r>
  <r>
    <s v="EV2936"/>
    <x v="1"/>
    <x v="1"/>
    <x v="1"/>
    <x v="3"/>
    <x v="2929"/>
    <n v="118"/>
    <n v="460"/>
    <n v="1.01"/>
    <n v="174794"/>
    <n v="38773"/>
    <n v="22.4"/>
    <x v="1"/>
    <x v="533"/>
    <n v="67.099999999999994"/>
    <n v="2026"/>
    <n v="496759676"/>
  </r>
  <r>
    <s v="EV2937"/>
    <x v="7"/>
    <x v="3"/>
    <x v="8"/>
    <x v="2"/>
    <x v="2930"/>
    <n v="115"/>
    <n v="546"/>
    <n v="1.24"/>
    <n v="19810"/>
    <n v="53283"/>
    <n v="19.5"/>
    <x v="0"/>
    <x v="156"/>
    <n v="50.6"/>
    <n v="2026"/>
    <n v="44928385449"/>
  </r>
  <r>
    <s v="EV2938"/>
    <x v="1"/>
    <x v="1"/>
    <x v="9"/>
    <x v="0"/>
    <x v="2931"/>
    <n v="84"/>
    <n v="344"/>
    <n v="2.89"/>
    <n v="89104"/>
    <n v="73557"/>
    <n v="18"/>
    <x v="1"/>
    <x v="231"/>
    <n v="177.6"/>
    <n v="2026"/>
    <n v="43163100486"/>
  </r>
  <r>
    <s v="EV2939"/>
    <x v="9"/>
    <x v="0"/>
    <x v="9"/>
    <x v="0"/>
    <x v="2932"/>
    <n v="79"/>
    <n v="442"/>
    <n v="2.93"/>
    <n v="105145"/>
    <n v="82959"/>
    <n v="18.2"/>
    <x v="1"/>
    <x v="353"/>
    <n v="127.5"/>
    <n v="2026"/>
    <n v="12147354534"/>
  </r>
  <r>
    <s v="EV2940"/>
    <x v="1"/>
    <x v="1"/>
    <x v="8"/>
    <x v="0"/>
    <x v="2933"/>
    <n v="64"/>
    <n v="556"/>
    <n v="1.65"/>
    <n v="98381"/>
    <n v="29808"/>
    <n v="14.3"/>
    <x v="0"/>
    <x v="199"/>
    <n v="247.9"/>
    <n v="2026"/>
    <n v="3303739872"/>
  </r>
  <r>
    <s v="EV2941"/>
    <x v="5"/>
    <x v="1"/>
    <x v="8"/>
    <x v="3"/>
    <x v="2934"/>
    <n v="51"/>
    <n v="522"/>
    <n v="2.14"/>
    <n v="198529"/>
    <n v="41129"/>
    <n v="21.7"/>
    <x v="1"/>
    <x v="311"/>
    <n v="224.2"/>
    <n v="2026"/>
    <n v="23315618810"/>
  </r>
  <r>
    <s v="EV2942"/>
    <x v="4"/>
    <x v="0"/>
    <x v="5"/>
    <x v="2"/>
    <x v="2935"/>
    <n v="97"/>
    <n v="548"/>
    <n v="0.67"/>
    <n v="113173"/>
    <n v="56916"/>
    <n v="12.4"/>
    <x v="1"/>
    <x v="525"/>
    <n v="284.89999999999998"/>
    <n v="2026"/>
    <n v="13606566624"/>
  </r>
  <r>
    <s v="EV2943"/>
    <x v="0"/>
    <x v="0"/>
    <x v="2"/>
    <x v="3"/>
    <x v="2936"/>
    <n v="77"/>
    <n v="253"/>
    <n v="0.66"/>
    <n v="157335"/>
    <n v="81651"/>
    <n v="21.9"/>
    <x v="0"/>
    <x v="347"/>
    <n v="26.1"/>
    <n v="2026"/>
    <n v="58913319426"/>
  </r>
  <r>
    <s v="EV2944"/>
    <x v="3"/>
    <x v="3"/>
    <x v="2"/>
    <x v="0"/>
    <x v="2937"/>
    <n v="110"/>
    <n v="495"/>
    <n v="1.73"/>
    <n v="115998"/>
    <n v="58125"/>
    <n v="17.2"/>
    <x v="0"/>
    <x v="285"/>
    <n v="186.1"/>
    <n v="2026"/>
    <n v="3245932500"/>
  </r>
  <r>
    <s v="EV2945"/>
    <x v="7"/>
    <x v="3"/>
    <x v="2"/>
    <x v="3"/>
    <x v="2938"/>
    <n v="104"/>
    <n v="615"/>
    <n v="0.7"/>
    <n v="90585"/>
    <n v="63007"/>
    <n v="14.8"/>
    <x v="0"/>
    <x v="48"/>
    <n v="264"/>
    <n v="2026"/>
    <n v="40076799483"/>
  </r>
  <r>
    <s v="EV2946"/>
    <x v="0"/>
    <x v="0"/>
    <x v="2"/>
    <x v="3"/>
    <x v="2939"/>
    <n v="48"/>
    <n v="339"/>
    <n v="1.17"/>
    <n v="61495"/>
    <n v="53737"/>
    <n v="14.6"/>
    <x v="0"/>
    <x v="85"/>
    <n v="216.3"/>
    <n v="2026"/>
    <n v="38303464915"/>
  </r>
  <r>
    <s v="EV2947"/>
    <x v="4"/>
    <x v="0"/>
    <x v="8"/>
    <x v="1"/>
    <x v="2940"/>
    <n v="61"/>
    <n v="627"/>
    <n v="2.54"/>
    <n v="144737"/>
    <n v="35799"/>
    <n v="14.6"/>
    <x v="0"/>
    <x v="474"/>
    <n v="280.10000000000002"/>
    <n v="2026"/>
    <n v="828818448"/>
  </r>
  <r>
    <s v="EV2948"/>
    <x v="7"/>
    <x v="3"/>
    <x v="7"/>
    <x v="3"/>
    <x v="2941"/>
    <n v="116"/>
    <n v="634"/>
    <n v="1.74"/>
    <n v="41563"/>
    <n v="80558"/>
    <n v="24.1"/>
    <x v="1"/>
    <x v="293"/>
    <n v="127.1"/>
    <n v="2026"/>
    <n v="63288620424"/>
  </r>
  <r>
    <s v="EV2949"/>
    <x v="3"/>
    <x v="3"/>
    <x v="8"/>
    <x v="1"/>
    <x v="2942"/>
    <n v="55"/>
    <n v="466"/>
    <n v="1.9"/>
    <n v="144098"/>
    <n v="41095"/>
    <n v="19"/>
    <x v="0"/>
    <x v="131"/>
    <n v="170.5"/>
    <n v="2026"/>
    <n v="31235651980"/>
  </r>
  <r>
    <s v="EV2950"/>
    <x v="0"/>
    <x v="0"/>
    <x v="5"/>
    <x v="0"/>
    <x v="2943"/>
    <n v="86"/>
    <n v="579"/>
    <n v="2.0299999999999998"/>
    <n v="130551"/>
    <n v="63445"/>
    <n v="22.6"/>
    <x v="1"/>
    <x v="274"/>
    <n v="219.9"/>
    <n v="2026"/>
    <n v="1065558775"/>
  </r>
  <r>
    <s v="EV2951"/>
    <x v="7"/>
    <x v="3"/>
    <x v="6"/>
    <x v="1"/>
    <x v="2944"/>
    <n v="53"/>
    <n v="299"/>
    <n v="1.82"/>
    <n v="189862"/>
    <n v="32186"/>
    <n v="20.5"/>
    <x v="1"/>
    <x v="560"/>
    <n v="108.9"/>
    <n v="2026"/>
    <n v="10382366764"/>
  </r>
  <r>
    <s v="EV2952"/>
    <x v="8"/>
    <x v="3"/>
    <x v="8"/>
    <x v="0"/>
    <x v="2945"/>
    <n v="72"/>
    <n v="635"/>
    <n v="2.57"/>
    <n v="23664"/>
    <n v="26456"/>
    <n v="20.7"/>
    <x v="0"/>
    <x v="474"/>
    <n v="95.8"/>
    <n v="2026"/>
    <n v="9330925376"/>
  </r>
  <r>
    <s v="EV2953"/>
    <x v="9"/>
    <x v="0"/>
    <x v="2"/>
    <x v="2"/>
    <x v="2946"/>
    <n v="89"/>
    <n v="274"/>
    <n v="1.32"/>
    <n v="154182"/>
    <n v="58172"/>
    <n v="22.4"/>
    <x v="0"/>
    <x v="406"/>
    <n v="139.69999999999999"/>
    <n v="2026"/>
    <n v="17200471476"/>
  </r>
  <r>
    <s v="EV2954"/>
    <x v="7"/>
    <x v="3"/>
    <x v="0"/>
    <x v="0"/>
    <x v="2947"/>
    <n v="92"/>
    <n v="515"/>
    <n v="1.96"/>
    <n v="20167"/>
    <n v="50669"/>
    <n v="14.1"/>
    <x v="1"/>
    <x v="596"/>
    <n v="95.3"/>
    <n v="2026"/>
    <n v="43374842767"/>
  </r>
  <r>
    <s v="EV2955"/>
    <x v="2"/>
    <x v="2"/>
    <x v="7"/>
    <x v="1"/>
    <x v="2948"/>
    <n v="95"/>
    <n v="268"/>
    <n v="1.37"/>
    <n v="31794"/>
    <n v="28933"/>
    <n v="14.9"/>
    <x v="0"/>
    <x v="9"/>
    <n v="144.19999999999999"/>
    <n v="2026"/>
    <n v="14585993290"/>
  </r>
  <r>
    <s v="EV2956"/>
    <x v="5"/>
    <x v="1"/>
    <x v="4"/>
    <x v="0"/>
    <x v="2949"/>
    <n v="74"/>
    <n v="278"/>
    <n v="1.53"/>
    <n v="148296"/>
    <n v="37991"/>
    <n v="19.2"/>
    <x v="1"/>
    <x v="367"/>
    <n v="8.3000000000000007"/>
    <n v="2026"/>
    <n v="31764465055"/>
  </r>
  <r>
    <s v="EV2957"/>
    <x v="7"/>
    <x v="3"/>
    <x v="1"/>
    <x v="1"/>
    <x v="2950"/>
    <n v="66"/>
    <n v="269"/>
    <n v="1.96"/>
    <n v="158362"/>
    <n v="49021"/>
    <n v="16.8"/>
    <x v="0"/>
    <x v="326"/>
    <n v="283.2"/>
    <n v="2026"/>
    <n v="35426055091"/>
  </r>
  <r>
    <s v="EV2958"/>
    <x v="9"/>
    <x v="0"/>
    <x v="0"/>
    <x v="3"/>
    <x v="2951"/>
    <n v="107"/>
    <n v="512"/>
    <n v="1.26"/>
    <n v="28520"/>
    <n v="57108"/>
    <n v="16.7"/>
    <x v="1"/>
    <x v="506"/>
    <n v="25.9"/>
    <n v="2026"/>
    <n v="24832328748"/>
  </r>
  <r>
    <s v="EV2959"/>
    <x v="3"/>
    <x v="3"/>
    <x v="7"/>
    <x v="1"/>
    <x v="2952"/>
    <n v="59"/>
    <n v="464"/>
    <n v="1.6"/>
    <n v="181021"/>
    <n v="52197"/>
    <n v="21.7"/>
    <x v="0"/>
    <x v="520"/>
    <n v="286.60000000000002"/>
    <n v="2026"/>
    <n v="13191434628"/>
  </r>
  <r>
    <s v="EV2960"/>
    <x v="4"/>
    <x v="0"/>
    <x v="8"/>
    <x v="1"/>
    <x v="2953"/>
    <n v="74"/>
    <n v="384"/>
    <n v="2.72"/>
    <n v="32395"/>
    <n v="73461"/>
    <n v="21.7"/>
    <x v="0"/>
    <x v="109"/>
    <n v="261.5"/>
    <n v="2026"/>
    <n v="62306020611"/>
  </r>
  <r>
    <s v="EV2961"/>
    <x v="7"/>
    <x v="3"/>
    <x v="9"/>
    <x v="1"/>
    <x v="2954"/>
    <n v="56"/>
    <n v="341"/>
    <n v="1.69"/>
    <n v="117188"/>
    <n v="77154"/>
    <n v="12"/>
    <x v="0"/>
    <x v="299"/>
    <n v="174.7"/>
    <n v="2026"/>
    <n v="63824797806"/>
  </r>
  <r>
    <s v="EV2962"/>
    <x v="5"/>
    <x v="1"/>
    <x v="3"/>
    <x v="0"/>
    <x v="2955"/>
    <n v="100"/>
    <n v="594"/>
    <n v="0.66"/>
    <n v="102040"/>
    <n v="77482"/>
    <n v="18.5"/>
    <x v="0"/>
    <x v="246"/>
    <n v="216.9"/>
    <n v="2026"/>
    <n v="18665723728"/>
  </r>
  <r>
    <s v="EV2963"/>
    <x v="7"/>
    <x v="3"/>
    <x v="2"/>
    <x v="3"/>
    <x v="2956"/>
    <n v="85"/>
    <n v="468"/>
    <n v="1.8"/>
    <n v="159551"/>
    <n v="68720"/>
    <n v="19.600000000000001"/>
    <x v="0"/>
    <x v="301"/>
    <n v="13.1"/>
    <n v="2026"/>
    <n v="11871792320"/>
  </r>
  <r>
    <s v="EV2964"/>
    <x v="5"/>
    <x v="1"/>
    <x v="1"/>
    <x v="2"/>
    <x v="2957"/>
    <n v="41"/>
    <n v="517"/>
    <n v="2.16"/>
    <n v="169882"/>
    <n v="43415"/>
    <n v="19.899999999999999"/>
    <x v="0"/>
    <x v="209"/>
    <n v="114.6"/>
    <n v="2026"/>
    <n v="13637172480"/>
  </r>
  <r>
    <s v="EV2965"/>
    <x v="1"/>
    <x v="1"/>
    <x v="5"/>
    <x v="2"/>
    <x v="2958"/>
    <n v="45"/>
    <n v="281"/>
    <n v="2.38"/>
    <n v="63193"/>
    <n v="35083"/>
    <n v="22.3"/>
    <x v="0"/>
    <x v="361"/>
    <n v="58.7"/>
    <n v="2026"/>
    <n v="30132472953"/>
  </r>
  <r>
    <s v="EV2966"/>
    <x v="6"/>
    <x v="3"/>
    <x v="1"/>
    <x v="2"/>
    <x v="2959"/>
    <n v="110"/>
    <n v="341"/>
    <n v="2.6"/>
    <n v="172044"/>
    <n v="38738"/>
    <n v="14.1"/>
    <x v="1"/>
    <x v="168"/>
    <n v="75.400000000000006"/>
    <n v="2026"/>
    <n v="591761688"/>
  </r>
  <r>
    <s v="EV2967"/>
    <x v="1"/>
    <x v="1"/>
    <x v="2"/>
    <x v="3"/>
    <x v="2960"/>
    <n v="94"/>
    <n v="412"/>
    <n v="2.97"/>
    <n v="43991"/>
    <n v="27170"/>
    <n v="17.2"/>
    <x v="1"/>
    <x v="501"/>
    <n v="244.1"/>
    <n v="2026"/>
    <n v="15280924230"/>
  </r>
  <r>
    <s v="EV2968"/>
    <x v="9"/>
    <x v="0"/>
    <x v="8"/>
    <x v="1"/>
    <x v="2961"/>
    <n v="48"/>
    <n v="528"/>
    <n v="2.65"/>
    <n v="2350"/>
    <n v="84242"/>
    <n v="24"/>
    <x v="1"/>
    <x v="503"/>
    <n v="164.3"/>
    <n v="2026"/>
    <n v="40276521410"/>
  </r>
  <r>
    <s v="EV2969"/>
    <x v="2"/>
    <x v="2"/>
    <x v="5"/>
    <x v="0"/>
    <x v="2962"/>
    <n v="94"/>
    <n v="465"/>
    <n v="0.79"/>
    <n v="51931"/>
    <n v="26679"/>
    <n v="20.8"/>
    <x v="1"/>
    <x v="501"/>
    <n v="85.7"/>
    <n v="2026"/>
    <n v="6449061312"/>
  </r>
  <r>
    <s v="EV2970"/>
    <x v="6"/>
    <x v="3"/>
    <x v="4"/>
    <x v="2"/>
    <x v="2963"/>
    <n v="116"/>
    <n v="549"/>
    <n v="1.02"/>
    <n v="193350"/>
    <n v="54123"/>
    <n v="22.3"/>
    <x v="0"/>
    <x v="177"/>
    <n v="92.9"/>
    <n v="2026"/>
    <n v="25726826820"/>
  </r>
  <r>
    <s v="EV2971"/>
    <x v="2"/>
    <x v="2"/>
    <x v="6"/>
    <x v="1"/>
    <x v="2964"/>
    <n v="59"/>
    <n v="548"/>
    <n v="1.59"/>
    <n v="166037"/>
    <n v="33197"/>
    <n v="13.7"/>
    <x v="0"/>
    <x v="407"/>
    <n v="156.5"/>
    <n v="2026"/>
    <n v="14589019196"/>
  </r>
  <r>
    <s v="EV2972"/>
    <x v="6"/>
    <x v="3"/>
    <x v="4"/>
    <x v="2"/>
    <x v="2965"/>
    <n v="52"/>
    <n v="462"/>
    <n v="0.8"/>
    <n v="199968"/>
    <n v="76011"/>
    <n v="14"/>
    <x v="0"/>
    <x v="280"/>
    <n v="289.10000000000002"/>
    <n v="2026"/>
    <n v="17766051030"/>
  </r>
  <r>
    <s v="EV2973"/>
    <x v="2"/>
    <x v="2"/>
    <x v="4"/>
    <x v="2"/>
    <x v="2966"/>
    <n v="46"/>
    <n v="364"/>
    <n v="0.97"/>
    <n v="170094"/>
    <n v="39496"/>
    <n v="13.4"/>
    <x v="0"/>
    <x v="3"/>
    <n v="277.3"/>
    <n v="2026"/>
    <n v="24950097152"/>
  </r>
  <r>
    <s v="EV2974"/>
    <x v="4"/>
    <x v="0"/>
    <x v="3"/>
    <x v="3"/>
    <x v="2967"/>
    <n v="71"/>
    <n v="574"/>
    <n v="0.59"/>
    <n v="129425"/>
    <n v="71972"/>
    <n v="18.5"/>
    <x v="1"/>
    <x v="471"/>
    <n v="153.4"/>
    <n v="2026"/>
    <n v="63655707372"/>
  </r>
  <r>
    <s v="EV2975"/>
    <x v="1"/>
    <x v="1"/>
    <x v="7"/>
    <x v="0"/>
    <x v="2968"/>
    <n v="46"/>
    <n v="549"/>
    <n v="1.1499999999999999"/>
    <n v="172040"/>
    <n v="34331"/>
    <n v="17.899999999999999"/>
    <x v="0"/>
    <x v="10"/>
    <n v="249.9"/>
    <n v="2026"/>
    <n v="16789266571"/>
  </r>
  <r>
    <s v="EV2976"/>
    <x v="3"/>
    <x v="3"/>
    <x v="5"/>
    <x v="3"/>
    <x v="2969"/>
    <n v="108"/>
    <n v="436"/>
    <n v="1.61"/>
    <n v="33399"/>
    <n v="47616"/>
    <n v="23.9"/>
    <x v="0"/>
    <x v="212"/>
    <n v="294.5"/>
    <n v="2026"/>
    <n v="37290613248"/>
  </r>
  <r>
    <s v="EV2977"/>
    <x v="0"/>
    <x v="0"/>
    <x v="0"/>
    <x v="1"/>
    <x v="2970"/>
    <n v="54"/>
    <n v="303"/>
    <n v="1.54"/>
    <n v="112146"/>
    <n v="61085"/>
    <n v="24.6"/>
    <x v="1"/>
    <x v="289"/>
    <n v="38.4"/>
    <n v="2026"/>
    <n v="54150752970"/>
  </r>
  <r>
    <s v="EV2978"/>
    <x v="1"/>
    <x v="1"/>
    <x v="0"/>
    <x v="2"/>
    <x v="2971"/>
    <n v="62"/>
    <n v="479"/>
    <n v="0.84"/>
    <n v="75948"/>
    <n v="36384"/>
    <n v="22.4"/>
    <x v="1"/>
    <x v="527"/>
    <n v="49"/>
    <n v="2026"/>
    <n v="9922171488"/>
  </r>
  <r>
    <s v="EV2979"/>
    <x v="9"/>
    <x v="0"/>
    <x v="6"/>
    <x v="0"/>
    <x v="2972"/>
    <n v="92"/>
    <n v="284"/>
    <n v="0.53"/>
    <n v="50315"/>
    <n v="81420"/>
    <n v="12.2"/>
    <x v="1"/>
    <x v="581"/>
    <n v="201.5"/>
    <n v="2026"/>
    <n v="51109043820"/>
  </r>
  <r>
    <s v="EV2980"/>
    <x v="3"/>
    <x v="3"/>
    <x v="9"/>
    <x v="3"/>
    <x v="2973"/>
    <n v="45"/>
    <n v="517"/>
    <n v="2.74"/>
    <n v="115867"/>
    <n v="72351"/>
    <n v="16.100000000000001"/>
    <x v="0"/>
    <x v="351"/>
    <n v="95.2"/>
    <n v="2026"/>
    <n v="55605722805"/>
  </r>
  <r>
    <s v="EV2981"/>
    <x v="5"/>
    <x v="1"/>
    <x v="3"/>
    <x v="3"/>
    <x v="2974"/>
    <n v="51"/>
    <n v="331"/>
    <n v="0.74"/>
    <n v="72230"/>
    <n v="40055"/>
    <n v="16.2"/>
    <x v="1"/>
    <x v="51"/>
    <n v="174.2"/>
    <n v="2026"/>
    <n v="11320624485"/>
  </r>
  <r>
    <s v="EV2982"/>
    <x v="4"/>
    <x v="0"/>
    <x v="7"/>
    <x v="3"/>
    <x v="2975"/>
    <n v="102"/>
    <n v="308"/>
    <n v="2.97"/>
    <n v="152810"/>
    <n v="68308"/>
    <n v="16.399999999999999"/>
    <x v="0"/>
    <x v="378"/>
    <n v="209.9"/>
    <n v="2026"/>
    <n v="29282546672"/>
  </r>
  <r>
    <s v="EV2983"/>
    <x v="1"/>
    <x v="1"/>
    <x v="6"/>
    <x v="3"/>
    <x v="2976"/>
    <n v="88"/>
    <n v="464"/>
    <n v="2.37"/>
    <n v="34771"/>
    <n v="51331"/>
    <n v="15.1"/>
    <x v="1"/>
    <x v="494"/>
    <n v="218.8"/>
    <n v="2026"/>
    <n v="39823257103"/>
  </r>
  <r>
    <s v="EV2984"/>
    <x v="1"/>
    <x v="1"/>
    <x v="0"/>
    <x v="3"/>
    <x v="2977"/>
    <n v="119"/>
    <n v="581"/>
    <n v="0.82"/>
    <n v="72709"/>
    <n v="42640"/>
    <n v="16.2"/>
    <x v="0"/>
    <x v="308"/>
    <n v="62.2"/>
    <n v="2026"/>
    <n v="31216274960"/>
  </r>
  <r>
    <s v="EV2985"/>
    <x v="7"/>
    <x v="3"/>
    <x v="1"/>
    <x v="1"/>
    <x v="2978"/>
    <n v="96"/>
    <n v="443"/>
    <n v="1.84"/>
    <n v="137609"/>
    <n v="69522"/>
    <n v="21.1"/>
    <x v="1"/>
    <x v="593"/>
    <n v="207.4"/>
    <n v="2026"/>
    <n v="18149343798"/>
  </r>
  <r>
    <s v="EV2986"/>
    <x v="6"/>
    <x v="3"/>
    <x v="1"/>
    <x v="3"/>
    <x v="2979"/>
    <n v="98"/>
    <n v="394"/>
    <n v="2.93"/>
    <n v="91659"/>
    <n v="64044"/>
    <n v="18.8"/>
    <x v="0"/>
    <x v="245"/>
    <n v="89.4"/>
    <n v="2026"/>
    <n v="32634132552"/>
  </r>
  <r>
    <s v="EV2987"/>
    <x v="0"/>
    <x v="0"/>
    <x v="3"/>
    <x v="0"/>
    <x v="2980"/>
    <n v="75"/>
    <n v="590"/>
    <n v="2.11"/>
    <n v="150679"/>
    <n v="68956"/>
    <n v="12.3"/>
    <x v="0"/>
    <x v="226"/>
    <n v="56.6"/>
    <n v="2026"/>
    <n v="14586952240"/>
  </r>
  <r>
    <s v="EV2988"/>
    <x v="3"/>
    <x v="3"/>
    <x v="8"/>
    <x v="2"/>
    <x v="2981"/>
    <n v="91"/>
    <n v="648"/>
    <n v="2.79"/>
    <n v="44275"/>
    <n v="44947"/>
    <n v="16.5"/>
    <x v="1"/>
    <x v="273"/>
    <n v="251.8"/>
    <n v="2026"/>
    <n v="13702003056"/>
  </r>
  <r>
    <s v="EV2989"/>
    <x v="8"/>
    <x v="3"/>
    <x v="5"/>
    <x v="2"/>
    <x v="2982"/>
    <n v="98"/>
    <n v="359"/>
    <n v="1.96"/>
    <n v="168244"/>
    <n v="65121"/>
    <n v="21.8"/>
    <x v="0"/>
    <x v="535"/>
    <n v="230.4"/>
    <n v="2026"/>
    <n v="5753831076"/>
  </r>
  <r>
    <s v="EV2990"/>
    <x v="9"/>
    <x v="0"/>
    <x v="8"/>
    <x v="0"/>
    <x v="2983"/>
    <n v="92"/>
    <n v="368"/>
    <n v="1.99"/>
    <n v="43395"/>
    <n v="53634"/>
    <n v="20.7"/>
    <x v="1"/>
    <x v="100"/>
    <n v="92.8"/>
    <n v="2026"/>
    <n v="32653344612"/>
  </r>
  <r>
    <s v="EV2991"/>
    <x v="2"/>
    <x v="2"/>
    <x v="1"/>
    <x v="0"/>
    <x v="2984"/>
    <n v="40"/>
    <n v="330"/>
    <n v="2.4300000000000002"/>
    <n v="161189"/>
    <n v="74082"/>
    <n v="17.3"/>
    <x v="0"/>
    <x v="447"/>
    <n v="70.599999999999994"/>
    <n v="2026"/>
    <n v="32670013836"/>
  </r>
  <r>
    <s v="EV2992"/>
    <x v="8"/>
    <x v="3"/>
    <x v="8"/>
    <x v="0"/>
    <x v="2985"/>
    <n v="77"/>
    <n v="342"/>
    <n v="1.49"/>
    <n v="106830"/>
    <n v="29467"/>
    <n v="20.2"/>
    <x v="1"/>
    <x v="313"/>
    <n v="95.4"/>
    <n v="2026"/>
    <n v="18621552782"/>
  </r>
  <r>
    <s v="EV2993"/>
    <x v="2"/>
    <x v="2"/>
    <x v="3"/>
    <x v="1"/>
    <x v="2986"/>
    <n v="51"/>
    <n v="483"/>
    <n v="1.03"/>
    <n v="68979"/>
    <n v="30273"/>
    <n v="15.9"/>
    <x v="0"/>
    <x v="314"/>
    <n v="254.7"/>
    <n v="2026"/>
    <n v="14876999844"/>
  </r>
  <r>
    <s v="EV2994"/>
    <x v="9"/>
    <x v="0"/>
    <x v="7"/>
    <x v="1"/>
    <x v="2987"/>
    <n v="84"/>
    <n v="538"/>
    <n v="1.56"/>
    <n v="177024"/>
    <n v="65912"/>
    <n v="21.6"/>
    <x v="1"/>
    <x v="350"/>
    <n v="279.5"/>
    <n v="2026"/>
    <n v="5497851744"/>
  </r>
  <r>
    <s v="EV2995"/>
    <x v="5"/>
    <x v="1"/>
    <x v="4"/>
    <x v="2"/>
    <x v="2988"/>
    <n v="118"/>
    <n v="566"/>
    <n v="2.4"/>
    <n v="131424"/>
    <n v="25997"/>
    <n v="21.8"/>
    <x v="0"/>
    <x v="165"/>
    <n v="153.1"/>
    <n v="2026"/>
    <n v="11026757535"/>
  </r>
  <r>
    <s v="EV2996"/>
    <x v="0"/>
    <x v="0"/>
    <x v="1"/>
    <x v="3"/>
    <x v="2989"/>
    <n v="65"/>
    <n v="395"/>
    <n v="2.38"/>
    <n v="140492"/>
    <n v="80566"/>
    <n v="18.600000000000001"/>
    <x v="0"/>
    <x v="321"/>
    <n v="282.10000000000002"/>
    <n v="2026"/>
    <n v="10195949564"/>
  </r>
  <r>
    <s v="EV2997"/>
    <x v="0"/>
    <x v="0"/>
    <x v="0"/>
    <x v="1"/>
    <x v="2990"/>
    <n v="72"/>
    <n v="321"/>
    <n v="0.79"/>
    <n v="74174"/>
    <n v="59448"/>
    <n v="13.1"/>
    <x v="1"/>
    <x v="489"/>
    <n v="264.39999999999998"/>
    <n v="2026"/>
    <n v="32488629240"/>
  </r>
  <r>
    <s v="EV2998"/>
    <x v="5"/>
    <x v="1"/>
    <x v="1"/>
    <x v="3"/>
    <x v="2991"/>
    <n v="56"/>
    <n v="546"/>
    <n v="1.44"/>
    <n v="126745"/>
    <n v="64209"/>
    <n v="19.7"/>
    <x v="0"/>
    <x v="578"/>
    <n v="216.6"/>
    <n v="2026"/>
    <n v="20399648763"/>
  </r>
  <r>
    <s v="EV2999"/>
    <x v="1"/>
    <x v="1"/>
    <x v="3"/>
    <x v="2"/>
    <x v="2992"/>
    <n v="87"/>
    <n v="401"/>
    <n v="2.94"/>
    <n v="148903"/>
    <n v="37261"/>
    <n v="22.2"/>
    <x v="1"/>
    <x v="157"/>
    <n v="186.5"/>
    <n v="2026"/>
    <n v="2776019022"/>
  </r>
  <r>
    <s v="EV3000"/>
    <x v="5"/>
    <x v="1"/>
    <x v="4"/>
    <x v="2"/>
    <x v="2993"/>
    <n v="50"/>
    <n v="414"/>
    <n v="2.37"/>
    <n v="46793"/>
    <n v="69875"/>
    <n v="18.100000000000001"/>
    <x v="1"/>
    <x v="372"/>
    <n v="193.9"/>
    <n v="2026"/>
    <n v="23636895750"/>
  </r>
  <r>
    <s v="EV3001"/>
    <x v="3"/>
    <x v="3"/>
    <x v="4"/>
    <x v="1"/>
    <x v="2994"/>
    <n v="107"/>
    <n v="578"/>
    <n v="2.67"/>
    <n v="121647"/>
    <n v="51471"/>
    <n v="14.6"/>
    <x v="0"/>
    <x v="309"/>
    <n v="8.1999999999999993"/>
    <n v="2026"/>
    <n v="8105292783"/>
  </r>
  <r>
    <s v="EV3002"/>
    <x v="6"/>
    <x v="3"/>
    <x v="6"/>
    <x v="3"/>
    <x v="2995"/>
    <n v="71"/>
    <n v="449"/>
    <n v="0.83"/>
    <n v="17197"/>
    <n v="54389"/>
    <n v="13"/>
    <x v="0"/>
    <x v="417"/>
    <n v="135.5"/>
    <n v="2026"/>
    <n v="40885679803"/>
  </r>
  <r>
    <s v="EV3003"/>
    <x v="5"/>
    <x v="1"/>
    <x v="0"/>
    <x v="0"/>
    <x v="2996"/>
    <n v="77"/>
    <n v="260"/>
    <n v="2.92"/>
    <n v="86178"/>
    <n v="59832"/>
    <n v="12.9"/>
    <x v="0"/>
    <x v="529"/>
    <n v="185.8"/>
    <n v="2026"/>
    <n v="50543560656"/>
  </r>
  <r>
    <s v="EV3004"/>
    <x v="9"/>
    <x v="0"/>
    <x v="5"/>
    <x v="3"/>
    <x v="2997"/>
    <n v="113"/>
    <n v="588"/>
    <n v="2.42"/>
    <n v="128736"/>
    <n v="36404"/>
    <n v="21.1"/>
    <x v="0"/>
    <x v="584"/>
    <n v="143.69999999999999"/>
    <n v="2026"/>
    <n v="10294141100"/>
  </r>
  <r>
    <s v="EV3005"/>
    <x v="6"/>
    <x v="3"/>
    <x v="1"/>
    <x v="2"/>
    <x v="2998"/>
    <n v="112"/>
    <n v="294"/>
    <n v="2.83"/>
    <n v="115320"/>
    <n v="66939"/>
    <n v="16.100000000000001"/>
    <x v="0"/>
    <x v="338"/>
    <n v="258.89999999999998"/>
    <n v="2026"/>
    <n v="9529837674"/>
  </r>
  <r>
    <s v="EV3006"/>
    <x v="5"/>
    <x v="1"/>
    <x v="4"/>
    <x v="1"/>
    <x v="2999"/>
    <n v="101"/>
    <n v="403"/>
    <n v="1.33"/>
    <n v="148638"/>
    <n v="58955"/>
    <n v="17.100000000000001"/>
    <x v="0"/>
    <x v="353"/>
    <n v="264"/>
    <n v="2026"/>
    <n v="6672055260"/>
  </r>
  <r>
    <s v="EV3007"/>
    <x v="2"/>
    <x v="2"/>
    <x v="1"/>
    <x v="2"/>
    <x v="3000"/>
    <n v="57"/>
    <n v="510"/>
    <n v="1.83"/>
    <n v="198290"/>
    <n v="80499"/>
    <n v="16.899999999999999"/>
    <x v="1"/>
    <x v="296"/>
    <n v="16.899999999999999"/>
    <n v="2026"/>
    <n v="29397188313"/>
  </r>
  <r>
    <s v="EV3008"/>
    <x v="5"/>
    <x v="1"/>
    <x v="5"/>
    <x v="3"/>
    <x v="3001"/>
    <n v="67"/>
    <n v="255"/>
    <n v="1.28"/>
    <n v="152632"/>
    <n v="83777"/>
    <n v="23.5"/>
    <x v="0"/>
    <x v="190"/>
    <n v="197.5"/>
    <n v="2026"/>
    <n v="42948530381"/>
  </r>
  <r>
    <s v="EV3009"/>
    <x v="7"/>
    <x v="3"/>
    <x v="8"/>
    <x v="3"/>
    <x v="3002"/>
    <n v="82"/>
    <n v="480"/>
    <n v="2.5299999999999998"/>
    <n v="133229"/>
    <n v="84999"/>
    <n v="12.1"/>
    <x v="1"/>
    <x v="551"/>
    <n v="207.1"/>
    <n v="2026"/>
    <n v="52631465799"/>
  </r>
  <r>
    <s v="EV3010"/>
    <x v="0"/>
    <x v="0"/>
    <x v="8"/>
    <x v="3"/>
    <x v="3003"/>
    <n v="65"/>
    <n v="357"/>
    <n v="0.55000000000000004"/>
    <n v="112340"/>
    <n v="36237"/>
    <n v="15.5"/>
    <x v="1"/>
    <x v="329"/>
    <n v="90.1"/>
    <n v="2026"/>
    <n v="22224115863"/>
  </r>
  <r>
    <s v="EV3011"/>
    <x v="8"/>
    <x v="3"/>
    <x v="1"/>
    <x v="3"/>
    <x v="3004"/>
    <n v="114"/>
    <n v="442"/>
    <n v="1.47"/>
    <n v="184315"/>
    <n v="76594"/>
    <n v="19.899999999999999"/>
    <x v="1"/>
    <x v="519"/>
    <n v="98.4"/>
    <n v="2026"/>
    <n v="21067715858"/>
  </r>
  <r>
    <s v="EV3012"/>
    <x v="9"/>
    <x v="0"/>
    <x v="7"/>
    <x v="3"/>
    <x v="3005"/>
    <n v="111"/>
    <n v="593"/>
    <n v="1.83"/>
    <n v="157254"/>
    <n v="70123"/>
    <n v="19.8"/>
    <x v="0"/>
    <x v="151"/>
    <n v="278"/>
    <n v="2026"/>
    <n v="55224527174"/>
  </r>
  <r>
    <s v="EV3013"/>
    <x v="3"/>
    <x v="3"/>
    <x v="6"/>
    <x v="2"/>
    <x v="3006"/>
    <n v="86"/>
    <n v="283"/>
    <n v="1.39"/>
    <n v="146979"/>
    <n v="84668"/>
    <n v="19"/>
    <x v="1"/>
    <x v="584"/>
    <n v="97"/>
    <n v="2026"/>
    <n v="69676006576"/>
  </r>
  <r>
    <s v="EV3014"/>
    <x v="5"/>
    <x v="1"/>
    <x v="8"/>
    <x v="2"/>
    <x v="3007"/>
    <n v="80"/>
    <n v="480"/>
    <n v="1.51"/>
    <n v="123100"/>
    <n v="64839"/>
    <n v="15.5"/>
    <x v="1"/>
    <x v="358"/>
    <n v="21.3"/>
    <n v="2026"/>
    <n v="33637370937"/>
  </r>
  <r>
    <s v="EV3015"/>
    <x v="0"/>
    <x v="0"/>
    <x v="8"/>
    <x v="1"/>
    <x v="3008"/>
    <n v="84"/>
    <n v="464"/>
    <n v="2.46"/>
    <n v="26983"/>
    <n v="47935"/>
    <n v="21.1"/>
    <x v="1"/>
    <x v="184"/>
    <n v="252.1"/>
    <n v="2026"/>
    <n v="22830146255"/>
  </r>
  <r>
    <s v="EV3016"/>
    <x v="3"/>
    <x v="3"/>
    <x v="0"/>
    <x v="0"/>
    <x v="3009"/>
    <n v="80"/>
    <n v="303"/>
    <n v="0.85"/>
    <n v="180903"/>
    <n v="34331"/>
    <n v="18.100000000000001"/>
    <x v="0"/>
    <x v="380"/>
    <n v="39.9"/>
    <n v="2026"/>
    <n v="26676010944"/>
  </r>
  <r>
    <s v="EV3017"/>
    <x v="3"/>
    <x v="3"/>
    <x v="7"/>
    <x v="2"/>
    <x v="3010"/>
    <n v="49"/>
    <n v="415"/>
    <n v="1.17"/>
    <n v="187508"/>
    <n v="68351"/>
    <n v="19.899999999999999"/>
    <x v="0"/>
    <x v="238"/>
    <n v="89.8"/>
    <n v="2026"/>
    <n v="12836181098"/>
  </r>
  <r>
    <s v="EV3018"/>
    <x v="7"/>
    <x v="3"/>
    <x v="1"/>
    <x v="1"/>
    <x v="3011"/>
    <n v="71"/>
    <n v="467"/>
    <n v="1.1200000000000001"/>
    <n v="93044"/>
    <n v="53747"/>
    <n v="12.4"/>
    <x v="0"/>
    <x v="279"/>
    <n v="190.7"/>
    <n v="2026"/>
    <n v="35054062135"/>
  </r>
  <r>
    <s v="EV3019"/>
    <x v="3"/>
    <x v="3"/>
    <x v="4"/>
    <x v="1"/>
    <x v="3012"/>
    <n v="44"/>
    <n v="268"/>
    <n v="1.8"/>
    <n v="15583"/>
    <n v="69466"/>
    <n v="13.8"/>
    <x v="0"/>
    <x v="101"/>
    <n v="68.5"/>
    <n v="2026"/>
    <n v="1537699376"/>
  </r>
  <r>
    <s v="EV3020"/>
    <x v="1"/>
    <x v="1"/>
    <x v="8"/>
    <x v="2"/>
    <x v="3013"/>
    <n v="112"/>
    <n v="617"/>
    <n v="0.8"/>
    <n v="196528"/>
    <n v="66605"/>
    <n v="12.9"/>
    <x v="1"/>
    <x v="488"/>
    <n v="246"/>
    <n v="2026"/>
    <n v="11074679770"/>
  </r>
  <r>
    <s v="EV3021"/>
    <x v="5"/>
    <x v="1"/>
    <x v="6"/>
    <x v="2"/>
    <x v="3014"/>
    <n v="116"/>
    <n v="342"/>
    <n v="2.59"/>
    <n v="87009"/>
    <n v="77879"/>
    <n v="16.5"/>
    <x v="1"/>
    <x v="280"/>
    <n v="15.2"/>
    <n v="2026"/>
    <n v="61435004908"/>
  </r>
  <r>
    <s v="EV3022"/>
    <x v="9"/>
    <x v="0"/>
    <x v="9"/>
    <x v="0"/>
    <x v="3015"/>
    <n v="67"/>
    <n v="352"/>
    <n v="2.0499999999999998"/>
    <n v="196045"/>
    <n v="25569"/>
    <n v="15.1"/>
    <x v="0"/>
    <x v="545"/>
    <n v="98.5"/>
    <n v="2026"/>
    <n v="5248753182"/>
  </r>
  <r>
    <s v="EV3023"/>
    <x v="2"/>
    <x v="2"/>
    <x v="5"/>
    <x v="3"/>
    <x v="3016"/>
    <n v="60"/>
    <n v="396"/>
    <n v="1.44"/>
    <n v="167354"/>
    <n v="83528"/>
    <n v="21.4"/>
    <x v="0"/>
    <x v="68"/>
    <n v="71.900000000000006"/>
    <n v="2026"/>
    <n v="7374353008"/>
  </r>
  <r>
    <s v="EV3024"/>
    <x v="3"/>
    <x v="3"/>
    <x v="2"/>
    <x v="1"/>
    <x v="3017"/>
    <n v="74"/>
    <n v="303"/>
    <n v="0.63"/>
    <n v="14622"/>
    <n v="56840"/>
    <n v="15"/>
    <x v="1"/>
    <x v="519"/>
    <n v="202.6"/>
    <n v="2026"/>
    <n v="42360578400"/>
  </r>
  <r>
    <s v="EV3025"/>
    <x v="1"/>
    <x v="1"/>
    <x v="1"/>
    <x v="2"/>
    <x v="3018"/>
    <n v="107"/>
    <n v="371"/>
    <n v="1"/>
    <n v="83328"/>
    <n v="79866"/>
    <n v="21.7"/>
    <x v="1"/>
    <x v="451"/>
    <n v="112"/>
    <n v="2026"/>
    <n v="63419593950"/>
  </r>
  <r>
    <s v="EV3026"/>
    <x v="4"/>
    <x v="0"/>
    <x v="3"/>
    <x v="0"/>
    <x v="3019"/>
    <n v="76"/>
    <n v="252"/>
    <n v="1.1200000000000001"/>
    <n v="32240"/>
    <n v="61922"/>
    <n v="15.6"/>
    <x v="0"/>
    <x v="512"/>
    <n v="122.7"/>
    <n v="2026"/>
    <n v="53252115014"/>
  </r>
  <r>
    <s v="EV3027"/>
    <x v="2"/>
    <x v="2"/>
    <x v="7"/>
    <x v="3"/>
    <x v="3020"/>
    <n v="73"/>
    <n v="532"/>
    <n v="1.77"/>
    <n v="92431"/>
    <n v="27731"/>
    <n v="20.9"/>
    <x v="1"/>
    <x v="139"/>
    <n v="44"/>
    <n v="2026"/>
    <n v="23013208163"/>
  </r>
  <r>
    <s v="EV3028"/>
    <x v="7"/>
    <x v="3"/>
    <x v="0"/>
    <x v="2"/>
    <x v="3021"/>
    <n v="68"/>
    <n v="254"/>
    <n v="1.82"/>
    <n v="134342"/>
    <n v="29348"/>
    <n v="19.3"/>
    <x v="0"/>
    <x v="3"/>
    <n v="151.1"/>
    <n v="2026"/>
    <n v="12118346812"/>
  </r>
  <r>
    <s v="EV3029"/>
    <x v="5"/>
    <x v="1"/>
    <x v="5"/>
    <x v="3"/>
    <x v="3022"/>
    <n v="110"/>
    <n v="626"/>
    <n v="1.86"/>
    <n v="127898"/>
    <n v="57986"/>
    <n v="17.399999999999999"/>
    <x v="1"/>
    <x v="279"/>
    <n v="281.60000000000002"/>
    <n v="2026"/>
    <n v="17143676872"/>
  </r>
  <r>
    <s v="EV3030"/>
    <x v="9"/>
    <x v="0"/>
    <x v="9"/>
    <x v="0"/>
    <x v="3023"/>
    <n v="119"/>
    <n v="484"/>
    <n v="0.84"/>
    <n v="51469"/>
    <n v="73111"/>
    <n v="16.2"/>
    <x v="1"/>
    <x v="144"/>
    <n v="178"/>
    <n v="2026"/>
    <n v="32628050191"/>
  </r>
  <r>
    <s v="EV3031"/>
    <x v="4"/>
    <x v="0"/>
    <x v="1"/>
    <x v="1"/>
    <x v="3024"/>
    <n v="54"/>
    <n v="415"/>
    <n v="2.25"/>
    <n v="110035"/>
    <n v="57954"/>
    <n v="17.2"/>
    <x v="1"/>
    <x v="52"/>
    <n v="83.4"/>
    <n v="2026"/>
    <n v="16668149940"/>
  </r>
  <r>
    <s v="EV3032"/>
    <x v="6"/>
    <x v="3"/>
    <x v="4"/>
    <x v="3"/>
    <x v="3025"/>
    <n v="86"/>
    <n v="502"/>
    <n v="0.82"/>
    <n v="30225"/>
    <n v="84112"/>
    <n v="19.3"/>
    <x v="1"/>
    <x v="322"/>
    <n v="106"/>
    <n v="2026"/>
    <n v="24791675552"/>
  </r>
  <r>
    <s v="EV3033"/>
    <x v="5"/>
    <x v="1"/>
    <x v="5"/>
    <x v="3"/>
    <x v="3026"/>
    <n v="46"/>
    <n v="641"/>
    <n v="0.78"/>
    <n v="4070"/>
    <n v="53050"/>
    <n v="24"/>
    <x v="1"/>
    <x v="587"/>
    <n v="200"/>
    <n v="2026"/>
    <n v="20491252150"/>
  </r>
  <r>
    <s v="EV3034"/>
    <x v="0"/>
    <x v="0"/>
    <x v="7"/>
    <x v="2"/>
    <x v="3027"/>
    <n v="43"/>
    <n v="268"/>
    <n v="1.82"/>
    <n v="156020"/>
    <n v="67990"/>
    <n v="24.7"/>
    <x v="0"/>
    <x v="357"/>
    <n v="261.8"/>
    <n v="2026"/>
    <n v="31239093340"/>
  </r>
  <r>
    <s v="EV3035"/>
    <x v="4"/>
    <x v="0"/>
    <x v="3"/>
    <x v="1"/>
    <x v="3028"/>
    <n v="73"/>
    <n v="268"/>
    <n v="0.92"/>
    <n v="91173"/>
    <n v="78563"/>
    <n v="14"/>
    <x v="0"/>
    <x v="233"/>
    <n v="16.5"/>
    <n v="2026"/>
    <n v="8253907343"/>
  </r>
  <r>
    <s v="EV3036"/>
    <x v="9"/>
    <x v="0"/>
    <x v="4"/>
    <x v="2"/>
    <x v="3029"/>
    <n v="54"/>
    <n v="505"/>
    <n v="0.77"/>
    <n v="32890"/>
    <n v="40134"/>
    <n v="14"/>
    <x v="0"/>
    <x v="43"/>
    <n v="283"/>
    <n v="2026"/>
    <n v="20676274254"/>
  </r>
  <r>
    <s v="EV3037"/>
    <x v="6"/>
    <x v="3"/>
    <x v="6"/>
    <x v="3"/>
    <x v="3030"/>
    <n v="46"/>
    <n v="377"/>
    <n v="0.52"/>
    <n v="119449"/>
    <n v="64409"/>
    <n v="24.6"/>
    <x v="0"/>
    <x v="578"/>
    <n v="239.7"/>
    <n v="2026"/>
    <n v="5205986243"/>
  </r>
  <r>
    <s v="EV3038"/>
    <x v="8"/>
    <x v="3"/>
    <x v="2"/>
    <x v="2"/>
    <x v="3031"/>
    <n v="88"/>
    <n v="284"/>
    <n v="1.5"/>
    <n v="162432"/>
    <n v="56231"/>
    <n v="20.2"/>
    <x v="0"/>
    <x v="303"/>
    <n v="259.5"/>
    <n v="2026"/>
    <n v="10317545035"/>
  </r>
  <r>
    <s v="EV3039"/>
    <x v="4"/>
    <x v="0"/>
    <x v="8"/>
    <x v="3"/>
    <x v="3032"/>
    <n v="89"/>
    <n v="441"/>
    <n v="0.83"/>
    <n v="185774"/>
    <n v="83393"/>
    <n v="18.600000000000001"/>
    <x v="1"/>
    <x v="326"/>
    <n v="101.8"/>
    <n v="2026"/>
    <n v="74813361374"/>
  </r>
  <r>
    <s v="EV3040"/>
    <x v="8"/>
    <x v="3"/>
    <x v="8"/>
    <x v="2"/>
    <x v="3033"/>
    <n v="54"/>
    <n v="381"/>
    <n v="2.46"/>
    <n v="147968"/>
    <n v="74621"/>
    <n v="15.8"/>
    <x v="1"/>
    <x v="439"/>
    <n v="44.9"/>
    <n v="2026"/>
    <n v="9160175476"/>
  </r>
  <r>
    <s v="EV3041"/>
    <x v="9"/>
    <x v="0"/>
    <x v="6"/>
    <x v="0"/>
    <x v="3034"/>
    <n v="50"/>
    <n v="292"/>
    <n v="2.91"/>
    <n v="83376"/>
    <n v="54102"/>
    <n v="23"/>
    <x v="0"/>
    <x v="65"/>
    <n v="211.4"/>
    <n v="2026"/>
    <n v="6179909154"/>
  </r>
  <r>
    <s v="EV3042"/>
    <x v="2"/>
    <x v="2"/>
    <x v="6"/>
    <x v="2"/>
    <x v="3035"/>
    <n v="73"/>
    <n v="562"/>
    <n v="0.79"/>
    <n v="73671"/>
    <n v="49178"/>
    <n v="21.3"/>
    <x v="1"/>
    <x v="113"/>
    <n v="128"/>
    <n v="2026"/>
    <n v="4425872466"/>
  </r>
  <r>
    <s v="EV3043"/>
    <x v="2"/>
    <x v="2"/>
    <x v="1"/>
    <x v="3"/>
    <x v="3036"/>
    <n v="48"/>
    <n v="525"/>
    <n v="1.1100000000000001"/>
    <n v="12366"/>
    <n v="36425"/>
    <n v="22.9"/>
    <x v="1"/>
    <x v="299"/>
    <n v="201.3"/>
    <n v="2026"/>
    <n v="8617608625"/>
  </r>
  <r>
    <s v="EV3044"/>
    <x v="6"/>
    <x v="3"/>
    <x v="6"/>
    <x v="0"/>
    <x v="3037"/>
    <n v="79"/>
    <n v="632"/>
    <n v="2.33"/>
    <n v="140464"/>
    <n v="55584"/>
    <n v="17.2"/>
    <x v="1"/>
    <x v="370"/>
    <n v="258.39999999999998"/>
    <n v="2026"/>
    <n v="6969288672"/>
  </r>
  <r>
    <s v="EV3045"/>
    <x v="7"/>
    <x v="3"/>
    <x v="8"/>
    <x v="1"/>
    <x v="3038"/>
    <n v="72"/>
    <n v="513"/>
    <n v="0.7"/>
    <n v="14486"/>
    <n v="31554"/>
    <n v="20.7"/>
    <x v="1"/>
    <x v="458"/>
    <n v="200.5"/>
    <n v="2026"/>
    <n v="15127650234"/>
  </r>
  <r>
    <s v="EV3046"/>
    <x v="0"/>
    <x v="0"/>
    <x v="3"/>
    <x v="0"/>
    <x v="3039"/>
    <n v="104"/>
    <n v="486"/>
    <n v="2.81"/>
    <n v="180478"/>
    <n v="40933"/>
    <n v="15.1"/>
    <x v="0"/>
    <x v="250"/>
    <n v="55.4"/>
    <n v="2026"/>
    <n v="24765406459"/>
  </r>
  <r>
    <s v="EV3047"/>
    <x v="0"/>
    <x v="0"/>
    <x v="1"/>
    <x v="3"/>
    <x v="3040"/>
    <n v="61"/>
    <n v="329"/>
    <n v="2.11"/>
    <n v="88226"/>
    <n v="40488"/>
    <n v="12.9"/>
    <x v="1"/>
    <x v="41"/>
    <n v="253.5"/>
    <n v="2026"/>
    <n v="18901539384"/>
  </r>
  <r>
    <s v="EV3048"/>
    <x v="2"/>
    <x v="2"/>
    <x v="2"/>
    <x v="1"/>
    <x v="3041"/>
    <n v="62"/>
    <n v="647"/>
    <n v="2.46"/>
    <n v="27735"/>
    <n v="79959"/>
    <n v="13.7"/>
    <x v="1"/>
    <x v="299"/>
    <n v="219.3"/>
    <n v="2026"/>
    <n v="13038194499"/>
  </r>
  <r>
    <s v="EV3049"/>
    <x v="2"/>
    <x v="2"/>
    <x v="9"/>
    <x v="2"/>
    <x v="3042"/>
    <n v="81"/>
    <n v="261"/>
    <n v="2.39"/>
    <n v="18451"/>
    <n v="53165"/>
    <n v="20"/>
    <x v="0"/>
    <x v="122"/>
    <n v="44.2"/>
    <n v="2026"/>
    <n v="8007233815"/>
  </r>
  <r>
    <s v="EV3050"/>
    <x v="6"/>
    <x v="3"/>
    <x v="5"/>
    <x v="2"/>
    <x v="3043"/>
    <n v="51"/>
    <n v="443"/>
    <n v="2.9"/>
    <n v="124372"/>
    <n v="45953"/>
    <n v="13.8"/>
    <x v="0"/>
    <x v="404"/>
    <n v="98.5"/>
    <n v="2026"/>
    <n v="15223815323"/>
  </r>
  <r>
    <s v="EV3051"/>
    <x v="2"/>
    <x v="2"/>
    <x v="6"/>
    <x v="0"/>
    <x v="3044"/>
    <n v="116"/>
    <n v="531"/>
    <n v="2.37"/>
    <n v="43381"/>
    <n v="65919"/>
    <n v="15.7"/>
    <x v="1"/>
    <x v="270"/>
    <n v="190.6"/>
    <n v="2026"/>
    <n v="12782748804"/>
  </r>
  <r>
    <s v="EV3052"/>
    <x v="6"/>
    <x v="3"/>
    <x v="8"/>
    <x v="1"/>
    <x v="3045"/>
    <n v="115"/>
    <n v="512"/>
    <n v="2.44"/>
    <n v="127783"/>
    <n v="41497"/>
    <n v="21.3"/>
    <x v="0"/>
    <x v="461"/>
    <n v="111"/>
    <n v="2026"/>
    <n v="11422132244"/>
  </r>
  <r>
    <s v="EV3053"/>
    <x v="2"/>
    <x v="2"/>
    <x v="7"/>
    <x v="1"/>
    <x v="3046"/>
    <n v="101"/>
    <n v="590"/>
    <n v="1.5"/>
    <n v="157120"/>
    <n v="45526"/>
    <n v="21.6"/>
    <x v="1"/>
    <x v="216"/>
    <n v="56.7"/>
    <n v="2026"/>
    <n v="21451213836"/>
  </r>
  <r>
    <s v="EV3054"/>
    <x v="0"/>
    <x v="0"/>
    <x v="2"/>
    <x v="2"/>
    <x v="3047"/>
    <n v="41"/>
    <n v="420"/>
    <n v="1.1200000000000001"/>
    <n v="178299"/>
    <n v="26676"/>
    <n v="21.9"/>
    <x v="0"/>
    <x v="554"/>
    <n v="93.4"/>
    <n v="2026"/>
    <n v="4959201780"/>
  </r>
  <r>
    <s v="EV3055"/>
    <x v="0"/>
    <x v="0"/>
    <x v="2"/>
    <x v="0"/>
    <x v="3048"/>
    <n v="74"/>
    <n v="547"/>
    <n v="2.2799999999999998"/>
    <n v="18773"/>
    <n v="71574"/>
    <n v="22.8"/>
    <x v="0"/>
    <x v="460"/>
    <n v="231.2"/>
    <n v="2026"/>
    <n v="22352059182"/>
  </r>
  <r>
    <s v="EV3056"/>
    <x v="5"/>
    <x v="1"/>
    <x v="9"/>
    <x v="1"/>
    <x v="3049"/>
    <n v="74"/>
    <n v="421"/>
    <n v="1.33"/>
    <n v="88062"/>
    <n v="60875"/>
    <n v="15.1"/>
    <x v="1"/>
    <x v="382"/>
    <n v="117.5"/>
    <n v="2026"/>
    <n v="53305376375"/>
  </r>
  <r>
    <s v="EV3057"/>
    <x v="8"/>
    <x v="3"/>
    <x v="7"/>
    <x v="3"/>
    <x v="3050"/>
    <n v="60"/>
    <n v="377"/>
    <n v="2.5499999999999998"/>
    <n v="116947"/>
    <n v="26705"/>
    <n v="16.5"/>
    <x v="1"/>
    <x v="537"/>
    <n v="263.10000000000002"/>
    <n v="2026"/>
    <n v="11223497285"/>
  </r>
  <r>
    <s v="EV3058"/>
    <x v="9"/>
    <x v="0"/>
    <x v="8"/>
    <x v="1"/>
    <x v="3051"/>
    <n v="53"/>
    <n v="602"/>
    <n v="1.25"/>
    <n v="174652"/>
    <n v="71161"/>
    <n v="24.8"/>
    <x v="1"/>
    <x v="581"/>
    <n v="13"/>
    <n v="2026"/>
    <n v="39074718583"/>
  </r>
  <r>
    <s v="EV3059"/>
    <x v="3"/>
    <x v="3"/>
    <x v="4"/>
    <x v="3"/>
    <x v="3052"/>
    <n v="71"/>
    <n v="515"/>
    <n v="2.0699999999999998"/>
    <n v="105592"/>
    <n v="76944"/>
    <n v="16"/>
    <x v="0"/>
    <x v="275"/>
    <n v="61"/>
    <n v="2026"/>
    <n v="56094792096"/>
  </r>
  <r>
    <s v="EV3060"/>
    <x v="6"/>
    <x v="3"/>
    <x v="5"/>
    <x v="3"/>
    <x v="3053"/>
    <n v="116"/>
    <n v="250"/>
    <n v="0.77"/>
    <n v="78937"/>
    <n v="35848"/>
    <n v="19"/>
    <x v="0"/>
    <x v="322"/>
    <n v="212.9"/>
    <n v="2026"/>
    <n v="8839543232"/>
  </r>
  <r>
    <s v="EV3061"/>
    <x v="9"/>
    <x v="0"/>
    <x v="1"/>
    <x v="3"/>
    <x v="3054"/>
    <n v="62"/>
    <n v="376"/>
    <n v="1.43"/>
    <n v="82116"/>
    <n v="34731"/>
    <n v="16.899999999999999"/>
    <x v="1"/>
    <x v="312"/>
    <n v="48.7"/>
    <n v="2026"/>
    <n v="17047120923"/>
  </r>
  <r>
    <s v="EV3062"/>
    <x v="7"/>
    <x v="3"/>
    <x v="5"/>
    <x v="2"/>
    <x v="3055"/>
    <n v="51"/>
    <n v="476"/>
    <n v="2.19"/>
    <n v="185731"/>
    <n v="31339"/>
    <n v="22.2"/>
    <x v="0"/>
    <x v="172"/>
    <n v="264.60000000000002"/>
    <n v="2026"/>
    <n v="21582009757"/>
  </r>
  <r>
    <s v="EV3063"/>
    <x v="5"/>
    <x v="1"/>
    <x v="8"/>
    <x v="3"/>
    <x v="3056"/>
    <n v="97"/>
    <n v="447"/>
    <n v="0.86"/>
    <n v="165983"/>
    <n v="68446"/>
    <n v="13.5"/>
    <x v="1"/>
    <x v="579"/>
    <n v="286.60000000000002"/>
    <n v="2026"/>
    <n v="36262827692"/>
  </r>
  <r>
    <s v="EV3064"/>
    <x v="8"/>
    <x v="3"/>
    <x v="8"/>
    <x v="0"/>
    <x v="3057"/>
    <n v="78"/>
    <n v="587"/>
    <n v="0.89"/>
    <n v="1287"/>
    <n v="64280"/>
    <n v="23.4"/>
    <x v="0"/>
    <x v="576"/>
    <n v="132.4"/>
    <n v="2026"/>
    <n v="9998304040"/>
  </r>
  <r>
    <s v="EV3065"/>
    <x v="5"/>
    <x v="1"/>
    <x v="4"/>
    <x v="3"/>
    <x v="3058"/>
    <n v="87"/>
    <n v="338"/>
    <n v="0.7"/>
    <n v="159672"/>
    <n v="70586"/>
    <n v="23.5"/>
    <x v="1"/>
    <x v="156"/>
    <n v="5.7"/>
    <n v="2026"/>
    <n v="18587834896"/>
  </r>
  <r>
    <s v="EV3066"/>
    <x v="8"/>
    <x v="3"/>
    <x v="6"/>
    <x v="3"/>
    <x v="3059"/>
    <n v="75"/>
    <n v="585"/>
    <n v="0.54"/>
    <n v="81586"/>
    <n v="71986"/>
    <n v="14.6"/>
    <x v="1"/>
    <x v="68"/>
    <n v="103.4"/>
    <n v="2026"/>
    <n v="23385156002"/>
  </r>
  <r>
    <s v="EV3067"/>
    <x v="2"/>
    <x v="2"/>
    <x v="7"/>
    <x v="2"/>
    <x v="3060"/>
    <n v="114"/>
    <n v="533"/>
    <n v="1.06"/>
    <n v="39343"/>
    <n v="34288"/>
    <n v="21.8"/>
    <x v="0"/>
    <x v="288"/>
    <n v="94.8"/>
    <n v="2026"/>
    <n v="22228430368"/>
  </r>
  <r>
    <s v="EV3068"/>
    <x v="2"/>
    <x v="2"/>
    <x v="7"/>
    <x v="1"/>
    <x v="3061"/>
    <n v="67"/>
    <n v="468"/>
    <n v="1.1200000000000001"/>
    <n v="43881"/>
    <n v="72124"/>
    <n v="15.6"/>
    <x v="0"/>
    <x v="390"/>
    <n v="275.10000000000002"/>
    <n v="2026"/>
    <n v="39316956120"/>
  </r>
  <r>
    <s v="EV3069"/>
    <x v="2"/>
    <x v="2"/>
    <x v="5"/>
    <x v="2"/>
    <x v="3062"/>
    <n v="106"/>
    <n v="531"/>
    <n v="1.73"/>
    <n v="129742"/>
    <n v="50596"/>
    <n v="16.7"/>
    <x v="1"/>
    <x v="50"/>
    <n v="153"/>
    <n v="2026"/>
    <n v="1235756704"/>
  </r>
  <r>
    <s v="EV3070"/>
    <x v="4"/>
    <x v="0"/>
    <x v="4"/>
    <x v="3"/>
    <x v="3063"/>
    <n v="59"/>
    <n v="546"/>
    <n v="1.1399999999999999"/>
    <n v="40780"/>
    <n v="76308"/>
    <n v="13.8"/>
    <x v="0"/>
    <x v="524"/>
    <n v="252.9"/>
    <n v="2026"/>
    <n v="54130911192"/>
  </r>
  <r>
    <s v="EV3071"/>
    <x v="7"/>
    <x v="3"/>
    <x v="2"/>
    <x v="0"/>
    <x v="3064"/>
    <n v="74"/>
    <n v="480"/>
    <n v="2.38"/>
    <n v="183212"/>
    <n v="45218"/>
    <n v="21.3"/>
    <x v="1"/>
    <x v="171"/>
    <n v="73.7"/>
    <n v="2026"/>
    <n v="18383920516"/>
  </r>
  <r>
    <s v="EV3072"/>
    <x v="8"/>
    <x v="3"/>
    <x v="0"/>
    <x v="0"/>
    <x v="3065"/>
    <n v="65"/>
    <n v="579"/>
    <n v="1.54"/>
    <n v="111318"/>
    <n v="53823"/>
    <n v="17.899999999999999"/>
    <x v="1"/>
    <x v="247"/>
    <n v="105.1"/>
    <n v="2026"/>
    <n v="14171380608"/>
  </r>
  <r>
    <s v="EV3073"/>
    <x v="2"/>
    <x v="2"/>
    <x v="8"/>
    <x v="2"/>
    <x v="3066"/>
    <n v="47"/>
    <n v="488"/>
    <n v="1.22"/>
    <n v="35817"/>
    <n v="39994"/>
    <n v="24.6"/>
    <x v="0"/>
    <x v="309"/>
    <n v="126.9"/>
    <n v="2026"/>
    <n v="23331459756"/>
  </r>
  <r>
    <s v="EV3074"/>
    <x v="3"/>
    <x v="3"/>
    <x v="1"/>
    <x v="0"/>
    <x v="3067"/>
    <n v="96"/>
    <n v="536"/>
    <n v="0.6"/>
    <n v="32075"/>
    <n v="60035"/>
    <n v="20"/>
    <x v="0"/>
    <x v="507"/>
    <n v="98.9"/>
    <n v="2026"/>
    <n v="7189551460"/>
  </r>
  <r>
    <s v="EV3075"/>
    <x v="9"/>
    <x v="0"/>
    <x v="6"/>
    <x v="3"/>
    <x v="3068"/>
    <n v="61"/>
    <n v="538"/>
    <n v="1.93"/>
    <n v="14677"/>
    <n v="69474"/>
    <n v="17"/>
    <x v="0"/>
    <x v="542"/>
    <n v="117.1"/>
    <n v="2026"/>
    <n v="33582133698"/>
  </r>
  <r>
    <s v="EV3076"/>
    <x v="0"/>
    <x v="0"/>
    <x v="2"/>
    <x v="2"/>
    <x v="3069"/>
    <n v="92"/>
    <n v="615"/>
    <n v="2.31"/>
    <n v="197478"/>
    <n v="66144"/>
    <n v="13.1"/>
    <x v="0"/>
    <x v="137"/>
    <n v="82.8"/>
    <n v="2026"/>
    <n v="22414944864"/>
  </r>
  <r>
    <s v="EV3077"/>
    <x v="6"/>
    <x v="3"/>
    <x v="5"/>
    <x v="1"/>
    <x v="3070"/>
    <n v="70"/>
    <n v="260"/>
    <n v="0.92"/>
    <n v="40277"/>
    <n v="61940"/>
    <n v="18.5"/>
    <x v="0"/>
    <x v="36"/>
    <n v="205"/>
    <n v="2026"/>
    <n v="21441831740"/>
  </r>
  <r>
    <s v="EV3078"/>
    <x v="5"/>
    <x v="1"/>
    <x v="9"/>
    <x v="2"/>
    <x v="3071"/>
    <n v="58"/>
    <n v="367"/>
    <n v="1.26"/>
    <n v="69471"/>
    <n v="60648"/>
    <n v="24.9"/>
    <x v="1"/>
    <x v="360"/>
    <n v="65.2"/>
    <n v="2026"/>
    <n v="38573098368"/>
  </r>
  <r>
    <s v="EV3079"/>
    <x v="4"/>
    <x v="0"/>
    <x v="3"/>
    <x v="2"/>
    <x v="3072"/>
    <n v="61"/>
    <n v="336"/>
    <n v="1.61"/>
    <n v="94003"/>
    <n v="48038"/>
    <n v="22.6"/>
    <x v="1"/>
    <x v="550"/>
    <n v="131.19999999999999"/>
    <n v="2026"/>
    <n v="33965844356"/>
  </r>
  <r>
    <s v="EV3080"/>
    <x v="9"/>
    <x v="0"/>
    <x v="8"/>
    <x v="0"/>
    <x v="3073"/>
    <n v="110"/>
    <n v="380"/>
    <n v="0.57999999999999996"/>
    <n v="10140"/>
    <n v="84743"/>
    <n v="21.3"/>
    <x v="0"/>
    <x v="122"/>
    <n v="130.69999999999999"/>
    <n v="2026"/>
    <n v="30752641499"/>
  </r>
  <r>
    <s v="EV3081"/>
    <x v="0"/>
    <x v="0"/>
    <x v="8"/>
    <x v="0"/>
    <x v="3074"/>
    <n v="95"/>
    <n v="629"/>
    <n v="2.1"/>
    <n v="120004"/>
    <n v="71111"/>
    <n v="16.8"/>
    <x v="0"/>
    <x v="344"/>
    <n v="264.3"/>
    <n v="2026"/>
    <n v="39484738305"/>
  </r>
  <r>
    <s v="EV3082"/>
    <x v="2"/>
    <x v="2"/>
    <x v="3"/>
    <x v="2"/>
    <x v="3075"/>
    <n v="48"/>
    <n v="458"/>
    <n v="0.9"/>
    <n v="152945"/>
    <n v="51764"/>
    <n v="15.4"/>
    <x v="1"/>
    <x v="97"/>
    <n v="91.6"/>
    <n v="2026"/>
    <n v="22217937024"/>
  </r>
  <r>
    <s v="EV3083"/>
    <x v="0"/>
    <x v="0"/>
    <x v="7"/>
    <x v="0"/>
    <x v="3076"/>
    <n v="92"/>
    <n v="506"/>
    <n v="2.73"/>
    <n v="175805"/>
    <n v="61944"/>
    <n v="17.2"/>
    <x v="1"/>
    <x v="582"/>
    <n v="99.3"/>
    <n v="2026"/>
    <n v="15125485920"/>
  </r>
  <r>
    <s v="EV3084"/>
    <x v="7"/>
    <x v="3"/>
    <x v="5"/>
    <x v="0"/>
    <x v="3077"/>
    <n v="78"/>
    <n v="482"/>
    <n v="1.48"/>
    <n v="90945"/>
    <n v="34969"/>
    <n v="15.6"/>
    <x v="1"/>
    <x v="552"/>
    <n v="250"/>
    <n v="2026"/>
    <n v="5522898953"/>
  </r>
  <r>
    <s v="EV3085"/>
    <x v="9"/>
    <x v="0"/>
    <x v="8"/>
    <x v="3"/>
    <x v="3078"/>
    <n v="50"/>
    <n v="471"/>
    <n v="2.76"/>
    <n v="35648"/>
    <n v="52836"/>
    <n v="19.3"/>
    <x v="1"/>
    <x v="446"/>
    <n v="182.1"/>
    <n v="2026"/>
    <n v="6692260596"/>
  </r>
  <r>
    <s v="EV3086"/>
    <x v="9"/>
    <x v="0"/>
    <x v="9"/>
    <x v="1"/>
    <x v="3079"/>
    <n v="58"/>
    <n v="602"/>
    <n v="2.54"/>
    <n v="181230"/>
    <n v="27598"/>
    <n v="12.8"/>
    <x v="0"/>
    <x v="324"/>
    <n v="56.1"/>
    <n v="2026"/>
    <n v="14975116368"/>
  </r>
  <r>
    <s v="EV3087"/>
    <x v="8"/>
    <x v="3"/>
    <x v="7"/>
    <x v="3"/>
    <x v="3080"/>
    <n v="113"/>
    <n v="580"/>
    <n v="0.59"/>
    <n v="82635"/>
    <n v="43462"/>
    <n v="16.8"/>
    <x v="1"/>
    <x v="589"/>
    <n v="80.900000000000006"/>
    <n v="2026"/>
    <n v="19896251670"/>
  </r>
  <r>
    <s v="EV3088"/>
    <x v="3"/>
    <x v="3"/>
    <x v="7"/>
    <x v="1"/>
    <x v="3081"/>
    <n v="88"/>
    <n v="327"/>
    <n v="0.95"/>
    <n v="28969"/>
    <n v="73845"/>
    <n v="18.5"/>
    <x v="1"/>
    <x v="580"/>
    <n v="152.6"/>
    <n v="2026"/>
    <n v="61088128560"/>
  </r>
  <r>
    <s v="EV3089"/>
    <x v="2"/>
    <x v="2"/>
    <x v="6"/>
    <x v="2"/>
    <x v="3082"/>
    <n v="98"/>
    <n v="351"/>
    <n v="1.73"/>
    <n v="129290"/>
    <n v="48446"/>
    <n v="17.7"/>
    <x v="0"/>
    <x v="446"/>
    <n v="175.7"/>
    <n v="2026"/>
    <n v="18189922728"/>
  </r>
  <r>
    <s v="EV3090"/>
    <x v="9"/>
    <x v="0"/>
    <x v="0"/>
    <x v="1"/>
    <x v="3083"/>
    <n v="99"/>
    <n v="314"/>
    <n v="2.0299999999999998"/>
    <n v="170040"/>
    <n v="53270"/>
    <n v="18.2"/>
    <x v="0"/>
    <x v="75"/>
    <n v="55.9"/>
    <n v="2026"/>
    <n v="21676255510"/>
  </r>
  <r>
    <s v="EV3091"/>
    <x v="8"/>
    <x v="3"/>
    <x v="7"/>
    <x v="1"/>
    <x v="3084"/>
    <n v="76"/>
    <n v="254"/>
    <n v="0.66"/>
    <n v="14218"/>
    <n v="70637"/>
    <n v="19.899999999999999"/>
    <x v="1"/>
    <x v="440"/>
    <n v="261.60000000000002"/>
    <n v="2026"/>
    <n v="52535562380"/>
  </r>
  <r>
    <s v="EV3092"/>
    <x v="8"/>
    <x v="3"/>
    <x v="4"/>
    <x v="0"/>
    <x v="2793"/>
    <n v="96"/>
    <n v="379"/>
    <n v="0.88"/>
    <n v="31134"/>
    <n v="55900"/>
    <n v="23.7"/>
    <x v="1"/>
    <x v="207"/>
    <n v="208.2"/>
    <n v="2026"/>
    <n v="32945727100"/>
  </r>
  <r>
    <s v="EV3093"/>
    <x v="3"/>
    <x v="3"/>
    <x v="5"/>
    <x v="1"/>
    <x v="3085"/>
    <n v="89"/>
    <n v="572"/>
    <n v="1.76"/>
    <n v="43336"/>
    <n v="74330"/>
    <n v="22.6"/>
    <x v="1"/>
    <x v="71"/>
    <n v="211.8"/>
    <n v="2026"/>
    <n v="6361830370"/>
  </r>
  <r>
    <s v="EV3094"/>
    <x v="1"/>
    <x v="1"/>
    <x v="8"/>
    <x v="3"/>
    <x v="3086"/>
    <n v="57"/>
    <n v="490"/>
    <n v="1.35"/>
    <n v="188577"/>
    <n v="32629"/>
    <n v="14.7"/>
    <x v="1"/>
    <x v="387"/>
    <n v="14.7"/>
    <n v="2026"/>
    <n v="22563442935"/>
  </r>
  <r>
    <s v="EV3095"/>
    <x v="1"/>
    <x v="1"/>
    <x v="3"/>
    <x v="3"/>
    <x v="3087"/>
    <n v="99"/>
    <n v="463"/>
    <n v="2.59"/>
    <n v="95344"/>
    <n v="71817"/>
    <n v="20.9"/>
    <x v="0"/>
    <x v="119"/>
    <n v="62.1"/>
    <n v="2026"/>
    <n v="10801492251"/>
  </r>
  <r>
    <s v="EV3096"/>
    <x v="9"/>
    <x v="0"/>
    <x v="2"/>
    <x v="2"/>
    <x v="3088"/>
    <n v="41"/>
    <n v="605"/>
    <n v="2.73"/>
    <n v="174392"/>
    <n v="47203"/>
    <n v="14.1"/>
    <x v="1"/>
    <x v="378"/>
    <n v="160.69999999999999"/>
    <n v="2026"/>
    <n v="18601899849"/>
  </r>
  <r>
    <s v="EV3097"/>
    <x v="3"/>
    <x v="3"/>
    <x v="6"/>
    <x v="1"/>
    <x v="3089"/>
    <n v="59"/>
    <n v="446"/>
    <n v="0.93"/>
    <n v="18588"/>
    <n v="66710"/>
    <n v="17.2"/>
    <x v="1"/>
    <x v="272"/>
    <n v="128"/>
    <n v="2026"/>
    <n v="8348022690"/>
  </r>
  <r>
    <s v="EV3098"/>
    <x v="4"/>
    <x v="0"/>
    <x v="9"/>
    <x v="2"/>
    <x v="3090"/>
    <n v="64"/>
    <n v="342"/>
    <n v="2.93"/>
    <n v="159056"/>
    <n v="49663"/>
    <n v="12.1"/>
    <x v="0"/>
    <x v="401"/>
    <n v="231.6"/>
    <n v="2026"/>
    <n v="31499204717"/>
  </r>
  <r>
    <s v="EV3099"/>
    <x v="0"/>
    <x v="0"/>
    <x v="8"/>
    <x v="3"/>
    <x v="3091"/>
    <n v="68"/>
    <n v="421"/>
    <n v="2"/>
    <n v="137478"/>
    <n v="31957"/>
    <n v="24.5"/>
    <x v="1"/>
    <x v="577"/>
    <n v="184.7"/>
    <n v="2026"/>
    <n v="4087779655"/>
  </r>
  <r>
    <s v="EV3100"/>
    <x v="2"/>
    <x v="2"/>
    <x v="8"/>
    <x v="2"/>
    <x v="3092"/>
    <n v="64"/>
    <n v="427"/>
    <n v="2.5099999999999998"/>
    <n v="193195"/>
    <n v="51302"/>
    <n v="12.7"/>
    <x v="0"/>
    <x v="569"/>
    <n v="112.7"/>
    <n v="2026"/>
    <n v="3363307818"/>
  </r>
  <r>
    <s v="EV3101"/>
    <x v="5"/>
    <x v="1"/>
    <x v="8"/>
    <x v="0"/>
    <x v="3093"/>
    <n v="108"/>
    <n v="578"/>
    <n v="1.94"/>
    <n v="184351"/>
    <n v="83345"/>
    <n v="18.8"/>
    <x v="0"/>
    <x v="245"/>
    <n v="198"/>
    <n v="2026"/>
    <n v="57427788765"/>
  </r>
  <r>
    <s v="EV3102"/>
    <x v="6"/>
    <x v="3"/>
    <x v="0"/>
    <x v="2"/>
    <x v="3094"/>
    <n v="109"/>
    <n v="334"/>
    <n v="2.3199999999999998"/>
    <n v="179426"/>
    <n v="39163"/>
    <n v="20.8"/>
    <x v="0"/>
    <x v="412"/>
    <n v="213.6"/>
    <n v="2026"/>
    <n v="2389256304"/>
  </r>
  <r>
    <s v="EV3103"/>
    <x v="7"/>
    <x v="3"/>
    <x v="8"/>
    <x v="2"/>
    <x v="3095"/>
    <n v="114"/>
    <n v="488"/>
    <n v="1.63"/>
    <n v="632"/>
    <n v="42604"/>
    <n v="20.399999999999999"/>
    <x v="0"/>
    <x v="377"/>
    <n v="225.8"/>
    <n v="2026"/>
    <n v="29762004092"/>
  </r>
  <r>
    <s v="EV3104"/>
    <x v="4"/>
    <x v="0"/>
    <x v="8"/>
    <x v="2"/>
    <x v="3096"/>
    <n v="64"/>
    <n v="405"/>
    <n v="2.89"/>
    <n v="169388"/>
    <n v="26631"/>
    <n v="22.9"/>
    <x v="1"/>
    <x v="115"/>
    <n v="202.1"/>
    <n v="2026"/>
    <n v="9528758217"/>
  </r>
  <r>
    <s v="EV3105"/>
    <x v="5"/>
    <x v="1"/>
    <x v="3"/>
    <x v="0"/>
    <x v="3097"/>
    <n v="116"/>
    <n v="315"/>
    <n v="2.35"/>
    <n v="79134"/>
    <n v="45362"/>
    <n v="15.2"/>
    <x v="0"/>
    <x v="328"/>
    <n v="258.60000000000002"/>
    <n v="2026"/>
    <n v="21075366648"/>
  </r>
  <r>
    <s v="EV3106"/>
    <x v="0"/>
    <x v="0"/>
    <x v="7"/>
    <x v="1"/>
    <x v="3098"/>
    <n v="106"/>
    <n v="302"/>
    <n v="2.29"/>
    <n v="51837"/>
    <n v="29231"/>
    <n v="15.7"/>
    <x v="1"/>
    <x v="175"/>
    <n v="150.4"/>
    <n v="2026"/>
    <n v="11618825573"/>
  </r>
  <r>
    <s v="EV3107"/>
    <x v="1"/>
    <x v="1"/>
    <x v="5"/>
    <x v="2"/>
    <x v="3099"/>
    <n v="100"/>
    <n v="563"/>
    <n v="0.81"/>
    <n v="102329"/>
    <n v="68661"/>
    <n v="24"/>
    <x v="0"/>
    <x v="242"/>
    <n v="185.5"/>
    <n v="2026"/>
    <n v="58879485279"/>
  </r>
  <r>
    <s v="EV3108"/>
    <x v="9"/>
    <x v="0"/>
    <x v="1"/>
    <x v="0"/>
    <x v="3100"/>
    <n v="64"/>
    <n v="591"/>
    <n v="2.81"/>
    <n v="194696"/>
    <n v="84560"/>
    <n v="18.399999999999999"/>
    <x v="0"/>
    <x v="578"/>
    <n v="235.7"/>
    <n v="2026"/>
    <n v="4112068240"/>
  </r>
  <r>
    <s v="EV3109"/>
    <x v="0"/>
    <x v="0"/>
    <x v="0"/>
    <x v="2"/>
    <x v="3101"/>
    <n v="64"/>
    <n v="343"/>
    <n v="0.64"/>
    <n v="99908"/>
    <n v="26675"/>
    <n v="22.1"/>
    <x v="0"/>
    <x v="142"/>
    <n v="264.7"/>
    <n v="2026"/>
    <n v="20537856075"/>
  </r>
  <r>
    <s v="EV3110"/>
    <x v="6"/>
    <x v="3"/>
    <x v="7"/>
    <x v="3"/>
    <x v="3102"/>
    <n v="108"/>
    <n v="484"/>
    <n v="0.96"/>
    <n v="103241"/>
    <n v="81774"/>
    <n v="21.6"/>
    <x v="1"/>
    <x v="532"/>
    <n v="22.2"/>
    <n v="2026"/>
    <n v="64976720886"/>
  </r>
  <r>
    <s v="EV3111"/>
    <x v="5"/>
    <x v="1"/>
    <x v="1"/>
    <x v="0"/>
    <x v="3103"/>
    <n v="84"/>
    <n v="545"/>
    <n v="1.24"/>
    <n v="129595"/>
    <n v="83147"/>
    <n v="18"/>
    <x v="1"/>
    <x v="241"/>
    <n v="49.8"/>
    <n v="2026"/>
    <n v="73458378972"/>
  </r>
  <r>
    <s v="EV3112"/>
    <x v="8"/>
    <x v="3"/>
    <x v="6"/>
    <x v="2"/>
    <x v="3104"/>
    <n v="106"/>
    <n v="494"/>
    <n v="1.47"/>
    <n v="194805"/>
    <n v="60978"/>
    <n v="20.5"/>
    <x v="1"/>
    <x v="576"/>
    <n v="140.80000000000001"/>
    <n v="2026"/>
    <n v="45860273262"/>
  </r>
  <r>
    <s v="EV3113"/>
    <x v="3"/>
    <x v="3"/>
    <x v="8"/>
    <x v="1"/>
    <x v="3105"/>
    <n v="97"/>
    <n v="511"/>
    <n v="2.58"/>
    <n v="196220"/>
    <n v="30382"/>
    <n v="17.3"/>
    <x v="1"/>
    <x v="122"/>
    <n v="122.8"/>
    <n v="2026"/>
    <n v="17988635324"/>
  </r>
  <r>
    <s v="EV3114"/>
    <x v="0"/>
    <x v="0"/>
    <x v="7"/>
    <x v="2"/>
    <x v="3106"/>
    <n v="108"/>
    <n v="304"/>
    <n v="1.06"/>
    <n v="112719"/>
    <n v="72936"/>
    <n v="16.100000000000001"/>
    <x v="0"/>
    <x v="61"/>
    <n v="85.4"/>
    <n v="2026"/>
    <n v="4453180416"/>
  </r>
  <r>
    <s v="EV3115"/>
    <x v="4"/>
    <x v="0"/>
    <x v="8"/>
    <x v="3"/>
    <x v="3107"/>
    <n v="66"/>
    <n v="278"/>
    <n v="0.85"/>
    <n v="126719"/>
    <n v="42635"/>
    <n v="17.2"/>
    <x v="1"/>
    <x v="315"/>
    <n v="136.1"/>
    <n v="2026"/>
    <n v="25157890260"/>
  </r>
  <r>
    <s v="EV3116"/>
    <x v="6"/>
    <x v="3"/>
    <x v="7"/>
    <x v="3"/>
    <x v="3108"/>
    <n v="96"/>
    <n v="425"/>
    <n v="0.51"/>
    <n v="170113"/>
    <n v="33232"/>
    <n v="17.399999999999999"/>
    <x v="1"/>
    <x v="92"/>
    <n v="239.5"/>
    <n v="2026"/>
    <n v="13142524896"/>
  </r>
  <r>
    <s v="EV3117"/>
    <x v="9"/>
    <x v="0"/>
    <x v="0"/>
    <x v="0"/>
    <x v="3109"/>
    <n v="113"/>
    <n v="399"/>
    <n v="2.39"/>
    <n v="118455"/>
    <n v="67236"/>
    <n v="17.100000000000001"/>
    <x v="0"/>
    <x v="84"/>
    <n v="79"/>
    <n v="2026"/>
    <n v="28232194692"/>
  </r>
  <r>
    <s v="EV3118"/>
    <x v="0"/>
    <x v="0"/>
    <x v="8"/>
    <x v="2"/>
    <x v="3110"/>
    <n v="68"/>
    <n v="345"/>
    <n v="2.86"/>
    <n v="3995"/>
    <n v="78529"/>
    <n v="17.2"/>
    <x v="1"/>
    <x v="507"/>
    <n v="276.60000000000002"/>
    <n v="2026"/>
    <n v="11979127776"/>
  </r>
  <r>
    <s v="EV3119"/>
    <x v="4"/>
    <x v="0"/>
    <x v="3"/>
    <x v="3"/>
    <x v="3111"/>
    <n v="112"/>
    <n v="260"/>
    <n v="2.4700000000000002"/>
    <n v="57103"/>
    <n v="66279"/>
    <n v="12.3"/>
    <x v="1"/>
    <x v="78"/>
    <n v="134.1"/>
    <n v="2026"/>
    <n v="12285939393"/>
  </r>
  <r>
    <s v="EV3120"/>
    <x v="2"/>
    <x v="2"/>
    <x v="9"/>
    <x v="1"/>
    <x v="3112"/>
    <n v="40"/>
    <n v="269"/>
    <n v="1.46"/>
    <n v="43500"/>
    <n v="67761"/>
    <n v="24.2"/>
    <x v="0"/>
    <x v="213"/>
    <n v="275.7"/>
    <n v="2026"/>
    <n v="46884106944"/>
  </r>
  <r>
    <s v="EV3121"/>
    <x v="8"/>
    <x v="3"/>
    <x v="0"/>
    <x v="1"/>
    <x v="3113"/>
    <n v="90"/>
    <n v="470"/>
    <n v="2.78"/>
    <n v="14311"/>
    <n v="67582"/>
    <n v="19.100000000000001"/>
    <x v="0"/>
    <x v="236"/>
    <n v="274.10000000000002"/>
    <n v="2026"/>
    <n v="16690523794"/>
  </r>
  <r>
    <s v="EV3122"/>
    <x v="3"/>
    <x v="3"/>
    <x v="5"/>
    <x v="0"/>
    <x v="3114"/>
    <n v="73"/>
    <n v="617"/>
    <n v="1.1299999999999999"/>
    <n v="177422"/>
    <n v="71257"/>
    <n v="15.8"/>
    <x v="1"/>
    <x v="495"/>
    <n v="216.1"/>
    <n v="2026"/>
    <n v="58914004974"/>
  </r>
  <r>
    <s v="EV3123"/>
    <x v="4"/>
    <x v="0"/>
    <x v="2"/>
    <x v="0"/>
    <x v="3115"/>
    <n v="118"/>
    <n v="577"/>
    <n v="2.12"/>
    <n v="3444"/>
    <n v="60058"/>
    <n v="19.600000000000001"/>
    <x v="0"/>
    <x v="133"/>
    <n v="171.8"/>
    <n v="2026"/>
    <n v="51993111470"/>
  </r>
  <r>
    <s v="EV3124"/>
    <x v="7"/>
    <x v="3"/>
    <x v="4"/>
    <x v="3"/>
    <x v="3116"/>
    <n v="71"/>
    <n v="473"/>
    <n v="2.82"/>
    <n v="37492"/>
    <n v="60208"/>
    <n v="14.2"/>
    <x v="1"/>
    <x v="336"/>
    <n v="244.6"/>
    <n v="2026"/>
    <n v="52824933792"/>
  </r>
  <r>
    <s v="EV3125"/>
    <x v="6"/>
    <x v="3"/>
    <x v="1"/>
    <x v="0"/>
    <x v="3117"/>
    <n v="115"/>
    <n v="546"/>
    <n v="2.54"/>
    <n v="79970"/>
    <n v="68387"/>
    <n v="20.5"/>
    <x v="1"/>
    <x v="77"/>
    <n v="131"/>
    <n v="2026"/>
    <n v="18967476385"/>
  </r>
  <r>
    <s v="EV3126"/>
    <x v="1"/>
    <x v="1"/>
    <x v="8"/>
    <x v="0"/>
    <x v="3118"/>
    <n v="113"/>
    <n v="512"/>
    <n v="2.61"/>
    <n v="105442"/>
    <n v="80384"/>
    <n v="19.399999999999999"/>
    <x v="0"/>
    <x v="516"/>
    <n v="116.6"/>
    <n v="2026"/>
    <n v="40771970560"/>
  </r>
  <r>
    <s v="EV3127"/>
    <x v="6"/>
    <x v="3"/>
    <x v="5"/>
    <x v="0"/>
    <x v="3119"/>
    <n v="106"/>
    <n v="534"/>
    <n v="0.76"/>
    <n v="32549"/>
    <n v="53945"/>
    <n v="12.6"/>
    <x v="1"/>
    <x v="42"/>
    <n v="270.7"/>
    <n v="2026"/>
    <n v="38728895685"/>
  </r>
  <r>
    <s v="EV3128"/>
    <x v="5"/>
    <x v="1"/>
    <x v="0"/>
    <x v="3"/>
    <x v="3120"/>
    <n v="56"/>
    <n v="557"/>
    <n v="2.44"/>
    <n v="18026"/>
    <n v="63427"/>
    <n v="19.2"/>
    <x v="0"/>
    <x v="359"/>
    <n v="142"/>
    <n v="2026"/>
    <n v="14427866544"/>
  </r>
  <r>
    <s v="EV3129"/>
    <x v="7"/>
    <x v="3"/>
    <x v="2"/>
    <x v="0"/>
    <x v="3121"/>
    <n v="53"/>
    <n v="363"/>
    <n v="1.83"/>
    <n v="195604"/>
    <n v="30926"/>
    <n v="13.8"/>
    <x v="0"/>
    <x v="418"/>
    <n v="35.299999999999997"/>
    <n v="2026"/>
    <n v="21040596878"/>
  </r>
  <r>
    <s v="EV3130"/>
    <x v="0"/>
    <x v="0"/>
    <x v="2"/>
    <x v="2"/>
    <x v="3122"/>
    <n v="65"/>
    <n v="354"/>
    <n v="0.87"/>
    <n v="72512"/>
    <n v="46709"/>
    <n v="14.7"/>
    <x v="0"/>
    <x v="14"/>
    <n v="55"/>
    <n v="2026"/>
    <n v="27864721040"/>
  </r>
  <r>
    <s v="EV3131"/>
    <x v="1"/>
    <x v="1"/>
    <x v="1"/>
    <x v="3"/>
    <x v="3123"/>
    <n v="87"/>
    <n v="561"/>
    <n v="1.89"/>
    <n v="84647"/>
    <n v="60575"/>
    <n v="19.100000000000001"/>
    <x v="1"/>
    <x v="137"/>
    <n v="139"/>
    <n v="2026"/>
    <n v="27892606800"/>
  </r>
  <r>
    <s v="EV3132"/>
    <x v="9"/>
    <x v="0"/>
    <x v="4"/>
    <x v="0"/>
    <x v="3124"/>
    <n v="81"/>
    <n v="311"/>
    <n v="1.33"/>
    <n v="5298"/>
    <n v="62230"/>
    <n v="13.7"/>
    <x v="0"/>
    <x v="294"/>
    <n v="87.9"/>
    <n v="2026"/>
    <n v="7139150060"/>
  </r>
  <r>
    <s v="EV3133"/>
    <x v="8"/>
    <x v="3"/>
    <x v="1"/>
    <x v="2"/>
    <x v="3125"/>
    <n v="104"/>
    <n v="616"/>
    <n v="2.96"/>
    <n v="164002"/>
    <n v="37036"/>
    <n v="12.5"/>
    <x v="0"/>
    <x v="521"/>
    <n v="216.9"/>
    <n v="2026"/>
    <n v="31218311048"/>
  </r>
  <r>
    <s v="EV3134"/>
    <x v="2"/>
    <x v="2"/>
    <x v="8"/>
    <x v="2"/>
    <x v="3126"/>
    <n v="63"/>
    <n v="327"/>
    <n v="3"/>
    <n v="146406"/>
    <n v="79982"/>
    <n v="22.9"/>
    <x v="1"/>
    <x v="267"/>
    <n v="237.6"/>
    <n v="2026"/>
    <n v="1767282272"/>
  </r>
  <r>
    <s v="EV3135"/>
    <x v="2"/>
    <x v="2"/>
    <x v="3"/>
    <x v="2"/>
    <x v="3127"/>
    <n v="120"/>
    <n v="506"/>
    <n v="2.79"/>
    <n v="81679"/>
    <n v="61134"/>
    <n v="17.3"/>
    <x v="1"/>
    <x v="156"/>
    <n v="62.6"/>
    <n v="2026"/>
    <n v="42605874084"/>
  </r>
  <r>
    <s v="EV3136"/>
    <x v="9"/>
    <x v="0"/>
    <x v="7"/>
    <x v="2"/>
    <x v="3128"/>
    <n v="44"/>
    <n v="648"/>
    <n v="2.96"/>
    <n v="190734"/>
    <n v="72384"/>
    <n v="13.2"/>
    <x v="0"/>
    <x v="564"/>
    <n v="128.19999999999999"/>
    <n v="2026"/>
    <n v="55045281408"/>
  </r>
  <r>
    <s v="EV3137"/>
    <x v="6"/>
    <x v="3"/>
    <x v="0"/>
    <x v="2"/>
    <x v="3129"/>
    <n v="60"/>
    <n v="364"/>
    <n v="2.12"/>
    <n v="11828"/>
    <n v="76360"/>
    <n v="12.3"/>
    <x v="0"/>
    <x v="271"/>
    <n v="216.8"/>
    <n v="2026"/>
    <n v="62835574960"/>
  </r>
  <r>
    <s v="EV3138"/>
    <x v="0"/>
    <x v="0"/>
    <x v="0"/>
    <x v="0"/>
    <x v="3130"/>
    <n v="93"/>
    <n v="646"/>
    <n v="2.85"/>
    <n v="133853"/>
    <n v="37396"/>
    <n v="20.9"/>
    <x v="0"/>
    <x v="116"/>
    <n v="174"/>
    <n v="2026"/>
    <n v="6740516812"/>
  </r>
  <r>
    <s v="EV3139"/>
    <x v="8"/>
    <x v="3"/>
    <x v="5"/>
    <x v="1"/>
    <x v="3131"/>
    <n v="87"/>
    <n v="436"/>
    <n v="2.14"/>
    <n v="77261"/>
    <n v="36944"/>
    <n v="19"/>
    <x v="0"/>
    <x v="362"/>
    <n v="238.3"/>
    <n v="2026"/>
    <n v="10098790176"/>
  </r>
  <r>
    <s v="EV3140"/>
    <x v="6"/>
    <x v="3"/>
    <x v="5"/>
    <x v="3"/>
    <x v="3132"/>
    <n v="84"/>
    <n v="555"/>
    <n v="2.15"/>
    <n v="60209"/>
    <n v="33105"/>
    <n v="18.100000000000001"/>
    <x v="0"/>
    <x v="248"/>
    <n v="71.3"/>
    <n v="2026"/>
    <n v="316748640"/>
  </r>
  <r>
    <s v="EV3141"/>
    <x v="3"/>
    <x v="3"/>
    <x v="9"/>
    <x v="3"/>
    <x v="3133"/>
    <n v="82"/>
    <n v="616"/>
    <n v="0.83"/>
    <n v="7434"/>
    <n v="72640"/>
    <n v="17.5"/>
    <x v="0"/>
    <x v="558"/>
    <n v="102.5"/>
    <n v="2026"/>
    <n v="28852825920"/>
  </r>
  <r>
    <s v="EV3142"/>
    <x v="3"/>
    <x v="3"/>
    <x v="0"/>
    <x v="0"/>
    <x v="3134"/>
    <n v="93"/>
    <n v="584"/>
    <n v="1.17"/>
    <n v="161994"/>
    <n v="49858"/>
    <n v="24.4"/>
    <x v="0"/>
    <x v="247"/>
    <n v="36.6"/>
    <n v="2026"/>
    <n v="38320310362"/>
  </r>
  <r>
    <s v="EV3143"/>
    <x v="6"/>
    <x v="3"/>
    <x v="5"/>
    <x v="1"/>
    <x v="3135"/>
    <n v="116"/>
    <n v="392"/>
    <n v="1.77"/>
    <n v="55676"/>
    <n v="75975"/>
    <n v="13.6"/>
    <x v="0"/>
    <x v="338"/>
    <n v="123.7"/>
    <n v="2026"/>
    <n v="11329771875"/>
  </r>
  <r>
    <s v="EV3144"/>
    <x v="3"/>
    <x v="3"/>
    <x v="8"/>
    <x v="0"/>
    <x v="3136"/>
    <n v="45"/>
    <n v="484"/>
    <n v="0.83"/>
    <n v="15115"/>
    <n v="75651"/>
    <n v="12.4"/>
    <x v="1"/>
    <x v="67"/>
    <n v="215.5"/>
    <n v="2026"/>
    <n v="8387728974"/>
  </r>
  <r>
    <s v="EV3145"/>
    <x v="9"/>
    <x v="0"/>
    <x v="1"/>
    <x v="0"/>
    <x v="3137"/>
    <n v="50"/>
    <n v="569"/>
    <n v="2.65"/>
    <n v="63185"/>
    <n v="37193"/>
    <n v="19.7"/>
    <x v="0"/>
    <x v="359"/>
    <n v="155.30000000000001"/>
    <n v="2026"/>
    <n v="28704106873"/>
  </r>
  <r>
    <s v="EV3146"/>
    <x v="3"/>
    <x v="3"/>
    <x v="9"/>
    <x v="1"/>
    <x v="3138"/>
    <n v="60"/>
    <n v="263"/>
    <n v="2.77"/>
    <n v="14658"/>
    <n v="56660"/>
    <n v="18.899999999999999"/>
    <x v="1"/>
    <x v="45"/>
    <n v="27.6"/>
    <n v="2026"/>
    <n v="26849530860"/>
  </r>
  <r>
    <s v="EV3147"/>
    <x v="8"/>
    <x v="3"/>
    <x v="3"/>
    <x v="2"/>
    <x v="3139"/>
    <n v="112"/>
    <n v="621"/>
    <n v="1.47"/>
    <n v="95770"/>
    <n v="29950"/>
    <n v="22.4"/>
    <x v="1"/>
    <x v="143"/>
    <n v="111.5"/>
    <n v="2026"/>
    <n v="16501761150"/>
  </r>
  <r>
    <s v="EV3148"/>
    <x v="3"/>
    <x v="3"/>
    <x v="7"/>
    <x v="2"/>
    <x v="3140"/>
    <n v="67"/>
    <n v="422"/>
    <n v="1.72"/>
    <n v="37896"/>
    <n v="64694"/>
    <n v="14.9"/>
    <x v="1"/>
    <x v="594"/>
    <n v="128.9"/>
    <n v="2026"/>
    <n v="13019990970"/>
  </r>
  <r>
    <s v="EV3149"/>
    <x v="1"/>
    <x v="1"/>
    <x v="0"/>
    <x v="3"/>
    <x v="3141"/>
    <n v="43"/>
    <n v="382"/>
    <n v="2.02"/>
    <n v="48785"/>
    <n v="70204"/>
    <n v="21.4"/>
    <x v="1"/>
    <x v="355"/>
    <n v="253.3"/>
    <n v="2026"/>
    <n v="17761892816"/>
  </r>
  <r>
    <s v="EV3150"/>
    <x v="4"/>
    <x v="0"/>
    <x v="8"/>
    <x v="1"/>
    <x v="3142"/>
    <n v="46"/>
    <n v="314"/>
    <n v="0.7"/>
    <n v="156741"/>
    <n v="39585"/>
    <n v="15.2"/>
    <x v="1"/>
    <x v="511"/>
    <n v="92.9"/>
    <n v="2026"/>
    <n v="20840869140"/>
  </r>
  <r>
    <s v="EV3151"/>
    <x v="9"/>
    <x v="0"/>
    <x v="2"/>
    <x v="2"/>
    <x v="3143"/>
    <n v="63"/>
    <n v="638"/>
    <n v="2.88"/>
    <n v="82858"/>
    <n v="80524"/>
    <n v="13.9"/>
    <x v="0"/>
    <x v="514"/>
    <n v="278.7"/>
    <n v="2026"/>
    <n v="61852175404"/>
  </r>
  <r>
    <s v="EV3152"/>
    <x v="5"/>
    <x v="1"/>
    <x v="0"/>
    <x v="3"/>
    <x v="3144"/>
    <n v="55"/>
    <n v="517"/>
    <n v="1.1399999999999999"/>
    <n v="149878"/>
    <n v="64518"/>
    <n v="18.600000000000001"/>
    <x v="1"/>
    <x v="76"/>
    <n v="182.2"/>
    <n v="2026"/>
    <n v="19813542318"/>
  </r>
  <r>
    <s v="EV3153"/>
    <x v="3"/>
    <x v="3"/>
    <x v="3"/>
    <x v="2"/>
    <x v="3145"/>
    <n v="47"/>
    <n v="485"/>
    <n v="1.1599999999999999"/>
    <n v="111461"/>
    <n v="43714"/>
    <n v="16.100000000000001"/>
    <x v="1"/>
    <x v="90"/>
    <n v="233.9"/>
    <n v="2026"/>
    <n v="36940340844"/>
  </r>
  <r>
    <s v="EV3154"/>
    <x v="3"/>
    <x v="3"/>
    <x v="9"/>
    <x v="0"/>
    <x v="3146"/>
    <n v="66"/>
    <n v="546"/>
    <n v="2.4700000000000002"/>
    <n v="147218"/>
    <n v="69441"/>
    <n v="14.7"/>
    <x v="1"/>
    <x v="324"/>
    <n v="62.4"/>
    <n v="2026"/>
    <n v="17533158090"/>
  </r>
  <r>
    <s v="EV3155"/>
    <x v="7"/>
    <x v="3"/>
    <x v="6"/>
    <x v="3"/>
    <x v="3147"/>
    <n v="44"/>
    <n v="633"/>
    <n v="1.08"/>
    <n v="171779"/>
    <n v="43953"/>
    <n v="17.100000000000001"/>
    <x v="1"/>
    <x v="361"/>
    <n v="50.7"/>
    <n v="2026"/>
    <n v="10141583361"/>
  </r>
  <r>
    <s v="EV3156"/>
    <x v="4"/>
    <x v="0"/>
    <x v="9"/>
    <x v="0"/>
    <x v="3148"/>
    <n v="57"/>
    <n v="628"/>
    <n v="2.36"/>
    <n v="190420"/>
    <n v="29077"/>
    <n v="21.4"/>
    <x v="0"/>
    <x v="514"/>
    <n v="27.1"/>
    <n v="2026"/>
    <n v="15718008505"/>
  </r>
  <r>
    <s v="EV3157"/>
    <x v="5"/>
    <x v="1"/>
    <x v="7"/>
    <x v="0"/>
    <x v="3149"/>
    <n v="100"/>
    <n v="452"/>
    <n v="0.89"/>
    <n v="80737"/>
    <n v="36158"/>
    <n v="15.1"/>
    <x v="1"/>
    <x v="333"/>
    <n v="210.7"/>
    <n v="2026"/>
    <n v="11468269018"/>
  </r>
  <r>
    <s v="EV3158"/>
    <x v="9"/>
    <x v="0"/>
    <x v="4"/>
    <x v="1"/>
    <x v="3150"/>
    <n v="88"/>
    <n v="329"/>
    <n v="2.2400000000000002"/>
    <n v="879"/>
    <n v="67110"/>
    <n v="16.399999999999999"/>
    <x v="1"/>
    <x v="533"/>
    <n v="120.7"/>
    <n v="2026"/>
    <n v="6809651700"/>
  </r>
  <r>
    <s v="EV3159"/>
    <x v="5"/>
    <x v="1"/>
    <x v="1"/>
    <x v="2"/>
    <x v="3151"/>
    <n v="85"/>
    <n v="528"/>
    <n v="1.83"/>
    <n v="34001"/>
    <n v="46488"/>
    <n v="15.9"/>
    <x v="1"/>
    <x v="579"/>
    <n v="144.6"/>
    <n v="2026"/>
    <n v="9086358528"/>
  </r>
  <r>
    <s v="EV3160"/>
    <x v="0"/>
    <x v="0"/>
    <x v="6"/>
    <x v="2"/>
    <x v="3152"/>
    <n v="99"/>
    <n v="545"/>
    <n v="2.42"/>
    <n v="99577"/>
    <n v="77337"/>
    <n v="24.1"/>
    <x v="1"/>
    <x v="584"/>
    <n v="244.8"/>
    <n v="2026"/>
    <n v="18457557768"/>
  </r>
  <r>
    <s v="EV3161"/>
    <x v="1"/>
    <x v="1"/>
    <x v="8"/>
    <x v="0"/>
    <x v="3153"/>
    <n v="50"/>
    <n v="623"/>
    <n v="2.54"/>
    <n v="155980"/>
    <n v="28468"/>
    <n v="21.2"/>
    <x v="0"/>
    <x v="455"/>
    <n v="295.5"/>
    <n v="2026"/>
    <n v="6481565772"/>
  </r>
  <r>
    <s v="EV3162"/>
    <x v="2"/>
    <x v="2"/>
    <x v="5"/>
    <x v="0"/>
    <x v="3154"/>
    <n v="99"/>
    <n v="646"/>
    <n v="2.06"/>
    <n v="136888"/>
    <n v="48805"/>
    <n v="21.9"/>
    <x v="1"/>
    <x v="348"/>
    <n v="143.5"/>
    <n v="2026"/>
    <n v="14046371830"/>
  </r>
  <r>
    <s v="EV3163"/>
    <x v="2"/>
    <x v="2"/>
    <x v="7"/>
    <x v="1"/>
    <x v="3155"/>
    <n v="91"/>
    <n v="250"/>
    <n v="1.1399999999999999"/>
    <n v="895"/>
    <n v="77346"/>
    <n v="23.7"/>
    <x v="1"/>
    <x v="58"/>
    <n v="127.9"/>
    <n v="2026"/>
    <n v="38233133298"/>
  </r>
  <r>
    <s v="EV3164"/>
    <x v="3"/>
    <x v="3"/>
    <x v="5"/>
    <x v="3"/>
    <x v="3156"/>
    <n v="92"/>
    <n v="639"/>
    <n v="0.8"/>
    <n v="65160"/>
    <n v="43835"/>
    <n v="21.7"/>
    <x v="1"/>
    <x v="102"/>
    <n v="232.4"/>
    <n v="2026"/>
    <n v="29500253640"/>
  </r>
  <r>
    <s v="EV3165"/>
    <x v="7"/>
    <x v="3"/>
    <x v="2"/>
    <x v="1"/>
    <x v="3157"/>
    <n v="73"/>
    <n v="626"/>
    <n v="2.23"/>
    <n v="54336"/>
    <n v="39858"/>
    <n v="21.7"/>
    <x v="1"/>
    <x v="404"/>
    <n v="129.80000000000001"/>
    <n v="2026"/>
    <n v="22503029640"/>
  </r>
  <r>
    <s v="EV3166"/>
    <x v="0"/>
    <x v="0"/>
    <x v="2"/>
    <x v="2"/>
    <x v="3158"/>
    <n v="62"/>
    <n v="521"/>
    <n v="1.62"/>
    <n v="166597"/>
    <n v="60683"/>
    <n v="20.7"/>
    <x v="0"/>
    <x v="437"/>
    <n v="139.9"/>
    <n v="2026"/>
    <n v="25951206316"/>
  </r>
  <r>
    <s v="EV3167"/>
    <x v="0"/>
    <x v="0"/>
    <x v="4"/>
    <x v="2"/>
    <x v="3159"/>
    <n v="103"/>
    <n v="289"/>
    <n v="0.54"/>
    <n v="72993"/>
    <n v="68248"/>
    <n v="23.4"/>
    <x v="1"/>
    <x v="442"/>
    <n v="139"/>
    <n v="2026"/>
    <n v="5206025688"/>
  </r>
  <r>
    <s v="EV3168"/>
    <x v="1"/>
    <x v="1"/>
    <x v="7"/>
    <x v="0"/>
    <x v="3160"/>
    <n v="98"/>
    <n v="395"/>
    <n v="1.73"/>
    <n v="186418"/>
    <n v="56674"/>
    <n v="19.2"/>
    <x v="1"/>
    <x v="280"/>
    <n v="74.8"/>
    <n v="2026"/>
    <n v="39749613402"/>
  </r>
  <r>
    <s v="EV3169"/>
    <x v="0"/>
    <x v="0"/>
    <x v="3"/>
    <x v="0"/>
    <x v="3161"/>
    <n v="88"/>
    <n v="487"/>
    <n v="1.03"/>
    <n v="169836"/>
    <n v="46306"/>
    <n v="22"/>
    <x v="0"/>
    <x v="114"/>
    <n v="156.69999999999999"/>
    <n v="2026"/>
    <n v="35134260746"/>
  </r>
  <r>
    <s v="EV3170"/>
    <x v="8"/>
    <x v="3"/>
    <x v="8"/>
    <x v="2"/>
    <x v="3162"/>
    <n v="87"/>
    <n v="293"/>
    <n v="1.78"/>
    <n v="78549"/>
    <n v="31969"/>
    <n v="24.8"/>
    <x v="0"/>
    <x v="562"/>
    <n v="174.3"/>
    <n v="2026"/>
    <n v="9871132068"/>
  </r>
  <r>
    <s v="EV3171"/>
    <x v="3"/>
    <x v="3"/>
    <x v="2"/>
    <x v="0"/>
    <x v="3163"/>
    <n v="69"/>
    <n v="572"/>
    <n v="2.63"/>
    <n v="182436"/>
    <n v="44124"/>
    <n v="24.9"/>
    <x v="0"/>
    <x v="60"/>
    <n v="140.80000000000001"/>
    <n v="2026"/>
    <n v="27152012268"/>
  </r>
  <r>
    <s v="EV3172"/>
    <x v="5"/>
    <x v="1"/>
    <x v="9"/>
    <x v="3"/>
    <x v="3164"/>
    <n v="71"/>
    <n v="396"/>
    <n v="1.74"/>
    <n v="97454"/>
    <n v="38565"/>
    <n v="16.8"/>
    <x v="1"/>
    <x v="72"/>
    <n v="115.7"/>
    <n v="2026"/>
    <n v="18478574010"/>
  </r>
  <r>
    <s v="EV3173"/>
    <x v="5"/>
    <x v="1"/>
    <x v="4"/>
    <x v="1"/>
    <x v="3165"/>
    <n v="113"/>
    <n v="505"/>
    <n v="2.0499999999999998"/>
    <n v="102593"/>
    <n v="84596"/>
    <n v="14.8"/>
    <x v="1"/>
    <x v="138"/>
    <n v="198.9"/>
    <n v="2026"/>
    <n v="23397477084"/>
  </r>
  <r>
    <s v="EV3174"/>
    <x v="6"/>
    <x v="3"/>
    <x v="1"/>
    <x v="0"/>
    <x v="3166"/>
    <n v="98"/>
    <n v="271"/>
    <n v="1.07"/>
    <n v="97197"/>
    <n v="77755"/>
    <n v="18.100000000000001"/>
    <x v="0"/>
    <x v="509"/>
    <n v="206.2"/>
    <n v="2026"/>
    <n v="50677287780"/>
  </r>
  <r>
    <s v="EV3175"/>
    <x v="8"/>
    <x v="3"/>
    <x v="5"/>
    <x v="0"/>
    <x v="3167"/>
    <n v="100"/>
    <n v="397"/>
    <n v="2.99"/>
    <n v="55884"/>
    <n v="32852"/>
    <n v="15.9"/>
    <x v="0"/>
    <x v="92"/>
    <n v="210"/>
    <n v="2026"/>
    <n v="7534869016"/>
  </r>
  <r>
    <s v="EV3176"/>
    <x v="3"/>
    <x v="3"/>
    <x v="8"/>
    <x v="2"/>
    <x v="3168"/>
    <n v="101"/>
    <n v="538"/>
    <n v="1.38"/>
    <n v="191809"/>
    <n v="80945"/>
    <n v="12.6"/>
    <x v="1"/>
    <x v="55"/>
    <n v="257.89999999999998"/>
    <n v="2026"/>
    <n v="52442484710"/>
  </r>
  <r>
    <s v="EV3177"/>
    <x v="2"/>
    <x v="2"/>
    <x v="7"/>
    <x v="2"/>
    <x v="3169"/>
    <n v="94"/>
    <n v="397"/>
    <n v="2.59"/>
    <n v="154112"/>
    <n v="31228"/>
    <n v="18.100000000000001"/>
    <x v="1"/>
    <x v="91"/>
    <n v="278.2"/>
    <n v="2026"/>
    <n v="18805595284"/>
  </r>
  <r>
    <s v="EV3178"/>
    <x v="5"/>
    <x v="1"/>
    <x v="1"/>
    <x v="0"/>
    <x v="3170"/>
    <n v="40"/>
    <n v="316"/>
    <n v="1.06"/>
    <n v="100289"/>
    <n v="37201"/>
    <n v="22.1"/>
    <x v="0"/>
    <x v="140"/>
    <n v="200.2"/>
    <n v="2026"/>
    <n v="27752652819"/>
  </r>
  <r>
    <s v="EV3179"/>
    <x v="7"/>
    <x v="3"/>
    <x v="6"/>
    <x v="1"/>
    <x v="3171"/>
    <n v="93"/>
    <n v="589"/>
    <n v="1.7"/>
    <n v="189758"/>
    <n v="38358"/>
    <n v="17.3"/>
    <x v="1"/>
    <x v="399"/>
    <n v="151.6"/>
    <n v="2026"/>
    <n v="18616901868"/>
  </r>
  <r>
    <s v="EV3180"/>
    <x v="9"/>
    <x v="0"/>
    <x v="8"/>
    <x v="1"/>
    <x v="3172"/>
    <n v="82"/>
    <n v="618"/>
    <n v="2.5"/>
    <n v="105765"/>
    <n v="28214"/>
    <n v="16.3"/>
    <x v="0"/>
    <x v="181"/>
    <n v="193.3"/>
    <n v="2026"/>
    <n v="16352693330"/>
  </r>
  <r>
    <s v="EV3181"/>
    <x v="7"/>
    <x v="3"/>
    <x v="4"/>
    <x v="1"/>
    <x v="3173"/>
    <n v="54"/>
    <n v="439"/>
    <n v="1.29"/>
    <n v="131634"/>
    <n v="79642"/>
    <n v="22.4"/>
    <x v="0"/>
    <x v="163"/>
    <n v="16.7"/>
    <n v="2026"/>
    <n v="56146495012"/>
  </r>
  <r>
    <s v="EV3182"/>
    <x v="0"/>
    <x v="0"/>
    <x v="1"/>
    <x v="2"/>
    <x v="3174"/>
    <n v="72"/>
    <n v="586"/>
    <n v="0.91"/>
    <n v="104199"/>
    <n v="66776"/>
    <n v="22.3"/>
    <x v="0"/>
    <x v="526"/>
    <n v="126.2"/>
    <n v="2026"/>
    <n v="15541846896"/>
  </r>
  <r>
    <s v="EV3183"/>
    <x v="1"/>
    <x v="1"/>
    <x v="0"/>
    <x v="0"/>
    <x v="3175"/>
    <n v="118"/>
    <n v="286"/>
    <n v="2.37"/>
    <n v="86541"/>
    <n v="62113"/>
    <n v="23.7"/>
    <x v="0"/>
    <x v="530"/>
    <n v="43.8"/>
    <n v="2026"/>
    <n v="41966959015"/>
  </r>
  <r>
    <s v="EV3184"/>
    <x v="4"/>
    <x v="0"/>
    <x v="2"/>
    <x v="1"/>
    <x v="3176"/>
    <n v="118"/>
    <n v="576"/>
    <n v="0.59"/>
    <n v="145184"/>
    <n v="59364"/>
    <n v="16.7"/>
    <x v="0"/>
    <x v="103"/>
    <n v="194.7"/>
    <n v="2026"/>
    <n v="37862537292"/>
  </r>
  <r>
    <s v="EV3185"/>
    <x v="4"/>
    <x v="0"/>
    <x v="6"/>
    <x v="3"/>
    <x v="3177"/>
    <n v="82"/>
    <n v="494"/>
    <n v="1.19"/>
    <n v="129615"/>
    <n v="66893"/>
    <n v="16.8"/>
    <x v="1"/>
    <x v="448"/>
    <n v="126.1"/>
    <n v="2026"/>
    <n v="53533063147"/>
  </r>
  <r>
    <s v="EV3186"/>
    <x v="7"/>
    <x v="3"/>
    <x v="2"/>
    <x v="1"/>
    <x v="3178"/>
    <n v="50"/>
    <n v="292"/>
    <n v="0.83"/>
    <n v="10789"/>
    <n v="66687"/>
    <n v="14.9"/>
    <x v="1"/>
    <x v="590"/>
    <n v="45.5"/>
    <n v="2026"/>
    <n v="9051559884"/>
  </r>
  <r>
    <s v="EV3187"/>
    <x v="9"/>
    <x v="0"/>
    <x v="4"/>
    <x v="1"/>
    <x v="3179"/>
    <n v="46"/>
    <n v="407"/>
    <n v="2.2400000000000002"/>
    <n v="166254"/>
    <n v="46318"/>
    <n v="17.7"/>
    <x v="1"/>
    <x v="185"/>
    <n v="156.6"/>
    <n v="2026"/>
    <n v="23971417720"/>
  </r>
  <r>
    <s v="EV3188"/>
    <x v="7"/>
    <x v="3"/>
    <x v="2"/>
    <x v="1"/>
    <x v="3180"/>
    <n v="71"/>
    <n v="589"/>
    <n v="0.81"/>
    <n v="75960"/>
    <n v="53000"/>
    <n v="13.4"/>
    <x v="1"/>
    <x v="523"/>
    <n v="217.3"/>
    <n v="2026"/>
    <n v="21689455000"/>
  </r>
  <r>
    <s v="EV3189"/>
    <x v="8"/>
    <x v="3"/>
    <x v="2"/>
    <x v="0"/>
    <x v="3181"/>
    <n v="60"/>
    <n v="570"/>
    <n v="1.77"/>
    <n v="198077"/>
    <n v="75888"/>
    <n v="17.7"/>
    <x v="0"/>
    <x v="210"/>
    <n v="49.8"/>
    <n v="2026"/>
    <n v="27347682672"/>
  </r>
  <r>
    <s v="EV3190"/>
    <x v="3"/>
    <x v="3"/>
    <x v="1"/>
    <x v="2"/>
    <x v="3182"/>
    <n v="44"/>
    <n v="427"/>
    <n v="2.7"/>
    <n v="87441"/>
    <n v="32567"/>
    <n v="24.9"/>
    <x v="1"/>
    <x v="234"/>
    <n v="28"/>
    <n v="2026"/>
    <n v="1108938917"/>
  </r>
  <r>
    <s v="EV3191"/>
    <x v="9"/>
    <x v="0"/>
    <x v="0"/>
    <x v="2"/>
    <x v="3183"/>
    <n v="46"/>
    <n v="536"/>
    <n v="1.0900000000000001"/>
    <n v="193912"/>
    <n v="57632"/>
    <n v="20.5"/>
    <x v="1"/>
    <x v="510"/>
    <n v="277.2"/>
    <n v="2026"/>
    <n v="24607768992"/>
  </r>
  <r>
    <s v="EV3192"/>
    <x v="1"/>
    <x v="1"/>
    <x v="9"/>
    <x v="1"/>
    <x v="3184"/>
    <n v="72"/>
    <n v="487"/>
    <n v="2.1800000000000002"/>
    <n v="96669"/>
    <n v="29586"/>
    <n v="23.3"/>
    <x v="0"/>
    <x v="270"/>
    <n v="114.7"/>
    <n v="2026"/>
    <n v="2064096876"/>
  </r>
  <r>
    <s v="EV3193"/>
    <x v="8"/>
    <x v="3"/>
    <x v="4"/>
    <x v="0"/>
    <x v="3185"/>
    <n v="67"/>
    <n v="494"/>
    <n v="0.75"/>
    <n v="100747"/>
    <n v="48512"/>
    <n v="22.5"/>
    <x v="1"/>
    <x v="257"/>
    <n v="112.9"/>
    <n v="2026"/>
    <n v="13550080768"/>
  </r>
  <r>
    <s v="EV3194"/>
    <x v="2"/>
    <x v="2"/>
    <x v="7"/>
    <x v="0"/>
    <x v="3186"/>
    <n v="113"/>
    <n v="275"/>
    <n v="1.07"/>
    <n v="50393"/>
    <n v="76657"/>
    <n v="13.4"/>
    <x v="1"/>
    <x v="452"/>
    <n v="232.8"/>
    <n v="2026"/>
    <n v="1028966911"/>
  </r>
  <r>
    <s v="EV3195"/>
    <x v="7"/>
    <x v="3"/>
    <x v="8"/>
    <x v="3"/>
    <x v="3187"/>
    <n v="51"/>
    <n v="261"/>
    <n v="2.79"/>
    <n v="65350"/>
    <n v="74989"/>
    <n v="16.100000000000001"/>
    <x v="1"/>
    <x v="593"/>
    <n v="70.099999999999994"/>
    <n v="2026"/>
    <n v="5180915021"/>
  </r>
  <r>
    <s v="EV3196"/>
    <x v="6"/>
    <x v="3"/>
    <x v="0"/>
    <x v="1"/>
    <x v="3188"/>
    <n v="51"/>
    <n v="539"/>
    <n v="1.6"/>
    <n v="35913"/>
    <n v="28269"/>
    <n v="18.2"/>
    <x v="0"/>
    <x v="505"/>
    <n v="217.9"/>
    <n v="2026"/>
    <n v="21598618491"/>
  </r>
  <r>
    <s v="EV3197"/>
    <x v="9"/>
    <x v="0"/>
    <x v="1"/>
    <x v="1"/>
    <x v="3189"/>
    <n v="118"/>
    <n v="498"/>
    <n v="0.71"/>
    <n v="83283"/>
    <n v="37100"/>
    <n v="24.4"/>
    <x v="1"/>
    <x v="169"/>
    <n v="104.7"/>
    <n v="2026"/>
    <n v="22065967000"/>
  </r>
  <r>
    <s v="EV3198"/>
    <x v="0"/>
    <x v="0"/>
    <x v="8"/>
    <x v="0"/>
    <x v="3190"/>
    <n v="108"/>
    <n v="304"/>
    <n v="2.52"/>
    <n v="115774"/>
    <n v="51280"/>
    <n v="15"/>
    <x v="1"/>
    <x v="208"/>
    <n v="194"/>
    <n v="2026"/>
    <n v="29986697920"/>
  </r>
  <r>
    <s v="EV3199"/>
    <x v="9"/>
    <x v="0"/>
    <x v="0"/>
    <x v="1"/>
    <x v="3191"/>
    <n v="90"/>
    <n v="486"/>
    <n v="1.58"/>
    <n v="72480"/>
    <n v="65817"/>
    <n v="17.5"/>
    <x v="1"/>
    <x v="211"/>
    <n v="48"/>
    <n v="2026"/>
    <n v="43352144109"/>
  </r>
  <r>
    <s v="EV3200"/>
    <x v="1"/>
    <x v="1"/>
    <x v="3"/>
    <x v="2"/>
    <x v="3192"/>
    <n v="50"/>
    <n v="520"/>
    <n v="0.67"/>
    <n v="122611"/>
    <n v="63845"/>
    <n v="13.5"/>
    <x v="1"/>
    <x v="268"/>
    <n v="275.60000000000002"/>
    <n v="2026"/>
    <n v="53013057300"/>
  </r>
  <r>
    <s v="EV3201"/>
    <x v="1"/>
    <x v="1"/>
    <x v="1"/>
    <x v="0"/>
    <x v="3193"/>
    <n v="109"/>
    <n v="530"/>
    <n v="2.65"/>
    <n v="62663"/>
    <n v="54978"/>
    <n v="22.8"/>
    <x v="1"/>
    <x v="299"/>
    <n v="38.200000000000003"/>
    <n v="2026"/>
    <n v="16887152436"/>
  </r>
  <r>
    <s v="EV3202"/>
    <x v="6"/>
    <x v="3"/>
    <x v="4"/>
    <x v="0"/>
    <x v="3194"/>
    <n v="56"/>
    <n v="491"/>
    <n v="1.33"/>
    <n v="100903"/>
    <n v="69680"/>
    <n v="19.399999999999999"/>
    <x v="0"/>
    <x v="477"/>
    <n v="19"/>
    <n v="2026"/>
    <n v="21648461120"/>
  </r>
  <r>
    <s v="EV3203"/>
    <x v="0"/>
    <x v="0"/>
    <x v="2"/>
    <x v="3"/>
    <x v="3195"/>
    <n v="87"/>
    <n v="413"/>
    <n v="1.45"/>
    <n v="183023"/>
    <n v="75342"/>
    <n v="20.399999999999999"/>
    <x v="0"/>
    <x v="251"/>
    <n v="45"/>
    <n v="2026"/>
    <n v="64349828226"/>
  </r>
  <r>
    <s v="EV3204"/>
    <x v="3"/>
    <x v="3"/>
    <x v="3"/>
    <x v="2"/>
    <x v="3196"/>
    <n v="103"/>
    <n v="477"/>
    <n v="2.69"/>
    <n v="102291"/>
    <n v="33782"/>
    <n v="18.5"/>
    <x v="0"/>
    <x v="502"/>
    <n v="106.8"/>
    <n v="2026"/>
    <n v="3742437524"/>
  </r>
  <r>
    <s v="EV3205"/>
    <x v="2"/>
    <x v="2"/>
    <x v="2"/>
    <x v="1"/>
    <x v="3197"/>
    <n v="89"/>
    <n v="434"/>
    <n v="2.46"/>
    <n v="129415"/>
    <n v="75673"/>
    <n v="22.7"/>
    <x v="0"/>
    <x v="494"/>
    <n v="113.2"/>
    <n v="2026"/>
    <n v="37952279690"/>
  </r>
  <r>
    <s v="EV3206"/>
    <x v="1"/>
    <x v="1"/>
    <x v="6"/>
    <x v="2"/>
    <x v="3198"/>
    <n v="56"/>
    <n v="547"/>
    <n v="2.58"/>
    <n v="108436"/>
    <n v="53994"/>
    <n v="16.2"/>
    <x v="0"/>
    <x v="399"/>
    <n v="191"/>
    <n v="2026"/>
    <n v="45494210526"/>
  </r>
  <r>
    <s v="EV3207"/>
    <x v="5"/>
    <x v="1"/>
    <x v="9"/>
    <x v="1"/>
    <x v="3199"/>
    <n v="66"/>
    <n v="567"/>
    <n v="1.85"/>
    <n v="16883"/>
    <n v="55302"/>
    <n v="12.2"/>
    <x v="1"/>
    <x v="35"/>
    <n v="106.9"/>
    <n v="2026"/>
    <n v="42059327778"/>
  </r>
  <r>
    <s v="EV3208"/>
    <x v="4"/>
    <x v="0"/>
    <x v="2"/>
    <x v="3"/>
    <x v="3200"/>
    <n v="63"/>
    <n v="559"/>
    <n v="1.77"/>
    <n v="127746"/>
    <n v="74548"/>
    <n v="21.1"/>
    <x v="0"/>
    <x v="201"/>
    <n v="119"/>
    <n v="2026"/>
    <n v="40118080748"/>
  </r>
  <r>
    <s v="EV3209"/>
    <x v="1"/>
    <x v="1"/>
    <x v="0"/>
    <x v="0"/>
    <x v="3201"/>
    <n v="98"/>
    <n v="368"/>
    <n v="2.61"/>
    <n v="79827"/>
    <n v="60685"/>
    <n v="18.600000000000001"/>
    <x v="1"/>
    <x v="115"/>
    <n v="94.8"/>
    <n v="2026"/>
    <n v="51018729090"/>
  </r>
  <r>
    <s v="EV3210"/>
    <x v="1"/>
    <x v="1"/>
    <x v="1"/>
    <x v="3"/>
    <x v="3202"/>
    <n v="74"/>
    <n v="427"/>
    <n v="0.67"/>
    <n v="88113"/>
    <n v="80623"/>
    <n v="21.4"/>
    <x v="0"/>
    <x v="571"/>
    <n v="215.9"/>
    <n v="2026"/>
    <n v="31613245776"/>
  </r>
  <r>
    <s v="EV3211"/>
    <x v="2"/>
    <x v="2"/>
    <x v="0"/>
    <x v="2"/>
    <x v="3203"/>
    <n v="50"/>
    <n v="534"/>
    <n v="1.72"/>
    <n v="199230"/>
    <n v="26250"/>
    <n v="13.4"/>
    <x v="0"/>
    <x v="465"/>
    <n v="224.1"/>
    <n v="2026"/>
    <n v="5853461250"/>
  </r>
  <r>
    <s v="EV3212"/>
    <x v="7"/>
    <x v="3"/>
    <x v="5"/>
    <x v="0"/>
    <x v="3204"/>
    <n v="84"/>
    <n v="279"/>
    <n v="2.0299999999999998"/>
    <n v="88038"/>
    <n v="26798"/>
    <n v="12.6"/>
    <x v="1"/>
    <x v="151"/>
    <n v="112.2"/>
    <n v="2026"/>
    <n v="8522380354"/>
  </r>
  <r>
    <s v="EV3213"/>
    <x v="2"/>
    <x v="2"/>
    <x v="4"/>
    <x v="0"/>
    <x v="3205"/>
    <n v="61"/>
    <n v="421"/>
    <n v="0.8"/>
    <n v="105098"/>
    <n v="75364"/>
    <n v="12"/>
    <x v="1"/>
    <x v="532"/>
    <n v="28.5"/>
    <n v="2026"/>
    <n v="63495375824"/>
  </r>
  <r>
    <s v="EV3214"/>
    <x v="4"/>
    <x v="0"/>
    <x v="0"/>
    <x v="1"/>
    <x v="3206"/>
    <n v="102"/>
    <n v="335"/>
    <n v="1.34"/>
    <n v="67606"/>
    <n v="75479"/>
    <n v="24.6"/>
    <x v="1"/>
    <x v="210"/>
    <n v="216.3"/>
    <n v="2026"/>
    <n v="7890046307"/>
  </r>
  <r>
    <s v="EV3215"/>
    <x v="1"/>
    <x v="1"/>
    <x v="0"/>
    <x v="0"/>
    <x v="3207"/>
    <n v="49"/>
    <n v="274"/>
    <n v="0.57999999999999996"/>
    <n v="104578"/>
    <n v="83338"/>
    <n v="24.6"/>
    <x v="1"/>
    <x v="262"/>
    <n v="261"/>
    <n v="2026"/>
    <n v="61173592196"/>
  </r>
  <r>
    <s v="EV3216"/>
    <x v="3"/>
    <x v="3"/>
    <x v="1"/>
    <x v="0"/>
    <x v="3208"/>
    <n v="116"/>
    <n v="544"/>
    <n v="1.89"/>
    <n v="65466"/>
    <n v="68483"/>
    <n v="24.3"/>
    <x v="0"/>
    <x v="291"/>
    <n v="205.9"/>
    <n v="2026"/>
    <n v="60422893315"/>
  </r>
  <r>
    <s v="EV3217"/>
    <x v="0"/>
    <x v="0"/>
    <x v="5"/>
    <x v="3"/>
    <x v="3209"/>
    <n v="98"/>
    <n v="618"/>
    <n v="2.19"/>
    <n v="5102"/>
    <n v="78958"/>
    <n v="19.8"/>
    <x v="1"/>
    <x v="575"/>
    <n v="230.1"/>
    <n v="2026"/>
    <n v="38479549636"/>
  </r>
  <r>
    <s v="EV3218"/>
    <x v="3"/>
    <x v="3"/>
    <x v="0"/>
    <x v="2"/>
    <x v="3210"/>
    <n v="88"/>
    <n v="477"/>
    <n v="2.25"/>
    <n v="49840"/>
    <n v="56489"/>
    <n v="14.3"/>
    <x v="0"/>
    <x v="219"/>
    <n v="262.2"/>
    <n v="2026"/>
    <n v="14296462076"/>
  </r>
  <r>
    <s v="EV3219"/>
    <x v="8"/>
    <x v="3"/>
    <x v="8"/>
    <x v="0"/>
    <x v="3211"/>
    <n v="42"/>
    <n v="419"/>
    <n v="1.84"/>
    <n v="36820"/>
    <n v="49721"/>
    <n v="14.5"/>
    <x v="0"/>
    <x v="448"/>
    <n v="35.5"/>
    <n v="2026"/>
    <n v="39259154669"/>
  </r>
  <r>
    <s v="EV3220"/>
    <x v="3"/>
    <x v="3"/>
    <x v="9"/>
    <x v="0"/>
    <x v="3212"/>
    <n v="114"/>
    <n v="644"/>
    <n v="1.49"/>
    <n v="6540"/>
    <n v="74803"/>
    <n v="16.600000000000001"/>
    <x v="1"/>
    <x v="126"/>
    <n v="14.2"/>
    <n v="2026"/>
    <n v="64851732501"/>
  </r>
  <r>
    <s v="EV3221"/>
    <x v="0"/>
    <x v="0"/>
    <x v="7"/>
    <x v="0"/>
    <x v="3213"/>
    <n v="96"/>
    <n v="399"/>
    <n v="0.73"/>
    <n v="151954"/>
    <n v="53273"/>
    <n v="24.4"/>
    <x v="1"/>
    <x v="129"/>
    <n v="146.4"/>
    <n v="2026"/>
    <n v="11966500898"/>
  </r>
  <r>
    <s v="EV3222"/>
    <x v="6"/>
    <x v="3"/>
    <x v="7"/>
    <x v="0"/>
    <x v="3214"/>
    <n v="52"/>
    <n v="270"/>
    <n v="2.35"/>
    <n v="188524"/>
    <n v="76765"/>
    <n v="18.8"/>
    <x v="1"/>
    <x v="458"/>
    <n v="170.4"/>
    <n v="2026"/>
    <n v="36818873715"/>
  </r>
  <r>
    <s v="EV3223"/>
    <x v="6"/>
    <x v="3"/>
    <x v="1"/>
    <x v="3"/>
    <x v="3215"/>
    <n v="46"/>
    <n v="504"/>
    <n v="0.95"/>
    <n v="139999"/>
    <n v="25250"/>
    <n v="18.399999999999999"/>
    <x v="1"/>
    <x v="576"/>
    <n v="264"/>
    <n v="2026"/>
    <n v="2753638750"/>
  </r>
  <r>
    <s v="EV3224"/>
    <x v="7"/>
    <x v="3"/>
    <x v="6"/>
    <x v="0"/>
    <x v="3216"/>
    <n v="73"/>
    <n v="328"/>
    <n v="1.34"/>
    <n v="25194"/>
    <n v="80820"/>
    <n v="20.3"/>
    <x v="1"/>
    <x v="193"/>
    <n v="68.900000000000006"/>
    <n v="2026"/>
    <n v="31320578700"/>
  </r>
  <r>
    <s v="EV3225"/>
    <x v="5"/>
    <x v="1"/>
    <x v="9"/>
    <x v="0"/>
    <x v="3217"/>
    <n v="68"/>
    <n v="349"/>
    <n v="1.63"/>
    <n v="182546"/>
    <n v="54450"/>
    <n v="12"/>
    <x v="0"/>
    <x v="519"/>
    <n v="290.3"/>
    <n v="2026"/>
    <n v="21258967950"/>
  </r>
  <r>
    <s v="EV3226"/>
    <x v="5"/>
    <x v="1"/>
    <x v="8"/>
    <x v="1"/>
    <x v="3218"/>
    <n v="67"/>
    <n v="261"/>
    <n v="2.38"/>
    <n v="32944"/>
    <n v="54315"/>
    <n v="13.8"/>
    <x v="0"/>
    <x v="281"/>
    <n v="288.39999999999998"/>
    <n v="2026"/>
    <n v="26774090415"/>
  </r>
  <r>
    <s v="EV3227"/>
    <x v="1"/>
    <x v="1"/>
    <x v="2"/>
    <x v="0"/>
    <x v="3219"/>
    <n v="109"/>
    <n v="446"/>
    <n v="1.04"/>
    <n v="185143"/>
    <n v="60638"/>
    <n v="22.8"/>
    <x v="1"/>
    <x v="349"/>
    <n v="62.2"/>
    <n v="2026"/>
    <n v="49829700966"/>
  </r>
  <r>
    <s v="EV3228"/>
    <x v="7"/>
    <x v="3"/>
    <x v="0"/>
    <x v="2"/>
    <x v="3220"/>
    <n v="75"/>
    <n v="302"/>
    <n v="2.12"/>
    <n v="131767"/>
    <n v="36874"/>
    <n v="17.8"/>
    <x v="1"/>
    <x v="583"/>
    <n v="178.3"/>
    <n v="2026"/>
    <n v="25386384662"/>
  </r>
  <r>
    <s v="EV3229"/>
    <x v="1"/>
    <x v="1"/>
    <x v="2"/>
    <x v="3"/>
    <x v="3221"/>
    <n v="102"/>
    <n v="356"/>
    <n v="1.86"/>
    <n v="69048"/>
    <n v="38050"/>
    <n v="20.5"/>
    <x v="1"/>
    <x v="352"/>
    <n v="223.9"/>
    <n v="2026"/>
    <n v="14450096300"/>
  </r>
  <r>
    <s v="EV3230"/>
    <x v="3"/>
    <x v="3"/>
    <x v="4"/>
    <x v="3"/>
    <x v="3222"/>
    <n v="70"/>
    <n v="537"/>
    <n v="1.76"/>
    <n v="158907"/>
    <n v="26094"/>
    <n v="19.5"/>
    <x v="1"/>
    <x v="310"/>
    <n v="78.099999999999994"/>
    <n v="2026"/>
    <n v="1568692998"/>
  </r>
  <r>
    <s v="EV3231"/>
    <x v="8"/>
    <x v="3"/>
    <x v="4"/>
    <x v="2"/>
    <x v="3223"/>
    <n v="108"/>
    <n v="388"/>
    <n v="2.35"/>
    <n v="89106"/>
    <n v="40503"/>
    <n v="18.899999999999999"/>
    <x v="1"/>
    <x v="212"/>
    <n v="294.89999999999998"/>
    <n v="2026"/>
    <n v="17858501754"/>
  </r>
  <r>
    <s v="EV3232"/>
    <x v="4"/>
    <x v="0"/>
    <x v="0"/>
    <x v="1"/>
    <x v="3224"/>
    <n v="118"/>
    <n v="554"/>
    <n v="2.77"/>
    <n v="40011"/>
    <n v="82164"/>
    <n v="23.5"/>
    <x v="0"/>
    <x v="168"/>
    <n v="154.19999999999999"/>
    <n v="2026"/>
    <n v="69317001288"/>
  </r>
  <r>
    <s v="EV3233"/>
    <x v="1"/>
    <x v="1"/>
    <x v="2"/>
    <x v="3"/>
    <x v="3225"/>
    <n v="105"/>
    <n v="553"/>
    <n v="1.47"/>
    <n v="22948"/>
    <n v="41606"/>
    <n v="16.5"/>
    <x v="1"/>
    <x v="244"/>
    <n v="89.5"/>
    <n v="2026"/>
    <n v="18308429058"/>
  </r>
  <r>
    <s v="EV3234"/>
    <x v="8"/>
    <x v="3"/>
    <x v="9"/>
    <x v="3"/>
    <x v="3226"/>
    <n v="120"/>
    <n v="482"/>
    <n v="2.99"/>
    <n v="65784"/>
    <n v="54452"/>
    <n v="22.1"/>
    <x v="1"/>
    <x v="418"/>
    <n v="295.2"/>
    <n v="2026"/>
    <n v="24944951268"/>
  </r>
  <r>
    <s v="EV3235"/>
    <x v="9"/>
    <x v="0"/>
    <x v="0"/>
    <x v="1"/>
    <x v="3227"/>
    <n v="59"/>
    <n v="307"/>
    <n v="2.2400000000000002"/>
    <n v="159548"/>
    <n v="64871"/>
    <n v="24.4"/>
    <x v="1"/>
    <x v="598"/>
    <n v="133.4"/>
    <n v="2026"/>
    <n v="12617733855"/>
  </r>
  <r>
    <s v="EV3236"/>
    <x v="8"/>
    <x v="3"/>
    <x v="6"/>
    <x v="3"/>
    <x v="3228"/>
    <n v="52"/>
    <n v="434"/>
    <n v="2.78"/>
    <n v="187898"/>
    <n v="62384"/>
    <n v="16.5"/>
    <x v="1"/>
    <x v="366"/>
    <n v="92.9"/>
    <n v="2026"/>
    <n v="29784866496"/>
  </r>
  <r>
    <s v="EV3237"/>
    <x v="2"/>
    <x v="2"/>
    <x v="5"/>
    <x v="3"/>
    <x v="3229"/>
    <n v="49"/>
    <n v="482"/>
    <n v="2.41"/>
    <n v="82778"/>
    <n v="37466"/>
    <n v="12.2"/>
    <x v="1"/>
    <x v="109"/>
    <n v="131.4"/>
    <n v="2026"/>
    <n v="14202761144"/>
  </r>
  <r>
    <s v="EV3238"/>
    <x v="9"/>
    <x v="0"/>
    <x v="4"/>
    <x v="0"/>
    <x v="3230"/>
    <n v="117"/>
    <n v="395"/>
    <n v="1.1599999999999999"/>
    <n v="95245"/>
    <n v="77794"/>
    <n v="23.8"/>
    <x v="1"/>
    <x v="434"/>
    <n v="291.60000000000002"/>
    <n v="2026"/>
    <n v="28411535710"/>
  </r>
  <r>
    <s v="EV3239"/>
    <x v="5"/>
    <x v="1"/>
    <x v="7"/>
    <x v="3"/>
    <x v="3231"/>
    <n v="48"/>
    <n v="331"/>
    <n v="2.5499999999999998"/>
    <n v="45892"/>
    <n v="60004"/>
    <n v="19.7"/>
    <x v="1"/>
    <x v="400"/>
    <n v="267.7"/>
    <n v="2026"/>
    <n v="52907866956"/>
  </r>
  <r>
    <s v="EV3240"/>
    <x v="6"/>
    <x v="3"/>
    <x v="0"/>
    <x v="3"/>
    <x v="3232"/>
    <n v="99"/>
    <n v="267"/>
    <n v="2.1800000000000002"/>
    <n v="174027"/>
    <n v="70309"/>
    <n v="14.2"/>
    <x v="0"/>
    <x v="576"/>
    <n v="89"/>
    <n v="2026"/>
    <n v="9457896371"/>
  </r>
  <r>
    <s v="EV3241"/>
    <x v="2"/>
    <x v="2"/>
    <x v="9"/>
    <x v="0"/>
    <x v="3233"/>
    <n v="60"/>
    <n v="529"/>
    <n v="0.53"/>
    <n v="118174"/>
    <n v="52112"/>
    <n v="12.9"/>
    <x v="0"/>
    <x v="392"/>
    <n v="127.3"/>
    <n v="2026"/>
    <n v="31129624320"/>
  </r>
  <r>
    <s v="EV3242"/>
    <x v="5"/>
    <x v="1"/>
    <x v="0"/>
    <x v="2"/>
    <x v="3234"/>
    <n v="61"/>
    <n v="312"/>
    <n v="1.83"/>
    <n v="152406"/>
    <n v="60876"/>
    <n v="18.100000000000001"/>
    <x v="0"/>
    <x v="513"/>
    <n v="154.19999999999999"/>
    <n v="2026"/>
    <n v="40891565844"/>
  </r>
  <r>
    <s v="EV3243"/>
    <x v="3"/>
    <x v="3"/>
    <x v="9"/>
    <x v="1"/>
    <x v="3235"/>
    <n v="52"/>
    <n v="497"/>
    <n v="0.62"/>
    <n v="90460"/>
    <n v="40674"/>
    <n v="14"/>
    <x v="1"/>
    <x v="525"/>
    <n v="285.5"/>
    <n v="2026"/>
    <n v="13952483568"/>
  </r>
  <r>
    <s v="EV3244"/>
    <x v="1"/>
    <x v="1"/>
    <x v="0"/>
    <x v="0"/>
    <x v="3236"/>
    <n v="52"/>
    <n v="407"/>
    <n v="1.85"/>
    <n v="156189"/>
    <n v="30742"/>
    <n v="19.2"/>
    <x v="1"/>
    <x v="534"/>
    <n v="48.9"/>
    <n v="2026"/>
    <n v="21780676258"/>
  </r>
  <r>
    <s v="EV3245"/>
    <x v="9"/>
    <x v="0"/>
    <x v="0"/>
    <x v="1"/>
    <x v="3237"/>
    <n v="62"/>
    <n v="407"/>
    <n v="1.62"/>
    <n v="64138"/>
    <n v="78476"/>
    <n v="21.6"/>
    <x v="1"/>
    <x v="1"/>
    <n v="75.3"/>
    <n v="2026"/>
    <n v="1561358496"/>
  </r>
  <r>
    <s v="EV3246"/>
    <x v="0"/>
    <x v="0"/>
    <x v="5"/>
    <x v="0"/>
    <x v="3238"/>
    <n v="82"/>
    <n v="428"/>
    <n v="1"/>
    <n v="116893"/>
    <n v="65924"/>
    <n v="20.7"/>
    <x v="1"/>
    <x v="385"/>
    <n v="74"/>
    <n v="2026"/>
    <n v="48695751460"/>
  </r>
  <r>
    <s v="EV3247"/>
    <x v="2"/>
    <x v="2"/>
    <x v="0"/>
    <x v="3"/>
    <x v="3239"/>
    <n v="120"/>
    <n v="491"/>
    <n v="2.4500000000000002"/>
    <n v="184465"/>
    <n v="32220"/>
    <n v="22.4"/>
    <x v="0"/>
    <x v="310"/>
    <n v="6.6"/>
    <n v="2026"/>
    <n v="26122236120"/>
  </r>
  <r>
    <s v="EV3248"/>
    <x v="8"/>
    <x v="3"/>
    <x v="1"/>
    <x v="3"/>
    <x v="3240"/>
    <n v="55"/>
    <n v="537"/>
    <n v="1.46"/>
    <n v="84401"/>
    <n v="58842"/>
    <n v="15.2"/>
    <x v="0"/>
    <x v="110"/>
    <n v="141.1"/>
    <n v="2026"/>
    <n v="50440186188"/>
  </r>
  <r>
    <s v="EV3249"/>
    <x v="4"/>
    <x v="0"/>
    <x v="7"/>
    <x v="1"/>
    <x v="3241"/>
    <n v="83"/>
    <n v="299"/>
    <n v="2.13"/>
    <n v="151085"/>
    <n v="38844"/>
    <n v="14.4"/>
    <x v="0"/>
    <x v="403"/>
    <n v="192.3"/>
    <n v="2026"/>
    <n v="26403975936"/>
  </r>
  <r>
    <s v="EV3250"/>
    <x v="2"/>
    <x v="2"/>
    <x v="1"/>
    <x v="3"/>
    <x v="3242"/>
    <n v="94"/>
    <n v="629"/>
    <n v="1.3"/>
    <n v="58195"/>
    <n v="79417"/>
    <n v="18.600000000000001"/>
    <x v="0"/>
    <x v="229"/>
    <n v="182.1"/>
    <n v="2026"/>
    <n v="52908399570"/>
  </r>
  <r>
    <s v="EV3251"/>
    <x v="5"/>
    <x v="1"/>
    <x v="7"/>
    <x v="0"/>
    <x v="2299"/>
    <n v="56"/>
    <n v="282"/>
    <n v="2.11"/>
    <n v="59472"/>
    <n v="81942"/>
    <n v="21.1"/>
    <x v="1"/>
    <x v="375"/>
    <n v="94.1"/>
    <n v="2026"/>
    <n v="54552067080"/>
  </r>
  <r>
    <s v="EV3252"/>
    <x v="6"/>
    <x v="3"/>
    <x v="8"/>
    <x v="2"/>
    <x v="3243"/>
    <n v="60"/>
    <n v="403"/>
    <n v="1.45"/>
    <n v="98497"/>
    <n v="48106"/>
    <n v="24.7"/>
    <x v="0"/>
    <x v="275"/>
    <n v="179.8"/>
    <n v="2026"/>
    <n v="6153238460"/>
  </r>
  <r>
    <s v="EV3253"/>
    <x v="6"/>
    <x v="3"/>
    <x v="3"/>
    <x v="0"/>
    <x v="3244"/>
    <n v="41"/>
    <n v="339"/>
    <n v="1.25"/>
    <n v="18422"/>
    <n v="36014"/>
    <n v="19.100000000000001"/>
    <x v="0"/>
    <x v="37"/>
    <n v="71.599999999999994"/>
    <n v="2026"/>
    <n v="17065846138"/>
  </r>
  <r>
    <s v="EV3254"/>
    <x v="2"/>
    <x v="2"/>
    <x v="9"/>
    <x v="2"/>
    <x v="3245"/>
    <n v="68"/>
    <n v="505"/>
    <n v="1.63"/>
    <n v="119794"/>
    <n v="72002"/>
    <n v="15.8"/>
    <x v="0"/>
    <x v="550"/>
    <n v="231.4"/>
    <n v="2026"/>
    <n v="10275333418"/>
  </r>
  <r>
    <s v="EV3255"/>
    <x v="8"/>
    <x v="3"/>
    <x v="4"/>
    <x v="3"/>
    <x v="3246"/>
    <n v="73"/>
    <n v="321"/>
    <n v="1.58"/>
    <n v="78576"/>
    <n v="80861"/>
    <n v="22.9"/>
    <x v="0"/>
    <x v="132"/>
    <n v="248.2"/>
    <n v="2026"/>
    <n v="62720643260"/>
  </r>
  <r>
    <s v="EV3256"/>
    <x v="3"/>
    <x v="3"/>
    <x v="0"/>
    <x v="2"/>
    <x v="3247"/>
    <n v="120"/>
    <n v="365"/>
    <n v="2.2999999999999998"/>
    <n v="188240"/>
    <n v="83391"/>
    <n v="16.600000000000001"/>
    <x v="0"/>
    <x v="56"/>
    <n v="141.69999999999999"/>
    <n v="2026"/>
    <n v="15833365779"/>
  </r>
  <r>
    <s v="EV3257"/>
    <x v="8"/>
    <x v="3"/>
    <x v="0"/>
    <x v="1"/>
    <x v="3248"/>
    <n v="91"/>
    <n v="586"/>
    <n v="0.59"/>
    <n v="28967"/>
    <n v="50626"/>
    <n v="19.600000000000001"/>
    <x v="1"/>
    <x v="537"/>
    <n v="203.1"/>
    <n v="2026"/>
    <n v="19689565172"/>
  </r>
  <r>
    <s v="EV3258"/>
    <x v="2"/>
    <x v="2"/>
    <x v="5"/>
    <x v="2"/>
    <x v="3249"/>
    <n v="95"/>
    <n v="302"/>
    <n v="0.83"/>
    <n v="89380"/>
    <n v="60062"/>
    <n v="21.6"/>
    <x v="1"/>
    <x v="537"/>
    <n v="161.9"/>
    <n v="2026"/>
    <n v="34302849688"/>
  </r>
  <r>
    <s v="EV3259"/>
    <x v="5"/>
    <x v="1"/>
    <x v="7"/>
    <x v="1"/>
    <x v="3250"/>
    <n v="103"/>
    <n v="508"/>
    <n v="1.62"/>
    <n v="67701"/>
    <n v="43901"/>
    <n v="21"/>
    <x v="0"/>
    <x v="57"/>
    <n v="209.9"/>
    <n v="2026"/>
    <n v="4138547270"/>
  </r>
  <r>
    <s v="EV3260"/>
    <x v="8"/>
    <x v="3"/>
    <x v="0"/>
    <x v="2"/>
    <x v="3251"/>
    <n v="90"/>
    <n v="604"/>
    <n v="2.06"/>
    <n v="77029"/>
    <n v="61554"/>
    <n v="12.8"/>
    <x v="1"/>
    <x v="523"/>
    <n v="281.2"/>
    <n v="2026"/>
    <n v="5121969894"/>
  </r>
  <r>
    <s v="EV3261"/>
    <x v="0"/>
    <x v="0"/>
    <x v="7"/>
    <x v="0"/>
    <x v="3252"/>
    <n v="109"/>
    <n v="322"/>
    <n v="0.66"/>
    <n v="193478"/>
    <n v="82558"/>
    <n v="23.5"/>
    <x v="0"/>
    <x v="101"/>
    <n v="80.900000000000006"/>
    <n v="2026"/>
    <n v="51621288334"/>
  </r>
  <r>
    <s v="EV3262"/>
    <x v="4"/>
    <x v="0"/>
    <x v="8"/>
    <x v="2"/>
    <x v="3253"/>
    <n v="96"/>
    <n v="511"/>
    <n v="2.57"/>
    <n v="188263"/>
    <n v="35470"/>
    <n v="18.100000000000001"/>
    <x v="1"/>
    <x v="262"/>
    <n v="254.3"/>
    <n v="2026"/>
    <n v="11049827220"/>
  </r>
  <r>
    <s v="EV3263"/>
    <x v="1"/>
    <x v="1"/>
    <x v="1"/>
    <x v="0"/>
    <x v="3254"/>
    <n v="70"/>
    <n v="259"/>
    <n v="2.75"/>
    <n v="190209"/>
    <n v="34512"/>
    <n v="17.600000000000001"/>
    <x v="0"/>
    <x v="377"/>
    <n v="243.1"/>
    <n v="2026"/>
    <n v="11671475232"/>
  </r>
  <r>
    <s v="EV3264"/>
    <x v="5"/>
    <x v="1"/>
    <x v="7"/>
    <x v="2"/>
    <x v="3255"/>
    <n v="80"/>
    <n v="570"/>
    <n v="2.82"/>
    <n v="165752"/>
    <n v="55943"/>
    <n v="21.5"/>
    <x v="1"/>
    <x v="516"/>
    <n v="282"/>
    <n v="2026"/>
    <n v="30540010959"/>
  </r>
  <r>
    <s v="EV3265"/>
    <x v="8"/>
    <x v="3"/>
    <x v="2"/>
    <x v="0"/>
    <x v="3256"/>
    <n v="88"/>
    <n v="569"/>
    <n v="1.83"/>
    <n v="18556"/>
    <n v="60869"/>
    <n v="18.5"/>
    <x v="0"/>
    <x v="68"/>
    <n v="286.10000000000002"/>
    <n v="2026"/>
    <n v="26581431431"/>
  </r>
  <r>
    <s v="EV3266"/>
    <x v="8"/>
    <x v="3"/>
    <x v="6"/>
    <x v="2"/>
    <x v="3257"/>
    <n v="77"/>
    <n v="614"/>
    <n v="1.1499999999999999"/>
    <n v="147567"/>
    <n v="54651"/>
    <n v="16.5"/>
    <x v="1"/>
    <x v="351"/>
    <n v="92.7"/>
    <n v="2026"/>
    <n v="13297462716"/>
  </r>
  <r>
    <s v="EV3267"/>
    <x v="5"/>
    <x v="1"/>
    <x v="1"/>
    <x v="2"/>
    <x v="3258"/>
    <n v="86"/>
    <n v="464"/>
    <n v="2.5"/>
    <n v="50921"/>
    <n v="81598"/>
    <n v="22.6"/>
    <x v="1"/>
    <x v="73"/>
    <n v="110.4"/>
    <n v="2026"/>
    <n v="13869538452"/>
  </r>
  <r>
    <s v="EV3268"/>
    <x v="4"/>
    <x v="0"/>
    <x v="5"/>
    <x v="1"/>
    <x v="3259"/>
    <n v="86"/>
    <n v="645"/>
    <n v="2.2200000000000002"/>
    <n v="68691"/>
    <n v="81764"/>
    <n v="24.3"/>
    <x v="1"/>
    <x v="193"/>
    <n v="69.400000000000006"/>
    <n v="2026"/>
    <n v="17970418976"/>
  </r>
  <r>
    <s v="EV3269"/>
    <x v="8"/>
    <x v="3"/>
    <x v="7"/>
    <x v="1"/>
    <x v="3260"/>
    <n v="40"/>
    <n v="493"/>
    <n v="2.14"/>
    <n v="73991"/>
    <n v="50244"/>
    <n v="13.1"/>
    <x v="0"/>
    <x v="249"/>
    <n v="32.1"/>
    <n v="2026"/>
    <n v="9678300744"/>
  </r>
  <r>
    <s v="EV3270"/>
    <x v="9"/>
    <x v="0"/>
    <x v="2"/>
    <x v="3"/>
    <x v="3261"/>
    <n v="43"/>
    <n v="543"/>
    <n v="1.97"/>
    <n v="179402"/>
    <n v="63882"/>
    <n v="24.3"/>
    <x v="1"/>
    <x v="513"/>
    <n v="66.400000000000006"/>
    <n v="2026"/>
    <n v="28665131040"/>
  </r>
  <r>
    <s v="EV3271"/>
    <x v="6"/>
    <x v="3"/>
    <x v="2"/>
    <x v="3"/>
    <x v="3262"/>
    <n v="61"/>
    <n v="577"/>
    <n v="2.9"/>
    <n v="152768"/>
    <n v="61200"/>
    <n v="18"/>
    <x v="1"/>
    <x v="505"/>
    <n v="294.60000000000002"/>
    <n v="2026"/>
    <n v="20846617200"/>
  </r>
  <r>
    <s v="EV3272"/>
    <x v="6"/>
    <x v="3"/>
    <x v="7"/>
    <x v="1"/>
    <x v="3263"/>
    <n v="72"/>
    <n v="254"/>
    <n v="1.57"/>
    <n v="186918"/>
    <n v="81624"/>
    <n v="19.600000000000001"/>
    <x v="1"/>
    <x v="193"/>
    <n v="170.8"/>
    <n v="2026"/>
    <n v="10741800024"/>
  </r>
  <r>
    <s v="EV3273"/>
    <x v="2"/>
    <x v="2"/>
    <x v="1"/>
    <x v="2"/>
    <x v="3264"/>
    <n v="55"/>
    <n v="503"/>
    <n v="0.87"/>
    <n v="174018"/>
    <n v="69148"/>
    <n v="21.2"/>
    <x v="0"/>
    <x v="370"/>
    <n v="165.2"/>
    <n v="2026"/>
    <n v="58516909888"/>
  </r>
  <r>
    <s v="EV3274"/>
    <x v="5"/>
    <x v="1"/>
    <x v="5"/>
    <x v="3"/>
    <x v="3265"/>
    <n v="86"/>
    <n v="405"/>
    <n v="2.99"/>
    <n v="15496"/>
    <n v="65328"/>
    <n v="16.399999999999999"/>
    <x v="1"/>
    <x v="77"/>
    <n v="155.80000000000001"/>
    <n v="2026"/>
    <n v="42295829664"/>
  </r>
  <r>
    <s v="EV3275"/>
    <x v="0"/>
    <x v="0"/>
    <x v="3"/>
    <x v="3"/>
    <x v="3266"/>
    <n v="73"/>
    <n v="609"/>
    <n v="1.77"/>
    <n v="141386"/>
    <n v="47203"/>
    <n v="15.3"/>
    <x v="0"/>
    <x v="233"/>
    <n v="91.2"/>
    <n v="2026"/>
    <n v="28488001763"/>
  </r>
  <r>
    <s v="EV3276"/>
    <x v="5"/>
    <x v="1"/>
    <x v="1"/>
    <x v="2"/>
    <x v="3267"/>
    <n v="57"/>
    <n v="383"/>
    <n v="2.94"/>
    <n v="83418"/>
    <n v="26359"/>
    <n v="21.6"/>
    <x v="1"/>
    <x v="57"/>
    <n v="135.1"/>
    <n v="2026"/>
    <n v="17376880801"/>
  </r>
  <r>
    <s v="EV3277"/>
    <x v="2"/>
    <x v="2"/>
    <x v="7"/>
    <x v="1"/>
    <x v="3268"/>
    <n v="55"/>
    <n v="294"/>
    <n v="1.79"/>
    <n v="180763"/>
    <n v="75770"/>
    <n v="24.4"/>
    <x v="0"/>
    <x v="596"/>
    <n v="85.8"/>
    <n v="2026"/>
    <n v="11222218930"/>
  </r>
  <r>
    <s v="EV3278"/>
    <x v="9"/>
    <x v="0"/>
    <x v="7"/>
    <x v="2"/>
    <x v="3269"/>
    <n v="53"/>
    <n v="444"/>
    <n v="1.92"/>
    <n v="4812"/>
    <n v="51357"/>
    <n v="21.3"/>
    <x v="1"/>
    <x v="70"/>
    <n v="30.5"/>
    <n v="2026"/>
    <n v="9719979891"/>
  </r>
  <r>
    <s v="EV3279"/>
    <x v="7"/>
    <x v="3"/>
    <x v="6"/>
    <x v="1"/>
    <x v="3270"/>
    <n v="81"/>
    <n v="266"/>
    <n v="2.86"/>
    <n v="37971"/>
    <n v="38949"/>
    <n v="23.1"/>
    <x v="0"/>
    <x v="47"/>
    <n v="263.39999999999998"/>
    <n v="2026"/>
    <n v="19414090101"/>
  </r>
  <r>
    <s v="EV3280"/>
    <x v="6"/>
    <x v="3"/>
    <x v="6"/>
    <x v="0"/>
    <x v="3271"/>
    <n v="45"/>
    <n v="397"/>
    <n v="1.1499999999999999"/>
    <n v="16089"/>
    <n v="75008"/>
    <n v="14.1"/>
    <x v="1"/>
    <x v="422"/>
    <n v="206.9"/>
    <n v="2026"/>
    <n v="28213209088"/>
  </r>
  <r>
    <s v="EV3281"/>
    <x v="0"/>
    <x v="0"/>
    <x v="2"/>
    <x v="0"/>
    <x v="3272"/>
    <n v="78"/>
    <n v="507"/>
    <n v="0.56999999999999995"/>
    <n v="146001"/>
    <n v="29153"/>
    <n v="15.7"/>
    <x v="0"/>
    <x v="424"/>
    <n v="136.5"/>
    <n v="2026"/>
    <n v="20402056531"/>
  </r>
  <r>
    <s v="EV3282"/>
    <x v="0"/>
    <x v="0"/>
    <x v="2"/>
    <x v="2"/>
    <x v="3273"/>
    <n v="47"/>
    <n v="319"/>
    <n v="0.72"/>
    <n v="189324"/>
    <n v="43792"/>
    <n v="16.3"/>
    <x v="1"/>
    <x v="21"/>
    <n v="67.099999999999994"/>
    <n v="2026"/>
    <n v="10967662608"/>
  </r>
  <r>
    <s v="EV3283"/>
    <x v="9"/>
    <x v="0"/>
    <x v="3"/>
    <x v="2"/>
    <x v="3274"/>
    <n v="113"/>
    <n v="304"/>
    <n v="2.87"/>
    <n v="2787"/>
    <n v="59233"/>
    <n v="18.100000000000001"/>
    <x v="0"/>
    <x v="142"/>
    <n v="48.1"/>
    <n v="2026"/>
    <n v="49553498538"/>
  </r>
  <r>
    <s v="EV3284"/>
    <x v="5"/>
    <x v="1"/>
    <x v="3"/>
    <x v="1"/>
    <x v="3275"/>
    <n v="46"/>
    <n v="578"/>
    <n v="2.23"/>
    <n v="182779"/>
    <n v="44591"/>
    <n v="17.3"/>
    <x v="0"/>
    <x v="175"/>
    <n v="177.8"/>
    <n v="2026"/>
    <n v="4404565207"/>
  </r>
  <r>
    <s v="EV3285"/>
    <x v="4"/>
    <x v="0"/>
    <x v="0"/>
    <x v="2"/>
    <x v="3276"/>
    <n v="110"/>
    <n v="639"/>
    <n v="0.83"/>
    <n v="128324"/>
    <n v="51747"/>
    <n v="16.5"/>
    <x v="0"/>
    <x v="284"/>
    <n v="157"/>
    <n v="2026"/>
    <n v="31241371551"/>
  </r>
  <r>
    <s v="EV3286"/>
    <x v="4"/>
    <x v="0"/>
    <x v="9"/>
    <x v="2"/>
    <x v="3277"/>
    <n v="55"/>
    <n v="552"/>
    <n v="0.59"/>
    <n v="145527"/>
    <n v="27087"/>
    <n v="22.8"/>
    <x v="0"/>
    <x v="426"/>
    <n v="203.7"/>
    <n v="2026"/>
    <n v="6087749076"/>
  </r>
  <r>
    <s v="EV3287"/>
    <x v="5"/>
    <x v="1"/>
    <x v="2"/>
    <x v="1"/>
    <x v="3278"/>
    <n v="100"/>
    <n v="541"/>
    <n v="2.8"/>
    <n v="38021"/>
    <n v="54437"/>
    <n v="12.8"/>
    <x v="1"/>
    <x v="410"/>
    <n v="287.5"/>
    <n v="2026"/>
    <n v="17513308329"/>
  </r>
  <r>
    <s v="EV3288"/>
    <x v="0"/>
    <x v="0"/>
    <x v="5"/>
    <x v="1"/>
    <x v="3279"/>
    <n v="111"/>
    <n v="334"/>
    <n v="1.8"/>
    <n v="136470"/>
    <n v="74228"/>
    <n v="13.8"/>
    <x v="1"/>
    <x v="311"/>
    <n v="293.10000000000002"/>
    <n v="2026"/>
    <n v="16217110756"/>
  </r>
  <r>
    <s v="EV3289"/>
    <x v="3"/>
    <x v="3"/>
    <x v="5"/>
    <x v="0"/>
    <x v="3280"/>
    <n v="42"/>
    <n v="284"/>
    <n v="1.59"/>
    <n v="193868"/>
    <n v="75926"/>
    <n v="22.9"/>
    <x v="0"/>
    <x v="531"/>
    <n v="250.7"/>
    <n v="2026"/>
    <n v="37792318352"/>
  </r>
  <r>
    <s v="EV3290"/>
    <x v="6"/>
    <x v="3"/>
    <x v="9"/>
    <x v="0"/>
    <x v="3281"/>
    <n v="86"/>
    <n v="398"/>
    <n v="2.73"/>
    <n v="50385"/>
    <n v="60996"/>
    <n v="18.8"/>
    <x v="1"/>
    <x v="362"/>
    <n v="160.80000000000001"/>
    <n v="2026"/>
    <n v="32973766644"/>
  </r>
  <r>
    <s v="EV3291"/>
    <x v="9"/>
    <x v="0"/>
    <x v="7"/>
    <x v="1"/>
    <x v="3282"/>
    <n v="84"/>
    <n v="569"/>
    <n v="2.14"/>
    <n v="54293"/>
    <n v="83281"/>
    <n v="22.5"/>
    <x v="0"/>
    <x v="90"/>
    <n v="254.7"/>
    <n v="2026"/>
    <n v="55082303243"/>
  </r>
  <r>
    <s v="EV3292"/>
    <x v="1"/>
    <x v="1"/>
    <x v="1"/>
    <x v="2"/>
    <x v="3283"/>
    <n v="83"/>
    <n v="430"/>
    <n v="0.5"/>
    <n v="142433"/>
    <n v="74088"/>
    <n v="12.7"/>
    <x v="1"/>
    <x v="200"/>
    <n v="75.8"/>
    <n v="2026"/>
    <n v="822599064"/>
  </r>
  <r>
    <s v="EV3293"/>
    <x v="4"/>
    <x v="0"/>
    <x v="9"/>
    <x v="3"/>
    <x v="3284"/>
    <n v="75"/>
    <n v="388"/>
    <n v="1.29"/>
    <n v="99609"/>
    <n v="42959"/>
    <n v="16.100000000000001"/>
    <x v="1"/>
    <x v="426"/>
    <n v="286.39999999999998"/>
    <n v="2026"/>
    <n v="8500168453"/>
  </r>
  <r>
    <s v="EV3294"/>
    <x v="8"/>
    <x v="3"/>
    <x v="3"/>
    <x v="1"/>
    <x v="3285"/>
    <n v="45"/>
    <n v="310"/>
    <n v="1.78"/>
    <n v="12777"/>
    <n v="35813"/>
    <n v="21.6"/>
    <x v="1"/>
    <x v="16"/>
    <n v="256.3"/>
    <n v="2026"/>
    <n v="6101317558"/>
  </r>
  <r>
    <s v="EV3295"/>
    <x v="8"/>
    <x v="3"/>
    <x v="7"/>
    <x v="2"/>
    <x v="3286"/>
    <n v="95"/>
    <n v="321"/>
    <n v="1.39"/>
    <n v="86457"/>
    <n v="70536"/>
    <n v="14.5"/>
    <x v="1"/>
    <x v="356"/>
    <n v="18.8"/>
    <n v="2026"/>
    <n v="11001782064"/>
  </r>
  <r>
    <s v="EV3296"/>
    <x v="0"/>
    <x v="0"/>
    <x v="4"/>
    <x v="0"/>
    <x v="3287"/>
    <n v="77"/>
    <n v="596"/>
    <n v="2.3199999999999998"/>
    <n v="139196"/>
    <n v="65378"/>
    <n v="22.9"/>
    <x v="1"/>
    <x v="25"/>
    <n v="195.1"/>
    <n v="2026"/>
    <n v="50513919432"/>
  </r>
  <r>
    <s v="EV3297"/>
    <x v="5"/>
    <x v="1"/>
    <x v="0"/>
    <x v="1"/>
    <x v="3288"/>
    <n v="90"/>
    <n v="431"/>
    <n v="1.03"/>
    <n v="66253"/>
    <n v="60919"/>
    <n v="18.399999999999999"/>
    <x v="0"/>
    <x v="230"/>
    <n v="200.8"/>
    <n v="2026"/>
    <n v="44366515753"/>
  </r>
  <r>
    <s v="EV3298"/>
    <x v="2"/>
    <x v="2"/>
    <x v="6"/>
    <x v="1"/>
    <x v="3289"/>
    <n v="88"/>
    <n v="450"/>
    <n v="2.72"/>
    <n v="153891"/>
    <n v="84847"/>
    <n v="22.8"/>
    <x v="1"/>
    <x v="84"/>
    <n v="280.3"/>
    <n v="2026"/>
    <n v="61973521505"/>
  </r>
  <r>
    <s v="EV3299"/>
    <x v="0"/>
    <x v="0"/>
    <x v="3"/>
    <x v="3"/>
    <x v="3290"/>
    <n v="71"/>
    <n v="373"/>
    <n v="2.15"/>
    <n v="4847"/>
    <n v="71380"/>
    <n v="21.5"/>
    <x v="1"/>
    <x v="597"/>
    <n v="91.8"/>
    <n v="2026"/>
    <n v="28179467780"/>
  </r>
  <r>
    <s v="EV3300"/>
    <x v="0"/>
    <x v="0"/>
    <x v="0"/>
    <x v="0"/>
    <x v="3291"/>
    <n v="74"/>
    <n v="590"/>
    <n v="1.54"/>
    <n v="91517"/>
    <n v="62960"/>
    <n v="15"/>
    <x v="0"/>
    <x v="567"/>
    <n v="63.8"/>
    <n v="2026"/>
    <n v="37378596480"/>
  </r>
  <r>
    <s v="EV3301"/>
    <x v="2"/>
    <x v="2"/>
    <x v="7"/>
    <x v="3"/>
    <x v="3292"/>
    <n v="55"/>
    <n v="470"/>
    <n v="1.05"/>
    <n v="184600"/>
    <n v="41470"/>
    <n v="24.9"/>
    <x v="1"/>
    <x v="147"/>
    <n v="80.2"/>
    <n v="2026"/>
    <n v="36359527490"/>
  </r>
  <r>
    <s v="EV3302"/>
    <x v="3"/>
    <x v="3"/>
    <x v="1"/>
    <x v="0"/>
    <x v="3293"/>
    <n v="81"/>
    <n v="260"/>
    <n v="2.0099999999999998"/>
    <n v="148458"/>
    <n v="73452"/>
    <n v="21.7"/>
    <x v="1"/>
    <x v="102"/>
    <n v="237.5"/>
    <n v="2026"/>
    <n v="52189482300"/>
  </r>
  <r>
    <s v="EV3303"/>
    <x v="0"/>
    <x v="0"/>
    <x v="1"/>
    <x v="1"/>
    <x v="3294"/>
    <n v="102"/>
    <n v="258"/>
    <n v="0.95"/>
    <n v="57063"/>
    <n v="83082"/>
    <n v="14.6"/>
    <x v="0"/>
    <x v="225"/>
    <n v="43.4"/>
    <n v="2026"/>
    <n v="68217965544"/>
  </r>
  <r>
    <s v="EV3304"/>
    <x v="4"/>
    <x v="0"/>
    <x v="7"/>
    <x v="0"/>
    <x v="3295"/>
    <n v="79"/>
    <n v="287"/>
    <n v="1.18"/>
    <n v="56738"/>
    <n v="27861"/>
    <n v="12.4"/>
    <x v="1"/>
    <x v="362"/>
    <n v="87.7"/>
    <n v="2026"/>
    <n v="4709289108"/>
  </r>
  <r>
    <s v="EV3305"/>
    <x v="4"/>
    <x v="0"/>
    <x v="8"/>
    <x v="1"/>
    <x v="3296"/>
    <n v="52"/>
    <n v="422"/>
    <n v="2.56"/>
    <n v="123265"/>
    <n v="34026"/>
    <n v="17.899999999999999"/>
    <x v="1"/>
    <x v="597"/>
    <n v="56"/>
    <n v="2026"/>
    <n v="16513055982"/>
  </r>
  <r>
    <s v="EV3306"/>
    <x v="7"/>
    <x v="3"/>
    <x v="6"/>
    <x v="2"/>
    <x v="3297"/>
    <n v="51"/>
    <n v="456"/>
    <n v="0.81"/>
    <n v="159547"/>
    <n v="64852"/>
    <n v="14"/>
    <x v="1"/>
    <x v="502"/>
    <n v="213.3"/>
    <n v="2026"/>
    <n v="16642190536"/>
  </r>
  <r>
    <s v="EV3307"/>
    <x v="9"/>
    <x v="0"/>
    <x v="1"/>
    <x v="3"/>
    <x v="3298"/>
    <n v="63"/>
    <n v="435"/>
    <n v="2.36"/>
    <n v="150532"/>
    <n v="66686"/>
    <n v="16.899999999999999"/>
    <x v="0"/>
    <x v="515"/>
    <n v="211.5"/>
    <n v="2026"/>
    <n v="24733170540"/>
  </r>
  <r>
    <s v="EV3308"/>
    <x v="3"/>
    <x v="3"/>
    <x v="4"/>
    <x v="1"/>
    <x v="3299"/>
    <n v="48"/>
    <n v="451"/>
    <n v="1.17"/>
    <n v="140260"/>
    <n v="31685"/>
    <n v="19.3"/>
    <x v="0"/>
    <x v="558"/>
    <n v="203.9"/>
    <n v="2026"/>
    <n v="23624050835"/>
  </r>
  <r>
    <s v="EV3309"/>
    <x v="1"/>
    <x v="1"/>
    <x v="3"/>
    <x v="0"/>
    <x v="3300"/>
    <n v="65"/>
    <n v="486"/>
    <n v="1.69"/>
    <n v="38293"/>
    <n v="77110"/>
    <n v="20.6"/>
    <x v="0"/>
    <x v="223"/>
    <n v="296.89999999999998"/>
    <n v="2026"/>
    <n v="46443198780"/>
  </r>
  <r>
    <s v="EV3310"/>
    <x v="5"/>
    <x v="1"/>
    <x v="0"/>
    <x v="3"/>
    <x v="3301"/>
    <n v="77"/>
    <n v="544"/>
    <n v="1.58"/>
    <n v="62654"/>
    <n v="75192"/>
    <n v="18.600000000000001"/>
    <x v="1"/>
    <x v="485"/>
    <n v="107.7"/>
    <n v="2026"/>
    <n v="44224776336"/>
  </r>
  <r>
    <s v="EV3311"/>
    <x v="6"/>
    <x v="3"/>
    <x v="6"/>
    <x v="0"/>
    <x v="3302"/>
    <n v="104"/>
    <n v="573"/>
    <n v="2.02"/>
    <n v="168066"/>
    <n v="58199"/>
    <n v="19.899999999999999"/>
    <x v="0"/>
    <x v="491"/>
    <n v="275.3"/>
    <n v="2026"/>
    <n v="34836175430"/>
  </r>
  <r>
    <s v="EV3312"/>
    <x v="0"/>
    <x v="0"/>
    <x v="6"/>
    <x v="3"/>
    <x v="3303"/>
    <n v="104"/>
    <n v="609"/>
    <n v="1.01"/>
    <n v="142837"/>
    <n v="29938"/>
    <n v="17.2"/>
    <x v="0"/>
    <x v="419"/>
    <n v="261.39999999999998"/>
    <n v="2026"/>
    <n v="3195522244"/>
  </r>
  <r>
    <s v="EV3313"/>
    <x v="9"/>
    <x v="0"/>
    <x v="9"/>
    <x v="1"/>
    <x v="3304"/>
    <n v="50"/>
    <n v="300"/>
    <n v="1.4"/>
    <n v="140502"/>
    <n v="37864"/>
    <n v="23.3"/>
    <x v="1"/>
    <x v="392"/>
    <n v="177.9"/>
    <n v="2026"/>
    <n v="19174140280"/>
  </r>
  <r>
    <s v="EV3314"/>
    <x v="5"/>
    <x v="1"/>
    <x v="1"/>
    <x v="2"/>
    <x v="3305"/>
    <n v="44"/>
    <n v="381"/>
    <n v="2.29"/>
    <n v="22368"/>
    <n v="64348"/>
    <n v="22.9"/>
    <x v="1"/>
    <x v="494"/>
    <n v="224.5"/>
    <n v="2026"/>
    <n v="32089639772"/>
  </r>
  <r>
    <s v="EV3315"/>
    <x v="7"/>
    <x v="3"/>
    <x v="5"/>
    <x v="3"/>
    <x v="3306"/>
    <n v="76"/>
    <n v="273"/>
    <n v="2.57"/>
    <n v="152261"/>
    <n v="81082"/>
    <n v="24.5"/>
    <x v="1"/>
    <x v="431"/>
    <n v="183.7"/>
    <n v="2026"/>
    <n v="27563582654"/>
  </r>
  <r>
    <s v="EV3316"/>
    <x v="9"/>
    <x v="0"/>
    <x v="4"/>
    <x v="3"/>
    <x v="3307"/>
    <n v="84"/>
    <n v="486"/>
    <n v="1.28"/>
    <n v="55825"/>
    <n v="59778"/>
    <n v="24.1"/>
    <x v="0"/>
    <x v="562"/>
    <n v="6.5"/>
    <n v="2026"/>
    <n v="32457959550"/>
  </r>
  <r>
    <s v="EV3317"/>
    <x v="2"/>
    <x v="2"/>
    <x v="6"/>
    <x v="3"/>
    <x v="3308"/>
    <n v="44"/>
    <n v="546"/>
    <n v="2.35"/>
    <n v="150014"/>
    <n v="65488"/>
    <n v="18.100000000000001"/>
    <x v="0"/>
    <x v="233"/>
    <n v="211.2"/>
    <n v="2026"/>
    <n v="33265873872"/>
  </r>
  <r>
    <s v="EV3318"/>
    <x v="6"/>
    <x v="3"/>
    <x v="0"/>
    <x v="2"/>
    <x v="3309"/>
    <n v="55"/>
    <n v="613"/>
    <n v="1.04"/>
    <n v="1680"/>
    <n v="83179"/>
    <n v="20.100000000000001"/>
    <x v="0"/>
    <x v="333"/>
    <n v="218.7"/>
    <n v="2026"/>
    <n v="18167291748"/>
  </r>
  <r>
    <s v="EV3319"/>
    <x v="9"/>
    <x v="0"/>
    <x v="3"/>
    <x v="2"/>
    <x v="3310"/>
    <n v="119"/>
    <n v="400"/>
    <n v="1.1000000000000001"/>
    <n v="20865"/>
    <n v="45166"/>
    <n v="12.4"/>
    <x v="0"/>
    <x v="322"/>
    <n v="193.4"/>
    <n v="2026"/>
    <n v="21364737482"/>
  </r>
  <r>
    <s v="EV3320"/>
    <x v="6"/>
    <x v="3"/>
    <x v="4"/>
    <x v="2"/>
    <x v="3311"/>
    <n v="69"/>
    <n v="254"/>
    <n v="1.55"/>
    <n v="119849"/>
    <n v="32370"/>
    <n v="22.6"/>
    <x v="1"/>
    <x v="210"/>
    <n v="173.7"/>
    <n v="2026"/>
    <n v="14849219580"/>
  </r>
  <r>
    <s v="EV3321"/>
    <x v="8"/>
    <x v="3"/>
    <x v="9"/>
    <x v="0"/>
    <x v="3312"/>
    <n v="47"/>
    <n v="408"/>
    <n v="2.81"/>
    <n v="82191"/>
    <n v="83654"/>
    <n v="17.5"/>
    <x v="1"/>
    <x v="196"/>
    <n v="249"/>
    <n v="2026"/>
    <n v="40830346244"/>
  </r>
  <r>
    <s v="EV3322"/>
    <x v="1"/>
    <x v="1"/>
    <x v="7"/>
    <x v="2"/>
    <x v="3313"/>
    <n v="45"/>
    <n v="481"/>
    <n v="1.98"/>
    <n v="30383"/>
    <n v="38764"/>
    <n v="14.4"/>
    <x v="0"/>
    <x v="542"/>
    <n v="45.3"/>
    <n v="2026"/>
    <n v="11950786144"/>
  </r>
  <r>
    <s v="EV3323"/>
    <x v="1"/>
    <x v="1"/>
    <x v="3"/>
    <x v="2"/>
    <x v="3314"/>
    <n v="88"/>
    <n v="443"/>
    <n v="1.72"/>
    <n v="48205"/>
    <n v="80797"/>
    <n v="12.3"/>
    <x v="0"/>
    <x v="333"/>
    <n v="56.5"/>
    <n v="2026"/>
    <n v="41084143342"/>
  </r>
  <r>
    <s v="EV3324"/>
    <x v="0"/>
    <x v="0"/>
    <x v="0"/>
    <x v="2"/>
    <x v="3315"/>
    <n v="65"/>
    <n v="362"/>
    <n v="0.8"/>
    <n v="100124"/>
    <n v="27836"/>
    <n v="14.5"/>
    <x v="0"/>
    <x v="299"/>
    <n v="22.5"/>
    <n v="2026"/>
    <n v="10771307216"/>
  </r>
  <r>
    <s v="EV3325"/>
    <x v="8"/>
    <x v="3"/>
    <x v="8"/>
    <x v="1"/>
    <x v="3316"/>
    <n v="115"/>
    <n v="326"/>
    <n v="0.56000000000000005"/>
    <n v="165511"/>
    <n v="83979"/>
    <n v="12.7"/>
    <x v="1"/>
    <x v="383"/>
    <n v="204.9"/>
    <n v="2026"/>
    <n v="20134049229"/>
  </r>
  <r>
    <s v="EV3326"/>
    <x v="4"/>
    <x v="0"/>
    <x v="5"/>
    <x v="2"/>
    <x v="3317"/>
    <n v="101"/>
    <n v="442"/>
    <n v="1.1499999999999999"/>
    <n v="97544"/>
    <n v="40078"/>
    <n v="13.5"/>
    <x v="0"/>
    <x v="461"/>
    <n v="250.6"/>
    <n v="2026"/>
    <n v="731503656"/>
  </r>
  <r>
    <s v="EV3327"/>
    <x v="8"/>
    <x v="3"/>
    <x v="4"/>
    <x v="0"/>
    <x v="3318"/>
    <n v="101"/>
    <n v="295"/>
    <n v="1.01"/>
    <n v="11412"/>
    <n v="31070"/>
    <n v="23.1"/>
    <x v="1"/>
    <x v="524"/>
    <n v="90.1"/>
    <n v="2026"/>
    <n v="15205844420"/>
  </r>
  <r>
    <s v="EV3328"/>
    <x v="4"/>
    <x v="0"/>
    <x v="4"/>
    <x v="0"/>
    <x v="3319"/>
    <n v="78"/>
    <n v="597"/>
    <n v="1.36"/>
    <n v="120795"/>
    <n v="47254"/>
    <n v="24.4"/>
    <x v="1"/>
    <x v="423"/>
    <n v="172.8"/>
    <n v="2026"/>
    <n v="6845214440"/>
  </r>
  <r>
    <s v="EV3329"/>
    <x v="8"/>
    <x v="3"/>
    <x v="6"/>
    <x v="1"/>
    <x v="3320"/>
    <n v="107"/>
    <n v="543"/>
    <n v="1.52"/>
    <n v="158337"/>
    <n v="28234"/>
    <n v="15.5"/>
    <x v="0"/>
    <x v="167"/>
    <n v="190.4"/>
    <n v="2026"/>
    <n v="19081638326"/>
  </r>
  <r>
    <s v="EV3330"/>
    <x v="2"/>
    <x v="2"/>
    <x v="9"/>
    <x v="1"/>
    <x v="3321"/>
    <n v="87"/>
    <n v="617"/>
    <n v="2.48"/>
    <n v="179923"/>
    <n v="57074"/>
    <n v="18.100000000000001"/>
    <x v="1"/>
    <x v="398"/>
    <n v="70.3"/>
    <n v="2026"/>
    <n v="15034661376"/>
  </r>
  <r>
    <s v="EV3331"/>
    <x v="3"/>
    <x v="3"/>
    <x v="8"/>
    <x v="3"/>
    <x v="3322"/>
    <n v="45"/>
    <n v="548"/>
    <n v="1.0900000000000001"/>
    <n v="180157"/>
    <n v="36404"/>
    <n v="15.2"/>
    <x v="1"/>
    <x v="385"/>
    <n v="27.8"/>
    <n v="2026"/>
    <n v="31882950836"/>
  </r>
  <r>
    <s v="EV3332"/>
    <x v="6"/>
    <x v="3"/>
    <x v="7"/>
    <x v="2"/>
    <x v="3323"/>
    <n v="41"/>
    <n v="537"/>
    <n v="0.71"/>
    <n v="171841"/>
    <n v="59669"/>
    <n v="20.399999999999999"/>
    <x v="0"/>
    <x v="498"/>
    <n v="234.3"/>
    <n v="2026"/>
    <n v="44566895438"/>
  </r>
  <r>
    <s v="EV3333"/>
    <x v="0"/>
    <x v="0"/>
    <x v="0"/>
    <x v="1"/>
    <x v="3324"/>
    <n v="113"/>
    <n v="469"/>
    <n v="1.24"/>
    <n v="81961"/>
    <n v="34942"/>
    <n v="13.8"/>
    <x v="1"/>
    <x v="408"/>
    <n v="217.6"/>
    <n v="2026"/>
    <n v="16380005934"/>
  </r>
  <r>
    <s v="EV3334"/>
    <x v="1"/>
    <x v="1"/>
    <x v="9"/>
    <x v="1"/>
    <x v="3325"/>
    <n v="45"/>
    <n v="586"/>
    <n v="2.97"/>
    <n v="185469"/>
    <n v="77866"/>
    <n v="16.3"/>
    <x v="0"/>
    <x v="271"/>
    <n v="202.6"/>
    <n v="2026"/>
    <n v="42434088958"/>
  </r>
  <r>
    <s v="EV3335"/>
    <x v="0"/>
    <x v="0"/>
    <x v="7"/>
    <x v="1"/>
    <x v="3326"/>
    <n v="93"/>
    <n v="417"/>
    <n v="1.35"/>
    <n v="177382"/>
    <n v="70291"/>
    <n v="23.3"/>
    <x v="0"/>
    <x v="90"/>
    <n v="85.6"/>
    <n v="2026"/>
    <n v="54353640406"/>
  </r>
  <r>
    <s v="EV3336"/>
    <x v="6"/>
    <x v="3"/>
    <x v="5"/>
    <x v="3"/>
    <x v="3327"/>
    <n v="107"/>
    <n v="419"/>
    <n v="1.7"/>
    <n v="105509"/>
    <n v="47268"/>
    <n v="18.600000000000001"/>
    <x v="1"/>
    <x v="205"/>
    <n v="173.8"/>
    <n v="2026"/>
    <n v="18860451948"/>
  </r>
  <r>
    <s v="EV3337"/>
    <x v="3"/>
    <x v="3"/>
    <x v="2"/>
    <x v="2"/>
    <x v="3328"/>
    <n v="109"/>
    <n v="302"/>
    <n v="0.75"/>
    <n v="62583"/>
    <n v="74040"/>
    <n v="14.9"/>
    <x v="0"/>
    <x v="155"/>
    <n v="35.5"/>
    <n v="2026"/>
    <n v="54009070320"/>
  </r>
  <r>
    <s v="EV3338"/>
    <x v="1"/>
    <x v="1"/>
    <x v="3"/>
    <x v="1"/>
    <x v="3329"/>
    <n v="92"/>
    <n v="258"/>
    <n v="1.8"/>
    <n v="35167"/>
    <n v="31773"/>
    <n v="22.2"/>
    <x v="0"/>
    <x v="26"/>
    <n v="102.7"/>
    <n v="2026"/>
    <n v="14124147009"/>
  </r>
  <r>
    <s v="EV3339"/>
    <x v="5"/>
    <x v="1"/>
    <x v="8"/>
    <x v="3"/>
    <x v="3330"/>
    <n v="60"/>
    <n v="267"/>
    <n v="0.59"/>
    <n v="37894"/>
    <n v="78988"/>
    <n v="21.3"/>
    <x v="1"/>
    <x v="435"/>
    <n v="31.9"/>
    <n v="2026"/>
    <n v="59831277324"/>
  </r>
  <r>
    <s v="EV3340"/>
    <x v="1"/>
    <x v="1"/>
    <x v="0"/>
    <x v="0"/>
    <x v="3331"/>
    <n v="97"/>
    <n v="568"/>
    <n v="1.95"/>
    <n v="66155"/>
    <n v="54121"/>
    <n v="13.9"/>
    <x v="0"/>
    <x v="149"/>
    <n v="161"/>
    <n v="2026"/>
    <n v="11712433852"/>
  </r>
  <r>
    <s v="EV3341"/>
    <x v="4"/>
    <x v="0"/>
    <x v="0"/>
    <x v="1"/>
    <x v="3332"/>
    <n v="120"/>
    <n v="640"/>
    <n v="1.41"/>
    <n v="149211"/>
    <n v="58181"/>
    <n v="20.8"/>
    <x v="0"/>
    <x v="222"/>
    <n v="69.2"/>
    <n v="2026"/>
    <n v="28118935481"/>
  </r>
  <r>
    <s v="EV3342"/>
    <x v="9"/>
    <x v="0"/>
    <x v="0"/>
    <x v="0"/>
    <x v="3333"/>
    <n v="102"/>
    <n v="601"/>
    <n v="0.71"/>
    <n v="70250"/>
    <n v="46071"/>
    <n v="20.6"/>
    <x v="1"/>
    <x v="538"/>
    <n v="13.8"/>
    <n v="2026"/>
    <n v="40421727909"/>
  </r>
  <r>
    <s v="EV3343"/>
    <x v="6"/>
    <x v="3"/>
    <x v="0"/>
    <x v="1"/>
    <x v="3334"/>
    <n v="58"/>
    <n v="593"/>
    <n v="2.7"/>
    <n v="142963"/>
    <n v="26642"/>
    <n v="13.6"/>
    <x v="1"/>
    <x v="292"/>
    <n v="166.2"/>
    <n v="2026"/>
    <n v="19331195422"/>
  </r>
  <r>
    <s v="EV3344"/>
    <x v="2"/>
    <x v="2"/>
    <x v="1"/>
    <x v="3"/>
    <x v="3335"/>
    <n v="82"/>
    <n v="284"/>
    <n v="2.96"/>
    <n v="151220"/>
    <n v="60857"/>
    <n v="23.9"/>
    <x v="1"/>
    <x v="472"/>
    <n v="263.3"/>
    <n v="2026"/>
    <n v="46501381413"/>
  </r>
  <r>
    <s v="EV3345"/>
    <x v="4"/>
    <x v="0"/>
    <x v="2"/>
    <x v="3"/>
    <x v="3336"/>
    <n v="56"/>
    <n v="465"/>
    <n v="2.82"/>
    <n v="96043"/>
    <n v="47343"/>
    <n v="17.7"/>
    <x v="0"/>
    <x v="256"/>
    <n v="60.6"/>
    <n v="2026"/>
    <n v="14958210222"/>
  </r>
  <r>
    <s v="EV3346"/>
    <x v="6"/>
    <x v="3"/>
    <x v="8"/>
    <x v="1"/>
    <x v="3337"/>
    <n v="54"/>
    <n v="464"/>
    <n v="2.78"/>
    <n v="150887"/>
    <n v="37060"/>
    <n v="22.6"/>
    <x v="1"/>
    <x v="288"/>
    <n v="64.099999999999994"/>
    <n v="2026"/>
    <n v="31264483080"/>
  </r>
  <r>
    <s v="EV3347"/>
    <x v="6"/>
    <x v="3"/>
    <x v="8"/>
    <x v="2"/>
    <x v="3338"/>
    <n v="73"/>
    <n v="568"/>
    <n v="0.86"/>
    <n v="154429"/>
    <n v="78845"/>
    <n v="23"/>
    <x v="0"/>
    <x v="51"/>
    <n v="224.2"/>
    <n v="2026"/>
    <n v="65569394280"/>
  </r>
  <r>
    <s v="EV3348"/>
    <x v="3"/>
    <x v="3"/>
    <x v="7"/>
    <x v="0"/>
    <x v="3339"/>
    <n v="119"/>
    <n v="282"/>
    <n v="1.33"/>
    <n v="77071"/>
    <n v="38282"/>
    <n v="19.3"/>
    <x v="1"/>
    <x v="190"/>
    <n v="149.80000000000001"/>
    <n v="2026"/>
    <n v="20754088634"/>
  </r>
  <r>
    <s v="EV3349"/>
    <x v="5"/>
    <x v="1"/>
    <x v="3"/>
    <x v="0"/>
    <x v="3340"/>
    <n v="103"/>
    <n v="319"/>
    <n v="2.9"/>
    <n v="83247"/>
    <n v="31990"/>
    <n v="24.1"/>
    <x v="0"/>
    <x v="289"/>
    <n v="164.4"/>
    <n v="2026"/>
    <n v="26765713100"/>
  </r>
  <r>
    <s v="EV3350"/>
    <x v="5"/>
    <x v="1"/>
    <x v="7"/>
    <x v="1"/>
    <x v="3341"/>
    <n v="47"/>
    <n v="323"/>
    <n v="1.42"/>
    <n v="172041"/>
    <n v="54833"/>
    <n v="21.2"/>
    <x v="1"/>
    <x v="527"/>
    <n v="289"/>
    <n v="2026"/>
    <n v="24445209396"/>
  </r>
  <r>
    <s v="EV3351"/>
    <x v="0"/>
    <x v="0"/>
    <x v="0"/>
    <x v="0"/>
    <x v="3342"/>
    <n v="65"/>
    <n v="341"/>
    <n v="2.2000000000000002"/>
    <n v="17498"/>
    <n v="77192"/>
    <n v="24.7"/>
    <x v="0"/>
    <x v="461"/>
    <n v="66.8"/>
    <n v="2026"/>
    <n v="26380520384"/>
  </r>
  <r>
    <s v="EV3352"/>
    <x v="7"/>
    <x v="3"/>
    <x v="9"/>
    <x v="1"/>
    <x v="3343"/>
    <n v="93"/>
    <n v="331"/>
    <n v="2.27"/>
    <n v="80362"/>
    <n v="44424"/>
    <n v="18.399999999999999"/>
    <x v="1"/>
    <x v="109"/>
    <n v="35.799999999999997"/>
    <n v="2026"/>
    <n v="16322754744"/>
  </r>
  <r>
    <s v="EV3353"/>
    <x v="9"/>
    <x v="0"/>
    <x v="9"/>
    <x v="2"/>
    <x v="3344"/>
    <n v="62"/>
    <n v="492"/>
    <n v="0.61"/>
    <n v="1404"/>
    <n v="44977"/>
    <n v="18.5"/>
    <x v="1"/>
    <x v="504"/>
    <n v="260"/>
    <n v="2026"/>
    <n v="39792771072"/>
  </r>
  <r>
    <s v="EV3354"/>
    <x v="6"/>
    <x v="3"/>
    <x v="4"/>
    <x v="1"/>
    <x v="3345"/>
    <n v="101"/>
    <n v="571"/>
    <n v="0.87"/>
    <n v="3280"/>
    <n v="30907"/>
    <n v="17.5"/>
    <x v="0"/>
    <x v="372"/>
    <n v="289.8"/>
    <n v="2026"/>
    <n v="25412353540"/>
  </r>
  <r>
    <s v="EV3355"/>
    <x v="7"/>
    <x v="3"/>
    <x v="4"/>
    <x v="1"/>
    <x v="3346"/>
    <n v="68"/>
    <n v="425"/>
    <n v="1.34"/>
    <n v="116293"/>
    <n v="56856"/>
    <n v="14.7"/>
    <x v="1"/>
    <x v="21"/>
    <n v="293"/>
    <n v="2026"/>
    <n v="20427053112"/>
  </r>
  <r>
    <s v="EV3356"/>
    <x v="6"/>
    <x v="3"/>
    <x v="2"/>
    <x v="3"/>
    <x v="3347"/>
    <n v="76"/>
    <n v="324"/>
    <n v="1.24"/>
    <n v="35923"/>
    <n v="54494"/>
    <n v="24.5"/>
    <x v="1"/>
    <x v="45"/>
    <n v="176.9"/>
    <n v="2026"/>
    <n v="27040195270"/>
  </r>
  <r>
    <s v="EV3357"/>
    <x v="4"/>
    <x v="0"/>
    <x v="8"/>
    <x v="1"/>
    <x v="3348"/>
    <n v="71"/>
    <n v="530"/>
    <n v="2.0099999999999998"/>
    <n v="165468"/>
    <n v="69106"/>
    <n v="18.899999999999999"/>
    <x v="1"/>
    <x v="389"/>
    <n v="30.5"/>
    <n v="2026"/>
    <n v="40317684308"/>
  </r>
  <r>
    <s v="EV3358"/>
    <x v="8"/>
    <x v="3"/>
    <x v="7"/>
    <x v="2"/>
    <x v="3349"/>
    <n v="47"/>
    <n v="469"/>
    <n v="2.65"/>
    <n v="98661"/>
    <n v="60592"/>
    <n v="21.3"/>
    <x v="0"/>
    <x v="511"/>
    <n v="168.5"/>
    <n v="2026"/>
    <n v="49319949056"/>
  </r>
  <r>
    <s v="EV3359"/>
    <x v="3"/>
    <x v="3"/>
    <x v="1"/>
    <x v="3"/>
    <x v="3350"/>
    <n v="55"/>
    <n v="299"/>
    <n v="1.43"/>
    <n v="101903"/>
    <n v="43669"/>
    <n v="14.6"/>
    <x v="0"/>
    <x v="151"/>
    <n v="74.599999999999994"/>
    <n v="2026"/>
    <n v="33004375165"/>
  </r>
  <r>
    <s v="EV3360"/>
    <x v="4"/>
    <x v="0"/>
    <x v="3"/>
    <x v="3"/>
    <x v="3351"/>
    <n v="110"/>
    <n v="535"/>
    <n v="2.2799999999999998"/>
    <n v="5660"/>
    <n v="34601"/>
    <n v="15.1"/>
    <x v="0"/>
    <x v="526"/>
    <n v="145.19999999999999"/>
    <n v="2026"/>
    <n v="2631198444"/>
  </r>
  <r>
    <s v="EV3361"/>
    <x v="0"/>
    <x v="0"/>
    <x v="5"/>
    <x v="1"/>
    <x v="3352"/>
    <n v="120"/>
    <n v="615"/>
    <n v="2.7"/>
    <n v="104390"/>
    <n v="59304"/>
    <n v="20.2"/>
    <x v="1"/>
    <x v="164"/>
    <n v="280.39999999999998"/>
    <n v="2026"/>
    <n v="15854034840"/>
  </r>
  <r>
    <s v="EV3362"/>
    <x v="7"/>
    <x v="3"/>
    <x v="9"/>
    <x v="3"/>
    <x v="3353"/>
    <n v="67"/>
    <n v="472"/>
    <n v="1.1499999999999999"/>
    <n v="95507"/>
    <n v="53924"/>
    <n v="18.2"/>
    <x v="1"/>
    <x v="360"/>
    <n v="128.19999999999999"/>
    <n v="2026"/>
    <n v="6935003868"/>
  </r>
  <r>
    <s v="EV3363"/>
    <x v="1"/>
    <x v="1"/>
    <x v="5"/>
    <x v="1"/>
    <x v="3354"/>
    <n v="98"/>
    <n v="394"/>
    <n v="2.16"/>
    <n v="174131"/>
    <n v="33912"/>
    <n v="16.399999999999999"/>
    <x v="0"/>
    <x v="22"/>
    <n v="240.6"/>
    <n v="2026"/>
    <n v="17864265096"/>
  </r>
  <r>
    <s v="EV3364"/>
    <x v="3"/>
    <x v="3"/>
    <x v="7"/>
    <x v="2"/>
    <x v="3355"/>
    <n v="114"/>
    <n v="591"/>
    <n v="2.63"/>
    <n v="108258"/>
    <n v="73571"/>
    <n v="18.5"/>
    <x v="1"/>
    <x v="542"/>
    <n v="138.30000000000001"/>
    <n v="2026"/>
    <n v="6459313087"/>
  </r>
  <r>
    <s v="EV3365"/>
    <x v="0"/>
    <x v="0"/>
    <x v="1"/>
    <x v="1"/>
    <x v="3356"/>
    <n v="114"/>
    <n v="441"/>
    <n v="2.3199999999999998"/>
    <n v="32066"/>
    <n v="63912"/>
    <n v="17.899999999999999"/>
    <x v="1"/>
    <x v="307"/>
    <n v="102"/>
    <n v="2026"/>
    <n v="33976897440"/>
  </r>
  <r>
    <s v="EV3366"/>
    <x v="5"/>
    <x v="1"/>
    <x v="4"/>
    <x v="1"/>
    <x v="3357"/>
    <n v="45"/>
    <n v="480"/>
    <n v="0.65"/>
    <n v="75685"/>
    <n v="63795"/>
    <n v="21.4"/>
    <x v="0"/>
    <x v="170"/>
    <n v="118.4"/>
    <n v="2026"/>
    <n v="46843456395"/>
  </r>
  <r>
    <s v="EV3367"/>
    <x v="1"/>
    <x v="1"/>
    <x v="2"/>
    <x v="0"/>
    <x v="3358"/>
    <n v="100"/>
    <n v="565"/>
    <n v="2.86"/>
    <n v="142769"/>
    <n v="69155"/>
    <n v="14.1"/>
    <x v="0"/>
    <x v="244"/>
    <n v="230.7"/>
    <n v="2026"/>
    <n v="11410851620"/>
  </r>
  <r>
    <s v="EV3368"/>
    <x v="7"/>
    <x v="3"/>
    <x v="1"/>
    <x v="3"/>
    <x v="3359"/>
    <n v="59"/>
    <n v="527"/>
    <n v="2.5099999999999998"/>
    <n v="129570"/>
    <n v="48984"/>
    <n v="24.8"/>
    <x v="1"/>
    <x v="149"/>
    <n v="37.1"/>
    <n v="2026"/>
    <n v="27547425984"/>
  </r>
  <r>
    <s v="EV3369"/>
    <x v="9"/>
    <x v="0"/>
    <x v="2"/>
    <x v="2"/>
    <x v="3360"/>
    <n v="67"/>
    <n v="484"/>
    <n v="1.34"/>
    <n v="188344"/>
    <n v="83236"/>
    <n v="22"/>
    <x v="1"/>
    <x v="47"/>
    <n v="190.8"/>
    <n v="2026"/>
    <n v="60334197252"/>
  </r>
  <r>
    <s v="EV3370"/>
    <x v="3"/>
    <x v="3"/>
    <x v="0"/>
    <x v="2"/>
    <x v="3361"/>
    <n v="89"/>
    <n v="605"/>
    <n v="1.55"/>
    <n v="33086"/>
    <n v="36328"/>
    <n v="22.4"/>
    <x v="1"/>
    <x v="222"/>
    <n v="114.7"/>
    <n v="2026"/>
    <n v="28913818480"/>
  </r>
  <r>
    <s v="EV3371"/>
    <x v="9"/>
    <x v="0"/>
    <x v="5"/>
    <x v="3"/>
    <x v="3362"/>
    <n v="65"/>
    <n v="469"/>
    <n v="1.55"/>
    <n v="188411"/>
    <n v="31783"/>
    <n v="13.7"/>
    <x v="1"/>
    <x v="474"/>
    <n v="137"/>
    <n v="2026"/>
    <n v="5429235626"/>
  </r>
  <r>
    <s v="EV3372"/>
    <x v="5"/>
    <x v="1"/>
    <x v="3"/>
    <x v="0"/>
    <x v="3363"/>
    <n v="77"/>
    <n v="351"/>
    <n v="2.0499999999999998"/>
    <n v="23154"/>
    <n v="57110"/>
    <n v="17.8"/>
    <x v="0"/>
    <x v="402"/>
    <n v="172.8"/>
    <n v="2026"/>
    <n v="35052861580"/>
  </r>
  <r>
    <s v="EV3373"/>
    <x v="8"/>
    <x v="3"/>
    <x v="4"/>
    <x v="3"/>
    <x v="3364"/>
    <n v="115"/>
    <n v="583"/>
    <n v="0.85"/>
    <n v="147165"/>
    <n v="58939"/>
    <n v="20.7"/>
    <x v="1"/>
    <x v="279"/>
    <n v="232.3"/>
    <n v="2026"/>
    <n v="35718802170"/>
  </r>
  <r>
    <s v="EV3374"/>
    <x v="3"/>
    <x v="3"/>
    <x v="9"/>
    <x v="2"/>
    <x v="3365"/>
    <n v="113"/>
    <n v="278"/>
    <n v="1.29"/>
    <n v="186907"/>
    <n v="44942"/>
    <n v="17"/>
    <x v="1"/>
    <x v="406"/>
    <n v="71.3"/>
    <n v="2026"/>
    <n v="36890191280"/>
  </r>
  <r>
    <s v="EV3375"/>
    <x v="9"/>
    <x v="0"/>
    <x v="1"/>
    <x v="3"/>
    <x v="3366"/>
    <n v="85"/>
    <n v="375"/>
    <n v="2.92"/>
    <n v="187415"/>
    <n v="58497"/>
    <n v="23.6"/>
    <x v="0"/>
    <x v="511"/>
    <n v="11.2"/>
    <n v="2026"/>
    <n v="11458333863"/>
  </r>
  <r>
    <s v="EV3376"/>
    <x v="6"/>
    <x v="3"/>
    <x v="2"/>
    <x v="1"/>
    <x v="3367"/>
    <n v="99"/>
    <n v="615"/>
    <n v="0.52"/>
    <n v="155461"/>
    <n v="49852"/>
    <n v="18.399999999999999"/>
    <x v="0"/>
    <x v="471"/>
    <n v="238.9"/>
    <n v="2026"/>
    <n v="628484164"/>
  </r>
  <r>
    <s v="EV3377"/>
    <x v="2"/>
    <x v="2"/>
    <x v="4"/>
    <x v="2"/>
    <x v="3368"/>
    <n v="85"/>
    <n v="570"/>
    <n v="1.86"/>
    <n v="83942"/>
    <n v="43685"/>
    <n v="21.6"/>
    <x v="0"/>
    <x v="216"/>
    <n v="68"/>
    <n v="2026"/>
    <n v="898818875"/>
  </r>
  <r>
    <s v="EV3378"/>
    <x v="9"/>
    <x v="0"/>
    <x v="9"/>
    <x v="3"/>
    <x v="3369"/>
    <n v="89"/>
    <n v="539"/>
    <n v="2.29"/>
    <n v="198212"/>
    <n v="84716"/>
    <n v="13.4"/>
    <x v="0"/>
    <x v="328"/>
    <n v="186.8"/>
    <n v="2026"/>
    <n v="26826337992"/>
  </r>
  <r>
    <s v="EV3379"/>
    <x v="3"/>
    <x v="3"/>
    <x v="4"/>
    <x v="1"/>
    <x v="3370"/>
    <n v="54"/>
    <n v="496"/>
    <n v="2.48"/>
    <n v="7877"/>
    <n v="30615"/>
    <n v="22"/>
    <x v="0"/>
    <x v="429"/>
    <n v="228"/>
    <n v="2026"/>
    <n v="15528540300"/>
  </r>
  <r>
    <s v="EV3380"/>
    <x v="3"/>
    <x v="3"/>
    <x v="3"/>
    <x v="1"/>
    <x v="3371"/>
    <n v="95"/>
    <n v="421"/>
    <n v="1.03"/>
    <n v="103590"/>
    <n v="35595"/>
    <n v="15.3"/>
    <x v="0"/>
    <x v="476"/>
    <n v="203.2"/>
    <n v="2026"/>
    <n v="22017251655"/>
  </r>
  <r>
    <s v="EV3381"/>
    <x v="5"/>
    <x v="1"/>
    <x v="7"/>
    <x v="3"/>
    <x v="3372"/>
    <n v="82"/>
    <n v="453"/>
    <n v="1.48"/>
    <n v="198840"/>
    <n v="27388"/>
    <n v="16.600000000000001"/>
    <x v="0"/>
    <x v="327"/>
    <n v="258.5"/>
    <n v="2026"/>
    <n v="3123574012"/>
  </r>
  <r>
    <s v="EV3382"/>
    <x v="2"/>
    <x v="2"/>
    <x v="4"/>
    <x v="3"/>
    <x v="3373"/>
    <n v="59"/>
    <n v="323"/>
    <n v="1.02"/>
    <n v="40408"/>
    <n v="68995"/>
    <n v="19.399999999999999"/>
    <x v="1"/>
    <x v="532"/>
    <n v="275.60000000000002"/>
    <n v="2026"/>
    <n v="56212089365"/>
  </r>
  <r>
    <s v="EV3383"/>
    <x v="0"/>
    <x v="0"/>
    <x v="5"/>
    <x v="3"/>
    <x v="3374"/>
    <n v="102"/>
    <n v="466"/>
    <n v="1.75"/>
    <n v="97895"/>
    <n v="60860"/>
    <n v="18.8"/>
    <x v="1"/>
    <x v="354"/>
    <n v="106"/>
    <n v="2026"/>
    <n v="5315147240"/>
  </r>
  <r>
    <s v="EV3384"/>
    <x v="8"/>
    <x v="3"/>
    <x v="9"/>
    <x v="0"/>
    <x v="3375"/>
    <n v="42"/>
    <n v="404"/>
    <n v="1.93"/>
    <n v="6598"/>
    <n v="44139"/>
    <n v="20.2"/>
    <x v="0"/>
    <x v="361"/>
    <n v="271.39999999999998"/>
    <n v="2026"/>
    <n v="17878281255"/>
  </r>
  <r>
    <s v="EV3385"/>
    <x v="9"/>
    <x v="0"/>
    <x v="3"/>
    <x v="0"/>
    <x v="3376"/>
    <n v="80"/>
    <n v="631"/>
    <n v="2.33"/>
    <n v="20169"/>
    <n v="32169"/>
    <n v="12.2"/>
    <x v="1"/>
    <x v="590"/>
    <n v="142.19999999999999"/>
    <n v="2026"/>
    <n v="1980741837"/>
  </r>
  <r>
    <s v="EV3386"/>
    <x v="8"/>
    <x v="3"/>
    <x v="8"/>
    <x v="1"/>
    <x v="3377"/>
    <n v="73"/>
    <n v="319"/>
    <n v="0.77"/>
    <n v="121465"/>
    <n v="79508"/>
    <n v="21.6"/>
    <x v="0"/>
    <x v="516"/>
    <n v="64.400000000000006"/>
    <n v="2026"/>
    <n v="27816271340"/>
  </r>
  <r>
    <s v="EV3387"/>
    <x v="4"/>
    <x v="0"/>
    <x v="2"/>
    <x v="1"/>
    <x v="3378"/>
    <n v="82"/>
    <n v="373"/>
    <n v="2.12"/>
    <n v="170086"/>
    <n v="67120"/>
    <n v="14.1"/>
    <x v="0"/>
    <x v="1"/>
    <n v="267"/>
    <n v="2026"/>
    <n v="59262999920"/>
  </r>
  <r>
    <s v="EV3388"/>
    <x v="7"/>
    <x v="3"/>
    <x v="2"/>
    <x v="0"/>
    <x v="3379"/>
    <n v="71"/>
    <n v="422"/>
    <n v="2.75"/>
    <n v="76496"/>
    <n v="40774"/>
    <n v="15.9"/>
    <x v="0"/>
    <x v="19"/>
    <n v="74.7"/>
    <n v="2026"/>
    <n v="10984801018"/>
  </r>
  <r>
    <s v="EV3389"/>
    <x v="4"/>
    <x v="0"/>
    <x v="9"/>
    <x v="3"/>
    <x v="3380"/>
    <n v="119"/>
    <n v="524"/>
    <n v="2.52"/>
    <n v="176164"/>
    <n v="75865"/>
    <n v="12.1"/>
    <x v="1"/>
    <x v="370"/>
    <n v="287.5"/>
    <n v="2026"/>
    <n v="23422787695"/>
  </r>
  <r>
    <s v="EV3390"/>
    <x v="0"/>
    <x v="0"/>
    <x v="4"/>
    <x v="0"/>
    <x v="3381"/>
    <n v="42"/>
    <n v="439"/>
    <n v="2.85"/>
    <n v="56180"/>
    <n v="45637"/>
    <n v="16.100000000000001"/>
    <x v="1"/>
    <x v="393"/>
    <n v="88.2"/>
    <n v="2026"/>
    <n v="25753598018"/>
  </r>
  <r>
    <s v="EV3391"/>
    <x v="2"/>
    <x v="2"/>
    <x v="1"/>
    <x v="1"/>
    <x v="3382"/>
    <n v="107"/>
    <n v="327"/>
    <n v="0.96"/>
    <n v="26939"/>
    <n v="82584"/>
    <n v="13.2"/>
    <x v="0"/>
    <x v="123"/>
    <n v="79.8"/>
    <n v="2026"/>
    <n v="7893213552"/>
  </r>
  <r>
    <s v="EV3392"/>
    <x v="9"/>
    <x v="0"/>
    <x v="7"/>
    <x v="0"/>
    <x v="3383"/>
    <n v="93"/>
    <n v="326"/>
    <n v="2.17"/>
    <n v="22603"/>
    <n v="45187"/>
    <n v="12.8"/>
    <x v="1"/>
    <x v="291"/>
    <n v="232.8"/>
    <n v="2026"/>
    <n v="31146721295"/>
  </r>
  <r>
    <s v="EV3393"/>
    <x v="3"/>
    <x v="3"/>
    <x v="9"/>
    <x v="1"/>
    <x v="3384"/>
    <n v="102"/>
    <n v="567"/>
    <n v="0.94"/>
    <n v="152714"/>
    <n v="35275"/>
    <n v="13.9"/>
    <x v="1"/>
    <x v="291"/>
    <n v="111.2"/>
    <n v="2026"/>
    <n v="22630111850"/>
  </r>
  <r>
    <s v="EV3394"/>
    <x v="1"/>
    <x v="1"/>
    <x v="5"/>
    <x v="0"/>
    <x v="3385"/>
    <n v="43"/>
    <n v="619"/>
    <n v="1.22"/>
    <n v="18844"/>
    <n v="52374"/>
    <n v="14.9"/>
    <x v="1"/>
    <x v="489"/>
    <n v="250.5"/>
    <n v="2026"/>
    <n v="35968263492"/>
  </r>
  <r>
    <s v="EV3395"/>
    <x v="1"/>
    <x v="1"/>
    <x v="8"/>
    <x v="1"/>
    <x v="3386"/>
    <n v="91"/>
    <n v="508"/>
    <n v="0.5"/>
    <n v="43843"/>
    <n v="63753"/>
    <n v="18.899999999999999"/>
    <x v="0"/>
    <x v="298"/>
    <n v="172.4"/>
    <n v="2026"/>
    <n v="17060047788"/>
  </r>
  <r>
    <s v="EV3396"/>
    <x v="1"/>
    <x v="1"/>
    <x v="1"/>
    <x v="2"/>
    <x v="3387"/>
    <n v="50"/>
    <n v="635"/>
    <n v="2.59"/>
    <n v="79383"/>
    <n v="31552"/>
    <n v="13.3"/>
    <x v="0"/>
    <x v="330"/>
    <n v="113.8"/>
    <n v="2026"/>
    <n v="27123361280"/>
  </r>
  <r>
    <s v="EV3397"/>
    <x v="9"/>
    <x v="0"/>
    <x v="1"/>
    <x v="1"/>
    <x v="3388"/>
    <n v="91"/>
    <n v="365"/>
    <n v="1.48"/>
    <n v="143227"/>
    <n v="60437"/>
    <n v="21.2"/>
    <x v="0"/>
    <x v="123"/>
    <n v="132.6"/>
    <n v="2026"/>
    <n v="710920431"/>
  </r>
  <r>
    <s v="EV3398"/>
    <x v="7"/>
    <x v="3"/>
    <x v="9"/>
    <x v="1"/>
    <x v="3389"/>
    <n v="44"/>
    <n v="357"/>
    <n v="1.91"/>
    <n v="49574"/>
    <n v="75758"/>
    <n v="20.9"/>
    <x v="0"/>
    <x v="71"/>
    <n v="93.5"/>
    <n v="2026"/>
    <n v="534321174"/>
  </r>
  <r>
    <s v="EV3399"/>
    <x v="8"/>
    <x v="3"/>
    <x v="1"/>
    <x v="0"/>
    <x v="3390"/>
    <n v="63"/>
    <n v="584"/>
    <n v="2.12"/>
    <n v="54506"/>
    <n v="26967"/>
    <n v="13.8"/>
    <x v="0"/>
    <x v="584"/>
    <n v="295.60000000000002"/>
    <n v="2026"/>
    <n v="15896075688"/>
  </r>
  <r>
    <s v="EV3400"/>
    <x v="3"/>
    <x v="3"/>
    <x v="4"/>
    <x v="2"/>
    <x v="3391"/>
    <n v="106"/>
    <n v="314"/>
    <n v="1.0900000000000001"/>
    <n v="42385"/>
    <n v="82571"/>
    <n v="14.8"/>
    <x v="0"/>
    <x v="191"/>
    <n v="38.1"/>
    <n v="2026"/>
    <n v="11449955428"/>
  </r>
  <r>
    <s v="EV3401"/>
    <x v="6"/>
    <x v="3"/>
    <x v="6"/>
    <x v="3"/>
    <x v="3392"/>
    <n v="46"/>
    <n v="457"/>
    <n v="1.66"/>
    <n v="46961"/>
    <n v="82860"/>
    <n v="15.6"/>
    <x v="0"/>
    <x v="309"/>
    <n v="67.2"/>
    <n v="2026"/>
    <n v="37877626080"/>
  </r>
  <r>
    <s v="EV3402"/>
    <x v="9"/>
    <x v="0"/>
    <x v="7"/>
    <x v="1"/>
    <x v="3393"/>
    <n v="61"/>
    <n v="540"/>
    <n v="1.5"/>
    <n v="158613"/>
    <n v="74300"/>
    <n v="15"/>
    <x v="1"/>
    <x v="512"/>
    <n v="83.9"/>
    <n v="2026"/>
    <n v="59158923100"/>
  </r>
  <r>
    <s v="EV3403"/>
    <x v="7"/>
    <x v="3"/>
    <x v="7"/>
    <x v="1"/>
    <x v="3394"/>
    <n v="68"/>
    <n v="595"/>
    <n v="2.9"/>
    <n v="193224"/>
    <n v="79271"/>
    <n v="21.2"/>
    <x v="1"/>
    <x v="317"/>
    <n v="163"/>
    <n v="2026"/>
    <n v="44021960785"/>
  </r>
  <r>
    <s v="EV3404"/>
    <x v="2"/>
    <x v="2"/>
    <x v="0"/>
    <x v="0"/>
    <x v="3395"/>
    <n v="53"/>
    <n v="530"/>
    <n v="1.8"/>
    <n v="10027"/>
    <n v="39993"/>
    <n v="21"/>
    <x v="0"/>
    <x v="459"/>
    <n v="96.4"/>
    <n v="2026"/>
    <n v="35064702603"/>
  </r>
  <r>
    <s v="EV3405"/>
    <x v="6"/>
    <x v="3"/>
    <x v="5"/>
    <x v="3"/>
    <x v="3396"/>
    <n v="63"/>
    <n v="457"/>
    <n v="1.78"/>
    <n v="108146"/>
    <n v="71599"/>
    <n v="18.100000000000001"/>
    <x v="0"/>
    <x v="84"/>
    <n v="134.30000000000001"/>
    <n v="2026"/>
    <n v="27674445480"/>
  </r>
  <r>
    <s v="EV3406"/>
    <x v="0"/>
    <x v="0"/>
    <x v="4"/>
    <x v="3"/>
    <x v="3397"/>
    <n v="71"/>
    <n v="450"/>
    <n v="1.39"/>
    <n v="81336"/>
    <n v="79723"/>
    <n v="19"/>
    <x v="1"/>
    <x v="286"/>
    <n v="299.8"/>
    <n v="2026"/>
    <n v="69019708912"/>
  </r>
  <r>
    <s v="EV3407"/>
    <x v="7"/>
    <x v="3"/>
    <x v="4"/>
    <x v="1"/>
    <x v="3398"/>
    <n v="92"/>
    <n v="481"/>
    <n v="0.68"/>
    <n v="99934"/>
    <n v="53656"/>
    <n v="19"/>
    <x v="1"/>
    <x v="161"/>
    <n v="66.7"/>
    <n v="2026"/>
    <n v="26678353416"/>
  </r>
  <r>
    <s v="EV3408"/>
    <x v="4"/>
    <x v="0"/>
    <x v="9"/>
    <x v="1"/>
    <x v="3399"/>
    <n v="107"/>
    <n v="312"/>
    <n v="1.48"/>
    <n v="173218"/>
    <n v="60908"/>
    <n v="23"/>
    <x v="0"/>
    <x v="308"/>
    <n v="252.9"/>
    <n v="2026"/>
    <n v="30388280268"/>
  </r>
  <r>
    <s v="EV3409"/>
    <x v="1"/>
    <x v="1"/>
    <x v="9"/>
    <x v="3"/>
    <x v="3400"/>
    <n v="99"/>
    <n v="272"/>
    <n v="1.76"/>
    <n v="10838"/>
    <n v="61773"/>
    <n v="18.600000000000001"/>
    <x v="0"/>
    <x v="512"/>
    <n v="23.3"/>
    <n v="2026"/>
    <n v="23469601209"/>
  </r>
  <r>
    <s v="EV3410"/>
    <x v="8"/>
    <x v="3"/>
    <x v="4"/>
    <x v="3"/>
    <x v="3401"/>
    <n v="102"/>
    <n v="486"/>
    <n v="1.93"/>
    <n v="39590"/>
    <n v="51383"/>
    <n v="16.2"/>
    <x v="1"/>
    <x v="227"/>
    <n v="211.2"/>
    <n v="2026"/>
    <n v="27476802335"/>
  </r>
  <r>
    <s v="EV3411"/>
    <x v="7"/>
    <x v="3"/>
    <x v="8"/>
    <x v="2"/>
    <x v="3402"/>
    <n v="68"/>
    <n v="491"/>
    <n v="2.13"/>
    <n v="39427"/>
    <n v="38958"/>
    <n v="21.7"/>
    <x v="0"/>
    <x v="31"/>
    <n v="201.3"/>
    <n v="2026"/>
    <n v="27105418080"/>
  </r>
  <r>
    <s v="EV3412"/>
    <x v="8"/>
    <x v="3"/>
    <x v="1"/>
    <x v="0"/>
    <x v="3403"/>
    <n v="103"/>
    <n v="455"/>
    <n v="1.8"/>
    <n v="104614"/>
    <n v="29999"/>
    <n v="13.8"/>
    <x v="0"/>
    <x v="320"/>
    <n v="149"/>
    <n v="2026"/>
    <n v="6129545675"/>
  </r>
  <r>
    <s v="EV3413"/>
    <x v="6"/>
    <x v="3"/>
    <x v="4"/>
    <x v="1"/>
    <x v="3404"/>
    <n v="98"/>
    <n v="493"/>
    <n v="1.81"/>
    <n v="6270"/>
    <n v="37520"/>
    <n v="22.1"/>
    <x v="1"/>
    <x v="18"/>
    <n v="5.6"/>
    <n v="2026"/>
    <n v="32434276560"/>
  </r>
  <r>
    <s v="EV3414"/>
    <x v="3"/>
    <x v="3"/>
    <x v="8"/>
    <x v="3"/>
    <x v="3405"/>
    <n v="82"/>
    <n v="324"/>
    <n v="2.56"/>
    <n v="173064"/>
    <n v="38038"/>
    <n v="15.6"/>
    <x v="1"/>
    <x v="560"/>
    <n v="9.1999999999999993"/>
    <n v="2026"/>
    <n v="23086631568"/>
  </r>
  <r>
    <s v="EV3415"/>
    <x v="4"/>
    <x v="0"/>
    <x v="8"/>
    <x v="2"/>
    <x v="3406"/>
    <n v="83"/>
    <n v="314"/>
    <n v="1.4"/>
    <n v="197410"/>
    <n v="84390"/>
    <n v="22.1"/>
    <x v="1"/>
    <x v="233"/>
    <n v="190"/>
    <n v="2026"/>
    <n v="70277544690"/>
  </r>
  <r>
    <s v="EV3416"/>
    <x v="3"/>
    <x v="3"/>
    <x v="0"/>
    <x v="0"/>
    <x v="3407"/>
    <n v="63"/>
    <n v="608"/>
    <n v="2.12"/>
    <n v="82638"/>
    <n v="31586"/>
    <n v="22.8"/>
    <x v="0"/>
    <x v="198"/>
    <n v="88.3"/>
    <n v="2026"/>
    <n v="9767812570"/>
  </r>
  <r>
    <s v="EV3417"/>
    <x v="6"/>
    <x v="3"/>
    <x v="0"/>
    <x v="3"/>
    <x v="3408"/>
    <n v="42"/>
    <n v="469"/>
    <n v="2.76"/>
    <n v="112299"/>
    <n v="75354"/>
    <n v="20.3"/>
    <x v="1"/>
    <x v="427"/>
    <n v="160.80000000000001"/>
    <n v="2026"/>
    <n v="6651346872"/>
  </r>
  <r>
    <s v="EV3418"/>
    <x v="8"/>
    <x v="3"/>
    <x v="0"/>
    <x v="3"/>
    <x v="3409"/>
    <n v="50"/>
    <n v="650"/>
    <n v="2.27"/>
    <n v="136991"/>
    <n v="25997"/>
    <n v="20.399999999999999"/>
    <x v="0"/>
    <x v="215"/>
    <n v="60.6"/>
    <n v="2026"/>
    <n v="14916012723"/>
  </r>
  <r>
    <s v="EV3419"/>
    <x v="8"/>
    <x v="3"/>
    <x v="6"/>
    <x v="0"/>
    <x v="3410"/>
    <n v="89"/>
    <n v="356"/>
    <n v="2.97"/>
    <n v="127657"/>
    <n v="28164"/>
    <n v="16.100000000000001"/>
    <x v="0"/>
    <x v="296"/>
    <n v="247.3"/>
    <n v="2026"/>
    <n v="2381266200"/>
  </r>
  <r>
    <s v="EV3420"/>
    <x v="0"/>
    <x v="0"/>
    <x v="5"/>
    <x v="1"/>
    <x v="3411"/>
    <n v="92"/>
    <n v="263"/>
    <n v="1.32"/>
    <n v="52844"/>
    <n v="80922"/>
    <n v="21.5"/>
    <x v="0"/>
    <x v="452"/>
    <n v="224.4"/>
    <n v="2026"/>
    <n v="61922647308"/>
  </r>
  <r>
    <s v="EV3421"/>
    <x v="7"/>
    <x v="3"/>
    <x v="1"/>
    <x v="2"/>
    <x v="3412"/>
    <n v="101"/>
    <n v="564"/>
    <n v="1.18"/>
    <n v="78761"/>
    <n v="42941"/>
    <n v="20.9"/>
    <x v="1"/>
    <x v="460"/>
    <n v="167.6"/>
    <n v="2026"/>
    <n v="7326722243"/>
  </r>
  <r>
    <s v="EV3422"/>
    <x v="4"/>
    <x v="0"/>
    <x v="9"/>
    <x v="2"/>
    <x v="3413"/>
    <n v="80"/>
    <n v="358"/>
    <n v="1.44"/>
    <n v="172952"/>
    <n v="81515"/>
    <n v="15.1"/>
    <x v="0"/>
    <x v="187"/>
    <n v="136.69999999999999"/>
    <n v="2026"/>
    <n v="37864451135"/>
  </r>
  <r>
    <s v="EV3423"/>
    <x v="5"/>
    <x v="1"/>
    <x v="6"/>
    <x v="3"/>
    <x v="3414"/>
    <n v="77"/>
    <n v="328"/>
    <n v="0.87"/>
    <n v="155910"/>
    <n v="32974"/>
    <n v="14.6"/>
    <x v="0"/>
    <x v="525"/>
    <n v="256.2"/>
    <n v="2026"/>
    <n v="4586914218"/>
  </r>
  <r>
    <s v="EV3424"/>
    <x v="1"/>
    <x v="1"/>
    <x v="4"/>
    <x v="1"/>
    <x v="3415"/>
    <n v="94"/>
    <n v="450"/>
    <n v="2.7"/>
    <n v="125078"/>
    <n v="50315"/>
    <n v="19.8"/>
    <x v="1"/>
    <x v="111"/>
    <n v="129.9"/>
    <n v="2026"/>
    <n v="11456222350"/>
  </r>
  <r>
    <s v="EV3425"/>
    <x v="2"/>
    <x v="2"/>
    <x v="8"/>
    <x v="2"/>
    <x v="3416"/>
    <n v="63"/>
    <n v="602"/>
    <n v="1.72"/>
    <n v="14186"/>
    <n v="36529"/>
    <n v="13.4"/>
    <x v="0"/>
    <x v="569"/>
    <n v="7.6"/>
    <n v="2026"/>
    <n v="19716016344"/>
  </r>
  <r>
    <s v="EV3426"/>
    <x v="4"/>
    <x v="0"/>
    <x v="0"/>
    <x v="0"/>
    <x v="3417"/>
    <n v="47"/>
    <n v="644"/>
    <n v="0.53"/>
    <n v="42597"/>
    <n v="58441"/>
    <n v="24.5"/>
    <x v="1"/>
    <x v="387"/>
    <n v="18.600000000000001"/>
    <n v="2026"/>
    <n v="22293371388"/>
  </r>
  <r>
    <s v="EV3427"/>
    <x v="6"/>
    <x v="3"/>
    <x v="2"/>
    <x v="3"/>
    <x v="3418"/>
    <n v="40"/>
    <n v="326"/>
    <n v="2.6"/>
    <n v="92429"/>
    <n v="65608"/>
    <n v="16.600000000000001"/>
    <x v="0"/>
    <x v="493"/>
    <n v="165.3"/>
    <n v="2026"/>
    <n v="11617995856"/>
  </r>
  <r>
    <s v="EV3428"/>
    <x v="4"/>
    <x v="0"/>
    <x v="3"/>
    <x v="0"/>
    <x v="3419"/>
    <n v="71"/>
    <n v="400"/>
    <n v="0.68"/>
    <n v="37536"/>
    <n v="33205"/>
    <n v="17.899999999999999"/>
    <x v="1"/>
    <x v="171"/>
    <n v="213.2"/>
    <n v="2026"/>
    <n v="16527788750"/>
  </r>
  <r>
    <s v="EV3429"/>
    <x v="4"/>
    <x v="0"/>
    <x v="3"/>
    <x v="1"/>
    <x v="3420"/>
    <n v="53"/>
    <n v="414"/>
    <n v="1.34"/>
    <n v="84121"/>
    <n v="84845"/>
    <n v="24.6"/>
    <x v="0"/>
    <x v="373"/>
    <n v="193.5"/>
    <n v="2026"/>
    <n v="36010508815"/>
  </r>
  <r>
    <s v="EV3430"/>
    <x v="5"/>
    <x v="1"/>
    <x v="0"/>
    <x v="2"/>
    <x v="3421"/>
    <n v="52"/>
    <n v="289"/>
    <n v="0.5"/>
    <n v="144449"/>
    <n v="44728"/>
    <n v="19.7"/>
    <x v="0"/>
    <x v="527"/>
    <n v="150.1"/>
    <n v="2026"/>
    <n v="34008263880"/>
  </r>
  <r>
    <s v="EV3431"/>
    <x v="3"/>
    <x v="3"/>
    <x v="5"/>
    <x v="0"/>
    <x v="3422"/>
    <n v="63"/>
    <n v="615"/>
    <n v="1.91"/>
    <n v="81185"/>
    <n v="75378"/>
    <n v="15.3"/>
    <x v="0"/>
    <x v="157"/>
    <n v="185.6"/>
    <n v="2026"/>
    <n v="13363614864"/>
  </r>
  <r>
    <s v="EV3432"/>
    <x v="9"/>
    <x v="0"/>
    <x v="5"/>
    <x v="1"/>
    <x v="3423"/>
    <n v="91"/>
    <n v="551"/>
    <n v="1.97"/>
    <n v="15703"/>
    <n v="27297"/>
    <n v="14.6"/>
    <x v="0"/>
    <x v="588"/>
    <n v="275"/>
    <n v="2026"/>
    <n v="22966576623"/>
  </r>
  <r>
    <s v="EV3433"/>
    <x v="7"/>
    <x v="3"/>
    <x v="5"/>
    <x v="0"/>
    <x v="3424"/>
    <n v="108"/>
    <n v="348"/>
    <n v="2.4700000000000002"/>
    <n v="122768"/>
    <n v="84365"/>
    <n v="12.7"/>
    <x v="0"/>
    <x v="132"/>
    <n v="285.5"/>
    <n v="2026"/>
    <n v="48001913335"/>
  </r>
  <r>
    <s v="EV3434"/>
    <x v="3"/>
    <x v="3"/>
    <x v="4"/>
    <x v="0"/>
    <x v="3425"/>
    <n v="111"/>
    <n v="531"/>
    <n v="2.5099999999999998"/>
    <n v="181374"/>
    <n v="27642"/>
    <n v="16.3"/>
    <x v="0"/>
    <x v="457"/>
    <n v="85.8"/>
    <n v="2026"/>
    <n v="20650895928"/>
  </r>
  <r>
    <s v="EV3435"/>
    <x v="5"/>
    <x v="1"/>
    <x v="5"/>
    <x v="0"/>
    <x v="3426"/>
    <n v="108"/>
    <n v="547"/>
    <n v="1.57"/>
    <n v="92707"/>
    <n v="43957"/>
    <n v="23.4"/>
    <x v="0"/>
    <x v="62"/>
    <n v="77.099999999999994"/>
    <n v="2026"/>
    <n v="35075620021"/>
  </r>
  <r>
    <s v="EV3436"/>
    <x v="0"/>
    <x v="0"/>
    <x v="6"/>
    <x v="0"/>
    <x v="3427"/>
    <n v="91"/>
    <n v="492"/>
    <n v="0.96"/>
    <n v="145824"/>
    <n v="41852"/>
    <n v="20.100000000000001"/>
    <x v="0"/>
    <x v="389"/>
    <n v="107.8"/>
    <n v="2026"/>
    <n v="9490150260"/>
  </r>
  <r>
    <s v="EV3437"/>
    <x v="8"/>
    <x v="3"/>
    <x v="5"/>
    <x v="2"/>
    <x v="3428"/>
    <n v="120"/>
    <n v="583"/>
    <n v="0.51"/>
    <n v="142251"/>
    <n v="80275"/>
    <n v="19.7"/>
    <x v="0"/>
    <x v="406"/>
    <n v="135.80000000000001"/>
    <n v="2026"/>
    <n v="22278239100"/>
  </r>
  <r>
    <s v="EV3438"/>
    <x v="5"/>
    <x v="1"/>
    <x v="7"/>
    <x v="1"/>
    <x v="3429"/>
    <n v="66"/>
    <n v="572"/>
    <n v="2.2999999999999998"/>
    <n v="13094"/>
    <n v="79275"/>
    <n v="14.4"/>
    <x v="1"/>
    <x v="316"/>
    <n v="88.4"/>
    <n v="2026"/>
    <n v="17075280075"/>
  </r>
  <r>
    <s v="EV3439"/>
    <x v="2"/>
    <x v="2"/>
    <x v="1"/>
    <x v="1"/>
    <x v="3430"/>
    <n v="84"/>
    <n v="629"/>
    <n v="2.68"/>
    <n v="97212"/>
    <n v="75548"/>
    <n v="24.1"/>
    <x v="1"/>
    <x v="250"/>
    <n v="15"/>
    <n v="2026"/>
    <n v="14145003136"/>
  </r>
  <r>
    <s v="EV3440"/>
    <x v="8"/>
    <x v="3"/>
    <x v="4"/>
    <x v="1"/>
    <x v="3431"/>
    <n v="67"/>
    <n v="409"/>
    <n v="1.95"/>
    <n v="41108"/>
    <n v="74118"/>
    <n v="14.4"/>
    <x v="0"/>
    <x v="134"/>
    <n v="249.2"/>
    <n v="2026"/>
    <n v="10477765188"/>
  </r>
  <r>
    <s v="EV3441"/>
    <x v="2"/>
    <x v="2"/>
    <x v="4"/>
    <x v="2"/>
    <x v="3432"/>
    <n v="56"/>
    <n v="630"/>
    <n v="2.0699999999999998"/>
    <n v="91734"/>
    <n v="36496"/>
    <n v="18.399999999999999"/>
    <x v="1"/>
    <x v="271"/>
    <n v="258.5"/>
    <n v="2026"/>
    <n v="32489688096"/>
  </r>
  <r>
    <s v="EV3442"/>
    <x v="8"/>
    <x v="3"/>
    <x v="3"/>
    <x v="2"/>
    <x v="3433"/>
    <n v="107"/>
    <n v="278"/>
    <n v="0.53"/>
    <n v="46054"/>
    <n v="48649"/>
    <n v="20.9"/>
    <x v="0"/>
    <x v="101"/>
    <n v="40.4"/>
    <n v="2026"/>
    <n v="10789375220"/>
  </r>
  <r>
    <s v="EV3443"/>
    <x v="3"/>
    <x v="3"/>
    <x v="5"/>
    <x v="0"/>
    <x v="3434"/>
    <n v="62"/>
    <n v="400"/>
    <n v="2.04"/>
    <n v="115818"/>
    <n v="69755"/>
    <n v="12.7"/>
    <x v="0"/>
    <x v="274"/>
    <n v="161.30000000000001"/>
    <n v="2026"/>
    <n v="30703012025"/>
  </r>
  <r>
    <s v="EV3444"/>
    <x v="7"/>
    <x v="3"/>
    <x v="3"/>
    <x v="2"/>
    <x v="3435"/>
    <n v="85"/>
    <n v="365"/>
    <n v="1.86"/>
    <n v="192770"/>
    <n v="60897"/>
    <n v="19"/>
    <x v="1"/>
    <x v="502"/>
    <n v="251.4"/>
    <n v="2026"/>
    <n v="20591589786"/>
  </r>
  <r>
    <s v="EV3445"/>
    <x v="8"/>
    <x v="3"/>
    <x v="5"/>
    <x v="1"/>
    <x v="3436"/>
    <n v="68"/>
    <n v="265"/>
    <n v="2.2200000000000002"/>
    <n v="191323"/>
    <n v="33640"/>
    <n v="20.6"/>
    <x v="0"/>
    <x v="375"/>
    <n v="116.6"/>
    <n v="2026"/>
    <n v="21825665640"/>
  </r>
  <r>
    <s v="EV3446"/>
    <x v="6"/>
    <x v="3"/>
    <x v="3"/>
    <x v="1"/>
    <x v="3437"/>
    <n v="116"/>
    <n v="388"/>
    <n v="1.64"/>
    <n v="42191"/>
    <n v="42272"/>
    <n v="19.100000000000001"/>
    <x v="1"/>
    <x v="442"/>
    <n v="184.7"/>
    <n v="2026"/>
    <n v="15911053984"/>
  </r>
  <r>
    <s v="EV3447"/>
    <x v="3"/>
    <x v="3"/>
    <x v="3"/>
    <x v="1"/>
    <x v="3438"/>
    <n v="80"/>
    <n v="443"/>
    <n v="2.98"/>
    <n v="51601"/>
    <n v="76584"/>
    <n v="16.7"/>
    <x v="1"/>
    <x v="5"/>
    <n v="11.4"/>
    <n v="2026"/>
    <n v="56975202888"/>
  </r>
  <r>
    <s v="EV3448"/>
    <x v="4"/>
    <x v="0"/>
    <x v="7"/>
    <x v="3"/>
    <x v="3439"/>
    <n v="59"/>
    <n v="559"/>
    <n v="2.54"/>
    <n v="49702"/>
    <n v="54517"/>
    <n v="19"/>
    <x v="0"/>
    <x v="42"/>
    <n v="158"/>
    <n v="2026"/>
    <n v="43104792839"/>
  </r>
  <r>
    <s v="EV3449"/>
    <x v="1"/>
    <x v="1"/>
    <x v="9"/>
    <x v="3"/>
    <x v="3440"/>
    <n v="77"/>
    <n v="400"/>
    <n v="0.88"/>
    <n v="120336"/>
    <n v="33965"/>
    <n v="15.6"/>
    <x v="0"/>
    <x v="574"/>
    <n v="19.100000000000001"/>
    <n v="2026"/>
    <n v="19982220870"/>
  </r>
  <r>
    <s v="EV3450"/>
    <x v="2"/>
    <x v="2"/>
    <x v="8"/>
    <x v="2"/>
    <x v="3441"/>
    <n v="79"/>
    <n v="555"/>
    <n v="2.08"/>
    <n v="195193"/>
    <n v="44205"/>
    <n v="22.9"/>
    <x v="0"/>
    <x v="592"/>
    <n v="240.4"/>
    <n v="2026"/>
    <n v="29855791770"/>
  </r>
  <r>
    <s v="EV3451"/>
    <x v="1"/>
    <x v="1"/>
    <x v="7"/>
    <x v="2"/>
    <x v="3442"/>
    <n v="86"/>
    <n v="609"/>
    <n v="2.89"/>
    <n v="115359"/>
    <n v="72228"/>
    <n v="20.100000000000001"/>
    <x v="1"/>
    <x v="524"/>
    <n v="47.6"/>
    <n v="2026"/>
    <n v="3356940756"/>
  </r>
  <r>
    <s v="EV3452"/>
    <x v="8"/>
    <x v="3"/>
    <x v="2"/>
    <x v="3"/>
    <x v="3443"/>
    <n v="70"/>
    <n v="360"/>
    <n v="1.24"/>
    <n v="172362"/>
    <n v="30775"/>
    <n v="19.5"/>
    <x v="1"/>
    <x v="81"/>
    <n v="224.4"/>
    <n v="2026"/>
    <n v="14974930350"/>
  </r>
  <r>
    <s v="EV3453"/>
    <x v="4"/>
    <x v="0"/>
    <x v="9"/>
    <x v="3"/>
    <x v="3444"/>
    <n v="55"/>
    <n v="387"/>
    <n v="1.29"/>
    <n v="175606"/>
    <n v="76017"/>
    <n v="13"/>
    <x v="1"/>
    <x v="394"/>
    <n v="203.2"/>
    <n v="2026"/>
    <n v="31323184935"/>
  </r>
  <r>
    <s v="EV3454"/>
    <x v="0"/>
    <x v="0"/>
    <x v="7"/>
    <x v="3"/>
    <x v="3445"/>
    <n v="115"/>
    <n v="635"/>
    <n v="0.52"/>
    <n v="112261"/>
    <n v="57972"/>
    <n v="16.899999999999999"/>
    <x v="0"/>
    <x v="437"/>
    <n v="40.1"/>
    <n v="2026"/>
    <n v="4588541772"/>
  </r>
  <r>
    <s v="EV3455"/>
    <x v="7"/>
    <x v="3"/>
    <x v="3"/>
    <x v="2"/>
    <x v="3446"/>
    <n v="119"/>
    <n v="546"/>
    <n v="2.61"/>
    <n v="60106"/>
    <n v="72599"/>
    <n v="20.100000000000001"/>
    <x v="1"/>
    <x v="465"/>
    <n v="52.6"/>
    <n v="2026"/>
    <n v="48232234635"/>
  </r>
  <r>
    <s v="EV3456"/>
    <x v="5"/>
    <x v="1"/>
    <x v="7"/>
    <x v="2"/>
    <x v="3447"/>
    <n v="81"/>
    <n v="355"/>
    <n v="0.86"/>
    <n v="46742"/>
    <n v="72321"/>
    <n v="19.399999999999999"/>
    <x v="1"/>
    <x v="45"/>
    <n v="89.7"/>
    <n v="2026"/>
    <n v="11885377782"/>
  </r>
  <r>
    <s v="EV3457"/>
    <x v="9"/>
    <x v="0"/>
    <x v="7"/>
    <x v="2"/>
    <x v="3448"/>
    <n v="78"/>
    <n v="391"/>
    <n v="1.67"/>
    <n v="63528"/>
    <n v="75640"/>
    <n v="14.1"/>
    <x v="0"/>
    <x v="212"/>
    <n v="47.4"/>
    <n v="2026"/>
    <n v="6495358080"/>
  </r>
  <r>
    <s v="EV3458"/>
    <x v="7"/>
    <x v="3"/>
    <x v="8"/>
    <x v="3"/>
    <x v="3449"/>
    <n v="71"/>
    <n v="302"/>
    <n v="0.94"/>
    <n v="78455"/>
    <n v="56231"/>
    <n v="12.6"/>
    <x v="0"/>
    <x v="411"/>
    <n v="55.7"/>
    <n v="2026"/>
    <n v="19330755794"/>
  </r>
  <r>
    <s v="EV3459"/>
    <x v="2"/>
    <x v="2"/>
    <x v="7"/>
    <x v="2"/>
    <x v="3450"/>
    <n v="63"/>
    <n v="306"/>
    <n v="2.1"/>
    <n v="92687"/>
    <n v="55369"/>
    <n v="17.600000000000001"/>
    <x v="0"/>
    <x v="380"/>
    <n v="211.3"/>
    <n v="2026"/>
    <n v="36563140626"/>
  </r>
  <r>
    <s v="EV3460"/>
    <x v="7"/>
    <x v="3"/>
    <x v="9"/>
    <x v="0"/>
    <x v="3451"/>
    <n v="45"/>
    <n v="545"/>
    <n v="0.73"/>
    <n v="180455"/>
    <n v="32787"/>
    <n v="18.2"/>
    <x v="1"/>
    <x v="542"/>
    <n v="102.5"/>
    <n v="2026"/>
    <n v="11303580546"/>
  </r>
  <r>
    <s v="EV3461"/>
    <x v="8"/>
    <x v="3"/>
    <x v="6"/>
    <x v="1"/>
    <x v="3452"/>
    <n v="62"/>
    <n v="430"/>
    <n v="1.87"/>
    <n v="46170"/>
    <n v="33822"/>
    <n v="22.5"/>
    <x v="0"/>
    <x v="511"/>
    <n v="262.3"/>
    <n v="2026"/>
    <n v="13971090294"/>
  </r>
  <r>
    <s v="EV3462"/>
    <x v="1"/>
    <x v="1"/>
    <x v="6"/>
    <x v="2"/>
    <x v="3453"/>
    <n v="73"/>
    <n v="348"/>
    <n v="2.08"/>
    <n v="162712"/>
    <n v="72929"/>
    <n v="15.4"/>
    <x v="0"/>
    <x v="293"/>
    <n v="297.8"/>
    <n v="2026"/>
    <n v="17636565928"/>
  </r>
  <r>
    <s v="EV3463"/>
    <x v="6"/>
    <x v="3"/>
    <x v="6"/>
    <x v="0"/>
    <x v="3454"/>
    <n v="93"/>
    <n v="389"/>
    <n v="0.97"/>
    <n v="43249"/>
    <n v="72913"/>
    <n v="24"/>
    <x v="0"/>
    <x v="570"/>
    <n v="154.9"/>
    <n v="2026"/>
    <n v="5030559522"/>
  </r>
  <r>
    <s v="EV3464"/>
    <x v="3"/>
    <x v="3"/>
    <x v="5"/>
    <x v="1"/>
    <x v="3455"/>
    <n v="51"/>
    <n v="343"/>
    <n v="2.48"/>
    <n v="97328"/>
    <n v="72227"/>
    <n v="12.7"/>
    <x v="1"/>
    <x v="305"/>
    <n v="196.8"/>
    <n v="2026"/>
    <n v="33977530929"/>
  </r>
  <r>
    <s v="EV3465"/>
    <x v="3"/>
    <x v="3"/>
    <x v="7"/>
    <x v="1"/>
    <x v="3456"/>
    <n v="89"/>
    <n v="624"/>
    <n v="0.86"/>
    <n v="28818"/>
    <n v="61438"/>
    <n v="14.6"/>
    <x v="1"/>
    <x v="372"/>
    <n v="52.7"/>
    <n v="2026"/>
    <n v="42650566790"/>
  </r>
  <r>
    <s v="EV3466"/>
    <x v="6"/>
    <x v="3"/>
    <x v="1"/>
    <x v="3"/>
    <x v="3457"/>
    <n v="99"/>
    <n v="544"/>
    <n v="2.9"/>
    <n v="18725"/>
    <n v="61070"/>
    <n v="23.5"/>
    <x v="1"/>
    <x v="311"/>
    <n v="165"/>
    <n v="2026"/>
    <n v="46015390020"/>
  </r>
  <r>
    <s v="EV3467"/>
    <x v="9"/>
    <x v="0"/>
    <x v="9"/>
    <x v="3"/>
    <x v="3458"/>
    <n v="68"/>
    <n v="576"/>
    <n v="1.53"/>
    <n v="28616"/>
    <n v="42487"/>
    <n v="24.7"/>
    <x v="0"/>
    <x v="204"/>
    <n v="282.39999999999998"/>
    <n v="2026"/>
    <n v="25949190172"/>
  </r>
  <r>
    <s v="EV3468"/>
    <x v="2"/>
    <x v="2"/>
    <x v="8"/>
    <x v="2"/>
    <x v="3459"/>
    <n v="42"/>
    <n v="453"/>
    <n v="0.95"/>
    <n v="109297"/>
    <n v="59555"/>
    <n v="14"/>
    <x v="1"/>
    <x v="367"/>
    <n v="118.5"/>
    <n v="2026"/>
    <n v="44077548825"/>
  </r>
  <r>
    <s v="EV3469"/>
    <x v="0"/>
    <x v="0"/>
    <x v="5"/>
    <x v="1"/>
    <x v="3460"/>
    <n v="115"/>
    <n v="556"/>
    <n v="2.72"/>
    <n v="102814"/>
    <n v="61781"/>
    <n v="22.7"/>
    <x v="1"/>
    <x v="282"/>
    <n v="210.6"/>
    <n v="2026"/>
    <n v="2362072973"/>
  </r>
  <r>
    <s v="EV3470"/>
    <x v="6"/>
    <x v="3"/>
    <x v="6"/>
    <x v="0"/>
    <x v="3461"/>
    <n v="92"/>
    <n v="623"/>
    <n v="2.42"/>
    <n v="66427"/>
    <n v="72994"/>
    <n v="12.8"/>
    <x v="1"/>
    <x v="104"/>
    <n v="184.2"/>
    <n v="2026"/>
    <n v="62514908366"/>
  </r>
  <r>
    <s v="EV3471"/>
    <x v="4"/>
    <x v="0"/>
    <x v="4"/>
    <x v="1"/>
    <x v="3462"/>
    <n v="117"/>
    <n v="490"/>
    <n v="1.68"/>
    <n v="22883"/>
    <n v="63265"/>
    <n v="16.399999999999999"/>
    <x v="0"/>
    <x v="260"/>
    <n v="240.2"/>
    <n v="2026"/>
    <n v="9975561935"/>
  </r>
  <r>
    <s v="EV3472"/>
    <x v="6"/>
    <x v="3"/>
    <x v="1"/>
    <x v="3"/>
    <x v="3463"/>
    <n v="59"/>
    <n v="401"/>
    <n v="2.82"/>
    <n v="111919"/>
    <n v="25178"/>
    <n v="21.5"/>
    <x v="1"/>
    <x v="365"/>
    <n v="201.3"/>
    <n v="2026"/>
    <n v="6245579146"/>
  </r>
  <r>
    <s v="EV3473"/>
    <x v="3"/>
    <x v="3"/>
    <x v="9"/>
    <x v="0"/>
    <x v="3464"/>
    <n v="83"/>
    <n v="458"/>
    <n v="2"/>
    <n v="83019"/>
    <n v="40196"/>
    <n v="22.4"/>
    <x v="1"/>
    <x v="105"/>
    <n v="85.6"/>
    <n v="2026"/>
    <n v="34603007972"/>
  </r>
  <r>
    <s v="EV3474"/>
    <x v="9"/>
    <x v="0"/>
    <x v="0"/>
    <x v="3"/>
    <x v="3465"/>
    <n v="63"/>
    <n v="361"/>
    <n v="2.14"/>
    <n v="54241"/>
    <n v="57925"/>
    <n v="16.2"/>
    <x v="0"/>
    <x v="334"/>
    <n v="94.4"/>
    <n v="2026"/>
    <n v="41284190150"/>
  </r>
  <r>
    <s v="EV3475"/>
    <x v="7"/>
    <x v="3"/>
    <x v="0"/>
    <x v="2"/>
    <x v="3466"/>
    <n v="62"/>
    <n v="269"/>
    <n v="1.46"/>
    <n v="83027"/>
    <n v="63568"/>
    <n v="18.600000000000001"/>
    <x v="0"/>
    <x v="394"/>
    <n v="56.6"/>
    <n v="2026"/>
    <n v="22909907200"/>
  </r>
  <r>
    <s v="EV3476"/>
    <x v="2"/>
    <x v="2"/>
    <x v="0"/>
    <x v="1"/>
    <x v="3467"/>
    <n v="101"/>
    <n v="599"/>
    <n v="2.36"/>
    <n v="75170"/>
    <n v="53281"/>
    <n v="18.8"/>
    <x v="1"/>
    <x v="231"/>
    <n v="282.7"/>
    <n v="2026"/>
    <n v="22970824406"/>
  </r>
  <r>
    <s v="EV3477"/>
    <x v="3"/>
    <x v="3"/>
    <x v="3"/>
    <x v="2"/>
    <x v="3468"/>
    <n v="95"/>
    <n v="514"/>
    <n v="2.29"/>
    <n v="56339"/>
    <n v="75702"/>
    <n v="20"/>
    <x v="1"/>
    <x v="338"/>
    <n v="26.1"/>
    <n v="2026"/>
    <n v="59597156520"/>
  </r>
  <r>
    <s v="EV3478"/>
    <x v="3"/>
    <x v="3"/>
    <x v="3"/>
    <x v="2"/>
    <x v="3469"/>
    <n v="102"/>
    <n v="293"/>
    <n v="1.76"/>
    <n v="22415"/>
    <n v="64746"/>
    <n v="15.3"/>
    <x v="0"/>
    <x v="530"/>
    <n v="20"/>
    <n v="2026"/>
    <n v="6525943578"/>
  </r>
  <r>
    <s v="EV3479"/>
    <x v="9"/>
    <x v="0"/>
    <x v="6"/>
    <x v="1"/>
    <x v="3470"/>
    <n v="103"/>
    <n v="400"/>
    <n v="2.38"/>
    <n v="190071"/>
    <n v="44270"/>
    <n v="19.399999999999999"/>
    <x v="0"/>
    <x v="479"/>
    <n v="261.5"/>
    <n v="2026"/>
    <n v="34644329630"/>
  </r>
  <r>
    <s v="EV3480"/>
    <x v="6"/>
    <x v="3"/>
    <x v="0"/>
    <x v="0"/>
    <x v="3471"/>
    <n v="82"/>
    <n v="281"/>
    <n v="1.95"/>
    <n v="40097"/>
    <n v="31286"/>
    <n v="14.2"/>
    <x v="0"/>
    <x v="382"/>
    <n v="75.7"/>
    <n v="2026"/>
    <n v="26501838738"/>
  </r>
  <r>
    <s v="EV3481"/>
    <x v="7"/>
    <x v="3"/>
    <x v="9"/>
    <x v="2"/>
    <x v="3472"/>
    <n v="42"/>
    <n v="569"/>
    <n v="1.42"/>
    <n v="59049"/>
    <n v="45824"/>
    <n v="17.5"/>
    <x v="0"/>
    <x v="183"/>
    <n v="74.5"/>
    <n v="2026"/>
    <n v="4966496768"/>
  </r>
  <r>
    <s v="EV3482"/>
    <x v="9"/>
    <x v="0"/>
    <x v="7"/>
    <x v="0"/>
    <x v="3473"/>
    <n v="74"/>
    <n v="528"/>
    <n v="2.5099999999999998"/>
    <n v="97193"/>
    <n v="28463"/>
    <n v="17.7"/>
    <x v="0"/>
    <x v="477"/>
    <n v="34.6"/>
    <n v="2026"/>
    <n v="14138682157"/>
  </r>
  <r>
    <s v="EV3483"/>
    <x v="8"/>
    <x v="3"/>
    <x v="9"/>
    <x v="3"/>
    <x v="3474"/>
    <n v="66"/>
    <n v="252"/>
    <n v="2.25"/>
    <n v="98982"/>
    <n v="56660"/>
    <n v="23.1"/>
    <x v="1"/>
    <x v="167"/>
    <n v="116.1"/>
    <n v="2026"/>
    <n v="38982249980"/>
  </r>
  <r>
    <s v="EV3484"/>
    <x v="5"/>
    <x v="1"/>
    <x v="4"/>
    <x v="1"/>
    <x v="3475"/>
    <n v="88"/>
    <n v="480"/>
    <n v="0.56999999999999995"/>
    <n v="121327"/>
    <n v="25954"/>
    <n v="20.9"/>
    <x v="1"/>
    <x v="552"/>
    <n v="102.3"/>
    <n v="2026"/>
    <n v="19087739530"/>
  </r>
  <r>
    <s v="EV3485"/>
    <x v="0"/>
    <x v="0"/>
    <x v="8"/>
    <x v="0"/>
    <x v="3476"/>
    <n v="117"/>
    <n v="299"/>
    <n v="0.69"/>
    <n v="176097"/>
    <n v="75059"/>
    <n v="15.3"/>
    <x v="1"/>
    <x v="33"/>
    <n v="32.6"/>
    <n v="2026"/>
    <n v="37789804612"/>
  </r>
  <r>
    <s v="EV3486"/>
    <x v="2"/>
    <x v="2"/>
    <x v="8"/>
    <x v="3"/>
    <x v="3477"/>
    <n v="72"/>
    <n v="529"/>
    <n v="2.27"/>
    <n v="170857"/>
    <n v="76275"/>
    <n v="24.7"/>
    <x v="0"/>
    <x v="544"/>
    <n v="126.3"/>
    <n v="2026"/>
    <n v="38962109025"/>
  </r>
  <r>
    <s v="EV3487"/>
    <x v="0"/>
    <x v="0"/>
    <x v="3"/>
    <x v="2"/>
    <x v="3478"/>
    <n v="64"/>
    <n v="632"/>
    <n v="0.85"/>
    <n v="111965"/>
    <n v="71111"/>
    <n v="13.1"/>
    <x v="1"/>
    <x v="504"/>
    <n v="219.6"/>
    <n v="2026"/>
    <n v="15526304629"/>
  </r>
  <r>
    <s v="EV3488"/>
    <x v="3"/>
    <x v="3"/>
    <x v="4"/>
    <x v="0"/>
    <x v="3479"/>
    <n v="57"/>
    <n v="380"/>
    <n v="2.89"/>
    <n v="193449"/>
    <n v="74611"/>
    <n v="16.600000000000001"/>
    <x v="0"/>
    <x v="224"/>
    <n v="96.9"/>
    <n v="2026"/>
    <n v="35326219392"/>
  </r>
  <r>
    <s v="EV3489"/>
    <x v="2"/>
    <x v="2"/>
    <x v="0"/>
    <x v="0"/>
    <x v="3480"/>
    <n v="71"/>
    <n v="389"/>
    <n v="0.79"/>
    <n v="157348"/>
    <n v="40635"/>
    <n v="18"/>
    <x v="1"/>
    <x v="287"/>
    <n v="79.400000000000006"/>
    <n v="2026"/>
    <n v="32252812200"/>
  </r>
  <r>
    <s v="EV3490"/>
    <x v="0"/>
    <x v="0"/>
    <x v="4"/>
    <x v="0"/>
    <x v="3481"/>
    <n v="82"/>
    <n v="468"/>
    <n v="1.51"/>
    <n v="147331"/>
    <n v="79467"/>
    <n v="16.3"/>
    <x v="1"/>
    <x v="33"/>
    <n v="134.19999999999999"/>
    <n v="2026"/>
    <n v="58973096436"/>
  </r>
  <r>
    <s v="EV3491"/>
    <x v="8"/>
    <x v="3"/>
    <x v="4"/>
    <x v="3"/>
    <x v="3482"/>
    <n v="86"/>
    <n v="568"/>
    <n v="1.91"/>
    <n v="31269"/>
    <n v="42879"/>
    <n v="15.1"/>
    <x v="1"/>
    <x v="5"/>
    <n v="292.3"/>
    <n v="2026"/>
    <n v="9527971074"/>
  </r>
  <r>
    <s v="EV3492"/>
    <x v="3"/>
    <x v="3"/>
    <x v="3"/>
    <x v="0"/>
    <x v="3483"/>
    <n v="115"/>
    <n v="588"/>
    <n v="0.99"/>
    <n v="175681"/>
    <n v="52306"/>
    <n v="18.7"/>
    <x v="0"/>
    <x v="329"/>
    <n v="89.9"/>
    <n v="2026"/>
    <n v="542047078"/>
  </r>
  <r>
    <s v="EV3493"/>
    <x v="9"/>
    <x v="0"/>
    <x v="8"/>
    <x v="1"/>
    <x v="3484"/>
    <n v="74"/>
    <n v="520"/>
    <n v="1.61"/>
    <n v="99403"/>
    <n v="31063"/>
    <n v="17.100000000000001"/>
    <x v="0"/>
    <x v="468"/>
    <n v="247.6"/>
    <n v="2026"/>
    <n v="6108973832"/>
  </r>
  <r>
    <s v="EV3494"/>
    <x v="9"/>
    <x v="0"/>
    <x v="2"/>
    <x v="0"/>
    <x v="3485"/>
    <n v="52"/>
    <n v="535"/>
    <n v="1.43"/>
    <n v="8480"/>
    <n v="41500"/>
    <n v="12"/>
    <x v="0"/>
    <x v="526"/>
    <n v="63.3"/>
    <n v="2026"/>
    <n v="7204939500"/>
  </r>
  <r>
    <s v="EV3495"/>
    <x v="6"/>
    <x v="3"/>
    <x v="6"/>
    <x v="2"/>
    <x v="3486"/>
    <n v="47"/>
    <n v="350"/>
    <n v="1"/>
    <n v="56942"/>
    <n v="67309"/>
    <n v="16.100000000000001"/>
    <x v="1"/>
    <x v="146"/>
    <n v="105"/>
    <n v="2026"/>
    <n v="13175332896"/>
  </r>
  <r>
    <s v="EV3496"/>
    <x v="2"/>
    <x v="2"/>
    <x v="8"/>
    <x v="0"/>
    <x v="3487"/>
    <n v="84"/>
    <n v="610"/>
    <n v="2.8"/>
    <n v="36015"/>
    <n v="64531"/>
    <n v="24.9"/>
    <x v="0"/>
    <x v="88"/>
    <n v="273.60000000000002"/>
    <n v="2026"/>
    <n v="57940513501"/>
  </r>
  <r>
    <s v="EV3497"/>
    <x v="3"/>
    <x v="3"/>
    <x v="5"/>
    <x v="0"/>
    <x v="3488"/>
    <n v="65"/>
    <n v="250"/>
    <n v="0.72"/>
    <n v="11370"/>
    <n v="75297"/>
    <n v="19.5"/>
    <x v="0"/>
    <x v="568"/>
    <n v="131.9"/>
    <n v="2026"/>
    <n v="42752055363"/>
  </r>
  <r>
    <s v="EV3498"/>
    <x v="2"/>
    <x v="2"/>
    <x v="3"/>
    <x v="1"/>
    <x v="3489"/>
    <n v="64"/>
    <n v="621"/>
    <n v="2.52"/>
    <n v="74478"/>
    <n v="81771"/>
    <n v="13"/>
    <x v="0"/>
    <x v="305"/>
    <n v="262.7"/>
    <n v="2026"/>
    <n v="53152049481"/>
  </r>
  <r>
    <s v="EV3499"/>
    <x v="4"/>
    <x v="0"/>
    <x v="2"/>
    <x v="3"/>
    <x v="3490"/>
    <n v="99"/>
    <n v="273"/>
    <n v="2.41"/>
    <n v="125678"/>
    <n v="65879"/>
    <n v="20.100000000000001"/>
    <x v="1"/>
    <x v="540"/>
    <n v="204.3"/>
    <n v="2026"/>
    <n v="44062180965"/>
  </r>
  <r>
    <s v="EV3500"/>
    <x v="5"/>
    <x v="1"/>
    <x v="0"/>
    <x v="3"/>
    <x v="3491"/>
    <n v="110"/>
    <n v="519"/>
    <n v="1.59"/>
    <n v="60119"/>
    <n v="79097"/>
    <n v="24.4"/>
    <x v="0"/>
    <x v="141"/>
    <n v="256.7"/>
    <n v="2026"/>
    <n v="21682069640"/>
  </r>
  <r>
    <s v="EV3501"/>
    <x v="0"/>
    <x v="0"/>
    <x v="6"/>
    <x v="0"/>
    <x v="3492"/>
    <n v="108"/>
    <n v="575"/>
    <n v="1.83"/>
    <n v="124704"/>
    <n v="68058"/>
    <n v="19.2"/>
    <x v="0"/>
    <x v="407"/>
    <n v="80.3"/>
    <n v="2026"/>
    <n v="35438140890"/>
  </r>
  <r>
    <s v="EV3502"/>
    <x v="4"/>
    <x v="0"/>
    <x v="4"/>
    <x v="3"/>
    <x v="3493"/>
    <n v="61"/>
    <n v="531"/>
    <n v="0.51"/>
    <n v="165293"/>
    <n v="71876"/>
    <n v="15.1"/>
    <x v="1"/>
    <x v="339"/>
    <n v="182.3"/>
    <n v="2026"/>
    <n v="64314357296"/>
  </r>
  <r>
    <s v="EV3503"/>
    <x v="0"/>
    <x v="0"/>
    <x v="4"/>
    <x v="2"/>
    <x v="3494"/>
    <n v="97"/>
    <n v="373"/>
    <n v="2.73"/>
    <n v="58336"/>
    <n v="60707"/>
    <n v="24.1"/>
    <x v="0"/>
    <x v="441"/>
    <n v="146.30000000000001"/>
    <n v="2026"/>
    <n v="18467494349"/>
  </r>
  <r>
    <s v="EV3504"/>
    <x v="1"/>
    <x v="1"/>
    <x v="1"/>
    <x v="0"/>
    <x v="3495"/>
    <n v="79"/>
    <n v="514"/>
    <n v="2.94"/>
    <n v="93106"/>
    <n v="69954"/>
    <n v="18.5"/>
    <x v="0"/>
    <x v="281"/>
    <n v="18.7"/>
    <n v="2026"/>
    <n v="18972154386"/>
  </r>
  <r>
    <s v="EV3505"/>
    <x v="4"/>
    <x v="0"/>
    <x v="8"/>
    <x v="3"/>
    <x v="3496"/>
    <n v="110"/>
    <n v="559"/>
    <n v="1.8"/>
    <n v="84594"/>
    <n v="28609"/>
    <n v="17.100000000000001"/>
    <x v="1"/>
    <x v="305"/>
    <n v="137.4"/>
    <n v="2026"/>
    <n v="1528321389"/>
  </r>
  <r>
    <s v="EV3506"/>
    <x v="8"/>
    <x v="3"/>
    <x v="2"/>
    <x v="1"/>
    <x v="3497"/>
    <n v="52"/>
    <n v="631"/>
    <n v="1.1299999999999999"/>
    <n v="192605"/>
    <n v="78732"/>
    <n v="18.2"/>
    <x v="0"/>
    <x v="257"/>
    <n v="264"/>
    <n v="2026"/>
    <n v="65847272004"/>
  </r>
  <r>
    <s v="EV3507"/>
    <x v="8"/>
    <x v="3"/>
    <x v="5"/>
    <x v="3"/>
    <x v="3498"/>
    <n v="105"/>
    <n v="626"/>
    <n v="1.1100000000000001"/>
    <n v="111951"/>
    <n v="46054"/>
    <n v="15.7"/>
    <x v="1"/>
    <x v="135"/>
    <n v="143.5"/>
    <n v="2026"/>
    <n v="16648659162"/>
  </r>
  <r>
    <s v="EV3508"/>
    <x v="3"/>
    <x v="3"/>
    <x v="4"/>
    <x v="3"/>
    <x v="3499"/>
    <n v="54"/>
    <n v="515"/>
    <n v="1.84"/>
    <n v="118632"/>
    <n v="69539"/>
    <n v="21.5"/>
    <x v="0"/>
    <x v="559"/>
    <n v="240"/>
    <n v="2026"/>
    <n v="55781960552"/>
  </r>
  <r>
    <s v="EV3509"/>
    <x v="6"/>
    <x v="3"/>
    <x v="4"/>
    <x v="1"/>
    <x v="3500"/>
    <n v="50"/>
    <n v="294"/>
    <n v="2.38"/>
    <n v="95849"/>
    <n v="37990"/>
    <n v="18.3"/>
    <x v="1"/>
    <x v="318"/>
    <n v="97.8"/>
    <n v="2026"/>
    <n v="33631749210"/>
  </r>
  <r>
    <s v="EV3510"/>
    <x v="2"/>
    <x v="2"/>
    <x v="8"/>
    <x v="2"/>
    <x v="3501"/>
    <n v="67"/>
    <n v="352"/>
    <n v="1.26"/>
    <n v="18919"/>
    <n v="73812"/>
    <n v="15.2"/>
    <x v="1"/>
    <x v="521"/>
    <n v="286.89999999999998"/>
    <n v="2026"/>
    <n v="31936459476"/>
  </r>
  <r>
    <s v="EV3511"/>
    <x v="5"/>
    <x v="1"/>
    <x v="2"/>
    <x v="3"/>
    <x v="3502"/>
    <n v="55"/>
    <n v="544"/>
    <n v="1.85"/>
    <n v="190531"/>
    <n v="72322"/>
    <n v="24.2"/>
    <x v="1"/>
    <x v="215"/>
    <n v="126.2"/>
    <n v="2026"/>
    <n v="11305230396"/>
  </r>
  <r>
    <s v="EV3512"/>
    <x v="9"/>
    <x v="0"/>
    <x v="3"/>
    <x v="2"/>
    <x v="3503"/>
    <n v="99"/>
    <n v="450"/>
    <n v="2.69"/>
    <n v="39174"/>
    <n v="31660"/>
    <n v="19"/>
    <x v="1"/>
    <x v="395"/>
    <n v="230.5"/>
    <n v="2026"/>
    <n v="15315366700"/>
  </r>
  <r>
    <s v="EV3513"/>
    <x v="0"/>
    <x v="0"/>
    <x v="5"/>
    <x v="1"/>
    <x v="3504"/>
    <n v="63"/>
    <n v="325"/>
    <n v="2.4"/>
    <n v="76563"/>
    <n v="65255"/>
    <n v="23.5"/>
    <x v="0"/>
    <x v="63"/>
    <n v="102.8"/>
    <n v="2026"/>
    <n v="15936706610"/>
  </r>
  <r>
    <s v="EV3514"/>
    <x v="9"/>
    <x v="0"/>
    <x v="9"/>
    <x v="1"/>
    <x v="3505"/>
    <n v="87"/>
    <n v="488"/>
    <n v="1.17"/>
    <n v="108882"/>
    <n v="28793"/>
    <n v="20.7"/>
    <x v="0"/>
    <x v="486"/>
    <n v="156.80000000000001"/>
    <n v="2026"/>
    <n v="14270156316"/>
  </r>
  <r>
    <s v="EV3515"/>
    <x v="2"/>
    <x v="2"/>
    <x v="7"/>
    <x v="0"/>
    <x v="3506"/>
    <n v="69"/>
    <n v="276"/>
    <n v="2.58"/>
    <n v="194579"/>
    <n v="82931"/>
    <n v="23.9"/>
    <x v="1"/>
    <x v="461"/>
    <n v="187.6"/>
    <n v="2026"/>
    <n v="44817239296"/>
  </r>
  <r>
    <s v="EV3516"/>
    <x v="3"/>
    <x v="3"/>
    <x v="6"/>
    <x v="0"/>
    <x v="3507"/>
    <n v="111"/>
    <n v="342"/>
    <n v="0.56999999999999995"/>
    <n v="83431"/>
    <n v="57940"/>
    <n v="24.6"/>
    <x v="0"/>
    <x v="326"/>
    <n v="168.8"/>
    <n v="2026"/>
    <n v="32230747320"/>
  </r>
  <r>
    <s v="EV3517"/>
    <x v="5"/>
    <x v="1"/>
    <x v="7"/>
    <x v="2"/>
    <x v="3508"/>
    <n v="105"/>
    <n v="390"/>
    <n v="0.89"/>
    <n v="30226"/>
    <n v="48565"/>
    <n v="18.3"/>
    <x v="0"/>
    <x v="330"/>
    <n v="9.9"/>
    <n v="2026"/>
    <n v="6531603980"/>
  </r>
  <r>
    <s v="EV3518"/>
    <x v="5"/>
    <x v="1"/>
    <x v="5"/>
    <x v="0"/>
    <x v="3509"/>
    <n v="47"/>
    <n v="452"/>
    <n v="0.73"/>
    <n v="157316"/>
    <n v="75117"/>
    <n v="12.4"/>
    <x v="0"/>
    <x v="130"/>
    <n v="207.1"/>
    <n v="2026"/>
    <n v="52960564797"/>
  </r>
  <r>
    <s v="EV3519"/>
    <x v="4"/>
    <x v="0"/>
    <x v="6"/>
    <x v="3"/>
    <x v="3510"/>
    <n v="69"/>
    <n v="580"/>
    <n v="2.68"/>
    <n v="23043"/>
    <n v="45170"/>
    <n v="24.4"/>
    <x v="1"/>
    <x v="440"/>
    <n v="72.3"/>
    <n v="2026"/>
    <n v="24222141480"/>
  </r>
  <r>
    <s v="EV3520"/>
    <x v="9"/>
    <x v="0"/>
    <x v="0"/>
    <x v="3"/>
    <x v="3511"/>
    <n v="73"/>
    <n v="290"/>
    <n v="2.52"/>
    <n v="90544"/>
    <n v="33103"/>
    <n v="14.3"/>
    <x v="0"/>
    <x v="574"/>
    <n v="282.89999999999998"/>
    <n v="2026"/>
    <n v="15030979901"/>
  </r>
  <r>
    <s v="EV3521"/>
    <x v="1"/>
    <x v="1"/>
    <x v="9"/>
    <x v="0"/>
    <x v="3512"/>
    <n v="119"/>
    <n v="643"/>
    <n v="2.84"/>
    <n v="25981"/>
    <n v="32702"/>
    <n v="13.9"/>
    <x v="1"/>
    <x v="132"/>
    <n v="39"/>
    <n v="2026"/>
    <n v="15885127308"/>
  </r>
  <r>
    <s v="EV3522"/>
    <x v="3"/>
    <x v="3"/>
    <x v="4"/>
    <x v="2"/>
    <x v="3513"/>
    <n v="120"/>
    <n v="551"/>
    <n v="1.66"/>
    <n v="91220"/>
    <n v="70565"/>
    <n v="22.9"/>
    <x v="1"/>
    <x v="94"/>
    <n v="279.2"/>
    <n v="2026"/>
    <n v="57767472730"/>
  </r>
  <r>
    <s v="EV3523"/>
    <x v="4"/>
    <x v="0"/>
    <x v="7"/>
    <x v="3"/>
    <x v="3514"/>
    <n v="90"/>
    <n v="649"/>
    <n v="2.37"/>
    <n v="12552"/>
    <n v="74994"/>
    <n v="21.7"/>
    <x v="1"/>
    <x v="184"/>
    <n v="165.5"/>
    <n v="2026"/>
    <n v="44455093308"/>
  </r>
  <r>
    <s v="EV3524"/>
    <x v="7"/>
    <x v="3"/>
    <x v="0"/>
    <x v="0"/>
    <x v="3515"/>
    <n v="47"/>
    <n v="633"/>
    <n v="1.89"/>
    <n v="137512"/>
    <n v="77885"/>
    <n v="16.7"/>
    <x v="0"/>
    <x v="435"/>
    <n v="128.6"/>
    <n v="2026"/>
    <n v="36351889130"/>
  </r>
  <r>
    <s v="EV3525"/>
    <x v="2"/>
    <x v="2"/>
    <x v="1"/>
    <x v="1"/>
    <x v="3516"/>
    <n v="74"/>
    <n v="360"/>
    <n v="1.67"/>
    <n v="44658"/>
    <n v="34196"/>
    <n v="20.3"/>
    <x v="0"/>
    <x v="115"/>
    <n v="169.6"/>
    <n v="2026"/>
    <n v="30371929712"/>
  </r>
  <r>
    <s v="EV3526"/>
    <x v="6"/>
    <x v="3"/>
    <x v="5"/>
    <x v="1"/>
    <x v="3517"/>
    <n v="57"/>
    <n v="445"/>
    <n v="1.65"/>
    <n v="97465"/>
    <n v="38736"/>
    <n v="24.9"/>
    <x v="1"/>
    <x v="532"/>
    <n v="169.3"/>
    <n v="2026"/>
    <n v="14360248656"/>
  </r>
  <r>
    <s v="EV3527"/>
    <x v="4"/>
    <x v="0"/>
    <x v="3"/>
    <x v="3"/>
    <x v="3518"/>
    <n v="54"/>
    <n v="390"/>
    <n v="2.37"/>
    <n v="165254"/>
    <n v="43291"/>
    <n v="24.8"/>
    <x v="1"/>
    <x v="228"/>
    <n v="8.3000000000000007"/>
    <n v="2026"/>
    <n v="8679022971"/>
  </r>
  <r>
    <s v="EV3528"/>
    <x v="1"/>
    <x v="1"/>
    <x v="3"/>
    <x v="0"/>
    <x v="3519"/>
    <n v="74"/>
    <n v="367"/>
    <n v="0.6"/>
    <n v="76467"/>
    <n v="59696"/>
    <n v="24.4"/>
    <x v="1"/>
    <x v="436"/>
    <n v="287.5"/>
    <n v="2026"/>
    <n v="2182485760"/>
  </r>
  <r>
    <s v="EV3529"/>
    <x v="5"/>
    <x v="1"/>
    <x v="7"/>
    <x v="3"/>
    <x v="3520"/>
    <n v="84"/>
    <n v="338"/>
    <n v="1.59"/>
    <n v="102907"/>
    <n v="66458"/>
    <n v="13.5"/>
    <x v="1"/>
    <x v="99"/>
    <n v="127.6"/>
    <n v="2026"/>
    <n v="33749565514"/>
  </r>
  <r>
    <s v="EV3530"/>
    <x v="2"/>
    <x v="2"/>
    <x v="7"/>
    <x v="1"/>
    <x v="3521"/>
    <n v="56"/>
    <n v="294"/>
    <n v="2.56"/>
    <n v="162691"/>
    <n v="79150"/>
    <n v="19.100000000000001"/>
    <x v="1"/>
    <x v="367"/>
    <n v="168"/>
    <n v="2026"/>
    <n v="29664311900"/>
  </r>
  <r>
    <s v="EV3531"/>
    <x v="5"/>
    <x v="1"/>
    <x v="5"/>
    <x v="3"/>
    <x v="3522"/>
    <n v="73"/>
    <n v="284"/>
    <n v="1.95"/>
    <n v="110193"/>
    <n v="74767"/>
    <n v="17.899999999999999"/>
    <x v="0"/>
    <x v="312"/>
    <n v="44.7"/>
    <n v="2026"/>
    <n v="25906840267"/>
  </r>
  <r>
    <s v="EV3532"/>
    <x v="9"/>
    <x v="0"/>
    <x v="8"/>
    <x v="0"/>
    <x v="3523"/>
    <n v="97"/>
    <n v="401"/>
    <n v="2.63"/>
    <n v="46853"/>
    <n v="56605"/>
    <n v="13.7"/>
    <x v="0"/>
    <x v="548"/>
    <n v="25.3"/>
    <n v="2026"/>
    <n v="29645170600"/>
  </r>
  <r>
    <s v="EV3533"/>
    <x v="3"/>
    <x v="3"/>
    <x v="7"/>
    <x v="3"/>
    <x v="3524"/>
    <n v="69"/>
    <n v="423"/>
    <n v="0.93"/>
    <n v="44966"/>
    <n v="57701"/>
    <n v="24.8"/>
    <x v="1"/>
    <x v="161"/>
    <n v="82.6"/>
    <n v="2026"/>
    <n v="12399252488"/>
  </r>
  <r>
    <s v="EV3534"/>
    <x v="0"/>
    <x v="0"/>
    <x v="5"/>
    <x v="0"/>
    <x v="3525"/>
    <n v="103"/>
    <n v="611"/>
    <n v="1.58"/>
    <n v="23852"/>
    <n v="34775"/>
    <n v="19.8"/>
    <x v="0"/>
    <x v="15"/>
    <n v="117.9"/>
    <n v="2026"/>
    <n v="8585773625"/>
  </r>
  <r>
    <s v="EV3535"/>
    <x v="8"/>
    <x v="3"/>
    <x v="5"/>
    <x v="1"/>
    <x v="3526"/>
    <n v="75"/>
    <n v="504"/>
    <n v="0.68"/>
    <n v="86981"/>
    <n v="62169"/>
    <n v="15.8"/>
    <x v="0"/>
    <x v="188"/>
    <n v="246.6"/>
    <n v="2026"/>
    <n v="45881405859"/>
  </r>
  <r>
    <s v="EV3536"/>
    <x v="1"/>
    <x v="1"/>
    <x v="1"/>
    <x v="0"/>
    <x v="3527"/>
    <n v="42"/>
    <n v="328"/>
    <n v="1.48"/>
    <n v="58667"/>
    <n v="46484"/>
    <n v="14.5"/>
    <x v="1"/>
    <x v="453"/>
    <n v="62.9"/>
    <n v="2026"/>
    <n v="3994370120"/>
  </r>
  <r>
    <s v="EV3537"/>
    <x v="2"/>
    <x v="2"/>
    <x v="3"/>
    <x v="3"/>
    <x v="3528"/>
    <n v="90"/>
    <n v="449"/>
    <n v="1.35"/>
    <n v="84336"/>
    <n v="63911"/>
    <n v="18.3"/>
    <x v="1"/>
    <x v="308"/>
    <n v="149.9"/>
    <n v="2026"/>
    <n v="16022807255"/>
  </r>
  <r>
    <s v="EV3538"/>
    <x v="4"/>
    <x v="0"/>
    <x v="9"/>
    <x v="3"/>
    <x v="3529"/>
    <n v="42"/>
    <n v="395"/>
    <n v="2.25"/>
    <n v="61403"/>
    <n v="37726"/>
    <n v="17.7"/>
    <x v="0"/>
    <x v="441"/>
    <n v="201.6"/>
    <n v="2026"/>
    <n v="19140286100"/>
  </r>
  <r>
    <s v="EV3539"/>
    <x v="1"/>
    <x v="1"/>
    <x v="7"/>
    <x v="3"/>
    <x v="3530"/>
    <n v="57"/>
    <n v="521"/>
    <n v="2.69"/>
    <n v="11383"/>
    <n v="39174"/>
    <n v="19.7"/>
    <x v="0"/>
    <x v="589"/>
    <n v="147.69999999999999"/>
    <n v="2026"/>
    <n v="28117373544"/>
  </r>
  <r>
    <s v="EV3540"/>
    <x v="2"/>
    <x v="2"/>
    <x v="5"/>
    <x v="2"/>
    <x v="3531"/>
    <n v="112"/>
    <n v="549"/>
    <n v="2.35"/>
    <n v="56927"/>
    <n v="35177"/>
    <n v="18.2"/>
    <x v="1"/>
    <x v="474"/>
    <n v="95.4"/>
    <n v="2026"/>
    <n v="13466318432"/>
  </r>
  <r>
    <s v="EV3541"/>
    <x v="0"/>
    <x v="0"/>
    <x v="9"/>
    <x v="2"/>
    <x v="3532"/>
    <n v="93"/>
    <n v="513"/>
    <n v="1.04"/>
    <n v="122415"/>
    <n v="49144"/>
    <n v="14"/>
    <x v="1"/>
    <x v="78"/>
    <n v="218.9"/>
    <n v="2026"/>
    <n v="18266972232"/>
  </r>
  <r>
    <s v="EV3542"/>
    <x v="4"/>
    <x v="0"/>
    <x v="1"/>
    <x v="2"/>
    <x v="3533"/>
    <n v="70"/>
    <n v="438"/>
    <n v="1.9"/>
    <n v="133783"/>
    <n v="27542"/>
    <n v="22.5"/>
    <x v="1"/>
    <x v="27"/>
    <n v="34.4"/>
    <n v="2026"/>
    <n v="14376345618"/>
  </r>
  <r>
    <s v="EV3543"/>
    <x v="2"/>
    <x v="2"/>
    <x v="7"/>
    <x v="2"/>
    <x v="3534"/>
    <n v="73"/>
    <n v="549"/>
    <n v="1.44"/>
    <n v="11270"/>
    <n v="32705"/>
    <n v="14.9"/>
    <x v="0"/>
    <x v="581"/>
    <n v="62.6"/>
    <n v="2026"/>
    <n v="7593316080"/>
  </r>
  <r>
    <s v="EV3544"/>
    <x v="0"/>
    <x v="0"/>
    <x v="4"/>
    <x v="2"/>
    <x v="3535"/>
    <n v="66"/>
    <n v="526"/>
    <n v="2.75"/>
    <n v="34986"/>
    <n v="45764"/>
    <n v="22.1"/>
    <x v="0"/>
    <x v="360"/>
    <n v="42.9"/>
    <n v="2026"/>
    <n v="5375027564"/>
  </r>
  <r>
    <s v="EV3545"/>
    <x v="6"/>
    <x v="3"/>
    <x v="9"/>
    <x v="3"/>
    <x v="3536"/>
    <n v="83"/>
    <n v="453"/>
    <n v="1.95"/>
    <n v="143897"/>
    <n v="78859"/>
    <n v="18.100000000000001"/>
    <x v="0"/>
    <x v="116"/>
    <n v="162.30000000000001"/>
    <n v="2026"/>
    <n v="48095473228"/>
  </r>
  <r>
    <s v="EV3546"/>
    <x v="8"/>
    <x v="3"/>
    <x v="1"/>
    <x v="2"/>
    <x v="3537"/>
    <n v="113"/>
    <n v="639"/>
    <n v="1.57"/>
    <n v="95572"/>
    <n v="72808"/>
    <n v="14.8"/>
    <x v="1"/>
    <x v="340"/>
    <n v="110.4"/>
    <n v="2026"/>
    <n v="29380721896"/>
  </r>
  <r>
    <s v="EV3547"/>
    <x v="0"/>
    <x v="0"/>
    <x v="1"/>
    <x v="1"/>
    <x v="3538"/>
    <n v="74"/>
    <n v="374"/>
    <n v="2.69"/>
    <n v="157938"/>
    <n v="54841"/>
    <n v="12.2"/>
    <x v="0"/>
    <x v="87"/>
    <n v="84.2"/>
    <n v="2026"/>
    <n v="13099979352"/>
  </r>
  <r>
    <s v="EV3548"/>
    <x v="7"/>
    <x v="3"/>
    <x v="2"/>
    <x v="1"/>
    <x v="3539"/>
    <n v="84"/>
    <n v="339"/>
    <n v="1.34"/>
    <n v="66607"/>
    <n v="57183"/>
    <n v="15.9"/>
    <x v="1"/>
    <x v="570"/>
    <n v="156.1"/>
    <n v="2026"/>
    <n v="4590822789"/>
  </r>
  <r>
    <s v="EV3549"/>
    <x v="0"/>
    <x v="0"/>
    <x v="5"/>
    <x v="0"/>
    <x v="3540"/>
    <n v="103"/>
    <n v="562"/>
    <n v="1.1299999999999999"/>
    <n v="149936"/>
    <n v="35444"/>
    <n v="16.5"/>
    <x v="1"/>
    <x v="102"/>
    <n v="171"/>
    <n v="2026"/>
    <n v="26659629928"/>
  </r>
  <r>
    <s v="EV3550"/>
    <x v="6"/>
    <x v="3"/>
    <x v="1"/>
    <x v="3"/>
    <x v="3541"/>
    <n v="76"/>
    <n v="510"/>
    <n v="2.93"/>
    <n v="91907"/>
    <n v="45524"/>
    <n v="22"/>
    <x v="1"/>
    <x v="578"/>
    <n v="238"/>
    <n v="2026"/>
    <n v="24309724952"/>
  </r>
  <r>
    <s v="EV3551"/>
    <x v="7"/>
    <x v="3"/>
    <x v="7"/>
    <x v="1"/>
    <x v="3542"/>
    <n v="84"/>
    <n v="596"/>
    <n v="0.84"/>
    <n v="13506"/>
    <n v="71654"/>
    <n v="19.3"/>
    <x v="0"/>
    <x v="114"/>
    <n v="9.6999999999999993"/>
    <n v="2026"/>
    <n v="48920192112"/>
  </r>
  <r>
    <s v="EV3552"/>
    <x v="7"/>
    <x v="3"/>
    <x v="3"/>
    <x v="2"/>
    <x v="3543"/>
    <n v="113"/>
    <n v="323"/>
    <n v="1.38"/>
    <n v="70614"/>
    <n v="53596"/>
    <n v="22"/>
    <x v="1"/>
    <x v="1"/>
    <n v="164.1"/>
    <n v="2026"/>
    <n v="39685694160"/>
  </r>
  <r>
    <s v="EV3553"/>
    <x v="0"/>
    <x v="0"/>
    <x v="0"/>
    <x v="3"/>
    <x v="3544"/>
    <n v="62"/>
    <n v="279"/>
    <n v="1.56"/>
    <n v="190445"/>
    <n v="55205"/>
    <n v="14.1"/>
    <x v="1"/>
    <x v="271"/>
    <n v="268.89999999999998"/>
    <n v="2026"/>
    <n v="34635837820"/>
  </r>
  <r>
    <s v="EV3554"/>
    <x v="4"/>
    <x v="0"/>
    <x v="7"/>
    <x v="0"/>
    <x v="3545"/>
    <n v="102"/>
    <n v="534"/>
    <n v="1.21"/>
    <n v="192644"/>
    <n v="35293"/>
    <n v="14.2"/>
    <x v="0"/>
    <x v="501"/>
    <n v="15.1"/>
    <n v="2026"/>
    <n v="9979307508"/>
  </r>
  <r>
    <s v="EV3555"/>
    <x v="4"/>
    <x v="0"/>
    <x v="7"/>
    <x v="3"/>
    <x v="3546"/>
    <n v="76"/>
    <n v="384"/>
    <n v="0.65"/>
    <n v="61365"/>
    <n v="50928"/>
    <n v="14.6"/>
    <x v="0"/>
    <x v="127"/>
    <n v="254.1"/>
    <n v="2026"/>
    <n v="12600452976"/>
  </r>
  <r>
    <s v="EV3556"/>
    <x v="8"/>
    <x v="3"/>
    <x v="4"/>
    <x v="2"/>
    <x v="3547"/>
    <n v="111"/>
    <n v="321"/>
    <n v="2.5299999999999998"/>
    <n v="2566"/>
    <n v="57968"/>
    <n v="22"/>
    <x v="1"/>
    <x v="427"/>
    <n v="199.7"/>
    <n v="2026"/>
    <n v="6001832816"/>
  </r>
  <r>
    <s v="EV3557"/>
    <x v="4"/>
    <x v="0"/>
    <x v="2"/>
    <x v="0"/>
    <x v="3548"/>
    <n v="107"/>
    <n v="489"/>
    <n v="2.33"/>
    <n v="139073"/>
    <n v="57994"/>
    <n v="15.1"/>
    <x v="1"/>
    <x v="489"/>
    <n v="225"/>
    <n v="2026"/>
    <n v="9839320034"/>
  </r>
  <r>
    <s v="EV3558"/>
    <x v="8"/>
    <x v="3"/>
    <x v="3"/>
    <x v="1"/>
    <x v="3549"/>
    <n v="80"/>
    <n v="605"/>
    <n v="2.62"/>
    <n v="57403"/>
    <n v="68828"/>
    <n v="24.3"/>
    <x v="0"/>
    <x v="436"/>
    <n v="283.3"/>
    <n v="2026"/>
    <n v="13495518928"/>
  </r>
  <r>
    <s v="EV3559"/>
    <x v="5"/>
    <x v="1"/>
    <x v="2"/>
    <x v="3"/>
    <x v="3550"/>
    <n v="77"/>
    <n v="442"/>
    <n v="2.96"/>
    <n v="109870"/>
    <n v="31827"/>
    <n v="17.3"/>
    <x v="0"/>
    <x v="5"/>
    <n v="42.2"/>
    <n v="2026"/>
    <n v="21744270054"/>
  </r>
  <r>
    <s v="EV3560"/>
    <x v="3"/>
    <x v="3"/>
    <x v="6"/>
    <x v="2"/>
    <x v="3551"/>
    <n v="47"/>
    <n v="517"/>
    <n v="2.2400000000000002"/>
    <n v="190755"/>
    <n v="84316"/>
    <n v="16.100000000000001"/>
    <x v="0"/>
    <x v="39"/>
    <n v="106.2"/>
    <n v="2026"/>
    <n v="16954514228"/>
  </r>
  <r>
    <s v="EV3561"/>
    <x v="5"/>
    <x v="1"/>
    <x v="9"/>
    <x v="2"/>
    <x v="3552"/>
    <n v="46"/>
    <n v="317"/>
    <n v="2.0099999999999998"/>
    <n v="34401"/>
    <n v="60374"/>
    <n v="17"/>
    <x v="0"/>
    <x v="193"/>
    <n v="161.5"/>
    <n v="2026"/>
    <n v="47151852504"/>
  </r>
  <r>
    <s v="EV3562"/>
    <x v="3"/>
    <x v="3"/>
    <x v="7"/>
    <x v="0"/>
    <x v="3553"/>
    <n v="84"/>
    <n v="525"/>
    <n v="0.55000000000000004"/>
    <n v="123037"/>
    <n v="32197"/>
    <n v="17.7"/>
    <x v="1"/>
    <x v="386"/>
    <n v="213.4"/>
    <n v="2026"/>
    <n v="8950766000"/>
  </r>
  <r>
    <s v="EV3563"/>
    <x v="6"/>
    <x v="3"/>
    <x v="9"/>
    <x v="0"/>
    <x v="3554"/>
    <n v="45"/>
    <n v="258"/>
    <n v="2.62"/>
    <n v="134601"/>
    <n v="44749"/>
    <n v="14.5"/>
    <x v="1"/>
    <x v="17"/>
    <n v="254.6"/>
    <n v="2026"/>
    <n v="26833424607"/>
  </r>
  <r>
    <s v="EV3564"/>
    <x v="1"/>
    <x v="1"/>
    <x v="1"/>
    <x v="3"/>
    <x v="3555"/>
    <n v="84"/>
    <n v="417"/>
    <n v="2.56"/>
    <n v="199161"/>
    <n v="32562"/>
    <n v="15.6"/>
    <x v="0"/>
    <x v="541"/>
    <n v="196.1"/>
    <n v="2026"/>
    <n v="2227143114"/>
  </r>
  <r>
    <s v="EV3565"/>
    <x v="9"/>
    <x v="0"/>
    <x v="2"/>
    <x v="2"/>
    <x v="3556"/>
    <n v="108"/>
    <n v="641"/>
    <n v="0.81"/>
    <n v="140629"/>
    <n v="61114"/>
    <n v="13.2"/>
    <x v="0"/>
    <x v="562"/>
    <n v="210.4"/>
    <n v="2026"/>
    <n v="37387039526"/>
  </r>
  <r>
    <s v="EV3566"/>
    <x v="0"/>
    <x v="0"/>
    <x v="5"/>
    <x v="2"/>
    <x v="3557"/>
    <n v="71"/>
    <n v="524"/>
    <n v="0.72"/>
    <n v="196315"/>
    <n v="43606"/>
    <n v="19.3"/>
    <x v="1"/>
    <x v="204"/>
    <n v="244.5"/>
    <n v="2026"/>
    <n v="28950982732"/>
  </r>
  <r>
    <s v="EV3567"/>
    <x v="1"/>
    <x v="1"/>
    <x v="6"/>
    <x v="0"/>
    <x v="3558"/>
    <n v="75"/>
    <n v="342"/>
    <n v="2.65"/>
    <n v="119417"/>
    <n v="41425"/>
    <n v="23.8"/>
    <x v="0"/>
    <x v="341"/>
    <n v="280.7"/>
    <n v="2026"/>
    <n v="31219371300"/>
  </r>
  <r>
    <s v="EV3568"/>
    <x v="3"/>
    <x v="3"/>
    <x v="1"/>
    <x v="1"/>
    <x v="3559"/>
    <n v="94"/>
    <n v="277"/>
    <n v="1.33"/>
    <n v="72529"/>
    <n v="56692"/>
    <n v="18.7"/>
    <x v="0"/>
    <x v="360"/>
    <n v="52.4"/>
    <n v="2026"/>
    <n v="42817426688"/>
  </r>
  <r>
    <s v="EV3569"/>
    <x v="7"/>
    <x v="3"/>
    <x v="1"/>
    <x v="0"/>
    <x v="3560"/>
    <n v="72"/>
    <n v="450"/>
    <n v="2.84"/>
    <n v="185099"/>
    <n v="35093"/>
    <n v="24.3"/>
    <x v="0"/>
    <x v="186"/>
    <n v="284.5"/>
    <n v="2026"/>
    <n v="28184451648"/>
  </r>
  <r>
    <s v="EV3570"/>
    <x v="7"/>
    <x v="3"/>
    <x v="8"/>
    <x v="3"/>
    <x v="3561"/>
    <n v="46"/>
    <n v="263"/>
    <n v="1.1100000000000001"/>
    <n v="180693"/>
    <n v="81075"/>
    <n v="18.399999999999999"/>
    <x v="0"/>
    <x v="213"/>
    <n v="275.2"/>
    <n v="2026"/>
    <n v="65386825350"/>
  </r>
  <r>
    <s v="EV3571"/>
    <x v="0"/>
    <x v="0"/>
    <x v="7"/>
    <x v="1"/>
    <x v="3562"/>
    <n v="99"/>
    <n v="443"/>
    <n v="0.77"/>
    <n v="187174"/>
    <n v="79304"/>
    <n v="14.8"/>
    <x v="1"/>
    <x v="459"/>
    <n v="189.2"/>
    <n v="2026"/>
    <n v="49544698176"/>
  </r>
  <r>
    <s v="EV3572"/>
    <x v="1"/>
    <x v="1"/>
    <x v="9"/>
    <x v="2"/>
    <x v="3563"/>
    <n v="71"/>
    <n v="410"/>
    <n v="1.78"/>
    <n v="96218"/>
    <n v="82883"/>
    <n v="15.8"/>
    <x v="0"/>
    <x v="322"/>
    <n v="59.1"/>
    <n v="2026"/>
    <n v="47012149313"/>
  </r>
  <r>
    <s v="EV3573"/>
    <x v="1"/>
    <x v="1"/>
    <x v="6"/>
    <x v="0"/>
    <x v="3564"/>
    <n v="84"/>
    <n v="637"/>
    <n v="1.74"/>
    <n v="173738"/>
    <n v="34093"/>
    <n v="13.3"/>
    <x v="0"/>
    <x v="388"/>
    <n v="37.299999999999997"/>
    <n v="2026"/>
    <n v="21756004741"/>
  </r>
  <r>
    <s v="EV3574"/>
    <x v="4"/>
    <x v="0"/>
    <x v="3"/>
    <x v="1"/>
    <x v="3565"/>
    <n v="88"/>
    <n v="585"/>
    <n v="0.85"/>
    <n v="137620"/>
    <n v="73780"/>
    <n v="15.5"/>
    <x v="0"/>
    <x v="445"/>
    <n v="193.9"/>
    <n v="2026"/>
    <n v="23022753880"/>
  </r>
  <r>
    <s v="EV3575"/>
    <x v="5"/>
    <x v="1"/>
    <x v="3"/>
    <x v="2"/>
    <x v="3566"/>
    <n v="61"/>
    <n v="377"/>
    <n v="0.55000000000000004"/>
    <n v="176282"/>
    <n v="72127"/>
    <n v="12.8"/>
    <x v="1"/>
    <x v="448"/>
    <n v="91.5"/>
    <n v="2026"/>
    <n v="50919137555"/>
  </r>
  <r>
    <s v="EV3576"/>
    <x v="1"/>
    <x v="1"/>
    <x v="3"/>
    <x v="2"/>
    <x v="3567"/>
    <n v="108"/>
    <n v="438"/>
    <n v="2.59"/>
    <n v="183620"/>
    <n v="59127"/>
    <n v="18.600000000000001"/>
    <x v="0"/>
    <x v="144"/>
    <n v="77.3"/>
    <n v="2026"/>
    <n v="47279900391"/>
  </r>
  <r>
    <s v="EV3577"/>
    <x v="4"/>
    <x v="0"/>
    <x v="9"/>
    <x v="3"/>
    <x v="3568"/>
    <n v="85"/>
    <n v="643"/>
    <n v="1.94"/>
    <n v="95303"/>
    <n v="53638"/>
    <n v="16.8"/>
    <x v="0"/>
    <x v="506"/>
    <n v="152.4"/>
    <n v="2026"/>
    <n v="23394803718"/>
  </r>
  <r>
    <s v="EV3578"/>
    <x v="1"/>
    <x v="1"/>
    <x v="7"/>
    <x v="3"/>
    <x v="3569"/>
    <n v="66"/>
    <n v="304"/>
    <n v="2.84"/>
    <n v="16395"/>
    <n v="34218"/>
    <n v="17.899999999999999"/>
    <x v="0"/>
    <x v="57"/>
    <n v="94"/>
    <n v="2026"/>
    <n v="4273725546"/>
  </r>
  <r>
    <s v="EV3579"/>
    <x v="7"/>
    <x v="3"/>
    <x v="4"/>
    <x v="3"/>
    <x v="3570"/>
    <n v="64"/>
    <n v="272"/>
    <n v="2.4300000000000002"/>
    <n v="182078"/>
    <n v="49950"/>
    <n v="21.1"/>
    <x v="1"/>
    <x v="132"/>
    <n v="100.4"/>
    <n v="2026"/>
    <n v="28697523750"/>
  </r>
  <r>
    <s v="EV3580"/>
    <x v="6"/>
    <x v="3"/>
    <x v="3"/>
    <x v="3"/>
    <x v="3571"/>
    <n v="95"/>
    <n v="615"/>
    <n v="2.76"/>
    <n v="81188"/>
    <n v="71233"/>
    <n v="20.2"/>
    <x v="1"/>
    <x v="471"/>
    <n v="297.89999999999998"/>
    <n v="2026"/>
    <n v="34687479214"/>
  </r>
  <r>
    <s v="EV3581"/>
    <x v="5"/>
    <x v="1"/>
    <x v="7"/>
    <x v="2"/>
    <x v="3572"/>
    <n v="66"/>
    <n v="258"/>
    <n v="1.1599999999999999"/>
    <n v="48715"/>
    <n v="80454"/>
    <n v="24.1"/>
    <x v="1"/>
    <x v="284"/>
    <n v="254.3"/>
    <n v="2026"/>
    <n v="49260616482"/>
  </r>
  <r>
    <s v="EV3582"/>
    <x v="1"/>
    <x v="1"/>
    <x v="8"/>
    <x v="3"/>
    <x v="3573"/>
    <n v="97"/>
    <n v="465"/>
    <n v="0.75"/>
    <n v="110051"/>
    <n v="37123"/>
    <n v="14"/>
    <x v="1"/>
    <x v="223"/>
    <n v="154.6"/>
    <n v="2026"/>
    <n v="31656415512"/>
  </r>
  <r>
    <s v="EV3583"/>
    <x v="4"/>
    <x v="0"/>
    <x v="4"/>
    <x v="0"/>
    <x v="3574"/>
    <n v="77"/>
    <n v="490"/>
    <n v="1.75"/>
    <n v="51831"/>
    <n v="75975"/>
    <n v="17.899999999999999"/>
    <x v="0"/>
    <x v="272"/>
    <n v="11"/>
    <n v="2026"/>
    <n v="6519490725"/>
  </r>
  <r>
    <s v="EV3584"/>
    <x v="1"/>
    <x v="1"/>
    <x v="3"/>
    <x v="0"/>
    <x v="3575"/>
    <n v="50"/>
    <n v="289"/>
    <n v="0.91"/>
    <n v="113501"/>
    <n v="64128"/>
    <n v="18.7"/>
    <x v="1"/>
    <x v="340"/>
    <n v="44.7"/>
    <n v="2026"/>
    <n v="48460760064"/>
  </r>
  <r>
    <s v="EV3585"/>
    <x v="8"/>
    <x v="3"/>
    <x v="8"/>
    <x v="3"/>
    <x v="3576"/>
    <n v="56"/>
    <n v="587"/>
    <n v="1.65"/>
    <n v="10370"/>
    <n v="44590"/>
    <n v="14.5"/>
    <x v="0"/>
    <x v="392"/>
    <n v="135.30000000000001"/>
    <n v="2026"/>
    <n v="34546682170"/>
  </r>
  <r>
    <s v="EV3586"/>
    <x v="1"/>
    <x v="1"/>
    <x v="5"/>
    <x v="0"/>
    <x v="3577"/>
    <n v="72"/>
    <n v="602"/>
    <n v="1.8"/>
    <n v="75936"/>
    <n v="34004"/>
    <n v="18.8"/>
    <x v="1"/>
    <x v="184"/>
    <n v="101.5"/>
    <n v="2026"/>
    <n v="25952294852"/>
  </r>
  <r>
    <s v="EV3587"/>
    <x v="1"/>
    <x v="1"/>
    <x v="8"/>
    <x v="1"/>
    <x v="3578"/>
    <n v="64"/>
    <n v="604"/>
    <n v="2.86"/>
    <n v="43888"/>
    <n v="51901"/>
    <n v="18.2"/>
    <x v="1"/>
    <x v="512"/>
    <n v="142.19999999999999"/>
    <n v="2026"/>
    <n v="21715949311"/>
  </r>
  <r>
    <s v="EV3588"/>
    <x v="4"/>
    <x v="0"/>
    <x v="0"/>
    <x v="1"/>
    <x v="3579"/>
    <n v="46"/>
    <n v="594"/>
    <n v="2.84"/>
    <n v="157116"/>
    <n v="75206"/>
    <n v="24.5"/>
    <x v="1"/>
    <x v="409"/>
    <n v="296.5"/>
    <n v="2026"/>
    <n v="13383810172"/>
  </r>
  <r>
    <s v="EV3589"/>
    <x v="5"/>
    <x v="1"/>
    <x v="8"/>
    <x v="2"/>
    <x v="3580"/>
    <n v="40"/>
    <n v="395"/>
    <n v="0.53"/>
    <n v="23772"/>
    <n v="28649"/>
    <n v="23"/>
    <x v="0"/>
    <x v="156"/>
    <n v="26.6"/>
    <n v="2026"/>
    <n v="21921584522"/>
  </r>
  <r>
    <s v="EV3590"/>
    <x v="2"/>
    <x v="2"/>
    <x v="9"/>
    <x v="1"/>
    <x v="3581"/>
    <n v="58"/>
    <n v="618"/>
    <n v="1.86"/>
    <n v="3715"/>
    <n v="28732"/>
    <n v="21.6"/>
    <x v="0"/>
    <x v="65"/>
    <n v="107.9"/>
    <n v="2026"/>
    <n v="4372349564"/>
  </r>
  <r>
    <s v="EV3591"/>
    <x v="5"/>
    <x v="1"/>
    <x v="8"/>
    <x v="1"/>
    <x v="3582"/>
    <n v="90"/>
    <n v="296"/>
    <n v="0.99"/>
    <n v="55691"/>
    <n v="71821"/>
    <n v="17.399999999999999"/>
    <x v="1"/>
    <x v="496"/>
    <n v="299"/>
    <n v="2026"/>
    <n v="5396199014"/>
  </r>
  <r>
    <s v="EV3592"/>
    <x v="8"/>
    <x v="3"/>
    <x v="6"/>
    <x v="1"/>
    <x v="3583"/>
    <n v="100"/>
    <n v="354"/>
    <n v="1.07"/>
    <n v="188741"/>
    <n v="25266"/>
    <n v="15.4"/>
    <x v="1"/>
    <x v="219"/>
    <n v="283.7"/>
    <n v="2026"/>
    <n v="22240851288"/>
  </r>
  <r>
    <s v="EV3593"/>
    <x v="1"/>
    <x v="1"/>
    <x v="1"/>
    <x v="2"/>
    <x v="3584"/>
    <n v="108"/>
    <n v="366"/>
    <n v="1.79"/>
    <n v="78358"/>
    <n v="49815"/>
    <n v="13.5"/>
    <x v="1"/>
    <x v="32"/>
    <n v="170.9"/>
    <n v="2026"/>
    <n v="10953770535"/>
  </r>
  <r>
    <s v="EV3594"/>
    <x v="7"/>
    <x v="3"/>
    <x v="0"/>
    <x v="0"/>
    <x v="3585"/>
    <n v="64"/>
    <n v="282"/>
    <n v="2.83"/>
    <n v="78333"/>
    <n v="76379"/>
    <n v="18.2"/>
    <x v="0"/>
    <x v="211"/>
    <n v="248.4"/>
    <n v="2026"/>
    <n v="9197559180"/>
  </r>
  <r>
    <s v="EV3595"/>
    <x v="5"/>
    <x v="1"/>
    <x v="8"/>
    <x v="1"/>
    <x v="3586"/>
    <n v="40"/>
    <n v="612"/>
    <n v="2.95"/>
    <n v="9341"/>
    <n v="58776"/>
    <n v="24.5"/>
    <x v="0"/>
    <x v="136"/>
    <n v="132.5"/>
    <n v="2026"/>
    <n v="20607570912"/>
  </r>
  <r>
    <s v="EV3596"/>
    <x v="5"/>
    <x v="1"/>
    <x v="5"/>
    <x v="3"/>
    <x v="3587"/>
    <n v="68"/>
    <n v="568"/>
    <n v="2.08"/>
    <n v="74710"/>
    <n v="25484"/>
    <n v="22.4"/>
    <x v="1"/>
    <x v="328"/>
    <n v="38.6"/>
    <n v="2026"/>
    <n v="14953832812"/>
  </r>
  <r>
    <s v="EV3597"/>
    <x v="6"/>
    <x v="3"/>
    <x v="3"/>
    <x v="0"/>
    <x v="3588"/>
    <n v="52"/>
    <n v="374"/>
    <n v="1.06"/>
    <n v="159627"/>
    <n v="50659"/>
    <n v="21.9"/>
    <x v="0"/>
    <x v="564"/>
    <n v="197.1"/>
    <n v="2026"/>
    <n v="21982257234"/>
  </r>
  <r>
    <s v="EV3598"/>
    <x v="8"/>
    <x v="3"/>
    <x v="0"/>
    <x v="3"/>
    <x v="3589"/>
    <n v="60"/>
    <n v="642"/>
    <n v="1.45"/>
    <n v="65908"/>
    <n v="67760"/>
    <n v="14.8"/>
    <x v="0"/>
    <x v="92"/>
    <n v="193.2"/>
    <n v="2026"/>
    <n v="10963771280"/>
  </r>
  <r>
    <s v="EV3599"/>
    <x v="4"/>
    <x v="0"/>
    <x v="6"/>
    <x v="0"/>
    <x v="3590"/>
    <n v="61"/>
    <n v="286"/>
    <n v="1.39"/>
    <n v="10613"/>
    <n v="37781"/>
    <n v="17.899999999999999"/>
    <x v="1"/>
    <x v="68"/>
    <n v="64.3"/>
    <n v="2026"/>
    <n v="17249746732"/>
  </r>
  <r>
    <s v="EV3600"/>
    <x v="6"/>
    <x v="3"/>
    <x v="9"/>
    <x v="2"/>
    <x v="3591"/>
    <n v="64"/>
    <n v="462"/>
    <n v="2.7"/>
    <n v="87775"/>
    <n v="55176"/>
    <n v="17.3"/>
    <x v="0"/>
    <x v="77"/>
    <n v="194.6"/>
    <n v="2026"/>
    <n v="33305833704"/>
  </r>
  <r>
    <s v="EV3601"/>
    <x v="2"/>
    <x v="2"/>
    <x v="6"/>
    <x v="0"/>
    <x v="3592"/>
    <n v="69"/>
    <n v="644"/>
    <n v="1.96"/>
    <n v="21273"/>
    <n v="81585"/>
    <n v="14.2"/>
    <x v="1"/>
    <x v="76"/>
    <n v="137.4"/>
    <n v="2026"/>
    <n v="56899173870"/>
  </r>
  <r>
    <s v="EV3602"/>
    <x v="6"/>
    <x v="3"/>
    <x v="5"/>
    <x v="1"/>
    <x v="3593"/>
    <n v="107"/>
    <n v="650"/>
    <n v="2.94"/>
    <n v="107267"/>
    <n v="45725"/>
    <n v="21.8"/>
    <x v="1"/>
    <x v="416"/>
    <n v="269.10000000000002"/>
    <n v="2026"/>
    <n v="23951029350"/>
  </r>
  <r>
    <s v="EV3603"/>
    <x v="6"/>
    <x v="3"/>
    <x v="4"/>
    <x v="1"/>
    <x v="3594"/>
    <n v="73"/>
    <n v="333"/>
    <n v="2.31"/>
    <n v="73300"/>
    <n v="39272"/>
    <n v="12.8"/>
    <x v="0"/>
    <x v="460"/>
    <n v="299.89999999999998"/>
    <n v="2026"/>
    <n v="28404730704"/>
  </r>
  <r>
    <s v="EV3604"/>
    <x v="5"/>
    <x v="1"/>
    <x v="6"/>
    <x v="0"/>
    <x v="3595"/>
    <n v="88"/>
    <n v="286"/>
    <n v="1.26"/>
    <n v="72893"/>
    <n v="70359"/>
    <n v="21.2"/>
    <x v="0"/>
    <x v="400"/>
    <n v="160.1"/>
    <n v="2026"/>
    <n v="32515989696"/>
  </r>
  <r>
    <s v="EV3605"/>
    <x v="6"/>
    <x v="3"/>
    <x v="5"/>
    <x v="3"/>
    <x v="3596"/>
    <n v="115"/>
    <n v="401"/>
    <n v="2.88"/>
    <n v="183435"/>
    <n v="34104"/>
    <n v="21.3"/>
    <x v="1"/>
    <x v="364"/>
    <n v="52.4"/>
    <n v="2026"/>
    <n v="2758672560"/>
  </r>
  <r>
    <s v="EV3606"/>
    <x v="4"/>
    <x v="0"/>
    <x v="8"/>
    <x v="0"/>
    <x v="3597"/>
    <n v="82"/>
    <n v="572"/>
    <n v="2.84"/>
    <n v="27281"/>
    <n v="57111"/>
    <n v="15"/>
    <x v="1"/>
    <x v="131"/>
    <n v="88.1"/>
    <n v="2026"/>
    <n v="37785836931"/>
  </r>
  <r>
    <s v="EV3607"/>
    <x v="5"/>
    <x v="1"/>
    <x v="9"/>
    <x v="0"/>
    <x v="3598"/>
    <n v="79"/>
    <n v="393"/>
    <n v="1.61"/>
    <n v="148533"/>
    <n v="71559"/>
    <n v="19.100000000000001"/>
    <x v="0"/>
    <x v="216"/>
    <n v="205.8"/>
    <n v="2026"/>
    <n v="25675011405"/>
  </r>
  <r>
    <s v="EV3608"/>
    <x v="0"/>
    <x v="0"/>
    <x v="9"/>
    <x v="0"/>
    <x v="3599"/>
    <n v="69"/>
    <n v="491"/>
    <n v="0.83"/>
    <n v="31944"/>
    <n v="38440"/>
    <n v="23.1"/>
    <x v="0"/>
    <x v="370"/>
    <n v="104.5"/>
    <n v="2026"/>
    <n v="5434531880"/>
  </r>
  <r>
    <s v="EV3609"/>
    <x v="8"/>
    <x v="3"/>
    <x v="3"/>
    <x v="1"/>
    <x v="3600"/>
    <n v="80"/>
    <n v="367"/>
    <n v="1.58"/>
    <n v="51537"/>
    <n v="78912"/>
    <n v="24.6"/>
    <x v="0"/>
    <x v="283"/>
    <n v="192.2"/>
    <n v="2026"/>
    <n v="42803052480"/>
  </r>
  <r>
    <s v="EV3610"/>
    <x v="9"/>
    <x v="0"/>
    <x v="1"/>
    <x v="3"/>
    <x v="3601"/>
    <n v="87"/>
    <n v="523"/>
    <n v="0.7"/>
    <n v="129057"/>
    <n v="80362"/>
    <n v="19.2"/>
    <x v="1"/>
    <x v="497"/>
    <n v="89.9"/>
    <n v="2026"/>
    <n v="36862290486"/>
  </r>
  <r>
    <s v="EV3611"/>
    <x v="5"/>
    <x v="1"/>
    <x v="4"/>
    <x v="1"/>
    <x v="3602"/>
    <n v="110"/>
    <n v="415"/>
    <n v="0.72"/>
    <n v="14178"/>
    <n v="27705"/>
    <n v="20.3"/>
    <x v="0"/>
    <x v="534"/>
    <n v="176.3"/>
    <n v="2026"/>
    <n v="23821811790"/>
  </r>
  <r>
    <s v="EV3612"/>
    <x v="9"/>
    <x v="0"/>
    <x v="6"/>
    <x v="1"/>
    <x v="3603"/>
    <n v="45"/>
    <n v="395"/>
    <n v="1.64"/>
    <n v="114248"/>
    <n v="29124"/>
    <n v="15.9"/>
    <x v="0"/>
    <x v="476"/>
    <n v="29.5"/>
    <n v="2026"/>
    <n v="20594133756"/>
  </r>
  <r>
    <s v="EV3613"/>
    <x v="1"/>
    <x v="1"/>
    <x v="7"/>
    <x v="3"/>
    <x v="3604"/>
    <n v="48"/>
    <n v="552"/>
    <n v="1.24"/>
    <n v="57924"/>
    <n v="66181"/>
    <n v="19.899999999999999"/>
    <x v="1"/>
    <x v="141"/>
    <n v="284.10000000000002"/>
    <n v="2026"/>
    <n v="10079101576"/>
  </r>
  <r>
    <s v="EV3614"/>
    <x v="4"/>
    <x v="0"/>
    <x v="6"/>
    <x v="0"/>
    <x v="3605"/>
    <n v="74"/>
    <n v="567"/>
    <n v="0.65"/>
    <n v="125851"/>
    <n v="26946"/>
    <n v="20"/>
    <x v="0"/>
    <x v="265"/>
    <n v="47.3"/>
    <n v="2026"/>
    <n v="20563381818"/>
  </r>
  <r>
    <s v="EV3615"/>
    <x v="1"/>
    <x v="1"/>
    <x v="9"/>
    <x v="3"/>
    <x v="3606"/>
    <n v="87"/>
    <n v="500"/>
    <n v="1.68"/>
    <n v="168979"/>
    <n v="50429"/>
    <n v="16.3"/>
    <x v="1"/>
    <x v="165"/>
    <n v="262.5"/>
    <n v="2026"/>
    <n v="21194552265"/>
  </r>
  <r>
    <s v="EV3616"/>
    <x v="6"/>
    <x v="3"/>
    <x v="8"/>
    <x v="3"/>
    <x v="3607"/>
    <n v="59"/>
    <n v="277"/>
    <n v="2.72"/>
    <n v="53490"/>
    <n v="49667"/>
    <n v="20.6"/>
    <x v="0"/>
    <x v="462"/>
    <n v="238.2"/>
    <n v="2026"/>
    <n v="37379533201"/>
  </r>
  <r>
    <s v="EV3617"/>
    <x v="2"/>
    <x v="2"/>
    <x v="0"/>
    <x v="3"/>
    <x v="3608"/>
    <n v="60"/>
    <n v="610"/>
    <n v="2.4300000000000002"/>
    <n v="8857"/>
    <n v="32884"/>
    <n v="22.3"/>
    <x v="1"/>
    <x v="332"/>
    <n v="262.89999999999998"/>
    <n v="2026"/>
    <n v="15657848136"/>
  </r>
  <r>
    <s v="EV3618"/>
    <x v="7"/>
    <x v="3"/>
    <x v="5"/>
    <x v="3"/>
    <x v="3609"/>
    <n v="106"/>
    <n v="419"/>
    <n v="0.86"/>
    <n v="182434"/>
    <n v="71955"/>
    <n v="12.5"/>
    <x v="0"/>
    <x v="460"/>
    <n v="7.4"/>
    <n v="2026"/>
    <n v="33478862625"/>
  </r>
  <r>
    <s v="EV3619"/>
    <x v="3"/>
    <x v="3"/>
    <x v="0"/>
    <x v="0"/>
    <x v="3610"/>
    <n v="43"/>
    <n v="422"/>
    <n v="1.69"/>
    <n v="149006"/>
    <n v="47092"/>
    <n v="24.7"/>
    <x v="0"/>
    <x v="251"/>
    <n v="43"/>
    <n v="2026"/>
    <n v="19868632812"/>
  </r>
  <r>
    <s v="EV3620"/>
    <x v="8"/>
    <x v="3"/>
    <x v="1"/>
    <x v="2"/>
    <x v="3611"/>
    <n v="94"/>
    <n v="593"/>
    <n v="1.49"/>
    <n v="66624"/>
    <n v="81970"/>
    <n v="14.3"/>
    <x v="0"/>
    <x v="435"/>
    <n v="79.400000000000006"/>
    <n v="2026"/>
    <n v="63253953840"/>
  </r>
  <r>
    <s v="EV3621"/>
    <x v="0"/>
    <x v="0"/>
    <x v="0"/>
    <x v="3"/>
    <x v="3612"/>
    <n v="109"/>
    <n v="588"/>
    <n v="2.2200000000000002"/>
    <n v="165345"/>
    <n v="46303"/>
    <n v="20.100000000000001"/>
    <x v="0"/>
    <x v="256"/>
    <n v="73"/>
    <n v="2026"/>
    <n v="28493847534"/>
  </r>
  <r>
    <s v="EV3622"/>
    <x v="0"/>
    <x v="0"/>
    <x v="3"/>
    <x v="3"/>
    <x v="3613"/>
    <n v="102"/>
    <n v="438"/>
    <n v="2.81"/>
    <n v="109786"/>
    <n v="80451"/>
    <n v="24.1"/>
    <x v="1"/>
    <x v="542"/>
    <n v="42.3"/>
    <n v="2026"/>
    <n v="53091787077"/>
  </r>
  <r>
    <s v="EV3623"/>
    <x v="5"/>
    <x v="1"/>
    <x v="8"/>
    <x v="1"/>
    <x v="3614"/>
    <n v="100"/>
    <n v="409"/>
    <n v="0.66"/>
    <n v="199440"/>
    <n v="34529"/>
    <n v="15.8"/>
    <x v="1"/>
    <x v="422"/>
    <n v="216.9"/>
    <n v="2026"/>
    <n v="7389862051"/>
  </r>
  <r>
    <s v="EV3624"/>
    <x v="5"/>
    <x v="1"/>
    <x v="5"/>
    <x v="2"/>
    <x v="3615"/>
    <n v="74"/>
    <n v="555"/>
    <n v="0.52"/>
    <n v="163909"/>
    <n v="68156"/>
    <n v="22.9"/>
    <x v="1"/>
    <x v="37"/>
    <n v="192.2"/>
    <n v="2026"/>
    <n v="48842702436"/>
  </r>
  <r>
    <s v="EV3625"/>
    <x v="3"/>
    <x v="3"/>
    <x v="9"/>
    <x v="1"/>
    <x v="3616"/>
    <n v="99"/>
    <n v="300"/>
    <n v="1.21"/>
    <n v="116467"/>
    <n v="55304"/>
    <n v="12.4"/>
    <x v="1"/>
    <x v="295"/>
    <n v="117.7"/>
    <n v="2026"/>
    <n v="10022467400"/>
  </r>
  <r>
    <s v="EV3626"/>
    <x v="8"/>
    <x v="3"/>
    <x v="7"/>
    <x v="1"/>
    <x v="3617"/>
    <n v="94"/>
    <n v="586"/>
    <n v="2.82"/>
    <n v="122066"/>
    <n v="77975"/>
    <n v="21.7"/>
    <x v="0"/>
    <x v="222"/>
    <n v="216.4"/>
    <n v="2026"/>
    <n v="32633395225"/>
  </r>
  <r>
    <s v="EV3627"/>
    <x v="9"/>
    <x v="0"/>
    <x v="5"/>
    <x v="1"/>
    <x v="3618"/>
    <n v="60"/>
    <n v="451"/>
    <n v="1.0900000000000001"/>
    <n v="180465"/>
    <n v="69258"/>
    <n v="23.3"/>
    <x v="0"/>
    <x v="157"/>
    <n v="105.3"/>
    <n v="2026"/>
    <n v="26745846666"/>
  </r>
  <r>
    <s v="EV3628"/>
    <x v="5"/>
    <x v="1"/>
    <x v="1"/>
    <x v="2"/>
    <x v="3619"/>
    <n v="52"/>
    <n v="614"/>
    <n v="1.92"/>
    <n v="80898"/>
    <n v="71371"/>
    <n v="16.5"/>
    <x v="0"/>
    <x v="281"/>
    <n v="276.2"/>
    <n v="2026"/>
    <n v="29444177421"/>
  </r>
  <r>
    <s v="EV3629"/>
    <x v="6"/>
    <x v="3"/>
    <x v="0"/>
    <x v="2"/>
    <x v="3620"/>
    <n v="85"/>
    <n v="603"/>
    <n v="2.94"/>
    <n v="143078"/>
    <n v="43902"/>
    <n v="23.9"/>
    <x v="1"/>
    <x v="21"/>
    <n v="111.7"/>
    <n v="2026"/>
    <n v="4074676326"/>
  </r>
  <r>
    <s v="EV3630"/>
    <x v="8"/>
    <x v="3"/>
    <x v="1"/>
    <x v="1"/>
    <x v="3621"/>
    <n v="81"/>
    <n v="419"/>
    <n v="2.66"/>
    <n v="95196"/>
    <n v="42170"/>
    <n v="14.4"/>
    <x v="0"/>
    <x v="406"/>
    <n v="97.9"/>
    <n v="2026"/>
    <n v="461592820"/>
  </r>
  <r>
    <s v="EV3631"/>
    <x v="8"/>
    <x v="3"/>
    <x v="6"/>
    <x v="1"/>
    <x v="3622"/>
    <n v="117"/>
    <n v="474"/>
    <n v="2.4900000000000002"/>
    <n v="26024"/>
    <n v="74382"/>
    <n v="22.8"/>
    <x v="1"/>
    <x v="389"/>
    <n v="9.6"/>
    <n v="2026"/>
    <n v="8015478702"/>
  </r>
  <r>
    <s v="EV3632"/>
    <x v="6"/>
    <x v="3"/>
    <x v="5"/>
    <x v="2"/>
    <x v="3623"/>
    <n v="65"/>
    <n v="325"/>
    <n v="2.13"/>
    <n v="49965"/>
    <n v="50718"/>
    <n v="17.100000000000001"/>
    <x v="1"/>
    <x v="118"/>
    <n v="68.3"/>
    <n v="2026"/>
    <n v="38603752110"/>
  </r>
  <r>
    <s v="EV3633"/>
    <x v="6"/>
    <x v="3"/>
    <x v="4"/>
    <x v="3"/>
    <x v="3624"/>
    <n v="90"/>
    <n v="596"/>
    <n v="1.17"/>
    <n v="120333"/>
    <n v="46467"/>
    <n v="23"/>
    <x v="0"/>
    <x v="573"/>
    <n v="20.100000000000001"/>
    <n v="2026"/>
    <n v="12283226181"/>
  </r>
  <r>
    <s v="EV3634"/>
    <x v="1"/>
    <x v="1"/>
    <x v="8"/>
    <x v="1"/>
    <x v="3625"/>
    <n v="55"/>
    <n v="648"/>
    <n v="2.15"/>
    <n v="20011"/>
    <n v="46413"/>
    <n v="15.4"/>
    <x v="1"/>
    <x v="473"/>
    <n v="193.4"/>
    <n v="2026"/>
    <n v="2304869580"/>
  </r>
  <r>
    <s v="EV3635"/>
    <x v="8"/>
    <x v="3"/>
    <x v="5"/>
    <x v="3"/>
    <x v="3626"/>
    <n v="62"/>
    <n v="373"/>
    <n v="0.57999999999999996"/>
    <n v="89880"/>
    <n v="68933"/>
    <n v="19.3"/>
    <x v="1"/>
    <x v="145"/>
    <n v="189.9"/>
    <n v="2026"/>
    <n v="34909945989"/>
  </r>
  <r>
    <s v="EV3636"/>
    <x v="2"/>
    <x v="2"/>
    <x v="3"/>
    <x v="2"/>
    <x v="3627"/>
    <n v="97"/>
    <n v="487"/>
    <n v="0.92"/>
    <n v="79760"/>
    <n v="68440"/>
    <n v="22.6"/>
    <x v="0"/>
    <x v="110"/>
    <n v="225.9"/>
    <n v="2026"/>
    <n v="41134014120"/>
  </r>
  <r>
    <s v="EV3637"/>
    <x v="4"/>
    <x v="0"/>
    <x v="4"/>
    <x v="1"/>
    <x v="3628"/>
    <n v="77"/>
    <n v="274"/>
    <n v="2.79"/>
    <n v="83535"/>
    <n v="31474"/>
    <n v="17.7"/>
    <x v="1"/>
    <x v="90"/>
    <n v="101"/>
    <n v="2026"/>
    <n v="11047877584"/>
  </r>
  <r>
    <s v="EV3638"/>
    <x v="5"/>
    <x v="1"/>
    <x v="8"/>
    <x v="1"/>
    <x v="3629"/>
    <n v="45"/>
    <n v="341"/>
    <n v="2.83"/>
    <n v="107594"/>
    <n v="53550"/>
    <n v="15.4"/>
    <x v="1"/>
    <x v="510"/>
    <n v="96.6"/>
    <n v="2026"/>
    <n v="35544937050"/>
  </r>
  <r>
    <s v="EV3639"/>
    <x v="3"/>
    <x v="3"/>
    <x v="7"/>
    <x v="2"/>
    <x v="3630"/>
    <n v="99"/>
    <n v="359"/>
    <n v="2.97"/>
    <n v="128392"/>
    <n v="62682"/>
    <n v="12.7"/>
    <x v="1"/>
    <x v="350"/>
    <n v="195.9"/>
    <n v="2026"/>
    <n v="8554212540"/>
  </r>
  <r>
    <s v="EV3640"/>
    <x v="1"/>
    <x v="1"/>
    <x v="0"/>
    <x v="1"/>
    <x v="3631"/>
    <n v="49"/>
    <n v="645"/>
    <n v="0.89"/>
    <n v="17092"/>
    <n v="52354"/>
    <n v="16.600000000000001"/>
    <x v="1"/>
    <x v="380"/>
    <n v="10"/>
    <n v="2026"/>
    <n v="45139147614"/>
  </r>
  <r>
    <s v="EV3641"/>
    <x v="9"/>
    <x v="0"/>
    <x v="3"/>
    <x v="0"/>
    <x v="3632"/>
    <n v="89"/>
    <n v="387"/>
    <n v="2.5099999999999998"/>
    <n v="175822"/>
    <n v="56776"/>
    <n v="18.899999999999999"/>
    <x v="0"/>
    <x v="359"/>
    <n v="275.39999999999998"/>
    <n v="2026"/>
    <n v="9506743768"/>
  </r>
  <r>
    <s v="EV3642"/>
    <x v="4"/>
    <x v="0"/>
    <x v="2"/>
    <x v="0"/>
    <x v="3633"/>
    <n v="114"/>
    <n v="436"/>
    <n v="1.82"/>
    <n v="47429"/>
    <n v="53615"/>
    <n v="18.2"/>
    <x v="0"/>
    <x v="83"/>
    <n v="70.099999999999994"/>
    <n v="2026"/>
    <n v="13166396395"/>
  </r>
  <r>
    <s v="EV3643"/>
    <x v="1"/>
    <x v="1"/>
    <x v="9"/>
    <x v="3"/>
    <x v="3634"/>
    <n v="111"/>
    <n v="594"/>
    <n v="2.75"/>
    <n v="134390"/>
    <n v="30545"/>
    <n v="21.3"/>
    <x v="0"/>
    <x v="543"/>
    <n v="202.9"/>
    <n v="2026"/>
    <n v="9402392445"/>
  </r>
  <r>
    <s v="EV3644"/>
    <x v="2"/>
    <x v="2"/>
    <x v="2"/>
    <x v="3"/>
    <x v="3635"/>
    <n v="103"/>
    <n v="616"/>
    <n v="2.77"/>
    <n v="187564"/>
    <n v="57215"/>
    <n v="22.8"/>
    <x v="1"/>
    <x v="258"/>
    <n v="151.30000000000001"/>
    <n v="2026"/>
    <n v="23752063455"/>
  </r>
  <r>
    <s v="EV3645"/>
    <x v="0"/>
    <x v="0"/>
    <x v="2"/>
    <x v="2"/>
    <x v="3636"/>
    <n v="106"/>
    <n v="589"/>
    <n v="0.99"/>
    <n v="106600"/>
    <n v="43756"/>
    <n v="13.5"/>
    <x v="0"/>
    <x v="9"/>
    <n v="57.7"/>
    <n v="2026"/>
    <n v="27422891588"/>
  </r>
  <r>
    <s v="EV3646"/>
    <x v="9"/>
    <x v="0"/>
    <x v="6"/>
    <x v="0"/>
    <x v="3637"/>
    <n v="104"/>
    <n v="648"/>
    <n v="1.1399999999999999"/>
    <n v="189373"/>
    <n v="63294"/>
    <n v="22"/>
    <x v="0"/>
    <x v="551"/>
    <n v="265.60000000000002"/>
    <n v="2026"/>
    <n v="35213490312"/>
  </r>
  <r>
    <s v="EV3647"/>
    <x v="5"/>
    <x v="1"/>
    <x v="5"/>
    <x v="3"/>
    <x v="3638"/>
    <n v="81"/>
    <n v="315"/>
    <n v="2.06"/>
    <n v="34803"/>
    <n v="68793"/>
    <n v="18.3"/>
    <x v="1"/>
    <x v="446"/>
    <n v="70.5"/>
    <n v="2026"/>
    <n v="33781352994"/>
  </r>
  <r>
    <s v="EV3648"/>
    <x v="2"/>
    <x v="2"/>
    <x v="6"/>
    <x v="1"/>
    <x v="3639"/>
    <n v="66"/>
    <n v="288"/>
    <n v="0.7"/>
    <n v="52363"/>
    <n v="30883"/>
    <n v="16.8"/>
    <x v="0"/>
    <x v="293"/>
    <n v="207"/>
    <n v="2026"/>
    <n v="2578792266"/>
  </r>
  <r>
    <s v="EV3649"/>
    <x v="3"/>
    <x v="3"/>
    <x v="6"/>
    <x v="1"/>
    <x v="3640"/>
    <n v="50"/>
    <n v="566"/>
    <n v="2.9"/>
    <n v="170573"/>
    <n v="68295"/>
    <n v="16.2"/>
    <x v="1"/>
    <x v="339"/>
    <n v="236"/>
    <n v="2026"/>
    <n v="15297670230"/>
  </r>
  <r>
    <s v="EV3650"/>
    <x v="3"/>
    <x v="3"/>
    <x v="1"/>
    <x v="0"/>
    <x v="3641"/>
    <n v="61"/>
    <n v="516"/>
    <n v="2.81"/>
    <n v="72479"/>
    <n v="25534"/>
    <n v="16.3"/>
    <x v="1"/>
    <x v="279"/>
    <n v="89"/>
    <n v="2026"/>
    <n v="18782503992"/>
  </r>
  <r>
    <s v="EV3651"/>
    <x v="2"/>
    <x v="2"/>
    <x v="4"/>
    <x v="1"/>
    <x v="3642"/>
    <n v="51"/>
    <n v="279"/>
    <n v="2.02"/>
    <n v="23065"/>
    <n v="64676"/>
    <n v="14"/>
    <x v="0"/>
    <x v="239"/>
    <n v="14"/>
    <n v="2026"/>
    <n v="28093572824"/>
  </r>
  <r>
    <s v="EV3652"/>
    <x v="7"/>
    <x v="3"/>
    <x v="6"/>
    <x v="3"/>
    <x v="3643"/>
    <n v="87"/>
    <n v="279"/>
    <n v="2.29"/>
    <n v="91043"/>
    <n v="61794"/>
    <n v="24.8"/>
    <x v="1"/>
    <x v="428"/>
    <n v="175.6"/>
    <n v="2026"/>
    <n v="21989580282"/>
  </r>
  <r>
    <s v="EV3653"/>
    <x v="2"/>
    <x v="2"/>
    <x v="7"/>
    <x v="0"/>
    <x v="3644"/>
    <n v="90"/>
    <n v="596"/>
    <n v="2.06"/>
    <n v="149631"/>
    <n v="63301"/>
    <n v="16"/>
    <x v="1"/>
    <x v="420"/>
    <n v="278.2"/>
    <n v="2026"/>
    <n v="37796140886"/>
  </r>
  <r>
    <s v="EV3654"/>
    <x v="6"/>
    <x v="3"/>
    <x v="6"/>
    <x v="3"/>
    <x v="3645"/>
    <n v="81"/>
    <n v="422"/>
    <n v="2.16"/>
    <n v="98873"/>
    <n v="47089"/>
    <n v="16.8"/>
    <x v="0"/>
    <x v="12"/>
    <n v="182.7"/>
    <n v="2026"/>
    <n v="16623547136"/>
  </r>
  <r>
    <s v="EV3655"/>
    <x v="1"/>
    <x v="1"/>
    <x v="5"/>
    <x v="1"/>
    <x v="3646"/>
    <n v="94"/>
    <n v="377"/>
    <n v="2.76"/>
    <n v="38426"/>
    <n v="70829"/>
    <n v="22.6"/>
    <x v="1"/>
    <x v="150"/>
    <n v="290.5"/>
    <n v="2026"/>
    <n v="10945913660"/>
  </r>
  <r>
    <s v="EV3656"/>
    <x v="5"/>
    <x v="1"/>
    <x v="9"/>
    <x v="3"/>
    <x v="3647"/>
    <n v="91"/>
    <n v="468"/>
    <n v="0.71"/>
    <n v="26754"/>
    <n v="31584"/>
    <n v="24.2"/>
    <x v="0"/>
    <x v="410"/>
    <n v="216.9"/>
    <n v="2026"/>
    <n v="11936730624"/>
  </r>
  <r>
    <s v="EV3657"/>
    <x v="3"/>
    <x v="3"/>
    <x v="9"/>
    <x v="3"/>
    <x v="3648"/>
    <n v="64"/>
    <n v="277"/>
    <n v="2.08"/>
    <n v="60511"/>
    <n v="45540"/>
    <n v="19.8"/>
    <x v="1"/>
    <x v="469"/>
    <n v="49.4"/>
    <n v="2026"/>
    <n v="27937788120"/>
  </r>
  <r>
    <s v="EV3658"/>
    <x v="4"/>
    <x v="0"/>
    <x v="5"/>
    <x v="0"/>
    <x v="3649"/>
    <n v="112"/>
    <n v="481"/>
    <n v="0.82"/>
    <n v="48353"/>
    <n v="40297"/>
    <n v="20.8"/>
    <x v="0"/>
    <x v="217"/>
    <n v="15.7"/>
    <n v="2026"/>
    <n v="15276552403"/>
  </r>
  <r>
    <s v="EV3659"/>
    <x v="9"/>
    <x v="0"/>
    <x v="1"/>
    <x v="0"/>
    <x v="3650"/>
    <n v="108"/>
    <n v="415"/>
    <n v="2.15"/>
    <n v="118801"/>
    <n v="58125"/>
    <n v="22.9"/>
    <x v="0"/>
    <x v="400"/>
    <n v="5.9"/>
    <n v="2026"/>
    <n v="50887216875"/>
  </r>
  <r>
    <s v="EV3660"/>
    <x v="1"/>
    <x v="1"/>
    <x v="3"/>
    <x v="0"/>
    <x v="3651"/>
    <n v="60"/>
    <n v="562"/>
    <n v="0.71"/>
    <n v="92531"/>
    <n v="65735"/>
    <n v="22.1"/>
    <x v="1"/>
    <x v="463"/>
    <n v="248.4"/>
    <n v="2026"/>
    <n v="11127489330"/>
  </r>
  <r>
    <s v="EV3661"/>
    <x v="4"/>
    <x v="0"/>
    <x v="1"/>
    <x v="1"/>
    <x v="3652"/>
    <n v="56"/>
    <n v="464"/>
    <n v="1.81"/>
    <n v="135299"/>
    <n v="81219"/>
    <n v="24.7"/>
    <x v="0"/>
    <x v="472"/>
    <n v="283.3"/>
    <n v="2026"/>
    <n v="67395444981"/>
  </r>
  <r>
    <s v="EV3662"/>
    <x v="3"/>
    <x v="3"/>
    <x v="1"/>
    <x v="1"/>
    <x v="3653"/>
    <n v="44"/>
    <n v="541"/>
    <n v="2.71"/>
    <n v="5634"/>
    <n v="74468"/>
    <n v="18.2"/>
    <x v="0"/>
    <x v="275"/>
    <n v="52.4"/>
    <n v="2026"/>
    <n v="23512451852"/>
  </r>
  <r>
    <s v="EV3663"/>
    <x v="6"/>
    <x v="3"/>
    <x v="6"/>
    <x v="1"/>
    <x v="3654"/>
    <n v="59"/>
    <n v="525"/>
    <n v="0.81"/>
    <n v="162896"/>
    <n v="70946"/>
    <n v="23.9"/>
    <x v="1"/>
    <x v="414"/>
    <n v="18.2"/>
    <n v="2026"/>
    <n v="12999577472"/>
  </r>
  <r>
    <s v="EV3664"/>
    <x v="8"/>
    <x v="3"/>
    <x v="4"/>
    <x v="1"/>
    <x v="3655"/>
    <n v="48"/>
    <n v="415"/>
    <n v="1.25"/>
    <n v="25417"/>
    <n v="44704"/>
    <n v="16.899999999999999"/>
    <x v="0"/>
    <x v="378"/>
    <n v="236"/>
    <n v="2026"/>
    <n v="20737872672"/>
  </r>
  <r>
    <s v="EV3665"/>
    <x v="9"/>
    <x v="0"/>
    <x v="5"/>
    <x v="2"/>
    <x v="3656"/>
    <n v="90"/>
    <n v="361"/>
    <n v="2.67"/>
    <n v="133945"/>
    <n v="41963"/>
    <n v="18.8"/>
    <x v="0"/>
    <x v="422"/>
    <n v="127.7"/>
    <n v="2026"/>
    <n v="8821168119"/>
  </r>
  <r>
    <s v="EV3666"/>
    <x v="0"/>
    <x v="0"/>
    <x v="5"/>
    <x v="3"/>
    <x v="3657"/>
    <n v="55"/>
    <n v="483"/>
    <n v="2.35"/>
    <n v="173117"/>
    <n v="48658"/>
    <n v="22.7"/>
    <x v="0"/>
    <x v="207"/>
    <n v="124.4"/>
    <n v="2026"/>
    <n v="3176248266"/>
  </r>
  <r>
    <s v="EV3667"/>
    <x v="5"/>
    <x v="1"/>
    <x v="0"/>
    <x v="0"/>
    <x v="3658"/>
    <n v="102"/>
    <n v="304"/>
    <n v="2.39"/>
    <n v="133001"/>
    <n v="48858"/>
    <n v="23.6"/>
    <x v="1"/>
    <x v="466"/>
    <n v="139.1"/>
    <n v="2026"/>
    <n v="3868381008"/>
  </r>
  <r>
    <s v="EV3668"/>
    <x v="0"/>
    <x v="0"/>
    <x v="4"/>
    <x v="1"/>
    <x v="3659"/>
    <n v="114"/>
    <n v="633"/>
    <n v="0.82"/>
    <n v="144136"/>
    <n v="82851"/>
    <n v="13.8"/>
    <x v="0"/>
    <x v="222"/>
    <n v="6.3"/>
    <n v="2026"/>
    <n v="66114435192"/>
  </r>
  <r>
    <s v="EV3669"/>
    <x v="5"/>
    <x v="1"/>
    <x v="4"/>
    <x v="0"/>
    <x v="3660"/>
    <n v="55"/>
    <n v="649"/>
    <n v="2.81"/>
    <n v="130919"/>
    <n v="42282"/>
    <n v="15.6"/>
    <x v="1"/>
    <x v="444"/>
    <n v="86.9"/>
    <n v="2026"/>
    <n v="3620396250"/>
  </r>
  <r>
    <s v="EV3670"/>
    <x v="7"/>
    <x v="3"/>
    <x v="0"/>
    <x v="0"/>
    <x v="3661"/>
    <n v="79"/>
    <n v="346"/>
    <n v="1.89"/>
    <n v="101597"/>
    <n v="70072"/>
    <n v="15.7"/>
    <x v="0"/>
    <x v="191"/>
    <n v="293.7"/>
    <n v="2026"/>
    <n v="14590531984"/>
  </r>
  <r>
    <s v="EV3671"/>
    <x v="6"/>
    <x v="3"/>
    <x v="9"/>
    <x v="2"/>
    <x v="3662"/>
    <n v="55"/>
    <n v="362"/>
    <n v="2.09"/>
    <n v="127306"/>
    <n v="53767"/>
    <n v="19.600000000000001"/>
    <x v="1"/>
    <x v="6"/>
    <n v="126.5"/>
    <n v="2026"/>
    <n v="22041566582"/>
  </r>
  <r>
    <s v="EV3672"/>
    <x v="7"/>
    <x v="3"/>
    <x v="3"/>
    <x v="2"/>
    <x v="3663"/>
    <n v="65"/>
    <n v="532"/>
    <n v="2.12"/>
    <n v="24394"/>
    <n v="66711"/>
    <n v="13.5"/>
    <x v="0"/>
    <x v="165"/>
    <n v="238.4"/>
    <n v="2026"/>
    <n v="33409002222"/>
  </r>
  <r>
    <s v="EV3673"/>
    <x v="4"/>
    <x v="0"/>
    <x v="6"/>
    <x v="0"/>
    <x v="3664"/>
    <n v="111"/>
    <n v="624"/>
    <n v="2.8"/>
    <n v="68172"/>
    <n v="61045"/>
    <n v="19.2"/>
    <x v="0"/>
    <x v="249"/>
    <n v="277.10000000000002"/>
    <n v="2026"/>
    <n v="39545500405"/>
  </r>
  <r>
    <s v="EV3674"/>
    <x v="0"/>
    <x v="0"/>
    <x v="1"/>
    <x v="0"/>
    <x v="3665"/>
    <n v="97"/>
    <n v="330"/>
    <n v="2.71"/>
    <n v="83394"/>
    <n v="27038"/>
    <n v="13.7"/>
    <x v="1"/>
    <x v="484"/>
    <n v="148.5"/>
    <n v="2026"/>
    <n v="9429340272"/>
  </r>
  <r>
    <s v="EV3675"/>
    <x v="8"/>
    <x v="3"/>
    <x v="0"/>
    <x v="2"/>
    <x v="3666"/>
    <n v="95"/>
    <n v="466"/>
    <n v="2.09"/>
    <n v="38240"/>
    <n v="66942"/>
    <n v="23.5"/>
    <x v="0"/>
    <x v="185"/>
    <n v="115.3"/>
    <n v="2026"/>
    <n v="16004225592"/>
  </r>
  <r>
    <s v="EV3676"/>
    <x v="7"/>
    <x v="3"/>
    <x v="5"/>
    <x v="1"/>
    <x v="3667"/>
    <n v="119"/>
    <n v="648"/>
    <n v="1.67"/>
    <n v="128580"/>
    <n v="64665"/>
    <n v="12.2"/>
    <x v="1"/>
    <x v="240"/>
    <n v="205.3"/>
    <n v="2026"/>
    <n v="2179469160"/>
  </r>
  <r>
    <s v="EV3677"/>
    <x v="9"/>
    <x v="0"/>
    <x v="4"/>
    <x v="3"/>
    <x v="3668"/>
    <n v="80"/>
    <n v="328"/>
    <n v="0.69"/>
    <n v="176335"/>
    <n v="67013"/>
    <n v="20.3"/>
    <x v="0"/>
    <x v="14"/>
    <n v="215.7"/>
    <n v="2026"/>
    <n v="36223005981"/>
  </r>
  <r>
    <s v="EV3678"/>
    <x v="9"/>
    <x v="0"/>
    <x v="6"/>
    <x v="2"/>
    <x v="3669"/>
    <n v="98"/>
    <n v="606"/>
    <n v="1.61"/>
    <n v="164529"/>
    <n v="78931"/>
    <n v="22.6"/>
    <x v="1"/>
    <x v="283"/>
    <n v="257.3"/>
    <n v="2026"/>
    <n v="33996055286"/>
  </r>
  <r>
    <s v="EV3679"/>
    <x v="7"/>
    <x v="3"/>
    <x v="8"/>
    <x v="2"/>
    <x v="3670"/>
    <n v="57"/>
    <n v="278"/>
    <n v="1.3"/>
    <n v="126477"/>
    <n v="75882"/>
    <n v="15.7"/>
    <x v="1"/>
    <x v="442"/>
    <n v="129.30000000000001"/>
    <n v="2026"/>
    <n v="16459868148"/>
  </r>
  <r>
    <s v="EV3680"/>
    <x v="6"/>
    <x v="3"/>
    <x v="2"/>
    <x v="3"/>
    <x v="3671"/>
    <n v="56"/>
    <n v="528"/>
    <n v="2.16"/>
    <n v="84076"/>
    <n v="40903"/>
    <n v="14.5"/>
    <x v="0"/>
    <x v="268"/>
    <n v="200.5"/>
    <n v="2026"/>
    <n v="22763501172"/>
  </r>
  <r>
    <s v="EV3681"/>
    <x v="0"/>
    <x v="0"/>
    <x v="6"/>
    <x v="3"/>
    <x v="3672"/>
    <n v="51"/>
    <n v="320"/>
    <n v="1.37"/>
    <n v="88810"/>
    <n v="36685"/>
    <n v="22.8"/>
    <x v="1"/>
    <x v="80"/>
    <n v="89.4"/>
    <n v="2026"/>
    <n v="29675046775"/>
  </r>
  <r>
    <s v="EV3682"/>
    <x v="3"/>
    <x v="3"/>
    <x v="4"/>
    <x v="1"/>
    <x v="3673"/>
    <n v="119"/>
    <n v="582"/>
    <n v="2.2400000000000002"/>
    <n v="64082"/>
    <n v="68641"/>
    <n v="17.600000000000001"/>
    <x v="1"/>
    <x v="95"/>
    <n v="270.2"/>
    <n v="2026"/>
    <n v="32633510143"/>
  </r>
  <r>
    <s v="EV3683"/>
    <x v="6"/>
    <x v="3"/>
    <x v="3"/>
    <x v="0"/>
    <x v="3674"/>
    <n v="71"/>
    <n v="392"/>
    <n v="1.46"/>
    <n v="35559"/>
    <n v="50855"/>
    <n v="23.9"/>
    <x v="0"/>
    <x v="532"/>
    <n v="201"/>
    <n v="2026"/>
    <n v="42369944960"/>
  </r>
  <r>
    <s v="EV3684"/>
    <x v="9"/>
    <x v="0"/>
    <x v="9"/>
    <x v="2"/>
    <x v="3675"/>
    <n v="111"/>
    <n v="281"/>
    <n v="2.63"/>
    <n v="135910"/>
    <n v="57815"/>
    <n v="20.9"/>
    <x v="1"/>
    <x v="206"/>
    <n v="58.2"/>
    <n v="2026"/>
    <n v="14263365205"/>
  </r>
  <r>
    <s v="EV3685"/>
    <x v="5"/>
    <x v="1"/>
    <x v="6"/>
    <x v="3"/>
    <x v="3676"/>
    <n v="96"/>
    <n v="373"/>
    <n v="1.19"/>
    <n v="190744"/>
    <n v="45803"/>
    <n v="19.8"/>
    <x v="1"/>
    <x v="322"/>
    <n v="289"/>
    <n v="2026"/>
    <n v="26514532246"/>
  </r>
  <r>
    <s v="EV3686"/>
    <x v="2"/>
    <x v="2"/>
    <x v="5"/>
    <x v="3"/>
    <x v="3677"/>
    <n v="89"/>
    <n v="373"/>
    <n v="2.94"/>
    <n v="88749"/>
    <n v="80851"/>
    <n v="19.399999999999999"/>
    <x v="0"/>
    <x v="334"/>
    <n v="162.19999999999999"/>
    <n v="2026"/>
    <n v="59786969821"/>
  </r>
  <r>
    <s v="EV3687"/>
    <x v="9"/>
    <x v="0"/>
    <x v="5"/>
    <x v="3"/>
    <x v="3678"/>
    <n v="112"/>
    <n v="322"/>
    <n v="0.79"/>
    <n v="55971"/>
    <n v="77324"/>
    <n v="22.5"/>
    <x v="0"/>
    <x v="360"/>
    <n v="93.7"/>
    <n v="2026"/>
    <n v="25735746920"/>
  </r>
  <r>
    <s v="EV3688"/>
    <x v="0"/>
    <x v="0"/>
    <x v="3"/>
    <x v="1"/>
    <x v="3679"/>
    <n v="115"/>
    <n v="525"/>
    <n v="2.2799999999999998"/>
    <n v="87157"/>
    <n v="68590"/>
    <n v="21"/>
    <x v="1"/>
    <x v="1"/>
    <n v="9.1"/>
    <n v="2026"/>
    <n v="20759106450"/>
  </r>
  <r>
    <s v="EV3689"/>
    <x v="4"/>
    <x v="0"/>
    <x v="3"/>
    <x v="2"/>
    <x v="3680"/>
    <n v="110"/>
    <n v="390"/>
    <n v="2.41"/>
    <n v="156197"/>
    <n v="81171"/>
    <n v="24.3"/>
    <x v="1"/>
    <x v="530"/>
    <n v="246.1"/>
    <n v="2026"/>
    <n v="26683261659"/>
  </r>
  <r>
    <s v="EV3690"/>
    <x v="7"/>
    <x v="3"/>
    <x v="9"/>
    <x v="3"/>
    <x v="3681"/>
    <n v="101"/>
    <n v="483"/>
    <n v="2.4900000000000002"/>
    <n v="20526"/>
    <n v="35750"/>
    <n v="12.8"/>
    <x v="1"/>
    <x v="264"/>
    <n v="77.2"/>
    <n v="2026"/>
    <n v="1853673250"/>
  </r>
  <r>
    <s v="EV3691"/>
    <x v="7"/>
    <x v="3"/>
    <x v="2"/>
    <x v="1"/>
    <x v="3682"/>
    <n v="112"/>
    <n v="576"/>
    <n v="2.4"/>
    <n v="170574"/>
    <n v="83873"/>
    <n v="12.6"/>
    <x v="0"/>
    <x v="163"/>
    <n v="284.5"/>
    <n v="2026"/>
    <n v="38496784397"/>
  </r>
  <r>
    <s v="EV3692"/>
    <x v="9"/>
    <x v="0"/>
    <x v="6"/>
    <x v="3"/>
    <x v="3683"/>
    <n v="105"/>
    <n v="526"/>
    <n v="2.2599999999999998"/>
    <n v="32139"/>
    <n v="74820"/>
    <n v="14.7"/>
    <x v="1"/>
    <x v="286"/>
    <n v="201"/>
    <n v="2026"/>
    <n v="9602398800"/>
  </r>
  <r>
    <s v="EV3693"/>
    <x v="5"/>
    <x v="1"/>
    <x v="2"/>
    <x v="2"/>
    <x v="3684"/>
    <n v="80"/>
    <n v="439"/>
    <n v="2.35"/>
    <n v="23347"/>
    <n v="48844"/>
    <n v="16.3"/>
    <x v="0"/>
    <x v="440"/>
    <n v="297.7"/>
    <n v="2026"/>
    <n v="21951519324"/>
  </r>
  <r>
    <s v="EV3694"/>
    <x v="2"/>
    <x v="2"/>
    <x v="6"/>
    <x v="1"/>
    <x v="3685"/>
    <n v="105"/>
    <n v="415"/>
    <n v="2.69"/>
    <n v="108669"/>
    <n v="71371"/>
    <n v="24.8"/>
    <x v="1"/>
    <x v="419"/>
    <n v="108.3"/>
    <n v="2026"/>
    <n v="1926017806"/>
  </r>
  <r>
    <s v="EV3695"/>
    <x v="6"/>
    <x v="3"/>
    <x v="6"/>
    <x v="1"/>
    <x v="3686"/>
    <n v="68"/>
    <n v="253"/>
    <n v="1.64"/>
    <n v="138472"/>
    <n v="32644"/>
    <n v="14.6"/>
    <x v="0"/>
    <x v="473"/>
    <n v="254.6"/>
    <n v="2026"/>
    <n v="23996996128"/>
  </r>
  <r>
    <s v="EV3696"/>
    <x v="3"/>
    <x v="3"/>
    <x v="5"/>
    <x v="3"/>
    <x v="3687"/>
    <n v="42"/>
    <n v="570"/>
    <n v="1.56"/>
    <n v="117715"/>
    <n v="52868"/>
    <n v="22.7"/>
    <x v="0"/>
    <x v="329"/>
    <n v="238.5"/>
    <n v="2026"/>
    <n v="46629840340"/>
  </r>
  <r>
    <s v="EV3697"/>
    <x v="9"/>
    <x v="0"/>
    <x v="8"/>
    <x v="1"/>
    <x v="3688"/>
    <n v="51"/>
    <n v="582"/>
    <n v="2.02"/>
    <n v="180962"/>
    <n v="67306"/>
    <n v="12.7"/>
    <x v="1"/>
    <x v="26"/>
    <n v="105.1"/>
    <n v="2026"/>
    <n v="31993907100"/>
  </r>
  <r>
    <s v="EV3698"/>
    <x v="2"/>
    <x v="2"/>
    <x v="4"/>
    <x v="2"/>
    <x v="3689"/>
    <n v="85"/>
    <n v="431"/>
    <n v="2.99"/>
    <n v="63068"/>
    <n v="53127"/>
    <n v="18.2"/>
    <x v="0"/>
    <x v="134"/>
    <n v="56.2"/>
    <n v="2026"/>
    <n v="12933980658"/>
  </r>
  <r>
    <s v="EV3699"/>
    <x v="0"/>
    <x v="0"/>
    <x v="2"/>
    <x v="0"/>
    <x v="3690"/>
    <n v="82"/>
    <n v="400"/>
    <n v="0.56999999999999995"/>
    <n v="1966"/>
    <n v="70759"/>
    <n v="16.399999999999999"/>
    <x v="0"/>
    <x v="86"/>
    <n v="186.2"/>
    <n v="2026"/>
    <n v="41831093343"/>
  </r>
  <r>
    <s v="EV3700"/>
    <x v="1"/>
    <x v="1"/>
    <x v="6"/>
    <x v="0"/>
    <x v="3691"/>
    <n v="65"/>
    <n v="348"/>
    <n v="2.2200000000000002"/>
    <n v="139264"/>
    <n v="68077"/>
    <n v="23.8"/>
    <x v="1"/>
    <x v="378"/>
    <n v="268.60000000000002"/>
    <n v="2026"/>
    <n v="19081302330"/>
  </r>
  <r>
    <s v="EV3701"/>
    <x v="2"/>
    <x v="2"/>
    <x v="2"/>
    <x v="1"/>
    <x v="3692"/>
    <n v="52"/>
    <n v="277"/>
    <n v="1.23"/>
    <n v="95439"/>
    <n v="30201"/>
    <n v="16.600000000000001"/>
    <x v="0"/>
    <x v="275"/>
    <n v="72.099999999999994"/>
    <n v="2026"/>
    <n v="16115344203"/>
  </r>
  <r>
    <s v="EV3702"/>
    <x v="6"/>
    <x v="3"/>
    <x v="3"/>
    <x v="1"/>
    <x v="3693"/>
    <n v="118"/>
    <n v="453"/>
    <n v="2.0699999999999998"/>
    <n v="196360"/>
    <n v="36434"/>
    <n v="14"/>
    <x v="0"/>
    <x v="70"/>
    <n v="165.8"/>
    <n v="2026"/>
    <n v="16282937544"/>
  </r>
  <r>
    <s v="EV3703"/>
    <x v="1"/>
    <x v="1"/>
    <x v="0"/>
    <x v="1"/>
    <x v="3694"/>
    <n v="113"/>
    <n v="649"/>
    <n v="1.23"/>
    <n v="198329"/>
    <n v="83813"/>
    <n v="18.7"/>
    <x v="0"/>
    <x v="524"/>
    <n v="139.19999999999999"/>
    <n v="2026"/>
    <n v="55953307361"/>
  </r>
  <r>
    <s v="EV3704"/>
    <x v="1"/>
    <x v="1"/>
    <x v="5"/>
    <x v="2"/>
    <x v="3695"/>
    <n v="98"/>
    <n v="580"/>
    <n v="1.6"/>
    <n v="100199"/>
    <n v="48348"/>
    <n v="20.100000000000001"/>
    <x v="0"/>
    <x v="265"/>
    <n v="68.8"/>
    <n v="2026"/>
    <n v="26768111940"/>
  </r>
  <r>
    <s v="EV3705"/>
    <x v="6"/>
    <x v="3"/>
    <x v="1"/>
    <x v="0"/>
    <x v="3696"/>
    <n v="83"/>
    <n v="632"/>
    <n v="2.87"/>
    <n v="17731"/>
    <n v="30982"/>
    <n v="21"/>
    <x v="1"/>
    <x v="199"/>
    <n v="271.2"/>
    <n v="2026"/>
    <n v="17436359780"/>
  </r>
  <r>
    <s v="EV3706"/>
    <x v="6"/>
    <x v="3"/>
    <x v="0"/>
    <x v="3"/>
    <x v="3697"/>
    <n v="73"/>
    <n v="284"/>
    <n v="0.91"/>
    <n v="43934"/>
    <n v="68376"/>
    <n v="16.100000000000001"/>
    <x v="1"/>
    <x v="545"/>
    <n v="288.7"/>
    <n v="2026"/>
    <n v="31320037056"/>
  </r>
  <r>
    <s v="EV3707"/>
    <x v="0"/>
    <x v="0"/>
    <x v="5"/>
    <x v="3"/>
    <x v="3698"/>
    <n v="107"/>
    <n v="421"/>
    <n v="1.96"/>
    <n v="125549"/>
    <n v="77969"/>
    <n v="13.3"/>
    <x v="1"/>
    <x v="7"/>
    <n v="90.8"/>
    <n v="2026"/>
    <n v="55604527978"/>
  </r>
  <r>
    <s v="EV3708"/>
    <x v="4"/>
    <x v="0"/>
    <x v="9"/>
    <x v="2"/>
    <x v="3699"/>
    <n v="119"/>
    <n v="294"/>
    <n v="1.77"/>
    <n v="161641"/>
    <n v="50664"/>
    <n v="13.8"/>
    <x v="1"/>
    <x v="46"/>
    <n v="185.6"/>
    <n v="2026"/>
    <n v="2454265488"/>
  </r>
  <r>
    <s v="EV3709"/>
    <x v="9"/>
    <x v="0"/>
    <x v="7"/>
    <x v="3"/>
    <x v="3700"/>
    <n v="108"/>
    <n v="584"/>
    <n v="2.14"/>
    <n v="146162"/>
    <n v="81885"/>
    <n v="20.3"/>
    <x v="1"/>
    <x v="89"/>
    <n v="98.7"/>
    <n v="2026"/>
    <n v="25369774470"/>
  </r>
  <r>
    <s v="EV3710"/>
    <x v="3"/>
    <x v="3"/>
    <x v="7"/>
    <x v="0"/>
    <x v="3701"/>
    <n v="91"/>
    <n v="571"/>
    <n v="2.4300000000000002"/>
    <n v="63663"/>
    <n v="80602"/>
    <n v="19.100000000000001"/>
    <x v="0"/>
    <x v="187"/>
    <n v="244.4"/>
    <n v="2026"/>
    <n v="30181177094"/>
  </r>
  <r>
    <s v="EV3711"/>
    <x v="0"/>
    <x v="0"/>
    <x v="6"/>
    <x v="2"/>
    <x v="3702"/>
    <n v="47"/>
    <n v="430"/>
    <n v="2.48"/>
    <n v="125038"/>
    <n v="82297"/>
    <n v="18.100000000000001"/>
    <x v="0"/>
    <x v="518"/>
    <n v="44.2"/>
    <n v="2026"/>
    <n v="73716220998"/>
  </r>
  <r>
    <s v="EV3712"/>
    <x v="2"/>
    <x v="2"/>
    <x v="9"/>
    <x v="3"/>
    <x v="3703"/>
    <n v="105"/>
    <n v="399"/>
    <n v="0.73"/>
    <n v="117432"/>
    <n v="25379"/>
    <n v="18.899999999999999"/>
    <x v="0"/>
    <x v="200"/>
    <n v="289.60000000000002"/>
    <n v="2026"/>
    <n v="13426683813"/>
  </r>
  <r>
    <s v="EV3713"/>
    <x v="5"/>
    <x v="1"/>
    <x v="5"/>
    <x v="0"/>
    <x v="3704"/>
    <n v="74"/>
    <n v="283"/>
    <n v="1.18"/>
    <n v="144274"/>
    <n v="64004"/>
    <n v="19.2"/>
    <x v="1"/>
    <x v="162"/>
    <n v="205.7"/>
    <n v="2026"/>
    <n v="43939002016"/>
  </r>
  <r>
    <s v="EV3714"/>
    <x v="6"/>
    <x v="3"/>
    <x v="3"/>
    <x v="1"/>
    <x v="3705"/>
    <n v="73"/>
    <n v="523"/>
    <n v="2.14"/>
    <n v="29316"/>
    <n v="26972"/>
    <n v="20.7"/>
    <x v="0"/>
    <x v="52"/>
    <n v="131.5"/>
    <n v="2026"/>
    <n v="4106540944"/>
  </r>
  <r>
    <s v="EV3715"/>
    <x v="3"/>
    <x v="3"/>
    <x v="0"/>
    <x v="0"/>
    <x v="3706"/>
    <n v="72"/>
    <n v="617"/>
    <n v="1.55"/>
    <n v="49567"/>
    <n v="73509"/>
    <n v="21.1"/>
    <x v="0"/>
    <x v="194"/>
    <n v="274"/>
    <n v="2026"/>
    <n v="34136918019"/>
  </r>
  <r>
    <s v="EV3716"/>
    <x v="5"/>
    <x v="1"/>
    <x v="5"/>
    <x v="2"/>
    <x v="3707"/>
    <n v="105"/>
    <n v="535"/>
    <n v="0.56999999999999995"/>
    <n v="166419"/>
    <n v="79482"/>
    <n v="17.2"/>
    <x v="1"/>
    <x v="562"/>
    <n v="248.5"/>
    <n v="2026"/>
    <n v="31651798932"/>
  </r>
  <r>
    <s v="EV3717"/>
    <x v="1"/>
    <x v="1"/>
    <x v="5"/>
    <x v="3"/>
    <x v="3708"/>
    <n v="50"/>
    <n v="641"/>
    <n v="2.67"/>
    <n v="30023"/>
    <n v="56085"/>
    <n v="14.3"/>
    <x v="1"/>
    <x v="244"/>
    <n v="173.7"/>
    <n v="2026"/>
    <n v="43816181910"/>
  </r>
  <r>
    <s v="EV3718"/>
    <x v="8"/>
    <x v="3"/>
    <x v="0"/>
    <x v="3"/>
    <x v="3709"/>
    <n v="52"/>
    <n v="453"/>
    <n v="2.4900000000000002"/>
    <n v="137414"/>
    <n v="31591"/>
    <n v="17.2"/>
    <x v="0"/>
    <x v="347"/>
    <n v="298.89999999999998"/>
    <n v="2026"/>
    <n v="5828760637"/>
  </r>
  <r>
    <s v="EV3719"/>
    <x v="4"/>
    <x v="0"/>
    <x v="4"/>
    <x v="0"/>
    <x v="3710"/>
    <n v="68"/>
    <n v="520"/>
    <n v="0.9"/>
    <n v="82832"/>
    <n v="51843"/>
    <n v="20"/>
    <x v="0"/>
    <x v="199"/>
    <n v="298"/>
    <n v="2026"/>
    <n v="19587685161"/>
  </r>
  <r>
    <s v="EV3720"/>
    <x v="4"/>
    <x v="0"/>
    <x v="9"/>
    <x v="0"/>
    <x v="3711"/>
    <n v="45"/>
    <n v="362"/>
    <n v="2.73"/>
    <n v="177956"/>
    <n v="41160"/>
    <n v="18.600000000000001"/>
    <x v="0"/>
    <x v="105"/>
    <n v="259"/>
    <n v="2026"/>
    <n v="13092255120"/>
  </r>
  <r>
    <s v="EV3721"/>
    <x v="1"/>
    <x v="1"/>
    <x v="9"/>
    <x v="1"/>
    <x v="3712"/>
    <n v="52"/>
    <n v="471"/>
    <n v="1.97"/>
    <n v="113206"/>
    <n v="61333"/>
    <n v="21.3"/>
    <x v="0"/>
    <x v="451"/>
    <n v="59.3"/>
    <n v="2026"/>
    <n v="15319020744"/>
  </r>
  <r>
    <s v="EV3722"/>
    <x v="5"/>
    <x v="1"/>
    <x v="8"/>
    <x v="0"/>
    <x v="3713"/>
    <n v="60"/>
    <n v="364"/>
    <n v="1.46"/>
    <n v="83655"/>
    <n v="51375"/>
    <n v="18"/>
    <x v="0"/>
    <x v="310"/>
    <n v="261"/>
    <n v="2026"/>
    <n v="20836929375"/>
  </r>
  <r>
    <s v="EV3723"/>
    <x v="3"/>
    <x v="3"/>
    <x v="3"/>
    <x v="2"/>
    <x v="3714"/>
    <n v="84"/>
    <n v="445"/>
    <n v="0.76"/>
    <n v="70375"/>
    <n v="57886"/>
    <n v="21.6"/>
    <x v="1"/>
    <x v="350"/>
    <n v="251.7"/>
    <n v="2026"/>
    <n v="20275844992"/>
  </r>
  <r>
    <s v="EV3724"/>
    <x v="9"/>
    <x v="0"/>
    <x v="2"/>
    <x v="1"/>
    <x v="3715"/>
    <n v="77"/>
    <n v="542"/>
    <n v="1.71"/>
    <n v="86829"/>
    <n v="57826"/>
    <n v="22.2"/>
    <x v="1"/>
    <x v="137"/>
    <n v="178.7"/>
    <n v="2026"/>
    <n v="35988068926"/>
  </r>
  <r>
    <s v="EV3725"/>
    <x v="4"/>
    <x v="0"/>
    <x v="4"/>
    <x v="1"/>
    <x v="3716"/>
    <n v="82"/>
    <n v="439"/>
    <n v="0.97"/>
    <n v="113657"/>
    <n v="65979"/>
    <n v="14"/>
    <x v="1"/>
    <x v="489"/>
    <n v="188.8"/>
    <n v="2026"/>
    <n v="57836267694"/>
  </r>
  <r>
    <s v="EV3726"/>
    <x v="5"/>
    <x v="1"/>
    <x v="4"/>
    <x v="1"/>
    <x v="3717"/>
    <n v="75"/>
    <n v="348"/>
    <n v="1.3"/>
    <n v="91690"/>
    <n v="35944"/>
    <n v="23.4"/>
    <x v="0"/>
    <x v="388"/>
    <n v="122.2"/>
    <n v="2026"/>
    <n v="12250074640"/>
  </r>
  <r>
    <s v="EV3727"/>
    <x v="8"/>
    <x v="3"/>
    <x v="6"/>
    <x v="1"/>
    <x v="3718"/>
    <n v="78"/>
    <n v="532"/>
    <n v="2.75"/>
    <n v="94491"/>
    <n v="59704"/>
    <n v="24.9"/>
    <x v="0"/>
    <x v="245"/>
    <n v="30.9"/>
    <n v="2026"/>
    <n v="36764947048"/>
  </r>
  <r>
    <s v="EV3728"/>
    <x v="1"/>
    <x v="1"/>
    <x v="3"/>
    <x v="0"/>
    <x v="3719"/>
    <n v="54"/>
    <n v="566"/>
    <n v="2.2999999999999998"/>
    <n v="191584"/>
    <n v="38496"/>
    <n v="20"/>
    <x v="1"/>
    <x v="74"/>
    <n v="246.4"/>
    <n v="2026"/>
    <n v="18096276672"/>
  </r>
  <r>
    <s v="EV3729"/>
    <x v="1"/>
    <x v="1"/>
    <x v="8"/>
    <x v="1"/>
    <x v="3720"/>
    <n v="85"/>
    <n v="509"/>
    <n v="1.57"/>
    <n v="75120"/>
    <n v="29711"/>
    <n v="16.2"/>
    <x v="1"/>
    <x v="32"/>
    <n v="233.2"/>
    <n v="2026"/>
    <n v="18634917466"/>
  </r>
  <r>
    <s v="EV3730"/>
    <x v="1"/>
    <x v="1"/>
    <x v="3"/>
    <x v="2"/>
    <x v="3721"/>
    <n v="92"/>
    <n v="301"/>
    <n v="2.16"/>
    <n v="19413"/>
    <n v="32004"/>
    <n v="16"/>
    <x v="1"/>
    <x v="219"/>
    <n v="153.6"/>
    <n v="2026"/>
    <n v="3907464372"/>
  </r>
  <r>
    <s v="EV3731"/>
    <x v="8"/>
    <x v="3"/>
    <x v="7"/>
    <x v="2"/>
    <x v="3722"/>
    <n v="50"/>
    <n v="380"/>
    <n v="0.64"/>
    <n v="171549"/>
    <n v="69596"/>
    <n v="12.5"/>
    <x v="0"/>
    <x v="593"/>
    <n v="111.5"/>
    <n v="2026"/>
    <n v="14240315944"/>
  </r>
  <r>
    <s v="EV3732"/>
    <x v="6"/>
    <x v="3"/>
    <x v="3"/>
    <x v="2"/>
    <x v="3723"/>
    <n v="106"/>
    <n v="596"/>
    <n v="0.77"/>
    <n v="188245"/>
    <n v="35068"/>
    <n v="17.5"/>
    <x v="0"/>
    <x v="564"/>
    <n v="297"/>
    <n v="2026"/>
    <n v="11406989176"/>
  </r>
  <r>
    <s v="EV3733"/>
    <x v="0"/>
    <x v="0"/>
    <x v="1"/>
    <x v="1"/>
    <x v="3724"/>
    <n v="107"/>
    <n v="562"/>
    <n v="0.9"/>
    <n v="10520"/>
    <n v="28214"/>
    <n v="18.2"/>
    <x v="1"/>
    <x v="94"/>
    <n v="113.2"/>
    <n v="2026"/>
    <n v="14090410168"/>
  </r>
  <r>
    <s v="EV3734"/>
    <x v="3"/>
    <x v="3"/>
    <x v="0"/>
    <x v="0"/>
    <x v="3725"/>
    <n v="119"/>
    <n v="594"/>
    <n v="0.72"/>
    <n v="112679"/>
    <n v="65371"/>
    <n v="13.2"/>
    <x v="0"/>
    <x v="252"/>
    <n v="260.7"/>
    <n v="2026"/>
    <n v="39649080404"/>
  </r>
  <r>
    <s v="EV3735"/>
    <x v="9"/>
    <x v="0"/>
    <x v="5"/>
    <x v="3"/>
    <x v="3726"/>
    <n v="60"/>
    <n v="458"/>
    <n v="2.86"/>
    <n v="128682"/>
    <n v="57779"/>
    <n v="16.3"/>
    <x v="0"/>
    <x v="298"/>
    <n v="179.4"/>
    <n v="2026"/>
    <n v="33190973213"/>
  </r>
  <r>
    <s v="EV3736"/>
    <x v="1"/>
    <x v="1"/>
    <x v="7"/>
    <x v="2"/>
    <x v="3727"/>
    <n v="111"/>
    <n v="458"/>
    <n v="2.56"/>
    <n v="166432"/>
    <n v="43319"/>
    <n v="24.5"/>
    <x v="1"/>
    <x v="575"/>
    <n v="142.1"/>
    <n v="2026"/>
    <n v="22493823940"/>
  </r>
  <r>
    <s v="EV3737"/>
    <x v="5"/>
    <x v="1"/>
    <x v="9"/>
    <x v="3"/>
    <x v="3728"/>
    <n v="91"/>
    <n v="409"/>
    <n v="1.72"/>
    <n v="24396"/>
    <n v="47976"/>
    <n v="25"/>
    <x v="0"/>
    <x v="590"/>
    <n v="17.2"/>
    <n v="2026"/>
    <n v="23194524936"/>
  </r>
  <r>
    <s v="EV3738"/>
    <x v="9"/>
    <x v="0"/>
    <x v="1"/>
    <x v="3"/>
    <x v="3729"/>
    <n v="105"/>
    <n v="278"/>
    <n v="1.04"/>
    <n v="152315"/>
    <n v="25401"/>
    <n v="16.5"/>
    <x v="0"/>
    <x v="69"/>
    <n v="11.8"/>
    <n v="2026"/>
    <n v="5302026933"/>
  </r>
  <r>
    <s v="EV3739"/>
    <x v="1"/>
    <x v="1"/>
    <x v="8"/>
    <x v="3"/>
    <x v="3730"/>
    <n v="86"/>
    <n v="477"/>
    <n v="2.16"/>
    <n v="168833"/>
    <n v="81657"/>
    <n v="22"/>
    <x v="1"/>
    <x v="282"/>
    <n v="132.19999999999999"/>
    <n v="2026"/>
    <n v="30552701463"/>
  </r>
  <r>
    <s v="EV3740"/>
    <x v="9"/>
    <x v="0"/>
    <x v="5"/>
    <x v="2"/>
    <x v="3731"/>
    <n v="81"/>
    <n v="322"/>
    <n v="1.58"/>
    <n v="199076"/>
    <n v="54065"/>
    <n v="21"/>
    <x v="1"/>
    <x v="390"/>
    <n v="229.5"/>
    <n v="2026"/>
    <n v="19670036430"/>
  </r>
  <r>
    <s v="EV3741"/>
    <x v="9"/>
    <x v="0"/>
    <x v="9"/>
    <x v="1"/>
    <x v="3732"/>
    <n v="104"/>
    <n v="511"/>
    <n v="1.85"/>
    <n v="144196"/>
    <n v="57737"/>
    <n v="12.7"/>
    <x v="1"/>
    <x v="454"/>
    <n v="81.400000000000006"/>
    <n v="2026"/>
    <n v="36171999552"/>
  </r>
  <r>
    <s v="EV3742"/>
    <x v="6"/>
    <x v="3"/>
    <x v="0"/>
    <x v="1"/>
    <x v="3733"/>
    <n v="59"/>
    <n v="290"/>
    <n v="0.78"/>
    <n v="119307"/>
    <n v="59281"/>
    <n v="13"/>
    <x v="0"/>
    <x v="75"/>
    <n v="124.1"/>
    <n v="2026"/>
    <n v="15442048409"/>
  </r>
  <r>
    <s v="EV3743"/>
    <x v="4"/>
    <x v="0"/>
    <x v="1"/>
    <x v="1"/>
    <x v="3734"/>
    <n v="55"/>
    <n v="280"/>
    <n v="1.73"/>
    <n v="117726"/>
    <n v="55813"/>
    <n v="18.100000000000001"/>
    <x v="1"/>
    <x v="138"/>
    <n v="109.3"/>
    <n v="2026"/>
    <n v="18742954221"/>
  </r>
  <r>
    <s v="EV3744"/>
    <x v="6"/>
    <x v="3"/>
    <x v="5"/>
    <x v="0"/>
    <x v="3735"/>
    <n v="47"/>
    <n v="456"/>
    <n v="2.09"/>
    <n v="55195"/>
    <n v="48487"/>
    <n v="24"/>
    <x v="1"/>
    <x v="186"/>
    <n v="142.30000000000001"/>
    <n v="2026"/>
    <n v="22945599984"/>
  </r>
  <r>
    <s v="EV3745"/>
    <x v="8"/>
    <x v="3"/>
    <x v="1"/>
    <x v="1"/>
    <x v="3736"/>
    <n v="108"/>
    <n v="292"/>
    <n v="2.65"/>
    <n v="124737"/>
    <n v="38173"/>
    <n v="23.9"/>
    <x v="1"/>
    <x v="120"/>
    <n v="260.3"/>
    <n v="2026"/>
    <n v="33265784504"/>
  </r>
  <r>
    <s v="EV3746"/>
    <x v="7"/>
    <x v="3"/>
    <x v="8"/>
    <x v="2"/>
    <x v="3737"/>
    <n v="108"/>
    <n v="294"/>
    <n v="1.22"/>
    <n v="109675"/>
    <n v="64816"/>
    <n v="14"/>
    <x v="1"/>
    <x v="523"/>
    <n v="231.3"/>
    <n v="2026"/>
    <n v="34819284832"/>
  </r>
  <r>
    <s v="EV3747"/>
    <x v="2"/>
    <x v="2"/>
    <x v="1"/>
    <x v="3"/>
    <x v="3738"/>
    <n v="54"/>
    <n v="347"/>
    <n v="1"/>
    <n v="45239"/>
    <n v="34235"/>
    <n v="23"/>
    <x v="0"/>
    <x v="59"/>
    <n v="260.39999999999998"/>
    <n v="2026"/>
    <n v="943448130"/>
  </r>
  <r>
    <s v="EV3748"/>
    <x v="4"/>
    <x v="0"/>
    <x v="2"/>
    <x v="0"/>
    <x v="3739"/>
    <n v="76"/>
    <n v="483"/>
    <n v="2.17"/>
    <n v="86972"/>
    <n v="38268"/>
    <n v="19.399999999999999"/>
    <x v="1"/>
    <x v="417"/>
    <n v="289.2"/>
    <n v="2026"/>
    <n v="31702665384"/>
  </r>
  <r>
    <s v="EV3749"/>
    <x v="9"/>
    <x v="0"/>
    <x v="9"/>
    <x v="3"/>
    <x v="3740"/>
    <n v="76"/>
    <n v="336"/>
    <n v="1.17"/>
    <n v="99592"/>
    <n v="62882"/>
    <n v="21.8"/>
    <x v="1"/>
    <x v="404"/>
    <n v="126.1"/>
    <n v="2026"/>
    <n v="37976011850"/>
  </r>
  <r>
    <s v="EV3750"/>
    <x v="0"/>
    <x v="0"/>
    <x v="7"/>
    <x v="0"/>
    <x v="3741"/>
    <n v="79"/>
    <n v="561"/>
    <n v="2"/>
    <n v="106000"/>
    <n v="38364"/>
    <n v="13.8"/>
    <x v="0"/>
    <x v="29"/>
    <n v="134.19999999999999"/>
    <n v="2026"/>
    <n v="10767316968"/>
  </r>
  <r>
    <s v="EV3751"/>
    <x v="3"/>
    <x v="3"/>
    <x v="6"/>
    <x v="2"/>
    <x v="3742"/>
    <n v="57"/>
    <n v="516"/>
    <n v="1.67"/>
    <n v="139840"/>
    <n v="46627"/>
    <n v="20.8"/>
    <x v="1"/>
    <x v="306"/>
    <n v="54.5"/>
    <n v="2026"/>
    <n v="31596973058"/>
  </r>
  <r>
    <s v="EV3752"/>
    <x v="9"/>
    <x v="0"/>
    <x v="3"/>
    <x v="3"/>
    <x v="3743"/>
    <n v="45"/>
    <n v="392"/>
    <n v="1.75"/>
    <n v="141939"/>
    <n v="49706"/>
    <n v="21.8"/>
    <x v="0"/>
    <x v="324"/>
    <n v="288"/>
    <n v="2026"/>
    <n v="4550783124"/>
  </r>
  <r>
    <s v="EV3753"/>
    <x v="2"/>
    <x v="2"/>
    <x v="1"/>
    <x v="0"/>
    <x v="3744"/>
    <n v="118"/>
    <n v="502"/>
    <n v="0.81"/>
    <n v="1172"/>
    <n v="59855"/>
    <n v="20.6"/>
    <x v="0"/>
    <x v="292"/>
    <n v="152.80000000000001"/>
    <n v="2026"/>
    <n v="29347086065"/>
  </r>
  <r>
    <s v="EV3754"/>
    <x v="0"/>
    <x v="0"/>
    <x v="5"/>
    <x v="0"/>
    <x v="3745"/>
    <n v="99"/>
    <n v="349"/>
    <n v="2.61"/>
    <n v="109330"/>
    <n v="57325"/>
    <n v="13"/>
    <x v="1"/>
    <x v="527"/>
    <n v="130.30000000000001"/>
    <n v="2026"/>
    <n v="13283520975"/>
  </r>
  <r>
    <s v="EV3755"/>
    <x v="0"/>
    <x v="0"/>
    <x v="8"/>
    <x v="1"/>
    <x v="3746"/>
    <n v="89"/>
    <n v="590"/>
    <n v="2.9"/>
    <n v="155866"/>
    <n v="37445"/>
    <n v="23.8"/>
    <x v="1"/>
    <x v="328"/>
    <n v="57.7"/>
    <n v="2026"/>
    <n v="9416256705"/>
  </r>
  <r>
    <s v="EV3756"/>
    <x v="5"/>
    <x v="1"/>
    <x v="4"/>
    <x v="3"/>
    <x v="3747"/>
    <n v="105"/>
    <n v="388"/>
    <n v="2.75"/>
    <n v="94462"/>
    <n v="32456"/>
    <n v="15.7"/>
    <x v="0"/>
    <x v="342"/>
    <n v="287.5"/>
    <n v="2026"/>
    <n v="3543903096"/>
  </r>
  <r>
    <s v="EV3757"/>
    <x v="6"/>
    <x v="3"/>
    <x v="0"/>
    <x v="2"/>
    <x v="3748"/>
    <n v="79"/>
    <n v="351"/>
    <n v="0.53"/>
    <n v="34342"/>
    <n v="53919"/>
    <n v="12.3"/>
    <x v="0"/>
    <x v="473"/>
    <n v="14"/>
    <n v="2026"/>
    <n v="44881151139"/>
  </r>
  <r>
    <s v="EV3758"/>
    <x v="2"/>
    <x v="2"/>
    <x v="7"/>
    <x v="0"/>
    <x v="3749"/>
    <n v="60"/>
    <n v="585"/>
    <n v="0.54"/>
    <n v="129611"/>
    <n v="77880"/>
    <n v="24.5"/>
    <x v="1"/>
    <x v="168"/>
    <n v="126.7"/>
    <n v="2026"/>
    <n v="53044846800"/>
  </r>
  <r>
    <s v="EV3759"/>
    <x v="1"/>
    <x v="1"/>
    <x v="6"/>
    <x v="3"/>
    <x v="3750"/>
    <n v="93"/>
    <n v="566"/>
    <n v="1.89"/>
    <n v="54501"/>
    <n v="30860"/>
    <n v="14"/>
    <x v="1"/>
    <x v="423"/>
    <n v="48.2"/>
    <n v="2026"/>
    <n v="19039169580"/>
  </r>
  <r>
    <s v="EV3760"/>
    <x v="2"/>
    <x v="2"/>
    <x v="9"/>
    <x v="1"/>
    <x v="3751"/>
    <n v="44"/>
    <n v="283"/>
    <n v="2.97"/>
    <n v="79151"/>
    <n v="77351"/>
    <n v="12"/>
    <x v="1"/>
    <x v="531"/>
    <n v="76.599999999999994"/>
    <n v="2026"/>
    <n v="35154327778"/>
  </r>
  <r>
    <s v="EV3761"/>
    <x v="6"/>
    <x v="3"/>
    <x v="9"/>
    <x v="2"/>
    <x v="3752"/>
    <n v="97"/>
    <n v="552"/>
    <n v="0.89"/>
    <n v="152338"/>
    <n v="74363"/>
    <n v="22.9"/>
    <x v="0"/>
    <x v="115"/>
    <n v="203.1"/>
    <n v="2026"/>
    <n v="12652046457"/>
  </r>
  <r>
    <s v="EV3762"/>
    <x v="2"/>
    <x v="2"/>
    <x v="8"/>
    <x v="1"/>
    <x v="3753"/>
    <n v="104"/>
    <n v="583"/>
    <n v="2.76"/>
    <n v="116643"/>
    <n v="43218"/>
    <n v="17.3"/>
    <x v="0"/>
    <x v="291"/>
    <n v="59.3"/>
    <n v="2026"/>
    <n v="36625007664"/>
  </r>
  <r>
    <s v="EV3763"/>
    <x v="9"/>
    <x v="0"/>
    <x v="1"/>
    <x v="2"/>
    <x v="3754"/>
    <n v="91"/>
    <n v="626"/>
    <n v="2.5099999999999998"/>
    <n v="62751"/>
    <n v="49419"/>
    <n v="20.5"/>
    <x v="0"/>
    <x v="79"/>
    <n v="214.3"/>
    <n v="2026"/>
    <n v="32183975493"/>
  </r>
  <r>
    <s v="EV3764"/>
    <x v="6"/>
    <x v="3"/>
    <x v="5"/>
    <x v="2"/>
    <x v="3755"/>
    <n v="98"/>
    <n v="255"/>
    <n v="1.71"/>
    <n v="140927"/>
    <n v="41068"/>
    <n v="12.7"/>
    <x v="0"/>
    <x v="11"/>
    <n v="226.6"/>
    <n v="2026"/>
    <n v="22046739780"/>
  </r>
  <r>
    <s v="EV3765"/>
    <x v="7"/>
    <x v="3"/>
    <x v="8"/>
    <x v="0"/>
    <x v="3756"/>
    <n v="43"/>
    <n v="251"/>
    <n v="1.17"/>
    <n v="167920"/>
    <n v="35060"/>
    <n v="18.2"/>
    <x v="1"/>
    <x v="126"/>
    <n v="96.2"/>
    <n v="2026"/>
    <n v="17839509680"/>
  </r>
  <r>
    <s v="EV3766"/>
    <x v="3"/>
    <x v="3"/>
    <x v="5"/>
    <x v="0"/>
    <x v="3757"/>
    <n v="120"/>
    <n v="343"/>
    <n v="1.35"/>
    <n v="98864"/>
    <n v="69597"/>
    <n v="20.7"/>
    <x v="0"/>
    <x v="545"/>
    <n v="36.799999999999997"/>
    <n v="2026"/>
    <n v="40624047288"/>
  </r>
  <r>
    <s v="EV3767"/>
    <x v="6"/>
    <x v="3"/>
    <x v="6"/>
    <x v="3"/>
    <x v="3758"/>
    <n v="99"/>
    <n v="370"/>
    <n v="1.63"/>
    <n v="11335"/>
    <n v="80430"/>
    <n v="15.1"/>
    <x v="0"/>
    <x v="364"/>
    <n v="13.9"/>
    <n v="2026"/>
    <n v="32022721920"/>
  </r>
  <r>
    <s v="EV3768"/>
    <x v="1"/>
    <x v="1"/>
    <x v="9"/>
    <x v="0"/>
    <x v="3759"/>
    <n v="70"/>
    <n v="406"/>
    <n v="2.97"/>
    <n v="175272"/>
    <n v="77856"/>
    <n v="23.8"/>
    <x v="1"/>
    <x v="173"/>
    <n v="123.9"/>
    <n v="2026"/>
    <n v="63354697152"/>
  </r>
  <r>
    <s v="EV3769"/>
    <x v="4"/>
    <x v="0"/>
    <x v="6"/>
    <x v="3"/>
    <x v="3760"/>
    <n v="117"/>
    <n v="317"/>
    <n v="2.5099999999999998"/>
    <n v="51503"/>
    <n v="46187"/>
    <n v="24.2"/>
    <x v="0"/>
    <x v="371"/>
    <n v="104.9"/>
    <n v="2026"/>
    <n v="22400510252"/>
  </r>
  <r>
    <s v="EV3770"/>
    <x v="2"/>
    <x v="2"/>
    <x v="1"/>
    <x v="1"/>
    <x v="3761"/>
    <n v="52"/>
    <n v="636"/>
    <n v="1.72"/>
    <n v="115156"/>
    <n v="81484"/>
    <n v="24.8"/>
    <x v="1"/>
    <x v="71"/>
    <n v="176"/>
    <n v="2026"/>
    <n v="4187218308"/>
  </r>
  <r>
    <s v="EV3771"/>
    <x v="5"/>
    <x v="1"/>
    <x v="3"/>
    <x v="0"/>
    <x v="3762"/>
    <n v="107"/>
    <n v="531"/>
    <n v="1.99"/>
    <n v="161423"/>
    <n v="66122"/>
    <n v="18.7"/>
    <x v="0"/>
    <x v="416"/>
    <n v="163.1"/>
    <n v="2026"/>
    <n v="40946511354"/>
  </r>
  <r>
    <s v="EV3772"/>
    <x v="8"/>
    <x v="3"/>
    <x v="1"/>
    <x v="1"/>
    <x v="3763"/>
    <n v="40"/>
    <n v="590"/>
    <n v="1.89"/>
    <n v="30950"/>
    <n v="78945"/>
    <n v="19"/>
    <x v="1"/>
    <x v="336"/>
    <n v="258.60000000000002"/>
    <n v="2026"/>
    <n v="67196957715"/>
  </r>
  <r>
    <s v="EV3773"/>
    <x v="1"/>
    <x v="1"/>
    <x v="5"/>
    <x v="0"/>
    <x v="3764"/>
    <n v="48"/>
    <n v="267"/>
    <n v="1.7"/>
    <n v="78866"/>
    <n v="42964"/>
    <n v="22.9"/>
    <x v="1"/>
    <x v="105"/>
    <n v="33.9"/>
    <n v="2026"/>
    <n v="2223816640"/>
  </r>
  <r>
    <s v="EV3774"/>
    <x v="5"/>
    <x v="1"/>
    <x v="6"/>
    <x v="3"/>
    <x v="3765"/>
    <n v="80"/>
    <n v="456"/>
    <n v="0.55000000000000004"/>
    <n v="13522"/>
    <n v="28232"/>
    <n v="15.7"/>
    <x v="1"/>
    <x v="369"/>
    <n v="255.5"/>
    <n v="2026"/>
    <n v="5272777712"/>
  </r>
  <r>
    <s v="EV3775"/>
    <x v="3"/>
    <x v="3"/>
    <x v="6"/>
    <x v="2"/>
    <x v="3766"/>
    <n v="115"/>
    <n v="365"/>
    <n v="2.04"/>
    <n v="6332"/>
    <n v="61259"/>
    <n v="19"/>
    <x v="1"/>
    <x v="71"/>
    <n v="241"/>
    <n v="2026"/>
    <n v="2736868343"/>
  </r>
  <r>
    <s v="EV3776"/>
    <x v="7"/>
    <x v="3"/>
    <x v="6"/>
    <x v="0"/>
    <x v="3767"/>
    <n v="82"/>
    <n v="473"/>
    <n v="2.89"/>
    <n v="51202"/>
    <n v="28268"/>
    <n v="13.4"/>
    <x v="0"/>
    <x v="135"/>
    <n v="274.89999999999998"/>
    <n v="2026"/>
    <n v="2767041448"/>
  </r>
  <r>
    <s v="EV3777"/>
    <x v="5"/>
    <x v="1"/>
    <x v="3"/>
    <x v="3"/>
    <x v="3768"/>
    <n v="84"/>
    <n v="304"/>
    <n v="1.71"/>
    <n v="195563"/>
    <n v="73050"/>
    <n v="12.9"/>
    <x v="1"/>
    <x v="381"/>
    <n v="158.1"/>
    <n v="2026"/>
    <n v="27924019950"/>
  </r>
  <r>
    <s v="EV3778"/>
    <x v="5"/>
    <x v="1"/>
    <x v="8"/>
    <x v="1"/>
    <x v="3769"/>
    <n v="56"/>
    <n v="288"/>
    <n v="2.14"/>
    <n v="88492"/>
    <n v="53343"/>
    <n v="22.9"/>
    <x v="1"/>
    <x v="557"/>
    <n v="228.4"/>
    <n v="2026"/>
    <n v="1366807689"/>
  </r>
  <r>
    <s v="EV3779"/>
    <x v="7"/>
    <x v="3"/>
    <x v="1"/>
    <x v="1"/>
    <x v="3770"/>
    <n v="56"/>
    <n v="495"/>
    <n v="0.83"/>
    <n v="23680"/>
    <n v="37284"/>
    <n v="24.7"/>
    <x v="1"/>
    <x v="404"/>
    <n v="159.80000000000001"/>
    <n v="2026"/>
    <n v="28142261472"/>
  </r>
  <r>
    <s v="EV3780"/>
    <x v="3"/>
    <x v="3"/>
    <x v="3"/>
    <x v="3"/>
    <x v="3771"/>
    <n v="96"/>
    <n v="645"/>
    <n v="2.6"/>
    <n v="99184"/>
    <n v="62002"/>
    <n v="22.9"/>
    <x v="0"/>
    <x v="497"/>
    <n v="153.80000000000001"/>
    <n v="2026"/>
    <n v="39892396810"/>
  </r>
  <r>
    <s v="EV3781"/>
    <x v="5"/>
    <x v="1"/>
    <x v="4"/>
    <x v="3"/>
    <x v="3772"/>
    <n v="78"/>
    <n v="311"/>
    <n v="2.15"/>
    <n v="33078"/>
    <n v="75795"/>
    <n v="22.7"/>
    <x v="1"/>
    <x v="407"/>
    <n v="106.9"/>
    <n v="2026"/>
    <n v="33651236715"/>
  </r>
  <r>
    <s v="EV3782"/>
    <x v="7"/>
    <x v="3"/>
    <x v="8"/>
    <x v="0"/>
    <x v="3773"/>
    <n v="114"/>
    <n v="298"/>
    <n v="1.9"/>
    <n v="161918"/>
    <n v="71125"/>
    <n v="24.6"/>
    <x v="1"/>
    <x v="525"/>
    <n v="78.099999999999994"/>
    <n v="2026"/>
    <n v="46857221125"/>
  </r>
  <r>
    <s v="EV3783"/>
    <x v="1"/>
    <x v="1"/>
    <x v="5"/>
    <x v="2"/>
    <x v="3774"/>
    <n v="120"/>
    <n v="570"/>
    <n v="1.74"/>
    <n v="177438"/>
    <n v="67665"/>
    <n v="13.9"/>
    <x v="0"/>
    <x v="459"/>
    <n v="240.3"/>
    <n v="2026"/>
    <n v="56490395910"/>
  </r>
  <r>
    <s v="EV3784"/>
    <x v="7"/>
    <x v="3"/>
    <x v="4"/>
    <x v="0"/>
    <x v="3775"/>
    <n v="60"/>
    <n v="322"/>
    <n v="2.31"/>
    <n v="142132"/>
    <n v="56177"/>
    <n v="12.9"/>
    <x v="1"/>
    <x v="143"/>
    <n v="16.5"/>
    <n v="2026"/>
    <n v="25323243352"/>
  </r>
  <r>
    <s v="EV3785"/>
    <x v="2"/>
    <x v="2"/>
    <x v="6"/>
    <x v="0"/>
    <x v="3776"/>
    <n v="84"/>
    <n v="265"/>
    <n v="2.6"/>
    <n v="69906"/>
    <n v="58239"/>
    <n v="14.1"/>
    <x v="1"/>
    <x v="216"/>
    <n v="30.7"/>
    <n v="2026"/>
    <n v="32219736687"/>
  </r>
  <r>
    <s v="EV3786"/>
    <x v="2"/>
    <x v="2"/>
    <x v="7"/>
    <x v="0"/>
    <x v="3777"/>
    <n v="48"/>
    <n v="625"/>
    <n v="2.93"/>
    <n v="171997"/>
    <n v="31818"/>
    <n v="24"/>
    <x v="0"/>
    <x v="514"/>
    <n v="168.9"/>
    <n v="2026"/>
    <n v="10042842612"/>
  </r>
  <r>
    <s v="EV3787"/>
    <x v="7"/>
    <x v="3"/>
    <x v="7"/>
    <x v="3"/>
    <x v="3778"/>
    <n v="86"/>
    <n v="292"/>
    <n v="2.0299999999999998"/>
    <n v="123749"/>
    <n v="71827"/>
    <n v="21.3"/>
    <x v="1"/>
    <x v="154"/>
    <n v="201.8"/>
    <n v="2026"/>
    <n v="53085252717"/>
  </r>
  <r>
    <s v="EV3788"/>
    <x v="5"/>
    <x v="1"/>
    <x v="5"/>
    <x v="3"/>
    <x v="3779"/>
    <n v="91"/>
    <n v="277"/>
    <n v="0.84"/>
    <n v="30564"/>
    <n v="51628"/>
    <n v="15.5"/>
    <x v="0"/>
    <x v="194"/>
    <n v="54.8"/>
    <n v="2026"/>
    <n v="33244714784"/>
  </r>
  <r>
    <s v="EV3789"/>
    <x v="0"/>
    <x v="0"/>
    <x v="1"/>
    <x v="2"/>
    <x v="3780"/>
    <n v="91"/>
    <n v="557"/>
    <n v="1.21"/>
    <n v="182744"/>
    <n v="78447"/>
    <n v="13.5"/>
    <x v="1"/>
    <x v="152"/>
    <n v="260.3"/>
    <n v="2026"/>
    <n v="3566592855"/>
  </r>
  <r>
    <s v="EV3790"/>
    <x v="1"/>
    <x v="1"/>
    <x v="7"/>
    <x v="1"/>
    <x v="3781"/>
    <n v="72"/>
    <n v="304"/>
    <n v="0.68"/>
    <n v="139216"/>
    <n v="64286"/>
    <n v="21.6"/>
    <x v="1"/>
    <x v="351"/>
    <n v="173"/>
    <n v="2026"/>
    <n v="4780242674"/>
  </r>
  <r>
    <s v="EV3791"/>
    <x v="5"/>
    <x v="1"/>
    <x v="3"/>
    <x v="2"/>
    <x v="3782"/>
    <n v="54"/>
    <n v="501"/>
    <n v="1.31"/>
    <n v="154914"/>
    <n v="60870"/>
    <n v="16.100000000000001"/>
    <x v="0"/>
    <x v="7"/>
    <n v="232"/>
    <n v="2026"/>
    <n v="13444478640"/>
  </r>
  <r>
    <s v="EV3792"/>
    <x v="3"/>
    <x v="3"/>
    <x v="6"/>
    <x v="1"/>
    <x v="3783"/>
    <n v="115"/>
    <n v="597"/>
    <n v="0.6"/>
    <n v="28516"/>
    <n v="27464"/>
    <n v="24.5"/>
    <x v="1"/>
    <x v="363"/>
    <n v="189.6"/>
    <n v="2026"/>
    <n v="17387046440"/>
  </r>
  <r>
    <s v="EV3793"/>
    <x v="5"/>
    <x v="1"/>
    <x v="2"/>
    <x v="0"/>
    <x v="3784"/>
    <n v="48"/>
    <n v="299"/>
    <n v="0.7"/>
    <n v="115065"/>
    <n v="53274"/>
    <n v="16"/>
    <x v="1"/>
    <x v="368"/>
    <n v="235.7"/>
    <n v="2026"/>
    <n v="3397229706"/>
  </r>
  <r>
    <s v="EV3794"/>
    <x v="2"/>
    <x v="2"/>
    <x v="0"/>
    <x v="2"/>
    <x v="3785"/>
    <n v="49"/>
    <n v="624"/>
    <n v="2.62"/>
    <n v="56386"/>
    <n v="63004"/>
    <n v="13.6"/>
    <x v="1"/>
    <x v="114"/>
    <n v="110.8"/>
    <n v="2026"/>
    <n v="4208919216"/>
  </r>
  <r>
    <s v="EV3795"/>
    <x v="1"/>
    <x v="1"/>
    <x v="6"/>
    <x v="3"/>
    <x v="3786"/>
    <n v="114"/>
    <n v="459"/>
    <n v="1.75"/>
    <n v="10117"/>
    <n v="44258"/>
    <n v="19.8"/>
    <x v="1"/>
    <x v="142"/>
    <n v="157.19999999999999"/>
    <n v="2026"/>
    <n v="16321598014"/>
  </r>
  <r>
    <s v="EV3796"/>
    <x v="0"/>
    <x v="0"/>
    <x v="7"/>
    <x v="1"/>
    <x v="3787"/>
    <n v="102"/>
    <n v="617"/>
    <n v="2.27"/>
    <n v="108797"/>
    <n v="62912"/>
    <n v="15"/>
    <x v="0"/>
    <x v="142"/>
    <n v="104.5"/>
    <n v="2026"/>
    <n v="22417936256"/>
  </r>
  <r>
    <s v="EV3797"/>
    <x v="5"/>
    <x v="1"/>
    <x v="3"/>
    <x v="3"/>
    <x v="3788"/>
    <n v="88"/>
    <n v="345"/>
    <n v="2.91"/>
    <n v="136493"/>
    <n v="33627"/>
    <n v="12.3"/>
    <x v="1"/>
    <x v="107"/>
    <n v="122.4"/>
    <n v="2026"/>
    <n v="21408595923"/>
  </r>
  <r>
    <s v="EV3798"/>
    <x v="1"/>
    <x v="1"/>
    <x v="3"/>
    <x v="1"/>
    <x v="3789"/>
    <n v="99"/>
    <n v="487"/>
    <n v="2.08"/>
    <n v="127682"/>
    <n v="61120"/>
    <n v="15"/>
    <x v="0"/>
    <x v="468"/>
    <n v="7.7"/>
    <n v="2026"/>
    <n v="40610756160"/>
  </r>
  <r>
    <s v="EV3799"/>
    <x v="4"/>
    <x v="0"/>
    <x v="6"/>
    <x v="1"/>
    <x v="3790"/>
    <n v="73"/>
    <n v="374"/>
    <n v="2.62"/>
    <n v="77067"/>
    <n v="53557"/>
    <n v="18.399999999999999"/>
    <x v="1"/>
    <x v="122"/>
    <n v="290.5"/>
    <n v="2026"/>
    <n v="46139730399"/>
  </r>
  <r>
    <s v="EV3800"/>
    <x v="6"/>
    <x v="3"/>
    <x v="3"/>
    <x v="2"/>
    <x v="3791"/>
    <n v="89"/>
    <n v="311"/>
    <n v="1.48"/>
    <n v="92472"/>
    <n v="67407"/>
    <n v="23.8"/>
    <x v="0"/>
    <x v="113"/>
    <n v="88.8"/>
    <n v="2026"/>
    <n v="2602314642"/>
  </r>
  <r>
    <s v="EV3801"/>
    <x v="9"/>
    <x v="0"/>
    <x v="5"/>
    <x v="1"/>
    <x v="3792"/>
    <n v="46"/>
    <n v="451"/>
    <n v="2.6"/>
    <n v="123360"/>
    <n v="30793"/>
    <n v="18.100000000000001"/>
    <x v="0"/>
    <x v="176"/>
    <n v="252.9"/>
    <n v="2026"/>
    <n v="26523427378"/>
  </r>
  <r>
    <s v="EV3802"/>
    <x v="4"/>
    <x v="0"/>
    <x v="9"/>
    <x v="3"/>
    <x v="3793"/>
    <n v="56"/>
    <n v="535"/>
    <n v="2.33"/>
    <n v="88780"/>
    <n v="72250"/>
    <n v="14.9"/>
    <x v="1"/>
    <x v="227"/>
    <n v="254.4"/>
    <n v="2026"/>
    <n v="40461228250"/>
  </r>
  <r>
    <s v="EV3803"/>
    <x v="4"/>
    <x v="0"/>
    <x v="3"/>
    <x v="1"/>
    <x v="3794"/>
    <n v="65"/>
    <n v="447"/>
    <n v="0.85"/>
    <n v="169491"/>
    <n v="68146"/>
    <n v="14.6"/>
    <x v="1"/>
    <x v="434"/>
    <n v="183.3"/>
    <n v="2026"/>
    <n v="58159271846"/>
  </r>
  <r>
    <s v="EV3804"/>
    <x v="5"/>
    <x v="1"/>
    <x v="6"/>
    <x v="3"/>
    <x v="3795"/>
    <n v="99"/>
    <n v="438"/>
    <n v="1.07"/>
    <n v="93312"/>
    <n v="40976"/>
    <n v="21"/>
    <x v="1"/>
    <x v="552"/>
    <n v="140.69999999999999"/>
    <n v="2026"/>
    <n v="2426475792"/>
  </r>
  <r>
    <s v="EV3805"/>
    <x v="0"/>
    <x v="0"/>
    <x v="5"/>
    <x v="0"/>
    <x v="3796"/>
    <n v="88"/>
    <n v="282"/>
    <n v="0.8"/>
    <n v="68170"/>
    <n v="26222"/>
    <n v="21.9"/>
    <x v="0"/>
    <x v="133"/>
    <n v="241.6"/>
    <n v="2026"/>
    <n v="4554420514"/>
  </r>
  <r>
    <s v="EV3806"/>
    <x v="3"/>
    <x v="3"/>
    <x v="1"/>
    <x v="1"/>
    <x v="3797"/>
    <n v="117"/>
    <n v="532"/>
    <n v="2.1"/>
    <n v="121622"/>
    <n v="68533"/>
    <n v="23.5"/>
    <x v="1"/>
    <x v="525"/>
    <n v="178.3"/>
    <n v="2026"/>
    <n v="45523524981"/>
  </r>
  <r>
    <s v="EV3807"/>
    <x v="4"/>
    <x v="0"/>
    <x v="3"/>
    <x v="0"/>
    <x v="3798"/>
    <n v="85"/>
    <n v="617"/>
    <n v="2.82"/>
    <n v="79604"/>
    <n v="54270"/>
    <n v="18.399999999999999"/>
    <x v="0"/>
    <x v="553"/>
    <n v="114.3"/>
    <n v="2026"/>
    <n v="42072980310"/>
  </r>
  <r>
    <s v="EV3808"/>
    <x v="1"/>
    <x v="1"/>
    <x v="6"/>
    <x v="1"/>
    <x v="3799"/>
    <n v="78"/>
    <n v="601"/>
    <n v="1.18"/>
    <n v="11692"/>
    <n v="51413"/>
    <n v="13.2"/>
    <x v="1"/>
    <x v="138"/>
    <n v="249.1"/>
    <n v="2026"/>
    <n v="2636458640"/>
  </r>
  <r>
    <s v="EV3809"/>
    <x v="6"/>
    <x v="3"/>
    <x v="9"/>
    <x v="1"/>
    <x v="3800"/>
    <n v="54"/>
    <n v="380"/>
    <n v="2.4500000000000002"/>
    <n v="91573"/>
    <n v="67605"/>
    <n v="22.8"/>
    <x v="1"/>
    <x v="393"/>
    <n v="11.2"/>
    <n v="2026"/>
    <n v="46338562755"/>
  </r>
  <r>
    <s v="EV3810"/>
    <x v="0"/>
    <x v="0"/>
    <x v="4"/>
    <x v="1"/>
    <x v="3801"/>
    <n v="101"/>
    <n v="255"/>
    <n v="1.1100000000000001"/>
    <n v="193164"/>
    <n v="79933"/>
    <n v="13.1"/>
    <x v="0"/>
    <x v="331"/>
    <n v="251"/>
    <n v="2026"/>
    <n v="32102691460"/>
  </r>
  <r>
    <s v="EV3811"/>
    <x v="9"/>
    <x v="0"/>
    <x v="9"/>
    <x v="2"/>
    <x v="3802"/>
    <n v="96"/>
    <n v="477"/>
    <n v="0.57999999999999996"/>
    <n v="63188"/>
    <n v="42790"/>
    <n v="19.7"/>
    <x v="1"/>
    <x v="380"/>
    <n v="140.69999999999999"/>
    <n v="2026"/>
    <n v="9087954150"/>
  </r>
  <r>
    <s v="EV3812"/>
    <x v="8"/>
    <x v="3"/>
    <x v="4"/>
    <x v="0"/>
    <x v="3803"/>
    <n v="89"/>
    <n v="592"/>
    <n v="1.97"/>
    <n v="14622"/>
    <n v="41393"/>
    <n v="19.600000000000001"/>
    <x v="0"/>
    <x v="86"/>
    <n v="62.8"/>
    <n v="2026"/>
    <n v="18325964283"/>
  </r>
  <r>
    <s v="EV3813"/>
    <x v="6"/>
    <x v="3"/>
    <x v="8"/>
    <x v="1"/>
    <x v="3804"/>
    <n v="46"/>
    <n v="331"/>
    <n v="1.2"/>
    <n v="190311"/>
    <n v="56990"/>
    <n v="20.9"/>
    <x v="1"/>
    <x v="241"/>
    <n v="214.2"/>
    <n v="2026"/>
    <n v="8302816110"/>
  </r>
  <r>
    <s v="EV3814"/>
    <x v="6"/>
    <x v="3"/>
    <x v="3"/>
    <x v="2"/>
    <x v="3805"/>
    <n v="44"/>
    <n v="644"/>
    <n v="2.3199999999999998"/>
    <n v="1273"/>
    <n v="68788"/>
    <n v="12.3"/>
    <x v="0"/>
    <x v="200"/>
    <n v="15.9"/>
    <n v="2026"/>
    <n v="50359763588"/>
  </r>
  <r>
    <s v="EV3815"/>
    <x v="2"/>
    <x v="2"/>
    <x v="7"/>
    <x v="2"/>
    <x v="3806"/>
    <n v="71"/>
    <n v="559"/>
    <n v="1.34"/>
    <n v="127081"/>
    <n v="25280"/>
    <n v="19.100000000000001"/>
    <x v="1"/>
    <x v="98"/>
    <n v="117.4"/>
    <n v="2026"/>
    <n v="20548671040"/>
  </r>
  <r>
    <s v="EV3816"/>
    <x v="1"/>
    <x v="1"/>
    <x v="8"/>
    <x v="0"/>
    <x v="3807"/>
    <n v="53"/>
    <n v="568"/>
    <n v="2.97"/>
    <n v="90782"/>
    <n v="40578"/>
    <n v="20.9"/>
    <x v="1"/>
    <x v="350"/>
    <n v="20.9"/>
    <n v="2026"/>
    <n v="35169683004"/>
  </r>
  <r>
    <s v="EV3817"/>
    <x v="2"/>
    <x v="2"/>
    <x v="6"/>
    <x v="3"/>
    <x v="3808"/>
    <n v="48"/>
    <n v="607"/>
    <n v="2.02"/>
    <n v="54774"/>
    <n v="78367"/>
    <n v="23.1"/>
    <x v="0"/>
    <x v="393"/>
    <n v="151.80000000000001"/>
    <n v="2026"/>
    <n v="58171588999"/>
  </r>
  <r>
    <s v="EV3818"/>
    <x v="9"/>
    <x v="0"/>
    <x v="1"/>
    <x v="1"/>
    <x v="3809"/>
    <n v="57"/>
    <n v="615"/>
    <n v="2.4"/>
    <n v="18769"/>
    <n v="39891"/>
    <n v="17.899999999999999"/>
    <x v="0"/>
    <x v="149"/>
    <n v="92.5"/>
    <n v="2026"/>
    <n v="25914908913"/>
  </r>
  <r>
    <s v="EV3819"/>
    <x v="5"/>
    <x v="1"/>
    <x v="7"/>
    <x v="0"/>
    <x v="3810"/>
    <n v="56"/>
    <n v="409"/>
    <n v="1.66"/>
    <n v="75770"/>
    <n v="67738"/>
    <n v="21.9"/>
    <x v="1"/>
    <x v="396"/>
    <n v="124.6"/>
    <n v="2026"/>
    <n v="25879167424"/>
  </r>
  <r>
    <s v="EV3820"/>
    <x v="5"/>
    <x v="1"/>
    <x v="6"/>
    <x v="3"/>
    <x v="3811"/>
    <n v="44"/>
    <n v="355"/>
    <n v="2.19"/>
    <n v="179111"/>
    <n v="37896"/>
    <n v="14.9"/>
    <x v="0"/>
    <x v="398"/>
    <n v="107.6"/>
    <n v="2026"/>
    <n v="32371407432"/>
  </r>
  <r>
    <s v="EV3821"/>
    <x v="2"/>
    <x v="2"/>
    <x v="4"/>
    <x v="3"/>
    <x v="3812"/>
    <n v="91"/>
    <n v="572"/>
    <n v="2.4700000000000002"/>
    <n v="141740"/>
    <n v="39785"/>
    <n v="20.5"/>
    <x v="1"/>
    <x v="475"/>
    <n v="62"/>
    <n v="2026"/>
    <n v="29116493110"/>
  </r>
  <r>
    <s v="EV3822"/>
    <x v="8"/>
    <x v="3"/>
    <x v="6"/>
    <x v="0"/>
    <x v="3813"/>
    <n v="55"/>
    <n v="542"/>
    <n v="2.4900000000000002"/>
    <n v="32152"/>
    <n v="43389"/>
    <n v="15.6"/>
    <x v="0"/>
    <x v="290"/>
    <n v="43.6"/>
    <n v="2026"/>
    <n v="34219168740"/>
  </r>
  <r>
    <s v="EV3823"/>
    <x v="0"/>
    <x v="0"/>
    <x v="0"/>
    <x v="3"/>
    <x v="3814"/>
    <n v="68"/>
    <n v="528"/>
    <n v="1.88"/>
    <n v="23888"/>
    <n v="29197"/>
    <n v="16.399999999999999"/>
    <x v="0"/>
    <x v="101"/>
    <n v="38.299999999999997"/>
    <n v="2026"/>
    <n v="18266373125"/>
  </r>
  <r>
    <s v="EV3824"/>
    <x v="6"/>
    <x v="3"/>
    <x v="8"/>
    <x v="0"/>
    <x v="3815"/>
    <n v="97"/>
    <n v="544"/>
    <n v="0.92"/>
    <n v="77624"/>
    <n v="65344"/>
    <n v="14.2"/>
    <x v="0"/>
    <x v="25"/>
    <n v="114.7"/>
    <n v="2026"/>
    <n v="30733962304"/>
  </r>
  <r>
    <s v="EV3825"/>
    <x v="1"/>
    <x v="1"/>
    <x v="0"/>
    <x v="3"/>
    <x v="3816"/>
    <n v="70"/>
    <n v="450"/>
    <n v="2.0499999999999998"/>
    <n v="74220"/>
    <n v="44479"/>
    <n v="14"/>
    <x v="0"/>
    <x v="102"/>
    <n v="199.5"/>
    <n v="2026"/>
    <n v="11402769877"/>
  </r>
  <r>
    <s v="EV3826"/>
    <x v="1"/>
    <x v="1"/>
    <x v="8"/>
    <x v="2"/>
    <x v="3817"/>
    <n v="90"/>
    <n v="601"/>
    <n v="1.23"/>
    <n v="132977"/>
    <n v="51236"/>
    <n v="17.899999999999999"/>
    <x v="0"/>
    <x v="305"/>
    <n v="193.6"/>
    <n v="2026"/>
    <n v="5087376148"/>
  </r>
  <r>
    <s v="EV3827"/>
    <x v="4"/>
    <x v="0"/>
    <x v="9"/>
    <x v="2"/>
    <x v="3818"/>
    <n v="112"/>
    <n v="409"/>
    <n v="1.45"/>
    <n v="11631"/>
    <n v="27204"/>
    <n v="23.2"/>
    <x v="1"/>
    <x v="385"/>
    <n v="132.1"/>
    <n v="2026"/>
    <n v="16648439940"/>
  </r>
  <r>
    <s v="EV3828"/>
    <x v="0"/>
    <x v="0"/>
    <x v="6"/>
    <x v="1"/>
    <x v="3819"/>
    <n v="120"/>
    <n v="352"/>
    <n v="2.62"/>
    <n v="141279"/>
    <n v="51923"/>
    <n v="17.3"/>
    <x v="1"/>
    <x v="243"/>
    <n v="177.7"/>
    <n v="2026"/>
    <n v="40589559098"/>
  </r>
  <r>
    <s v="EV3829"/>
    <x v="2"/>
    <x v="2"/>
    <x v="1"/>
    <x v="3"/>
    <x v="3820"/>
    <n v="91"/>
    <n v="256"/>
    <n v="1.7"/>
    <n v="53301"/>
    <n v="56981"/>
    <n v="16.3"/>
    <x v="1"/>
    <x v="131"/>
    <n v="204.9"/>
    <n v="2026"/>
    <n v="12044643780"/>
  </r>
  <r>
    <s v="EV3830"/>
    <x v="5"/>
    <x v="1"/>
    <x v="9"/>
    <x v="0"/>
    <x v="3821"/>
    <n v="91"/>
    <n v="444"/>
    <n v="1.71"/>
    <n v="70194"/>
    <n v="36535"/>
    <n v="16.8"/>
    <x v="1"/>
    <x v="298"/>
    <n v="187.1"/>
    <n v="2026"/>
    <n v="22339946845"/>
  </r>
  <r>
    <s v="EV3831"/>
    <x v="9"/>
    <x v="0"/>
    <x v="1"/>
    <x v="3"/>
    <x v="3822"/>
    <n v="95"/>
    <n v="644"/>
    <n v="1.31"/>
    <n v="95343"/>
    <n v="34684"/>
    <n v="18"/>
    <x v="0"/>
    <x v="333"/>
    <n v="281.8"/>
    <n v="2026"/>
    <n v="30076438704"/>
  </r>
  <r>
    <s v="EV3832"/>
    <x v="6"/>
    <x v="3"/>
    <x v="8"/>
    <x v="1"/>
    <x v="3823"/>
    <n v="64"/>
    <n v="557"/>
    <n v="1.95"/>
    <n v="104203"/>
    <n v="77993"/>
    <n v="14.1"/>
    <x v="1"/>
    <x v="127"/>
    <n v="282.2"/>
    <n v="2026"/>
    <n v="12061071499"/>
  </r>
  <r>
    <s v="EV3833"/>
    <x v="8"/>
    <x v="3"/>
    <x v="2"/>
    <x v="2"/>
    <x v="3824"/>
    <n v="50"/>
    <n v="501"/>
    <n v="2.9"/>
    <n v="161208"/>
    <n v="44858"/>
    <n v="24.5"/>
    <x v="1"/>
    <x v="214"/>
    <n v="192.6"/>
    <n v="2026"/>
    <n v="34353243276"/>
  </r>
  <r>
    <s v="EV3834"/>
    <x v="7"/>
    <x v="3"/>
    <x v="9"/>
    <x v="0"/>
    <x v="3825"/>
    <n v="43"/>
    <n v="579"/>
    <n v="2.99"/>
    <n v="106127"/>
    <n v="27730"/>
    <n v="21.7"/>
    <x v="0"/>
    <x v="400"/>
    <n v="166"/>
    <n v="2026"/>
    <n v="2347954560"/>
  </r>
  <r>
    <s v="EV3835"/>
    <x v="4"/>
    <x v="0"/>
    <x v="3"/>
    <x v="3"/>
    <x v="3826"/>
    <n v="49"/>
    <n v="463"/>
    <n v="0.98"/>
    <n v="143272"/>
    <n v="63647"/>
    <n v="20.7"/>
    <x v="0"/>
    <x v="595"/>
    <n v="298.2"/>
    <n v="2026"/>
    <n v="35558560548"/>
  </r>
  <r>
    <s v="EV3836"/>
    <x v="7"/>
    <x v="3"/>
    <x v="0"/>
    <x v="2"/>
    <x v="3827"/>
    <n v="51"/>
    <n v="439"/>
    <n v="1.58"/>
    <n v="1781"/>
    <n v="26553"/>
    <n v="12.3"/>
    <x v="1"/>
    <x v="271"/>
    <n v="171.5"/>
    <n v="2026"/>
    <n v="11126078742"/>
  </r>
  <r>
    <s v="EV3837"/>
    <x v="1"/>
    <x v="1"/>
    <x v="3"/>
    <x v="0"/>
    <x v="3828"/>
    <n v="109"/>
    <n v="312"/>
    <n v="0.84"/>
    <n v="155795"/>
    <n v="35373"/>
    <n v="23.2"/>
    <x v="0"/>
    <x v="352"/>
    <n v="134.6"/>
    <n v="2026"/>
    <n v="23424778806"/>
  </r>
  <r>
    <s v="EV3838"/>
    <x v="2"/>
    <x v="2"/>
    <x v="2"/>
    <x v="1"/>
    <x v="3829"/>
    <n v="86"/>
    <n v="286"/>
    <n v="1.53"/>
    <n v="104948"/>
    <n v="32237"/>
    <n v="23.1"/>
    <x v="0"/>
    <x v="158"/>
    <n v="183.4"/>
    <n v="2026"/>
    <n v="19484590829"/>
  </r>
  <r>
    <s v="EV3839"/>
    <x v="9"/>
    <x v="0"/>
    <x v="0"/>
    <x v="2"/>
    <x v="3830"/>
    <n v="55"/>
    <n v="362"/>
    <n v="1.79"/>
    <n v="11039"/>
    <n v="28410"/>
    <n v="17.8"/>
    <x v="1"/>
    <x v="526"/>
    <n v="15.4"/>
    <n v="2026"/>
    <n v="14735272650"/>
  </r>
  <r>
    <s v="EV3840"/>
    <x v="5"/>
    <x v="1"/>
    <x v="3"/>
    <x v="1"/>
    <x v="3831"/>
    <n v="64"/>
    <n v="253"/>
    <n v="2.2599999999999998"/>
    <n v="148621"/>
    <n v="55790"/>
    <n v="17.899999999999999"/>
    <x v="1"/>
    <x v="545"/>
    <n v="97"/>
    <n v="2026"/>
    <n v="22293405050"/>
  </r>
  <r>
    <s v="EV3841"/>
    <x v="9"/>
    <x v="0"/>
    <x v="5"/>
    <x v="1"/>
    <x v="3832"/>
    <n v="95"/>
    <n v="445"/>
    <n v="1.93"/>
    <n v="67282"/>
    <n v="70787"/>
    <n v="23.6"/>
    <x v="1"/>
    <x v="92"/>
    <n v="300"/>
    <n v="2026"/>
    <n v="33193156892"/>
  </r>
  <r>
    <s v="EV3842"/>
    <x v="6"/>
    <x v="3"/>
    <x v="9"/>
    <x v="3"/>
    <x v="3833"/>
    <n v="83"/>
    <n v="294"/>
    <n v="1.26"/>
    <n v="31513"/>
    <n v="41398"/>
    <n v="24.8"/>
    <x v="0"/>
    <x v="2"/>
    <n v="251.7"/>
    <n v="2026"/>
    <n v="7275781296"/>
  </r>
  <r>
    <s v="EV3843"/>
    <x v="7"/>
    <x v="3"/>
    <x v="4"/>
    <x v="3"/>
    <x v="3834"/>
    <n v="96"/>
    <n v="463"/>
    <n v="1.42"/>
    <n v="67736"/>
    <n v="58203"/>
    <n v="13.4"/>
    <x v="1"/>
    <x v="318"/>
    <n v="133.30000000000001"/>
    <n v="2026"/>
    <n v="36887024295"/>
  </r>
  <r>
    <s v="EV3844"/>
    <x v="2"/>
    <x v="2"/>
    <x v="6"/>
    <x v="1"/>
    <x v="3835"/>
    <n v="102"/>
    <n v="632"/>
    <n v="2.84"/>
    <n v="154304"/>
    <n v="29619"/>
    <n v="15.8"/>
    <x v="1"/>
    <x v="41"/>
    <n v="91.8"/>
    <n v="2026"/>
    <n v="26331527952"/>
  </r>
  <r>
    <s v="EV3845"/>
    <x v="7"/>
    <x v="3"/>
    <x v="2"/>
    <x v="3"/>
    <x v="3836"/>
    <n v="99"/>
    <n v="563"/>
    <n v="1.0900000000000001"/>
    <n v="190287"/>
    <n v="36749"/>
    <n v="22.6"/>
    <x v="1"/>
    <x v="141"/>
    <n v="11.2"/>
    <n v="2026"/>
    <n v="4869573241"/>
  </r>
  <r>
    <s v="EV3846"/>
    <x v="2"/>
    <x v="2"/>
    <x v="5"/>
    <x v="0"/>
    <x v="3837"/>
    <n v="76"/>
    <n v="449"/>
    <n v="1.35"/>
    <n v="28121"/>
    <n v="81979"/>
    <n v="19.3"/>
    <x v="1"/>
    <x v="152"/>
    <n v="158.4"/>
    <n v="2026"/>
    <n v="8352594373"/>
  </r>
  <r>
    <s v="EV3847"/>
    <x v="1"/>
    <x v="1"/>
    <x v="7"/>
    <x v="0"/>
    <x v="3838"/>
    <n v="114"/>
    <n v="256"/>
    <n v="1.86"/>
    <n v="74315"/>
    <n v="84444"/>
    <n v="15.5"/>
    <x v="1"/>
    <x v="382"/>
    <n v="200.4"/>
    <n v="2026"/>
    <n v="11694734004"/>
  </r>
  <r>
    <s v="EV3848"/>
    <x v="5"/>
    <x v="1"/>
    <x v="9"/>
    <x v="0"/>
    <x v="3839"/>
    <n v="112"/>
    <n v="573"/>
    <n v="1.22"/>
    <n v="102799"/>
    <n v="48046"/>
    <n v="23"/>
    <x v="1"/>
    <x v="550"/>
    <n v="149.4"/>
    <n v="2026"/>
    <n v="918495382"/>
  </r>
  <r>
    <s v="EV3849"/>
    <x v="0"/>
    <x v="0"/>
    <x v="3"/>
    <x v="2"/>
    <x v="3840"/>
    <n v="69"/>
    <n v="362"/>
    <n v="2.06"/>
    <n v="31392"/>
    <n v="49306"/>
    <n v="24"/>
    <x v="1"/>
    <x v="456"/>
    <n v="228"/>
    <n v="2026"/>
    <n v="44200511618"/>
  </r>
  <r>
    <s v="EV3850"/>
    <x v="1"/>
    <x v="1"/>
    <x v="4"/>
    <x v="2"/>
    <x v="3841"/>
    <n v="100"/>
    <n v="512"/>
    <n v="1.1299999999999999"/>
    <n v="64122"/>
    <n v="82535"/>
    <n v="17.7"/>
    <x v="1"/>
    <x v="174"/>
    <n v="266.89999999999998"/>
    <n v="2026"/>
    <n v="40077757975"/>
  </r>
  <r>
    <s v="EV3851"/>
    <x v="1"/>
    <x v="1"/>
    <x v="6"/>
    <x v="3"/>
    <x v="3842"/>
    <n v="105"/>
    <n v="636"/>
    <n v="2.65"/>
    <n v="20414"/>
    <n v="60627"/>
    <n v="22"/>
    <x v="1"/>
    <x v="71"/>
    <n v="132.1"/>
    <n v="2026"/>
    <n v="26989321590"/>
  </r>
  <r>
    <s v="EV3852"/>
    <x v="2"/>
    <x v="2"/>
    <x v="2"/>
    <x v="3"/>
    <x v="3843"/>
    <n v="109"/>
    <n v="260"/>
    <n v="1.3"/>
    <n v="102817"/>
    <n v="75594"/>
    <n v="19"/>
    <x v="1"/>
    <x v="7"/>
    <n v="137.9"/>
    <n v="2026"/>
    <n v="37521006306"/>
  </r>
  <r>
    <s v="EV3853"/>
    <x v="1"/>
    <x v="1"/>
    <x v="0"/>
    <x v="3"/>
    <x v="3844"/>
    <n v="72"/>
    <n v="412"/>
    <n v="2.11"/>
    <n v="187841"/>
    <n v="63098"/>
    <n v="19.600000000000001"/>
    <x v="1"/>
    <x v="384"/>
    <n v="268.89999999999998"/>
    <n v="2026"/>
    <n v="38123874698"/>
  </r>
  <r>
    <s v="EV3854"/>
    <x v="0"/>
    <x v="0"/>
    <x v="3"/>
    <x v="2"/>
    <x v="3845"/>
    <n v="52"/>
    <n v="548"/>
    <n v="2.0099999999999998"/>
    <n v="74806"/>
    <n v="36850"/>
    <n v="17"/>
    <x v="1"/>
    <x v="114"/>
    <n v="24.3"/>
    <n v="2026"/>
    <n v="26938750300"/>
  </r>
  <r>
    <s v="EV3855"/>
    <x v="6"/>
    <x v="3"/>
    <x v="3"/>
    <x v="0"/>
    <x v="3846"/>
    <n v="98"/>
    <n v="507"/>
    <n v="1.3"/>
    <n v="183282"/>
    <n v="61860"/>
    <n v="19"/>
    <x v="0"/>
    <x v="95"/>
    <n v="94.2"/>
    <n v="2026"/>
    <n v="47823038100"/>
  </r>
  <r>
    <s v="EV3856"/>
    <x v="3"/>
    <x v="3"/>
    <x v="2"/>
    <x v="3"/>
    <x v="3847"/>
    <n v="119"/>
    <n v="479"/>
    <n v="2.73"/>
    <n v="182260"/>
    <n v="68721"/>
    <n v="13.4"/>
    <x v="0"/>
    <x v="556"/>
    <n v="142.9"/>
    <n v="2026"/>
    <n v="43825649493"/>
  </r>
  <r>
    <s v="EV3857"/>
    <x v="2"/>
    <x v="2"/>
    <x v="2"/>
    <x v="3"/>
    <x v="3848"/>
    <n v="94"/>
    <n v="330"/>
    <n v="1.27"/>
    <n v="118021"/>
    <n v="47558"/>
    <n v="22.1"/>
    <x v="1"/>
    <x v="278"/>
    <n v="186.8"/>
    <n v="2026"/>
    <n v="13837095216"/>
  </r>
  <r>
    <s v="EV3858"/>
    <x v="5"/>
    <x v="1"/>
    <x v="3"/>
    <x v="2"/>
    <x v="3849"/>
    <n v="70"/>
    <n v="586"/>
    <n v="2.4300000000000002"/>
    <n v="29084"/>
    <n v="62599"/>
    <n v="21"/>
    <x v="1"/>
    <x v="317"/>
    <n v="30.4"/>
    <n v="2026"/>
    <n v="23612029805"/>
  </r>
  <r>
    <s v="EV3859"/>
    <x v="4"/>
    <x v="0"/>
    <x v="3"/>
    <x v="3"/>
    <x v="3850"/>
    <n v="98"/>
    <n v="274"/>
    <n v="2.23"/>
    <n v="15851"/>
    <n v="53938"/>
    <n v="16.3"/>
    <x v="0"/>
    <x v="430"/>
    <n v="259.39999999999998"/>
    <n v="2026"/>
    <n v="40222159918"/>
  </r>
  <r>
    <s v="EV3860"/>
    <x v="2"/>
    <x v="2"/>
    <x v="9"/>
    <x v="3"/>
    <x v="3851"/>
    <n v="40"/>
    <n v="627"/>
    <n v="2.4500000000000002"/>
    <n v="181427"/>
    <n v="70706"/>
    <n v="25"/>
    <x v="1"/>
    <x v="514"/>
    <n v="111"/>
    <n v="2026"/>
    <n v="12931844576"/>
  </r>
  <r>
    <s v="EV3861"/>
    <x v="7"/>
    <x v="3"/>
    <x v="9"/>
    <x v="3"/>
    <x v="3852"/>
    <n v="74"/>
    <n v="461"/>
    <n v="0.7"/>
    <n v="104441"/>
    <n v="42703"/>
    <n v="22"/>
    <x v="1"/>
    <x v="506"/>
    <n v="280.5"/>
    <n v="2026"/>
    <n v="12283176326"/>
  </r>
  <r>
    <s v="EV3862"/>
    <x v="0"/>
    <x v="0"/>
    <x v="8"/>
    <x v="1"/>
    <x v="3853"/>
    <n v="96"/>
    <n v="606"/>
    <n v="1.25"/>
    <n v="60203"/>
    <n v="63335"/>
    <n v="16.5"/>
    <x v="1"/>
    <x v="65"/>
    <n v="120.7"/>
    <n v="2026"/>
    <n v="40039056965"/>
  </r>
  <r>
    <s v="EV3863"/>
    <x v="3"/>
    <x v="3"/>
    <x v="0"/>
    <x v="2"/>
    <x v="3854"/>
    <n v="88"/>
    <n v="441"/>
    <n v="1.1399999999999999"/>
    <n v="24282"/>
    <n v="56858"/>
    <n v="16.7"/>
    <x v="0"/>
    <x v="21"/>
    <n v="117.9"/>
    <n v="2026"/>
    <n v="49119341910"/>
  </r>
  <r>
    <s v="EV3864"/>
    <x v="6"/>
    <x v="3"/>
    <x v="3"/>
    <x v="0"/>
    <x v="3855"/>
    <n v="73"/>
    <n v="596"/>
    <n v="0.78"/>
    <n v="56216"/>
    <n v="43182"/>
    <n v="20.7"/>
    <x v="0"/>
    <x v="551"/>
    <n v="257.2"/>
    <n v="2026"/>
    <n v="34348344624"/>
  </r>
  <r>
    <s v="EV3865"/>
    <x v="6"/>
    <x v="3"/>
    <x v="8"/>
    <x v="0"/>
    <x v="3856"/>
    <n v="51"/>
    <n v="331"/>
    <n v="2.08"/>
    <n v="153908"/>
    <n v="33868"/>
    <n v="22"/>
    <x v="0"/>
    <x v="53"/>
    <n v="81.400000000000006"/>
    <n v="2026"/>
    <n v="7524385824"/>
  </r>
  <r>
    <s v="EV3866"/>
    <x v="1"/>
    <x v="1"/>
    <x v="8"/>
    <x v="2"/>
    <x v="3857"/>
    <n v="43"/>
    <n v="374"/>
    <n v="2.36"/>
    <n v="156830"/>
    <n v="75860"/>
    <n v="18.8"/>
    <x v="1"/>
    <x v="301"/>
    <n v="206.1"/>
    <n v="2026"/>
    <n v="38575265160"/>
  </r>
  <r>
    <s v="EV3867"/>
    <x v="2"/>
    <x v="2"/>
    <x v="6"/>
    <x v="0"/>
    <x v="3858"/>
    <n v="97"/>
    <n v="314"/>
    <n v="0.68"/>
    <n v="131003"/>
    <n v="28597"/>
    <n v="15.7"/>
    <x v="0"/>
    <x v="522"/>
    <n v="275.10000000000002"/>
    <n v="2026"/>
    <n v="8290642061"/>
  </r>
  <r>
    <s v="EV3868"/>
    <x v="0"/>
    <x v="0"/>
    <x v="0"/>
    <x v="2"/>
    <x v="3859"/>
    <n v="114"/>
    <n v="583"/>
    <n v="1.37"/>
    <n v="30971"/>
    <n v="38970"/>
    <n v="21.7"/>
    <x v="1"/>
    <x v="568"/>
    <n v="130"/>
    <n v="2026"/>
    <n v="1564177860"/>
  </r>
  <r>
    <s v="EV3869"/>
    <x v="7"/>
    <x v="3"/>
    <x v="9"/>
    <x v="1"/>
    <x v="3860"/>
    <n v="55"/>
    <n v="420"/>
    <n v="2.89"/>
    <n v="101093"/>
    <n v="84817"/>
    <n v="17.5"/>
    <x v="1"/>
    <x v="409"/>
    <n v="209.9"/>
    <n v="2026"/>
    <n v="33670313392"/>
  </r>
  <r>
    <s v="EV3870"/>
    <x v="0"/>
    <x v="0"/>
    <x v="6"/>
    <x v="0"/>
    <x v="3861"/>
    <n v="55"/>
    <n v="359"/>
    <n v="0.6"/>
    <n v="5848"/>
    <n v="31129"/>
    <n v="13"/>
    <x v="0"/>
    <x v="507"/>
    <n v="134"/>
    <n v="2026"/>
    <n v="13553753374"/>
  </r>
  <r>
    <s v="EV3871"/>
    <x v="3"/>
    <x v="3"/>
    <x v="2"/>
    <x v="1"/>
    <x v="3862"/>
    <n v="54"/>
    <n v="390"/>
    <n v="2.5099999999999998"/>
    <n v="70787"/>
    <n v="41851"/>
    <n v="14.1"/>
    <x v="0"/>
    <x v="1"/>
    <n v="236.5"/>
    <n v="2026"/>
    <n v="1876473287"/>
  </r>
  <r>
    <s v="EV3872"/>
    <x v="5"/>
    <x v="1"/>
    <x v="9"/>
    <x v="2"/>
    <x v="3863"/>
    <n v="109"/>
    <n v="406"/>
    <n v="2.27"/>
    <n v="88913"/>
    <n v="58624"/>
    <n v="24.4"/>
    <x v="0"/>
    <x v="32"/>
    <n v="156.1"/>
    <n v="2026"/>
    <n v="7274417664"/>
  </r>
  <r>
    <s v="EV3873"/>
    <x v="4"/>
    <x v="0"/>
    <x v="4"/>
    <x v="1"/>
    <x v="3864"/>
    <n v="61"/>
    <n v="619"/>
    <n v="2.4500000000000002"/>
    <n v="187718"/>
    <n v="79363"/>
    <n v="22.9"/>
    <x v="1"/>
    <x v="256"/>
    <n v="149.4"/>
    <n v="2026"/>
    <n v="33263811005"/>
  </r>
  <r>
    <s v="EV3874"/>
    <x v="0"/>
    <x v="0"/>
    <x v="2"/>
    <x v="2"/>
    <x v="3865"/>
    <n v="119"/>
    <n v="409"/>
    <n v="0.56000000000000005"/>
    <n v="43321"/>
    <n v="45079"/>
    <n v="21.7"/>
    <x v="1"/>
    <x v="334"/>
    <n v="230.3"/>
    <n v="2026"/>
    <n v="29605047223"/>
  </r>
  <r>
    <s v="EV3875"/>
    <x v="3"/>
    <x v="3"/>
    <x v="6"/>
    <x v="0"/>
    <x v="3866"/>
    <n v="44"/>
    <n v="406"/>
    <n v="1.96"/>
    <n v="35417"/>
    <n v="69684"/>
    <n v="24"/>
    <x v="1"/>
    <x v="575"/>
    <n v="52.5"/>
    <n v="2026"/>
    <n v="17440441836"/>
  </r>
  <r>
    <s v="EV3876"/>
    <x v="1"/>
    <x v="1"/>
    <x v="8"/>
    <x v="0"/>
    <x v="3867"/>
    <n v="58"/>
    <n v="643"/>
    <n v="2"/>
    <n v="36088"/>
    <n v="39935"/>
    <n v="16.8"/>
    <x v="1"/>
    <x v="311"/>
    <n v="152.30000000000001"/>
    <n v="2026"/>
    <n v="8540379295"/>
  </r>
  <r>
    <s v="EV3877"/>
    <x v="8"/>
    <x v="3"/>
    <x v="4"/>
    <x v="1"/>
    <x v="3868"/>
    <n v="85"/>
    <n v="638"/>
    <n v="0.62"/>
    <n v="62763"/>
    <n v="64922"/>
    <n v="13.9"/>
    <x v="0"/>
    <x v="276"/>
    <n v="102.9"/>
    <n v="2026"/>
    <n v="1913835638"/>
  </r>
  <r>
    <s v="EV3878"/>
    <x v="0"/>
    <x v="0"/>
    <x v="6"/>
    <x v="0"/>
    <x v="3869"/>
    <n v="103"/>
    <n v="560"/>
    <n v="1.05"/>
    <n v="24238"/>
    <n v="32108"/>
    <n v="19.2"/>
    <x v="1"/>
    <x v="228"/>
    <n v="159.1"/>
    <n v="2026"/>
    <n v="18467397820"/>
  </r>
  <r>
    <s v="EV3879"/>
    <x v="4"/>
    <x v="0"/>
    <x v="0"/>
    <x v="0"/>
    <x v="3870"/>
    <n v="45"/>
    <n v="421"/>
    <n v="1.46"/>
    <n v="166911"/>
    <n v="32787"/>
    <n v="23"/>
    <x v="1"/>
    <x v="218"/>
    <n v="268.39999999999998"/>
    <n v="2026"/>
    <n v="19372395672"/>
  </r>
  <r>
    <s v="EV3880"/>
    <x v="5"/>
    <x v="1"/>
    <x v="1"/>
    <x v="2"/>
    <x v="3871"/>
    <n v="111"/>
    <n v="258"/>
    <n v="2.3199999999999998"/>
    <n v="15926"/>
    <n v="66803"/>
    <n v="23.8"/>
    <x v="1"/>
    <x v="11"/>
    <n v="6.5"/>
    <n v="2026"/>
    <n v="30574129828"/>
  </r>
  <r>
    <s v="EV3881"/>
    <x v="6"/>
    <x v="3"/>
    <x v="6"/>
    <x v="2"/>
    <x v="3872"/>
    <n v="119"/>
    <n v="479"/>
    <n v="1.38"/>
    <n v="158824"/>
    <n v="29515"/>
    <n v="24.9"/>
    <x v="0"/>
    <x v="489"/>
    <n v="153.6"/>
    <n v="2026"/>
    <n v="21000394740"/>
  </r>
  <r>
    <s v="EV3882"/>
    <x v="5"/>
    <x v="1"/>
    <x v="9"/>
    <x v="2"/>
    <x v="3873"/>
    <n v="51"/>
    <n v="312"/>
    <n v="2.38"/>
    <n v="47129"/>
    <n v="83897"/>
    <n v="16.7"/>
    <x v="0"/>
    <x v="588"/>
    <n v="60.4"/>
    <n v="2026"/>
    <n v="66782599279"/>
  </r>
  <r>
    <s v="EV3883"/>
    <x v="0"/>
    <x v="0"/>
    <x v="4"/>
    <x v="0"/>
    <x v="3874"/>
    <n v="43"/>
    <n v="536"/>
    <n v="0.61"/>
    <n v="73967"/>
    <n v="41017"/>
    <n v="24.4"/>
    <x v="0"/>
    <x v="278"/>
    <n v="184.6"/>
    <n v="2026"/>
    <n v="8398517869"/>
  </r>
  <r>
    <s v="EV3884"/>
    <x v="1"/>
    <x v="1"/>
    <x v="9"/>
    <x v="2"/>
    <x v="3875"/>
    <n v="116"/>
    <n v="505"/>
    <n v="2.2599999999999998"/>
    <n v="118276"/>
    <n v="33587"/>
    <n v="22.6"/>
    <x v="0"/>
    <x v="77"/>
    <n v="251.6"/>
    <n v="2026"/>
    <n v="27144240899"/>
  </r>
  <r>
    <s v="EV3885"/>
    <x v="6"/>
    <x v="3"/>
    <x v="6"/>
    <x v="1"/>
    <x v="3876"/>
    <n v="56"/>
    <n v="353"/>
    <n v="1.99"/>
    <n v="198472"/>
    <n v="42338"/>
    <n v="18.7"/>
    <x v="1"/>
    <x v="331"/>
    <n v="298"/>
    <n v="2026"/>
    <n v="16116425418"/>
  </r>
  <r>
    <s v="EV3886"/>
    <x v="5"/>
    <x v="1"/>
    <x v="7"/>
    <x v="1"/>
    <x v="3877"/>
    <n v="41"/>
    <n v="565"/>
    <n v="1.33"/>
    <n v="60393"/>
    <n v="35608"/>
    <n v="21.6"/>
    <x v="1"/>
    <x v="552"/>
    <n v="47.6"/>
    <n v="2026"/>
    <n v="10599468968"/>
  </r>
  <r>
    <s v="EV3887"/>
    <x v="1"/>
    <x v="1"/>
    <x v="7"/>
    <x v="1"/>
    <x v="3878"/>
    <n v="60"/>
    <n v="412"/>
    <n v="1.31"/>
    <n v="80899"/>
    <n v="36964"/>
    <n v="16"/>
    <x v="1"/>
    <x v="121"/>
    <n v="265.39999999999998"/>
    <n v="2026"/>
    <n v="31361292592"/>
  </r>
  <r>
    <s v="EV3888"/>
    <x v="9"/>
    <x v="0"/>
    <x v="5"/>
    <x v="3"/>
    <x v="3879"/>
    <n v="105"/>
    <n v="539"/>
    <n v="1.62"/>
    <n v="114526"/>
    <n v="68288"/>
    <n v="18"/>
    <x v="1"/>
    <x v="49"/>
    <n v="19.100000000000001"/>
    <n v="2026"/>
    <n v="4783574400"/>
  </r>
  <r>
    <s v="EV3889"/>
    <x v="6"/>
    <x v="3"/>
    <x v="7"/>
    <x v="1"/>
    <x v="3880"/>
    <n v="58"/>
    <n v="387"/>
    <n v="2.84"/>
    <n v="51326"/>
    <n v="84400"/>
    <n v="16"/>
    <x v="1"/>
    <x v="541"/>
    <n v="279.60000000000002"/>
    <n v="2026"/>
    <n v="57827588400"/>
  </r>
  <r>
    <s v="EV3890"/>
    <x v="5"/>
    <x v="1"/>
    <x v="2"/>
    <x v="2"/>
    <x v="3881"/>
    <n v="87"/>
    <n v="431"/>
    <n v="2.9"/>
    <n v="13593"/>
    <n v="35705"/>
    <n v="24.7"/>
    <x v="1"/>
    <x v="314"/>
    <n v="79.5"/>
    <n v="2026"/>
    <n v="24428432670"/>
  </r>
  <r>
    <s v="EV3891"/>
    <x v="1"/>
    <x v="1"/>
    <x v="8"/>
    <x v="3"/>
    <x v="3882"/>
    <n v="118"/>
    <n v="314"/>
    <n v="1.1599999999999999"/>
    <n v="106178"/>
    <n v="31976"/>
    <n v="15"/>
    <x v="1"/>
    <x v="320"/>
    <n v="18.600000000000001"/>
    <n v="2026"/>
    <n v="2723811608"/>
  </r>
  <r>
    <s v="EV3892"/>
    <x v="4"/>
    <x v="0"/>
    <x v="8"/>
    <x v="0"/>
    <x v="3883"/>
    <n v="90"/>
    <n v="391"/>
    <n v="2.9"/>
    <n v="187292"/>
    <n v="60956"/>
    <n v="16"/>
    <x v="1"/>
    <x v="144"/>
    <n v="188.2"/>
    <n v="2026"/>
    <n v="15118794768"/>
  </r>
  <r>
    <s v="EV3893"/>
    <x v="9"/>
    <x v="0"/>
    <x v="3"/>
    <x v="1"/>
    <x v="3884"/>
    <n v="67"/>
    <n v="387"/>
    <n v="2.33"/>
    <n v="74277"/>
    <n v="70028"/>
    <n v="23.3"/>
    <x v="1"/>
    <x v="189"/>
    <n v="70.8"/>
    <n v="2026"/>
    <n v="21670024544"/>
  </r>
  <r>
    <s v="EV3894"/>
    <x v="1"/>
    <x v="1"/>
    <x v="6"/>
    <x v="2"/>
    <x v="3885"/>
    <n v="83"/>
    <n v="498"/>
    <n v="1.82"/>
    <n v="104478"/>
    <n v="43278"/>
    <n v="14.7"/>
    <x v="0"/>
    <x v="306"/>
    <n v="288.89999999999998"/>
    <n v="2026"/>
    <n v="23202201360"/>
  </r>
  <r>
    <s v="EV3895"/>
    <x v="5"/>
    <x v="1"/>
    <x v="1"/>
    <x v="0"/>
    <x v="3886"/>
    <n v="88"/>
    <n v="598"/>
    <n v="0.8"/>
    <n v="128661"/>
    <n v="42561"/>
    <n v="14.8"/>
    <x v="1"/>
    <x v="133"/>
    <n v="278"/>
    <n v="2026"/>
    <n v="3823254630"/>
  </r>
  <r>
    <s v="EV3896"/>
    <x v="3"/>
    <x v="3"/>
    <x v="6"/>
    <x v="2"/>
    <x v="3887"/>
    <n v="41"/>
    <n v="649"/>
    <n v="1.62"/>
    <n v="23907"/>
    <n v="35005"/>
    <n v="18.2"/>
    <x v="0"/>
    <x v="249"/>
    <n v="156.30000000000001"/>
    <n v="2026"/>
    <n v="24039263690"/>
  </r>
  <r>
    <s v="EV3897"/>
    <x v="2"/>
    <x v="2"/>
    <x v="0"/>
    <x v="0"/>
    <x v="3888"/>
    <n v="92"/>
    <n v="450"/>
    <n v="2.02"/>
    <n v="167348"/>
    <n v="50938"/>
    <n v="16.2"/>
    <x v="1"/>
    <x v="501"/>
    <n v="67.3"/>
    <n v="2026"/>
    <n v="17271089218"/>
  </r>
  <r>
    <s v="EV3898"/>
    <x v="3"/>
    <x v="3"/>
    <x v="1"/>
    <x v="3"/>
    <x v="3889"/>
    <n v="99"/>
    <n v="350"/>
    <n v="2.13"/>
    <n v="119547"/>
    <n v="71156"/>
    <n v="20.399999999999999"/>
    <x v="1"/>
    <x v="516"/>
    <n v="31.1"/>
    <n v="2026"/>
    <n v="10112192628"/>
  </r>
  <r>
    <s v="EV3899"/>
    <x v="6"/>
    <x v="3"/>
    <x v="0"/>
    <x v="3"/>
    <x v="3890"/>
    <n v="109"/>
    <n v="335"/>
    <n v="2.76"/>
    <n v="63776"/>
    <n v="28929"/>
    <n v="14.2"/>
    <x v="1"/>
    <x v="568"/>
    <n v="32.5"/>
    <n v="2026"/>
    <n v="5598745086"/>
  </r>
  <r>
    <s v="EV3900"/>
    <x v="4"/>
    <x v="0"/>
    <x v="9"/>
    <x v="1"/>
    <x v="3891"/>
    <n v="47"/>
    <n v="259"/>
    <n v="2.09"/>
    <n v="93485"/>
    <n v="39590"/>
    <n v="15.4"/>
    <x v="0"/>
    <x v="50"/>
    <n v="293.3"/>
    <n v="2026"/>
    <n v="3094552350"/>
  </r>
  <r>
    <s v="EV3901"/>
    <x v="2"/>
    <x v="2"/>
    <x v="5"/>
    <x v="1"/>
    <x v="3892"/>
    <n v="76"/>
    <n v="402"/>
    <n v="2.89"/>
    <n v="98781"/>
    <n v="34331"/>
    <n v="17.2"/>
    <x v="1"/>
    <x v="151"/>
    <n v="83.4"/>
    <n v="2026"/>
    <n v="16470297250"/>
  </r>
  <r>
    <s v="EV3902"/>
    <x v="9"/>
    <x v="0"/>
    <x v="9"/>
    <x v="3"/>
    <x v="3893"/>
    <n v="53"/>
    <n v="383"/>
    <n v="2.56"/>
    <n v="90237"/>
    <n v="67121"/>
    <n v="23.4"/>
    <x v="0"/>
    <x v="373"/>
    <n v="269.7"/>
    <n v="2026"/>
    <n v="27838770355"/>
  </r>
  <r>
    <s v="EV3903"/>
    <x v="5"/>
    <x v="1"/>
    <x v="8"/>
    <x v="0"/>
    <x v="3894"/>
    <n v="89"/>
    <n v="311"/>
    <n v="2.67"/>
    <n v="63575"/>
    <n v="57806"/>
    <n v="17.899999999999999"/>
    <x v="0"/>
    <x v="198"/>
    <n v="69.099999999999994"/>
    <n v="2026"/>
    <n v="23402181040"/>
  </r>
  <r>
    <s v="EV3904"/>
    <x v="9"/>
    <x v="0"/>
    <x v="5"/>
    <x v="0"/>
    <x v="3895"/>
    <n v="58"/>
    <n v="395"/>
    <n v="1.29"/>
    <n v="154706"/>
    <n v="44730"/>
    <n v="22.8"/>
    <x v="0"/>
    <x v="179"/>
    <n v="239.1"/>
    <n v="2026"/>
    <n v="16877434140"/>
  </r>
  <r>
    <s v="EV3905"/>
    <x v="9"/>
    <x v="0"/>
    <x v="9"/>
    <x v="2"/>
    <x v="3896"/>
    <n v="98"/>
    <n v="593"/>
    <n v="2.11"/>
    <n v="50663"/>
    <n v="45672"/>
    <n v="22.5"/>
    <x v="0"/>
    <x v="260"/>
    <n v="167.3"/>
    <n v="2026"/>
    <n v="34958718960"/>
  </r>
  <r>
    <s v="EV3906"/>
    <x v="5"/>
    <x v="1"/>
    <x v="6"/>
    <x v="1"/>
    <x v="3897"/>
    <n v="95"/>
    <n v="526"/>
    <n v="0.7"/>
    <n v="168885"/>
    <n v="57400"/>
    <n v="18.8"/>
    <x v="0"/>
    <x v="195"/>
    <n v="158.19999999999999"/>
    <n v="2026"/>
    <n v="721977200"/>
  </r>
  <r>
    <s v="EV3907"/>
    <x v="5"/>
    <x v="1"/>
    <x v="0"/>
    <x v="1"/>
    <x v="3898"/>
    <n v="46"/>
    <n v="529"/>
    <n v="2.81"/>
    <n v="103296"/>
    <n v="36943"/>
    <n v="24.1"/>
    <x v="0"/>
    <x v="63"/>
    <n v="137.5"/>
    <n v="2026"/>
    <n v="33060660130"/>
  </r>
  <r>
    <s v="EV3908"/>
    <x v="0"/>
    <x v="0"/>
    <x v="5"/>
    <x v="2"/>
    <x v="3899"/>
    <n v="66"/>
    <n v="416"/>
    <n v="3"/>
    <n v="48016"/>
    <n v="37383"/>
    <n v="21.7"/>
    <x v="1"/>
    <x v="9"/>
    <n v="10.8"/>
    <n v="2026"/>
    <n v="13047788490"/>
  </r>
  <r>
    <s v="EV3909"/>
    <x v="4"/>
    <x v="0"/>
    <x v="6"/>
    <x v="3"/>
    <x v="3900"/>
    <n v="50"/>
    <n v="644"/>
    <n v="1.88"/>
    <n v="122764"/>
    <n v="41862"/>
    <n v="17.8"/>
    <x v="1"/>
    <x v="422"/>
    <n v="254.8"/>
    <n v="2026"/>
    <n v="28128501108"/>
  </r>
  <r>
    <s v="EV3910"/>
    <x v="4"/>
    <x v="0"/>
    <x v="7"/>
    <x v="1"/>
    <x v="3901"/>
    <n v="103"/>
    <n v="351"/>
    <n v="0.57999999999999996"/>
    <n v="6385"/>
    <n v="30866"/>
    <n v="21.5"/>
    <x v="0"/>
    <x v="17"/>
    <n v="53.4"/>
    <n v="2026"/>
    <n v="8572290716"/>
  </r>
  <r>
    <s v="EV3911"/>
    <x v="3"/>
    <x v="3"/>
    <x v="6"/>
    <x v="3"/>
    <x v="3902"/>
    <n v="85"/>
    <n v="485"/>
    <n v="2.1"/>
    <n v="180354"/>
    <n v="44492"/>
    <n v="12.4"/>
    <x v="0"/>
    <x v="45"/>
    <n v="190.7"/>
    <n v="2026"/>
    <n v="1309622020"/>
  </r>
  <r>
    <s v="EV3912"/>
    <x v="3"/>
    <x v="3"/>
    <x v="3"/>
    <x v="0"/>
    <x v="3903"/>
    <n v="106"/>
    <n v="628"/>
    <n v="2.38"/>
    <n v="41650"/>
    <n v="61686"/>
    <n v="23.5"/>
    <x v="0"/>
    <x v="383"/>
    <n v="127.1"/>
    <n v="2026"/>
    <n v="26396734806"/>
  </r>
  <r>
    <s v="EV3913"/>
    <x v="2"/>
    <x v="2"/>
    <x v="3"/>
    <x v="3"/>
    <x v="3904"/>
    <n v="94"/>
    <n v="616"/>
    <n v="1.41"/>
    <n v="193007"/>
    <n v="82328"/>
    <n v="20"/>
    <x v="1"/>
    <x v="355"/>
    <n v="193.3"/>
    <n v="2026"/>
    <n v="31016497704"/>
  </r>
  <r>
    <s v="EV3914"/>
    <x v="3"/>
    <x v="3"/>
    <x v="6"/>
    <x v="1"/>
    <x v="3905"/>
    <n v="60"/>
    <n v="379"/>
    <n v="1.1399999999999999"/>
    <n v="131795"/>
    <n v="37576"/>
    <n v="14.5"/>
    <x v="1"/>
    <x v="28"/>
    <n v="88.5"/>
    <n v="2026"/>
    <n v="24929195984"/>
  </r>
  <r>
    <s v="EV3915"/>
    <x v="4"/>
    <x v="0"/>
    <x v="0"/>
    <x v="2"/>
    <x v="3906"/>
    <n v="99"/>
    <n v="539"/>
    <n v="0.73"/>
    <n v="110260"/>
    <n v="46410"/>
    <n v="24.5"/>
    <x v="0"/>
    <x v="495"/>
    <n v="50.3"/>
    <n v="2026"/>
    <n v="8175817650"/>
  </r>
  <r>
    <s v="EV3916"/>
    <x v="8"/>
    <x v="3"/>
    <x v="8"/>
    <x v="1"/>
    <x v="3907"/>
    <n v="51"/>
    <n v="527"/>
    <n v="1.51"/>
    <n v="199430"/>
    <n v="30883"/>
    <n v="24.3"/>
    <x v="1"/>
    <x v="474"/>
    <n v="167.4"/>
    <n v="2026"/>
    <n v="22474300292"/>
  </r>
  <r>
    <s v="EV3917"/>
    <x v="4"/>
    <x v="0"/>
    <x v="7"/>
    <x v="3"/>
    <x v="3908"/>
    <n v="86"/>
    <n v="612"/>
    <n v="2.35"/>
    <n v="76956"/>
    <n v="46427"/>
    <n v="13.4"/>
    <x v="1"/>
    <x v="595"/>
    <n v="53.8"/>
    <n v="2026"/>
    <n v="40337170410"/>
  </r>
  <r>
    <s v="EV3918"/>
    <x v="6"/>
    <x v="3"/>
    <x v="8"/>
    <x v="3"/>
    <x v="3909"/>
    <n v="62"/>
    <n v="498"/>
    <n v="1.37"/>
    <n v="168584"/>
    <n v="69925"/>
    <n v="17.2"/>
    <x v="0"/>
    <x v="156"/>
    <n v="44.1"/>
    <n v="2026"/>
    <n v="18020581525"/>
  </r>
  <r>
    <s v="EV3919"/>
    <x v="4"/>
    <x v="0"/>
    <x v="5"/>
    <x v="0"/>
    <x v="3910"/>
    <n v="48"/>
    <n v="315"/>
    <n v="2.44"/>
    <n v="60121"/>
    <n v="64407"/>
    <n v="22.5"/>
    <x v="0"/>
    <x v="562"/>
    <n v="178.1"/>
    <n v="2026"/>
    <n v="25075190868"/>
  </r>
  <r>
    <s v="EV3920"/>
    <x v="1"/>
    <x v="1"/>
    <x v="1"/>
    <x v="2"/>
    <x v="3911"/>
    <n v="43"/>
    <n v="551"/>
    <n v="2.91"/>
    <n v="115284"/>
    <n v="77017"/>
    <n v="24.9"/>
    <x v="1"/>
    <x v="99"/>
    <n v="123.7"/>
    <n v="2026"/>
    <n v="63564671661"/>
  </r>
  <r>
    <s v="EV3921"/>
    <x v="7"/>
    <x v="3"/>
    <x v="3"/>
    <x v="1"/>
    <x v="3912"/>
    <n v="54"/>
    <n v="433"/>
    <n v="1.33"/>
    <n v="103161"/>
    <n v="78045"/>
    <n v="14.4"/>
    <x v="1"/>
    <x v="393"/>
    <n v="39.200000000000003"/>
    <n v="2026"/>
    <n v="66721060725"/>
  </r>
  <r>
    <s v="EV3922"/>
    <x v="0"/>
    <x v="0"/>
    <x v="4"/>
    <x v="1"/>
    <x v="1221"/>
    <n v="51"/>
    <n v="593"/>
    <n v="2.33"/>
    <n v="112914"/>
    <n v="46077"/>
    <n v="17.399999999999999"/>
    <x v="1"/>
    <x v="345"/>
    <n v="236.2"/>
    <n v="2026"/>
    <n v="7779225987"/>
  </r>
  <r>
    <s v="EV3923"/>
    <x v="0"/>
    <x v="0"/>
    <x v="5"/>
    <x v="2"/>
    <x v="3913"/>
    <n v="110"/>
    <n v="439"/>
    <n v="2.19"/>
    <n v="196514"/>
    <n v="71426"/>
    <n v="16.5"/>
    <x v="0"/>
    <x v="272"/>
    <n v="131.1"/>
    <n v="2026"/>
    <n v="33039667672"/>
  </r>
  <r>
    <s v="EV3924"/>
    <x v="4"/>
    <x v="0"/>
    <x v="2"/>
    <x v="3"/>
    <x v="3914"/>
    <n v="77"/>
    <n v="302"/>
    <n v="2.1800000000000002"/>
    <n v="131195"/>
    <n v="45970"/>
    <n v="18.899999999999999"/>
    <x v="0"/>
    <x v="224"/>
    <n v="269"/>
    <n v="2026"/>
    <n v="25136441970"/>
  </r>
  <r>
    <s v="EV3925"/>
    <x v="4"/>
    <x v="0"/>
    <x v="6"/>
    <x v="2"/>
    <x v="3915"/>
    <n v="79"/>
    <n v="465"/>
    <n v="1.52"/>
    <n v="106698"/>
    <n v="63423"/>
    <n v="19.8"/>
    <x v="1"/>
    <x v="495"/>
    <n v="198.3"/>
    <n v="2026"/>
    <n v="2903822055"/>
  </r>
  <r>
    <s v="EV3926"/>
    <x v="7"/>
    <x v="3"/>
    <x v="7"/>
    <x v="3"/>
    <x v="3916"/>
    <n v="53"/>
    <n v="620"/>
    <n v="2.4"/>
    <n v="87322"/>
    <n v="35915"/>
    <n v="12"/>
    <x v="1"/>
    <x v="486"/>
    <n v="263.60000000000002"/>
    <n v="2026"/>
    <n v="11473585475"/>
  </r>
  <r>
    <s v="EV3927"/>
    <x v="9"/>
    <x v="0"/>
    <x v="3"/>
    <x v="0"/>
    <x v="3917"/>
    <n v="76"/>
    <n v="562"/>
    <n v="1.06"/>
    <n v="46622"/>
    <n v="46998"/>
    <n v="13"/>
    <x v="1"/>
    <x v="160"/>
    <n v="197"/>
    <n v="2026"/>
    <n v="18408693618"/>
  </r>
  <r>
    <s v="EV3928"/>
    <x v="4"/>
    <x v="0"/>
    <x v="9"/>
    <x v="0"/>
    <x v="3918"/>
    <n v="92"/>
    <n v="264"/>
    <n v="0.71"/>
    <n v="112939"/>
    <n v="59109"/>
    <n v="19"/>
    <x v="1"/>
    <x v="450"/>
    <n v="118.5"/>
    <n v="2026"/>
    <n v="12499721121"/>
  </r>
  <r>
    <s v="EV3929"/>
    <x v="3"/>
    <x v="3"/>
    <x v="0"/>
    <x v="1"/>
    <x v="3919"/>
    <n v="111"/>
    <n v="569"/>
    <n v="2.94"/>
    <n v="120889"/>
    <n v="72406"/>
    <n v="15.1"/>
    <x v="1"/>
    <x v="325"/>
    <n v="240.7"/>
    <n v="2026"/>
    <n v="23211987886"/>
  </r>
  <r>
    <s v="EV3930"/>
    <x v="9"/>
    <x v="0"/>
    <x v="3"/>
    <x v="0"/>
    <x v="3920"/>
    <n v="112"/>
    <n v="635"/>
    <n v="2.17"/>
    <n v="21393"/>
    <n v="35894"/>
    <n v="12.6"/>
    <x v="0"/>
    <x v="433"/>
    <n v="9.1"/>
    <n v="2026"/>
    <n v="4986215010"/>
  </r>
  <r>
    <s v="EV3931"/>
    <x v="0"/>
    <x v="0"/>
    <x v="1"/>
    <x v="0"/>
    <x v="3921"/>
    <n v="90"/>
    <n v="560"/>
    <n v="2.77"/>
    <n v="133100"/>
    <n v="72920"/>
    <n v="16.3"/>
    <x v="1"/>
    <x v="233"/>
    <n v="218"/>
    <n v="2026"/>
    <n v="19198013000"/>
  </r>
  <r>
    <s v="EV3932"/>
    <x v="4"/>
    <x v="0"/>
    <x v="1"/>
    <x v="1"/>
    <x v="3922"/>
    <n v="45"/>
    <n v="251"/>
    <n v="1.7"/>
    <n v="114750"/>
    <n v="74136"/>
    <n v="20.9"/>
    <x v="1"/>
    <x v="358"/>
    <n v="8.3000000000000007"/>
    <n v="2026"/>
    <n v="49509725928"/>
  </r>
  <r>
    <s v="EV3933"/>
    <x v="2"/>
    <x v="2"/>
    <x v="4"/>
    <x v="3"/>
    <x v="3923"/>
    <n v="42"/>
    <n v="507"/>
    <n v="2.56"/>
    <n v="143508"/>
    <n v="81941"/>
    <n v="20.399999999999999"/>
    <x v="0"/>
    <x v="59"/>
    <n v="211.9"/>
    <n v="2026"/>
    <n v="2929308809"/>
  </r>
  <r>
    <s v="EV3934"/>
    <x v="2"/>
    <x v="2"/>
    <x v="4"/>
    <x v="0"/>
    <x v="3924"/>
    <n v="108"/>
    <n v="492"/>
    <n v="0.79"/>
    <n v="153981"/>
    <n v="69512"/>
    <n v="16.899999999999999"/>
    <x v="0"/>
    <x v="594"/>
    <n v="142.9"/>
    <n v="2026"/>
    <n v="40965367936"/>
  </r>
  <r>
    <s v="EV3935"/>
    <x v="0"/>
    <x v="0"/>
    <x v="9"/>
    <x v="1"/>
    <x v="3925"/>
    <n v="56"/>
    <n v="521"/>
    <n v="1.55"/>
    <n v="133541"/>
    <n v="51071"/>
    <n v="16.2"/>
    <x v="0"/>
    <x v="33"/>
    <n v="66.8"/>
    <n v="2026"/>
    <n v="17399685416"/>
  </r>
  <r>
    <s v="EV3936"/>
    <x v="0"/>
    <x v="0"/>
    <x v="7"/>
    <x v="2"/>
    <x v="3926"/>
    <n v="105"/>
    <n v="443"/>
    <n v="1.41"/>
    <n v="55009"/>
    <n v="28912"/>
    <n v="13.4"/>
    <x v="1"/>
    <x v="517"/>
    <n v="280.39999999999998"/>
    <n v="2026"/>
    <n v="12811687824"/>
  </r>
  <r>
    <s v="EV3937"/>
    <x v="5"/>
    <x v="1"/>
    <x v="0"/>
    <x v="3"/>
    <x v="3927"/>
    <n v="52"/>
    <n v="321"/>
    <n v="0.63"/>
    <n v="16444"/>
    <n v="41331"/>
    <n v="20.6"/>
    <x v="0"/>
    <x v="548"/>
    <n v="158"/>
    <n v="2026"/>
    <n v="25389633300"/>
  </r>
  <r>
    <s v="EV3938"/>
    <x v="4"/>
    <x v="0"/>
    <x v="2"/>
    <x v="0"/>
    <x v="3928"/>
    <n v="92"/>
    <n v="291"/>
    <n v="1.29"/>
    <n v="154661"/>
    <n v="31018"/>
    <n v="16"/>
    <x v="1"/>
    <x v="71"/>
    <n v="126.7"/>
    <n v="2026"/>
    <n v="22919293254"/>
  </r>
  <r>
    <s v="EV3939"/>
    <x v="4"/>
    <x v="0"/>
    <x v="3"/>
    <x v="0"/>
    <x v="3929"/>
    <n v="42"/>
    <n v="255"/>
    <n v="0.52"/>
    <n v="128754"/>
    <n v="39737"/>
    <n v="21.6"/>
    <x v="1"/>
    <x v="548"/>
    <n v="240.4"/>
    <n v="2026"/>
    <n v="31815508524"/>
  </r>
  <r>
    <s v="EV3940"/>
    <x v="3"/>
    <x v="3"/>
    <x v="4"/>
    <x v="2"/>
    <x v="3930"/>
    <n v="68"/>
    <n v="561"/>
    <n v="2.77"/>
    <n v="169818"/>
    <n v="73268"/>
    <n v="20.9"/>
    <x v="0"/>
    <x v="262"/>
    <n v="283.2"/>
    <n v="2026"/>
    <n v="28226863340"/>
  </r>
  <r>
    <s v="EV3941"/>
    <x v="6"/>
    <x v="3"/>
    <x v="2"/>
    <x v="1"/>
    <x v="3931"/>
    <n v="97"/>
    <n v="254"/>
    <n v="1.77"/>
    <n v="145670"/>
    <n v="69973"/>
    <n v="23.1"/>
    <x v="0"/>
    <x v="426"/>
    <n v="16.5"/>
    <n v="2026"/>
    <n v="7319035854"/>
  </r>
  <r>
    <s v="EV3942"/>
    <x v="8"/>
    <x v="3"/>
    <x v="3"/>
    <x v="3"/>
    <x v="3932"/>
    <n v="72"/>
    <n v="458"/>
    <n v="2.97"/>
    <n v="126042"/>
    <n v="60316"/>
    <n v="20.6"/>
    <x v="0"/>
    <x v="115"/>
    <n v="77.099999999999994"/>
    <n v="2026"/>
    <n v="16000628480"/>
  </r>
  <r>
    <s v="EV3943"/>
    <x v="7"/>
    <x v="3"/>
    <x v="8"/>
    <x v="3"/>
    <x v="3933"/>
    <n v="69"/>
    <n v="349"/>
    <n v="2.68"/>
    <n v="105364"/>
    <n v="61421"/>
    <n v="22.4"/>
    <x v="1"/>
    <x v="109"/>
    <n v="93.8"/>
    <n v="2026"/>
    <n v="4863253359"/>
  </r>
  <r>
    <s v="EV3944"/>
    <x v="1"/>
    <x v="1"/>
    <x v="8"/>
    <x v="1"/>
    <x v="3934"/>
    <n v="101"/>
    <n v="441"/>
    <n v="0.69"/>
    <n v="99833"/>
    <n v="52958"/>
    <n v="21.4"/>
    <x v="0"/>
    <x v="65"/>
    <n v="129"/>
    <n v="2026"/>
    <n v="36555636408"/>
  </r>
  <r>
    <s v="EV3945"/>
    <x v="9"/>
    <x v="0"/>
    <x v="1"/>
    <x v="2"/>
    <x v="3935"/>
    <n v="93"/>
    <n v="432"/>
    <n v="2.2799999999999998"/>
    <n v="99584"/>
    <n v="45484"/>
    <n v="23.4"/>
    <x v="0"/>
    <x v="412"/>
    <n v="111"/>
    <n v="2026"/>
    <n v="29828361716"/>
  </r>
  <r>
    <s v="EV3946"/>
    <x v="7"/>
    <x v="3"/>
    <x v="1"/>
    <x v="3"/>
    <x v="3936"/>
    <n v="118"/>
    <n v="453"/>
    <n v="1"/>
    <n v="191297"/>
    <n v="30993"/>
    <n v="17.5"/>
    <x v="1"/>
    <x v="277"/>
    <n v="285.2"/>
    <n v="2026"/>
    <n v="7541867613"/>
  </r>
  <r>
    <s v="EV3947"/>
    <x v="3"/>
    <x v="3"/>
    <x v="4"/>
    <x v="2"/>
    <x v="3937"/>
    <n v="118"/>
    <n v="302"/>
    <n v="1.3"/>
    <n v="194906"/>
    <n v="84139"/>
    <n v="12.7"/>
    <x v="1"/>
    <x v="451"/>
    <n v="78.2"/>
    <n v="2026"/>
    <n v="15798275196"/>
  </r>
  <r>
    <s v="EV3948"/>
    <x v="2"/>
    <x v="2"/>
    <x v="5"/>
    <x v="2"/>
    <x v="3938"/>
    <n v="113"/>
    <n v="301"/>
    <n v="1.81"/>
    <n v="124799"/>
    <n v="36171"/>
    <n v="14.9"/>
    <x v="1"/>
    <x v="121"/>
    <n v="125.6"/>
    <n v="2026"/>
    <n v="29841436710"/>
  </r>
  <r>
    <s v="EV3949"/>
    <x v="0"/>
    <x v="0"/>
    <x v="5"/>
    <x v="1"/>
    <x v="3939"/>
    <n v="85"/>
    <n v="330"/>
    <n v="1.38"/>
    <n v="116069"/>
    <n v="81126"/>
    <n v="19.8"/>
    <x v="0"/>
    <x v="576"/>
    <n v="175.7"/>
    <n v="2026"/>
    <n v="62465235228"/>
  </r>
  <r>
    <s v="EV3950"/>
    <x v="7"/>
    <x v="3"/>
    <x v="1"/>
    <x v="2"/>
    <x v="3940"/>
    <n v="84"/>
    <n v="290"/>
    <n v="1.32"/>
    <n v="5927"/>
    <n v="31266"/>
    <n v="17.600000000000001"/>
    <x v="0"/>
    <x v="392"/>
    <n v="70.900000000000006"/>
    <n v="2026"/>
    <n v="11033146080"/>
  </r>
  <r>
    <s v="EV3951"/>
    <x v="6"/>
    <x v="3"/>
    <x v="5"/>
    <x v="0"/>
    <x v="3941"/>
    <n v="120"/>
    <n v="632"/>
    <n v="2.0099999999999998"/>
    <n v="71631"/>
    <n v="25918"/>
    <n v="22.2"/>
    <x v="0"/>
    <x v="464"/>
    <n v="70.099999999999994"/>
    <n v="2026"/>
    <n v="15264146920"/>
  </r>
  <r>
    <s v="EV3952"/>
    <x v="2"/>
    <x v="2"/>
    <x v="8"/>
    <x v="1"/>
    <x v="3942"/>
    <n v="64"/>
    <n v="586"/>
    <n v="2.0499999999999998"/>
    <n v="26972"/>
    <n v="79030"/>
    <n v="21.7"/>
    <x v="1"/>
    <x v="299"/>
    <n v="70.5"/>
    <n v="2026"/>
    <n v="16784391400"/>
  </r>
  <r>
    <s v="EV3953"/>
    <x v="2"/>
    <x v="2"/>
    <x v="6"/>
    <x v="2"/>
    <x v="3943"/>
    <n v="63"/>
    <n v="542"/>
    <n v="1.49"/>
    <n v="73037"/>
    <n v="45054"/>
    <n v="20.100000000000001"/>
    <x v="1"/>
    <x v="576"/>
    <n v="234.3"/>
    <n v="2026"/>
    <n v="30138963408"/>
  </r>
  <r>
    <s v="EV3954"/>
    <x v="4"/>
    <x v="0"/>
    <x v="7"/>
    <x v="0"/>
    <x v="3944"/>
    <n v="57"/>
    <n v="361"/>
    <n v="1.41"/>
    <n v="156322"/>
    <n v="34847"/>
    <n v="15.7"/>
    <x v="1"/>
    <x v="63"/>
    <n v="127.7"/>
    <n v="2026"/>
    <n v="26757408338"/>
  </r>
  <r>
    <s v="EV3955"/>
    <x v="2"/>
    <x v="2"/>
    <x v="2"/>
    <x v="3"/>
    <x v="3945"/>
    <n v="116"/>
    <n v="631"/>
    <n v="2.02"/>
    <n v="71030"/>
    <n v="40628"/>
    <n v="12.3"/>
    <x v="0"/>
    <x v="485"/>
    <n v="87.6"/>
    <n v="2026"/>
    <n v="28365982064"/>
  </r>
  <r>
    <s v="EV3956"/>
    <x v="3"/>
    <x v="3"/>
    <x v="7"/>
    <x v="0"/>
    <x v="3946"/>
    <n v="42"/>
    <n v="571"/>
    <n v="2.2400000000000002"/>
    <n v="110344"/>
    <n v="71626"/>
    <n v="22.4"/>
    <x v="0"/>
    <x v="15"/>
    <n v="128.69999999999999"/>
    <n v="2026"/>
    <n v="41483988550"/>
  </r>
  <r>
    <s v="EV3957"/>
    <x v="6"/>
    <x v="3"/>
    <x v="3"/>
    <x v="2"/>
    <x v="3947"/>
    <n v="91"/>
    <n v="539"/>
    <n v="1.58"/>
    <n v="36160"/>
    <n v="80832"/>
    <n v="12.4"/>
    <x v="1"/>
    <x v="559"/>
    <n v="147.1"/>
    <n v="2026"/>
    <n v="7280780736"/>
  </r>
  <r>
    <s v="EV3958"/>
    <x v="0"/>
    <x v="0"/>
    <x v="3"/>
    <x v="3"/>
    <x v="3948"/>
    <n v="81"/>
    <n v="649"/>
    <n v="1.6"/>
    <n v="36821"/>
    <n v="60299"/>
    <n v="19.2"/>
    <x v="1"/>
    <x v="349"/>
    <n v="183.8"/>
    <n v="2026"/>
    <n v="19241290302"/>
  </r>
  <r>
    <s v="EV3959"/>
    <x v="7"/>
    <x v="3"/>
    <x v="0"/>
    <x v="1"/>
    <x v="3949"/>
    <n v="73"/>
    <n v="271"/>
    <n v="1.08"/>
    <n v="165817"/>
    <n v="36257"/>
    <n v="15.8"/>
    <x v="0"/>
    <x v="278"/>
    <n v="128.19999999999999"/>
    <n v="2026"/>
    <n v="9963532371"/>
  </r>
  <r>
    <s v="EV3960"/>
    <x v="3"/>
    <x v="3"/>
    <x v="7"/>
    <x v="3"/>
    <x v="3950"/>
    <n v="115"/>
    <n v="641"/>
    <n v="2.21"/>
    <n v="171238"/>
    <n v="73609"/>
    <n v="22.8"/>
    <x v="1"/>
    <x v="68"/>
    <n v="30.9"/>
    <n v="2026"/>
    <n v="62810191655"/>
  </r>
  <r>
    <s v="EV3961"/>
    <x v="8"/>
    <x v="3"/>
    <x v="5"/>
    <x v="2"/>
    <x v="3951"/>
    <n v="48"/>
    <n v="634"/>
    <n v="2.82"/>
    <n v="166244"/>
    <n v="68529"/>
    <n v="22.3"/>
    <x v="1"/>
    <x v="47"/>
    <n v="223.8"/>
    <n v="2026"/>
    <n v="50205990096"/>
  </r>
  <r>
    <s v="EV3962"/>
    <x v="0"/>
    <x v="0"/>
    <x v="3"/>
    <x v="1"/>
    <x v="3952"/>
    <n v="107"/>
    <n v="425"/>
    <n v="2.1"/>
    <n v="37882"/>
    <n v="35883"/>
    <n v="19.100000000000001"/>
    <x v="0"/>
    <x v="98"/>
    <n v="169.1"/>
    <n v="2026"/>
    <n v="4356806211"/>
  </r>
  <r>
    <s v="EV3963"/>
    <x v="8"/>
    <x v="3"/>
    <x v="2"/>
    <x v="1"/>
    <x v="3953"/>
    <n v="64"/>
    <n v="604"/>
    <n v="2.0699999999999998"/>
    <n v="31359"/>
    <n v="77587"/>
    <n v="12.1"/>
    <x v="0"/>
    <x v="427"/>
    <n v="273.7"/>
    <n v="2026"/>
    <n v="65905811628"/>
  </r>
  <r>
    <s v="EV3964"/>
    <x v="1"/>
    <x v="1"/>
    <x v="4"/>
    <x v="1"/>
    <x v="3954"/>
    <n v="103"/>
    <n v="452"/>
    <n v="2.88"/>
    <n v="69133"/>
    <n v="78480"/>
    <n v="22.5"/>
    <x v="0"/>
    <x v="570"/>
    <n v="168.7"/>
    <n v="2026"/>
    <n v="32968035360"/>
  </r>
  <r>
    <s v="EV3965"/>
    <x v="1"/>
    <x v="1"/>
    <x v="2"/>
    <x v="0"/>
    <x v="3955"/>
    <n v="110"/>
    <n v="301"/>
    <n v="2.78"/>
    <n v="125931"/>
    <n v="77557"/>
    <n v="23.4"/>
    <x v="0"/>
    <x v="423"/>
    <n v="117.8"/>
    <n v="2026"/>
    <n v="20433865233"/>
  </r>
  <r>
    <s v="EV3966"/>
    <x v="5"/>
    <x v="1"/>
    <x v="8"/>
    <x v="1"/>
    <x v="3956"/>
    <n v="118"/>
    <n v="459"/>
    <n v="2.8"/>
    <n v="119028"/>
    <n v="39804"/>
    <n v="13.1"/>
    <x v="1"/>
    <x v="589"/>
    <n v="171.6"/>
    <n v="2026"/>
    <n v="14661047124"/>
  </r>
  <r>
    <s v="EV3967"/>
    <x v="6"/>
    <x v="3"/>
    <x v="3"/>
    <x v="1"/>
    <x v="3957"/>
    <n v="71"/>
    <n v="427"/>
    <n v="1.27"/>
    <n v="163304"/>
    <n v="47825"/>
    <n v="18.3"/>
    <x v="0"/>
    <x v="67"/>
    <n v="21.6"/>
    <n v="2026"/>
    <n v="14707861375"/>
  </r>
  <r>
    <s v="EV3968"/>
    <x v="7"/>
    <x v="3"/>
    <x v="0"/>
    <x v="0"/>
    <x v="3958"/>
    <n v="49"/>
    <n v="476"/>
    <n v="2.67"/>
    <n v="180099"/>
    <n v="46956"/>
    <n v="21.9"/>
    <x v="0"/>
    <x v="548"/>
    <n v="271.39999999999998"/>
    <n v="2026"/>
    <n v="9532537560"/>
  </r>
  <r>
    <s v="EV3969"/>
    <x v="1"/>
    <x v="1"/>
    <x v="5"/>
    <x v="1"/>
    <x v="3959"/>
    <n v="69"/>
    <n v="619"/>
    <n v="1.37"/>
    <n v="112604"/>
    <n v="66959"/>
    <n v="21"/>
    <x v="0"/>
    <x v="217"/>
    <n v="228.6"/>
    <n v="2026"/>
    <n v="44196890581"/>
  </r>
  <r>
    <s v="EV3970"/>
    <x v="2"/>
    <x v="2"/>
    <x v="7"/>
    <x v="2"/>
    <x v="3960"/>
    <n v="44"/>
    <n v="406"/>
    <n v="0.5"/>
    <n v="6965"/>
    <n v="46344"/>
    <n v="20.5"/>
    <x v="0"/>
    <x v="358"/>
    <n v="295.60000000000002"/>
    <n v="2026"/>
    <n v="17173742424"/>
  </r>
  <r>
    <s v="EV3971"/>
    <x v="6"/>
    <x v="3"/>
    <x v="5"/>
    <x v="3"/>
    <x v="3961"/>
    <n v="116"/>
    <n v="284"/>
    <n v="2.46"/>
    <n v="102920"/>
    <n v="63351"/>
    <n v="23.6"/>
    <x v="0"/>
    <x v="44"/>
    <n v="246.6"/>
    <n v="2026"/>
    <n v="32755634550"/>
  </r>
  <r>
    <s v="EV3972"/>
    <x v="3"/>
    <x v="3"/>
    <x v="1"/>
    <x v="2"/>
    <x v="3962"/>
    <n v="111"/>
    <n v="617"/>
    <n v="1.58"/>
    <n v="15976"/>
    <n v="62555"/>
    <n v="21.1"/>
    <x v="1"/>
    <x v="443"/>
    <n v="185"/>
    <n v="2026"/>
    <n v="39108072345"/>
  </r>
  <r>
    <s v="EV3973"/>
    <x v="7"/>
    <x v="3"/>
    <x v="9"/>
    <x v="3"/>
    <x v="3963"/>
    <n v="65"/>
    <n v="590"/>
    <n v="0.99"/>
    <n v="116233"/>
    <n v="72477"/>
    <n v="21.7"/>
    <x v="0"/>
    <x v="52"/>
    <n v="118.7"/>
    <n v="2026"/>
    <n v="40442238477"/>
  </r>
  <r>
    <s v="EV3974"/>
    <x v="7"/>
    <x v="3"/>
    <x v="6"/>
    <x v="0"/>
    <x v="3964"/>
    <n v="69"/>
    <n v="550"/>
    <n v="1.49"/>
    <n v="10775"/>
    <n v="34082"/>
    <n v="24.7"/>
    <x v="0"/>
    <x v="369"/>
    <n v="107.6"/>
    <n v="2026"/>
    <n v="10986843930"/>
  </r>
  <r>
    <s v="EV3975"/>
    <x v="5"/>
    <x v="1"/>
    <x v="4"/>
    <x v="3"/>
    <x v="3965"/>
    <n v="49"/>
    <n v="613"/>
    <n v="2.75"/>
    <n v="124510"/>
    <n v="38421"/>
    <n v="13.6"/>
    <x v="0"/>
    <x v="567"/>
    <n v="256.10000000000002"/>
    <n v="2026"/>
    <n v="21701218167"/>
  </r>
  <r>
    <s v="EV3976"/>
    <x v="0"/>
    <x v="0"/>
    <x v="7"/>
    <x v="3"/>
    <x v="3966"/>
    <n v="44"/>
    <n v="304"/>
    <n v="2.36"/>
    <n v="199469"/>
    <n v="84319"/>
    <n v="17.8"/>
    <x v="1"/>
    <x v="561"/>
    <n v="42.5"/>
    <n v="2026"/>
    <n v="20209577920"/>
  </r>
  <r>
    <s v="EV3977"/>
    <x v="2"/>
    <x v="2"/>
    <x v="4"/>
    <x v="1"/>
    <x v="3967"/>
    <n v="74"/>
    <n v="607"/>
    <n v="1.93"/>
    <n v="56596"/>
    <n v="81618"/>
    <n v="20.3"/>
    <x v="1"/>
    <x v="406"/>
    <n v="123.8"/>
    <n v="2026"/>
    <n v="51358534590"/>
  </r>
  <r>
    <s v="EV3978"/>
    <x v="0"/>
    <x v="0"/>
    <x v="3"/>
    <x v="2"/>
    <x v="3968"/>
    <n v="107"/>
    <n v="608"/>
    <n v="2.83"/>
    <n v="52773"/>
    <n v="78638"/>
    <n v="15.3"/>
    <x v="0"/>
    <x v="597"/>
    <n v="208.4"/>
    <n v="2026"/>
    <n v="40737079054"/>
  </r>
  <r>
    <s v="EV3979"/>
    <x v="1"/>
    <x v="1"/>
    <x v="2"/>
    <x v="2"/>
    <x v="3969"/>
    <n v="119"/>
    <n v="462"/>
    <n v="1.33"/>
    <n v="110995"/>
    <n v="30726"/>
    <n v="18.3"/>
    <x v="1"/>
    <x v="496"/>
    <n v="43"/>
    <n v="2026"/>
    <n v="9846576864"/>
  </r>
  <r>
    <s v="EV3980"/>
    <x v="1"/>
    <x v="1"/>
    <x v="3"/>
    <x v="1"/>
    <x v="3970"/>
    <n v="46"/>
    <n v="624"/>
    <n v="2.59"/>
    <n v="164650"/>
    <n v="31554"/>
    <n v="21.1"/>
    <x v="0"/>
    <x v="416"/>
    <n v="253.5"/>
    <n v="2026"/>
    <n v="13372679862"/>
  </r>
  <r>
    <s v="EV3981"/>
    <x v="1"/>
    <x v="1"/>
    <x v="6"/>
    <x v="1"/>
    <x v="3971"/>
    <n v="49"/>
    <n v="453"/>
    <n v="2.2400000000000002"/>
    <n v="14434"/>
    <n v="84254"/>
    <n v="12.4"/>
    <x v="0"/>
    <x v="555"/>
    <n v="297.60000000000002"/>
    <n v="2026"/>
    <n v="36661695782"/>
  </r>
  <r>
    <s v="EV3982"/>
    <x v="6"/>
    <x v="3"/>
    <x v="1"/>
    <x v="1"/>
    <x v="3972"/>
    <n v="71"/>
    <n v="532"/>
    <n v="1.93"/>
    <n v="157697"/>
    <n v="68250"/>
    <n v="16.3"/>
    <x v="0"/>
    <x v="266"/>
    <n v="155.4"/>
    <n v="2026"/>
    <n v="4341928500"/>
  </r>
  <r>
    <s v="EV3983"/>
    <x v="0"/>
    <x v="0"/>
    <x v="0"/>
    <x v="2"/>
    <x v="3973"/>
    <n v="51"/>
    <n v="534"/>
    <n v="0.81"/>
    <n v="194607"/>
    <n v="29070"/>
    <n v="23.7"/>
    <x v="1"/>
    <x v="357"/>
    <n v="60.6"/>
    <n v="2026"/>
    <n v="18036132660"/>
  </r>
  <r>
    <s v="EV3984"/>
    <x v="5"/>
    <x v="1"/>
    <x v="7"/>
    <x v="2"/>
    <x v="3974"/>
    <n v="105"/>
    <n v="303"/>
    <n v="2.38"/>
    <n v="174887"/>
    <n v="53916"/>
    <n v="16.2"/>
    <x v="0"/>
    <x v="377"/>
    <n v="294.2"/>
    <n v="2026"/>
    <n v="22677716592"/>
  </r>
  <r>
    <s v="EV3985"/>
    <x v="9"/>
    <x v="0"/>
    <x v="5"/>
    <x v="3"/>
    <x v="3975"/>
    <n v="40"/>
    <n v="327"/>
    <n v="2.3199999999999998"/>
    <n v="113864"/>
    <n v="76496"/>
    <n v="13.2"/>
    <x v="1"/>
    <x v="231"/>
    <n v="210.4"/>
    <n v="2026"/>
    <n v="6593496224"/>
  </r>
  <r>
    <s v="EV3986"/>
    <x v="6"/>
    <x v="3"/>
    <x v="4"/>
    <x v="2"/>
    <x v="3976"/>
    <n v="63"/>
    <n v="361"/>
    <n v="1.37"/>
    <n v="90008"/>
    <n v="62487"/>
    <n v="18.600000000000001"/>
    <x v="0"/>
    <x v="361"/>
    <n v="227.5"/>
    <n v="2026"/>
    <n v="52232008482"/>
  </r>
  <r>
    <s v="EV3987"/>
    <x v="6"/>
    <x v="3"/>
    <x v="4"/>
    <x v="3"/>
    <x v="3977"/>
    <n v="64"/>
    <n v="288"/>
    <n v="2.87"/>
    <n v="32074"/>
    <n v="61816"/>
    <n v="17.5"/>
    <x v="1"/>
    <x v="228"/>
    <n v="176.9"/>
    <n v="2026"/>
    <n v="26787283624"/>
  </r>
  <r>
    <s v="EV3988"/>
    <x v="8"/>
    <x v="3"/>
    <x v="7"/>
    <x v="0"/>
    <x v="3978"/>
    <n v="89"/>
    <n v="375"/>
    <n v="0.74"/>
    <n v="103545"/>
    <n v="62144"/>
    <n v="13.4"/>
    <x v="1"/>
    <x v="482"/>
    <n v="11.7"/>
    <n v="2026"/>
    <n v="15809557888"/>
  </r>
  <r>
    <s v="EV3989"/>
    <x v="8"/>
    <x v="3"/>
    <x v="0"/>
    <x v="3"/>
    <x v="3979"/>
    <n v="93"/>
    <n v="334"/>
    <n v="1.85"/>
    <n v="150920"/>
    <n v="34823"/>
    <n v="24.6"/>
    <x v="0"/>
    <x v="466"/>
    <n v="87.2"/>
    <n v="2026"/>
    <n v="11634503592"/>
  </r>
  <r>
    <s v="EV3990"/>
    <x v="2"/>
    <x v="2"/>
    <x v="3"/>
    <x v="1"/>
    <x v="3980"/>
    <n v="116"/>
    <n v="561"/>
    <n v="2.91"/>
    <n v="62584"/>
    <n v="43913"/>
    <n v="12.8"/>
    <x v="1"/>
    <x v="207"/>
    <n v="226.4"/>
    <n v="2026"/>
    <n v="23110357988"/>
  </r>
  <r>
    <s v="EV3991"/>
    <x v="7"/>
    <x v="3"/>
    <x v="8"/>
    <x v="0"/>
    <x v="3981"/>
    <n v="67"/>
    <n v="343"/>
    <n v="1.93"/>
    <n v="56213"/>
    <n v="68048"/>
    <n v="16.3"/>
    <x v="1"/>
    <x v="455"/>
    <n v="210.9"/>
    <n v="2026"/>
    <n v="22552059872"/>
  </r>
  <r>
    <s v="EV3992"/>
    <x v="3"/>
    <x v="3"/>
    <x v="2"/>
    <x v="1"/>
    <x v="3982"/>
    <n v="85"/>
    <n v="451"/>
    <n v="0.62"/>
    <n v="199948"/>
    <n v="31236"/>
    <n v="21.2"/>
    <x v="0"/>
    <x v="118"/>
    <n v="294.3"/>
    <n v="2026"/>
    <n v="9621874968"/>
  </r>
  <r>
    <s v="EV3993"/>
    <x v="0"/>
    <x v="0"/>
    <x v="4"/>
    <x v="2"/>
    <x v="3983"/>
    <n v="57"/>
    <n v="619"/>
    <n v="1.1100000000000001"/>
    <n v="127085"/>
    <n v="72021"/>
    <n v="23.1"/>
    <x v="1"/>
    <x v="539"/>
    <n v="246.8"/>
    <n v="2026"/>
    <n v="29368939443"/>
  </r>
  <r>
    <s v="EV3994"/>
    <x v="7"/>
    <x v="3"/>
    <x v="4"/>
    <x v="2"/>
    <x v="3984"/>
    <n v="118"/>
    <n v="438"/>
    <n v="1.76"/>
    <n v="147637"/>
    <n v="53704"/>
    <n v="18.600000000000001"/>
    <x v="1"/>
    <x v="399"/>
    <n v="272.8"/>
    <n v="2026"/>
    <n v="40874382920"/>
  </r>
  <r>
    <s v="EV3995"/>
    <x v="9"/>
    <x v="0"/>
    <x v="5"/>
    <x v="2"/>
    <x v="3985"/>
    <n v="76"/>
    <n v="345"/>
    <n v="1.03"/>
    <n v="84129"/>
    <n v="79035"/>
    <n v="16.5"/>
    <x v="0"/>
    <x v="7"/>
    <n v="49.7"/>
    <n v="2026"/>
    <n v="71051042370"/>
  </r>
  <r>
    <s v="EV3996"/>
    <x v="9"/>
    <x v="0"/>
    <x v="7"/>
    <x v="2"/>
    <x v="3986"/>
    <n v="60"/>
    <n v="275"/>
    <n v="2.76"/>
    <n v="185269"/>
    <n v="58597"/>
    <n v="22.7"/>
    <x v="1"/>
    <x v="479"/>
    <n v="21.4"/>
    <n v="2026"/>
    <n v="42220134649"/>
  </r>
  <r>
    <s v="EV3997"/>
    <x v="8"/>
    <x v="3"/>
    <x v="7"/>
    <x v="0"/>
    <x v="3987"/>
    <n v="72"/>
    <n v="419"/>
    <n v="1.9"/>
    <n v="165238"/>
    <n v="26743"/>
    <n v="22.7"/>
    <x v="1"/>
    <x v="542"/>
    <n v="72.900000000000006"/>
    <n v="2026"/>
    <n v="15979718047"/>
  </r>
  <r>
    <s v="EV3998"/>
    <x v="1"/>
    <x v="1"/>
    <x v="9"/>
    <x v="2"/>
    <x v="3988"/>
    <n v="47"/>
    <n v="595"/>
    <n v="0.71"/>
    <n v="164303"/>
    <n v="33377"/>
    <n v="14"/>
    <x v="1"/>
    <x v="55"/>
    <n v="119.1"/>
    <n v="2026"/>
    <n v="19920828811"/>
  </r>
  <r>
    <s v="EV3999"/>
    <x v="4"/>
    <x v="0"/>
    <x v="4"/>
    <x v="0"/>
    <x v="3989"/>
    <n v="101"/>
    <n v="611"/>
    <n v="0.56999999999999995"/>
    <n v="102740"/>
    <n v="77012"/>
    <n v="21.1"/>
    <x v="1"/>
    <x v="557"/>
    <n v="194.4"/>
    <n v="2026"/>
    <n v="56738359964"/>
  </r>
  <r>
    <s v="EV4000"/>
    <x v="2"/>
    <x v="2"/>
    <x v="8"/>
    <x v="2"/>
    <x v="3990"/>
    <n v="72"/>
    <n v="428"/>
    <n v="1.32"/>
    <n v="192964"/>
    <n v="50524"/>
    <n v="21.3"/>
    <x v="1"/>
    <x v="329"/>
    <n v="261"/>
    <n v="2026"/>
    <n v="17140822764"/>
  </r>
  <r>
    <s v="EV4001"/>
    <x v="5"/>
    <x v="1"/>
    <x v="6"/>
    <x v="3"/>
    <x v="3991"/>
    <n v="64"/>
    <n v="273"/>
    <n v="2.66"/>
    <n v="22273"/>
    <n v="50492"/>
    <n v="15.9"/>
    <x v="0"/>
    <x v="180"/>
    <n v="61.6"/>
    <n v="2026"/>
    <n v="8114619812"/>
  </r>
  <r>
    <s v="EV4002"/>
    <x v="6"/>
    <x v="3"/>
    <x v="2"/>
    <x v="3"/>
    <x v="3992"/>
    <n v="45"/>
    <n v="291"/>
    <n v="2.73"/>
    <n v="68120"/>
    <n v="56100"/>
    <n v="18.5"/>
    <x v="1"/>
    <x v="575"/>
    <n v="213.1"/>
    <n v="2026"/>
    <n v="45320889900"/>
  </r>
  <r>
    <s v="EV4003"/>
    <x v="3"/>
    <x v="3"/>
    <x v="9"/>
    <x v="2"/>
    <x v="3993"/>
    <n v="66"/>
    <n v="497"/>
    <n v="1.3"/>
    <n v="104446"/>
    <n v="49710"/>
    <n v="24"/>
    <x v="0"/>
    <x v="409"/>
    <n v="168.9"/>
    <n v="2026"/>
    <n v="42207915930"/>
  </r>
  <r>
    <s v="EV4004"/>
    <x v="8"/>
    <x v="3"/>
    <x v="0"/>
    <x v="1"/>
    <x v="3994"/>
    <n v="96"/>
    <n v="569"/>
    <n v="2.13"/>
    <n v="14721"/>
    <n v="69039"/>
    <n v="21.1"/>
    <x v="0"/>
    <x v="357"/>
    <n v="99.4"/>
    <n v="2026"/>
    <n v="7945767549"/>
  </r>
  <r>
    <s v="EV4005"/>
    <x v="5"/>
    <x v="1"/>
    <x v="0"/>
    <x v="3"/>
    <x v="3995"/>
    <n v="65"/>
    <n v="284"/>
    <n v="1.64"/>
    <n v="52809"/>
    <n v="82060"/>
    <n v="22.4"/>
    <x v="1"/>
    <x v="476"/>
    <n v="198.3"/>
    <n v="2026"/>
    <n v="2388520420"/>
  </r>
  <r>
    <s v="EV4006"/>
    <x v="7"/>
    <x v="3"/>
    <x v="8"/>
    <x v="0"/>
    <x v="3996"/>
    <n v="105"/>
    <n v="324"/>
    <n v="2.36"/>
    <n v="48214"/>
    <n v="74184"/>
    <n v="16.899999999999999"/>
    <x v="0"/>
    <x v="244"/>
    <n v="293.7"/>
    <n v="2026"/>
    <n v="46614406608"/>
  </r>
  <r>
    <s v="EV4007"/>
    <x v="8"/>
    <x v="3"/>
    <x v="3"/>
    <x v="3"/>
    <x v="3997"/>
    <n v="40"/>
    <n v="638"/>
    <n v="1.79"/>
    <n v="181694"/>
    <n v="71666"/>
    <n v="23.8"/>
    <x v="1"/>
    <x v="559"/>
    <n v="94.5"/>
    <n v="2026"/>
    <n v="38168523274"/>
  </r>
  <r>
    <s v="EV4008"/>
    <x v="6"/>
    <x v="3"/>
    <x v="9"/>
    <x v="3"/>
    <x v="3998"/>
    <n v="81"/>
    <n v="498"/>
    <n v="1.57"/>
    <n v="137466"/>
    <n v="76139"/>
    <n v="12.2"/>
    <x v="1"/>
    <x v="49"/>
    <n v="276.5"/>
    <n v="2026"/>
    <n v="55213414074"/>
  </r>
  <r>
    <s v="EV4009"/>
    <x v="1"/>
    <x v="1"/>
    <x v="0"/>
    <x v="2"/>
    <x v="3999"/>
    <n v="120"/>
    <n v="619"/>
    <n v="1.25"/>
    <n v="162422"/>
    <n v="28395"/>
    <n v="16.399999999999999"/>
    <x v="0"/>
    <x v="385"/>
    <n v="92.5"/>
    <n v="2026"/>
    <n v="1646313705"/>
  </r>
  <r>
    <s v="EV4010"/>
    <x v="6"/>
    <x v="3"/>
    <x v="3"/>
    <x v="2"/>
    <x v="4000"/>
    <n v="40"/>
    <n v="436"/>
    <n v="0.57999999999999996"/>
    <n v="184135"/>
    <n v="43723"/>
    <n v="17.7"/>
    <x v="1"/>
    <x v="443"/>
    <n v="268"/>
    <n v="2026"/>
    <n v="15032535799"/>
  </r>
  <r>
    <s v="EV4011"/>
    <x v="7"/>
    <x v="3"/>
    <x v="7"/>
    <x v="0"/>
    <x v="4001"/>
    <n v="69"/>
    <n v="356"/>
    <n v="0.86"/>
    <n v="184229"/>
    <n v="71414"/>
    <n v="17.8"/>
    <x v="0"/>
    <x v="124"/>
    <n v="133.9"/>
    <n v="2026"/>
    <n v="6110181840"/>
  </r>
  <r>
    <s v="EV4012"/>
    <x v="0"/>
    <x v="0"/>
    <x v="6"/>
    <x v="3"/>
    <x v="4002"/>
    <n v="49"/>
    <n v="368"/>
    <n v="2.37"/>
    <n v="193216"/>
    <n v="38774"/>
    <n v="14.8"/>
    <x v="0"/>
    <x v="570"/>
    <n v="72.5"/>
    <n v="2026"/>
    <n v="5342824556"/>
  </r>
  <r>
    <s v="EV4013"/>
    <x v="8"/>
    <x v="3"/>
    <x v="1"/>
    <x v="3"/>
    <x v="4003"/>
    <n v="88"/>
    <n v="348"/>
    <n v="0.66"/>
    <n v="105936"/>
    <n v="58748"/>
    <n v="16"/>
    <x v="1"/>
    <x v="90"/>
    <n v="26.7"/>
    <n v="2026"/>
    <n v="31606012764"/>
  </r>
  <r>
    <s v="EV4014"/>
    <x v="7"/>
    <x v="3"/>
    <x v="3"/>
    <x v="3"/>
    <x v="4004"/>
    <n v="80"/>
    <n v="610"/>
    <n v="2.2200000000000002"/>
    <n v="96202"/>
    <n v="26718"/>
    <n v="21.7"/>
    <x v="0"/>
    <x v="474"/>
    <n v="65.2"/>
    <n v="2026"/>
    <n v="13548564210"/>
  </r>
  <r>
    <s v="EV4015"/>
    <x v="2"/>
    <x v="2"/>
    <x v="9"/>
    <x v="3"/>
    <x v="4005"/>
    <n v="119"/>
    <n v="471"/>
    <n v="1.75"/>
    <n v="127124"/>
    <n v="40620"/>
    <n v="23.1"/>
    <x v="1"/>
    <x v="352"/>
    <n v="245.1"/>
    <n v="2026"/>
    <n v="14984352420"/>
  </r>
  <r>
    <s v="EV4016"/>
    <x v="1"/>
    <x v="1"/>
    <x v="1"/>
    <x v="2"/>
    <x v="4006"/>
    <n v="120"/>
    <n v="423"/>
    <n v="2.27"/>
    <n v="73569"/>
    <n v="59299"/>
    <n v="13.7"/>
    <x v="1"/>
    <x v="457"/>
    <n v="159.6"/>
    <n v="2026"/>
    <n v="14253759929"/>
  </r>
  <r>
    <s v="EV4017"/>
    <x v="8"/>
    <x v="3"/>
    <x v="8"/>
    <x v="0"/>
    <x v="4007"/>
    <n v="85"/>
    <n v="306"/>
    <n v="0.75"/>
    <n v="104137"/>
    <n v="60326"/>
    <n v="13.5"/>
    <x v="0"/>
    <x v="152"/>
    <n v="90.1"/>
    <n v="2026"/>
    <n v="22498099092"/>
  </r>
  <r>
    <s v="EV4018"/>
    <x v="8"/>
    <x v="3"/>
    <x v="1"/>
    <x v="3"/>
    <x v="4008"/>
    <n v="109"/>
    <n v="494"/>
    <n v="1.3"/>
    <n v="12197"/>
    <n v="80896"/>
    <n v="15.9"/>
    <x v="1"/>
    <x v="26"/>
    <n v="287.89999999999998"/>
    <n v="2026"/>
    <n v="71413532672"/>
  </r>
  <r>
    <s v="EV4019"/>
    <x v="7"/>
    <x v="3"/>
    <x v="1"/>
    <x v="2"/>
    <x v="4009"/>
    <n v="98"/>
    <n v="327"/>
    <n v="2.2000000000000002"/>
    <n v="172996"/>
    <n v="65059"/>
    <n v="22.9"/>
    <x v="0"/>
    <x v="285"/>
    <n v="14.7"/>
    <n v="2026"/>
    <n v="41064134797"/>
  </r>
  <r>
    <s v="EV4020"/>
    <x v="5"/>
    <x v="1"/>
    <x v="9"/>
    <x v="0"/>
    <x v="4010"/>
    <n v="68"/>
    <n v="378"/>
    <n v="1.65"/>
    <n v="30221"/>
    <n v="38111"/>
    <n v="22.2"/>
    <x v="0"/>
    <x v="184"/>
    <n v="36"/>
    <n v="2026"/>
    <n v="26196243737"/>
  </r>
  <r>
    <s v="EV4021"/>
    <x v="1"/>
    <x v="1"/>
    <x v="7"/>
    <x v="2"/>
    <x v="4011"/>
    <n v="49"/>
    <n v="513"/>
    <n v="1.23"/>
    <n v="74057"/>
    <n v="79317"/>
    <n v="19.600000000000001"/>
    <x v="0"/>
    <x v="238"/>
    <n v="102.1"/>
    <n v="2026"/>
    <n v="47046878550"/>
  </r>
  <r>
    <s v="EV4022"/>
    <x v="9"/>
    <x v="0"/>
    <x v="1"/>
    <x v="3"/>
    <x v="4012"/>
    <n v="99"/>
    <n v="285"/>
    <n v="2.02"/>
    <n v="28862"/>
    <n v="83694"/>
    <n v="18"/>
    <x v="0"/>
    <x v="112"/>
    <n v="157.30000000000001"/>
    <n v="2026"/>
    <n v="19518361434"/>
  </r>
  <r>
    <s v="EV4023"/>
    <x v="2"/>
    <x v="2"/>
    <x v="3"/>
    <x v="2"/>
    <x v="4013"/>
    <n v="98"/>
    <n v="335"/>
    <n v="1.5"/>
    <n v="124723"/>
    <n v="47119"/>
    <n v="21.8"/>
    <x v="0"/>
    <x v="452"/>
    <n v="254.4"/>
    <n v="2026"/>
    <n v="1106919548"/>
  </r>
  <r>
    <s v="EV4024"/>
    <x v="5"/>
    <x v="1"/>
    <x v="1"/>
    <x v="1"/>
    <x v="4014"/>
    <n v="66"/>
    <n v="564"/>
    <n v="2.42"/>
    <n v="44513"/>
    <n v="84133"/>
    <n v="22.8"/>
    <x v="0"/>
    <x v="540"/>
    <n v="86.1"/>
    <n v="2026"/>
    <n v="21964938842"/>
  </r>
  <r>
    <s v="EV4025"/>
    <x v="6"/>
    <x v="3"/>
    <x v="2"/>
    <x v="3"/>
    <x v="4015"/>
    <n v="93"/>
    <n v="540"/>
    <n v="1.7"/>
    <n v="67630"/>
    <n v="83400"/>
    <n v="19"/>
    <x v="1"/>
    <x v="271"/>
    <n v="279.8"/>
    <n v="2026"/>
    <n v="46724349600"/>
  </r>
  <r>
    <s v="EV4026"/>
    <x v="2"/>
    <x v="2"/>
    <x v="6"/>
    <x v="0"/>
    <x v="4016"/>
    <n v="40"/>
    <n v="498"/>
    <n v="1"/>
    <n v="185973"/>
    <n v="30265"/>
    <n v="17"/>
    <x v="1"/>
    <x v="73"/>
    <n v="70.2"/>
    <n v="2026"/>
    <n v="746274370"/>
  </r>
  <r>
    <s v="EV4027"/>
    <x v="0"/>
    <x v="0"/>
    <x v="3"/>
    <x v="2"/>
    <x v="4017"/>
    <n v="94"/>
    <n v="261"/>
    <n v="0.96"/>
    <n v="17757"/>
    <n v="30816"/>
    <n v="18.8"/>
    <x v="1"/>
    <x v="273"/>
    <n v="160.69999999999999"/>
    <n v="2026"/>
    <n v="10848002400"/>
  </r>
  <r>
    <s v="EV4028"/>
    <x v="6"/>
    <x v="3"/>
    <x v="9"/>
    <x v="2"/>
    <x v="4018"/>
    <n v="88"/>
    <n v="590"/>
    <n v="0.74"/>
    <n v="32908"/>
    <n v="60385"/>
    <n v="18.8"/>
    <x v="0"/>
    <x v="69"/>
    <n v="293.8"/>
    <n v="2026"/>
    <n v="28695253925"/>
  </r>
  <r>
    <s v="EV4029"/>
    <x v="3"/>
    <x v="3"/>
    <x v="3"/>
    <x v="1"/>
    <x v="4019"/>
    <n v="93"/>
    <n v="440"/>
    <n v="2.39"/>
    <n v="192878"/>
    <n v="52947"/>
    <n v="20.5"/>
    <x v="0"/>
    <x v="424"/>
    <n v="125.1"/>
    <n v="2026"/>
    <n v="40684951323"/>
  </r>
  <r>
    <s v="EV4030"/>
    <x v="5"/>
    <x v="1"/>
    <x v="7"/>
    <x v="1"/>
    <x v="4020"/>
    <n v="60"/>
    <n v="399"/>
    <n v="1.65"/>
    <n v="178055"/>
    <n v="64733"/>
    <n v="13"/>
    <x v="0"/>
    <x v="161"/>
    <n v="186.8"/>
    <n v="2026"/>
    <n v="2976552806"/>
  </r>
  <r>
    <s v="EV4031"/>
    <x v="9"/>
    <x v="0"/>
    <x v="1"/>
    <x v="2"/>
    <x v="4021"/>
    <n v="50"/>
    <n v="252"/>
    <n v="2.0699999999999998"/>
    <n v="2649"/>
    <n v="84652"/>
    <n v="16.899999999999999"/>
    <x v="0"/>
    <x v="239"/>
    <n v="299.7"/>
    <n v="2026"/>
    <n v="63357704748"/>
  </r>
  <r>
    <s v="EV4032"/>
    <x v="9"/>
    <x v="0"/>
    <x v="6"/>
    <x v="3"/>
    <x v="4022"/>
    <n v="50"/>
    <n v="438"/>
    <n v="0.83"/>
    <n v="190242"/>
    <n v="52022"/>
    <n v="21.1"/>
    <x v="1"/>
    <x v="57"/>
    <n v="40"/>
    <n v="2026"/>
    <n v="44483231870"/>
  </r>
  <r>
    <s v="EV4033"/>
    <x v="0"/>
    <x v="0"/>
    <x v="7"/>
    <x v="1"/>
    <x v="4023"/>
    <n v="41"/>
    <n v="347"/>
    <n v="1.35"/>
    <n v="35881"/>
    <n v="45769"/>
    <n v="14.1"/>
    <x v="1"/>
    <x v="150"/>
    <n v="79.3"/>
    <n v="2026"/>
    <n v="26644286043"/>
  </r>
  <r>
    <s v="EV4034"/>
    <x v="7"/>
    <x v="3"/>
    <x v="8"/>
    <x v="2"/>
    <x v="4024"/>
    <n v="90"/>
    <n v="301"/>
    <n v="2.35"/>
    <n v="45278"/>
    <n v="54385"/>
    <n v="13.9"/>
    <x v="0"/>
    <x v="175"/>
    <n v="76"/>
    <n v="2026"/>
    <n v="18599996310"/>
  </r>
  <r>
    <s v="EV4035"/>
    <x v="8"/>
    <x v="3"/>
    <x v="3"/>
    <x v="0"/>
    <x v="4025"/>
    <n v="68"/>
    <n v="339"/>
    <n v="0.95"/>
    <n v="105813"/>
    <n v="32821"/>
    <n v="19"/>
    <x v="1"/>
    <x v="577"/>
    <n v="99.9"/>
    <n v="2026"/>
    <n v="14382030916"/>
  </r>
  <r>
    <s v="EV4036"/>
    <x v="3"/>
    <x v="3"/>
    <x v="9"/>
    <x v="0"/>
    <x v="4026"/>
    <n v="42"/>
    <n v="479"/>
    <n v="2.0299999999999998"/>
    <n v="137164"/>
    <n v="36320"/>
    <n v="12.4"/>
    <x v="0"/>
    <x v="298"/>
    <n v="79.5"/>
    <n v="2026"/>
    <n v="21940076640"/>
  </r>
  <r>
    <s v="EV4037"/>
    <x v="7"/>
    <x v="3"/>
    <x v="5"/>
    <x v="2"/>
    <x v="4027"/>
    <n v="116"/>
    <n v="520"/>
    <n v="2.0099999999999998"/>
    <n v="155861"/>
    <n v="77191"/>
    <n v="19.399999999999999"/>
    <x v="1"/>
    <x v="555"/>
    <n v="134.1"/>
    <n v="2026"/>
    <n v="61252525129"/>
  </r>
  <r>
    <s v="EV4038"/>
    <x v="7"/>
    <x v="3"/>
    <x v="7"/>
    <x v="0"/>
    <x v="4028"/>
    <n v="88"/>
    <n v="284"/>
    <n v="1.82"/>
    <n v="158511"/>
    <n v="61121"/>
    <n v="19.7"/>
    <x v="1"/>
    <x v="251"/>
    <n v="142.4"/>
    <n v="2026"/>
    <n v="39498773919"/>
  </r>
  <r>
    <s v="EV4039"/>
    <x v="1"/>
    <x v="1"/>
    <x v="3"/>
    <x v="1"/>
    <x v="4029"/>
    <n v="45"/>
    <n v="551"/>
    <n v="1.19"/>
    <n v="103491"/>
    <n v="69431"/>
    <n v="15.8"/>
    <x v="0"/>
    <x v="25"/>
    <n v="278.2"/>
    <n v="2026"/>
    <n v="56840451891"/>
  </r>
  <r>
    <s v="EV4040"/>
    <x v="2"/>
    <x v="2"/>
    <x v="7"/>
    <x v="1"/>
    <x v="4030"/>
    <n v="89"/>
    <n v="273"/>
    <n v="1.61"/>
    <n v="18015"/>
    <n v="80488"/>
    <n v="24.5"/>
    <x v="1"/>
    <x v="532"/>
    <n v="242.9"/>
    <n v="2026"/>
    <n v="13639898920"/>
  </r>
  <r>
    <s v="EV4041"/>
    <x v="5"/>
    <x v="1"/>
    <x v="4"/>
    <x v="3"/>
    <x v="4031"/>
    <n v="61"/>
    <n v="314"/>
    <n v="2.54"/>
    <n v="57913"/>
    <n v="37558"/>
    <n v="17.7"/>
    <x v="1"/>
    <x v="63"/>
    <n v="128.6"/>
    <n v="2026"/>
    <n v="21203105994"/>
  </r>
  <r>
    <s v="EV4042"/>
    <x v="6"/>
    <x v="3"/>
    <x v="7"/>
    <x v="3"/>
    <x v="4032"/>
    <n v="118"/>
    <n v="273"/>
    <n v="2.75"/>
    <n v="31379"/>
    <n v="67330"/>
    <n v="20.6"/>
    <x v="0"/>
    <x v="387"/>
    <n v="268.39999999999998"/>
    <n v="2026"/>
    <n v="5303045460"/>
  </r>
  <r>
    <s v="EV4043"/>
    <x v="7"/>
    <x v="3"/>
    <x v="0"/>
    <x v="3"/>
    <x v="4033"/>
    <n v="94"/>
    <n v="526"/>
    <n v="2.8"/>
    <n v="175229"/>
    <n v="41997"/>
    <n v="13.4"/>
    <x v="1"/>
    <x v="28"/>
    <n v="280.60000000000002"/>
    <n v="2026"/>
    <n v="1342560096"/>
  </r>
  <r>
    <s v="EV4044"/>
    <x v="8"/>
    <x v="3"/>
    <x v="3"/>
    <x v="1"/>
    <x v="4034"/>
    <n v="83"/>
    <n v="541"/>
    <n v="2.88"/>
    <n v="118140"/>
    <n v="45826"/>
    <n v="14.7"/>
    <x v="0"/>
    <x v="359"/>
    <n v="214"/>
    <n v="2026"/>
    <n v="7094002278"/>
  </r>
  <r>
    <s v="EV4045"/>
    <x v="2"/>
    <x v="2"/>
    <x v="2"/>
    <x v="3"/>
    <x v="4035"/>
    <n v="68"/>
    <n v="495"/>
    <n v="2.89"/>
    <n v="53223"/>
    <n v="80470"/>
    <n v="21"/>
    <x v="1"/>
    <x v="401"/>
    <n v="289"/>
    <n v="2026"/>
    <n v="21646269060"/>
  </r>
  <r>
    <s v="EV4046"/>
    <x v="7"/>
    <x v="3"/>
    <x v="2"/>
    <x v="2"/>
    <x v="4036"/>
    <n v="47"/>
    <n v="494"/>
    <n v="2.74"/>
    <n v="53557"/>
    <n v="29072"/>
    <n v="15.8"/>
    <x v="0"/>
    <x v="82"/>
    <n v="32.799999999999997"/>
    <n v="2026"/>
    <n v="1710451120"/>
  </r>
  <r>
    <s v="EV4047"/>
    <x v="5"/>
    <x v="1"/>
    <x v="9"/>
    <x v="0"/>
    <x v="4037"/>
    <n v="99"/>
    <n v="354"/>
    <n v="1.03"/>
    <n v="50571"/>
    <n v="70212"/>
    <n v="21.6"/>
    <x v="0"/>
    <x v="349"/>
    <n v="237"/>
    <n v="2026"/>
    <n v="45982260072"/>
  </r>
  <r>
    <s v="EV4048"/>
    <x v="4"/>
    <x v="0"/>
    <x v="2"/>
    <x v="3"/>
    <x v="4038"/>
    <n v="110"/>
    <n v="293"/>
    <n v="2.39"/>
    <n v="92310"/>
    <n v="67053"/>
    <n v="12.3"/>
    <x v="0"/>
    <x v="198"/>
    <n v="148.9"/>
    <n v="2026"/>
    <n v="6367822251"/>
  </r>
  <r>
    <s v="EV4049"/>
    <x v="5"/>
    <x v="1"/>
    <x v="2"/>
    <x v="0"/>
    <x v="4039"/>
    <n v="82"/>
    <n v="445"/>
    <n v="0.73"/>
    <n v="32390"/>
    <n v="76775"/>
    <n v="23.7"/>
    <x v="0"/>
    <x v="235"/>
    <n v="167.9"/>
    <n v="2026"/>
    <n v="31260092875"/>
  </r>
  <r>
    <s v="EV4050"/>
    <x v="6"/>
    <x v="3"/>
    <x v="7"/>
    <x v="2"/>
    <x v="4040"/>
    <n v="102"/>
    <n v="341"/>
    <n v="0.55000000000000004"/>
    <n v="112887"/>
    <n v="46163"/>
    <n v="19"/>
    <x v="0"/>
    <x v="404"/>
    <n v="91.5"/>
    <n v="2026"/>
    <n v="28996965309"/>
  </r>
  <r>
    <s v="EV4051"/>
    <x v="9"/>
    <x v="0"/>
    <x v="7"/>
    <x v="3"/>
    <x v="4041"/>
    <n v="85"/>
    <n v="508"/>
    <n v="0.6"/>
    <n v="74065"/>
    <n v="64954"/>
    <n v="15.6"/>
    <x v="1"/>
    <x v="427"/>
    <n v="115.8"/>
    <n v="2026"/>
    <n v="46274918404"/>
  </r>
  <r>
    <s v="EV4052"/>
    <x v="6"/>
    <x v="3"/>
    <x v="6"/>
    <x v="1"/>
    <x v="4042"/>
    <n v="115"/>
    <n v="297"/>
    <n v="2.93"/>
    <n v="178534"/>
    <n v="36570"/>
    <n v="23.6"/>
    <x v="1"/>
    <x v="47"/>
    <n v="271.2"/>
    <n v="2026"/>
    <n v="7639107300"/>
  </r>
  <r>
    <s v="EV4053"/>
    <x v="3"/>
    <x v="3"/>
    <x v="8"/>
    <x v="2"/>
    <x v="4043"/>
    <n v="44"/>
    <n v="644"/>
    <n v="0.68"/>
    <n v="47850"/>
    <n v="53344"/>
    <n v="19.2"/>
    <x v="0"/>
    <x v="78"/>
    <n v="270.5"/>
    <n v="2026"/>
    <n v="20467559360"/>
  </r>
  <r>
    <s v="EV4054"/>
    <x v="2"/>
    <x v="2"/>
    <x v="6"/>
    <x v="0"/>
    <x v="4044"/>
    <n v="120"/>
    <n v="539"/>
    <n v="1.18"/>
    <n v="108863"/>
    <n v="47931"/>
    <n v="18.399999999999999"/>
    <x v="0"/>
    <x v="28"/>
    <n v="225.2"/>
    <n v="2026"/>
    <n v="33720465051"/>
  </r>
  <r>
    <s v="EV4055"/>
    <x v="1"/>
    <x v="1"/>
    <x v="1"/>
    <x v="2"/>
    <x v="4045"/>
    <n v="49"/>
    <n v="385"/>
    <n v="0.57999999999999996"/>
    <n v="86217"/>
    <n v="44113"/>
    <n v="14.4"/>
    <x v="1"/>
    <x v="41"/>
    <n v="208"/>
    <n v="2026"/>
    <n v="22359512197"/>
  </r>
  <r>
    <s v="EV4056"/>
    <x v="7"/>
    <x v="3"/>
    <x v="3"/>
    <x v="3"/>
    <x v="4046"/>
    <n v="71"/>
    <n v="325"/>
    <n v="2.86"/>
    <n v="139518"/>
    <n v="75989"/>
    <n v="22.5"/>
    <x v="1"/>
    <x v="102"/>
    <n v="188.4"/>
    <n v="2026"/>
    <n v="41119699603"/>
  </r>
  <r>
    <s v="EV4057"/>
    <x v="6"/>
    <x v="3"/>
    <x v="0"/>
    <x v="1"/>
    <x v="4047"/>
    <n v="40"/>
    <n v="525"/>
    <n v="0.94"/>
    <n v="34196"/>
    <n v="64873"/>
    <n v="17.600000000000001"/>
    <x v="0"/>
    <x v="571"/>
    <n v="38.9"/>
    <n v="2026"/>
    <n v="13352744717"/>
  </r>
  <r>
    <s v="EV4058"/>
    <x v="3"/>
    <x v="3"/>
    <x v="8"/>
    <x v="1"/>
    <x v="4048"/>
    <n v="47"/>
    <n v="478"/>
    <n v="2.83"/>
    <n v="53866"/>
    <n v="30795"/>
    <n v="14.9"/>
    <x v="0"/>
    <x v="386"/>
    <n v="193.3"/>
    <n v="2026"/>
    <n v="7567501710"/>
  </r>
  <r>
    <s v="EV4059"/>
    <x v="7"/>
    <x v="3"/>
    <x v="5"/>
    <x v="1"/>
    <x v="4049"/>
    <n v="113"/>
    <n v="403"/>
    <n v="2.95"/>
    <n v="161531"/>
    <n v="77436"/>
    <n v="23"/>
    <x v="0"/>
    <x v="352"/>
    <n v="140.69999999999999"/>
    <n v="2026"/>
    <n v="23034035124"/>
  </r>
  <r>
    <s v="EV4060"/>
    <x v="2"/>
    <x v="2"/>
    <x v="2"/>
    <x v="0"/>
    <x v="4050"/>
    <n v="91"/>
    <n v="432"/>
    <n v="2.66"/>
    <n v="24040"/>
    <n v="25829"/>
    <n v="19.899999999999999"/>
    <x v="1"/>
    <x v="390"/>
    <n v="20.7"/>
    <n v="2026"/>
    <n v="6353133301"/>
  </r>
  <r>
    <s v="EV4061"/>
    <x v="7"/>
    <x v="3"/>
    <x v="3"/>
    <x v="3"/>
    <x v="4051"/>
    <n v="57"/>
    <n v="394"/>
    <n v="0.66"/>
    <n v="38286"/>
    <n v="68662"/>
    <n v="22.2"/>
    <x v="1"/>
    <x v="267"/>
    <n v="220.8"/>
    <n v="2026"/>
    <n v="6575965726"/>
  </r>
  <r>
    <s v="EV4062"/>
    <x v="9"/>
    <x v="0"/>
    <x v="1"/>
    <x v="2"/>
    <x v="4052"/>
    <n v="110"/>
    <n v="490"/>
    <n v="0.89"/>
    <n v="161618"/>
    <n v="65694"/>
    <n v="20"/>
    <x v="0"/>
    <x v="534"/>
    <n v="288.2"/>
    <n v="2026"/>
    <n v="10897583496"/>
  </r>
  <r>
    <s v="EV4063"/>
    <x v="4"/>
    <x v="0"/>
    <x v="4"/>
    <x v="1"/>
    <x v="4053"/>
    <n v="87"/>
    <n v="489"/>
    <n v="1.77"/>
    <n v="143033"/>
    <n v="42146"/>
    <n v="16.100000000000001"/>
    <x v="1"/>
    <x v="394"/>
    <n v="28.1"/>
    <n v="2026"/>
    <n v="27994848310"/>
  </r>
  <r>
    <s v="EV4064"/>
    <x v="9"/>
    <x v="0"/>
    <x v="5"/>
    <x v="0"/>
    <x v="4054"/>
    <n v="47"/>
    <n v="629"/>
    <n v="1.81"/>
    <n v="82237"/>
    <n v="39669"/>
    <n v="16.399999999999999"/>
    <x v="1"/>
    <x v="273"/>
    <n v="126.4"/>
    <n v="2026"/>
    <n v="8470759584"/>
  </r>
  <r>
    <s v="EV4065"/>
    <x v="6"/>
    <x v="3"/>
    <x v="6"/>
    <x v="3"/>
    <x v="4055"/>
    <n v="74"/>
    <n v="271"/>
    <n v="2.64"/>
    <n v="54539"/>
    <n v="35164"/>
    <n v="20.399999999999999"/>
    <x v="1"/>
    <x v="388"/>
    <n v="20.7"/>
    <n v="2026"/>
    <n v="10478942328"/>
  </r>
  <r>
    <s v="EV4066"/>
    <x v="3"/>
    <x v="3"/>
    <x v="5"/>
    <x v="0"/>
    <x v="4056"/>
    <n v="87"/>
    <n v="523"/>
    <n v="0.94"/>
    <n v="57886"/>
    <n v="82365"/>
    <n v="13.9"/>
    <x v="0"/>
    <x v="153"/>
    <n v="98.1"/>
    <n v="2026"/>
    <n v="11578212780"/>
  </r>
  <r>
    <s v="EV4067"/>
    <x v="7"/>
    <x v="3"/>
    <x v="8"/>
    <x v="1"/>
    <x v="4057"/>
    <n v="119"/>
    <n v="393"/>
    <n v="0.53"/>
    <n v="22392"/>
    <n v="70481"/>
    <n v="12.3"/>
    <x v="1"/>
    <x v="141"/>
    <n v="102.4"/>
    <n v="2026"/>
    <n v="16648105567"/>
  </r>
  <r>
    <s v="EV4068"/>
    <x v="4"/>
    <x v="0"/>
    <x v="6"/>
    <x v="2"/>
    <x v="4058"/>
    <n v="75"/>
    <n v="588"/>
    <n v="1.07"/>
    <n v="194639"/>
    <n v="73294"/>
    <n v="14"/>
    <x v="1"/>
    <x v="553"/>
    <n v="266.8"/>
    <n v="2026"/>
    <n v="22399306046"/>
  </r>
  <r>
    <s v="EV4069"/>
    <x v="2"/>
    <x v="2"/>
    <x v="5"/>
    <x v="1"/>
    <x v="4059"/>
    <n v="88"/>
    <n v="320"/>
    <n v="1.63"/>
    <n v="82543"/>
    <n v="33301"/>
    <n v="23.1"/>
    <x v="0"/>
    <x v="488"/>
    <n v="261.8"/>
    <n v="2026"/>
    <n v="23786737795"/>
  </r>
  <r>
    <s v="EV4070"/>
    <x v="7"/>
    <x v="3"/>
    <x v="1"/>
    <x v="2"/>
    <x v="4060"/>
    <n v="58"/>
    <n v="484"/>
    <n v="1.99"/>
    <n v="81250"/>
    <n v="70559"/>
    <n v="14.2"/>
    <x v="0"/>
    <x v="185"/>
    <n v="222.9"/>
    <n v="2026"/>
    <n v="35945294724"/>
  </r>
  <r>
    <s v="EV4071"/>
    <x v="8"/>
    <x v="3"/>
    <x v="1"/>
    <x v="1"/>
    <x v="4061"/>
    <n v="50"/>
    <n v="280"/>
    <n v="2.3199999999999998"/>
    <n v="91081"/>
    <n v="68317"/>
    <n v="14.8"/>
    <x v="0"/>
    <x v="213"/>
    <n v="12.2"/>
    <n v="2026"/>
    <n v="6281611516"/>
  </r>
  <r>
    <s v="EV4072"/>
    <x v="1"/>
    <x v="1"/>
    <x v="9"/>
    <x v="3"/>
    <x v="4062"/>
    <n v="90"/>
    <n v="351"/>
    <n v="2.6"/>
    <n v="132569"/>
    <n v="58573"/>
    <n v="19.5"/>
    <x v="0"/>
    <x v="152"/>
    <n v="245.3"/>
    <n v="2026"/>
    <n v="35164417696"/>
  </r>
  <r>
    <s v="EV4073"/>
    <x v="5"/>
    <x v="1"/>
    <x v="5"/>
    <x v="0"/>
    <x v="4063"/>
    <n v="111"/>
    <n v="285"/>
    <n v="0.84"/>
    <n v="127735"/>
    <n v="52251"/>
    <n v="15.9"/>
    <x v="1"/>
    <x v="358"/>
    <n v="45.3"/>
    <n v="2026"/>
    <n v="37180296321"/>
  </r>
  <r>
    <s v="EV4074"/>
    <x v="7"/>
    <x v="3"/>
    <x v="9"/>
    <x v="1"/>
    <x v="4064"/>
    <n v="57"/>
    <n v="472"/>
    <n v="2.79"/>
    <n v="84841"/>
    <n v="39975"/>
    <n v="15.7"/>
    <x v="1"/>
    <x v="580"/>
    <n v="159.69999999999999"/>
    <n v="2026"/>
    <n v="20122975275"/>
  </r>
  <r>
    <s v="EV4075"/>
    <x v="6"/>
    <x v="3"/>
    <x v="2"/>
    <x v="0"/>
    <x v="4065"/>
    <n v="118"/>
    <n v="455"/>
    <n v="1.21"/>
    <n v="192516"/>
    <n v="63023"/>
    <n v="12.9"/>
    <x v="1"/>
    <x v="409"/>
    <n v="156.69999999999999"/>
    <n v="2026"/>
    <n v="55227306992"/>
  </r>
  <r>
    <s v="EV4076"/>
    <x v="1"/>
    <x v="1"/>
    <x v="4"/>
    <x v="3"/>
    <x v="4066"/>
    <n v="55"/>
    <n v="263"/>
    <n v="2"/>
    <n v="9654"/>
    <n v="25982"/>
    <n v="17.100000000000001"/>
    <x v="0"/>
    <x v="276"/>
    <n v="107.9"/>
    <n v="2026"/>
    <n v="21906749282"/>
  </r>
  <r>
    <s v="EV4077"/>
    <x v="8"/>
    <x v="3"/>
    <x v="0"/>
    <x v="1"/>
    <x v="4067"/>
    <n v="50"/>
    <n v="271"/>
    <n v="1.8"/>
    <n v="25475"/>
    <n v="32646"/>
    <n v="20.3"/>
    <x v="0"/>
    <x v="275"/>
    <n v="116.7"/>
    <n v="2026"/>
    <n v="25001384118"/>
  </r>
  <r>
    <s v="EV4078"/>
    <x v="7"/>
    <x v="3"/>
    <x v="5"/>
    <x v="3"/>
    <x v="4068"/>
    <n v="85"/>
    <n v="303"/>
    <n v="2.62"/>
    <n v="194006"/>
    <n v="69013"/>
    <n v="20.7"/>
    <x v="1"/>
    <x v="295"/>
    <n v="129"/>
    <n v="2026"/>
    <n v="23364972267"/>
  </r>
  <r>
    <s v="EV4079"/>
    <x v="5"/>
    <x v="1"/>
    <x v="2"/>
    <x v="2"/>
    <x v="4069"/>
    <n v="65"/>
    <n v="634"/>
    <n v="0.9"/>
    <n v="105043"/>
    <n v="40333"/>
    <n v="19.399999999999999"/>
    <x v="0"/>
    <x v="218"/>
    <n v="124.6"/>
    <n v="2026"/>
    <n v="21165185413"/>
  </r>
  <r>
    <s v="EV4080"/>
    <x v="5"/>
    <x v="1"/>
    <x v="2"/>
    <x v="2"/>
    <x v="4070"/>
    <n v="69"/>
    <n v="578"/>
    <n v="2.21"/>
    <n v="20108"/>
    <n v="77664"/>
    <n v="14.8"/>
    <x v="0"/>
    <x v="179"/>
    <n v="67.599999999999994"/>
    <n v="2026"/>
    <n v="50980047552"/>
  </r>
  <r>
    <s v="EV4081"/>
    <x v="9"/>
    <x v="0"/>
    <x v="4"/>
    <x v="1"/>
    <x v="4071"/>
    <n v="75"/>
    <n v="646"/>
    <n v="1.1399999999999999"/>
    <n v="47681"/>
    <n v="74205"/>
    <n v="21.2"/>
    <x v="1"/>
    <x v="177"/>
    <n v="7"/>
    <n v="2026"/>
    <n v="26510181480"/>
  </r>
  <r>
    <s v="EV4082"/>
    <x v="9"/>
    <x v="0"/>
    <x v="2"/>
    <x v="1"/>
    <x v="4072"/>
    <n v="100"/>
    <n v="548"/>
    <n v="0.67"/>
    <n v="187669"/>
    <n v="81159"/>
    <n v="19.399999999999999"/>
    <x v="1"/>
    <x v="485"/>
    <n v="45.6"/>
    <n v="2026"/>
    <n v="9849699717"/>
  </r>
  <r>
    <s v="EV4083"/>
    <x v="5"/>
    <x v="1"/>
    <x v="1"/>
    <x v="0"/>
    <x v="4073"/>
    <n v="97"/>
    <n v="565"/>
    <n v="2.13"/>
    <n v="95859"/>
    <n v="81947"/>
    <n v="15.5"/>
    <x v="1"/>
    <x v="574"/>
    <n v="85.6"/>
    <n v="2026"/>
    <n v="47528358583"/>
  </r>
  <r>
    <s v="EV4084"/>
    <x v="9"/>
    <x v="0"/>
    <x v="7"/>
    <x v="2"/>
    <x v="4074"/>
    <n v="45"/>
    <n v="398"/>
    <n v="1.2"/>
    <n v="128151"/>
    <n v="73082"/>
    <n v="20.9"/>
    <x v="0"/>
    <x v="249"/>
    <n v="220.3"/>
    <n v="2026"/>
    <n v="5433646700"/>
  </r>
  <r>
    <s v="EV4085"/>
    <x v="9"/>
    <x v="0"/>
    <x v="7"/>
    <x v="1"/>
    <x v="4075"/>
    <n v="81"/>
    <n v="426"/>
    <n v="0.7"/>
    <n v="28340"/>
    <n v="83276"/>
    <n v="16.899999999999999"/>
    <x v="1"/>
    <x v="211"/>
    <n v="167.3"/>
    <n v="2026"/>
    <n v="13594140792"/>
  </r>
  <r>
    <s v="EV4086"/>
    <x v="3"/>
    <x v="3"/>
    <x v="0"/>
    <x v="2"/>
    <x v="4076"/>
    <n v="92"/>
    <n v="636"/>
    <n v="2.91"/>
    <n v="108237"/>
    <n v="76030"/>
    <n v="15.1"/>
    <x v="0"/>
    <x v="599"/>
    <n v="7.7"/>
    <n v="2026"/>
    <n v="37996372650"/>
  </r>
  <r>
    <s v="EV4087"/>
    <x v="7"/>
    <x v="3"/>
    <x v="9"/>
    <x v="2"/>
    <x v="4077"/>
    <n v="99"/>
    <n v="301"/>
    <n v="2.12"/>
    <n v="97229"/>
    <n v="52433"/>
    <n v="13.5"/>
    <x v="1"/>
    <x v="281"/>
    <n v="246.7"/>
    <n v="2026"/>
    <n v="41837339360"/>
  </r>
  <r>
    <s v="EV4088"/>
    <x v="5"/>
    <x v="1"/>
    <x v="6"/>
    <x v="3"/>
    <x v="4078"/>
    <n v="48"/>
    <n v="415"/>
    <n v="2.71"/>
    <n v="102214"/>
    <n v="30730"/>
    <n v="22.8"/>
    <x v="1"/>
    <x v="339"/>
    <n v="82.2"/>
    <n v="2026"/>
    <n v="18874704030"/>
  </r>
  <r>
    <s v="EV4089"/>
    <x v="3"/>
    <x v="3"/>
    <x v="4"/>
    <x v="2"/>
    <x v="4079"/>
    <n v="49"/>
    <n v="593"/>
    <n v="1.59"/>
    <n v="11790"/>
    <n v="34689"/>
    <n v="13.3"/>
    <x v="1"/>
    <x v="268"/>
    <n v="21.7"/>
    <n v="2026"/>
    <n v="28079739519"/>
  </r>
  <r>
    <s v="EV4090"/>
    <x v="6"/>
    <x v="3"/>
    <x v="6"/>
    <x v="3"/>
    <x v="4080"/>
    <n v="109"/>
    <n v="609"/>
    <n v="1.18"/>
    <n v="168772"/>
    <n v="82475"/>
    <n v="24.5"/>
    <x v="1"/>
    <x v="491"/>
    <n v="74.7"/>
    <n v="2026"/>
    <n v="42809473500"/>
  </r>
  <r>
    <s v="EV4091"/>
    <x v="2"/>
    <x v="2"/>
    <x v="4"/>
    <x v="2"/>
    <x v="4081"/>
    <n v="41"/>
    <n v="278"/>
    <n v="1.47"/>
    <n v="139130"/>
    <n v="82705"/>
    <n v="22.1"/>
    <x v="1"/>
    <x v="567"/>
    <n v="212.6"/>
    <n v="2026"/>
    <n v="42307163815"/>
  </r>
  <r>
    <s v="EV4092"/>
    <x v="0"/>
    <x v="0"/>
    <x v="8"/>
    <x v="0"/>
    <x v="4082"/>
    <n v="93"/>
    <n v="527"/>
    <n v="0.69"/>
    <n v="175061"/>
    <n v="25822"/>
    <n v="23.2"/>
    <x v="0"/>
    <x v="93"/>
    <n v="177.1"/>
    <n v="2026"/>
    <n v="17994086522"/>
  </r>
  <r>
    <s v="EV4093"/>
    <x v="4"/>
    <x v="0"/>
    <x v="8"/>
    <x v="3"/>
    <x v="4083"/>
    <n v="61"/>
    <n v="333"/>
    <n v="2.11"/>
    <n v="890"/>
    <n v="35601"/>
    <n v="14.1"/>
    <x v="0"/>
    <x v="589"/>
    <n v="172.4"/>
    <n v="2026"/>
    <n v="15381340848"/>
  </r>
  <r>
    <s v="EV4094"/>
    <x v="5"/>
    <x v="1"/>
    <x v="8"/>
    <x v="1"/>
    <x v="4084"/>
    <n v="71"/>
    <n v="612"/>
    <n v="2.72"/>
    <n v="115834"/>
    <n v="52146"/>
    <n v="19.600000000000001"/>
    <x v="0"/>
    <x v="403"/>
    <n v="64.3"/>
    <n v="2026"/>
    <n v="11832813882"/>
  </r>
  <r>
    <s v="EV4095"/>
    <x v="8"/>
    <x v="3"/>
    <x v="1"/>
    <x v="1"/>
    <x v="4085"/>
    <n v="97"/>
    <n v="370"/>
    <n v="1.27"/>
    <n v="58716"/>
    <n v="46304"/>
    <n v="23.6"/>
    <x v="0"/>
    <x v="599"/>
    <n v="117.9"/>
    <n v="2026"/>
    <n v="2631317408"/>
  </r>
  <r>
    <s v="EV4096"/>
    <x v="8"/>
    <x v="3"/>
    <x v="4"/>
    <x v="3"/>
    <x v="4086"/>
    <n v="88"/>
    <n v="510"/>
    <n v="1"/>
    <n v="853"/>
    <n v="41500"/>
    <n v="14"/>
    <x v="0"/>
    <x v="523"/>
    <n v="71"/>
    <n v="2026"/>
    <n v="15430073500"/>
  </r>
  <r>
    <s v="EV4097"/>
    <x v="6"/>
    <x v="3"/>
    <x v="1"/>
    <x v="2"/>
    <x v="4087"/>
    <n v="100"/>
    <n v="512"/>
    <n v="1.31"/>
    <n v="46527"/>
    <n v="35579"/>
    <n v="15.7"/>
    <x v="1"/>
    <x v="279"/>
    <n v="236.6"/>
    <n v="2026"/>
    <n v="23571123079"/>
  </r>
  <r>
    <s v="EV4098"/>
    <x v="1"/>
    <x v="1"/>
    <x v="0"/>
    <x v="1"/>
    <x v="4088"/>
    <n v="40"/>
    <n v="435"/>
    <n v="1.6"/>
    <n v="1084"/>
    <n v="25989"/>
    <n v="24.1"/>
    <x v="0"/>
    <x v="399"/>
    <n v="20.6"/>
    <n v="2026"/>
    <n v="22858209126"/>
  </r>
  <r>
    <s v="EV4099"/>
    <x v="2"/>
    <x v="2"/>
    <x v="7"/>
    <x v="2"/>
    <x v="4089"/>
    <n v="88"/>
    <n v="454"/>
    <n v="0.59"/>
    <n v="13789"/>
    <n v="83467"/>
    <n v="23.3"/>
    <x v="0"/>
    <x v="520"/>
    <n v="46.6"/>
    <n v="2026"/>
    <n v="20414108459"/>
  </r>
  <r>
    <s v="EV4100"/>
    <x v="9"/>
    <x v="0"/>
    <x v="1"/>
    <x v="2"/>
    <x v="4090"/>
    <n v="98"/>
    <n v="315"/>
    <n v="2.4900000000000002"/>
    <n v="10055"/>
    <n v="53020"/>
    <n v="13"/>
    <x v="1"/>
    <x v="503"/>
    <n v="231.8"/>
    <n v="2026"/>
    <n v="33656618820"/>
  </r>
  <r>
    <s v="EV4101"/>
    <x v="3"/>
    <x v="3"/>
    <x v="9"/>
    <x v="2"/>
    <x v="4091"/>
    <n v="112"/>
    <n v="329"/>
    <n v="2.33"/>
    <n v="135505"/>
    <n v="55092"/>
    <n v="24.9"/>
    <x v="1"/>
    <x v="98"/>
    <n v="85.7"/>
    <n v="2026"/>
    <n v="29630350728"/>
  </r>
  <r>
    <s v="EV4102"/>
    <x v="2"/>
    <x v="2"/>
    <x v="0"/>
    <x v="2"/>
    <x v="4092"/>
    <n v="56"/>
    <n v="404"/>
    <n v="1.78"/>
    <n v="140100"/>
    <n v="26869"/>
    <n v="15.9"/>
    <x v="1"/>
    <x v="287"/>
    <n v="155"/>
    <n v="2026"/>
    <n v="15607584113"/>
  </r>
  <r>
    <s v="EV4103"/>
    <x v="1"/>
    <x v="1"/>
    <x v="7"/>
    <x v="2"/>
    <x v="4093"/>
    <n v="117"/>
    <n v="354"/>
    <n v="2.62"/>
    <n v="194720"/>
    <n v="34859"/>
    <n v="14.1"/>
    <x v="0"/>
    <x v="509"/>
    <n v="257.2"/>
    <n v="2026"/>
    <n v="30815251423"/>
  </r>
  <r>
    <s v="EV4104"/>
    <x v="5"/>
    <x v="1"/>
    <x v="1"/>
    <x v="3"/>
    <x v="4094"/>
    <n v="79"/>
    <n v="361"/>
    <n v="1.81"/>
    <n v="153160"/>
    <n v="31208"/>
    <n v="13.4"/>
    <x v="0"/>
    <x v="132"/>
    <n v="129.9"/>
    <n v="2026"/>
    <n v="8396387568"/>
  </r>
  <r>
    <s v="EV4105"/>
    <x v="7"/>
    <x v="3"/>
    <x v="2"/>
    <x v="2"/>
    <x v="4095"/>
    <n v="99"/>
    <n v="302"/>
    <n v="1.1399999999999999"/>
    <n v="192469"/>
    <n v="39937"/>
    <n v="13.7"/>
    <x v="1"/>
    <x v="103"/>
    <n v="258.8"/>
    <n v="2026"/>
    <n v="33453747231"/>
  </r>
  <r>
    <s v="EV4106"/>
    <x v="9"/>
    <x v="0"/>
    <x v="5"/>
    <x v="2"/>
    <x v="4096"/>
    <n v="84"/>
    <n v="367"/>
    <n v="0.78"/>
    <n v="174278"/>
    <n v="78102"/>
    <n v="15.7"/>
    <x v="0"/>
    <x v="194"/>
    <n v="34.6"/>
    <n v="2026"/>
    <n v="19295333406"/>
  </r>
  <r>
    <s v="EV4107"/>
    <x v="5"/>
    <x v="1"/>
    <x v="0"/>
    <x v="2"/>
    <x v="4097"/>
    <n v="57"/>
    <n v="263"/>
    <n v="1.24"/>
    <n v="38920"/>
    <n v="29692"/>
    <n v="15.5"/>
    <x v="0"/>
    <x v="20"/>
    <n v="259.5"/>
    <n v="2026"/>
    <n v="22217365612"/>
  </r>
  <r>
    <s v="EV4108"/>
    <x v="7"/>
    <x v="3"/>
    <x v="8"/>
    <x v="3"/>
    <x v="4098"/>
    <n v="74"/>
    <n v="439"/>
    <n v="1.06"/>
    <n v="30451"/>
    <n v="75253"/>
    <n v="15.1"/>
    <x v="0"/>
    <x v="411"/>
    <n v="288.2"/>
    <n v="2026"/>
    <n v="25951674327"/>
  </r>
  <r>
    <s v="EV4109"/>
    <x v="4"/>
    <x v="0"/>
    <x v="0"/>
    <x v="0"/>
    <x v="4099"/>
    <n v="82"/>
    <n v="318"/>
    <n v="2.85"/>
    <n v="72735"/>
    <n v="73243"/>
    <n v="23.2"/>
    <x v="1"/>
    <x v="346"/>
    <n v="52.3"/>
    <n v="2026"/>
    <n v="59994732917"/>
  </r>
  <r>
    <s v="EV4110"/>
    <x v="2"/>
    <x v="2"/>
    <x v="0"/>
    <x v="2"/>
    <x v="4100"/>
    <n v="97"/>
    <n v="363"/>
    <n v="1.61"/>
    <n v="33081"/>
    <n v="43680"/>
    <n v="13.6"/>
    <x v="0"/>
    <x v="433"/>
    <n v="243.7"/>
    <n v="2026"/>
    <n v="35470999200"/>
  </r>
  <r>
    <s v="EV4111"/>
    <x v="5"/>
    <x v="1"/>
    <x v="5"/>
    <x v="2"/>
    <x v="4101"/>
    <n v="53"/>
    <n v="463"/>
    <n v="2.81"/>
    <n v="159117"/>
    <n v="30257"/>
    <n v="21"/>
    <x v="1"/>
    <x v="597"/>
    <n v="105.9"/>
    <n v="2026"/>
    <n v="23668992105"/>
  </r>
  <r>
    <s v="EV4112"/>
    <x v="0"/>
    <x v="0"/>
    <x v="3"/>
    <x v="3"/>
    <x v="4102"/>
    <n v="59"/>
    <n v="353"/>
    <n v="2.44"/>
    <n v="127736"/>
    <n v="56354"/>
    <n v="22"/>
    <x v="0"/>
    <x v="218"/>
    <n v="53.8"/>
    <n v="2026"/>
    <n v="25101029618"/>
  </r>
  <r>
    <s v="EV4113"/>
    <x v="5"/>
    <x v="1"/>
    <x v="6"/>
    <x v="1"/>
    <x v="4103"/>
    <n v="108"/>
    <n v="270"/>
    <n v="2.76"/>
    <n v="61570"/>
    <n v="45321"/>
    <n v="23.6"/>
    <x v="1"/>
    <x v="254"/>
    <n v="71.3"/>
    <n v="2026"/>
    <n v="29245324053"/>
  </r>
  <r>
    <s v="EV4114"/>
    <x v="7"/>
    <x v="3"/>
    <x v="8"/>
    <x v="2"/>
    <x v="4104"/>
    <n v="72"/>
    <n v="635"/>
    <n v="1.44"/>
    <n v="134388"/>
    <n v="58609"/>
    <n v="18.600000000000001"/>
    <x v="1"/>
    <x v="249"/>
    <n v="56.8"/>
    <n v="2026"/>
    <n v="46376891437"/>
  </r>
  <r>
    <s v="EV4115"/>
    <x v="5"/>
    <x v="1"/>
    <x v="1"/>
    <x v="0"/>
    <x v="4105"/>
    <n v="71"/>
    <n v="312"/>
    <n v="1.32"/>
    <n v="71766"/>
    <n v="55034"/>
    <n v="18.3"/>
    <x v="0"/>
    <x v="235"/>
    <n v="43.2"/>
    <n v="2026"/>
    <n v="40918384374"/>
  </r>
  <r>
    <s v="EV4116"/>
    <x v="3"/>
    <x v="3"/>
    <x v="4"/>
    <x v="0"/>
    <x v="4106"/>
    <n v="97"/>
    <n v="262"/>
    <n v="1.99"/>
    <n v="116724"/>
    <n v="63533"/>
    <n v="18.899999999999999"/>
    <x v="0"/>
    <x v="595"/>
    <n v="230.7"/>
    <n v="2026"/>
    <n v="56579503749"/>
  </r>
  <r>
    <s v="EV4117"/>
    <x v="1"/>
    <x v="1"/>
    <x v="3"/>
    <x v="0"/>
    <x v="3615"/>
    <n v="98"/>
    <n v="627"/>
    <n v="2.5"/>
    <n v="192441"/>
    <n v="63504"/>
    <n v="19.2"/>
    <x v="0"/>
    <x v="224"/>
    <n v="231.2"/>
    <n v="2026"/>
    <n v="45508935024"/>
  </r>
  <r>
    <s v="EV4118"/>
    <x v="0"/>
    <x v="0"/>
    <x v="9"/>
    <x v="0"/>
    <x v="4107"/>
    <n v="86"/>
    <n v="427"/>
    <n v="1.61"/>
    <n v="171135"/>
    <n v="69004"/>
    <n v="18.3"/>
    <x v="0"/>
    <x v="500"/>
    <n v="193.8"/>
    <n v="2026"/>
    <n v="41623764832"/>
  </r>
  <r>
    <s v="EV4119"/>
    <x v="8"/>
    <x v="3"/>
    <x v="6"/>
    <x v="3"/>
    <x v="4108"/>
    <n v="104"/>
    <n v="352"/>
    <n v="1.96"/>
    <n v="26999"/>
    <n v="25194"/>
    <n v="23.2"/>
    <x v="1"/>
    <x v="390"/>
    <n v="66.5"/>
    <n v="2026"/>
    <n v="20922961956"/>
  </r>
  <r>
    <s v="EV4120"/>
    <x v="9"/>
    <x v="0"/>
    <x v="2"/>
    <x v="0"/>
    <x v="4109"/>
    <n v="44"/>
    <n v="397"/>
    <n v="2.62"/>
    <n v="119342"/>
    <n v="46737"/>
    <n v="14.8"/>
    <x v="0"/>
    <x v="5"/>
    <n v="141.19999999999999"/>
    <n v="2026"/>
    <n v="23879615832"/>
  </r>
  <r>
    <s v="EV4121"/>
    <x v="5"/>
    <x v="1"/>
    <x v="7"/>
    <x v="3"/>
    <x v="4110"/>
    <n v="66"/>
    <n v="439"/>
    <n v="0.57999999999999996"/>
    <n v="126629"/>
    <n v="47972"/>
    <n v="17"/>
    <x v="0"/>
    <x v="256"/>
    <n v="295.10000000000002"/>
    <n v="2026"/>
    <n v="32764156420"/>
  </r>
  <r>
    <s v="EV4122"/>
    <x v="1"/>
    <x v="1"/>
    <x v="4"/>
    <x v="1"/>
    <x v="4111"/>
    <n v="62"/>
    <n v="511"/>
    <n v="2.95"/>
    <n v="118153"/>
    <n v="56136"/>
    <n v="16.600000000000001"/>
    <x v="1"/>
    <x v="433"/>
    <n v="94.8"/>
    <n v="2026"/>
    <n v="8874764784"/>
  </r>
  <r>
    <s v="EV4123"/>
    <x v="0"/>
    <x v="0"/>
    <x v="2"/>
    <x v="2"/>
    <x v="4112"/>
    <n v="104"/>
    <n v="472"/>
    <n v="1.92"/>
    <n v="100948"/>
    <n v="57227"/>
    <n v="24.2"/>
    <x v="1"/>
    <x v="293"/>
    <n v="101.5"/>
    <n v="2026"/>
    <n v="9243018905"/>
  </r>
  <r>
    <s v="EV4124"/>
    <x v="2"/>
    <x v="2"/>
    <x v="6"/>
    <x v="2"/>
    <x v="4113"/>
    <n v="116"/>
    <n v="575"/>
    <n v="1.39"/>
    <n v="194347"/>
    <n v="40696"/>
    <n v="13.9"/>
    <x v="1"/>
    <x v="76"/>
    <n v="269.8"/>
    <n v="2026"/>
    <n v="13404651960"/>
  </r>
  <r>
    <s v="EV4125"/>
    <x v="0"/>
    <x v="0"/>
    <x v="2"/>
    <x v="2"/>
    <x v="4114"/>
    <n v="92"/>
    <n v="522"/>
    <n v="1.74"/>
    <n v="170444"/>
    <n v="43894"/>
    <n v="23.8"/>
    <x v="0"/>
    <x v="565"/>
    <n v="207.1"/>
    <n v="2026"/>
    <n v="12839916774"/>
  </r>
  <r>
    <s v="EV4126"/>
    <x v="7"/>
    <x v="3"/>
    <x v="2"/>
    <x v="1"/>
    <x v="4115"/>
    <n v="75"/>
    <n v="406"/>
    <n v="2.19"/>
    <n v="115521"/>
    <n v="66622"/>
    <n v="13.8"/>
    <x v="1"/>
    <x v="172"/>
    <n v="263.5"/>
    <n v="2026"/>
    <n v="28187235224"/>
  </r>
  <r>
    <s v="EV4127"/>
    <x v="3"/>
    <x v="3"/>
    <x v="6"/>
    <x v="1"/>
    <x v="4116"/>
    <n v="75"/>
    <n v="558"/>
    <n v="1.84"/>
    <n v="191726"/>
    <n v="36938"/>
    <n v="24.9"/>
    <x v="0"/>
    <x v="182"/>
    <n v="13"/>
    <n v="2026"/>
    <n v="22975066620"/>
  </r>
  <r>
    <s v="EV4128"/>
    <x v="8"/>
    <x v="3"/>
    <x v="0"/>
    <x v="2"/>
    <x v="4117"/>
    <n v="114"/>
    <n v="254"/>
    <n v="1.28"/>
    <n v="166604"/>
    <n v="71130"/>
    <n v="18.5"/>
    <x v="0"/>
    <x v="491"/>
    <n v="66.8"/>
    <n v="2026"/>
    <n v="41448020040"/>
  </r>
  <r>
    <s v="EV4129"/>
    <x v="2"/>
    <x v="2"/>
    <x v="7"/>
    <x v="0"/>
    <x v="4118"/>
    <n v="56"/>
    <n v="627"/>
    <n v="2.81"/>
    <n v="189462"/>
    <n v="66888"/>
    <n v="14.3"/>
    <x v="1"/>
    <x v="313"/>
    <n v="6.2"/>
    <n v="2026"/>
    <n v="19814968008"/>
  </r>
  <r>
    <s v="EV4130"/>
    <x v="7"/>
    <x v="3"/>
    <x v="4"/>
    <x v="2"/>
    <x v="4119"/>
    <n v="41"/>
    <n v="461"/>
    <n v="1.75"/>
    <n v="80345"/>
    <n v="62611"/>
    <n v="14.1"/>
    <x v="1"/>
    <x v="222"/>
    <n v="65.2"/>
    <n v="2026"/>
    <n v="32990174177"/>
  </r>
  <r>
    <s v="EV4131"/>
    <x v="8"/>
    <x v="3"/>
    <x v="1"/>
    <x v="3"/>
    <x v="4120"/>
    <n v="90"/>
    <n v="265"/>
    <n v="2.19"/>
    <n v="173915"/>
    <n v="77785"/>
    <n v="23.8"/>
    <x v="0"/>
    <x v="484"/>
    <n v="164.9"/>
    <n v="2026"/>
    <n v="18781266035"/>
  </r>
  <r>
    <s v="EV4132"/>
    <x v="6"/>
    <x v="3"/>
    <x v="5"/>
    <x v="2"/>
    <x v="4121"/>
    <n v="87"/>
    <n v="305"/>
    <n v="0.55000000000000004"/>
    <n v="82266"/>
    <n v="34775"/>
    <n v="18.100000000000001"/>
    <x v="0"/>
    <x v="476"/>
    <n v="287.89999999999998"/>
    <n v="2026"/>
    <n v="5620335500"/>
  </r>
  <r>
    <s v="EV4133"/>
    <x v="3"/>
    <x v="3"/>
    <x v="9"/>
    <x v="2"/>
    <x v="4122"/>
    <n v="47"/>
    <n v="387"/>
    <n v="1.26"/>
    <n v="41914"/>
    <n v="37957"/>
    <n v="21.2"/>
    <x v="1"/>
    <x v="12"/>
    <n v="297.2"/>
    <n v="2026"/>
    <n v="24538782973"/>
  </r>
  <r>
    <s v="EV4134"/>
    <x v="6"/>
    <x v="3"/>
    <x v="0"/>
    <x v="0"/>
    <x v="4123"/>
    <n v="84"/>
    <n v="383"/>
    <n v="0.8"/>
    <n v="127332"/>
    <n v="78443"/>
    <n v="17.3"/>
    <x v="0"/>
    <x v="399"/>
    <n v="294.5"/>
    <n v="2026"/>
    <n v="51785872196"/>
  </r>
  <r>
    <s v="EV4135"/>
    <x v="6"/>
    <x v="3"/>
    <x v="5"/>
    <x v="0"/>
    <x v="4124"/>
    <n v="52"/>
    <n v="288"/>
    <n v="0.95"/>
    <n v="46435"/>
    <n v="41460"/>
    <n v="20.399999999999999"/>
    <x v="1"/>
    <x v="121"/>
    <n v="269"/>
    <n v="2026"/>
    <n v="9692891940"/>
  </r>
  <r>
    <s v="EV4136"/>
    <x v="3"/>
    <x v="3"/>
    <x v="7"/>
    <x v="1"/>
    <x v="4125"/>
    <n v="101"/>
    <n v="270"/>
    <n v="2.31"/>
    <n v="71534"/>
    <n v="66480"/>
    <n v="22"/>
    <x v="0"/>
    <x v="5"/>
    <n v="53.4"/>
    <n v="2026"/>
    <n v="14005208640"/>
  </r>
  <r>
    <s v="EV4137"/>
    <x v="9"/>
    <x v="0"/>
    <x v="0"/>
    <x v="0"/>
    <x v="4126"/>
    <n v="114"/>
    <n v="382"/>
    <n v="0.96"/>
    <n v="31743"/>
    <n v="27991"/>
    <n v="13.7"/>
    <x v="1"/>
    <x v="93"/>
    <n v="95.6"/>
    <n v="2026"/>
    <n v="21793456708"/>
  </r>
  <r>
    <s v="EV4138"/>
    <x v="0"/>
    <x v="0"/>
    <x v="2"/>
    <x v="1"/>
    <x v="4127"/>
    <n v="115"/>
    <n v="323"/>
    <n v="0.69"/>
    <n v="100810"/>
    <n v="33155"/>
    <n v="24.6"/>
    <x v="1"/>
    <x v="290"/>
    <n v="209.1"/>
    <n v="2026"/>
    <n v="25517546820"/>
  </r>
  <r>
    <s v="EV4139"/>
    <x v="3"/>
    <x v="3"/>
    <x v="9"/>
    <x v="0"/>
    <x v="4128"/>
    <n v="117"/>
    <n v="339"/>
    <n v="2.25"/>
    <n v="121056"/>
    <n v="27139"/>
    <n v="12.1"/>
    <x v="1"/>
    <x v="481"/>
    <n v="218.7"/>
    <n v="2026"/>
    <n v="16844770215"/>
  </r>
  <r>
    <s v="EV4140"/>
    <x v="2"/>
    <x v="2"/>
    <x v="4"/>
    <x v="0"/>
    <x v="4129"/>
    <n v="118"/>
    <n v="617"/>
    <n v="2.84"/>
    <n v="113429"/>
    <n v="53447"/>
    <n v="24"/>
    <x v="0"/>
    <x v="193"/>
    <n v="170.4"/>
    <n v="2026"/>
    <n v="11342629234"/>
  </r>
  <r>
    <s v="EV4141"/>
    <x v="6"/>
    <x v="3"/>
    <x v="4"/>
    <x v="3"/>
    <x v="4130"/>
    <n v="78"/>
    <n v="550"/>
    <n v="2.31"/>
    <n v="176419"/>
    <n v="38061"/>
    <n v="13.1"/>
    <x v="1"/>
    <x v="126"/>
    <n v="221.1"/>
    <n v="2026"/>
    <n v="16962379443"/>
  </r>
  <r>
    <s v="EV4142"/>
    <x v="4"/>
    <x v="0"/>
    <x v="7"/>
    <x v="0"/>
    <x v="4131"/>
    <n v="118"/>
    <n v="273"/>
    <n v="1.94"/>
    <n v="125344"/>
    <n v="71080"/>
    <n v="14.7"/>
    <x v="0"/>
    <x v="533"/>
    <n v="101.9"/>
    <n v="2026"/>
    <n v="56453868400"/>
  </r>
  <r>
    <s v="EV4143"/>
    <x v="6"/>
    <x v="3"/>
    <x v="1"/>
    <x v="2"/>
    <x v="4132"/>
    <n v="51"/>
    <n v="268"/>
    <n v="1.9"/>
    <n v="88130"/>
    <n v="42366"/>
    <n v="22.6"/>
    <x v="1"/>
    <x v="488"/>
    <n v="248.3"/>
    <n v="2026"/>
    <n v="6656715384"/>
  </r>
  <r>
    <s v="EV4144"/>
    <x v="5"/>
    <x v="1"/>
    <x v="8"/>
    <x v="3"/>
    <x v="4133"/>
    <n v="109"/>
    <n v="628"/>
    <n v="1.02"/>
    <n v="34911"/>
    <n v="34898"/>
    <n v="16.5"/>
    <x v="0"/>
    <x v="158"/>
    <n v="178.4"/>
    <n v="2026"/>
    <n v="30106050926"/>
  </r>
  <r>
    <s v="EV4145"/>
    <x v="5"/>
    <x v="1"/>
    <x v="8"/>
    <x v="0"/>
    <x v="4134"/>
    <n v="67"/>
    <n v="398"/>
    <n v="2.86"/>
    <n v="17001"/>
    <n v="42710"/>
    <n v="17"/>
    <x v="0"/>
    <x v="265"/>
    <n v="141.4"/>
    <n v="2026"/>
    <n v="37972905770"/>
  </r>
  <r>
    <s v="EV4146"/>
    <x v="2"/>
    <x v="2"/>
    <x v="1"/>
    <x v="2"/>
    <x v="4135"/>
    <n v="44"/>
    <n v="469"/>
    <n v="0.65"/>
    <n v="110424"/>
    <n v="46313"/>
    <n v="15.1"/>
    <x v="1"/>
    <x v="497"/>
    <n v="95.7"/>
    <n v="2026"/>
    <n v="8312118301"/>
  </r>
  <r>
    <s v="EV4147"/>
    <x v="8"/>
    <x v="3"/>
    <x v="7"/>
    <x v="2"/>
    <x v="4136"/>
    <n v="50"/>
    <n v="461"/>
    <n v="1.02"/>
    <n v="139623"/>
    <n v="71354"/>
    <n v="12.5"/>
    <x v="1"/>
    <x v="557"/>
    <n v="24.5"/>
    <n v="2026"/>
    <n v="23265685240"/>
  </r>
  <r>
    <s v="EV4148"/>
    <x v="9"/>
    <x v="0"/>
    <x v="9"/>
    <x v="1"/>
    <x v="4137"/>
    <n v="88"/>
    <n v="609"/>
    <n v="0.66"/>
    <n v="18143"/>
    <n v="57843"/>
    <n v="12.6"/>
    <x v="0"/>
    <x v="457"/>
    <n v="76"/>
    <n v="2026"/>
    <n v="12232811169"/>
  </r>
  <r>
    <s v="EV4149"/>
    <x v="4"/>
    <x v="0"/>
    <x v="6"/>
    <x v="2"/>
    <x v="4138"/>
    <n v="60"/>
    <n v="536"/>
    <n v="1.01"/>
    <n v="145184"/>
    <n v="42873"/>
    <n v="17"/>
    <x v="0"/>
    <x v="480"/>
    <n v="42.6"/>
    <n v="2026"/>
    <n v="33725359482"/>
  </r>
  <r>
    <s v="EV4150"/>
    <x v="3"/>
    <x v="3"/>
    <x v="1"/>
    <x v="2"/>
    <x v="4139"/>
    <n v="81"/>
    <n v="637"/>
    <n v="1.83"/>
    <n v="150221"/>
    <n v="39241"/>
    <n v="24.3"/>
    <x v="1"/>
    <x v="134"/>
    <n v="8.6999999999999993"/>
    <n v="2026"/>
    <n v="34771764028"/>
  </r>
  <r>
    <s v="EV4151"/>
    <x v="4"/>
    <x v="0"/>
    <x v="9"/>
    <x v="0"/>
    <x v="4140"/>
    <n v="77"/>
    <n v="614"/>
    <n v="2.86"/>
    <n v="192953"/>
    <n v="51677"/>
    <n v="18.3"/>
    <x v="1"/>
    <x v="341"/>
    <n v="232.1"/>
    <n v="2026"/>
    <n v="6385933598"/>
  </r>
  <r>
    <s v="EV4152"/>
    <x v="5"/>
    <x v="1"/>
    <x v="7"/>
    <x v="2"/>
    <x v="4141"/>
    <n v="56"/>
    <n v="403"/>
    <n v="2.2000000000000002"/>
    <n v="101754"/>
    <n v="42183"/>
    <n v="15.2"/>
    <x v="0"/>
    <x v="356"/>
    <n v="10.4"/>
    <n v="2026"/>
    <n v="5152147254"/>
  </r>
  <r>
    <s v="EV4153"/>
    <x v="5"/>
    <x v="1"/>
    <x v="2"/>
    <x v="1"/>
    <x v="4142"/>
    <n v="70"/>
    <n v="609"/>
    <n v="2.31"/>
    <n v="131615"/>
    <n v="82862"/>
    <n v="17.2"/>
    <x v="1"/>
    <x v="302"/>
    <n v="244.9"/>
    <n v="2026"/>
    <n v="17856015242"/>
  </r>
  <r>
    <s v="EV4154"/>
    <x v="8"/>
    <x v="3"/>
    <x v="5"/>
    <x v="2"/>
    <x v="4143"/>
    <n v="47"/>
    <n v="578"/>
    <n v="1.73"/>
    <n v="155373"/>
    <n v="68263"/>
    <n v="24.7"/>
    <x v="1"/>
    <x v="573"/>
    <n v="291.7"/>
    <n v="2026"/>
    <n v="14597564709"/>
  </r>
  <r>
    <s v="EV4155"/>
    <x v="9"/>
    <x v="0"/>
    <x v="0"/>
    <x v="0"/>
    <x v="4144"/>
    <n v="67"/>
    <n v="461"/>
    <n v="0.67"/>
    <n v="129633"/>
    <n v="51918"/>
    <n v="16.7"/>
    <x v="0"/>
    <x v="84"/>
    <n v="178.9"/>
    <n v="2026"/>
    <n v="7017859896"/>
  </r>
  <r>
    <s v="EV4156"/>
    <x v="5"/>
    <x v="1"/>
    <x v="2"/>
    <x v="2"/>
    <x v="4145"/>
    <n v="105"/>
    <n v="260"/>
    <n v="1.74"/>
    <n v="191193"/>
    <n v="66334"/>
    <n v="18.399999999999999"/>
    <x v="1"/>
    <x v="82"/>
    <n v="276.5"/>
    <n v="2026"/>
    <n v="12510128062"/>
  </r>
  <r>
    <s v="EV4157"/>
    <x v="3"/>
    <x v="3"/>
    <x v="3"/>
    <x v="3"/>
    <x v="4146"/>
    <n v="72"/>
    <n v="596"/>
    <n v="1.2"/>
    <n v="173388"/>
    <n v="31037"/>
    <n v="18.399999999999999"/>
    <x v="0"/>
    <x v="119"/>
    <n v="152.9"/>
    <n v="2026"/>
    <n v="13249478041"/>
  </r>
  <r>
    <s v="EV4158"/>
    <x v="2"/>
    <x v="2"/>
    <x v="0"/>
    <x v="0"/>
    <x v="4147"/>
    <n v="60"/>
    <n v="451"/>
    <n v="2.04"/>
    <n v="119040"/>
    <n v="48163"/>
    <n v="25"/>
    <x v="0"/>
    <x v="179"/>
    <n v="49.2"/>
    <n v="2026"/>
    <n v="30833133829"/>
  </r>
  <r>
    <s v="EV4159"/>
    <x v="5"/>
    <x v="1"/>
    <x v="7"/>
    <x v="2"/>
    <x v="4148"/>
    <n v="55"/>
    <n v="571"/>
    <n v="2.96"/>
    <n v="91647"/>
    <n v="80336"/>
    <n v="20.3"/>
    <x v="1"/>
    <x v="53"/>
    <n v="149.9"/>
    <n v="2026"/>
    <n v="4314525216"/>
  </r>
  <r>
    <s v="EV4160"/>
    <x v="6"/>
    <x v="3"/>
    <x v="8"/>
    <x v="3"/>
    <x v="4149"/>
    <n v="87"/>
    <n v="599"/>
    <n v="1.69"/>
    <n v="135854"/>
    <n v="77159"/>
    <n v="15.4"/>
    <x v="1"/>
    <x v="246"/>
    <n v="68.7"/>
    <n v="2026"/>
    <n v="54470550368"/>
  </r>
  <r>
    <s v="EV4161"/>
    <x v="8"/>
    <x v="3"/>
    <x v="1"/>
    <x v="0"/>
    <x v="4150"/>
    <n v="56"/>
    <n v="549"/>
    <n v="1.86"/>
    <n v="186538"/>
    <n v="79493"/>
    <n v="13.2"/>
    <x v="0"/>
    <x v="597"/>
    <n v="275.60000000000002"/>
    <n v="2026"/>
    <n v="46135670382"/>
  </r>
  <r>
    <s v="EV4162"/>
    <x v="5"/>
    <x v="1"/>
    <x v="0"/>
    <x v="2"/>
    <x v="4151"/>
    <n v="83"/>
    <n v="343"/>
    <n v="1.35"/>
    <n v="24674"/>
    <n v="65658"/>
    <n v="24.2"/>
    <x v="0"/>
    <x v="217"/>
    <n v="157.5"/>
    <n v="2026"/>
    <n v="30688417884"/>
  </r>
  <r>
    <s v="EV4163"/>
    <x v="4"/>
    <x v="0"/>
    <x v="6"/>
    <x v="0"/>
    <x v="4152"/>
    <n v="45"/>
    <n v="282"/>
    <n v="1.48"/>
    <n v="115591"/>
    <n v="52671"/>
    <n v="13.3"/>
    <x v="0"/>
    <x v="521"/>
    <n v="85.8"/>
    <n v="2026"/>
    <n v="13103175354"/>
  </r>
  <r>
    <s v="EV4164"/>
    <x v="6"/>
    <x v="3"/>
    <x v="6"/>
    <x v="2"/>
    <x v="4153"/>
    <n v="86"/>
    <n v="402"/>
    <n v="2.33"/>
    <n v="84432"/>
    <n v="37797"/>
    <n v="23.7"/>
    <x v="1"/>
    <x v="151"/>
    <n v="266.39999999999998"/>
    <n v="2026"/>
    <n v="25855831587"/>
  </r>
  <r>
    <s v="EV4165"/>
    <x v="3"/>
    <x v="3"/>
    <x v="5"/>
    <x v="2"/>
    <x v="4154"/>
    <n v="101"/>
    <n v="615"/>
    <n v="2.0099999999999998"/>
    <n v="146891"/>
    <n v="77591"/>
    <n v="17.5"/>
    <x v="0"/>
    <x v="183"/>
    <n v="36.4"/>
    <n v="2026"/>
    <n v="29110746562"/>
  </r>
  <r>
    <s v="EV4166"/>
    <x v="1"/>
    <x v="1"/>
    <x v="6"/>
    <x v="2"/>
    <x v="4155"/>
    <n v="99"/>
    <n v="635"/>
    <n v="2.0499999999999998"/>
    <n v="65050"/>
    <n v="73181"/>
    <n v="24.1"/>
    <x v="0"/>
    <x v="240"/>
    <n v="121.7"/>
    <n v="2026"/>
    <n v="42442199122"/>
  </r>
  <r>
    <s v="EV4167"/>
    <x v="2"/>
    <x v="2"/>
    <x v="8"/>
    <x v="2"/>
    <x v="4156"/>
    <n v="80"/>
    <n v="472"/>
    <n v="1.74"/>
    <n v="109629"/>
    <n v="72334"/>
    <n v="14.2"/>
    <x v="0"/>
    <x v="358"/>
    <n v="255.5"/>
    <n v="2026"/>
    <n v="28247150340"/>
  </r>
  <r>
    <s v="EV4168"/>
    <x v="8"/>
    <x v="3"/>
    <x v="5"/>
    <x v="3"/>
    <x v="4157"/>
    <n v="66"/>
    <n v="544"/>
    <n v="1.37"/>
    <n v="32056"/>
    <n v="82007"/>
    <n v="21"/>
    <x v="0"/>
    <x v="231"/>
    <n v="231.2"/>
    <n v="2026"/>
    <n v="71585058398"/>
  </r>
  <r>
    <s v="EV4169"/>
    <x v="0"/>
    <x v="0"/>
    <x v="2"/>
    <x v="3"/>
    <x v="4158"/>
    <n v="89"/>
    <n v="580"/>
    <n v="2.44"/>
    <n v="127945"/>
    <n v="59242"/>
    <n v="21.9"/>
    <x v="0"/>
    <x v="127"/>
    <n v="38.9"/>
    <n v="2026"/>
    <n v="24048223544"/>
  </r>
  <r>
    <s v="EV4170"/>
    <x v="5"/>
    <x v="1"/>
    <x v="9"/>
    <x v="0"/>
    <x v="4159"/>
    <n v="95"/>
    <n v="369"/>
    <n v="2.62"/>
    <n v="190987"/>
    <n v="52701"/>
    <n v="14.8"/>
    <x v="0"/>
    <x v="560"/>
    <n v="23.1"/>
    <n v="2026"/>
    <n v="46424100096"/>
  </r>
  <r>
    <s v="EV4171"/>
    <x v="1"/>
    <x v="1"/>
    <x v="1"/>
    <x v="0"/>
    <x v="4160"/>
    <n v="55"/>
    <n v="296"/>
    <n v="1.6"/>
    <n v="96936"/>
    <n v="74537"/>
    <n v="20.9"/>
    <x v="1"/>
    <x v="7"/>
    <n v="59.3"/>
    <n v="2026"/>
    <n v="31789806889"/>
  </r>
  <r>
    <s v="EV4172"/>
    <x v="5"/>
    <x v="1"/>
    <x v="3"/>
    <x v="0"/>
    <x v="4161"/>
    <n v="94"/>
    <n v="415"/>
    <n v="1.57"/>
    <n v="173191"/>
    <n v="32143"/>
    <n v="23.6"/>
    <x v="0"/>
    <x v="440"/>
    <n v="44.4"/>
    <n v="2026"/>
    <n v="24503058902"/>
  </r>
  <r>
    <s v="EV4173"/>
    <x v="6"/>
    <x v="3"/>
    <x v="0"/>
    <x v="3"/>
    <x v="4162"/>
    <n v="74"/>
    <n v="389"/>
    <n v="1.28"/>
    <n v="91388"/>
    <n v="72443"/>
    <n v="17.600000000000001"/>
    <x v="0"/>
    <x v="387"/>
    <n v="78.900000000000006"/>
    <n v="2026"/>
    <n v="40349519469"/>
  </r>
  <r>
    <s v="EV4174"/>
    <x v="5"/>
    <x v="1"/>
    <x v="3"/>
    <x v="3"/>
    <x v="4163"/>
    <n v="89"/>
    <n v="520"/>
    <n v="2.29"/>
    <n v="151876"/>
    <n v="52555"/>
    <n v="16.100000000000001"/>
    <x v="1"/>
    <x v="544"/>
    <n v="243.2"/>
    <n v="2026"/>
    <n v="33930243770"/>
  </r>
  <r>
    <s v="EV4175"/>
    <x v="2"/>
    <x v="2"/>
    <x v="2"/>
    <x v="2"/>
    <x v="4164"/>
    <n v="113"/>
    <n v="377"/>
    <n v="0.71"/>
    <n v="151790"/>
    <n v="38126"/>
    <n v="14"/>
    <x v="0"/>
    <x v="210"/>
    <n v="155.5"/>
    <n v="2026"/>
    <n v="10097213588"/>
  </r>
  <r>
    <s v="EV4176"/>
    <x v="1"/>
    <x v="1"/>
    <x v="8"/>
    <x v="1"/>
    <x v="4165"/>
    <n v="82"/>
    <n v="484"/>
    <n v="1.19"/>
    <n v="10189"/>
    <n v="59355"/>
    <n v="17.5"/>
    <x v="0"/>
    <x v="177"/>
    <n v="70.5"/>
    <n v="2026"/>
    <n v="51724439910"/>
  </r>
  <r>
    <s v="EV4177"/>
    <x v="2"/>
    <x v="2"/>
    <x v="4"/>
    <x v="3"/>
    <x v="4166"/>
    <n v="62"/>
    <n v="538"/>
    <n v="2.5"/>
    <n v="10779"/>
    <n v="75029"/>
    <n v="24.6"/>
    <x v="1"/>
    <x v="55"/>
    <n v="276.60000000000002"/>
    <n v="2026"/>
    <n v="31703278863"/>
  </r>
  <r>
    <s v="EV4178"/>
    <x v="2"/>
    <x v="2"/>
    <x v="4"/>
    <x v="1"/>
    <x v="4167"/>
    <n v="120"/>
    <n v="550"/>
    <n v="1.55"/>
    <n v="139974"/>
    <n v="56906"/>
    <n v="13.9"/>
    <x v="0"/>
    <x v="202"/>
    <n v="286.39999999999998"/>
    <n v="2026"/>
    <n v="993123512"/>
  </r>
  <r>
    <s v="EV4179"/>
    <x v="8"/>
    <x v="3"/>
    <x v="8"/>
    <x v="1"/>
    <x v="4168"/>
    <n v="111"/>
    <n v="376"/>
    <n v="0.55000000000000004"/>
    <n v="40194"/>
    <n v="46997"/>
    <n v="13.7"/>
    <x v="0"/>
    <x v="90"/>
    <n v="138.5"/>
    <n v="2026"/>
    <n v="28043720861"/>
  </r>
  <r>
    <s v="EV4180"/>
    <x v="4"/>
    <x v="0"/>
    <x v="5"/>
    <x v="1"/>
    <x v="4169"/>
    <n v="64"/>
    <n v="387"/>
    <n v="0.69"/>
    <n v="35280"/>
    <n v="32325"/>
    <n v="23.6"/>
    <x v="0"/>
    <x v="345"/>
    <n v="60.4"/>
    <n v="2026"/>
    <n v="19217018550"/>
  </r>
  <r>
    <s v="EV4181"/>
    <x v="9"/>
    <x v="0"/>
    <x v="1"/>
    <x v="2"/>
    <x v="4170"/>
    <n v="111"/>
    <n v="530"/>
    <n v="0.76"/>
    <n v="129214"/>
    <n v="51101"/>
    <n v="22.9"/>
    <x v="0"/>
    <x v="372"/>
    <n v="22.2"/>
    <n v="2026"/>
    <n v="38649525936"/>
  </r>
  <r>
    <s v="EV4182"/>
    <x v="5"/>
    <x v="1"/>
    <x v="4"/>
    <x v="1"/>
    <x v="4171"/>
    <n v="102"/>
    <n v="543"/>
    <n v="1.54"/>
    <n v="98681"/>
    <n v="67001"/>
    <n v="17.899999999999999"/>
    <x v="0"/>
    <x v="351"/>
    <n v="127.8"/>
    <n v="2026"/>
    <n v="18634586124"/>
  </r>
  <r>
    <s v="EV4183"/>
    <x v="4"/>
    <x v="0"/>
    <x v="4"/>
    <x v="3"/>
    <x v="4172"/>
    <n v="105"/>
    <n v="413"/>
    <n v="2.27"/>
    <n v="156860"/>
    <n v="32434"/>
    <n v="12.9"/>
    <x v="1"/>
    <x v="114"/>
    <n v="170.8"/>
    <n v="2026"/>
    <n v="12592954576"/>
  </r>
  <r>
    <s v="EV4184"/>
    <x v="7"/>
    <x v="3"/>
    <x v="1"/>
    <x v="0"/>
    <x v="4173"/>
    <n v="95"/>
    <n v="615"/>
    <n v="1.87"/>
    <n v="38834"/>
    <n v="50841"/>
    <n v="19"/>
    <x v="0"/>
    <x v="239"/>
    <n v="65.3"/>
    <n v="2026"/>
    <n v="41101796358"/>
  </r>
  <r>
    <s v="EV4185"/>
    <x v="5"/>
    <x v="1"/>
    <x v="9"/>
    <x v="3"/>
    <x v="4174"/>
    <n v="101"/>
    <n v="508"/>
    <n v="1.66"/>
    <n v="44695"/>
    <n v="69064"/>
    <n v="14.1"/>
    <x v="0"/>
    <x v="532"/>
    <n v="135.5"/>
    <n v="2026"/>
    <n v="24883966392"/>
  </r>
  <r>
    <s v="EV4186"/>
    <x v="1"/>
    <x v="1"/>
    <x v="8"/>
    <x v="1"/>
    <x v="4175"/>
    <n v="66"/>
    <n v="580"/>
    <n v="2.98"/>
    <n v="197511"/>
    <n v="48684"/>
    <n v="19.7"/>
    <x v="0"/>
    <x v="414"/>
    <n v="144.9"/>
    <n v="2026"/>
    <n v="38759571864"/>
  </r>
  <r>
    <s v="EV4187"/>
    <x v="9"/>
    <x v="0"/>
    <x v="1"/>
    <x v="3"/>
    <x v="4176"/>
    <n v="105"/>
    <n v="361"/>
    <n v="2.88"/>
    <n v="170263"/>
    <n v="34804"/>
    <n v="15.1"/>
    <x v="0"/>
    <x v="545"/>
    <n v="270.39999999999998"/>
    <n v="2026"/>
    <n v="23785714876"/>
  </r>
  <r>
    <s v="EV4188"/>
    <x v="6"/>
    <x v="3"/>
    <x v="8"/>
    <x v="0"/>
    <x v="4177"/>
    <n v="66"/>
    <n v="352"/>
    <n v="2.13"/>
    <n v="133891"/>
    <n v="28796"/>
    <n v="12.2"/>
    <x v="0"/>
    <x v="280"/>
    <n v="67.7"/>
    <n v="2026"/>
    <n v="15233947880"/>
  </r>
  <r>
    <s v="EV4189"/>
    <x v="2"/>
    <x v="2"/>
    <x v="4"/>
    <x v="0"/>
    <x v="4178"/>
    <n v="57"/>
    <n v="302"/>
    <n v="1.76"/>
    <n v="76366"/>
    <n v="59834"/>
    <n v="18.600000000000001"/>
    <x v="0"/>
    <x v="20"/>
    <n v="63.4"/>
    <n v="2026"/>
    <n v="5940020350"/>
  </r>
  <r>
    <s v="EV4190"/>
    <x v="3"/>
    <x v="3"/>
    <x v="1"/>
    <x v="1"/>
    <x v="4179"/>
    <n v="88"/>
    <n v="360"/>
    <n v="2.62"/>
    <n v="150444"/>
    <n v="37798"/>
    <n v="19.7"/>
    <x v="1"/>
    <x v="454"/>
    <n v="147.69999999999999"/>
    <n v="2026"/>
    <n v="1917227954"/>
  </r>
  <r>
    <s v="EV4191"/>
    <x v="9"/>
    <x v="0"/>
    <x v="7"/>
    <x v="3"/>
    <x v="4180"/>
    <n v="42"/>
    <n v="646"/>
    <n v="0.62"/>
    <n v="66523"/>
    <n v="31232"/>
    <n v="16.100000000000001"/>
    <x v="1"/>
    <x v="244"/>
    <n v="261.60000000000002"/>
    <n v="2026"/>
    <n v="22154387968"/>
  </r>
  <r>
    <s v="EV4192"/>
    <x v="2"/>
    <x v="2"/>
    <x v="3"/>
    <x v="1"/>
    <x v="4181"/>
    <n v="94"/>
    <n v="443"/>
    <n v="1.43"/>
    <n v="177993"/>
    <n v="34525"/>
    <n v="21.1"/>
    <x v="0"/>
    <x v="66"/>
    <n v="152.19999999999999"/>
    <n v="2026"/>
    <n v="3013411050"/>
  </r>
  <r>
    <s v="EV4193"/>
    <x v="7"/>
    <x v="3"/>
    <x v="2"/>
    <x v="0"/>
    <x v="4182"/>
    <n v="44"/>
    <n v="367"/>
    <n v="2.81"/>
    <n v="40054"/>
    <n v="27113"/>
    <n v="17.3"/>
    <x v="0"/>
    <x v="451"/>
    <n v="141.80000000000001"/>
    <n v="2026"/>
    <n v="22616037820"/>
  </r>
  <r>
    <s v="EV4194"/>
    <x v="4"/>
    <x v="0"/>
    <x v="4"/>
    <x v="0"/>
    <x v="4183"/>
    <n v="108"/>
    <n v="487"/>
    <n v="1.55"/>
    <n v="172723"/>
    <n v="72887"/>
    <n v="12.9"/>
    <x v="1"/>
    <x v="600"/>
    <n v="249.5"/>
    <n v="2026"/>
    <n v="3550544431"/>
  </r>
  <r>
    <s v="EV4195"/>
    <x v="5"/>
    <x v="1"/>
    <x v="1"/>
    <x v="3"/>
    <x v="4184"/>
    <n v="72"/>
    <n v="373"/>
    <n v="1.22"/>
    <n v="199189"/>
    <n v="54816"/>
    <n v="23"/>
    <x v="1"/>
    <x v="50"/>
    <n v="119.3"/>
    <n v="2026"/>
    <n v="12776348832"/>
  </r>
  <r>
    <s v="EV4196"/>
    <x v="5"/>
    <x v="1"/>
    <x v="1"/>
    <x v="3"/>
    <x v="4185"/>
    <n v="60"/>
    <n v="519"/>
    <n v="0.94"/>
    <n v="129067"/>
    <n v="71122"/>
    <n v="16.100000000000001"/>
    <x v="0"/>
    <x v="295"/>
    <n v="146.6"/>
    <n v="2026"/>
    <n v="4069956450"/>
  </r>
  <r>
    <s v="EV4197"/>
    <x v="4"/>
    <x v="0"/>
    <x v="0"/>
    <x v="2"/>
    <x v="4186"/>
    <n v="42"/>
    <n v="582"/>
    <n v="1.4"/>
    <n v="31881"/>
    <n v="44509"/>
    <n v="21.6"/>
    <x v="0"/>
    <x v="220"/>
    <n v="162"/>
    <n v="2026"/>
    <n v="23261160053"/>
  </r>
  <r>
    <s v="EV4198"/>
    <x v="3"/>
    <x v="3"/>
    <x v="4"/>
    <x v="3"/>
    <x v="4187"/>
    <n v="55"/>
    <n v="572"/>
    <n v="1.05"/>
    <n v="74606"/>
    <n v="72832"/>
    <n v="14.3"/>
    <x v="0"/>
    <x v="34"/>
    <n v="271.5"/>
    <n v="2026"/>
    <n v="36341055872"/>
  </r>
  <r>
    <s v="EV4199"/>
    <x v="7"/>
    <x v="3"/>
    <x v="7"/>
    <x v="0"/>
    <x v="4188"/>
    <n v="57"/>
    <n v="407"/>
    <n v="0.73"/>
    <n v="153674"/>
    <n v="58092"/>
    <n v="24.6"/>
    <x v="0"/>
    <x v="110"/>
    <n v="9.9"/>
    <n v="2026"/>
    <n v="30839358132"/>
  </r>
  <r>
    <s v="EV4200"/>
    <x v="8"/>
    <x v="3"/>
    <x v="1"/>
    <x v="2"/>
    <x v="4189"/>
    <n v="105"/>
    <n v="579"/>
    <n v="1.25"/>
    <n v="71776"/>
    <n v="52469"/>
    <n v="14.3"/>
    <x v="0"/>
    <x v="235"/>
    <n v="157.5"/>
    <n v="2026"/>
    <n v="45862575741"/>
  </r>
  <r>
    <s v="EV4201"/>
    <x v="4"/>
    <x v="0"/>
    <x v="2"/>
    <x v="3"/>
    <x v="4190"/>
    <n v="76"/>
    <n v="462"/>
    <n v="1.57"/>
    <n v="160387"/>
    <n v="31896"/>
    <n v="20.9"/>
    <x v="1"/>
    <x v="309"/>
    <n v="98.4"/>
    <n v="2026"/>
    <n v="28515980880"/>
  </r>
  <r>
    <s v="EV4202"/>
    <x v="0"/>
    <x v="0"/>
    <x v="0"/>
    <x v="1"/>
    <x v="4191"/>
    <n v="57"/>
    <n v="585"/>
    <n v="2.38"/>
    <n v="27378"/>
    <n v="37051"/>
    <n v="17.399999999999999"/>
    <x v="1"/>
    <x v="541"/>
    <n v="211.1"/>
    <n v="2026"/>
    <n v="27511664285"/>
  </r>
  <r>
    <s v="EV4203"/>
    <x v="7"/>
    <x v="3"/>
    <x v="9"/>
    <x v="3"/>
    <x v="4192"/>
    <n v="64"/>
    <n v="395"/>
    <n v="2.95"/>
    <n v="29331"/>
    <n v="68382"/>
    <n v="15"/>
    <x v="0"/>
    <x v="513"/>
    <n v="290.60000000000002"/>
    <n v="2026"/>
    <n v="51008732316"/>
  </r>
  <r>
    <s v="EV4204"/>
    <x v="1"/>
    <x v="1"/>
    <x v="1"/>
    <x v="0"/>
    <x v="4193"/>
    <n v="53"/>
    <n v="576"/>
    <n v="1.98"/>
    <n v="129645"/>
    <n v="60962"/>
    <n v="17.100000000000001"/>
    <x v="1"/>
    <x v="326"/>
    <n v="68.7"/>
    <n v="2026"/>
    <n v="50266156138"/>
  </r>
  <r>
    <s v="EV4205"/>
    <x v="7"/>
    <x v="3"/>
    <x v="6"/>
    <x v="3"/>
    <x v="4194"/>
    <n v="98"/>
    <n v="313"/>
    <n v="0.97"/>
    <n v="71398"/>
    <n v="58258"/>
    <n v="13.2"/>
    <x v="0"/>
    <x v="162"/>
    <n v="150.30000000000001"/>
    <n v="2026"/>
    <n v="24076516692"/>
  </r>
  <r>
    <s v="EV4206"/>
    <x v="0"/>
    <x v="0"/>
    <x v="0"/>
    <x v="3"/>
    <x v="4195"/>
    <n v="74"/>
    <n v="436"/>
    <n v="1.61"/>
    <n v="45834"/>
    <n v="39223"/>
    <n v="16.7"/>
    <x v="0"/>
    <x v="130"/>
    <n v="133"/>
    <n v="2026"/>
    <n v="30644890677"/>
  </r>
  <r>
    <s v="EV4207"/>
    <x v="9"/>
    <x v="0"/>
    <x v="2"/>
    <x v="0"/>
    <x v="4196"/>
    <n v="113"/>
    <n v="390"/>
    <n v="1.32"/>
    <n v="118085"/>
    <n v="44227"/>
    <n v="17.8"/>
    <x v="1"/>
    <x v="2"/>
    <n v="12.7"/>
    <n v="2026"/>
    <n v="14343479505"/>
  </r>
  <r>
    <s v="EV4208"/>
    <x v="6"/>
    <x v="3"/>
    <x v="4"/>
    <x v="3"/>
    <x v="4197"/>
    <n v="73"/>
    <n v="451"/>
    <n v="0.82"/>
    <n v="37659"/>
    <n v="66625"/>
    <n v="12.8"/>
    <x v="1"/>
    <x v="346"/>
    <n v="89.9"/>
    <n v="2026"/>
    <n v="34816093000"/>
  </r>
  <r>
    <s v="EV4209"/>
    <x v="1"/>
    <x v="1"/>
    <x v="8"/>
    <x v="2"/>
    <x v="4198"/>
    <n v="118"/>
    <n v="596"/>
    <n v="2.83"/>
    <n v="169894"/>
    <n v="42882"/>
    <n v="21.3"/>
    <x v="1"/>
    <x v="55"/>
    <n v="60.7"/>
    <n v="2026"/>
    <n v="16218272574"/>
  </r>
  <r>
    <s v="EV4210"/>
    <x v="1"/>
    <x v="1"/>
    <x v="8"/>
    <x v="1"/>
    <x v="4199"/>
    <n v="77"/>
    <n v="533"/>
    <n v="1.46"/>
    <n v="156921"/>
    <n v="56629"/>
    <n v="18.3"/>
    <x v="0"/>
    <x v="101"/>
    <n v="139.19999999999999"/>
    <n v="2026"/>
    <n v="50393467552"/>
  </r>
  <r>
    <s v="EV4211"/>
    <x v="9"/>
    <x v="0"/>
    <x v="2"/>
    <x v="1"/>
    <x v="4200"/>
    <n v="104"/>
    <n v="443"/>
    <n v="1.05"/>
    <n v="35008"/>
    <n v="43718"/>
    <n v="13.6"/>
    <x v="0"/>
    <x v="416"/>
    <n v="8.5"/>
    <n v="2026"/>
    <n v="24366227300"/>
  </r>
  <r>
    <s v="EV4212"/>
    <x v="4"/>
    <x v="0"/>
    <x v="3"/>
    <x v="3"/>
    <x v="4201"/>
    <n v="89"/>
    <n v="626"/>
    <n v="2.65"/>
    <n v="126394"/>
    <n v="44250"/>
    <n v="23.1"/>
    <x v="1"/>
    <x v="290"/>
    <n v="274"/>
    <n v="2026"/>
    <n v="2190906000"/>
  </r>
  <r>
    <s v="EV4213"/>
    <x v="8"/>
    <x v="3"/>
    <x v="2"/>
    <x v="3"/>
    <x v="4202"/>
    <n v="42"/>
    <n v="306"/>
    <n v="1.6"/>
    <n v="44042"/>
    <n v="46720"/>
    <n v="20.5"/>
    <x v="1"/>
    <x v="501"/>
    <n v="131.1"/>
    <n v="2026"/>
    <n v="25967770240"/>
  </r>
  <r>
    <s v="EV4214"/>
    <x v="8"/>
    <x v="3"/>
    <x v="4"/>
    <x v="3"/>
    <x v="4203"/>
    <n v="86"/>
    <n v="568"/>
    <n v="2.86"/>
    <n v="172209"/>
    <n v="32110"/>
    <n v="24.6"/>
    <x v="1"/>
    <x v="548"/>
    <n v="168.3"/>
    <n v="2026"/>
    <n v="17010497270"/>
  </r>
  <r>
    <s v="EV4215"/>
    <x v="6"/>
    <x v="3"/>
    <x v="6"/>
    <x v="2"/>
    <x v="4204"/>
    <n v="101"/>
    <n v="261"/>
    <n v="0.97"/>
    <n v="183979"/>
    <n v="74203"/>
    <n v="16.100000000000001"/>
    <x v="0"/>
    <x v="496"/>
    <n v="246.3"/>
    <n v="2026"/>
    <n v="20873155494"/>
  </r>
  <r>
    <s v="EV4216"/>
    <x v="8"/>
    <x v="3"/>
    <x v="0"/>
    <x v="1"/>
    <x v="4205"/>
    <n v="56"/>
    <n v="288"/>
    <n v="1.4"/>
    <n v="87364"/>
    <n v="52852"/>
    <n v="15.1"/>
    <x v="0"/>
    <x v="152"/>
    <n v="273.8"/>
    <n v="2026"/>
    <n v="38318492780"/>
  </r>
  <r>
    <s v="EV4217"/>
    <x v="9"/>
    <x v="0"/>
    <x v="9"/>
    <x v="2"/>
    <x v="4206"/>
    <n v="94"/>
    <n v="297"/>
    <n v="0.67"/>
    <n v="139153"/>
    <n v="37649"/>
    <n v="21.7"/>
    <x v="1"/>
    <x v="9"/>
    <n v="278.60000000000002"/>
    <n v="2026"/>
    <n v="316853984"/>
  </r>
  <r>
    <s v="EV4218"/>
    <x v="4"/>
    <x v="0"/>
    <x v="5"/>
    <x v="2"/>
    <x v="4207"/>
    <n v="67"/>
    <n v="561"/>
    <n v="2.97"/>
    <n v="64141"/>
    <n v="35349"/>
    <n v="14.2"/>
    <x v="0"/>
    <x v="385"/>
    <n v="162.6"/>
    <n v="2026"/>
    <n v="17955771993"/>
  </r>
  <r>
    <s v="EV4219"/>
    <x v="2"/>
    <x v="2"/>
    <x v="6"/>
    <x v="3"/>
    <x v="4208"/>
    <n v="117"/>
    <n v="355"/>
    <n v="1.43"/>
    <n v="12909"/>
    <n v="71606"/>
    <n v="20.399999999999999"/>
    <x v="0"/>
    <x v="173"/>
    <n v="276"/>
    <n v="2026"/>
    <n v="61189618392"/>
  </r>
  <r>
    <s v="EV4220"/>
    <x v="1"/>
    <x v="1"/>
    <x v="4"/>
    <x v="3"/>
    <x v="4209"/>
    <n v="94"/>
    <n v="271"/>
    <n v="1.5"/>
    <n v="9851"/>
    <n v="71899"/>
    <n v="16.7"/>
    <x v="0"/>
    <x v="197"/>
    <n v="197.7"/>
    <n v="2026"/>
    <n v="63984861373"/>
  </r>
  <r>
    <s v="EV4221"/>
    <x v="7"/>
    <x v="3"/>
    <x v="3"/>
    <x v="0"/>
    <x v="4210"/>
    <n v="112"/>
    <n v="412"/>
    <n v="2.12"/>
    <n v="121527"/>
    <n v="59753"/>
    <n v="23.9"/>
    <x v="1"/>
    <x v="598"/>
    <n v="156.9"/>
    <n v="2026"/>
    <n v="49864954054"/>
  </r>
  <r>
    <s v="EV4222"/>
    <x v="6"/>
    <x v="3"/>
    <x v="7"/>
    <x v="3"/>
    <x v="4211"/>
    <n v="65"/>
    <n v="379"/>
    <n v="0.99"/>
    <n v="57926"/>
    <n v="80553"/>
    <n v="14.5"/>
    <x v="1"/>
    <x v="137"/>
    <n v="67.099999999999994"/>
    <n v="2026"/>
    <n v="40165014648"/>
  </r>
  <r>
    <s v="EV4223"/>
    <x v="8"/>
    <x v="3"/>
    <x v="3"/>
    <x v="3"/>
    <x v="4212"/>
    <n v="108"/>
    <n v="391"/>
    <n v="1.59"/>
    <n v="128449"/>
    <n v="73052"/>
    <n v="12.7"/>
    <x v="0"/>
    <x v="252"/>
    <n v="234.4"/>
    <n v="2026"/>
    <n v="63958560092"/>
  </r>
  <r>
    <s v="EV4224"/>
    <x v="2"/>
    <x v="2"/>
    <x v="5"/>
    <x v="2"/>
    <x v="4213"/>
    <n v="112"/>
    <n v="582"/>
    <n v="2.79"/>
    <n v="58616"/>
    <n v="74096"/>
    <n v="13.4"/>
    <x v="1"/>
    <x v="502"/>
    <n v="20"/>
    <n v="2026"/>
    <n v="60073406096"/>
  </r>
  <r>
    <s v="EV4225"/>
    <x v="3"/>
    <x v="3"/>
    <x v="5"/>
    <x v="2"/>
    <x v="4214"/>
    <n v="63"/>
    <n v="525"/>
    <n v="2.97"/>
    <n v="84728"/>
    <n v="39532"/>
    <n v="14.8"/>
    <x v="1"/>
    <x v="453"/>
    <n v="208.3"/>
    <n v="2026"/>
    <n v="24698565768"/>
  </r>
  <r>
    <s v="EV4226"/>
    <x v="0"/>
    <x v="0"/>
    <x v="5"/>
    <x v="3"/>
    <x v="4215"/>
    <n v="45"/>
    <n v="482"/>
    <n v="0.6"/>
    <n v="125401"/>
    <n v="78145"/>
    <n v="12.9"/>
    <x v="0"/>
    <x v="57"/>
    <n v="209.4"/>
    <n v="2026"/>
    <n v="13806658600"/>
  </r>
  <r>
    <s v="EV4227"/>
    <x v="2"/>
    <x v="2"/>
    <x v="8"/>
    <x v="0"/>
    <x v="4216"/>
    <n v="120"/>
    <n v="290"/>
    <n v="2.56"/>
    <n v="74717"/>
    <n v="57550"/>
    <n v="19.399999999999999"/>
    <x v="1"/>
    <x v="207"/>
    <n v="61.3"/>
    <n v="2026"/>
    <n v="26379193500"/>
  </r>
  <r>
    <s v="EV4228"/>
    <x v="0"/>
    <x v="0"/>
    <x v="5"/>
    <x v="3"/>
    <x v="4217"/>
    <n v="60"/>
    <n v="599"/>
    <n v="0.86"/>
    <n v="68596"/>
    <n v="49486"/>
    <n v="17.399999999999999"/>
    <x v="1"/>
    <x v="277"/>
    <n v="98.2"/>
    <n v="2026"/>
    <n v="6574907904"/>
  </r>
  <r>
    <s v="EV4229"/>
    <x v="4"/>
    <x v="0"/>
    <x v="2"/>
    <x v="3"/>
    <x v="4218"/>
    <n v="96"/>
    <n v="432"/>
    <n v="1.42"/>
    <n v="100670"/>
    <n v="59363"/>
    <n v="14.4"/>
    <x v="0"/>
    <x v="453"/>
    <n v="27.6"/>
    <n v="2026"/>
    <n v="25312561289"/>
  </r>
  <r>
    <s v="EV4230"/>
    <x v="0"/>
    <x v="0"/>
    <x v="2"/>
    <x v="1"/>
    <x v="4219"/>
    <n v="44"/>
    <n v="429"/>
    <n v="2.09"/>
    <n v="25242"/>
    <n v="58535"/>
    <n v="17.7"/>
    <x v="0"/>
    <x v="74"/>
    <n v="233.3"/>
    <n v="2026"/>
    <n v="50635935890"/>
  </r>
  <r>
    <s v="EV4231"/>
    <x v="7"/>
    <x v="3"/>
    <x v="1"/>
    <x v="0"/>
    <x v="4220"/>
    <n v="53"/>
    <n v="624"/>
    <n v="0.59"/>
    <n v="2949"/>
    <n v="50352"/>
    <n v="22.5"/>
    <x v="1"/>
    <x v="412"/>
    <n v="287.39999999999998"/>
    <n v="2026"/>
    <n v="3116637744"/>
  </r>
  <r>
    <s v="EV4232"/>
    <x v="9"/>
    <x v="0"/>
    <x v="2"/>
    <x v="3"/>
    <x v="4221"/>
    <n v="93"/>
    <n v="622"/>
    <n v="2.4700000000000002"/>
    <n v="19418"/>
    <n v="38523"/>
    <n v="21.2"/>
    <x v="0"/>
    <x v="407"/>
    <n v="254.5"/>
    <n v="2026"/>
    <n v="2123156622"/>
  </r>
  <r>
    <s v="EV4233"/>
    <x v="6"/>
    <x v="3"/>
    <x v="4"/>
    <x v="2"/>
    <x v="4222"/>
    <n v="81"/>
    <n v="276"/>
    <n v="2.76"/>
    <n v="9192"/>
    <n v="67567"/>
    <n v="13.5"/>
    <x v="1"/>
    <x v="349"/>
    <n v="83.7"/>
    <n v="2026"/>
    <n v="51970374256"/>
  </r>
  <r>
    <s v="EV4234"/>
    <x v="5"/>
    <x v="1"/>
    <x v="5"/>
    <x v="3"/>
    <x v="4223"/>
    <n v="111"/>
    <n v="485"/>
    <n v="0.79"/>
    <n v="76247"/>
    <n v="64341"/>
    <n v="16.399999999999999"/>
    <x v="1"/>
    <x v="228"/>
    <n v="92.8"/>
    <n v="2026"/>
    <n v="21528820305"/>
  </r>
  <r>
    <s v="EV4235"/>
    <x v="6"/>
    <x v="3"/>
    <x v="3"/>
    <x v="3"/>
    <x v="4224"/>
    <n v="81"/>
    <n v="421"/>
    <n v="2.17"/>
    <n v="184476"/>
    <n v="62823"/>
    <n v="24.6"/>
    <x v="0"/>
    <x v="43"/>
    <n v="192.9"/>
    <n v="2026"/>
    <n v="42384353649"/>
  </r>
  <r>
    <s v="EV4236"/>
    <x v="6"/>
    <x v="3"/>
    <x v="3"/>
    <x v="3"/>
    <x v="4225"/>
    <n v="44"/>
    <n v="608"/>
    <n v="0.81"/>
    <n v="66016"/>
    <n v="57989"/>
    <n v="19.2"/>
    <x v="1"/>
    <x v="334"/>
    <n v="15.3"/>
    <n v="2026"/>
    <n v="4672231719"/>
  </r>
  <r>
    <s v="EV4237"/>
    <x v="9"/>
    <x v="0"/>
    <x v="3"/>
    <x v="1"/>
    <x v="4226"/>
    <n v="72"/>
    <n v="260"/>
    <n v="1.66"/>
    <n v="74983"/>
    <n v="69622"/>
    <n v="21.3"/>
    <x v="1"/>
    <x v="349"/>
    <n v="63.9"/>
    <n v="2026"/>
    <n v="42530756982"/>
  </r>
  <r>
    <s v="EV4238"/>
    <x v="6"/>
    <x v="3"/>
    <x v="7"/>
    <x v="3"/>
    <x v="4227"/>
    <n v="65"/>
    <n v="276"/>
    <n v="2.8"/>
    <n v="109950"/>
    <n v="74071"/>
    <n v="12.4"/>
    <x v="0"/>
    <x v="489"/>
    <n v="112.1"/>
    <n v="2026"/>
    <n v="57517761062"/>
  </r>
  <r>
    <s v="EV4239"/>
    <x v="9"/>
    <x v="0"/>
    <x v="0"/>
    <x v="1"/>
    <x v="4228"/>
    <n v="79"/>
    <n v="445"/>
    <n v="1.02"/>
    <n v="77679"/>
    <n v="25690"/>
    <n v="15.6"/>
    <x v="1"/>
    <x v="316"/>
    <n v="27.8"/>
    <n v="2026"/>
    <n v="9718321480"/>
  </r>
  <r>
    <s v="EV4240"/>
    <x v="8"/>
    <x v="3"/>
    <x v="2"/>
    <x v="3"/>
    <x v="4229"/>
    <n v="67"/>
    <n v="407"/>
    <n v="2.0499999999999998"/>
    <n v="178969"/>
    <n v="78267"/>
    <n v="19.899999999999999"/>
    <x v="0"/>
    <x v="446"/>
    <n v="60.1"/>
    <n v="2026"/>
    <n v="12759555942"/>
  </r>
  <r>
    <s v="EV4241"/>
    <x v="4"/>
    <x v="0"/>
    <x v="0"/>
    <x v="3"/>
    <x v="4230"/>
    <n v="59"/>
    <n v="449"/>
    <n v="2.0699999999999998"/>
    <n v="141484"/>
    <n v="56191"/>
    <n v="24.6"/>
    <x v="1"/>
    <x v="482"/>
    <n v="208.7"/>
    <n v="2026"/>
    <n v="39687647109"/>
  </r>
  <r>
    <s v="EV4242"/>
    <x v="7"/>
    <x v="3"/>
    <x v="0"/>
    <x v="0"/>
    <x v="4231"/>
    <n v="84"/>
    <n v="591"/>
    <n v="1.25"/>
    <n v="95030"/>
    <n v="36981"/>
    <n v="22.4"/>
    <x v="1"/>
    <x v="555"/>
    <n v="117.3"/>
    <n v="2026"/>
    <n v="28532135835"/>
  </r>
  <r>
    <s v="EV4243"/>
    <x v="7"/>
    <x v="3"/>
    <x v="8"/>
    <x v="0"/>
    <x v="4232"/>
    <n v="98"/>
    <n v="382"/>
    <n v="1.68"/>
    <n v="140921"/>
    <n v="68662"/>
    <n v="22"/>
    <x v="1"/>
    <x v="447"/>
    <n v="224.3"/>
    <n v="2026"/>
    <n v="22088359414"/>
  </r>
  <r>
    <s v="EV4244"/>
    <x v="4"/>
    <x v="0"/>
    <x v="8"/>
    <x v="2"/>
    <x v="4233"/>
    <n v="58"/>
    <n v="469"/>
    <n v="2.41"/>
    <n v="107748"/>
    <n v="38385"/>
    <n v="24.7"/>
    <x v="0"/>
    <x v="164"/>
    <n v="256.89999999999998"/>
    <n v="2026"/>
    <n v="6815602215"/>
  </r>
  <r>
    <s v="EV4245"/>
    <x v="6"/>
    <x v="3"/>
    <x v="3"/>
    <x v="2"/>
    <x v="4234"/>
    <n v="115"/>
    <n v="559"/>
    <n v="1.21"/>
    <n v="74221"/>
    <n v="76859"/>
    <n v="22.6"/>
    <x v="1"/>
    <x v="205"/>
    <n v="44.2"/>
    <n v="2026"/>
    <n v="44684900292"/>
  </r>
  <r>
    <s v="EV4246"/>
    <x v="0"/>
    <x v="0"/>
    <x v="2"/>
    <x v="0"/>
    <x v="4235"/>
    <n v="49"/>
    <n v="307"/>
    <n v="1.28"/>
    <n v="146152"/>
    <n v="50031"/>
    <n v="15.9"/>
    <x v="1"/>
    <x v="50"/>
    <n v="97"/>
    <n v="2026"/>
    <n v="27387119493"/>
  </r>
  <r>
    <s v="EV4247"/>
    <x v="9"/>
    <x v="0"/>
    <x v="8"/>
    <x v="1"/>
    <x v="4236"/>
    <n v="65"/>
    <n v="301"/>
    <n v="2.17"/>
    <n v="153183"/>
    <n v="39757"/>
    <n v="24.5"/>
    <x v="1"/>
    <x v="92"/>
    <n v="182.1"/>
    <n v="2026"/>
    <n v="16189964811"/>
  </r>
  <r>
    <s v="EV4248"/>
    <x v="8"/>
    <x v="3"/>
    <x v="4"/>
    <x v="3"/>
    <x v="4237"/>
    <n v="92"/>
    <n v="476"/>
    <n v="1.96"/>
    <n v="73355"/>
    <n v="69314"/>
    <n v="15.9"/>
    <x v="1"/>
    <x v="523"/>
    <n v="63.9"/>
    <n v="2026"/>
    <n v="25654012482"/>
  </r>
  <r>
    <s v="EV4249"/>
    <x v="6"/>
    <x v="3"/>
    <x v="9"/>
    <x v="0"/>
    <x v="4238"/>
    <n v="66"/>
    <n v="469"/>
    <n v="1.1499999999999999"/>
    <n v="87458"/>
    <n v="31981"/>
    <n v="22.6"/>
    <x v="1"/>
    <x v="503"/>
    <n v="294.60000000000002"/>
    <n v="2026"/>
    <n v="11772493929"/>
  </r>
  <r>
    <s v="EV4250"/>
    <x v="0"/>
    <x v="0"/>
    <x v="6"/>
    <x v="0"/>
    <x v="4239"/>
    <n v="50"/>
    <n v="647"/>
    <n v="1.69"/>
    <n v="192002"/>
    <n v="71695"/>
    <n v="20.5"/>
    <x v="1"/>
    <x v="15"/>
    <n v="196.6"/>
    <n v="2026"/>
    <n v="19580621450"/>
  </r>
  <r>
    <s v="EV4251"/>
    <x v="4"/>
    <x v="0"/>
    <x v="2"/>
    <x v="3"/>
    <x v="4240"/>
    <n v="55"/>
    <n v="641"/>
    <n v="0.63"/>
    <n v="143005"/>
    <n v="57603"/>
    <n v="23.4"/>
    <x v="0"/>
    <x v="37"/>
    <n v="6.5"/>
    <n v="2026"/>
    <n v="40432812966"/>
  </r>
  <r>
    <s v="EV4252"/>
    <x v="9"/>
    <x v="0"/>
    <x v="4"/>
    <x v="1"/>
    <x v="4241"/>
    <n v="60"/>
    <n v="645"/>
    <n v="0.74"/>
    <n v="153399"/>
    <n v="28018"/>
    <n v="15.6"/>
    <x v="1"/>
    <x v="383"/>
    <n v="188.2"/>
    <n v="2026"/>
    <n v="11553978786"/>
  </r>
  <r>
    <s v="EV4253"/>
    <x v="1"/>
    <x v="1"/>
    <x v="3"/>
    <x v="1"/>
    <x v="4242"/>
    <n v="83"/>
    <n v="413"/>
    <n v="1.06"/>
    <n v="89560"/>
    <n v="84546"/>
    <n v="12.9"/>
    <x v="1"/>
    <x v="353"/>
    <n v="291.39999999999998"/>
    <n v="2026"/>
    <n v="4076554482"/>
  </r>
  <r>
    <s v="EV4254"/>
    <x v="7"/>
    <x v="3"/>
    <x v="5"/>
    <x v="2"/>
    <x v="4243"/>
    <n v="82"/>
    <n v="487"/>
    <n v="0.63"/>
    <n v="21939"/>
    <n v="55676"/>
    <n v="13.6"/>
    <x v="0"/>
    <x v="36"/>
    <n v="30.3"/>
    <n v="2026"/>
    <n v="24027033476"/>
  </r>
  <r>
    <s v="EV4255"/>
    <x v="1"/>
    <x v="1"/>
    <x v="1"/>
    <x v="3"/>
    <x v="4244"/>
    <n v="75"/>
    <n v="304"/>
    <n v="1.1299999999999999"/>
    <n v="151939"/>
    <n v="53644"/>
    <n v="16.100000000000001"/>
    <x v="1"/>
    <x v="91"/>
    <n v="160.9"/>
    <n v="2026"/>
    <n v="10944019728"/>
  </r>
  <r>
    <s v="EV4256"/>
    <x v="2"/>
    <x v="2"/>
    <x v="8"/>
    <x v="3"/>
    <x v="4245"/>
    <n v="40"/>
    <n v="408"/>
    <n v="1.49"/>
    <n v="190541"/>
    <n v="40139"/>
    <n v="13.5"/>
    <x v="1"/>
    <x v="218"/>
    <n v="276.89999999999998"/>
    <n v="2026"/>
    <n v="9372095249"/>
  </r>
  <r>
    <s v="EV4257"/>
    <x v="2"/>
    <x v="2"/>
    <x v="2"/>
    <x v="2"/>
    <x v="4246"/>
    <n v="68"/>
    <n v="501"/>
    <n v="1.24"/>
    <n v="42474"/>
    <n v="37815"/>
    <n v="22.8"/>
    <x v="1"/>
    <x v="112"/>
    <n v="22.2"/>
    <n v="2026"/>
    <n v="20320154955"/>
  </r>
  <r>
    <s v="EV4258"/>
    <x v="5"/>
    <x v="1"/>
    <x v="3"/>
    <x v="0"/>
    <x v="4247"/>
    <n v="76"/>
    <n v="422"/>
    <n v="2.41"/>
    <n v="61617"/>
    <n v="29620"/>
    <n v="17.8"/>
    <x v="0"/>
    <x v="478"/>
    <n v="47.9"/>
    <n v="2026"/>
    <n v="14896164580"/>
  </r>
  <r>
    <s v="EV4259"/>
    <x v="4"/>
    <x v="0"/>
    <x v="0"/>
    <x v="3"/>
    <x v="4248"/>
    <n v="91"/>
    <n v="490"/>
    <n v="2.69"/>
    <n v="94654"/>
    <n v="34314"/>
    <n v="14.9"/>
    <x v="0"/>
    <x v="387"/>
    <n v="180.8"/>
    <n v="2026"/>
    <n v="4539707886"/>
  </r>
  <r>
    <s v="EV4260"/>
    <x v="5"/>
    <x v="1"/>
    <x v="1"/>
    <x v="3"/>
    <x v="4249"/>
    <n v="119"/>
    <n v="531"/>
    <n v="2.5"/>
    <n v="183013"/>
    <n v="54433"/>
    <n v="22.6"/>
    <x v="0"/>
    <x v="573"/>
    <n v="15.1"/>
    <n v="2026"/>
    <n v="28196620598"/>
  </r>
  <r>
    <s v="EV4261"/>
    <x v="6"/>
    <x v="3"/>
    <x v="0"/>
    <x v="3"/>
    <x v="4250"/>
    <n v="109"/>
    <n v="509"/>
    <n v="1.04"/>
    <n v="196261"/>
    <n v="41139"/>
    <n v="13.6"/>
    <x v="1"/>
    <x v="244"/>
    <n v="103.8"/>
    <n v="2026"/>
    <n v="29320094412"/>
  </r>
  <r>
    <s v="EV4262"/>
    <x v="8"/>
    <x v="3"/>
    <x v="4"/>
    <x v="1"/>
    <x v="4251"/>
    <n v="91"/>
    <n v="495"/>
    <n v="1.54"/>
    <n v="141049"/>
    <n v="52089"/>
    <n v="16.7"/>
    <x v="1"/>
    <x v="246"/>
    <n v="260"/>
    <n v="2026"/>
    <n v="8327676786"/>
  </r>
  <r>
    <s v="EV4263"/>
    <x v="2"/>
    <x v="2"/>
    <x v="9"/>
    <x v="0"/>
    <x v="4252"/>
    <n v="93"/>
    <n v="379"/>
    <n v="2.9"/>
    <n v="108576"/>
    <n v="72568"/>
    <n v="23.3"/>
    <x v="1"/>
    <x v="165"/>
    <n v="150.19999999999999"/>
    <n v="2026"/>
    <n v="6400279896"/>
  </r>
  <r>
    <s v="EV4264"/>
    <x v="8"/>
    <x v="3"/>
    <x v="9"/>
    <x v="2"/>
    <x v="4253"/>
    <n v="119"/>
    <n v="534"/>
    <n v="2.92"/>
    <n v="152615"/>
    <n v="25973"/>
    <n v="19.3"/>
    <x v="0"/>
    <x v="348"/>
    <n v="7.4"/>
    <n v="2026"/>
    <n v="601041193"/>
  </r>
  <r>
    <s v="EV4265"/>
    <x v="9"/>
    <x v="0"/>
    <x v="3"/>
    <x v="3"/>
    <x v="4254"/>
    <n v="90"/>
    <n v="644"/>
    <n v="0.56999999999999995"/>
    <n v="191361"/>
    <n v="64566"/>
    <n v="22.3"/>
    <x v="1"/>
    <x v="412"/>
    <n v="42.7"/>
    <n v="2026"/>
    <n v="42563327652"/>
  </r>
  <r>
    <s v="EV4266"/>
    <x v="8"/>
    <x v="3"/>
    <x v="6"/>
    <x v="3"/>
    <x v="4255"/>
    <n v="94"/>
    <n v="523"/>
    <n v="2.25"/>
    <n v="47975"/>
    <n v="47133"/>
    <n v="12.7"/>
    <x v="1"/>
    <x v="284"/>
    <n v="297"/>
    <n v="2026"/>
    <n v="36269079165"/>
  </r>
  <r>
    <s v="EV4267"/>
    <x v="2"/>
    <x v="2"/>
    <x v="4"/>
    <x v="2"/>
    <x v="4256"/>
    <n v="119"/>
    <n v="393"/>
    <n v="1.7"/>
    <n v="92025"/>
    <n v="50988"/>
    <n v="16.3"/>
    <x v="1"/>
    <x v="269"/>
    <n v="136.1"/>
    <n v="2026"/>
    <n v="11635053696"/>
  </r>
  <r>
    <s v="EV4268"/>
    <x v="9"/>
    <x v="0"/>
    <x v="3"/>
    <x v="3"/>
    <x v="4257"/>
    <n v="114"/>
    <n v="523"/>
    <n v="0.78"/>
    <n v="191756"/>
    <n v="36875"/>
    <n v="13.6"/>
    <x v="1"/>
    <x v="338"/>
    <n v="77.400000000000006"/>
    <n v="2026"/>
    <n v="6418831250"/>
  </r>
  <r>
    <s v="EV4269"/>
    <x v="8"/>
    <x v="3"/>
    <x v="9"/>
    <x v="1"/>
    <x v="4258"/>
    <n v="40"/>
    <n v="436"/>
    <n v="2.0499999999999998"/>
    <n v="120277"/>
    <n v="56367"/>
    <n v="22.5"/>
    <x v="1"/>
    <x v="577"/>
    <n v="137.5"/>
    <n v="2026"/>
    <n v="36739559664"/>
  </r>
  <r>
    <s v="EV4270"/>
    <x v="2"/>
    <x v="2"/>
    <x v="2"/>
    <x v="3"/>
    <x v="4259"/>
    <n v="55"/>
    <n v="423"/>
    <n v="1.98"/>
    <n v="63751"/>
    <n v="37963"/>
    <n v="15.4"/>
    <x v="0"/>
    <x v="249"/>
    <n v="46.9"/>
    <n v="2026"/>
    <n v="27954624495"/>
  </r>
  <r>
    <s v="EV4271"/>
    <x v="6"/>
    <x v="3"/>
    <x v="6"/>
    <x v="3"/>
    <x v="4260"/>
    <n v="89"/>
    <n v="375"/>
    <n v="0.72"/>
    <n v="61422"/>
    <n v="70266"/>
    <n v="13"/>
    <x v="0"/>
    <x v="46"/>
    <n v="281.89999999999998"/>
    <n v="2026"/>
    <n v="2000121690"/>
  </r>
  <r>
    <s v="EV4272"/>
    <x v="0"/>
    <x v="0"/>
    <x v="7"/>
    <x v="3"/>
    <x v="4261"/>
    <n v="48"/>
    <n v="289"/>
    <n v="1.97"/>
    <n v="67155"/>
    <n v="67307"/>
    <n v="24.6"/>
    <x v="0"/>
    <x v="40"/>
    <n v="207.2"/>
    <n v="2026"/>
    <n v="26584178483"/>
  </r>
  <r>
    <s v="EV4273"/>
    <x v="8"/>
    <x v="3"/>
    <x v="2"/>
    <x v="3"/>
    <x v="4262"/>
    <n v="78"/>
    <n v="622"/>
    <n v="1.06"/>
    <n v="126917"/>
    <n v="74651"/>
    <n v="15.9"/>
    <x v="1"/>
    <x v="271"/>
    <n v="57.7"/>
    <n v="2026"/>
    <n v="57957020823"/>
  </r>
  <r>
    <s v="EV4274"/>
    <x v="2"/>
    <x v="2"/>
    <x v="6"/>
    <x v="3"/>
    <x v="4263"/>
    <n v="88"/>
    <n v="623"/>
    <n v="0.97"/>
    <n v="155921"/>
    <n v="43584"/>
    <n v="24.1"/>
    <x v="1"/>
    <x v="133"/>
    <n v="263.60000000000002"/>
    <n v="2026"/>
    <n v="842522304"/>
  </r>
  <r>
    <s v="EV4275"/>
    <x v="9"/>
    <x v="0"/>
    <x v="2"/>
    <x v="1"/>
    <x v="4264"/>
    <n v="96"/>
    <n v="330"/>
    <n v="1.05"/>
    <n v="91693"/>
    <n v="37471"/>
    <n v="24.9"/>
    <x v="0"/>
    <x v="473"/>
    <n v="151.5"/>
    <n v="2026"/>
    <n v="14029067458"/>
  </r>
  <r>
    <s v="EV4276"/>
    <x v="1"/>
    <x v="1"/>
    <x v="7"/>
    <x v="2"/>
    <x v="4265"/>
    <n v="73"/>
    <n v="313"/>
    <n v="2.79"/>
    <n v="3727"/>
    <n v="80687"/>
    <n v="22.5"/>
    <x v="0"/>
    <x v="399"/>
    <n v="51.9"/>
    <n v="2026"/>
    <n v="37578921319"/>
  </r>
  <r>
    <s v="EV4277"/>
    <x v="6"/>
    <x v="3"/>
    <x v="7"/>
    <x v="3"/>
    <x v="4266"/>
    <n v="106"/>
    <n v="269"/>
    <n v="1.93"/>
    <n v="82721"/>
    <n v="68247"/>
    <n v="13.2"/>
    <x v="0"/>
    <x v="419"/>
    <n v="23.7"/>
    <n v="2026"/>
    <n v="4627965564"/>
  </r>
  <r>
    <s v="EV4278"/>
    <x v="9"/>
    <x v="0"/>
    <x v="7"/>
    <x v="2"/>
    <x v="4267"/>
    <n v="68"/>
    <n v="595"/>
    <n v="1.64"/>
    <n v="33735"/>
    <n v="54717"/>
    <n v="24.2"/>
    <x v="0"/>
    <x v="261"/>
    <n v="90.1"/>
    <n v="2026"/>
    <n v="12547264704"/>
  </r>
  <r>
    <s v="EV4279"/>
    <x v="4"/>
    <x v="0"/>
    <x v="0"/>
    <x v="1"/>
    <x v="4268"/>
    <n v="64"/>
    <n v="521"/>
    <n v="1.19"/>
    <n v="25267"/>
    <n v="78021"/>
    <n v="17.600000000000001"/>
    <x v="1"/>
    <x v="83"/>
    <n v="98.1"/>
    <n v="2026"/>
    <n v="13257016236"/>
  </r>
  <r>
    <s v="EV4280"/>
    <x v="9"/>
    <x v="0"/>
    <x v="3"/>
    <x v="3"/>
    <x v="4269"/>
    <n v="97"/>
    <n v="516"/>
    <n v="2.81"/>
    <n v="140007"/>
    <n v="37008"/>
    <n v="16"/>
    <x v="0"/>
    <x v="334"/>
    <n v="261.39999999999998"/>
    <n v="2026"/>
    <n v="11388878928"/>
  </r>
  <r>
    <s v="EV4281"/>
    <x v="2"/>
    <x v="2"/>
    <x v="6"/>
    <x v="1"/>
    <x v="4270"/>
    <n v="65"/>
    <n v="278"/>
    <n v="1.87"/>
    <n v="26982"/>
    <n v="29452"/>
    <n v="18.100000000000001"/>
    <x v="1"/>
    <x v="586"/>
    <n v="159.69999999999999"/>
    <n v="2026"/>
    <n v="24786273064"/>
  </r>
  <r>
    <s v="EV4282"/>
    <x v="0"/>
    <x v="0"/>
    <x v="8"/>
    <x v="0"/>
    <x v="4271"/>
    <n v="91"/>
    <n v="398"/>
    <n v="2.83"/>
    <n v="103376"/>
    <n v="52945"/>
    <n v="18.5"/>
    <x v="0"/>
    <x v="534"/>
    <n v="173.1"/>
    <n v="2026"/>
    <n v="35666822810"/>
  </r>
  <r>
    <s v="EV4283"/>
    <x v="7"/>
    <x v="3"/>
    <x v="4"/>
    <x v="0"/>
    <x v="4272"/>
    <n v="73"/>
    <n v="377"/>
    <n v="2.2799999999999998"/>
    <n v="48642"/>
    <n v="34325"/>
    <n v="16.8"/>
    <x v="0"/>
    <x v="303"/>
    <n v="30.1"/>
    <n v="2026"/>
    <n v="20948993725"/>
  </r>
  <r>
    <s v="EV4284"/>
    <x v="4"/>
    <x v="0"/>
    <x v="5"/>
    <x v="2"/>
    <x v="4273"/>
    <n v="115"/>
    <n v="587"/>
    <n v="1.35"/>
    <n v="25679"/>
    <n v="68971"/>
    <n v="24.9"/>
    <x v="1"/>
    <x v="90"/>
    <n v="174.2"/>
    <n v="2026"/>
    <n v="54790631371"/>
  </r>
  <r>
    <s v="EV4285"/>
    <x v="8"/>
    <x v="3"/>
    <x v="8"/>
    <x v="1"/>
    <x v="4274"/>
    <n v="40"/>
    <n v="362"/>
    <n v="3"/>
    <n v="119817"/>
    <n v="58942"/>
    <n v="20.5"/>
    <x v="0"/>
    <x v="72"/>
    <n v="146.19999999999999"/>
    <n v="2026"/>
    <n v="50162942752"/>
  </r>
  <r>
    <s v="EV4286"/>
    <x v="5"/>
    <x v="1"/>
    <x v="9"/>
    <x v="3"/>
    <x v="4275"/>
    <n v="55"/>
    <n v="329"/>
    <n v="2.6"/>
    <n v="133422"/>
    <n v="43509"/>
    <n v="18.2"/>
    <x v="0"/>
    <x v="518"/>
    <n v="238.8"/>
    <n v="2026"/>
    <n v="14858628063"/>
  </r>
  <r>
    <s v="EV4287"/>
    <x v="4"/>
    <x v="0"/>
    <x v="9"/>
    <x v="3"/>
    <x v="4276"/>
    <n v="68"/>
    <n v="576"/>
    <n v="1.26"/>
    <n v="160483"/>
    <n v="37173"/>
    <n v="14.2"/>
    <x v="0"/>
    <x v="155"/>
    <n v="254.3"/>
    <n v="2026"/>
    <n v="2435426268"/>
  </r>
  <r>
    <s v="EV4288"/>
    <x v="0"/>
    <x v="0"/>
    <x v="3"/>
    <x v="3"/>
    <x v="4277"/>
    <n v="95"/>
    <n v="420"/>
    <n v="0.74"/>
    <n v="86861"/>
    <n v="75673"/>
    <n v="19.8"/>
    <x v="1"/>
    <x v="539"/>
    <n v="114.8"/>
    <n v="2026"/>
    <n v="35152681382"/>
  </r>
  <r>
    <s v="EV4289"/>
    <x v="0"/>
    <x v="0"/>
    <x v="3"/>
    <x v="0"/>
    <x v="4278"/>
    <n v="46"/>
    <n v="386"/>
    <n v="2.4"/>
    <n v="173483"/>
    <n v="37612"/>
    <n v="18"/>
    <x v="1"/>
    <x v="26"/>
    <n v="240.4"/>
    <n v="2026"/>
    <n v="21684935316"/>
  </r>
  <r>
    <s v="EV4290"/>
    <x v="6"/>
    <x v="3"/>
    <x v="9"/>
    <x v="2"/>
    <x v="4279"/>
    <n v="74"/>
    <n v="326"/>
    <n v="1.17"/>
    <n v="64668"/>
    <n v="38444"/>
    <n v="17.399999999999999"/>
    <x v="1"/>
    <x v="328"/>
    <n v="57.9"/>
    <n v="2026"/>
    <n v="6782367368"/>
  </r>
  <r>
    <s v="EV4291"/>
    <x v="1"/>
    <x v="1"/>
    <x v="4"/>
    <x v="2"/>
    <x v="4280"/>
    <n v="75"/>
    <n v="411"/>
    <n v="1.1399999999999999"/>
    <n v="149038"/>
    <n v="29112"/>
    <n v="23"/>
    <x v="0"/>
    <x v="103"/>
    <n v="42.8"/>
    <n v="2026"/>
    <n v="21581773632"/>
  </r>
  <r>
    <s v="EV4292"/>
    <x v="6"/>
    <x v="3"/>
    <x v="7"/>
    <x v="2"/>
    <x v="4281"/>
    <n v="56"/>
    <n v="280"/>
    <n v="2.68"/>
    <n v="117230"/>
    <n v="81229"/>
    <n v="19.5"/>
    <x v="1"/>
    <x v="310"/>
    <n v="291.2"/>
    <n v="2026"/>
    <n v="59181824820"/>
  </r>
  <r>
    <s v="EV4293"/>
    <x v="1"/>
    <x v="1"/>
    <x v="1"/>
    <x v="1"/>
    <x v="4282"/>
    <n v="59"/>
    <n v="425"/>
    <n v="2.54"/>
    <n v="195345"/>
    <n v="39093"/>
    <n v="19.5"/>
    <x v="0"/>
    <x v="257"/>
    <n v="206.4"/>
    <n v="2026"/>
    <n v="17534539662"/>
  </r>
  <r>
    <s v="EV4294"/>
    <x v="1"/>
    <x v="1"/>
    <x v="9"/>
    <x v="0"/>
    <x v="4283"/>
    <n v="116"/>
    <n v="596"/>
    <n v="1.39"/>
    <n v="5835"/>
    <n v="49296"/>
    <n v="12.9"/>
    <x v="1"/>
    <x v="416"/>
    <n v="251.9"/>
    <n v="2026"/>
    <n v="36360433824"/>
  </r>
  <r>
    <s v="EV4295"/>
    <x v="9"/>
    <x v="0"/>
    <x v="6"/>
    <x v="1"/>
    <x v="4284"/>
    <n v="57"/>
    <n v="465"/>
    <n v="0.57999999999999996"/>
    <n v="7729"/>
    <n v="57054"/>
    <n v="20.8"/>
    <x v="0"/>
    <x v="144"/>
    <n v="29.9"/>
    <n v="2026"/>
    <n v="20121234180"/>
  </r>
  <r>
    <s v="EV4296"/>
    <x v="0"/>
    <x v="0"/>
    <x v="5"/>
    <x v="0"/>
    <x v="4285"/>
    <n v="64"/>
    <n v="298"/>
    <n v="0.61"/>
    <n v="22462"/>
    <n v="82366"/>
    <n v="23.9"/>
    <x v="1"/>
    <x v="526"/>
    <n v="102.5"/>
    <n v="2026"/>
    <n v="9510390190"/>
  </r>
  <r>
    <s v="EV4297"/>
    <x v="8"/>
    <x v="3"/>
    <x v="2"/>
    <x v="3"/>
    <x v="4286"/>
    <n v="53"/>
    <n v="336"/>
    <n v="2.72"/>
    <n v="146203"/>
    <n v="44672"/>
    <n v="17"/>
    <x v="1"/>
    <x v="196"/>
    <n v="28.5"/>
    <n v="2026"/>
    <n v="33007694080"/>
  </r>
  <r>
    <s v="EV4298"/>
    <x v="5"/>
    <x v="1"/>
    <x v="4"/>
    <x v="2"/>
    <x v="4287"/>
    <n v="57"/>
    <n v="438"/>
    <n v="2.37"/>
    <n v="52740"/>
    <n v="73336"/>
    <n v="13.5"/>
    <x v="0"/>
    <x v="2"/>
    <n v="205.7"/>
    <n v="2026"/>
    <n v="38642791808"/>
  </r>
  <r>
    <s v="EV4299"/>
    <x v="0"/>
    <x v="0"/>
    <x v="4"/>
    <x v="3"/>
    <x v="4288"/>
    <n v="102"/>
    <n v="590"/>
    <n v="1.34"/>
    <n v="75586"/>
    <n v="65108"/>
    <n v="24.9"/>
    <x v="1"/>
    <x v="575"/>
    <n v="156"/>
    <n v="2026"/>
    <n v="21385829436"/>
  </r>
  <r>
    <s v="EV4300"/>
    <x v="1"/>
    <x v="1"/>
    <x v="7"/>
    <x v="1"/>
    <x v="4289"/>
    <n v="94"/>
    <n v="522"/>
    <n v="2.94"/>
    <n v="11204"/>
    <n v="69027"/>
    <n v="15.9"/>
    <x v="0"/>
    <x v="189"/>
    <n v="187.1"/>
    <n v="2026"/>
    <n v="3280439148"/>
  </r>
  <r>
    <s v="EV4301"/>
    <x v="9"/>
    <x v="0"/>
    <x v="0"/>
    <x v="0"/>
    <x v="4290"/>
    <n v="82"/>
    <n v="576"/>
    <n v="1.64"/>
    <n v="76129"/>
    <n v="73154"/>
    <n v="13"/>
    <x v="1"/>
    <x v="378"/>
    <n v="212.5"/>
    <n v="2026"/>
    <n v="43710173386"/>
  </r>
  <r>
    <s v="EV4302"/>
    <x v="6"/>
    <x v="3"/>
    <x v="3"/>
    <x v="2"/>
    <x v="4291"/>
    <n v="104"/>
    <n v="306"/>
    <n v="1.81"/>
    <n v="153142"/>
    <n v="51818"/>
    <n v="14.8"/>
    <x v="1"/>
    <x v="63"/>
    <n v="61.3"/>
    <n v="2026"/>
    <n v="26804985038"/>
  </r>
  <r>
    <s v="EV4303"/>
    <x v="9"/>
    <x v="0"/>
    <x v="4"/>
    <x v="2"/>
    <x v="4292"/>
    <n v="52"/>
    <n v="278"/>
    <n v="2.2000000000000002"/>
    <n v="145383"/>
    <n v="72488"/>
    <n v="22.1"/>
    <x v="0"/>
    <x v="97"/>
    <n v="41.9"/>
    <n v="2026"/>
    <n v="54431819104"/>
  </r>
  <r>
    <s v="EV4304"/>
    <x v="0"/>
    <x v="0"/>
    <x v="8"/>
    <x v="0"/>
    <x v="4293"/>
    <n v="116"/>
    <n v="329"/>
    <n v="2.64"/>
    <n v="67873"/>
    <n v="36224"/>
    <n v="19.399999999999999"/>
    <x v="1"/>
    <x v="530"/>
    <n v="172.1"/>
    <n v="2026"/>
    <n v="30068383232"/>
  </r>
  <r>
    <s v="EV4305"/>
    <x v="5"/>
    <x v="1"/>
    <x v="5"/>
    <x v="3"/>
    <x v="4294"/>
    <n v="61"/>
    <n v="315"/>
    <n v="0.95"/>
    <n v="161818"/>
    <n v="79889"/>
    <n v="23.2"/>
    <x v="0"/>
    <x v="586"/>
    <n v="61.2"/>
    <n v="2026"/>
    <n v="58067798984"/>
  </r>
  <r>
    <s v="EV4306"/>
    <x v="9"/>
    <x v="0"/>
    <x v="7"/>
    <x v="1"/>
    <x v="4295"/>
    <n v="43"/>
    <n v="592"/>
    <n v="2.5299999999999998"/>
    <n v="10032"/>
    <n v="80724"/>
    <n v="15.1"/>
    <x v="0"/>
    <x v="288"/>
    <n v="136.19999999999999"/>
    <n v="2026"/>
    <n v="3877577340"/>
  </r>
  <r>
    <s v="EV4307"/>
    <x v="4"/>
    <x v="0"/>
    <x v="4"/>
    <x v="3"/>
    <x v="4296"/>
    <n v="90"/>
    <n v="627"/>
    <n v="1.57"/>
    <n v="26821"/>
    <n v="56736"/>
    <n v="19.600000000000001"/>
    <x v="1"/>
    <x v="283"/>
    <n v="20.9"/>
    <n v="2026"/>
    <n v="5004171936"/>
  </r>
  <r>
    <s v="EV4308"/>
    <x v="4"/>
    <x v="0"/>
    <x v="4"/>
    <x v="1"/>
    <x v="4297"/>
    <n v="43"/>
    <n v="253"/>
    <n v="1.27"/>
    <n v="58151"/>
    <n v="51181"/>
    <n v="13.6"/>
    <x v="0"/>
    <x v="48"/>
    <n v="266"/>
    <n v="2026"/>
    <n v="9091690478"/>
  </r>
  <r>
    <s v="EV4309"/>
    <x v="2"/>
    <x v="2"/>
    <x v="5"/>
    <x v="3"/>
    <x v="4298"/>
    <n v="45"/>
    <n v="298"/>
    <n v="0.82"/>
    <n v="112615"/>
    <n v="82633"/>
    <n v="23.5"/>
    <x v="0"/>
    <x v="450"/>
    <n v="201.5"/>
    <n v="2026"/>
    <n v="53070796351"/>
  </r>
  <r>
    <s v="EV4310"/>
    <x v="0"/>
    <x v="0"/>
    <x v="2"/>
    <x v="3"/>
    <x v="4299"/>
    <n v="61"/>
    <n v="424"/>
    <n v="1.84"/>
    <n v="54605"/>
    <n v="79490"/>
    <n v="21.4"/>
    <x v="0"/>
    <x v="75"/>
    <n v="70.2"/>
    <n v="2026"/>
    <n v="37083754290"/>
  </r>
  <r>
    <s v="EV4311"/>
    <x v="3"/>
    <x v="3"/>
    <x v="6"/>
    <x v="1"/>
    <x v="4300"/>
    <n v="107"/>
    <n v="389"/>
    <n v="2.33"/>
    <n v="3537"/>
    <n v="55225"/>
    <n v="16.2"/>
    <x v="0"/>
    <x v="122"/>
    <n v="173.3"/>
    <n v="2026"/>
    <n v="35884652750"/>
  </r>
  <r>
    <s v="EV4312"/>
    <x v="9"/>
    <x v="0"/>
    <x v="9"/>
    <x v="0"/>
    <x v="4301"/>
    <n v="91"/>
    <n v="595"/>
    <n v="1.62"/>
    <n v="112962"/>
    <n v="81310"/>
    <n v="17.8"/>
    <x v="1"/>
    <x v="552"/>
    <n v="265.89999999999998"/>
    <n v="2026"/>
    <n v="60249246420"/>
  </r>
  <r>
    <s v="EV4313"/>
    <x v="8"/>
    <x v="3"/>
    <x v="7"/>
    <x v="2"/>
    <x v="4302"/>
    <n v="75"/>
    <n v="307"/>
    <n v="2.4700000000000002"/>
    <n v="131607"/>
    <n v="69796"/>
    <n v="13.4"/>
    <x v="0"/>
    <x v="160"/>
    <n v="71.2"/>
    <n v="2026"/>
    <n v="55722823132"/>
  </r>
  <r>
    <s v="EV4314"/>
    <x v="3"/>
    <x v="3"/>
    <x v="1"/>
    <x v="2"/>
    <x v="4303"/>
    <n v="119"/>
    <n v="327"/>
    <n v="2.2599999999999998"/>
    <n v="45472"/>
    <n v="65361"/>
    <n v="13.5"/>
    <x v="1"/>
    <x v="162"/>
    <n v="196.6"/>
    <n v="2026"/>
    <n v="38365861224"/>
  </r>
  <r>
    <s v="EV4315"/>
    <x v="7"/>
    <x v="3"/>
    <x v="7"/>
    <x v="1"/>
    <x v="4304"/>
    <n v="45"/>
    <n v="605"/>
    <n v="2.97"/>
    <n v="30275"/>
    <n v="65637"/>
    <n v="13.3"/>
    <x v="0"/>
    <x v="59"/>
    <n v="278.10000000000002"/>
    <n v="2026"/>
    <n v="41730560586"/>
  </r>
  <r>
    <s v="EV4316"/>
    <x v="4"/>
    <x v="0"/>
    <x v="0"/>
    <x v="3"/>
    <x v="4305"/>
    <n v="104"/>
    <n v="377"/>
    <n v="0.72"/>
    <n v="134444"/>
    <n v="43655"/>
    <n v="20.399999999999999"/>
    <x v="0"/>
    <x v="438"/>
    <n v="165.3"/>
    <n v="2026"/>
    <n v="28442673115"/>
  </r>
  <r>
    <s v="EV4317"/>
    <x v="6"/>
    <x v="3"/>
    <x v="5"/>
    <x v="0"/>
    <x v="4306"/>
    <n v="116"/>
    <n v="625"/>
    <n v="0.66"/>
    <n v="103343"/>
    <n v="56513"/>
    <n v="13.8"/>
    <x v="0"/>
    <x v="56"/>
    <n v="299.39999999999998"/>
    <n v="2026"/>
    <n v="39333952208"/>
  </r>
  <r>
    <s v="EV4318"/>
    <x v="2"/>
    <x v="2"/>
    <x v="6"/>
    <x v="2"/>
    <x v="4307"/>
    <n v="97"/>
    <n v="294"/>
    <n v="2.77"/>
    <n v="177521"/>
    <n v="57266"/>
    <n v="12.1"/>
    <x v="1"/>
    <x v="90"/>
    <n v="85.3"/>
    <n v="2026"/>
    <n v="13983784540"/>
  </r>
  <r>
    <s v="EV4319"/>
    <x v="9"/>
    <x v="0"/>
    <x v="3"/>
    <x v="3"/>
    <x v="4308"/>
    <n v="48"/>
    <n v="370"/>
    <n v="1.41"/>
    <n v="133887"/>
    <n v="82889"/>
    <n v="24.5"/>
    <x v="1"/>
    <x v="393"/>
    <n v="245.7"/>
    <n v="2026"/>
    <n v="31875710951"/>
  </r>
  <r>
    <s v="EV4320"/>
    <x v="0"/>
    <x v="0"/>
    <x v="9"/>
    <x v="1"/>
    <x v="4309"/>
    <n v="107"/>
    <n v="641"/>
    <n v="2.21"/>
    <n v="98506"/>
    <n v="31103"/>
    <n v="24.5"/>
    <x v="1"/>
    <x v="164"/>
    <n v="67.5"/>
    <n v="2026"/>
    <n v="24141961982"/>
  </r>
  <r>
    <s v="EV4321"/>
    <x v="5"/>
    <x v="1"/>
    <x v="0"/>
    <x v="3"/>
    <x v="4310"/>
    <n v="83"/>
    <n v="594"/>
    <n v="2.33"/>
    <n v="199137"/>
    <n v="67655"/>
    <n v="24"/>
    <x v="0"/>
    <x v="208"/>
    <n v="45"/>
    <n v="2026"/>
    <n v="55390028015"/>
  </r>
  <r>
    <s v="EV4322"/>
    <x v="8"/>
    <x v="3"/>
    <x v="2"/>
    <x v="2"/>
    <x v="4311"/>
    <n v="51"/>
    <n v="583"/>
    <n v="2.17"/>
    <n v="186328"/>
    <n v="66274"/>
    <n v="23.4"/>
    <x v="0"/>
    <x v="324"/>
    <n v="94.2"/>
    <n v="2026"/>
    <n v="11350416610"/>
  </r>
  <r>
    <s v="EV4323"/>
    <x v="8"/>
    <x v="3"/>
    <x v="4"/>
    <x v="3"/>
    <x v="4312"/>
    <n v="61"/>
    <n v="502"/>
    <n v="1.78"/>
    <n v="139326"/>
    <n v="39668"/>
    <n v="22.5"/>
    <x v="1"/>
    <x v="200"/>
    <n v="253.9"/>
    <n v="2026"/>
    <n v="12541910896"/>
  </r>
  <r>
    <s v="EV4324"/>
    <x v="0"/>
    <x v="0"/>
    <x v="7"/>
    <x v="3"/>
    <x v="4313"/>
    <n v="99"/>
    <n v="359"/>
    <n v="2.91"/>
    <n v="100575"/>
    <n v="72735"/>
    <n v="19.2"/>
    <x v="0"/>
    <x v="237"/>
    <n v="290.5"/>
    <n v="2026"/>
    <n v="40785714840"/>
  </r>
  <r>
    <s v="EV4325"/>
    <x v="0"/>
    <x v="0"/>
    <x v="3"/>
    <x v="2"/>
    <x v="4314"/>
    <n v="89"/>
    <n v="355"/>
    <n v="1.66"/>
    <n v="184413"/>
    <n v="46042"/>
    <n v="17"/>
    <x v="0"/>
    <x v="97"/>
    <n v="235.1"/>
    <n v="2026"/>
    <n v="30391081066"/>
  </r>
  <r>
    <s v="EV4326"/>
    <x v="0"/>
    <x v="0"/>
    <x v="7"/>
    <x v="1"/>
    <x v="4315"/>
    <n v="111"/>
    <n v="447"/>
    <n v="1.1000000000000001"/>
    <n v="114388"/>
    <n v="25873"/>
    <n v="12.7"/>
    <x v="1"/>
    <x v="225"/>
    <n v="65.5"/>
    <n v="2026"/>
    <n v="691041957"/>
  </r>
  <r>
    <s v="EV4327"/>
    <x v="0"/>
    <x v="0"/>
    <x v="7"/>
    <x v="3"/>
    <x v="4316"/>
    <n v="112"/>
    <n v="441"/>
    <n v="1.38"/>
    <n v="183400"/>
    <n v="26537"/>
    <n v="24.2"/>
    <x v="0"/>
    <x v="517"/>
    <n v="97.7"/>
    <n v="2026"/>
    <n v="6010073223"/>
  </r>
  <r>
    <s v="EV4328"/>
    <x v="6"/>
    <x v="3"/>
    <x v="5"/>
    <x v="0"/>
    <x v="4317"/>
    <n v="107"/>
    <n v="367"/>
    <n v="2.73"/>
    <n v="168698"/>
    <n v="45904"/>
    <n v="12.9"/>
    <x v="1"/>
    <x v="534"/>
    <n v="205"/>
    <n v="2026"/>
    <n v="3272266640"/>
  </r>
  <r>
    <s v="EV4329"/>
    <x v="6"/>
    <x v="3"/>
    <x v="5"/>
    <x v="3"/>
    <x v="4318"/>
    <n v="69"/>
    <n v="415"/>
    <n v="2.7"/>
    <n v="64490"/>
    <n v="36931"/>
    <n v="23.1"/>
    <x v="0"/>
    <x v="344"/>
    <n v="192.4"/>
    <n v="2026"/>
    <n v="12543724943"/>
  </r>
  <r>
    <s v="EV4330"/>
    <x v="0"/>
    <x v="0"/>
    <x v="3"/>
    <x v="3"/>
    <x v="4319"/>
    <n v="103"/>
    <n v="283"/>
    <n v="2.98"/>
    <n v="143850"/>
    <n v="55801"/>
    <n v="22.4"/>
    <x v="1"/>
    <x v="551"/>
    <n v="121.7"/>
    <n v="2026"/>
    <n v="32923706020"/>
  </r>
  <r>
    <s v="EV4331"/>
    <x v="4"/>
    <x v="0"/>
    <x v="9"/>
    <x v="2"/>
    <x v="4320"/>
    <n v="90"/>
    <n v="316"/>
    <n v="1.05"/>
    <n v="166254"/>
    <n v="58074"/>
    <n v="13.7"/>
    <x v="1"/>
    <x v="23"/>
    <n v="85.8"/>
    <n v="2026"/>
    <n v="24728548014"/>
  </r>
  <r>
    <s v="EV4332"/>
    <x v="8"/>
    <x v="3"/>
    <x v="2"/>
    <x v="2"/>
    <x v="4321"/>
    <n v="78"/>
    <n v="494"/>
    <n v="1.35"/>
    <n v="40116"/>
    <n v="62354"/>
    <n v="22.9"/>
    <x v="0"/>
    <x v="192"/>
    <n v="181.1"/>
    <n v="2026"/>
    <n v="51925542916"/>
  </r>
  <r>
    <s v="EV4333"/>
    <x v="6"/>
    <x v="3"/>
    <x v="8"/>
    <x v="3"/>
    <x v="4322"/>
    <n v="105"/>
    <n v="274"/>
    <n v="1.58"/>
    <n v="64435"/>
    <n v="26827"/>
    <n v="13.7"/>
    <x v="1"/>
    <x v="426"/>
    <n v="287.39999999999998"/>
    <n v="2026"/>
    <n v="4063485690"/>
  </r>
  <r>
    <s v="EV4334"/>
    <x v="0"/>
    <x v="0"/>
    <x v="2"/>
    <x v="1"/>
    <x v="4323"/>
    <n v="56"/>
    <n v="489"/>
    <n v="2.31"/>
    <n v="95578"/>
    <n v="83002"/>
    <n v="17"/>
    <x v="0"/>
    <x v="351"/>
    <n v="64.3"/>
    <n v="2026"/>
    <n v="66837360500"/>
  </r>
  <r>
    <s v="EV4335"/>
    <x v="8"/>
    <x v="3"/>
    <x v="3"/>
    <x v="0"/>
    <x v="4324"/>
    <n v="46"/>
    <n v="573"/>
    <n v="0.79"/>
    <n v="197542"/>
    <n v="66949"/>
    <n v="19.600000000000001"/>
    <x v="0"/>
    <x v="274"/>
    <n v="109.5"/>
    <n v="2026"/>
    <n v="27904410149"/>
  </r>
  <r>
    <s v="EV4336"/>
    <x v="7"/>
    <x v="3"/>
    <x v="0"/>
    <x v="2"/>
    <x v="4325"/>
    <n v="70"/>
    <n v="390"/>
    <n v="0.99"/>
    <n v="149756"/>
    <n v="26165"/>
    <n v="17"/>
    <x v="0"/>
    <x v="259"/>
    <n v="241.1"/>
    <n v="2026"/>
    <n v="17796360235"/>
  </r>
  <r>
    <s v="EV4337"/>
    <x v="2"/>
    <x v="2"/>
    <x v="9"/>
    <x v="1"/>
    <x v="4326"/>
    <n v="65"/>
    <n v="268"/>
    <n v="1.0900000000000001"/>
    <n v="83531"/>
    <n v="47811"/>
    <n v="16.600000000000001"/>
    <x v="0"/>
    <x v="136"/>
    <n v="129.9"/>
    <n v="2026"/>
    <n v="2572662099"/>
  </r>
  <r>
    <s v="EV4338"/>
    <x v="9"/>
    <x v="0"/>
    <x v="7"/>
    <x v="1"/>
    <x v="4327"/>
    <n v="74"/>
    <n v="591"/>
    <n v="0.96"/>
    <n v="40940"/>
    <n v="49211"/>
    <n v="18.399999999999999"/>
    <x v="0"/>
    <x v="392"/>
    <n v="130"/>
    <n v="2026"/>
    <n v="39695216563"/>
  </r>
  <r>
    <s v="EV4339"/>
    <x v="8"/>
    <x v="3"/>
    <x v="9"/>
    <x v="3"/>
    <x v="4328"/>
    <n v="72"/>
    <n v="363"/>
    <n v="1.88"/>
    <n v="90715"/>
    <n v="82026"/>
    <n v="24.5"/>
    <x v="0"/>
    <x v="96"/>
    <n v="48.7"/>
    <n v="2026"/>
    <n v="24483776688"/>
  </r>
  <r>
    <s v="EV4340"/>
    <x v="4"/>
    <x v="0"/>
    <x v="5"/>
    <x v="1"/>
    <x v="4329"/>
    <n v="76"/>
    <n v="295"/>
    <n v="0.94"/>
    <n v="113866"/>
    <n v="68852"/>
    <n v="22.4"/>
    <x v="0"/>
    <x v="248"/>
    <n v="58"/>
    <n v="2026"/>
    <n v="48042997744"/>
  </r>
  <r>
    <s v="EV4341"/>
    <x v="8"/>
    <x v="3"/>
    <x v="5"/>
    <x v="1"/>
    <x v="4330"/>
    <n v="59"/>
    <n v="377"/>
    <n v="2.4300000000000002"/>
    <n v="155460"/>
    <n v="50039"/>
    <n v="23.6"/>
    <x v="1"/>
    <x v="50"/>
    <n v="60.5"/>
    <n v="2026"/>
    <n v="7570350271"/>
  </r>
  <r>
    <s v="EV4342"/>
    <x v="9"/>
    <x v="0"/>
    <x v="1"/>
    <x v="0"/>
    <x v="4331"/>
    <n v="90"/>
    <n v="483"/>
    <n v="1.34"/>
    <n v="100156"/>
    <n v="81534"/>
    <n v="23.9"/>
    <x v="1"/>
    <x v="379"/>
    <n v="70.5"/>
    <n v="2026"/>
    <n v="38631706074"/>
  </r>
  <r>
    <s v="EV4343"/>
    <x v="1"/>
    <x v="1"/>
    <x v="9"/>
    <x v="2"/>
    <x v="4332"/>
    <n v="99"/>
    <n v="278"/>
    <n v="0.89"/>
    <n v="21887"/>
    <n v="79555"/>
    <n v="21.6"/>
    <x v="0"/>
    <x v="593"/>
    <n v="42.5"/>
    <n v="2026"/>
    <n v="49826569380"/>
  </r>
  <r>
    <s v="EV4344"/>
    <x v="4"/>
    <x v="0"/>
    <x v="4"/>
    <x v="3"/>
    <x v="4333"/>
    <n v="55"/>
    <n v="439"/>
    <n v="0.5"/>
    <n v="187330"/>
    <n v="36696"/>
    <n v="21.3"/>
    <x v="0"/>
    <x v="255"/>
    <n v="66.5"/>
    <n v="2026"/>
    <n v="16475219640"/>
  </r>
  <r>
    <s v="EV4345"/>
    <x v="7"/>
    <x v="3"/>
    <x v="1"/>
    <x v="1"/>
    <x v="4334"/>
    <n v="70"/>
    <n v="376"/>
    <n v="0.95"/>
    <n v="128455"/>
    <n v="68555"/>
    <n v="17.2"/>
    <x v="0"/>
    <x v="490"/>
    <n v="47"/>
    <n v="2026"/>
    <n v="32653500605"/>
  </r>
  <r>
    <s v="EV4346"/>
    <x v="1"/>
    <x v="1"/>
    <x v="8"/>
    <x v="3"/>
    <x v="4335"/>
    <n v="100"/>
    <n v="553"/>
    <n v="0.84"/>
    <n v="137344"/>
    <n v="54913"/>
    <n v="12.6"/>
    <x v="1"/>
    <x v="330"/>
    <n v="279"/>
    <n v="2026"/>
    <n v="20365474484"/>
  </r>
  <r>
    <s v="EV4347"/>
    <x v="7"/>
    <x v="3"/>
    <x v="6"/>
    <x v="1"/>
    <x v="4336"/>
    <n v="61"/>
    <n v="257"/>
    <n v="0.6"/>
    <n v="37310"/>
    <n v="57283"/>
    <n v="19"/>
    <x v="0"/>
    <x v="316"/>
    <n v="260.7"/>
    <n v="2026"/>
    <n v="19739664517"/>
  </r>
  <r>
    <s v="EV4348"/>
    <x v="2"/>
    <x v="2"/>
    <x v="1"/>
    <x v="2"/>
    <x v="4337"/>
    <n v="41"/>
    <n v="518"/>
    <n v="2.41"/>
    <n v="1689"/>
    <n v="45200"/>
    <n v="19.5"/>
    <x v="0"/>
    <x v="37"/>
    <n v="28.1"/>
    <n v="2026"/>
    <n v="6347345600"/>
  </r>
  <r>
    <s v="EV4349"/>
    <x v="8"/>
    <x v="3"/>
    <x v="9"/>
    <x v="0"/>
    <x v="4338"/>
    <n v="45"/>
    <n v="607"/>
    <n v="2.93"/>
    <n v="12965"/>
    <n v="35286"/>
    <n v="20"/>
    <x v="1"/>
    <x v="97"/>
    <n v="166.2"/>
    <n v="2026"/>
    <n v="10491339378"/>
  </r>
  <r>
    <s v="EV4350"/>
    <x v="7"/>
    <x v="3"/>
    <x v="5"/>
    <x v="2"/>
    <x v="4339"/>
    <n v="107"/>
    <n v="370"/>
    <n v="2.87"/>
    <n v="150020"/>
    <n v="72820"/>
    <n v="21.5"/>
    <x v="1"/>
    <x v="535"/>
    <n v="196.3"/>
    <n v="2026"/>
    <n v="13116047120"/>
  </r>
  <r>
    <s v="EV4351"/>
    <x v="9"/>
    <x v="0"/>
    <x v="1"/>
    <x v="1"/>
    <x v="4340"/>
    <n v="68"/>
    <n v="406"/>
    <n v="2.4700000000000002"/>
    <n v="159904"/>
    <n v="28004"/>
    <n v="23"/>
    <x v="1"/>
    <x v="512"/>
    <n v="113.8"/>
    <n v="2026"/>
    <n v="1604601196"/>
  </r>
  <r>
    <s v="EV4352"/>
    <x v="6"/>
    <x v="3"/>
    <x v="8"/>
    <x v="2"/>
    <x v="4341"/>
    <n v="117"/>
    <n v="606"/>
    <n v="2.1"/>
    <n v="13794"/>
    <n v="42521"/>
    <n v="20.2"/>
    <x v="0"/>
    <x v="62"/>
    <n v="94.3"/>
    <n v="2026"/>
    <n v="11926205038"/>
  </r>
  <r>
    <s v="EV4353"/>
    <x v="1"/>
    <x v="1"/>
    <x v="1"/>
    <x v="0"/>
    <x v="4342"/>
    <n v="75"/>
    <n v="548"/>
    <n v="1.77"/>
    <n v="100780"/>
    <n v="71776"/>
    <n v="20.8"/>
    <x v="0"/>
    <x v="445"/>
    <n v="58.7"/>
    <n v="2026"/>
    <n v="29652316448"/>
  </r>
  <r>
    <s v="EV4354"/>
    <x v="1"/>
    <x v="1"/>
    <x v="6"/>
    <x v="1"/>
    <x v="4343"/>
    <n v="86"/>
    <n v="489"/>
    <n v="1.04"/>
    <n v="43890"/>
    <n v="74428"/>
    <n v="14.1"/>
    <x v="0"/>
    <x v="494"/>
    <n v="12.4"/>
    <n v="2026"/>
    <n v="26025536472"/>
  </r>
  <r>
    <s v="EV4355"/>
    <x v="0"/>
    <x v="0"/>
    <x v="7"/>
    <x v="2"/>
    <x v="4344"/>
    <n v="116"/>
    <n v="304"/>
    <n v="0.82"/>
    <n v="77573"/>
    <n v="62276"/>
    <n v="20.7"/>
    <x v="1"/>
    <x v="556"/>
    <n v="179.7"/>
    <n v="2026"/>
    <n v="17755261256"/>
  </r>
  <r>
    <s v="EV4356"/>
    <x v="3"/>
    <x v="3"/>
    <x v="9"/>
    <x v="3"/>
    <x v="4345"/>
    <n v="66"/>
    <n v="463"/>
    <n v="2.5"/>
    <n v="107969"/>
    <n v="76563"/>
    <n v="18.100000000000001"/>
    <x v="1"/>
    <x v="145"/>
    <n v="224.3"/>
    <n v="2026"/>
    <n v="56247314202"/>
  </r>
  <r>
    <s v="EV4357"/>
    <x v="4"/>
    <x v="0"/>
    <x v="0"/>
    <x v="2"/>
    <x v="4346"/>
    <n v="111"/>
    <n v="610"/>
    <n v="2.0299999999999998"/>
    <n v="191158"/>
    <n v="61509"/>
    <n v="22.3"/>
    <x v="1"/>
    <x v="83"/>
    <n v="18"/>
    <n v="2026"/>
    <n v="11182151673"/>
  </r>
  <r>
    <s v="EV4358"/>
    <x v="7"/>
    <x v="3"/>
    <x v="3"/>
    <x v="2"/>
    <x v="4347"/>
    <n v="93"/>
    <n v="566"/>
    <n v="0.51"/>
    <n v="58718"/>
    <n v="58501"/>
    <n v="24.3"/>
    <x v="1"/>
    <x v="195"/>
    <n v="255.5"/>
    <n v="2026"/>
    <n v="19914559414"/>
  </r>
  <r>
    <s v="EV4359"/>
    <x v="7"/>
    <x v="3"/>
    <x v="1"/>
    <x v="2"/>
    <x v="4348"/>
    <n v="90"/>
    <n v="622"/>
    <n v="1.93"/>
    <n v="60292"/>
    <n v="56982"/>
    <n v="24.2"/>
    <x v="0"/>
    <x v="308"/>
    <n v="142.30000000000001"/>
    <n v="2026"/>
    <n v="19844494338"/>
  </r>
  <r>
    <s v="EV4360"/>
    <x v="7"/>
    <x v="3"/>
    <x v="2"/>
    <x v="1"/>
    <x v="4349"/>
    <n v="62"/>
    <n v="476"/>
    <n v="0.84"/>
    <n v="155544"/>
    <n v="59052"/>
    <n v="19.100000000000001"/>
    <x v="0"/>
    <x v="248"/>
    <n v="140.4"/>
    <n v="2026"/>
    <n v="27384951636"/>
  </r>
  <r>
    <s v="EV4361"/>
    <x v="5"/>
    <x v="1"/>
    <x v="7"/>
    <x v="1"/>
    <x v="4350"/>
    <n v="107"/>
    <n v="514"/>
    <n v="0.87"/>
    <n v="64698"/>
    <n v="72690"/>
    <n v="16.5"/>
    <x v="1"/>
    <x v="240"/>
    <n v="107.1"/>
    <n v="2026"/>
    <n v="53475125400"/>
  </r>
  <r>
    <s v="EV4362"/>
    <x v="5"/>
    <x v="1"/>
    <x v="8"/>
    <x v="0"/>
    <x v="4351"/>
    <n v="120"/>
    <n v="341"/>
    <n v="2.19"/>
    <n v="138399"/>
    <n v="32435"/>
    <n v="22.9"/>
    <x v="1"/>
    <x v="384"/>
    <n v="129.9"/>
    <n v="2026"/>
    <n v="22361532310"/>
  </r>
  <r>
    <s v="EV4363"/>
    <x v="6"/>
    <x v="3"/>
    <x v="4"/>
    <x v="3"/>
    <x v="4352"/>
    <n v="59"/>
    <n v="431"/>
    <n v="1.53"/>
    <n v="92121"/>
    <n v="61944"/>
    <n v="20.9"/>
    <x v="0"/>
    <x v="438"/>
    <n v="81.2"/>
    <n v="2026"/>
    <n v="29554039896"/>
  </r>
  <r>
    <s v="EV4364"/>
    <x v="1"/>
    <x v="1"/>
    <x v="7"/>
    <x v="3"/>
    <x v="4353"/>
    <n v="61"/>
    <n v="278"/>
    <n v="2.72"/>
    <n v="14668"/>
    <n v="72323"/>
    <n v="22.5"/>
    <x v="0"/>
    <x v="186"/>
    <n v="257.89999999999998"/>
    <n v="2026"/>
    <n v="40309151727"/>
  </r>
  <r>
    <s v="EV4365"/>
    <x v="2"/>
    <x v="2"/>
    <x v="0"/>
    <x v="0"/>
    <x v="4354"/>
    <n v="112"/>
    <n v="270"/>
    <n v="2.65"/>
    <n v="21731"/>
    <n v="77721"/>
    <n v="22.9"/>
    <x v="1"/>
    <x v="311"/>
    <n v="100.6"/>
    <n v="2026"/>
    <n v="1076746734"/>
  </r>
  <r>
    <s v="EV4366"/>
    <x v="6"/>
    <x v="3"/>
    <x v="8"/>
    <x v="1"/>
    <x v="4355"/>
    <n v="45"/>
    <n v="443"/>
    <n v="0.99"/>
    <n v="154799"/>
    <n v="62912"/>
    <n v="22.4"/>
    <x v="0"/>
    <x v="544"/>
    <n v="144.5"/>
    <n v="2026"/>
    <n v="46018932672"/>
  </r>
  <r>
    <s v="EV4367"/>
    <x v="9"/>
    <x v="0"/>
    <x v="3"/>
    <x v="3"/>
    <x v="4356"/>
    <n v="109"/>
    <n v="633"/>
    <n v="2.82"/>
    <n v="8553"/>
    <n v="48153"/>
    <n v="25"/>
    <x v="1"/>
    <x v="336"/>
    <n v="220.4"/>
    <n v="2026"/>
    <n v="29924585544"/>
  </r>
  <r>
    <s v="EV4368"/>
    <x v="1"/>
    <x v="1"/>
    <x v="3"/>
    <x v="0"/>
    <x v="4357"/>
    <n v="56"/>
    <n v="497"/>
    <n v="1.87"/>
    <n v="97248"/>
    <n v="55725"/>
    <n v="12.9"/>
    <x v="0"/>
    <x v="479"/>
    <n v="134"/>
    <n v="2026"/>
    <n v="31839314625"/>
  </r>
  <r>
    <s v="EV4369"/>
    <x v="0"/>
    <x v="0"/>
    <x v="6"/>
    <x v="3"/>
    <x v="4358"/>
    <n v="77"/>
    <n v="295"/>
    <n v="2.42"/>
    <n v="102769"/>
    <n v="84211"/>
    <n v="17.899999999999999"/>
    <x v="0"/>
    <x v="170"/>
    <n v="292.60000000000002"/>
    <n v="2026"/>
    <n v="41341622019"/>
  </r>
  <r>
    <s v="EV4370"/>
    <x v="3"/>
    <x v="3"/>
    <x v="2"/>
    <x v="1"/>
    <x v="4359"/>
    <n v="76"/>
    <n v="468"/>
    <n v="2.33"/>
    <n v="35369"/>
    <n v="82299"/>
    <n v="15.9"/>
    <x v="0"/>
    <x v="373"/>
    <n v="228.7"/>
    <n v="2026"/>
    <n v="58883782314"/>
  </r>
  <r>
    <s v="EV4371"/>
    <x v="0"/>
    <x v="0"/>
    <x v="7"/>
    <x v="3"/>
    <x v="4360"/>
    <n v="74"/>
    <n v="315"/>
    <n v="2.02"/>
    <n v="150778"/>
    <n v="62957"/>
    <n v="13.2"/>
    <x v="0"/>
    <x v="463"/>
    <n v="9.6999999999999993"/>
    <n v="2026"/>
    <n v="11792160885"/>
  </r>
  <r>
    <s v="EV4372"/>
    <x v="3"/>
    <x v="3"/>
    <x v="2"/>
    <x v="0"/>
    <x v="4361"/>
    <n v="101"/>
    <n v="282"/>
    <n v="2.77"/>
    <n v="54786"/>
    <n v="64723"/>
    <n v="23.4"/>
    <x v="0"/>
    <x v="461"/>
    <n v="245.4"/>
    <n v="2026"/>
    <n v="19148752611"/>
  </r>
  <r>
    <s v="EV4373"/>
    <x v="6"/>
    <x v="3"/>
    <x v="0"/>
    <x v="3"/>
    <x v="4362"/>
    <n v="115"/>
    <n v="331"/>
    <n v="1.75"/>
    <n v="148419"/>
    <n v="54899"/>
    <n v="18"/>
    <x v="1"/>
    <x v="490"/>
    <n v="169.2"/>
    <n v="2026"/>
    <n v="46143762379"/>
  </r>
  <r>
    <s v="EV4374"/>
    <x v="1"/>
    <x v="1"/>
    <x v="9"/>
    <x v="1"/>
    <x v="4363"/>
    <n v="63"/>
    <n v="376"/>
    <n v="2.0099999999999998"/>
    <n v="151759"/>
    <n v="55124"/>
    <n v="17.399999999999999"/>
    <x v="0"/>
    <x v="51"/>
    <n v="223.6"/>
    <n v="2026"/>
    <n v="5003770852"/>
  </r>
  <r>
    <s v="EV4375"/>
    <x v="6"/>
    <x v="3"/>
    <x v="3"/>
    <x v="2"/>
    <x v="4364"/>
    <n v="46"/>
    <n v="639"/>
    <n v="2.63"/>
    <n v="94035"/>
    <n v="74044"/>
    <n v="19.399999999999999"/>
    <x v="1"/>
    <x v="1"/>
    <n v="278.39999999999998"/>
    <n v="2026"/>
    <n v="1297769188"/>
  </r>
  <r>
    <s v="EV4376"/>
    <x v="6"/>
    <x v="3"/>
    <x v="0"/>
    <x v="1"/>
    <x v="4365"/>
    <n v="67"/>
    <n v="469"/>
    <n v="1.2"/>
    <n v="100512"/>
    <n v="81192"/>
    <n v="24.4"/>
    <x v="0"/>
    <x v="312"/>
    <n v="216.3"/>
    <n v="2026"/>
    <n v="721472112"/>
  </r>
  <r>
    <s v="EV4377"/>
    <x v="5"/>
    <x v="1"/>
    <x v="6"/>
    <x v="0"/>
    <x v="4366"/>
    <n v="87"/>
    <n v="482"/>
    <n v="1.65"/>
    <n v="111995"/>
    <n v="38281"/>
    <n v="19"/>
    <x v="1"/>
    <x v="184"/>
    <n v="40.6"/>
    <n v="2026"/>
    <n v="8953236842"/>
  </r>
  <r>
    <s v="EV4378"/>
    <x v="2"/>
    <x v="2"/>
    <x v="8"/>
    <x v="2"/>
    <x v="4367"/>
    <n v="63"/>
    <n v="513"/>
    <n v="1.35"/>
    <n v="124722"/>
    <n v="75543"/>
    <n v="14.7"/>
    <x v="1"/>
    <x v="503"/>
    <n v="289.8"/>
    <n v="2026"/>
    <n v="49513375119"/>
  </r>
  <r>
    <s v="EV4379"/>
    <x v="5"/>
    <x v="1"/>
    <x v="6"/>
    <x v="3"/>
    <x v="4368"/>
    <n v="55"/>
    <n v="412"/>
    <n v="1.31"/>
    <n v="39177"/>
    <n v="50023"/>
    <n v="15.3"/>
    <x v="1"/>
    <x v="62"/>
    <n v="33.700000000000003"/>
    <n v="2026"/>
    <n v="30087233764"/>
  </r>
  <r>
    <s v="EV4380"/>
    <x v="1"/>
    <x v="1"/>
    <x v="9"/>
    <x v="3"/>
    <x v="4369"/>
    <n v="76"/>
    <n v="398"/>
    <n v="1.23"/>
    <n v="138329"/>
    <n v="84682"/>
    <n v="24.1"/>
    <x v="0"/>
    <x v="599"/>
    <n v="253"/>
    <n v="2026"/>
    <n v="28326552410"/>
  </r>
  <r>
    <s v="EV4381"/>
    <x v="3"/>
    <x v="3"/>
    <x v="3"/>
    <x v="3"/>
    <x v="4370"/>
    <n v="99"/>
    <n v="524"/>
    <n v="2.36"/>
    <n v="87927"/>
    <n v="63534"/>
    <n v="15.7"/>
    <x v="1"/>
    <x v="147"/>
    <n v="44.6"/>
    <n v="2026"/>
    <n v="44689180260"/>
  </r>
  <r>
    <s v="EV4382"/>
    <x v="8"/>
    <x v="3"/>
    <x v="3"/>
    <x v="0"/>
    <x v="4371"/>
    <n v="66"/>
    <n v="356"/>
    <n v="2.4500000000000002"/>
    <n v="147341"/>
    <n v="82910"/>
    <n v="24.2"/>
    <x v="1"/>
    <x v="301"/>
    <n v="245.6"/>
    <n v="2026"/>
    <n v="8469671050"/>
  </r>
  <r>
    <s v="EV4383"/>
    <x v="0"/>
    <x v="0"/>
    <x v="3"/>
    <x v="3"/>
    <x v="4372"/>
    <n v="43"/>
    <n v="612"/>
    <n v="1.1200000000000001"/>
    <n v="25504"/>
    <n v="27618"/>
    <n v="21.3"/>
    <x v="1"/>
    <x v="276"/>
    <n v="58.1"/>
    <n v="2026"/>
    <n v="18344234634"/>
  </r>
  <r>
    <s v="EV4384"/>
    <x v="8"/>
    <x v="3"/>
    <x v="6"/>
    <x v="1"/>
    <x v="4373"/>
    <n v="113"/>
    <n v="571"/>
    <n v="0.64"/>
    <n v="95252"/>
    <n v="28982"/>
    <n v="23.2"/>
    <x v="1"/>
    <x v="587"/>
    <n v="209"/>
    <n v="2026"/>
    <n v="5912704766"/>
  </r>
  <r>
    <s v="EV4385"/>
    <x v="2"/>
    <x v="2"/>
    <x v="9"/>
    <x v="0"/>
    <x v="4374"/>
    <n v="118"/>
    <n v="372"/>
    <n v="1.47"/>
    <n v="109026"/>
    <n v="30235"/>
    <n v="12.2"/>
    <x v="0"/>
    <x v="102"/>
    <n v="85.8"/>
    <n v="2026"/>
    <n v="16612892865"/>
  </r>
  <r>
    <s v="EV4386"/>
    <x v="2"/>
    <x v="2"/>
    <x v="3"/>
    <x v="2"/>
    <x v="4375"/>
    <n v="107"/>
    <n v="346"/>
    <n v="1.65"/>
    <n v="172282"/>
    <n v="70420"/>
    <n v="18.3"/>
    <x v="0"/>
    <x v="584"/>
    <n v="40.6"/>
    <n v="2026"/>
    <n v="63376450760"/>
  </r>
  <r>
    <s v="EV4387"/>
    <x v="4"/>
    <x v="0"/>
    <x v="2"/>
    <x v="1"/>
    <x v="4376"/>
    <n v="73"/>
    <n v="418"/>
    <n v="1.18"/>
    <n v="40671"/>
    <n v="55575"/>
    <n v="20.9"/>
    <x v="0"/>
    <x v="391"/>
    <n v="89.6"/>
    <n v="2026"/>
    <n v="32301857250"/>
  </r>
  <r>
    <s v="EV4388"/>
    <x v="8"/>
    <x v="3"/>
    <x v="9"/>
    <x v="0"/>
    <x v="4377"/>
    <n v="78"/>
    <n v="518"/>
    <n v="1.1100000000000001"/>
    <n v="108918"/>
    <n v="41892"/>
    <n v="14.6"/>
    <x v="0"/>
    <x v="1"/>
    <n v="20.3"/>
    <n v="2026"/>
    <n v="12970265904"/>
  </r>
  <r>
    <s v="EV4389"/>
    <x v="8"/>
    <x v="3"/>
    <x v="7"/>
    <x v="2"/>
    <x v="4378"/>
    <n v="74"/>
    <n v="291"/>
    <n v="2.97"/>
    <n v="57258"/>
    <n v="32071"/>
    <n v="22.7"/>
    <x v="1"/>
    <x v="50"/>
    <n v="153.4"/>
    <n v="2026"/>
    <n v="3055147602"/>
  </r>
  <r>
    <s v="EV4390"/>
    <x v="2"/>
    <x v="2"/>
    <x v="1"/>
    <x v="0"/>
    <x v="4379"/>
    <n v="41"/>
    <n v="509"/>
    <n v="2.5499999999999998"/>
    <n v="165916"/>
    <n v="31271"/>
    <n v="16.899999999999999"/>
    <x v="0"/>
    <x v="311"/>
    <n v="71.8"/>
    <n v="2026"/>
    <n v="25543903976"/>
  </r>
  <r>
    <s v="EV4391"/>
    <x v="0"/>
    <x v="0"/>
    <x v="7"/>
    <x v="0"/>
    <x v="4380"/>
    <n v="46"/>
    <n v="563"/>
    <n v="0.91"/>
    <n v="190708"/>
    <n v="40324"/>
    <n v="18.8"/>
    <x v="0"/>
    <x v="98"/>
    <n v="201.8"/>
    <n v="2026"/>
    <n v="19505283336"/>
  </r>
  <r>
    <s v="EV4392"/>
    <x v="1"/>
    <x v="1"/>
    <x v="9"/>
    <x v="1"/>
    <x v="4381"/>
    <n v="95"/>
    <n v="351"/>
    <n v="1.73"/>
    <n v="128895"/>
    <n v="41542"/>
    <n v="20.8"/>
    <x v="1"/>
    <x v="133"/>
    <n v="126"/>
    <n v="2026"/>
    <n v="27176651774"/>
  </r>
  <r>
    <s v="EV4393"/>
    <x v="8"/>
    <x v="3"/>
    <x v="3"/>
    <x v="1"/>
    <x v="4382"/>
    <n v="110"/>
    <n v="649"/>
    <n v="2.23"/>
    <n v="124903"/>
    <n v="75694"/>
    <n v="23.9"/>
    <x v="1"/>
    <x v="135"/>
    <n v="35.700000000000003"/>
    <n v="2026"/>
    <n v="55739320638"/>
  </r>
  <r>
    <s v="EV4394"/>
    <x v="2"/>
    <x v="2"/>
    <x v="9"/>
    <x v="1"/>
    <x v="4383"/>
    <n v="115"/>
    <n v="470"/>
    <n v="1.44"/>
    <n v="45330"/>
    <n v="37323"/>
    <n v="15.3"/>
    <x v="1"/>
    <x v="471"/>
    <n v="215.1"/>
    <n v="2026"/>
    <n v="14036433840"/>
  </r>
  <r>
    <s v="EV4395"/>
    <x v="5"/>
    <x v="1"/>
    <x v="7"/>
    <x v="2"/>
    <x v="4384"/>
    <n v="57"/>
    <n v="510"/>
    <n v="1.64"/>
    <n v="103632"/>
    <n v="47687"/>
    <n v="16.3"/>
    <x v="0"/>
    <x v="100"/>
    <n v="11.4"/>
    <n v="2026"/>
    <n v="22934156597"/>
  </r>
  <r>
    <s v="EV4396"/>
    <x v="9"/>
    <x v="0"/>
    <x v="5"/>
    <x v="2"/>
    <x v="4385"/>
    <n v="76"/>
    <n v="349"/>
    <n v="0.77"/>
    <n v="24399"/>
    <n v="55693"/>
    <n v="12.7"/>
    <x v="0"/>
    <x v="33"/>
    <n v="100.9"/>
    <n v="2026"/>
    <n v="27136581329"/>
  </r>
  <r>
    <s v="EV4397"/>
    <x v="2"/>
    <x v="2"/>
    <x v="6"/>
    <x v="3"/>
    <x v="4386"/>
    <n v="106"/>
    <n v="586"/>
    <n v="1.85"/>
    <n v="82007"/>
    <n v="56098"/>
    <n v="21"/>
    <x v="0"/>
    <x v="311"/>
    <n v="137.1"/>
    <n v="2026"/>
    <n v="45365611130"/>
  </r>
  <r>
    <s v="EV4398"/>
    <x v="3"/>
    <x v="3"/>
    <x v="9"/>
    <x v="2"/>
    <x v="4387"/>
    <n v="68"/>
    <n v="364"/>
    <n v="0.52"/>
    <n v="3493"/>
    <n v="75549"/>
    <n v="24.4"/>
    <x v="0"/>
    <x v="207"/>
    <n v="7.5"/>
    <n v="2026"/>
    <n v="54202176756"/>
  </r>
  <r>
    <s v="EV4399"/>
    <x v="5"/>
    <x v="1"/>
    <x v="2"/>
    <x v="2"/>
    <x v="4388"/>
    <n v="77"/>
    <n v="446"/>
    <n v="2.4900000000000002"/>
    <n v="141577"/>
    <n v="51149"/>
    <n v="18.8"/>
    <x v="1"/>
    <x v="501"/>
    <n v="295.39999999999998"/>
    <n v="2026"/>
    <n v="42904241541"/>
  </r>
  <r>
    <s v="EV4400"/>
    <x v="4"/>
    <x v="0"/>
    <x v="7"/>
    <x v="0"/>
    <x v="4389"/>
    <n v="40"/>
    <n v="387"/>
    <n v="1"/>
    <n v="19769"/>
    <n v="33115"/>
    <n v="15.7"/>
    <x v="1"/>
    <x v="400"/>
    <n v="153.5"/>
    <n v="2026"/>
    <n v="4489731700"/>
  </r>
  <r>
    <s v="EV4401"/>
    <x v="2"/>
    <x v="2"/>
    <x v="8"/>
    <x v="1"/>
    <x v="4390"/>
    <n v="73"/>
    <n v="448"/>
    <n v="2.09"/>
    <n v="88888"/>
    <n v="56599"/>
    <n v="22.5"/>
    <x v="0"/>
    <x v="153"/>
    <n v="226.5"/>
    <n v="2026"/>
    <n v="37331228826"/>
  </r>
  <r>
    <s v="EV4402"/>
    <x v="5"/>
    <x v="1"/>
    <x v="5"/>
    <x v="2"/>
    <x v="4391"/>
    <n v="108"/>
    <n v="562"/>
    <n v="1.85"/>
    <n v="159553"/>
    <n v="45898"/>
    <n v="18"/>
    <x v="0"/>
    <x v="473"/>
    <n v="13.7"/>
    <n v="2026"/>
    <n v="38869088484"/>
  </r>
  <r>
    <s v="EV4403"/>
    <x v="8"/>
    <x v="3"/>
    <x v="4"/>
    <x v="2"/>
    <x v="4392"/>
    <n v="46"/>
    <n v="500"/>
    <n v="1.38"/>
    <n v="185584"/>
    <n v="53178"/>
    <n v="21.8"/>
    <x v="1"/>
    <x v="503"/>
    <n v="257.10000000000002"/>
    <n v="2026"/>
    <n v="42900553830"/>
  </r>
  <r>
    <s v="EV4404"/>
    <x v="8"/>
    <x v="3"/>
    <x v="6"/>
    <x v="1"/>
    <x v="4393"/>
    <n v="44"/>
    <n v="286"/>
    <n v="1.26"/>
    <n v="34441"/>
    <n v="46672"/>
    <n v="15.3"/>
    <x v="1"/>
    <x v="49"/>
    <n v="120.7"/>
    <n v="2026"/>
    <n v="20397577552"/>
  </r>
  <r>
    <s v="EV4405"/>
    <x v="0"/>
    <x v="0"/>
    <x v="8"/>
    <x v="3"/>
    <x v="4394"/>
    <n v="48"/>
    <n v="273"/>
    <n v="2.71"/>
    <n v="13538"/>
    <n v="35842"/>
    <n v="20.2"/>
    <x v="1"/>
    <x v="256"/>
    <n v="277.3"/>
    <n v="2026"/>
    <n v="2716644390"/>
  </r>
  <r>
    <s v="EV4406"/>
    <x v="1"/>
    <x v="1"/>
    <x v="1"/>
    <x v="1"/>
    <x v="4395"/>
    <n v="84"/>
    <n v="339"/>
    <n v="1.17"/>
    <n v="148429"/>
    <n v="39532"/>
    <n v="16.600000000000001"/>
    <x v="1"/>
    <x v="255"/>
    <n v="16.100000000000001"/>
    <n v="2026"/>
    <n v="1106619276"/>
  </r>
  <r>
    <s v="EV4407"/>
    <x v="7"/>
    <x v="3"/>
    <x v="0"/>
    <x v="0"/>
    <x v="4396"/>
    <n v="57"/>
    <n v="301"/>
    <n v="1.35"/>
    <n v="71091"/>
    <n v="45333"/>
    <n v="24.3"/>
    <x v="0"/>
    <x v="95"/>
    <n v="215"/>
    <n v="2026"/>
    <n v="23457334185"/>
  </r>
  <r>
    <s v="EV4408"/>
    <x v="9"/>
    <x v="0"/>
    <x v="4"/>
    <x v="2"/>
    <x v="4397"/>
    <n v="100"/>
    <n v="488"/>
    <n v="2.93"/>
    <n v="64204"/>
    <n v="77270"/>
    <n v="16.899999999999999"/>
    <x v="0"/>
    <x v="163"/>
    <n v="269.10000000000002"/>
    <n v="2026"/>
    <n v="12464655510"/>
  </r>
  <r>
    <s v="EV4409"/>
    <x v="0"/>
    <x v="0"/>
    <x v="0"/>
    <x v="1"/>
    <x v="4398"/>
    <n v="106"/>
    <n v="293"/>
    <n v="1.08"/>
    <n v="16292"/>
    <n v="73559"/>
    <n v="23.1"/>
    <x v="0"/>
    <x v="447"/>
    <n v="135.69999999999999"/>
    <n v="2026"/>
    <n v="49279086634"/>
  </r>
  <r>
    <s v="EV4410"/>
    <x v="0"/>
    <x v="0"/>
    <x v="7"/>
    <x v="3"/>
    <x v="4399"/>
    <n v="73"/>
    <n v="603"/>
    <n v="2.68"/>
    <n v="26117"/>
    <n v="62285"/>
    <n v="15.6"/>
    <x v="0"/>
    <x v="459"/>
    <n v="228.9"/>
    <n v="2026"/>
    <n v="52864705175"/>
  </r>
  <r>
    <s v="EV4411"/>
    <x v="9"/>
    <x v="0"/>
    <x v="3"/>
    <x v="1"/>
    <x v="4400"/>
    <n v="48"/>
    <n v="573"/>
    <n v="2.65"/>
    <n v="151856"/>
    <n v="83510"/>
    <n v="14.6"/>
    <x v="1"/>
    <x v="59"/>
    <n v="163.9"/>
    <n v="2026"/>
    <n v="23933798980"/>
  </r>
  <r>
    <s v="EV4412"/>
    <x v="3"/>
    <x v="3"/>
    <x v="2"/>
    <x v="3"/>
    <x v="4401"/>
    <n v="74"/>
    <n v="308"/>
    <n v="2.3199999999999998"/>
    <n v="10910"/>
    <n v="46440"/>
    <n v="17.600000000000001"/>
    <x v="1"/>
    <x v="311"/>
    <n v="129.30000000000001"/>
    <n v="2026"/>
    <n v="16164742320"/>
  </r>
  <r>
    <s v="EV4413"/>
    <x v="5"/>
    <x v="1"/>
    <x v="8"/>
    <x v="2"/>
    <x v="4402"/>
    <n v="42"/>
    <n v="391"/>
    <n v="2.25"/>
    <n v="11636"/>
    <n v="46580"/>
    <n v="12.8"/>
    <x v="0"/>
    <x v="166"/>
    <n v="251"/>
    <n v="2026"/>
    <n v="8361249740"/>
  </r>
  <r>
    <s v="EV4414"/>
    <x v="1"/>
    <x v="1"/>
    <x v="8"/>
    <x v="3"/>
    <x v="4403"/>
    <n v="57"/>
    <n v="291"/>
    <n v="2.5"/>
    <n v="79986"/>
    <n v="61395"/>
    <n v="18.7"/>
    <x v="1"/>
    <x v="180"/>
    <n v="33.799999999999997"/>
    <n v="2026"/>
    <n v="54141733305"/>
  </r>
  <r>
    <s v="EV4415"/>
    <x v="6"/>
    <x v="3"/>
    <x v="8"/>
    <x v="3"/>
    <x v="4404"/>
    <n v="55"/>
    <n v="376"/>
    <n v="2.4700000000000002"/>
    <n v="25270"/>
    <n v="40511"/>
    <n v="17.7"/>
    <x v="0"/>
    <x v="281"/>
    <n v="171.6"/>
    <n v="2026"/>
    <n v="14358030153"/>
  </r>
  <r>
    <s v="EV4416"/>
    <x v="5"/>
    <x v="1"/>
    <x v="7"/>
    <x v="1"/>
    <x v="4405"/>
    <n v="101"/>
    <n v="497"/>
    <n v="1.52"/>
    <n v="140208"/>
    <n v="49398"/>
    <n v="14.6"/>
    <x v="1"/>
    <x v="234"/>
    <n v="117.9"/>
    <n v="2026"/>
    <n v="4247042448"/>
  </r>
  <r>
    <s v="EV4417"/>
    <x v="2"/>
    <x v="2"/>
    <x v="7"/>
    <x v="2"/>
    <x v="4406"/>
    <n v="119"/>
    <n v="539"/>
    <n v="0.62"/>
    <n v="178110"/>
    <n v="71786"/>
    <n v="12.6"/>
    <x v="0"/>
    <x v="400"/>
    <n v="77.2"/>
    <n v="2026"/>
    <n v="54782696254"/>
  </r>
  <r>
    <s v="EV4418"/>
    <x v="5"/>
    <x v="1"/>
    <x v="4"/>
    <x v="1"/>
    <x v="4407"/>
    <n v="54"/>
    <n v="569"/>
    <n v="0.96"/>
    <n v="65427"/>
    <n v="76625"/>
    <n v="20.6"/>
    <x v="0"/>
    <x v="509"/>
    <n v="153.4"/>
    <n v="2026"/>
    <n v="9974352875"/>
  </r>
  <r>
    <s v="EV4419"/>
    <x v="7"/>
    <x v="3"/>
    <x v="6"/>
    <x v="1"/>
    <x v="4408"/>
    <n v="99"/>
    <n v="356"/>
    <n v="1.99"/>
    <n v="47346"/>
    <n v="73690"/>
    <n v="23.3"/>
    <x v="1"/>
    <x v="41"/>
    <n v="150.4"/>
    <n v="2026"/>
    <n v="38866611460"/>
  </r>
  <r>
    <s v="EV4420"/>
    <x v="0"/>
    <x v="0"/>
    <x v="1"/>
    <x v="0"/>
    <x v="4409"/>
    <n v="105"/>
    <n v="467"/>
    <n v="0.64"/>
    <n v="152292"/>
    <n v="69147"/>
    <n v="19.899999999999999"/>
    <x v="0"/>
    <x v="556"/>
    <n v="61.8"/>
    <n v="2026"/>
    <n v="27876751344"/>
  </r>
  <r>
    <s v="EV4421"/>
    <x v="7"/>
    <x v="3"/>
    <x v="0"/>
    <x v="2"/>
    <x v="4410"/>
    <n v="119"/>
    <n v="441"/>
    <n v="1.24"/>
    <n v="50122"/>
    <n v="34696"/>
    <n v="14.2"/>
    <x v="1"/>
    <x v="5"/>
    <n v="182.4"/>
    <n v="2026"/>
    <n v="28792649080"/>
  </r>
  <r>
    <s v="EV4422"/>
    <x v="5"/>
    <x v="1"/>
    <x v="3"/>
    <x v="0"/>
    <x v="4411"/>
    <n v="114"/>
    <n v="396"/>
    <n v="0.77"/>
    <n v="120936"/>
    <n v="68110"/>
    <n v="15.7"/>
    <x v="1"/>
    <x v="311"/>
    <n v="123.3"/>
    <n v="2026"/>
    <n v="18008624550"/>
  </r>
  <r>
    <s v="EV4423"/>
    <x v="3"/>
    <x v="3"/>
    <x v="7"/>
    <x v="3"/>
    <x v="4412"/>
    <n v="60"/>
    <n v="265"/>
    <n v="2.62"/>
    <n v="190258"/>
    <n v="49961"/>
    <n v="12.5"/>
    <x v="1"/>
    <x v="158"/>
    <n v="199.4"/>
    <n v="2026"/>
    <n v="35459519984"/>
  </r>
  <r>
    <s v="EV4424"/>
    <x v="1"/>
    <x v="1"/>
    <x v="0"/>
    <x v="1"/>
    <x v="4413"/>
    <n v="74"/>
    <n v="392"/>
    <n v="1.25"/>
    <n v="118784"/>
    <n v="38673"/>
    <n v="22.6"/>
    <x v="1"/>
    <x v="327"/>
    <n v="158.5"/>
    <n v="2026"/>
    <n v="25442579970"/>
  </r>
  <r>
    <s v="EV4425"/>
    <x v="6"/>
    <x v="3"/>
    <x v="9"/>
    <x v="2"/>
    <x v="4414"/>
    <n v="75"/>
    <n v="444"/>
    <n v="2.54"/>
    <n v="194229"/>
    <n v="26873"/>
    <n v="14.1"/>
    <x v="0"/>
    <x v="383"/>
    <n v="212.5"/>
    <n v="2026"/>
    <n v="9956795849"/>
  </r>
  <r>
    <s v="EV4426"/>
    <x v="0"/>
    <x v="0"/>
    <x v="7"/>
    <x v="0"/>
    <x v="4415"/>
    <n v="110"/>
    <n v="282"/>
    <n v="2.82"/>
    <n v="140734"/>
    <n v="40917"/>
    <n v="12.2"/>
    <x v="1"/>
    <x v="290"/>
    <n v="254.5"/>
    <n v="2026"/>
    <n v="9075963438"/>
  </r>
  <r>
    <s v="EV4427"/>
    <x v="1"/>
    <x v="1"/>
    <x v="8"/>
    <x v="3"/>
    <x v="4416"/>
    <n v="120"/>
    <n v="589"/>
    <n v="2.68"/>
    <n v="20073"/>
    <n v="65291"/>
    <n v="22.9"/>
    <x v="1"/>
    <x v="190"/>
    <n v="53.3"/>
    <n v="2026"/>
    <n v="40868052667"/>
  </r>
  <r>
    <s v="EV4428"/>
    <x v="0"/>
    <x v="0"/>
    <x v="7"/>
    <x v="1"/>
    <x v="4417"/>
    <n v="85"/>
    <n v="583"/>
    <n v="0.91"/>
    <n v="26893"/>
    <n v="38132"/>
    <n v="13.7"/>
    <x v="1"/>
    <x v="281"/>
    <n v="135.80000000000001"/>
    <n v="2026"/>
    <n v="21624657200"/>
  </r>
  <r>
    <s v="EV4429"/>
    <x v="0"/>
    <x v="0"/>
    <x v="8"/>
    <x v="0"/>
    <x v="4418"/>
    <n v="93"/>
    <n v="532"/>
    <n v="1.82"/>
    <n v="58174"/>
    <n v="59373"/>
    <n v="20.100000000000001"/>
    <x v="0"/>
    <x v="55"/>
    <n v="170.6"/>
    <n v="2026"/>
    <n v="37256794992"/>
  </r>
  <r>
    <s v="EV4430"/>
    <x v="7"/>
    <x v="3"/>
    <x v="7"/>
    <x v="1"/>
    <x v="4419"/>
    <n v="51"/>
    <n v="398"/>
    <n v="2.54"/>
    <n v="146585"/>
    <n v="54775"/>
    <n v="22.4"/>
    <x v="0"/>
    <x v="252"/>
    <n v="149.80000000000001"/>
    <n v="2026"/>
    <n v="40297967500"/>
  </r>
  <r>
    <s v="EV4431"/>
    <x v="4"/>
    <x v="0"/>
    <x v="7"/>
    <x v="3"/>
    <x v="4420"/>
    <n v="88"/>
    <n v="527"/>
    <n v="1.67"/>
    <n v="93084"/>
    <n v="33731"/>
    <n v="20.100000000000001"/>
    <x v="0"/>
    <x v="364"/>
    <n v="248.8"/>
    <n v="2026"/>
    <n v="23631601290"/>
  </r>
  <r>
    <s v="EV4432"/>
    <x v="6"/>
    <x v="3"/>
    <x v="9"/>
    <x v="2"/>
    <x v="4421"/>
    <n v="75"/>
    <n v="411"/>
    <n v="0.88"/>
    <n v="10965"/>
    <n v="73162"/>
    <n v="12.3"/>
    <x v="1"/>
    <x v="68"/>
    <n v="118.1"/>
    <n v="2026"/>
    <n v="12445953630"/>
  </r>
  <r>
    <s v="EV4433"/>
    <x v="5"/>
    <x v="1"/>
    <x v="1"/>
    <x v="3"/>
    <x v="4422"/>
    <n v="40"/>
    <n v="591"/>
    <n v="2.89"/>
    <n v="162440"/>
    <n v="29160"/>
    <n v="15.7"/>
    <x v="1"/>
    <x v="342"/>
    <n v="107"/>
    <n v="2026"/>
    <n v="20182598280"/>
  </r>
  <r>
    <s v="EV4434"/>
    <x v="4"/>
    <x v="0"/>
    <x v="2"/>
    <x v="2"/>
    <x v="4423"/>
    <n v="90"/>
    <n v="500"/>
    <n v="2.7"/>
    <n v="162289"/>
    <n v="56728"/>
    <n v="17.2"/>
    <x v="0"/>
    <x v="427"/>
    <n v="234.5"/>
    <n v="2026"/>
    <n v="40717316192"/>
  </r>
  <r>
    <s v="EV4435"/>
    <x v="3"/>
    <x v="3"/>
    <x v="6"/>
    <x v="2"/>
    <x v="4424"/>
    <n v="56"/>
    <n v="352"/>
    <n v="2.0699999999999998"/>
    <n v="161105"/>
    <n v="79537"/>
    <n v="23.8"/>
    <x v="0"/>
    <x v="302"/>
    <n v="298.10000000000002"/>
    <n v="2026"/>
    <n v="40767166572"/>
  </r>
  <r>
    <s v="EV4436"/>
    <x v="1"/>
    <x v="1"/>
    <x v="4"/>
    <x v="1"/>
    <x v="4425"/>
    <n v="104"/>
    <n v="331"/>
    <n v="2.29"/>
    <n v="81827"/>
    <n v="68586"/>
    <n v="17.5"/>
    <x v="0"/>
    <x v="504"/>
    <n v="168.8"/>
    <n v="2026"/>
    <n v="27679663536"/>
  </r>
  <r>
    <s v="EV4437"/>
    <x v="5"/>
    <x v="1"/>
    <x v="3"/>
    <x v="0"/>
    <x v="4426"/>
    <n v="83"/>
    <n v="491"/>
    <n v="1.58"/>
    <n v="143046"/>
    <n v="82381"/>
    <n v="12.2"/>
    <x v="1"/>
    <x v="320"/>
    <n v="25.9"/>
    <n v="2026"/>
    <n v="33056529584"/>
  </r>
  <r>
    <s v="EV4438"/>
    <x v="5"/>
    <x v="1"/>
    <x v="4"/>
    <x v="0"/>
    <x v="4427"/>
    <n v="93"/>
    <n v="482"/>
    <n v="1.51"/>
    <n v="126369"/>
    <n v="46639"/>
    <n v="17.600000000000001"/>
    <x v="0"/>
    <x v="355"/>
    <n v="13.4"/>
    <n v="2026"/>
    <n v="22504716670"/>
  </r>
  <r>
    <s v="EV4439"/>
    <x v="1"/>
    <x v="1"/>
    <x v="9"/>
    <x v="2"/>
    <x v="4428"/>
    <n v="74"/>
    <n v="532"/>
    <n v="2.71"/>
    <n v="181577"/>
    <n v="46717"/>
    <n v="20.7"/>
    <x v="1"/>
    <x v="393"/>
    <n v="185.1"/>
    <n v="2026"/>
    <n v="28458034286"/>
  </r>
  <r>
    <s v="EV4440"/>
    <x v="5"/>
    <x v="1"/>
    <x v="8"/>
    <x v="1"/>
    <x v="4429"/>
    <n v="45"/>
    <n v="286"/>
    <n v="2.0499999999999998"/>
    <n v="83488"/>
    <n v="58475"/>
    <n v="23.8"/>
    <x v="0"/>
    <x v="16"/>
    <n v="299.10000000000002"/>
    <n v="2026"/>
    <n v="16125709225"/>
  </r>
  <r>
    <s v="EV4441"/>
    <x v="5"/>
    <x v="1"/>
    <x v="8"/>
    <x v="1"/>
    <x v="4430"/>
    <n v="111"/>
    <n v="642"/>
    <n v="0.92"/>
    <n v="30075"/>
    <n v="49716"/>
    <n v="15.8"/>
    <x v="1"/>
    <x v="247"/>
    <n v="114.3"/>
    <n v="2026"/>
    <n v="40188376044"/>
  </r>
  <r>
    <s v="EV4442"/>
    <x v="8"/>
    <x v="3"/>
    <x v="6"/>
    <x v="1"/>
    <x v="4431"/>
    <n v="112"/>
    <n v="308"/>
    <n v="2.16"/>
    <n v="83895"/>
    <n v="72724"/>
    <n v="14.1"/>
    <x v="0"/>
    <x v="502"/>
    <n v="41.6"/>
    <n v="2026"/>
    <n v="56124674276"/>
  </r>
  <r>
    <s v="EV4443"/>
    <x v="7"/>
    <x v="3"/>
    <x v="5"/>
    <x v="3"/>
    <x v="4432"/>
    <n v="74"/>
    <n v="642"/>
    <n v="1.69"/>
    <n v="116101"/>
    <n v="72596"/>
    <n v="19"/>
    <x v="1"/>
    <x v="41"/>
    <n v="26.9"/>
    <n v="2026"/>
    <n v="5146040056"/>
  </r>
  <r>
    <s v="EV4444"/>
    <x v="5"/>
    <x v="1"/>
    <x v="2"/>
    <x v="3"/>
    <x v="4433"/>
    <n v="83"/>
    <n v="335"/>
    <n v="0.98"/>
    <n v="121793"/>
    <n v="35710"/>
    <n v="19"/>
    <x v="1"/>
    <x v="374"/>
    <n v="45.5"/>
    <n v="2026"/>
    <n v="2158133850"/>
  </r>
  <r>
    <s v="EV4445"/>
    <x v="0"/>
    <x v="0"/>
    <x v="3"/>
    <x v="0"/>
    <x v="4434"/>
    <n v="106"/>
    <n v="634"/>
    <n v="2.0099999999999998"/>
    <n v="119912"/>
    <n v="77463"/>
    <n v="15"/>
    <x v="0"/>
    <x v="45"/>
    <n v="151.5"/>
    <n v="2026"/>
    <n v="54874634274"/>
  </r>
  <r>
    <s v="EV4446"/>
    <x v="6"/>
    <x v="3"/>
    <x v="8"/>
    <x v="1"/>
    <x v="4435"/>
    <n v="101"/>
    <n v="593"/>
    <n v="2.06"/>
    <n v="137500"/>
    <n v="36703"/>
    <n v="13.1"/>
    <x v="0"/>
    <x v="138"/>
    <n v="73.8"/>
    <n v="2026"/>
    <n v="13415974184"/>
  </r>
  <r>
    <s v="EV4447"/>
    <x v="3"/>
    <x v="3"/>
    <x v="5"/>
    <x v="2"/>
    <x v="4436"/>
    <n v="106"/>
    <n v="451"/>
    <n v="1.6"/>
    <n v="9500"/>
    <n v="78504"/>
    <n v="20.8"/>
    <x v="1"/>
    <x v="545"/>
    <n v="141.19999999999999"/>
    <n v="2026"/>
    <n v="52873935576"/>
  </r>
  <r>
    <s v="EV4448"/>
    <x v="7"/>
    <x v="3"/>
    <x v="3"/>
    <x v="1"/>
    <x v="4437"/>
    <n v="41"/>
    <n v="632"/>
    <n v="2.98"/>
    <n v="196991"/>
    <n v="61766"/>
    <n v="20"/>
    <x v="0"/>
    <x v="183"/>
    <n v="284.89999999999998"/>
    <n v="2026"/>
    <n v="37736370062"/>
  </r>
  <r>
    <s v="EV4449"/>
    <x v="4"/>
    <x v="0"/>
    <x v="4"/>
    <x v="1"/>
    <x v="4438"/>
    <n v="45"/>
    <n v="415"/>
    <n v="0.9"/>
    <n v="198880"/>
    <n v="66497"/>
    <n v="15.6"/>
    <x v="0"/>
    <x v="15"/>
    <n v="90.3"/>
    <n v="2026"/>
    <n v="27361254602"/>
  </r>
  <r>
    <s v="EV4450"/>
    <x v="4"/>
    <x v="0"/>
    <x v="3"/>
    <x v="1"/>
    <x v="4439"/>
    <n v="61"/>
    <n v="261"/>
    <n v="0.76"/>
    <n v="39191"/>
    <n v="39928"/>
    <n v="17.100000000000001"/>
    <x v="1"/>
    <x v="529"/>
    <n v="270"/>
    <n v="2026"/>
    <n v="3701125960"/>
  </r>
  <r>
    <s v="EV4451"/>
    <x v="8"/>
    <x v="3"/>
    <x v="9"/>
    <x v="3"/>
    <x v="4440"/>
    <n v="117"/>
    <n v="608"/>
    <n v="2.13"/>
    <n v="67840"/>
    <n v="42469"/>
    <n v="18"/>
    <x v="0"/>
    <x v="183"/>
    <n v="34.799999999999997"/>
    <n v="2026"/>
    <n v="34697173000"/>
  </r>
  <r>
    <s v="EV4452"/>
    <x v="0"/>
    <x v="0"/>
    <x v="2"/>
    <x v="3"/>
    <x v="4441"/>
    <n v="97"/>
    <n v="602"/>
    <n v="2.2400000000000002"/>
    <n v="66103"/>
    <n v="47241"/>
    <n v="24"/>
    <x v="1"/>
    <x v="253"/>
    <n v="205.3"/>
    <n v="2026"/>
    <n v="41643650115"/>
  </r>
  <r>
    <s v="EV4453"/>
    <x v="2"/>
    <x v="2"/>
    <x v="2"/>
    <x v="1"/>
    <x v="4442"/>
    <n v="75"/>
    <n v="260"/>
    <n v="1.02"/>
    <n v="22117"/>
    <n v="49650"/>
    <n v="12.3"/>
    <x v="0"/>
    <x v="281"/>
    <n v="35.1"/>
    <n v="2026"/>
    <n v="3824787750"/>
  </r>
  <r>
    <s v="EV4454"/>
    <x v="4"/>
    <x v="0"/>
    <x v="2"/>
    <x v="2"/>
    <x v="4443"/>
    <n v="70"/>
    <n v="570"/>
    <n v="2.88"/>
    <n v="80068"/>
    <n v="63909"/>
    <n v="15"/>
    <x v="1"/>
    <x v="370"/>
    <n v="46.3"/>
    <n v="2026"/>
    <n v="9641759103"/>
  </r>
  <r>
    <s v="EV4455"/>
    <x v="2"/>
    <x v="2"/>
    <x v="4"/>
    <x v="3"/>
    <x v="4444"/>
    <n v="113"/>
    <n v="310"/>
    <n v="2.71"/>
    <n v="10379"/>
    <n v="47782"/>
    <n v="13.1"/>
    <x v="0"/>
    <x v="272"/>
    <n v="114"/>
    <n v="2026"/>
    <n v="18078080790"/>
  </r>
  <r>
    <s v="EV4456"/>
    <x v="4"/>
    <x v="0"/>
    <x v="7"/>
    <x v="0"/>
    <x v="4445"/>
    <n v="65"/>
    <n v="434"/>
    <n v="2.33"/>
    <n v="166852"/>
    <n v="43996"/>
    <n v="18.7"/>
    <x v="1"/>
    <x v="539"/>
    <n v="107.7"/>
    <n v="2026"/>
    <n v="38658845240"/>
  </r>
  <r>
    <s v="EV4457"/>
    <x v="2"/>
    <x v="2"/>
    <x v="4"/>
    <x v="3"/>
    <x v="4446"/>
    <n v="92"/>
    <n v="295"/>
    <n v="1.68"/>
    <n v="73824"/>
    <n v="62980"/>
    <n v="14.6"/>
    <x v="1"/>
    <x v="368"/>
    <n v="79.7"/>
    <n v="2026"/>
    <n v="16698076340"/>
  </r>
  <r>
    <s v="EV4458"/>
    <x v="6"/>
    <x v="3"/>
    <x v="7"/>
    <x v="2"/>
    <x v="4447"/>
    <n v="98"/>
    <n v="478"/>
    <n v="1.36"/>
    <n v="100116"/>
    <n v="33214"/>
    <n v="19.899999999999999"/>
    <x v="0"/>
    <x v="157"/>
    <n v="289.89999999999998"/>
    <n v="2026"/>
    <n v="880901708"/>
  </r>
  <r>
    <s v="EV4459"/>
    <x v="9"/>
    <x v="0"/>
    <x v="5"/>
    <x v="0"/>
    <x v="4448"/>
    <n v="58"/>
    <n v="310"/>
    <n v="2.6"/>
    <n v="64130"/>
    <n v="27816"/>
    <n v="16.600000000000001"/>
    <x v="0"/>
    <x v="40"/>
    <n v="179.5"/>
    <n v="2026"/>
    <n v="5488402776"/>
  </r>
  <r>
    <s v="EV4460"/>
    <x v="2"/>
    <x v="2"/>
    <x v="2"/>
    <x v="1"/>
    <x v="4449"/>
    <n v="44"/>
    <n v="568"/>
    <n v="1.07"/>
    <n v="127369"/>
    <n v="63563"/>
    <n v="21.1"/>
    <x v="1"/>
    <x v="441"/>
    <n v="136.19999999999999"/>
    <n v="2026"/>
    <n v="9729397721"/>
  </r>
  <r>
    <s v="EV4461"/>
    <x v="2"/>
    <x v="2"/>
    <x v="9"/>
    <x v="0"/>
    <x v="4450"/>
    <n v="112"/>
    <n v="417"/>
    <n v="1.63"/>
    <n v="43362"/>
    <n v="82648"/>
    <n v="17.2"/>
    <x v="1"/>
    <x v="533"/>
    <n v="265.2"/>
    <n v="2026"/>
    <n v="28849689416"/>
  </r>
  <r>
    <s v="EV4462"/>
    <x v="1"/>
    <x v="1"/>
    <x v="6"/>
    <x v="0"/>
    <x v="4451"/>
    <n v="85"/>
    <n v="636"/>
    <n v="0.55000000000000004"/>
    <n v="147375"/>
    <n v="31877"/>
    <n v="13.5"/>
    <x v="1"/>
    <x v="415"/>
    <n v="117.7"/>
    <n v="2026"/>
    <n v="28595454112"/>
  </r>
  <r>
    <s v="EV4463"/>
    <x v="0"/>
    <x v="0"/>
    <x v="3"/>
    <x v="0"/>
    <x v="4452"/>
    <n v="41"/>
    <n v="396"/>
    <n v="1.97"/>
    <n v="119353"/>
    <n v="34474"/>
    <n v="16.3"/>
    <x v="1"/>
    <x v="536"/>
    <n v="285.89999999999998"/>
    <n v="2026"/>
    <n v="18990071848"/>
  </r>
  <r>
    <s v="EV4464"/>
    <x v="4"/>
    <x v="0"/>
    <x v="6"/>
    <x v="0"/>
    <x v="4453"/>
    <n v="42"/>
    <n v="399"/>
    <n v="0.6"/>
    <n v="97828"/>
    <n v="49804"/>
    <n v="15"/>
    <x v="0"/>
    <x v="222"/>
    <n v="16.2"/>
    <n v="2026"/>
    <n v="9781854228"/>
  </r>
  <r>
    <s v="EV4465"/>
    <x v="2"/>
    <x v="2"/>
    <x v="7"/>
    <x v="1"/>
    <x v="4454"/>
    <n v="102"/>
    <n v="603"/>
    <n v="1.1399999999999999"/>
    <n v="43127"/>
    <n v="63103"/>
    <n v="24.2"/>
    <x v="0"/>
    <x v="426"/>
    <n v="113.6"/>
    <n v="2026"/>
    <n v="50654481881"/>
  </r>
  <r>
    <s v="EV4466"/>
    <x v="2"/>
    <x v="2"/>
    <x v="3"/>
    <x v="0"/>
    <x v="4455"/>
    <n v="90"/>
    <n v="555"/>
    <n v="0.73"/>
    <n v="174701"/>
    <n v="39048"/>
    <n v="13.2"/>
    <x v="0"/>
    <x v="2"/>
    <n v="158.30000000000001"/>
    <n v="2026"/>
    <n v="34215341424"/>
  </r>
  <r>
    <s v="EV4467"/>
    <x v="9"/>
    <x v="0"/>
    <x v="6"/>
    <x v="1"/>
    <x v="4456"/>
    <n v="59"/>
    <n v="305"/>
    <n v="0.71"/>
    <n v="161522"/>
    <n v="70000"/>
    <n v="15"/>
    <x v="1"/>
    <x v="443"/>
    <n v="142.19999999999999"/>
    <n v="2026"/>
    <n v="37904510000"/>
  </r>
  <r>
    <s v="EV4468"/>
    <x v="7"/>
    <x v="3"/>
    <x v="1"/>
    <x v="0"/>
    <x v="4457"/>
    <n v="99"/>
    <n v="644"/>
    <n v="2.62"/>
    <n v="85169"/>
    <n v="43005"/>
    <n v="18.7"/>
    <x v="0"/>
    <x v="77"/>
    <n v="44.1"/>
    <n v="2026"/>
    <n v="9118307145"/>
  </r>
  <r>
    <s v="EV4469"/>
    <x v="8"/>
    <x v="3"/>
    <x v="1"/>
    <x v="0"/>
    <x v="4458"/>
    <n v="55"/>
    <n v="590"/>
    <n v="1.61"/>
    <n v="94045"/>
    <n v="73281"/>
    <n v="21.9"/>
    <x v="1"/>
    <x v="139"/>
    <n v="129.1"/>
    <n v="2026"/>
    <n v="61155999021"/>
  </r>
  <r>
    <s v="EV4470"/>
    <x v="0"/>
    <x v="0"/>
    <x v="8"/>
    <x v="3"/>
    <x v="4459"/>
    <n v="82"/>
    <n v="401"/>
    <n v="2.2999999999999998"/>
    <n v="106217"/>
    <n v="27061"/>
    <n v="23.3"/>
    <x v="1"/>
    <x v="313"/>
    <n v="49.5"/>
    <n v="2026"/>
    <n v="15289032024"/>
  </r>
  <r>
    <s v="EV4471"/>
    <x v="6"/>
    <x v="3"/>
    <x v="5"/>
    <x v="2"/>
    <x v="4460"/>
    <n v="52"/>
    <n v="295"/>
    <n v="1.8"/>
    <n v="138934"/>
    <n v="52671"/>
    <n v="17.399999999999999"/>
    <x v="1"/>
    <x v="565"/>
    <n v="28.8"/>
    <n v="2026"/>
    <n v="6666673812"/>
  </r>
  <r>
    <s v="EV4472"/>
    <x v="2"/>
    <x v="2"/>
    <x v="5"/>
    <x v="1"/>
    <x v="4461"/>
    <n v="61"/>
    <n v="480"/>
    <n v="0.89"/>
    <n v="162332"/>
    <n v="26638"/>
    <n v="22.1"/>
    <x v="1"/>
    <x v="450"/>
    <n v="126.5"/>
    <n v="2026"/>
    <n v="14429804600"/>
  </r>
  <r>
    <s v="EV4473"/>
    <x v="5"/>
    <x v="1"/>
    <x v="4"/>
    <x v="3"/>
    <x v="4462"/>
    <n v="58"/>
    <n v="637"/>
    <n v="1.53"/>
    <n v="97583"/>
    <n v="74571"/>
    <n v="18.8"/>
    <x v="0"/>
    <x v="434"/>
    <n v="35.6"/>
    <n v="2026"/>
    <n v="9958435053"/>
  </r>
  <r>
    <s v="EV4474"/>
    <x v="2"/>
    <x v="2"/>
    <x v="0"/>
    <x v="0"/>
    <x v="4463"/>
    <n v="105"/>
    <n v="342"/>
    <n v="1.1399999999999999"/>
    <n v="93917"/>
    <n v="45651"/>
    <n v="13.7"/>
    <x v="1"/>
    <x v="182"/>
    <n v="152.1"/>
    <n v="2026"/>
    <n v="18952012650"/>
  </r>
  <r>
    <s v="EV4475"/>
    <x v="3"/>
    <x v="3"/>
    <x v="6"/>
    <x v="0"/>
    <x v="4464"/>
    <n v="47"/>
    <n v="474"/>
    <n v="2.99"/>
    <n v="137058"/>
    <n v="40220"/>
    <n v="21.8"/>
    <x v="1"/>
    <x v="90"/>
    <n v="121.5"/>
    <n v="2026"/>
    <n v="1995957720"/>
  </r>
  <r>
    <s v="EV4476"/>
    <x v="6"/>
    <x v="3"/>
    <x v="6"/>
    <x v="0"/>
    <x v="4465"/>
    <n v="66"/>
    <n v="348"/>
    <n v="1.39"/>
    <n v="150570"/>
    <n v="27904"/>
    <n v="22.1"/>
    <x v="0"/>
    <x v="49"/>
    <n v="59.8"/>
    <n v="2026"/>
    <n v="1941588224"/>
  </r>
  <r>
    <s v="EV4477"/>
    <x v="5"/>
    <x v="1"/>
    <x v="5"/>
    <x v="2"/>
    <x v="4466"/>
    <n v="96"/>
    <n v="622"/>
    <n v="1.37"/>
    <n v="189337"/>
    <n v="52624"/>
    <n v="22.4"/>
    <x v="0"/>
    <x v="94"/>
    <n v="118.2"/>
    <n v="2026"/>
    <n v="46919505776"/>
  </r>
  <r>
    <s v="EV4478"/>
    <x v="1"/>
    <x v="1"/>
    <x v="7"/>
    <x v="3"/>
    <x v="4467"/>
    <n v="112"/>
    <n v="442"/>
    <n v="2.46"/>
    <n v="189120"/>
    <n v="69292"/>
    <n v="14.6"/>
    <x v="0"/>
    <x v="569"/>
    <n v="275"/>
    <n v="2026"/>
    <n v="13393589264"/>
  </r>
  <r>
    <s v="EV4479"/>
    <x v="2"/>
    <x v="2"/>
    <x v="3"/>
    <x v="2"/>
    <x v="4468"/>
    <n v="56"/>
    <n v="315"/>
    <n v="0.75"/>
    <n v="32364"/>
    <n v="62163"/>
    <n v="16.2"/>
    <x v="0"/>
    <x v="5"/>
    <n v="177"/>
    <n v="2026"/>
    <n v="8265316806"/>
  </r>
  <r>
    <s v="EV4480"/>
    <x v="7"/>
    <x v="3"/>
    <x v="7"/>
    <x v="3"/>
    <x v="4469"/>
    <n v="69"/>
    <n v="522"/>
    <n v="0.69"/>
    <n v="8640"/>
    <n v="73826"/>
    <n v="20.6"/>
    <x v="1"/>
    <x v="482"/>
    <n v="153.9"/>
    <n v="2026"/>
    <n v="56451715334"/>
  </r>
  <r>
    <s v="EV4481"/>
    <x v="8"/>
    <x v="3"/>
    <x v="8"/>
    <x v="0"/>
    <x v="4470"/>
    <n v="86"/>
    <n v="392"/>
    <n v="2.56"/>
    <n v="52511"/>
    <n v="82257"/>
    <n v="12.3"/>
    <x v="1"/>
    <x v="553"/>
    <n v="125.4"/>
    <n v="2026"/>
    <n v="39154249743"/>
  </r>
  <r>
    <s v="EV4482"/>
    <x v="0"/>
    <x v="0"/>
    <x v="4"/>
    <x v="1"/>
    <x v="4471"/>
    <n v="47"/>
    <n v="525"/>
    <n v="1.1599999999999999"/>
    <n v="161247"/>
    <n v="57606"/>
    <n v="16.2"/>
    <x v="0"/>
    <x v="185"/>
    <n v="59.7"/>
    <n v="2026"/>
    <n v="30482906172"/>
  </r>
  <r>
    <s v="EV4483"/>
    <x v="2"/>
    <x v="2"/>
    <x v="8"/>
    <x v="2"/>
    <x v="4472"/>
    <n v="82"/>
    <n v="462"/>
    <n v="1.46"/>
    <n v="138032"/>
    <n v="80210"/>
    <n v="19.5"/>
    <x v="0"/>
    <x v="408"/>
    <n v="25.6"/>
    <n v="2026"/>
    <n v="14629662320"/>
  </r>
  <r>
    <s v="EV4484"/>
    <x v="8"/>
    <x v="3"/>
    <x v="5"/>
    <x v="1"/>
    <x v="4473"/>
    <n v="76"/>
    <n v="280"/>
    <n v="2.2200000000000002"/>
    <n v="109289"/>
    <n v="26183"/>
    <n v="24.9"/>
    <x v="1"/>
    <x v="304"/>
    <n v="213.1"/>
    <n v="2026"/>
    <n v="16901519245"/>
  </r>
  <r>
    <s v="EV4485"/>
    <x v="1"/>
    <x v="1"/>
    <x v="7"/>
    <x v="1"/>
    <x v="4474"/>
    <n v="81"/>
    <n v="357"/>
    <n v="1.42"/>
    <n v="140698"/>
    <n v="82852"/>
    <n v="12.7"/>
    <x v="0"/>
    <x v="212"/>
    <n v="141.1"/>
    <n v="2026"/>
    <n v="13429894940"/>
  </r>
  <r>
    <s v="EV4486"/>
    <x v="1"/>
    <x v="1"/>
    <x v="5"/>
    <x v="3"/>
    <x v="4475"/>
    <n v="76"/>
    <n v="487"/>
    <n v="1.51"/>
    <n v="15868"/>
    <n v="62825"/>
    <n v="19.8"/>
    <x v="0"/>
    <x v="10"/>
    <n v="145"/>
    <n v="2026"/>
    <n v="51180574725"/>
  </r>
  <r>
    <s v="EV4487"/>
    <x v="9"/>
    <x v="0"/>
    <x v="0"/>
    <x v="2"/>
    <x v="4476"/>
    <n v="114"/>
    <n v="484"/>
    <n v="2.69"/>
    <n v="11419"/>
    <n v="75238"/>
    <n v="12"/>
    <x v="0"/>
    <x v="470"/>
    <n v="176.2"/>
    <n v="2026"/>
    <n v="41710216726"/>
  </r>
  <r>
    <s v="EV4488"/>
    <x v="0"/>
    <x v="0"/>
    <x v="5"/>
    <x v="2"/>
    <x v="4477"/>
    <n v="74"/>
    <n v="523"/>
    <n v="2.1"/>
    <n v="191122"/>
    <n v="82474"/>
    <n v="23.3"/>
    <x v="0"/>
    <x v="18"/>
    <n v="298.2"/>
    <n v="2026"/>
    <n v="55012384798"/>
  </r>
  <r>
    <s v="EV4489"/>
    <x v="8"/>
    <x v="3"/>
    <x v="6"/>
    <x v="3"/>
    <x v="4478"/>
    <n v="76"/>
    <n v="520"/>
    <n v="2.0099999999999998"/>
    <n v="104449"/>
    <n v="59884"/>
    <n v="20.5"/>
    <x v="0"/>
    <x v="92"/>
    <n v="223.3"/>
    <n v="2026"/>
    <n v="5543701416"/>
  </r>
  <r>
    <s v="EV4490"/>
    <x v="8"/>
    <x v="3"/>
    <x v="9"/>
    <x v="1"/>
    <x v="4479"/>
    <n v="101"/>
    <n v="374"/>
    <n v="2.0299999999999998"/>
    <n v="115112"/>
    <n v="26630"/>
    <n v="17.899999999999999"/>
    <x v="0"/>
    <x v="244"/>
    <n v="66.7"/>
    <n v="2026"/>
    <n v="10320136940"/>
  </r>
  <r>
    <s v="EV4491"/>
    <x v="1"/>
    <x v="1"/>
    <x v="8"/>
    <x v="3"/>
    <x v="4480"/>
    <n v="96"/>
    <n v="459"/>
    <n v="2.84"/>
    <n v="19853"/>
    <n v="36316"/>
    <n v="14.2"/>
    <x v="1"/>
    <x v="547"/>
    <n v="161"/>
    <n v="2026"/>
    <n v="26560215024"/>
  </r>
  <r>
    <s v="EV4492"/>
    <x v="8"/>
    <x v="3"/>
    <x v="3"/>
    <x v="3"/>
    <x v="4481"/>
    <n v="100"/>
    <n v="388"/>
    <n v="1.63"/>
    <n v="30597"/>
    <n v="59239"/>
    <n v="24.6"/>
    <x v="1"/>
    <x v="343"/>
    <n v="249.2"/>
    <n v="2026"/>
    <n v="22440266351"/>
  </r>
  <r>
    <s v="EV4493"/>
    <x v="1"/>
    <x v="1"/>
    <x v="4"/>
    <x v="2"/>
    <x v="4482"/>
    <n v="67"/>
    <n v="646"/>
    <n v="0.76"/>
    <n v="104862"/>
    <n v="41334"/>
    <n v="15.9"/>
    <x v="0"/>
    <x v="561"/>
    <n v="278.3"/>
    <n v="2026"/>
    <n v="31532716584"/>
  </r>
  <r>
    <s v="EV4494"/>
    <x v="8"/>
    <x v="3"/>
    <x v="5"/>
    <x v="2"/>
    <x v="4483"/>
    <n v="70"/>
    <n v="452"/>
    <n v="2.58"/>
    <n v="89428"/>
    <n v="39295"/>
    <n v="18.899999999999999"/>
    <x v="1"/>
    <x v="362"/>
    <n v="246.5"/>
    <n v="2026"/>
    <n v="27911434975"/>
  </r>
  <r>
    <s v="EV4495"/>
    <x v="3"/>
    <x v="3"/>
    <x v="7"/>
    <x v="3"/>
    <x v="4484"/>
    <n v="118"/>
    <n v="288"/>
    <n v="1.61"/>
    <n v="110744"/>
    <n v="54783"/>
    <n v="22.4"/>
    <x v="1"/>
    <x v="109"/>
    <n v="74.900000000000006"/>
    <n v="2026"/>
    <n v="35657816436"/>
  </r>
  <r>
    <s v="EV4496"/>
    <x v="4"/>
    <x v="0"/>
    <x v="9"/>
    <x v="2"/>
    <x v="4485"/>
    <n v="62"/>
    <n v="586"/>
    <n v="0.9"/>
    <n v="104060"/>
    <n v="51103"/>
    <n v="14.8"/>
    <x v="0"/>
    <x v="22"/>
    <n v="91.7"/>
    <n v="2026"/>
    <n v="3491050342"/>
  </r>
  <r>
    <s v="EV4497"/>
    <x v="7"/>
    <x v="3"/>
    <x v="5"/>
    <x v="3"/>
    <x v="4486"/>
    <n v="97"/>
    <n v="622"/>
    <n v="0.5"/>
    <n v="142817"/>
    <n v="34631"/>
    <n v="17.399999999999999"/>
    <x v="1"/>
    <x v="359"/>
    <n v="283.89999999999998"/>
    <n v="2026"/>
    <n v="21852161000"/>
  </r>
  <r>
    <s v="EV4498"/>
    <x v="9"/>
    <x v="0"/>
    <x v="5"/>
    <x v="3"/>
    <x v="4487"/>
    <n v="61"/>
    <n v="304"/>
    <n v="0.7"/>
    <n v="189216"/>
    <n v="69801"/>
    <n v="19.2"/>
    <x v="1"/>
    <x v="431"/>
    <n v="145.80000000000001"/>
    <n v="2026"/>
    <n v="4669617099"/>
  </r>
  <r>
    <s v="EV4499"/>
    <x v="6"/>
    <x v="3"/>
    <x v="6"/>
    <x v="2"/>
    <x v="4488"/>
    <n v="76"/>
    <n v="438"/>
    <n v="2.35"/>
    <n v="18746"/>
    <n v="28841"/>
    <n v="19.5"/>
    <x v="0"/>
    <x v="225"/>
    <n v="82.1"/>
    <n v="2026"/>
    <n v="1643533226"/>
  </r>
  <r>
    <s v="EV4500"/>
    <x v="0"/>
    <x v="0"/>
    <x v="0"/>
    <x v="0"/>
    <x v="4489"/>
    <n v="101"/>
    <n v="344"/>
    <n v="1.46"/>
    <n v="55397"/>
    <n v="35708"/>
    <n v="17.2"/>
    <x v="1"/>
    <x v="481"/>
    <n v="148.4"/>
    <n v="2026"/>
    <n v="9289257660"/>
  </r>
  <r>
    <s v="EV4501"/>
    <x v="2"/>
    <x v="2"/>
    <x v="5"/>
    <x v="2"/>
    <x v="4490"/>
    <n v="78"/>
    <n v="512"/>
    <n v="0.99"/>
    <n v="103474"/>
    <n v="68257"/>
    <n v="24.5"/>
    <x v="0"/>
    <x v="54"/>
    <n v="121.5"/>
    <n v="2026"/>
    <n v="57402635346"/>
  </r>
  <r>
    <s v="EV4502"/>
    <x v="4"/>
    <x v="0"/>
    <x v="7"/>
    <x v="0"/>
    <x v="4491"/>
    <n v="53"/>
    <n v="486"/>
    <n v="1.96"/>
    <n v="29785"/>
    <n v="82790"/>
    <n v="24.9"/>
    <x v="0"/>
    <x v="340"/>
    <n v="198.7"/>
    <n v="2026"/>
    <n v="61483745130"/>
  </r>
  <r>
    <s v="EV4503"/>
    <x v="7"/>
    <x v="3"/>
    <x v="6"/>
    <x v="0"/>
    <x v="4492"/>
    <n v="67"/>
    <n v="292"/>
    <n v="2.2400000000000002"/>
    <n v="67570"/>
    <n v="54984"/>
    <n v="19.600000000000001"/>
    <x v="0"/>
    <x v="539"/>
    <n v="123"/>
    <n v="2026"/>
    <n v="14151507000"/>
  </r>
  <r>
    <s v="EV4504"/>
    <x v="1"/>
    <x v="1"/>
    <x v="8"/>
    <x v="3"/>
    <x v="4493"/>
    <n v="99"/>
    <n v="642"/>
    <n v="1.17"/>
    <n v="177895"/>
    <n v="84862"/>
    <n v="12.4"/>
    <x v="0"/>
    <x v="138"/>
    <n v="12.6"/>
    <n v="2026"/>
    <n v="57514202156"/>
  </r>
  <r>
    <s v="EV4505"/>
    <x v="8"/>
    <x v="3"/>
    <x v="5"/>
    <x v="0"/>
    <x v="4494"/>
    <n v="79"/>
    <n v="601"/>
    <n v="2.3199999999999998"/>
    <n v="51499"/>
    <n v="79871"/>
    <n v="19.899999999999999"/>
    <x v="0"/>
    <x v="233"/>
    <n v="104.1"/>
    <n v="2026"/>
    <n v="45860889877"/>
  </r>
  <r>
    <s v="EV4506"/>
    <x v="4"/>
    <x v="0"/>
    <x v="9"/>
    <x v="2"/>
    <x v="4495"/>
    <n v="103"/>
    <n v="285"/>
    <n v="1.84"/>
    <n v="69460"/>
    <n v="68699"/>
    <n v="22.5"/>
    <x v="0"/>
    <x v="186"/>
    <n v="186"/>
    <n v="2026"/>
    <n v="21373838977"/>
  </r>
  <r>
    <s v="EV4507"/>
    <x v="7"/>
    <x v="3"/>
    <x v="3"/>
    <x v="0"/>
    <x v="4496"/>
    <n v="91"/>
    <n v="472"/>
    <n v="1.06"/>
    <n v="187014"/>
    <n v="33779"/>
    <n v="14.2"/>
    <x v="1"/>
    <x v="216"/>
    <n v="282.60000000000002"/>
    <n v="2026"/>
    <n v="27902636265"/>
  </r>
  <r>
    <s v="EV4508"/>
    <x v="5"/>
    <x v="1"/>
    <x v="3"/>
    <x v="3"/>
    <x v="4497"/>
    <n v="112"/>
    <n v="330"/>
    <n v="2.48"/>
    <n v="70036"/>
    <n v="47586"/>
    <n v="18.3"/>
    <x v="1"/>
    <x v="580"/>
    <n v="132"/>
    <n v="2026"/>
    <n v="519924636"/>
  </r>
  <r>
    <s v="EV4509"/>
    <x v="1"/>
    <x v="1"/>
    <x v="3"/>
    <x v="1"/>
    <x v="4498"/>
    <n v="67"/>
    <n v="309"/>
    <n v="2.93"/>
    <n v="116221"/>
    <n v="63965"/>
    <n v="13"/>
    <x v="1"/>
    <x v="392"/>
    <n v="38.6"/>
    <n v="2026"/>
    <n v="5092253650"/>
  </r>
  <r>
    <s v="EV4510"/>
    <x v="9"/>
    <x v="0"/>
    <x v="6"/>
    <x v="2"/>
    <x v="4499"/>
    <n v="64"/>
    <n v="447"/>
    <n v="0.51"/>
    <n v="130215"/>
    <n v="80892"/>
    <n v="22.2"/>
    <x v="0"/>
    <x v="458"/>
    <n v="295.2"/>
    <n v="2026"/>
    <n v="48143278260"/>
  </r>
  <r>
    <s v="EV4511"/>
    <x v="3"/>
    <x v="3"/>
    <x v="8"/>
    <x v="2"/>
    <x v="4500"/>
    <n v="79"/>
    <n v="302"/>
    <n v="1.05"/>
    <n v="199869"/>
    <n v="48564"/>
    <n v="17.899999999999999"/>
    <x v="0"/>
    <x v="47"/>
    <n v="251.4"/>
    <n v="2026"/>
    <n v="1767292524"/>
  </r>
  <r>
    <s v="EV4512"/>
    <x v="2"/>
    <x v="2"/>
    <x v="4"/>
    <x v="3"/>
    <x v="4501"/>
    <n v="104"/>
    <n v="408"/>
    <n v="1.42"/>
    <n v="137329"/>
    <n v="79287"/>
    <n v="22.8"/>
    <x v="0"/>
    <x v="132"/>
    <n v="281.3"/>
    <n v="2026"/>
    <n v="55063473621"/>
  </r>
  <r>
    <s v="EV4513"/>
    <x v="4"/>
    <x v="0"/>
    <x v="0"/>
    <x v="0"/>
    <x v="4502"/>
    <n v="55"/>
    <n v="648"/>
    <n v="2.48"/>
    <n v="84064"/>
    <n v="66064"/>
    <n v="19.600000000000001"/>
    <x v="0"/>
    <x v="227"/>
    <n v="232.8"/>
    <n v="2026"/>
    <n v="7714887856"/>
  </r>
  <r>
    <s v="EV4514"/>
    <x v="1"/>
    <x v="1"/>
    <x v="3"/>
    <x v="3"/>
    <x v="4503"/>
    <n v="100"/>
    <n v="554"/>
    <n v="1.25"/>
    <n v="94770"/>
    <n v="71645"/>
    <n v="18.100000000000001"/>
    <x v="0"/>
    <x v="397"/>
    <n v="37.9"/>
    <n v="2026"/>
    <n v="18535636175"/>
  </r>
  <r>
    <s v="EV4515"/>
    <x v="3"/>
    <x v="3"/>
    <x v="9"/>
    <x v="2"/>
    <x v="4504"/>
    <n v="72"/>
    <n v="545"/>
    <n v="2.82"/>
    <n v="74112"/>
    <n v="82028"/>
    <n v="22.5"/>
    <x v="0"/>
    <x v="497"/>
    <n v="239.1"/>
    <n v="2026"/>
    <n v="40124816480"/>
  </r>
  <r>
    <s v="EV4516"/>
    <x v="8"/>
    <x v="3"/>
    <x v="6"/>
    <x v="0"/>
    <x v="4505"/>
    <n v="73"/>
    <n v="638"/>
    <n v="1.99"/>
    <n v="83853"/>
    <n v="84011"/>
    <n v="22.5"/>
    <x v="0"/>
    <x v="435"/>
    <n v="134.30000000000001"/>
    <n v="2026"/>
    <n v="23114618518"/>
  </r>
  <r>
    <s v="EV4517"/>
    <x v="6"/>
    <x v="3"/>
    <x v="9"/>
    <x v="3"/>
    <x v="4506"/>
    <n v="51"/>
    <n v="314"/>
    <n v="0.56999999999999995"/>
    <n v="44758"/>
    <n v="57097"/>
    <n v="24"/>
    <x v="0"/>
    <x v="187"/>
    <n v="272.2"/>
    <n v="2026"/>
    <n v="32148979723"/>
  </r>
  <r>
    <s v="EV4518"/>
    <x v="3"/>
    <x v="3"/>
    <x v="2"/>
    <x v="2"/>
    <x v="4507"/>
    <n v="108"/>
    <n v="384"/>
    <n v="1.03"/>
    <n v="103132"/>
    <n v="65227"/>
    <n v="13.3"/>
    <x v="0"/>
    <x v="589"/>
    <n v="93.7"/>
    <n v="2026"/>
    <n v="41540728128"/>
  </r>
  <r>
    <s v="EV4519"/>
    <x v="1"/>
    <x v="1"/>
    <x v="7"/>
    <x v="3"/>
    <x v="4508"/>
    <n v="116"/>
    <n v="345"/>
    <n v="1.89"/>
    <n v="150117"/>
    <n v="79805"/>
    <n v="15.6"/>
    <x v="1"/>
    <x v="280"/>
    <n v="56.7"/>
    <n v="2026"/>
    <n v="23887551820"/>
  </r>
  <r>
    <s v="EV4520"/>
    <x v="2"/>
    <x v="2"/>
    <x v="7"/>
    <x v="0"/>
    <x v="4509"/>
    <n v="57"/>
    <n v="263"/>
    <n v="0.56999999999999995"/>
    <n v="29159"/>
    <n v="30226"/>
    <n v="22.7"/>
    <x v="0"/>
    <x v="185"/>
    <n v="24.5"/>
    <n v="2026"/>
    <n v="2066642298"/>
  </r>
  <r>
    <s v="EV4521"/>
    <x v="6"/>
    <x v="3"/>
    <x v="8"/>
    <x v="0"/>
    <x v="4510"/>
    <n v="53"/>
    <n v="299"/>
    <n v="1.66"/>
    <n v="114891"/>
    <n v="37715"/>
    <n v="22.5"/>
    <x v="0"/>
    <x v="273"/>
    <n v="15.8"/>
    <n v="2026"/>
    <n v="25486326115"/>
  </r>
  <r>
    <s v="EV4522"/>
    <x v="1"/>
    <x v="1"/>
    <x v="1"/>
    <x v="0"/>
    <x v="4511"/>
    <n v="120"/>
    <n v="353"/>
    <n v="0.76"/>
    <n v="122526"/>
    <n v="35466"/>
    <n v="13.6"/>
    <x v="0"/>
    <x v="352"/>
    <n v="273.7"/>
    <n v="2026"/>
    <n v="13129406802"/>
  </r>
  <r>
    <s v="EV4523"/>
    <x v="5"/>
    <x v="1"/>
    <x v="1"/>
    <x v="1"/>
    <x v="4512"/>
    <n v="49"/>
    <n v="391"/>
    <n v="2.0299999999999998"/>
    <n v="124254"/>
    <n v="63147"/>
    <n v="17.399999999999999"/>
    <x v="0"/>
    <x v="296"/>
    <n v="102.2"/>
    <n v="2026"/>
    <n v="6957473313"/>
  </r>
  <r>
    <s v="EV4524"/>
    <x v="5"/>
    <x v="1"/>
    <x v="3"/>
    <x v="0"/>
    <x v="4513"/>
    <n v="71"/>
    <n v="313"/>
    <n v="1.25"/>
    <n v="5215"/>
    <n v="27415"/>
    <n v="13.3"/>
    <x v="1"/>
    <x v="116"/>
    <n v="204.8"/>
    <n v="2026"/>
    <n v="18558995475"/>
  </r>
  <r>
    <s v="EV4525"/>
    <x v="7"/>
    <x v="3"/>
    <x v="9"/>
    <x v="0"/>
    <x v="4514"/>
    <n v="96"/>
    <n v="376"/>
    <n v="2.15"/>
    <n v="79403"/>
    <n v="25336"/>
    <n v="15.7"/>
    <x v="0"/>
    <x v="29"/>
    <n v="88.1"/>
    <n v="2026"/>
    <n v="20924419672"/>
  </r>
  <r>
    <s v="EV4526"/>
    <x v="3"/>
    <x v="3"/>
    <x v="0"/>
    <x v="2"/>
    <x v="4515"/>
    <n v="59"/>
    <n v="390"/>
    <n v="2.65"/>
    <n v="144125"/>
    <n v="48638"/>
    <n v="19.2"/>
    <x v="0"/>
    <x v="534"/>
    <n v="77.3"/>
    <n v="2026"/>
    <n v="31908084416"/>
  </r>
  <r>
    <s v="EV4527"/>
    <x v="1"/>
    <x v="1"/>
    <x v="4"/>
    <x v="1"/>
    <x v="4516"/>
    <n v="87"/>
    <n v="554"/>
    <n v="2.62"/>
    <n v="155381"/>
    <n v="48357"/>
    <n v="13.5"/>
    <x v="1"/>
    <x v="134"/>
    <n v="162"/>
    <n v="2026"/>
    <n v="29710927656"/>
  </r>
  <r>
    <s v="EV4528"/>
    <x v="8"/>
    <x v="3"/>
    <x v="7"/>
    <x v="2"/>
    <x v="4517"/>
    <n v="52"/>
    <n v="480"/>
    <n v="2.94"/>
    <n v="148459"/>
    <n v="66449"/>
    <n v="14.6"/>
    <x v="0"/>
    <x v="470"/>
    <n v="78.2"/>
    <n v="2026"/>
    <n v="12588165009"/>
  </r>
  <r>
    <s v="EV4529"/>
    <x v="4"/>
    <x v="0"/>
    <x v="7"/>
    <x v="2"/>
    <x v="4518"/>
    <n v="85"/>
    <n v="402"/>
    <n v="2.4700000000000002"/>
    <n v="123522"/>
    <n v="46145"/>
    <n v="23.4"/>
    <x v="0"/>
    <x v="81"/>
    <n v="241.3"/>
    <n v="2026"/>
    <n v="25810190560"/>
  </r>
  <r>
    <s v="EV4530"/>
    <x v="6"/>
    <x v="3"/>
    <x v="9"/>
    <x v="1"/>
    <x v="4519"/>
    <n v="92"/>
    <n v="590"/>
    <n v="2.71"/>
    <n v="161795"/>
    <n v="71458"/>
    <n v="23.8"/>
    <x v="1"/>
    <x v="499"/>
    <n v="88"/>
    <n v="2026"/>
    <n v="23906059526"/>
  </r>
  <r>
    <s v="EV4531"/>
    <x v="5"/>
    <x v="1"/>
    <x v="2"/>
    <x v="1"/>
    <x v="4520"/>
    <n v="60"/>
    <n v="497"/>
    <n v="0.97"/>
    <n v="163645"/>
    <n v="25573"/>
    <n v="15.5"/>
    <x v="1"/>
    <x v="7"/>
    <n v="280.39999999999998"/>
    <n v="2026"/>
    <n v="19812323728"/>
  </r>
  <r>
    <s v="EV4532"/>
    <x v="4"/>
    <x v="0"/>
    <x v="4"/>
    <x v="0"/>
    <x v="4521"/>
    <n v="69"/>
    <n v="636"/>
    <n v="1.08"/>
    <n v="145705"/>
    <n v="30244"/>
    <n v="14"/>
    <x v="1"/>
    <x v="464"/>
    <n v="94.2"/>
    <n v="2026"/>
    <n v="27128474828"/>
  </r>
  <r>
    <s v="EV4533"/>
    <x v="5"/>
    <x v="1"/>
    <x v="7"/>
    <x v="1"/>
    <x v="4522"/>
    <n v="55"/>
    <n v="261"/>
    <n v="2.92"/>
    <n v="130168"/>
    <n v="76573"/>
    <n v="17"/>
    <x v="0"/>
    <x v="495"/>
    <n v="62.2"/>
    <n v="2026"/>
    <n v="51722534591"/>
  </r>
  <r>
    <s v="EV4534"/>
    <x v="2"/>
    <x v="2"/>
    <x v="9"/>
    <x v="3"/>
    <x v="4523"/>
    <n v="59"/>
    <n v="294"/>
    <n v="0.87"/>
    <n v="158466"/>
    <n v="25379"/>
    <n v="21.4"/>
    <x v="1"/>
    <x v="456"/>
    <n v="271.39999999999998"/>
    <n v="2026"/>
    <n v="1303871504"/>
  </r>
  <r>
    <s v="EV4535"/>
    <x v="6"/>
    <x v="3"/>
    <x v="0"/>
    <x v="0"/>
    <x v="4524"/>
    <n v="58"/>
    <n v="558"/>
    <n v="1.61"/>
    <n v="51472"/>
    <n v="74305"/>
    <n v="12.2"/>
    <x v="0"/>
    <x v="84"/>
    <n v="189.3"/>
    <n v="2026"/>
    <n v="5528737830"/>
  </r>
  <r>
    <s v="EV4536"/>
    <x v="8"/>
    <x v="3"/>
    <x v="5"/>
    <x v="1"/>
    <x v="4525"/>
    <n v="41"/>
    <n v="282"/>
    <n v="1.89"/>
    <n v="19081"/>
    <n v="32753"/>
    <n v="13.1"/>
    <x v="1"/>
    <x v="255"/>
    <n v="103.7"/>
    <n v="2026"/>
    <n v="25666167884"/>
  </r>
  <r>
    <s v="EV4537"/>
    <x v="9"/>
    <x v="0"/>
    <x v="1"/>
    <x v="3"/>
    <x v="4526"/>
    <n v="91"/>
    <n v="360"/>
    <n v="0.88"/>
    <n v="106022"/>
    <n v="84835"/>
    <n v="18.2"/>
    <x v="1"/>
    <x v="587"/>
    <n v="99.4"/>
    <n v="2026"/>
    <n v="16112287375"/>
  </r>
  <r>
    <s v="EV4538"/>
    <x v="3"/>
    <x v="3"/>
    <x v="5"/>
    <x v="0"/>
    <x v="4527"/>
    <n v="69"/>
    <n v="317"/>
    <n v="0.82"/>
    <n v="102300"/>
    <n v="82762"/>
    <n v="17.5"/>
    <x v="0"/>
    <x v="233"/>
    <n v="49.5"/>
    <n v="2026"/>
    <n v="70830533508"/>
  </r>
  <r>
    <s v="EV4539"/>
    <x v="1"/>
    <x v="1"/>
    <x v="6"/>
    <x v="3"/>
    <x v="4528"/>
    <n v="62"/>
    <n v="272"/>
    <n v="0.87"/>
    <n v="153001"/>
    <n v="62793"/>
    <n v="12.1"/>
    <x v="0"/>
    <x v="362"/>
    <n v="205.5"/>
    <n v="2026"/>
    <n v="50132486961"/>
  </r>
  <r>
    <s v="EV4540"/>
    <x v="8"/>
    <x v="3"/>
    <x v="2"/>
    <x v="2"/>
    <x v="4529"/>
    <n v="57"/>
    <n v="616"/>
    <n v="2.44"/>
    <n v="121176"/>
    <n v="73855"/>
    <n v="20"/>
    <x v="0"/>
    <x v="297"/>
    <n v="236.2"/>
    <n v="2026"/>
    <n v="66412336230"/>
  </r>
  <r>
    <s v="EV4541"/>
    <x v="1"/>
    <x v="1"/>
    <x v="4"/>
    <x v="2"/>
    <x v="4530"/>
    <n v="63"/>
    <n v="588"/>
    <n v="1"/>
    <n v="163031"/>
    <n v="44827"/>
    <n v="16.5"/>
    <x v="0"/>
    <x v="454"/>
    <n v="58.8"/>
    <n v="2026"/>
    <n v="40123168409"/>
  </r>
  <r>
    <s v="EV4542"/>
    <x v="8"/>
    <x v="3"/>
    <x v="5"/>
    <x v="2"/>
    <x v="4531"/>
    <n v="59"/>
    <n v="547"/>
    <n v="1.59"/>
    <n v="173399"/>
    <n v="51325"/>
    <n v="19.8"/>
    <x v="1"/>
    <x v="97"/>
    <n v="280.5"/>
    <n v="2026"/>
    <n v="21961864850"/>
  </r>
  <r>
    <s v="EV4543"/>
    <x v="2"/>
    <x v="2"/>
    <x v="7"/>
    <x v="1"/>
    <x v="4532"/>
    <n v="44"/>
    <n v="404"/>
    <n v="1.2"/>
    <n v="183503"/>
    <n v="51497"/>
    <n v="17.399999999999999"/>
    <x v="0"/>
    <x v="90"/>
    <n v="260.2"/>
    <n v="2026"/>
    <n v="46068031769"/>
  </r>
  <r>
    <s v="EV4544"/>
    <x v="8"/>
    <x v="3"/>
    <x v="1"/>
    <x v="3"/>
    <x v="4533"/>
    <n v="53"/>
    <n v="487"/>
    <n v="2.81"/>
    <n v="142277"/>
    <n v="29057"/>
    <n v="21.6"/>
    <x v="0"/>
    <x v="46"/>
    <n v="23.5"/>
    <n v="2026"/>
    <n v="25265148671"/>
  </r>
  <r>
    <s v="EV4545"/>
    <x v="5"/>
    <x v="1"/>
    <x v="1"/>
    <x v="0"/>
    <x v="4534"/>
    <n v="40"/>
    <n v="483"/>
    <n v="2.84"/>
    <n v="1650"/>
    <n v="58260"/>
    <n v="21.8"/>
    <x v="1"/>
    <x v="3"/>
    <n v="66.3"/>
    <n v="2026"/>
    <n v="21617664300"/>
  </r>
  <r>
    <s v="EV4546"/>
    <x v="0"/>
    <x v="0"/>
    <x v="2"/>
    <x v="1"/>
    <x v="4535"/>
    <n v="98"/>
    <n v="530"/>
    <n v="2.29"/>
    <n v="114487"/>
    <n v="58612"/>
    <n v="19"/>
    <x v="0"/>
    <x v="50"/>
    <n v="116"/>
    <n v="2026"/>
    <n v="9731233136"/>
  </r>
  <r>
    <s v="EV4547"/>
    <x v="1"/>
    <x v="1"/>
    <x v="0"/>
    <x v="1"/>
    <x v="3555"/>
    <n v="56"/>
    <n v="365"/>
    <n v="1.02"/>
    <n v="180300"/>
    <n v="56961"/>
    <n v="17.399999999999999"/>
    <x v="1"/>
    <x v="441"/>
    <n v="299.10000000000002"/>
    <n v="2026"/>
    <n v="3895961517"/>
  </r>
  <r>
    <s v="EV4548"/>
    <x v="4"/>
    <x v="0"/>
    <x v="0"/>
    <x v="0"/>
    <x v="4536"/>
    <n v="59"/>
    <n v="513"/>
    <n v="2.83"/>
    <n v="167391"/>
    <n v="73495"/>
    <n v="14.3"/>
    <x v="0"/>
    <x v="109"/>
    <n v="71.3"/>
    <n v="2026"/>
    <n v="17589925825"/>
  </r>
  <r>
    <s v="EV4549"/>
    <x v="1"/>
    <x v="1"/>
    <x v="7"/>
    <x v="2"/>
    <x v="4537"/>
    <n v="70"/>
    <n v="465"/>
    <n v="2.57"/>
    <n v="90169"/>
    <n v="34261"/>
    <n v="22.1"/>
    <x v="1"/>
    <x v="36"/>
    <n v="239.8"/>
    <n v="2026"/>
    <n v="903325526"/>
  </r>
  <r>
    <s v="EV4550"/>
    <x v="2"/>
    <x v="2"/>
    <x v="8"/>
    <x v="3"/>
    <x v="4538"/>
    <n v="94"/>
    <n v="459"/>
    <n v="0.85"/>
    <n v="30937"/>
    <n v="52150"/>
    <n v="21.4"/>
    <x v="0"/>
    <x v="352"/>
    <n v="255.3"/>
    <n v="2026"/>
    <n v="36089416650"/>
  </r>
  <r>
    <s v="EV4551"/>
    <x v="2"/>
    <x v="2"/>
    <x v="2"/>
    <x v="1"/>
    <x v="4539"/>
    <n v="85"/>
    <n v="556"/>
    <n v="2.78"/>
    <n v="161565"/>
    <n v="43266"/>
    <n v="19.600000000000001"/>
    <x v="1"/>
    <x v="275"/>
    <n v="122.9"/>
    <n v="2026"/>
    <n v="28678348908"/>
  </r>
  <r>
    <s v="EV4552"/>
    <x v="3"/>
    <x v="3"/>
    <x v="3"/>
    <x v="3"/>
    <x v="4540"/>
    <n v="98"/>
    <n v="280"/>
    <n v="2.1"/>
    <n v="121295"/>
    <n v="29783"/>
    <n v="23.6"/>
    <x v="1"/>
    <x v="270"/>
    <n v="208.4"/>
    <n v="2026"/>
    <n v="3825507218"/>
  </r>
  <r>
    <s v="EV4553"/>
    <x v="2"/>
    <x v="2"/>
    <x v="9"/>
    <x v="3"/>
    <x v="4541"/>
    <n v="48"/>
    <n v="277"/>
    <n v="2.04"/>
    <n v="152726"/>
    <n v="40454"/>
    <n v="22.3"/>
    <x v="1"/>
    <x v="564"/>
    <n v="133.1"/>
    <n v="2026"/>
    <n v="16478330090"/>
  </r>
  <r>
    <s v="EV4554"/>
    <x v="7"/>
    <x v="3"/>
    <x v="8"/>
    <x v="1"/>
    <x v="4542"/>
    <n v="116"/>
    <n v="376"/>
    <n v="2.42"/>
    <n v="164281"/>
    <n v="78550"/>
    <n v="16.600000000000001"/>
    <x v="0"/>
    <x v="13"/>
    <n v="146.1"/>
    <n v="2026"/>
    <n v="11931745000"/>
  </r>
  <r>
    <s v="EV4555"/>
    <x v="5"/>
    <x v="1"/>
    <x v="5"/>
    <x v="0"/>
    <x v="4543"/>
    <n v="68"/>
    <n v="396"/>
    <n v="0.59"/>
    <n v="86527"/>
    <n v="81755"/>
    <n v="15.6"/>
    <x v="0"/>
    <x v="28"/>
    <n v="151.69999999999999"/>
    <n v="2026"/>
    <n v="33484885880"/>
  </r>
  <r>
    <s v="EV4556"/>
    <x v="6"/>
    <x v="3"/>
    <x v="8"/>
    <x v="0"/>
    <x v="4544"/>
    <n v="62"/>
    <n v="251"/>
    <n v="1.17"/>
    <n v="49913"/>
    <n v="74179"/>
    <n v="23.5"/>
    <x v="1"/>
    <x v="390"/>
    <n v="195.2"/>
    <n v="2026"/>
    <n v="41407978843"/>
  </r>
  <r>
    <s v="EV4557"/>
    <x v="1"/>
    <x v="1"/>
    <x v="5"/>
    <x v="0"/>
    <x v="4545"/>
    <n v="68"/>
    <n v="622"/>
    <n v="0.74"/>
    <n v="27631"/>
    <n v="48627"/>
    <n v="12"/>
    <x v="1"/>
    <x v="158"/>
    <n v="207.2"/>
    <n v="2026"/>
    <n v="12318191640"/>
  </r>
  <r>
    <s v="EV4558"/>
    <x v="0"/>
    <x v="0"/>
    <x v="4"/>
    <x v="2"/>
    <x v="4546"/>
    <n v="45"/>
    <n v="498"/>
    <n v="2.3199999999999998"/>
    <n v="69360"/>
    <n v="71034"/>
    <n v="22.4"/>
    <x v="0"/>
    <x v="504"/>
    <n v="230.4"/>
    <n v="2026"/>
    <n v="37912053378"/>
  </r>
  <r>
    <s v="EV4559"/>
    <x v="9"/>
    <x v="0"/>
    <x v="3"/>
    <x v="1"/>
    <x v="4547"/>
    <n v="87"/>
    <n v="491"/>
    <n v="2.13"/>
    <n v="36546"/>
    <n v="49091"/>
    <n v="18"/>
    <x v="1"/>
    <x v="226"/>
    <n v="55.1"/>
    <n v="2026"/>
    <n v="13162622557"/>
  </r>
  <r>
    <s v="EV4560"/>
    <x v="0"/>
    <x v="0"/>
    <x v="5"/>
    <x v="2"/>
    <x v="4548"/>
    <n v="101"/>
    <n v="618"/>
    <n v="2.0699999999999998"/>
    <n v="109292"/>
    <n v="56621"/>
    <n v="23.7"/>
    <x v="0"/>
    <x v="96"/>
    <n v="264.39999999999998"/>
    <n v="2026"/>
    <n v="50476092733"/>
  </r>
  <r>
    <s v="EV4561"/>
    <x v="7"/>
    <x v="3"/>
    <x v="5"/>
    <x v="0"/>
    <x v="4549"/>
    <n v="53"/>
    <n v="464"/>
    <n v="1.91"/>
    <n v="170603"/>
    <n v="60201"/>
    <n v="19.5"/>
    <x v="1"/>
    <x v="407"/>
    <n v="189.9"/>
    <n v="2026"/>
    <n v="43213602222"/>
  </r>
  <r>
    <s v="EV4562"/>
    <x v="0"/>
    <x v="0"/>
    <x v="2"/>
    <x v="3"/>
    <x v="4550"/>
    <n v="62"/>
    <n v="264"/>
    <n v="2.56"/>
    <n v="85022"/>
    <n v="64961"/>
    <n v="20.5"/>
    <x v="1"/>
    <x v="581"/>
    <n v="167.6"/>
    <n v="2026"/>
    <n v="17496011091"/>
  </r>
  <r>
    <s v="EV4563"/>
    <x v="2"/>
    <x v="2"/>
    <x v="0"/>
    <x v="1"/>
    <x v="4551"/>
    <n v="62"/>
    <n v="264"/>
    <n v="1.72"/>
    <n v="97699"/>
    <n v="81832"/>
    <n v="15.6"/>
    <x v="1"/>
    <x v="555"/>
    <n v="130.6"/>
    <n v="2026"/>
    <n v="6940662912"/>
  </r>
  <r>
    <s v="EV4564"/>
    <x v="5"/>
    <x v="1"/>
    <x v="8"/>
    <x v="1"/>
    <x v="4552"/>
    <n v="79"/>
    <n v="317"/>
    <n v="2.82"/>
    <n v="3565"/>
    <n v="37885"/>
    <n v="13"/>
    <x v="1"/>
    <x v="525"/>
    <n v="146.1"/>
    <n v="2026"/>
    <n v="28878068560"/>
  </r>
  <r>
    <s v="EV4565"/>
    <x v="7"/>
    <x v="3"/>
    <x v="6"/>
    <x v="3"/>
    <x v="4553"/>
    <n v="55"/>
    <n v="376"/>
    <n v="1.2"/>
    <n v="195969"/>
    <n v="58648"/>
    <n v="19.399999999999999"/>
    <x v="1"/>
    <x v="303"/>
    <n v="50.1"/>
    <n v="2026"/>
    <n v="35825072152"/>
  </r>
  <r>
    <s v="EV4566"/>
    <x v="3"/>
    <x v="3"/>
    <x v="7"/>
    <x v="2"/>
    <x v="4554"/>
    <n v="71"/>
    <n v="459"/>
    <n v="2.17"/>
    <n v="109403"/>
    <n v="32535"/>
    <n v="20.399999999999999"/>
    <x v="0"/>
    <x v="29"/>
    <n v="189.3"/>
    <n v="2026"/>
    <n v="15421947885"/>
  </r>
  <r>
    <s v="EV4567"/>
    <x v="0"/>
    <x v="0"/>
    <x v="4"/>
    <x v="2"/>
    <x v="4555"/>
    <n v="81"/>
    <n v="289"/>
    <n v="1.25"/>
    <n v="104622"/>
    <n v="80356"/>
    <n v="16.2"/>
    <x v="1"/>
    <x v="421"/>
    <n v="210.2"/>
    <n v="2026"/>
    <n v="36825788748"/>
  </r>
  <r>
    <s v="EV4568"/>
    <x v="4"/>
    <x v="0"/>
    <x v="9"/>
    <x v="1"/>
    <x v="4556"/>
    <n v="105"/>
    <n v="429"/>
    <n v="1.42"/>
    <n v="107141"/>
    <n v="82410"/>
    <n v="13.8"/>
    <x v="1"/>
    <x v="206"/>
    <n v="40.799999999999997"/>
    <n v="2026"/>
    <n v="36597786540"/>
  </r>
  <r>
    <s v="EV4569"/>
    <x v="1"/>
    <x v="1"/>
    <x v="8"/>
    <x v="0"/>
    <x v="4557"/>
    <n v="81"/>
    <n v="617"/>
    <n v="1.72"/>
    <n v="112381"/>
    <n v="82506"/>
    <n v="17.100000000000001"/>
    <x v="0"/>
    <x v="437"/>
    <n v="199.1"/>
    <n v="2026"/>
    <n v="43818194046"/>
  </r>
  <r>
    <s v="EV4570"/>
    <x v="3"/>
    <x v="3"/>
    <x v="0"/>
    <x v="3"/>
    <x v="4558"/>
    <n v="88"/>
    <n v="424"/>
    <n v="1.38"/>
    <n v="39074"/>
    <n v="78838"/>
    <n v="13.2"/>
    <x v="0"/>
    <x v="91"/>
    <n v="263.2"/>
    <n v="2026"/>
    <n v="28045593606"/>
  </r>
  <r>
    <s v="EV4571"/>
    <x v="2"/>
    <x v="2"/>
    <x v="2"/>
    <x v="0"/>
    <x v="4559"/>
    <n v="71"/>
    <n v="564"/>
    <n v="2.77"/>
    <n v="33647"/>
    <n v="56740"/>
    <n v="16.8"/>
    <x v="0"/>
    <x v="301"/>
    <n v="191.7"/>
    <n v="2026"/>
    <n v="18330991800"/>
  </r>
  <r>
    <s v="EV4572"/>
    <x v="7"/>
    <x v="3"/>
    <x v="3"/>
    <x v="2"/>
    <x v="4560"/>
    <n v="103"/>
    <n v="541"/>
    <n v="0.75"/>
    <n v="94113"/>
    <n v="72409"/>
    <n v="19.8"/>
    <x v="0"/>
    <x v="1"/>
    <n v="247"/>
    <n v="2026"/>
    <n v="49511319157"/>
  </r>
  <r>
    <s v="EV4573"/>
    <x v="7"/>
    <x v="3"/>
    <x v="3"/>
    <x v="1"/>
    <x v="4561"/>
    <n v="62"/>
    <n v="299"/>
    <n v="1.21"/>
    <n v="50971"/>
    <n v="45094"/>
    <n v="18.600000000000001"/>
    <x v="0"/>
    <x v="313"/>
    <n v="237"/>
    <n v="2026"/>
    <n v="32720792622"/>
  </r>
  <r>
    <s v="EV4574"/>
    <x v="5"/>
    <x v="1"/>
    <x v="2"/>
    <x v="3"/>
    <x v="4562"/>
    <n v="100"/>
    <n v="398"/>
    <n v="2.4300000000000002"/>
    <n v="59127"/>
    <n v="25905"/>
    <n v="23.2"/>
    <x v="1"/>
    <x v="225"/>
    <n v="231.9"/>
    <n v="2026"/>
    <n v="13791174375"/>
  </r>
  <r>
    <s v="EV4575"/>
    <x v="6"/>
    <x v="3"/>
    <x v="4"/>
    <x v="2"/>
    <x v="4563"/>
    <n v="113"/>
    <n v="583"/>
    <n v="0.94"/>
    <n v="93237"/>
    <n v="45575"/>
    <n v="12.9"/>
    <x v="1"/>
    <x v="477"/>
    <n v="216"/>
    <n v="2026"/>
    <n v="29456353025"/>
  </r>
  <r>
    <s v="EV4576"/>
    <x v="8"/>
    <x v="3"/>
    <x v="4"/>
    <x v="3"/>
    <x v="4564"/>
    <n v="95"/>
    <n v="326"/>
    <n v="2.46"/>
    <n v="83171"/>
    <n v="45759"/>
    <n v="19.8"/>
    <x v="0"/>
    <x v="438"/>
    <n v="232.3"/>
    <n v="2026"/>
    <n v="34155570057"/>
  </r>
  <r>
    <s v="EV4577"/>
    <x v="6"/>
    <x v="3"/>
    <x v="2"/>
    <x v="3"/>
    <x v="4565"/>
    <n v="115"/>
    <n v="374"/>
    <n v="0.96"/>
    <n v="10361"/>
    <n v="47782"/>
    <n v="21.7"/>
    <x v="1"/>
    <x v="42"/>
    <n v="53.5"/>
    <n v="2026"/>
    <n v="26009845008"/>
  </r>
  <r>
    <s v="EV4578"/>
    <x v="7"/>
    <x v="3"/>
    <x v="9"/>
    <x v="3"/>
    <x v="4566"/>
    <n v="53"/>
    <n v="347"/>
    <n v="0.53"/>
    <n v="29074"/>
    <n v="55325"/>
    <n v="14"/>
    <x v="0"/>
    <x v="393"/>
    <n v="65.2"/>
    <n v="2026"/>
    <n v="12685856525"/>
  </r>
  <r>
    <s v="EV4579"/>
    <x v="5"/>
    <x v="1"/>
    <x v="0"/>
    <x v="1"/>
    <x v="4567"/>
    <n v="57"/>
    <n v="380"/>
    <n v="1.1200000000000001"/>
    <n v="119358"/>
    <n v="84305"/>
    <n v="22.3"/>
    <x v="0"/>
    <x v="54"/>
    <n v="112.7"/>
    <n v="2026"/>
    <n v="6898003710"/>
  </r>
  <r>
    <s v="EV4580"/>
    <x v="5"/>
    <x v="1"/>
    <x v="3"/>
    <x v="3"/>
    <x v="4568"/>
    <n v="81"/>
    <n v="385"/>
    <n v="1.99"/>
    <n v="95863"/>
    <n v="82312"/>
    <n v="16.8"/>
    <x v="1"/>
    <x v="461"/>
    <n v="44.1"/>
    <n v="2026"/>
    <n v="52001264496"/>
  </r>
  <r>
    <s v="EV4581"/>
    <x v="5"/>
    <x v="1"/>
    <x v="3"/>
    <x v="3"/>
    <x v="4569"/>
    <n v="95"/>
    <n v="648"/>
    <n v="2.0299999999999998"/>
    <n v="132445"/>
    <n v="71840"/>
    <n v="12.4"/>
    <x v="0"/>
    <x v="11"/>
    <n v="280.3"/>
    <n v="2026"/>
    <n v="18575884320"/>
  </r>
  <r>
    <s v="EV4582"/>
    <x v="5"/>
    <x v="1"/>
    <x v="8"/>
    <x v="2"/>
    <x v="4570"/>
    <n v="47"/>
    <n v="487"/>
    <n v="0.67"/>
    <n v="70475"/>
    <n v="67274"/>
    <n v="20.6"/>
    <x v="0"/>
    <x v="260"/>
    <n v="131.4"/>
    <n v="2026"/>
    <n v="49421767716"/>
  </r>
  <r>
    <s v="EV4583"/>
    <x v="7"/>
    <x v="3"/>
    <x v="8"/>
    <x v="0"/>
    <x v="4571"/>
    <n v="60"/>
    <n v="589"/>
    <n v="0.79"/>
    <n v="39087"/>
    <n v="46521"/>
    <n v="17.899999999999999"/>
    <x v="1"/>
    <x v="589"/>
    <n v="171.6"/>
    <n v="2026"/>
    <n v="33571181835"/>
  </r>
  <r>
    <s v="EV4584"/>
    <x v="8"/>
    <x v="3"/>
    <x v="3"/>
    <x v="3"/>
    <x v="4572"/>
    <n v="64"/>
    <n v="420"/>
    <n v="0.63"/>
    <n v="39607"/>
    <n v="84727"/>
    <n v="21.2"/>
    <x v="1"/>
    <x v="67"/>
    <n v="249.2"/>
    <n v="2026"/>
    <n v="11919902722"/>
  </r>
  <r>
    <s v="EV4585"/>
    <x v="5"/>
    <x v="1"/>
    <x v="2"/>
    <x v="2"/>
    <x v="4573"/>
    <n v="58"/>
    <n v="303"/>
    <n v="1.0900000000000001"/>
    <n v="22854"/>
    <n v="56029"/>
    <n v="19.100000000000001"/>
    <x v="0"/>
    <x v="324"/>
    <n v="36.700000000000003"/>
    <n v="2026"/>
    <n v="40221818375"/>
  </r>
  <r>
    <s v="EV4586"/>
    <x v="9"/>
    <x v="0"/>
    <x v="1"/>
    <x v="2"/>
    <x v="4574"/>
    <n v="72"/>
    <n v="506"/>
    <n v="1.1399999999999999"/>
    <n v="165169"/>
    <n v="28203"/>
    <n v="20.5"/>
    <x v="1"/>
    <x v="40"/>
    <n v="88.7"/>
    <n v="2026"/>
    <n v="7325447220"/>
  </r>
  <r>
    <s v="EV4587"/>
    <x v="4"/>
    <x v="0"/>
    <x v="0"/>
    <x v="3"/>
    <x v="4575"/>
    <n v="78"/>
    <n v="625"/>
    <n v="1.68"/>
    <n v="51106"/>
    <n v="60056"/>
    <n v="20.7"/>
    <x v="0"/>
    <x v="487"/>
    <n v="35.9"/>
    <n v="2026"/>
    <n v="50339539760"/>
  </r>
  <r>
    <s v="EV4588"/>
    <x v="2"/>
    <x v="2"/>
    <x v="7"/>
    <x v="0"/>
    <x v="4576"/>
    <n v="66"/>
    <n v="337"/>
    <n v="1.94"/>
    <n v="148876"/>
    <n v="43605"/>
    <n v="21"/>
    <x v="1"/>
    <x v="140"/>
    <n v="246.9"/>
    <n v="2026"/>
    <n v="21585085470"/>
  </r>
  <r>
    <s v="EV4589"/>
    <x v="0"/>
    <x v="0"/>
    <x v="5"/>
    <x v="3"/>
    <x v="4577"/>
    <n v="84"/>
    <n v="402"/>
    <n v="0.54"/>
    <n v="90442"/>
    <n v="81584"/>
    <n v="15.5"/>
    <x v="1"/>
    <x v="258"/>
    <n v="269.60000000000002"/>
    <n v="2026"/>
    <n v="23950206960"/>
  </r>
  <r>
    <s v="EV4590"/>
    <x v="7"/>
    <x v="3"/>
    <x v="8"/>
    <x v="0"/>
    <x v="4578"/>
    <n v="91"/>
    <n v="268"/>
    <n v="2.96"/>
    <n v="45684"/>
    <n v="42682"/>
    <n v="14.1"/>
    <x v="0"/>
    <x v="145"/>
    <n v="66.8"/>
    <n v="2026"/>
    <n v="6680885414"/>
  </r>
  <r>
    <s v="EV4591"/>
    <x v="6"/>
    <x v="3"/>
    <x v="3"/>
    <x v="1"/>
    <x v="4579"/>
    <n v="47"/>
    <n v="398"/>
    <n v="2.21"/>
    <n v="59129"/>
    <n v="82202"/>
    <n v="13.9"/>
    <x v="0"/>
    <x v="520"/>
    <n v="64.400000000000006"/>
    <n v="2026"/>
    <n v="49154658748"/>
  </r>
  <r>
    <s v="EV4592"/>
    <x v="2"/>
    <x v="2"/>
    <x v="9"/>
    <x v="2"/>
    <x v="4580"/>
    <n v="93"/>
    <n v="493"/>
    <n v="1.61"/>
    <n v="192407"/>
    <n v="56432"/>
    <n v="19.8"/>
    <x v="1"/>
    <x v="408"/>
    <n v="89.1"/>
    <n v="2026"/>
    <n v="16671875056"/>
  </r>
  <r>
    <s v="EV4593"/>
    <x v="8"/>
    <x v="3"/>
    <x v="9"/>
    <x v="1"/>
    <x v="4581"/>
    <n v="75"/>
    <n v="271"/>
    <n v="2.7"/>
    <n v="124971"/>
    <n v="77622"/>
    <n v="16.100000000000001"/>
    <x v="0"/>
    <x v="169"/>
    <n v="233.5"/>
    <n v="2026"/>
    <n v="59274798348"/>
  </r>
  <r>
    <s v="EV4594"/>
    <x v="7"/>
    <x v="3"/>
    <x v="0"/>
    <x v="0"/>
    <x v="4582"/>
    <n v="75"/>
    <n v="473"/>
    <n v="2.52"/>
    <n v="59360"/>
    <n v="46849"/>
    <n v="20.5"/>
    <x v="0"/>
    <x v="295"/>
    <n v="209.2"/>
    <n v="2026"/>
    <n v="14566525325"/>
  </r>
  <r>
    <s v="EV4595"/>
    <x v="9"/>
    <x v="0"/>
    <x v="9"/>
    <x v="0"/>
    <x v="4583"/>
    <n v="71"/>
    <n v="477"/>
    <n v="1.44"/>
    <n v="125683"/>
    <n v="81405"/>
    <n v="20.100000000000001"/>
    <x v="1"/>
    <x v="399"/>
    <n v="178.5"/>
    <n v="2026"/>
    <n v="12836510235"/>
  </r>
  <r>
    <s v="EV4596"/>
    <x v="1"/>
    <x v="1"/>
    <x v="8"/>
    <x v="0"/>
    <x v="4584"/>
    <n v="112"/>
    <n v="381"/>
    <n v="0.68"/>
    <n v="154798"/>
    <n v="53453"/>
    <n v="19.3"/>
    <x v="0"/>
    <x v="191"/>
    <n v="180.8"/>
    <n v="2026"/>
    <n v="28162889016"/>
  </r>
  <r>
    <s v="EV4597"/>
    <x v="9"/>
    <x v="0"/>
    <x v="3"/>
    <x v="3"/>
    <x v="4585"/>
    <n v="108"/>
    <n v="592"/>
    <n v="1.8"/>
    <n v="187403"/>
    <n v="35264"/>
    <n v="24.4"/>
    <x v="0"/>
    <x v="111"/>
    <n v="254.8"/>
    <n v="2026"/>
    <n v="21897427648"/>
  </r>
  <r>
    <s v="EV4598"/>
    <x v="2"/>
    <x v="2"/>
    <x v="1"/>
    <x v="3"/>
    <x v="4586"/>
    <n v="114"/>
    <n v="522"/>
    <n v="0.71"/>
    <n v="84758"/>
    <n v="26425"/>
    <n v="23.1"/>
    <x v="0"/>
    <x v="386"/>
    <n v="22.1"/>
    <n v="2026"/>
    <n v="7078887550"/>
  </r>
  <r>
    <s v="EV4599"/>
    <x v="0"/>
    <x v="0"/>
    <x v="5"/>
    <x v="1"/>
    <x v="4587"/>
    <n v="40"/>
    <n v="389"/>
    <n v="1.1200000000000001"/>
    <n v="114667"/>
    <n v="28182"/>
    <n v="17.8"/>
    <x v="1"/>
    <x v="579"/>
    <n v="184.4"/>
    <n v="2026"/>
    <n v="18027884490"/>
  </r>
  <r>
    <s v="EV4600"/>
    <x v="1"/>
    <x v="1"/>
    <x v="1"/>
    <x v="2"/>
    <x v="4588"/>
    <n v="64"/>
    <n v="543"/>
    <n v="1.1299999999999999"/>
    <n v="99924"/>
    <n v="43804"/>
    <n v="18.5"/>
    <x v="0"/>
    <x v="359"/>
    <n v="274.89999999999998"/>
    <n v="2026"/>
    <n v="24427957660"/>
  </r>
  <r>
    <s v="EV4601"/>
    <x v="8"/>
    <x v="3"/>
    <x v="6"/>
    <x v="1"/>
    <x v="4589"/>
    <n v="65"/>
    <n v="390"/>
    <n v="1.99"/>
    <n v="198688"/>
    <n v="59921"/>
    <n v="18"/>
    <x v="0"/>
    <x v="377"/>
    <n v="75.7"/>
    <n v="2026"/>
    <n v="42385478876"/>
  </r>
  <r>
    <s v="EV4602"/>
    <x v="2"/>
    <x v="2"/>
    <x v="4"/>
    <x v="1"/>
    <x v="4590"/>
    <n v="112"/>
    <n v="497"/>
    <n v="2.9"/>
    <n v="89961"/>
    <n v="33106"/>
    <n v="21.2"/>
    <x v="0"/>
    <x v="117"/>
    <n v="115.7"/>
    <n v="2026"/>
    <n v="12829237120"/>
  </r>
  <r>
    <s v="EV4603"/>
    <x v="9"/>
    <x v="0"/>
    <x v="9"/>
    <x v="0"/>
    <x v="4591"/>
    <n v="56"/>
    <n v="574"/>
    <n v="0.99"/>
    <n v="133195"/>
    <n v="78353"/>
    <n v="18.899999999999999"/>
    <x v="1"/>
    <x v="331"/>
    <n v="83.5"/>
    <n v="2026"/>
    <n v="20100521914"/>
  </r>
  <r>
    <s v="EV4604"/>
    <x v="8"/>
    <x v="3"/>
    <x v="7"/>
    <x v="1"/>
    <x v="4592"/>
    <n v="46"/>
    <n v="553"/>
    <n v="2.86"/>
    <n v="190923"/>
    <n v="38611"/>
    <n v="18.899999999999999"/>
    <x v="1"/>
    <x v="213"/>
    <n v="8.9"/>
    <n v="2026"/>
    <n v="20702523202"/>
  </r>
  <r>
    <s v="EV4605"/>
    <x v="2"/>
    <x v="2"/>
    <x v="5"/>
    <x v="0"/>
    <x v="4593"/>
    <n v="102"/>
    <n v="480"/>
    <n v="1.75"/>
    <n v="6776"/>
    <n v="55674"/>
    <n v="19.3"/>
    <x v="0"/>
    <x v="235"/>
    <n v="87.1"/>
    <n v="2026"/>
    <n v="32904336132"/>
  </r>
  <r>
    <s v="EV4606"/>
    <x v="2"/>
    <x v="2"/>
    <x v="1"/>
    <x v="3"/>
    <x v="4594"/>
    <n v="113"/>
    <n v="634"/>
    <n v="2.2999999999999998"/>
    <n v="131087"/>
    <n v="64953"/>
    <n v="20"/>
    <x v="0"/>
    <x v="124"/>
    <n v="43.1"/>
    <n v="2026"/>
    <n v="10682884863"/>
  </r>
  <r>
    <s v="EV4607"/>
    <x v="9"/>
    <x v="0"/>
    <x v="2"/>
    <x v="3"/>
    <x v="4595"/>
    <n v="109"/>
    <n v="614"/>
    <n v="2.1800000000000002"/>
    <n v="169075"/>
    <n v="59561"/>
    <n v="22.4"/>
    <x v="0"/>
    <x v="287"/>
    <n v="65.8"/>
    <n v="2026"/>
    <n v="42865873017"/>
  </r>
  <r>
    <s v="EV4608"/>
    <x v="9"/>
    <x v="0"/>
    <x v="4"/>
    <x v="2"/>
    <x v="4596"/>
    <n v="107"/>
    <n v="398"/>
    <n v="0.59"/>
    <n v="165677"/>
    <n v="73557"/>
    <n v="19.8"/>
    <x v="0"/>
    <x v="442"/>
    <n v="175.9"/>
    <n v="2026"/>
    <n v="50180291172"/>
  </r>
  <r>
    <s v="EV4609"/>
    <x v="8"/>
    <x v="3"/>
    <x v="4"/>
    <x v="3"/>
    <x v="4597"/>
    <n v="92"/>
    <n v="370"/>
    <n v="0.56999999999999995"/>
    <n v="140308"/>
    <n v="40484"/>
    <n v="22.1"/>
    <x v="1"/>
    <x v="591"/>
    <n v="250.6"/>
    <n v="2026"/>
    <n v="6362424956"/>
  </r>
  <r>
    <s v="EV4610"/>
    <x v="7"/>
    <x v="3"/>
    <x v="9"/>
    <x v="2"/>
    <x v="4598"/>
    <n v="50"/>
    <n v="499"/>
    <n v="2.21"/>
    <n v="136852"/>
    <n v="69195"/>
    <n v="19.100000000000001"/>
    <x v="0"/>
    <x v="317"/>
    <n v="9.1"/>
    <n v="2026"/>
    <n v="9068212335"/>
  </r>
  <r>
    <s v="EV4611"/>
    <x v="0"/>
    <x v="0"/>
    <x v="0"/>
    <x v="1"/>
    <x v="4599"/>
    <n v="80"/>
    <n v="460"/>
    <n v="2.75"/>
    <n v="180038"/>
    <n v="41337"/>
    <n v="19.2"/>
    <x v="1"/>
    <x v="324"/>
    <n v="240.7"/>
    <n v="2026"/>
    <n v="22624442829"/>
  </r>
  <r>
    <s v="EV4612"/>
    <x v="3"/>
    <x v="3"/>
    <x v="7"/>
    <x v="2"/>
    <x v="4600"/>
    <n v="103"/>
    <n v="612"/>
    <n v="2.37"/>
    <n v="44168"/>
    <n v="32759"/>
    <n v="13.1"/>
    <x v="0"/>
    <x v="242"/>
    <n v="138.9"/>
    <n v="2026"/>
    <n v="29050091538"/>
  </r>
  <r>
    <s v="EV4613"/>
    <x v="0"/>
    <x v="0"/>
    <x v="9"/>
    <x v="2"/>
    <x v="4601"/>
    <n v="79"/>
    <n v="511"/>
    <n v="0.91"/>
    <n v="167767"/>
    <n v="63600"/>
    <n v="18.899999999999999"/>
    <x v="1"/>
    <x v="244"/>
    <n v="42.5"/>
    <n v="2026"/>
    <n v="11598286800"/>
  </r>
  <r>
    <s v="EV4614"/>
    <x v="0"/>
    <x v="0"/>
    <x v="8"/>
    <x v="0"/>
    <x v="4602"/>
    <n v="113"/>
    <n v="578"/>
    <n v="2.29"/>
    <n v="163841"/>
    <n v="38468"/>
    <n v="22.4"/>
    <x v="1"/>
    <x v="101"/>
    <n v="291"/>
    <n v="2026"/>
    <n v="7846702640"/>
  </r>
  <r>
    <s v="EV4615"/>
    <x v="8"/>
    <x v="3"/>
    <x v="1"/>
    <x v="0"/>
    <x v="4603"/>
    <n v="43"/>
    <n v="427"/>
    <n v="1.6"/>
    <n v="101040"/>
    <n v="33646"/>
    <n v="16.7"/>
    <x v="1"/>
    <x v="357"/>
    <n v="236.8"/>
    <n v="2026"/>
    <n v="8219616862"/>
  </r>
  <r>
    <s v="EV4616"/>
    <x v="8"/>
    <x v="3"/>
    <x v="6"/>
    <x v="2"/>
    <x v="4604"/>
    <n v="86"/>
    <n v="449"/>
    <n v="2.41"/>
    <n v="70953"/>
    <n v="41254"/>
    <n v="15.7"/>
    <x v="1"/>
    <x v="12"/>
    <n v="107.8"/>
    <n v="2026"/>
    <n v="2113483674"/>
  </r>
  <r>
    <s v="EV4617"/>
    <x v="9"/>
    <x v="0"/>
    <x v="7"/>
    <x v="1"/>
    <x v="4605"/>
    <n v="42"/>
    <n v="401"/>
    <n v="2.16"/>
    <n v="44716"/>
    <n v="39943"/>
    <n v="21.6"/>
    <x v="0"/>
    <x v="317"/>
    <n v="137.80000000000001"/>
    <n v="2026"/>
    <n v="13779655969"/>
  </r>
  <r>
    <s v="EV4618"/>
    <x v="7"/>
    <x v="3"/>
    <x v="1"/>
    <x v="2"/>
    <x v="4606"/>
    <n v="45"/>
    <n v="272"/>
    <n v="0.94"/>
    <n v="183555"/>
    <n v="51709"/>
    <n v="23"/>
    <x v="0"/>
    <x v="154"/>
    <n v="95.4"/>
    <n v="2026"/>
    <n v="1321630331"/>
  </r>
  <r>
    <s v="EV4619"/>
    <x v="4"/>
    <x v="0"/>
    <x v="6"/>
    <x v="1"/>
    <x v="4607"/>
    <n v="46"/>
    <n v="316"/>
    <n v="2"/>
    <n v="143055"/>
    <n v="27692"/>
    <n v="12.4"/>
    <x v="0"/>
    <x v="149"/>
    <n v="165.5"/>
    <n v="2026"/>
    <n v="879414844"/>
  </r>
  <r>
    <s v="EV4620"/>
    <x v="9"/>
    <x v="0"/>
    <x v="8"/>
    <x v="0"/>
    <x v="4608"/>
    <n v="112"/>
    <n v="302"/>
    <n v="1.04"/>
    <n v="160721"/>
    <n v="78882"/>
    <n v="13"/>
    <x v="1"/>
    <x v="205"/>
    <n v="50.7"/>
    <n v="2026"/>
    <n v="17304028812"/>
  </r>
  <r>
    <s v="EV4621"/>
    <x v="4"/>
    <x v="0"/>
    <x v="2"/>
    <x v="2"/>
    <x v="4609"/>
    <n v="76"/>
    <n v="625"/>
    <n v="1.1000000000000001"/>
    <n v="168120"/>
    <n v="49302"/>
    <n v="17.3"/>
    <x v="0"/>
    <x v="395"/>
    <n v="195.5"/>
    <n v="2026"/>
    <n v="20581070598"/>
  </r>
  <r>
    <s v="EV4622"/>
    <x v="3"/>
    <x v="3"/>
    <x v="7"/>
    <x v="3"/>
    <x v="4610"/>
    <n v="66"/>
    <n v="441"/>
    <n v="1.81"/>
    <n v="177287"/>
    <n v="54936"/>
    <n v="14.4"/>
    <x v="1"/>
    <x v="53"/>
    <n v="136.1"/>
    <n v="2026"/>
    <n v="29635609752"/>
  </r>
  <r>
    <s v="EV4623"/>
    <x v="2"/>
    <x v="2"/>
    <x v="6"/>
    <x v="3"/>
    <x v="4611"/>
    <n v="45"/>
    <n v="554"/>
    <n v="1.32"/>
    <n v="48035"/>
    <n v="26560"/>
    <n v="15"/>
    <x v="0"/>
    <x v="380"/>
    <n v="12.2"/>
    <n v="2026"/>
    <n v="6974682560"/>
  </r>
  <r>
    <s v="EV4624"/>
    <x v="0"/>
    <x v="0"/>
    <x v="6"/>
    <x v="3"/>
    <x v="4612"/>
    <n v="42"/>
    <n v="391"/>
    <n v="1.98"/>
    <n v="20146"/>
    <n v="45966"/>
    <n v="24.6"/>
    <x v="1"/>
    <x v="431"/>
    <n v="97.6"/>
    <n v="2026"/>
    <n v="28008095052"/>
  </r>
  <r>
    <s v="EV4625"/>
    <x v="1"/>
    <x v="1"/>
    <x v="8"/>
    <x v="0"/>
    <x v="4613"/>
    <n v="90"/>
    <n v="632"/>
    <n v="0.81"/>
    <n v="162906"/>
    <n v="67952"/>
    <n v="23.2"/>
    <x v="1"/>
    <x v="2"/>
    <n v="40.1"/>
    <n v="2026"/>
    <n v="27550730688"/>
  </r>
  <r>
    <s v="EV4626"/>
    <x v="6"/>
    <x v="3"/>
    <x v="4"/>
    <x v="0"/>
    <x v="4614"/>
    <n v="100"/>
    <n v="648"/>
    <n v="2.97"/>
    <n v="36485"/>
    <n v="78185"/>
    <n v="21.1"/>
    <x v="0"/>
    <x v="417"/>
    <n v="299.8"/>
    <n v="2026"/>
    <n v="55175467240"/>
  </r>
  <r>
    <s v="EV4627"/>
    <x v="8"/>
    <x v="3"/>
    <x v="7"/>
    <x v="0"/>
    <x v="4615"/>
    <n v="44"/>
    <n v="489"/>
    <n v="0.69"/>
    <n v="87000"/>
    <n v="60193"/>
    <n v="18.5"/>
    <x v="1"/>
    <x v="225"/>
    <n v="296.2"/>
    <n v="2026"/>
    <n v="14621120472"/>
  </r>
  <r>
    <s v="EV4628"/>
    <x v="9"/>
    <x v="0"/>
    <x v="4"/>
    <x v="3"/>
    <x v="4616"/>
    <n v="63"/>
    <n v="417"/>
    <n v="0.69"/>
    <n v="20910"/>
    <n v="36228"/>
    <n v="15.8"/>
    <x v="1"/>
    <x v="141"/>
    <n v="202.8"/>
    <n v="2026"/>
    <n v="6485862612"/>
  </r>
  <r>
    <s v="EV4629"/>
    <x v="1"/>
    <x v="1"/>
    <x v="7"/>
    <x v="3"/>
    <x v="4617"/>
    <n v="92"/>
    <n v="342"/>
    <n v="0.87"/>
    <n v="108697"/>
    <n v="41237"/>
    <n v="13.6"/>
    <x v="0"/>
    <x v="95"/>
    <n v="139.4"/>
    <n v="2026"/>
    <n v="35157717749"/>
  </r>
  <r>
    <s v="EV4630"/>
    <x v="4"/>
    <x v="0"/>
    <x v="2"/>
    <x v="0"/>
    <x v="4618"/>
    <n v="42"/>
    <n v="503"/>
    <n v="1.47"/>
    <n v="39880"/>
    <n v="44068"/>
    <n v="16.899999999999999"/>
    <x v="0"/>
    <x v="537"/>
    <n v="137"/>
    <n v="2026"/>
    <n v="21813924408"/>
  </r>
  <r>
    <s v="EV4631"/>
    <x v="4"/>
    <x v="0"/>
    <x v="1"/>
    <x v="2"/>
    <x v="4619"/>
    <n v="78"/>
    <n v="558"/>
    <n v="2.2000000000000002"/>
    <n v="147988"/>
    <n v="70300"/>
    <n v="23.8"/>
    <x v="0"/>
    <x v="189"/>
    <n v="110.8"/>
    <n v="2026"/>
    <n v="1298511300"/>
  </r>
  <r>
    <s v="EV4632"/>
    <x v="4"/>
    <x v="0"/>
    <x v="1"/>
    <x v="3"/>
    <x v="4620"/>
    <n v="67"/>
    <n v="407"/>
    <n v="1.27"/>
    <n v="43572"/>
    <n v="83896"/>
    <n v="21.5"/>
    <x v="0"/>
    <x v="452"/>
    <n v="133.9"/>
    <n v="2026"/>
    <n v="24480265528"/>
  </r>
  <r>
    <s v="EV4633"/>
    <x v="1"/>
    <x v="1"/>
    <x v="5"/>
    <x v="1"/>
    <x v="4621"/>
    <n v="117"/>
    <n v="585"/>
    <n v="2.76"/>
    <n v="164130"/>
    <n v="30642"/>
    <n v="17.600000000000001"/>
    <x v="0"/>
    <x v="559"/>
    <n v="112.9"/>
    <n v="2026"/>
    <n v="21161794188"/>
  </r>
  <r>
    <s v="EV4634"/>
    <x v="3"/>
    <x v="3"/>
    <x v="8"/>
    <x v="2"/>
    <x v="4622"/>
    <n v="71"/>
    <n v="617"/>
    <n v="1.35"/>
    <n v="99676"/>
    <n v="38899"/>
    <n v="14.2"/>
    <x v="1"/>
    <x v="161"/>
    <n v="83"/>
    <n v="2026"/>
    <n v="13565753957"/>
  </r>
  <r>
    <s v="EV4635"/>
    <x v="5"/>
    <x v="1"/>
    <x v="4"/>
    <x v="2"/>
    <x v="4623"/>
    <n v="47"/>
    <n v="631"/>
    <n v="1.07"/>
    <n v="109034"/>
    <n v="60265"/>
    <n v="25"/>
    <x v="0"/>
    <x v="14"/>
    <n v="52.6"/>
    <n v="2026"/>
    <n v="33277549555"/>
  </r>
  <r>
    <s v="EV4636"/>
    <x v="3"/>
    <x v="3"/>
    <x v="8"/>
    <x v="2"/>
    <x v="4624"/>
    <n v="67"/>
    <n v="627"/>
    <n v="2.95"/>
    <n v="194382"/>
    <n v="25412"/>
    <n v="19"/>
    <x v="1"/>
    <x v="577"/>
    <n v="181.4"/>
    <n v="2026"/>
    <n v="15460965744"/>
  </r>
  <r>
    <s v="EV4637"/>
    <x v="6"/>
    <x v="3"/>
    <x v="3"/>
    <x v="2"/>
    <x v="4625"/>
    <n v="116"/>
    <n v="568"/>
    <n v="2.76"/>
    <n v="79917"/>
    <n v="80884"/>
    <n v="20.5"/>
    <x v="0"/>
    <x v="556"/>
    <n v="294.60000000000002"/>
    <n v="2026"/>
    <n v="58222487068"/>
  </r>
  <r>
    <s v="EV4638"/>
    <x v="6"/>
    <x v="3"/>
    <x v="3"/>
    <x v="0"/>
    <x v="4626"/>
    <n v="72"/>
    <n v="506"/>
    <n v="0.99"/>
    <n v="1392"/>
    <n v="34404"/>
    <n v="20.9"/>
    <x v="0"/>
    <x v="544"/>
    <n v="174.5"/>
    <n v="2026"/>
    <n v="7971097164"/>
  </r>
  <r>
    <s v="EV4639"/>
    <x v="9"/>
    <x v="0"/>
    <x v="0"/>
    <x v="1"/>
    <x v="4627"/>
    <n v="89"/>
    <n v="422"/>
    <n v="2.88"/>
    <n v="147473"/>
    <n v="67949"/>
    <n v="19.3"/>
    <x v="1"/>
    <x v="596"/>
    <n v="199.7"/>
    <n v="2026"/>
    <n v="15519891345"/>
  </r>
  <r>
    <s v="EV4640"/>
    <x v="8"/>
    <x v="3"/>
    <x v="2"/>
    <x v="2"/>
    <x v="4628"/>
    <n v="111"/>
    <n v="539"/>
    <n v="2.35"/>
    <n v="70520"/>
    <n v="25327"/>
    <n v="14.3"/>
    <x v="1"/>
    <x v="196"/>
    <n v="245.7"/>
    <n v="2026"/>
    <n v="8242748131"/>
  </r>
  <r>
    <s v="EV4641"/>
    <x v="7"/>
    <x v="3"/>
    <x v="1"/>
    <x v="2"/>
    <x v="4629"/>
    <n v="102"/>
    <n v="391"/>
    <n v="2.68"/>
    <n v="102416"/>
    <n v="48136"/>
    <n v="23.6"/>
    <x v="0"/>
    <x v="465"/>
    <n v="263.89999999999998"/>
    <n v="2026"/>
    <n v="39269011848"/>
  </r>
  <r>
    <s v="EV4642"/>
    <x v="9"/>
    <x v="0"/>
    <x v="6"/>
    <x v="2"/>
    <x v="4630"/>
    <n v="84"/>
    <n v="480"/>
    <n v="2.34"/>
    <n v="109708"/>
    <n v="54654"/>
    <n v="23.6"/>
    <x v="1"/>
    <x v="532"/>
    <n v="239"/>
    <n v="2026"/>
    <n v="8145577506"/>
  </r>
  <r>
    <s v="EV4643"/>
    <x v="1"/>
    <x v="1"/>
    <x v="1"/>
    <x v="1"/>
    <x v="4631"/>
    <n v="57"/>
    <n v="302"/>
    <n v="2.17"/>
    <n v="3716"/>
    <n v="49126"/>
    <n v="12.8"/>
    <x v="1"/>
    <x v="61"/>
    <n v="49.7"/>
    <n v="2026"/>
    <n v="4702733728"/>
  </r>
  <r>
    <s v="EV4644"/>
    <x v="9"/>
    <x v="0"/>
    <x v="9"/>
    <x v="0"/>
    <x v="4632"/>
    <n v="47"/>
    <n v="557"/>
    <n v="2.9"/>
    <n v="86193"/>
    <n v="42088"/>
    <n v="13.9"/>
    <x v="1"/>
    <x v="55"/>
    <n v="256.8"/>
    <n v="2026"/>
    <n v="31390114248"/>
  </r>
  <r>
    <s v="EV4645"/>
    <x v="2"/>
    <x v="2"/>
    <x v="3"/>
    <x v="2"/>
    <x v="4633"/>
    <n v="78"/>
    <n v="534"/>
    <n v="0.68"/>
    <n v="23912"/>
    <n v="59902"/>
    <n v="15"/>
    <x v="1"/>
    <x v="188"/>
    <n v="244.3"/>
    <n v="2026"/>
    <n v="1070029426"/>
  </r>
  <r>
    <s v="EV4646"/>
    <x v="3"/>
    <x v="3"/>
    <x v="2"/>
    <x v="1"/>
    <x v="4634"/>
    <n v="62"/>
    <n v="347"/>
    <n v="1.07"/>
    <n v="169760"/>
    <n v="64917"/>
    <n v="24.3"/>
    <x v="0"/>
    <x v="60"/>
    <n v="285.3"/>
    <n v="2026"/>
    <n v="1098071055"/>
  </r>
  <r>
    <s v="EV4647"/>
    <x v="9"/>
    <x v="0"/>
    <x v="0"/>
    <x v="3"/>
    <x v="4635"/>
    <n v="97"/>
    <n v="650"/>
    <n v="2.77"/>
    <n v="26522"/>
    <n v="76292"/>
    <n v="14.9"/>
    <x v="0"/>
    <x v="376"/>
    <n v="225"/>
    <n v="2026"/>
    <n v="35256440500"/>
  </r>
  <r>
    <s v="EV4648"/>
    <x v="1"/>
    <x v="1"/>
    <x v="1"/>
    <x v="0"/>
    <x v="4636"/>
    <n v="73"/>
    <n v="509"/>
    <n v="1.23"/>
    <n v="148471"/>
    <n v="74396"/>
    <n v="22.8"/>
    <x v="0"/>
    <x v="362"/>
    <n v="149.4"/>
    <n v="2026"/>
    <n v="43976963520"/>
  </r>
  <r>
    <s v="EV4649"/>
    <x v="9"/>
    <x v="0"/>
    <x v="9"/>
    <x v="2"/>
    <x v="4637"/>
    <n v="99"/>
    <n v="250"/>
    <n v="0.59"/>
    <n v="176460"/>
    <n v="84016"/>
    <n v="13.2"/>
    <x v="1"/>
    <x v="258"/>
    <n v="238.9"/>
    <n v="2026"/>
    <n v="2204495824"/>
  </r>
  <r>
    <s v="EV4650"/>
    <x v="2"/>
    <x v="2"/>
    <x v="9"/>
    <x v="3"/>
    <x v="4638"/>
    <n v="100"/>
    <n v="497"/>
    <n v="0.59"/>
    <n v="177001"/>
    <n v="65234"/>
    <n v="19.7"/>
    <x v="0"/>
    <x v="437"/>
    <n v="169.7"/>
    <n v="2026"/>
    <n v="9310783586"/>
  </r>
  <r>
    <s v="EV4651"/>
    <x v="6"/>
    <x v="3"/>
    <x v="2"/>
    <x v="1"/>
    <x v="4639"/>
    <n v="40"/>
    <n v="261"/>
    <n v="1.53"/>
    <n v="106024"/>
    <n v="26742"/>
    <n v="23"/>
    <x v="0"/>
    <x v="537"/>
    <n v="135.19999999999999"/>
    <n v="2026"/>
    <n v="8982423864"/>
  </r>
  <r>
    <s v="EV4652"/>
    <x v="2"/>
    <x v="2"/>
    <x v="8"/>
    <x v="3"/>
    <x v="4640"/>
    <n v="48"/>
    <n v="310"/>
    <n v="2.95"/>
    <n v="10404"/>
    <n v="27981"/>
    <n v="17"/>
    <x v="1"/>
    <x v="510"/>
    <n v="118.8"/>
    <n v="2026"/>
    <n v="9552545514"/>
  </r>
  <r>
    <s v="EV4653"/>
    <x v="6"/>
    <x v="3"/>
    <x v="6"/>
    <x v="1"/>
    <x v="4641"/>
    <n v="67"/>
    <n v="468"/>
    <n v="2.97"/>
    <n v="175310"/>
    <n v="78833"/>
    <n v="20.399999999999999"/>
    <x v="1"/>
    <x v="228"/>
    <n v="52.3"/>
    <n v="2026"/>
    <n v="14154780482"/>
  </r>
  <r>
    <s v="EV4654"/>
    <x v="1"/>
    <x v="1"/>
    <x v="2"/>
    <x v="1"/>
    <x v="4642"/>
    <n v="64"/>
    <n v="571"/>
    <n v="2.97"/>
    <n v="34131"/>
    <n v="35852"/>
    <n v="12.7"/>
    <x v="1"/>
    <x v="316"/>
    <n v="22.9"/>
    <n v="2026"/>
    <n v="29646950952"/>
  </r>
  <r>
    <s v="EV4655"/>
    <x v="0"/>
    <x v="0"/>
    <x v="0"/>
    <x v="1"/>
    <x v="4643"/>
    <n v="45"/>
    <n v="626"/>
    <n v="2.0699999999999998"/>
    <n v="143467"/>
    <n v="62473"/>
    <n v="16.3"/>
    <x v="1"/>
    <x v="239"/>
    <n v="155.19999999999999"/>
    <n v="2026"/>
    <n v="12306931108"/>
  </r>
  <r>
    <s v="EV4656"/>
    <x v="2"/>
    <x v="2"/>
    <x v="9"/>
    <x v="0"/>
    <x v="4644"/>
    <n v="67"/>
    <n v="300"/>
    <n v="0.93"/>
    <n v="91125"/>
    <n v="59312"/>
    <n v="19.7"/>
    <x v="0"/>
    <x v="252"/>
    <n v="98.5"/>
    <n v="2026"/>
    <n v="37828659792"/>
  </r>
  <r>
    <s v="EV4657"/>
    <x v="1"/>
    <x v="1"/>
    <x v="8"/>
    <x v="0"/>
    <x v="4645"/>
    <n v="105"/>
    <n v="543"/>
    <n v="1.62"/>
    <n v="65683"/>
    <n v="67351"/>
    <n v="12.7"/>
    <x v="1"/>
    <x v="9"/>
    <n v="204.5"/>
    <n v="2026"/>
    <n v="46428883307"/>
  </r>
  <r>
    <s v="EV4658"/>
    <x v="4"/>
    <x v="0"/>
    <x v="1"/>
    <x v="0"/>
    <x v="4646"/>
    <n v="68"/>
    <n v="588"/>
    <n v="2.31"/>
    <n v="196777"/>
    <n v="52293"/>
    <n v="15.1"/>
    <x v="0"/>
    <x v="180"/>
    <n v="207.5"/>
    <n v="2026"/>
    <n v="43453600452"/>
  </r>
  <r>
    <s v="EV4659"/>
    <x v="6"/>
    <x v="3"/>
    <x v="7"/>
    <x v="0"/>
    <x v="4647"/>
    <n v="117"/>
    <n v="634"/>
    <n v="0.53"/>
    <n v="137177"/>
    <n v="64695"/>
    <n v="24.1"/>
    <x v="0"/>
    <x v="105"/>
    <n v="53.8"/>
    <n v="2026"/>
    <n v="13128815130"/>
  </r>
  <r>
    <s v="EV4660"/>
    <x v="2"/>
    <x v="2"/>
    <x v="3"/>
    <x v="0"/>
    <x v="4648"/>
    <n v="120"/>
    <n v="555"/>
    <n v="2.09"/>
    <n v="110289"/>
    <n v="26947"/>
    <n v="24.2"/>
    <x v="0"/>
    <x v="524"/>
    <n v="16.3"/>
    <n v="2026"/>
    <n v="20519493772"/>
  </r>
  <r>
    <s v="EV4661"/>
    <x v="4"/>
    <x v="0"/>
    <x v="0"/>
    <x v="0"/>
    <x v="4649"/>
    <n v="115"/>
    <n v="493"/>
    <n v="0.72"/>
    <n v="165533"/>
    <n v="34935"/>
    <n v="20.9"/>
    <x v="0"/>
    <x v="426"/>
    <n v="151.30000000000001"/>
    <n v="2026"/>
    <n v="22325700840"/>
  </r>
  <r>
    <s v="EV4662"/>
    <x v="9"/>
    <x v="0"/>
    <x v="9"/>
    <x v="2"/>
    <x v="4650"/>
    <n v="102"/>
    <n v="308"/>
    <n v="2.33"/>
    <n v="36925"/>
    <n v="28507"/>
    <n v="15.6"/>
    <x v="1"/>
    <x v="373"/>
    <n v="291.8"/>
    <n v="2026"/>
    <n v="24869221730"/>
  </r>
  <r>
    <s v="EV4663"/>
    <x v="4"/>
    <x v="0"/>
    <x v="7"/>
    <x v="3"/>
    <x v="4651"/>
    <n v="44"/>
    <n v="628"/>
    <n v="2.11"/>
    <n v="118510"/>
    <n v="51576"/>
    <n v="24.7"/>
    <x v="0"/>
    <x v="344"/>
    <n v="156.69999999999999"/>
    <n v="2026"/>
    <n v="21474647544"/>
  </r>
  <r>
    <s v="EV4664"/>
    <x v="6"/>
    <x v="3"/>
    <x v="3"/>
    <x v="1"/>
    <x v="4652"/>
    <n v="84"/>
    <n v="518"/>
    <n v="2.0499999999999998"/>
    <n v="105913"/>
    <n v="62243"/>
    <n v="18"/>
    <x v="1"/>
    <x v="107"/>
    <n v="79.400000000000006"/>
    <n v="2026"/>
    <n v="3635426901"/>
  </r>
  <r>
    <s v="EV4665"/>
    <x v="5"/>
    <x v="1"/>
    <x v="6"/>
    <x v="1"/>
    <x v="4653"/>
    <n v="97"/>
    <n v="337"/>
    <n v="1.54"/>
    <n v="126986"/>
    <n v="45978"/>
    <n v="15.5"/>
    <x v="0"/>
    <x v="355"/>
    <n v="231"/>
    <n v="2026"/>
    <n v="15296098974"/>
  </r>
  <r>
    <s v="EV4666"/>
    <x v="9"/>
    <x v="0"/>
    <x v="5"/>
    <x v="2"/>
    <x v="4654"/>
    <n v="48"/>
    <n v="594"/>
    <n v="2.4900000000000002"/>
    <n v="93238"/>
    <n v="82776"/>
    <n v="14.2"/>
    <x v="1"/>
    <x v="174"/>
    <n v="99.6"/>
    <n v="2026"/>
    <n v="72250038288"/>
  </r>
  <r>
    <s v="EV4667"/>
    <x v="5"/>
    <x v="1"/>
    <x v="6"/>
    <x v="0"/>
    <x v="4655"/>
    <n v="72"/>
    <n v="276"/>
    <n v="0.9"/>
    <n v="152802"/>
    <n v="57612"/>
    <n v="15.2"/>
    <x v="0"/>
    <x v="455"/>
    <n v="240.5"/>
    <n v="2026"/>
    <n v="4858938468"/>
  </r>
  <r>
    <s v="EV4668"/>
    <x v="9"/>
    <x v="0"/>
    <x v="4"/>
    <x v="2"/>
    <x v="4656"/>
    <n v="78"/>
    <n v="367"/>
    <n v="2.64"/>
    <n v="150460"/>
    <n v="73114"/>
    <n v="17.899999999999999"/>
    <x v="1"/>
    <x v="11"/>
    <n v="195.1"/>
    <n v="2026"/>
    <n v="24932093342"/>
  </r>
  <r>
    <s v="EV4669"/>
    <x v="9"/>
    <x v="0"/>
    <x v="6"/>
    <x v="1"/>
    <x v="4657"/>
    <n v="67"/>
    <n v="357"/>
    <n v="1.85"/>
    <n v="153680"/>
    <n v="54664"/>
    <n v="17.100000000000001"/>
    <x v="0"/>
    <x v="328"/>
    <n v="74.099999999999994"/>
    <n v="2026"/>
    <n v="45157110440"/>
  </r>
  <r>
    <s v="EV4670"/>
    <x v="9"/>
    <x v="0"/>
    <x v="0"/>
    <x v="0"/>
    <x v="4658"/>
    <n v="97"/>
    <n v="295"/>
    <n v="1.7"/>
    <n v="68694"/>
    <n v="45281"/>
    <n v="19.7"/>
    <x v="1"/>
    <x v="363"/>
    <n v="18.8"/>
    <n v="2026"/>
    <n v="16081773555"/>
  </r>
  <r>
    <s v="EV4671"/>
    <x v="3"/>
    <x v="3"/>
    <x v="7"/>
    <x v="0"/>
    <x v="4659"/>
    <n v="82"/>
    <n v="591"/>
    <n v="1.52"/>
    <n v="63546"/>
    <n v="32007"/>
    <n v="20.7"/>
    <x v="0"/>
    <x v="568"/>
    <n v="130.80000000000001"/>
    <n v="2026"/>
    <n v="20182013850"/>
  </r>
  <r>
    <s v="EV4672"/>
    <x v="1"/>
    <x v="1"/>
    <x v="1"/>
    <x v="0"/>
    <x v="4660"/>
    <n v="63"/>
    <n v="454"/>
    <n v="2.29"/>
    <n v="102088"/>
    <n v="59334"/>
    <n v="23.1"/>
    <x v="0"/>
    <x v="233"/>
    <n v="92.5"/>
    <n v="2026"/>
    <n v="52465911498"/>
  </r>
  <r>
    <s v="EV4673"/>
    <x v="8"/>
    <x v="3"/>
    <x v="5"/>
    <x v="0"/>
    <x v="4661"/>
    <n v="115"/>
    <n v="297"/>
    <n v="1.34"/>
    <n v="178547"/>
    <n v="66072"/>
    <n v="23.5"/>
    <x v="0"/>
    <x v="466"/>
    <n v="124.1"/>
    <n v="2026"/>
    <n v="6113840376"/>
  </r>
  <r>
    <s v="EV4674"/>
    <x v="6"/>
    <x v="3"/>
    <x v="0"/>
    <x v="2"/>
    <x v="4662"/>
    <n v="71"/>
    <n v="414"/>
    <n v="2.86"/>
    <n v="181497"/>
    <n v="28867"/>
    <n v="18.600000000000001"/>
    <x v="1"/>
    <x v="202"/>
    <n v="130.69999999999999"/>
    <n v="2026"/>
    <n v="3674393829"/>
  </r>
  <r>
    <s v="EV4675"/>
    <x v="9"/>
    <x v="0"/>
    <x v="1"/>
    <x v="2"/>
    <x v="4663"/>
    <n v="118"/>
    <n v="470"/>
    <n v="1.43"/>
    <n v="121661"/>
    <n v="31765"/>
    <n v="18.600000000000001"/>
    <x v="1"/>
    <x v="207"/>
    <n v="34"/>
    <n v="2026"/>
    <n v="17016383440"/>
  </r>
  <r>
    <s v="EV4676"/>
    <x v="6"/>
    <x v="3"/>
    <x v="7"/>
    <x v="3"/>
    <x v="4664"/>
    <n v="95"/>
    <n v="251"/>
    <n v="2.95"/>
    <n v="50111"/>
    <n v="72851"/>
    <n v="21.3"/>
    <x v="1"/>
    <x v="342"/>
    <n v="240.4"/>
    <n v="2026"/>
    <n v="28595037414"/>
  </r>
  <r>
    <s v="EV4677"/>
    <x v="2"/>
    <x v="2"/>
    <x v="8"/>
    <x v="0"/>
    <x v="4665"/>
    <n v="58"/>
    <n v="598"/>
    <n v="2.95"/>
    <n v="64776"/>
    <n v="56450"/>
    <n v="12.9"/>
    <x v="0"/>
    <x v="253"/>
    <n v="105.3"/>
    <n v="2026"/>
    <n v="43417049800"/>
  </r>
  <r>
    <s v="EV4678"/>
    <x v="2"/>
    <x v="2"/>
    <x v="1"/>
    <x v="3"/>
    <x v="4666"/>
    <n v="65"/>
    <n v="476"/>
    <n v="2.98"/>
    <n v="22619"/>
    <n v="73425"/>
    <n v="16.5"/>
    <x v="1"/>
    <x v="125"/>
    <n v="194.9"/>
    <n v="2026"/>
    <n v="56962747875"/>
  </r>
  <r>
    <s v="EV4679"/>
    <x v="7"/>
    <x v="3"/>
    <x v="2"/>
    <x v="3"/>
    <x v="4667"/>
    <n v="64"/>
    <n v="322"/>
    <n v="1.32"/>
    <n v="53085"/>
    <n v="27588"/>
    <n v="23.3"/>
    <x v="1"/>
    <x v="415"/>
    <n v="238.4"/>
    <n v="2026"/>
    <n v="16108412496"/>
  </r>
  <r>
    <s v="EV4680"/>
    <x v="3"/>
    <x v="3"/>
    <x v="3"/>
    <x v="1"/>
    <x v="4668"/>
    <n v="42"/>
    <n v="263"/>
    <n v="0.7"/>
    <n v="140849"/>
    <n v="35595"/>
    <n v="21.6"/>
    <x v="1"/>
    <x v="487"/>
    <n v="171.6"/>
    <n v="2026"/>
    <n v="15451326765"/>
  </r>
  <r>
    <s v="EV4681"/>
    <x v="0"/>
    <x v="0"/>
    <x v="5"/>
    <x v="1"/>
    <x v="4669"/>
    <n v="77"/>
    <n v="292"/>
    <n v="0.83"/>
    <n v="129245"/>
    <n v="65982"/>
    <n v="15.9"/>
    <x v="1"/>
    <x v="597"/>
    <n v="219.6"/>
    <n v="2026"/>
    <n v="2423188950"/>
  </r>
  <r>
    <s v="EV4682"/>
    <x v="4"/>
    <x v="0"/>
    <x v="1"/>
    <x v="3"/>
    <x v="4670"/>
    <n v="100"/>
    <n v="547"/>
    <n v="1.23"/>
    <n v="163598"/>
    <n v="65817"/>
    <n v="18.100000000000001"/>
    <x v="0"/>
    <x v="407"/>
    <n v="252.9"/>
    <n v="2026"/>
    <n v="58557648168"/>
  </r>
  <r>
    <s v="EV4683"/>
    <x v="3"/>
    <x v="3"/>
    <x v="7"/>
    <x v="1"/>
    <x v="4671"/>
    <n v="94"/>
    <n v="639"/>
    <n v="0.72"/>
    <n v="184893"/>
    <n v="77210"/>
    <n v="15.9"/>
    <x v="0"/>
    <x v="241"/>
    <n v="101.9"/>
    <n v="2026"/>
    <n v="63568768830"/>
  </r>
  <r>
    <s v="EV4684"/>
    <x v="6"/>
    <x v="3"/>
    <x v="0"/>
    <x v="2"/>
    <x v="4672"/>
    <n v="100"/>
    <n v="297"/>
    <n v="1.6"/>
    <n v="168213"/>
    <n v="39358"/>
    <n v="14.6"/>
    <x v="0"/>
    <x v="310"/>
    <n v="209.7"/>
    <n v="2026"/>
    <n v="12114313684"/>
  </r>
  <r>
    <s v="EV4685"/>
    <x v="2"/>
    <x v="2"/>
    <x v="3"/>
    <x v="0"/>
    <x v="4673"/>
    <n v="65"/>
    <n v="266"/>
    <n v="1.69"/>
    <n v="38001"/>
    <n v="43635"/>
    <n v="14.1"/>
    <x v="1"/>
    <x v="103"/>
    <n v="146"/>
    <n v="2026"/>
    <n v="11642647065"/>
  </r>
  <r>
    <s v="EV4686"/>
    <x v="0"/>
    <x v="0"/>
    <x v="7"/>
    <x v="1"/>
    <x v="4674"/>
    <n v="88"/>
    <n v="346"/>
    <n v="2.0099999999999998"/>
    <n v="128889"/>
    <n v="30736"/>
    <n v="24.4"/>
    <x v="1"/>
    <x v="232"/>
    <n v="271.7"/>
    <n v="2026"/>
    <n v="14444659824"/>
  </r>
  <r>
    <s v="EV4687"/>
    <x v="9"/>
    <x v="0"/>
    <x v="3"/>
    <x v="1"/>
    <x v="4675"/>
    <n v="58"/>
    <n v="375"/>
    <n v="2.5099999999999998"/>
    <n v="197950"/>
    <n v="73557"/>
    <n v="24.5"/>
    <x v="1"/>
    <x v="466"/>
    <n v="297"/>
    <n v="2026"/>
    <n v="509676453"/>
  </r>
  <r>
    <s v="EV4688"/>
    <x v="6"/>
    <x v="3"/>
    <x v="3"/>
    <x v="1"/>
    <x v="4676"/>
    <n v="81"/>
    <n v="340"/>
    <n v="2.16"/>
    <n v="29336"/>
    <n v="76684"/>
    <n v="22.7"/>
    <x v="0"/>
    <x v="472"/>
    <n v="111.1"/>
    <n v="2026"/>
    <n v="32722979900"/>
  </r>
  <r>
    <s v="EV4689"/>
    <x v="0"/>
    <x v="0"/>
    <x v="0"/>
    <x v="3"/>
    <x v="4677"/>
    <n v="113"/>
    <n v="465"/>
    <n v="1.25"/>
    <n v="54918"/>
    <n v="78872"/>
    <n v="13.4"/>
    <x v="1"/>
    <x v="281"/>
    <n v="128.1"/>
    <n v="2026"/>
    <n v="19468527864"/>
  </r>
  <r>
    <s v="EV4690"/>
    <x v="8"/>
    <x v="3"/>
    <x v="8"/>
    <x v="0"/>
    <x v="4678"/>
    <n v="54"/>
    <n v="371"/>
    <n v="1.76"/>
    <n v="161453"/>
    <n v="59468"/>
    <n v="22.1"/>
    <x v="0"/>
    <x v="596"/>
    <n v="188.6"/>
    <n v="2026"/>
    <n v="44065966404"/>
  </r>
  <r>
    <s v="EV4691"/>
    <x v="1"/>
    <x v="1"/>
    <x v="1"/>
    <x v="0"/>
    <x v="4679"/>
    <n v="76"/>
    <n v="296"/>
    <n v="1.55"/>
    <n v="12639"/>
    <n v="82211"/>
    <n v="24.4"/>
    <x v="0"/>
    <x v="361"/>
    <n v="29.3"/>
    <n v="2026"/>
    <n v="70359051185"/>
  </r>
  <r>
    <s v="EV4692"/>
    <x v="1"/>
    <x v="1"/>
    <x v="7"/>
    <x v="0"/>
    <x v="4680"/>
    <n v="57"/>
    <n v="513"/>
    <n v="1.69"/>
    <n v="11356"/>
    <n v="47988"/>
    <n v="24"/>
    <x v="0"/>
    <x v="548"/>
    <n v="58.6"/>
    <n v="2026"/>
    <n v="7336693368"/>
  </r>
  <r>
    <s v="EV4693"/>
    <x v="5"/>
    <x v="1"/>
    <x v="8"/>
    <x v="0"/>
    <x v="4681"/>
    <n v="67"/>
    <n v="286"/>
    <n v="1.31"/>
    <n v="10150"/>
    <n v="41515"/>
    <n v="14.5"/>
    <x v="0"/>
    <x v="165"/>
    <n v="102.9"/>
    <n v="2026"/>
    <n v="23667909075"/>
  </r>
  <r>
    <s v="EV4694"/>
    <x v="2"/>
    <x v="2"/>
    <x v="9"/>
    <x v="1"/>
    <x v="4682"/>
    <n v="76"/>
    <n v="580"/>
    <n v="2.78"/>
    <n v="136993"/>
    <n v="26040"/>
    <n v="17.5"/>
    <x v="1"/>
    <x v="454"/>
    <n v="68.3"/>
    <n v="2026"/>
    <n v="15309046200"/>
  </r>
  <r>
    <s v="EV4695"/>
    <x v="3"/>
    <x v="3"/>
    <x v="3"/>
    <x v="2"/>
    <x v="4683"/>
    <n v="61"/>
    <n v="431"/>
    <n v="2.97"/>
    <n v="61202"/>
    <n v="77106"/>
    <n v="23.6"/>
    <x v="0"/>
    <x v="371"/>
    <n v="166.3"/>
    <n v="2026"/>
    <n v="21200757336"/>
  </r>
  <r>
    <s v="EV4696"/>
    <x v="2"/>
    <x v="2"/>
    <x v="2"/>
    <x v="0"/>
    <x v="4684"/>
    <n v="66"/>
    <n v="356"/>
    <n v="2.5499999999999998"/>
    <n v="176595"/>
    <n v="38758"/>
    <n v="21.9"/>
    <x v="1"/>
    <x v="587"/>
    <n v="30.7"/>
    <n v="2026"/>
    <n v="19600812034"/>
  </r>
  <r>
    <s v="EV4697"/>
    <x v="6"/>
    <x v="3"/>
    <x v="5"/>
    <x v="2"/>
    <x v="4685"/>
    <n v="90"/>
    <n v="486"/>
    <n v="1.25"/>
    <n v="195969"/>
    <n v="78299"/>
    <n v="19.2"/>
    <x v="0"/>
    <x v="390"/>
    <n v="19.8"/>
    <n v="2026"/>
    <n v="2196130352"/>
  </r>
  <r>
    <s v="EV4698"/>
    <x v="9"/>
    <x v="0"/>
    <x v="6"/>
    <x v="3"/>
    <x v="4686"/>
    <n v="98"/>
    <n v="555"/>
    <n v="0.69"/>
    <n v="173694"/>
    <n v="67909"/>
    <n v="19.399999999999999"/>
    <x v="0"/>
    <x v="356"/>
    <n v="172"/>
    <n v="2026"/>
    <n v="49050602791"/>
  </r>
  <r>
    <s v="EV4699"/>
    <x v="0"/>
    <x v="0"/>
    <x v="4"/>
    <x v="1"/>
    <x v="4687"/>
    <n v="41"/>
    <n v="546"/>
    <n v="0.96"/>
    <n v="26949"/>
    <n v="64910"/>
    <n v="14"/>
    <x v="0"/>
    <x v="320"/>
    <n v="106.3"/>
    <n v="2026"/>
    <n v="53789034610"/>
  </r>
  <r>
    <s v="EV4700"/>
    <x v="1"/>
    <x v="1"/>
    <x v="9"/>
    <x v="3"/>
    <x v="4688"/>
    <n v="99"/>
    <n v="343"/>
    <n v="2.71"/>
    <n v="125633"/>
    <n v="35350"/>
    <n v="13.2"/>
    <x v="1"/>
    <x v="40"/>
    <n v="199.4"/>
    <n v="2026"/>
    <n v="8723178100"/>
  </r>
  <r>
    <s v="EV4701"/>
    <x v="1"/>
    <x v="1"/>
    <x v="0"/>
    <x v="2"/>
    <x v="4689"/>
    <n v="91"/>
    <n v="579"/>
    <n v="2.31"/>
    <n v="168857"/>
    <n v="26153"/>
    <n v="24.2"/>
    <x v="0"/>
    <x v="87"/>
    <n v="88.4"/>
    <n v="2026"/>
    <n v="5848281554"/>
  </r>
  <r>
    <s v="EV4702"/>
    <x v="0"/>
    <x v="0"/>
    <x v="5"/>
    <x v="3"/>
    <x v="4690"/>
    <n v="67"/>
    <n v="550"/>
    <n v="1.61"/>
    <n v="19620"/>
    <n v="65379"/>
    <n v="22.5"/>
    <x v="0"/>
    <x v="198"/>
    <n v="125.2"/>
    <n v="2026"/>
    <n v="9071597766"/>
  </r>
  <r>
    <s v="EV4703"/>
    <x v="8"/>
    <x v="3"/>
    <x v="3"/>
    <x v="1"/>
    <x v="4691"/>
    <n v="70"/>
    <n v="308"/>
    <n v="2.0699999999999998"/>
    <n v="86214"/>
    <n v="27890"/>
    <n v="25"/>
    <x v="1"/>
    <x v="395"/>
    <n v="121.1"/>
    <n v="2026"/>
    <n v="4944618100"/>
  </r>
  <r>
    <s v="EV4704"/>
    <x v="8"/>
    <x v="3"/>
    <x v="9"/>
    <x v="0"/>
    <x v="4692"/>
    <n v="112"/>
    <n v="476"/>
    <n v="0.98"/>
    <n v="799"/>
    <n v="54947"/>
    <n v="15.9"/>
    <x v="0"/>
    <x v="492"/>
    <n v="273.39999999999998"/>
    <n v="2026"/>
    <n v="46531866950"/>
  </r>
  <r>
    <s v="EV4705"/>
    <x v="0"/>
    <x v="0"/>
    <x v="6"/>
    <x v="1"/>
    <x v="4693"/>
    <n v="101"/>
    <n v="486"/>
    <n v="2.62"/>
    <n v="75037"/>
    <n v="70815"/>
    <n v="16.8"/>
    <x v="0"/>
    <x v="570"/>
    <n v="133.69999999999999"/>
    <n v="2026"/>
    <n v="54324240135"/>
  </r>
  <r>
    <s v="EV4706"/>
    <x v="3"/>
    <x v="3"/>
    <x v="9"/>
    <x v="0"/>
    <x v="4694"/>
    <n v="40"/>
    <n v="554"/>
    <n v="2.2400000000000002"/>
    <n v="4520"/>
    <n v="40972"/>
    <n v="23.4"/>
    <x v="1"/>
    <x v="392"/>
    <n v="203.3"/>
    <n v="2026"/>
    <n v="27018862484"/>
  </r>
  <r>
    <s v="EV4707"/>
    <x v="5"/>
    <x v="1"/>
    <x v="9"/>
    <x v="1"/>
    <x v="4695"/>
    <n v="111"/>
    <n v="304"/>
    <n v="1.46"/>
    <n v="82724"/>
    <n v="79772"/>
    <n v="14.3"/>
    <x v="1"/>
    <x v="599"/>
    <n v="164.9"/>
    <n v="2026"/>
    <n v="32600024380"/>
  </r>
  <r>
    <s v="EV4708"/>
    <x v="3"/>
    <x v="3"/>
    <x v="9"/>
    <x v="0"/>
    <x v="4696"/>
    <n v="90"/>
    <n v="542"/>
    <n v="1.0900000000000001"/>
    <n v="59567"/>
    <n v="62463"/>
    <n v="22.9"/>
    <x v="1"/>
    <x v="462"/>
    <n v="243.2"/>
    <n v="2026"/>
    <n v="41182418067"/>
  </r>
  <r>
    <s v="EV4709"/>
    <x v="5"/>
    <x v="1"/>
    <x v="0"/>
    <x v="1"/>
    <x v="4697"/>
    <n v="71"/>
    <n v="500"/>
    <n v="1.64"/>
    <n v="97594"/>
    <n v="30502"/>
    <n v="17.5"/>
    <x v="0"/>
    <x v="487"/>
    <n v="64.2"/>
    <n v="2026"/>
    <n v="2997431540"/>
  </r>
  <r>
    <s v="EV4710"/>
    <x v="3"/>
    <x v="3"/>
    <x v="2"/>
    <x v="3"/>
    <x v="4698"/>
    <n v="87"/>
    <n v="623"/>
    <n v="2.73"/>
    <n v="111383"/>
    <n v="39353"/>
    <n v="16.100000000000001"/>
    <x v="1"/>
    <x v="396"/>
    <n v="140.69999999999999"/>
    <n v="2026"/>
    <n v="35399086031"/>
  </r>
  <r>
    <s v="EV4711"/>
    <x v="6"/>
    <x v="3"/>
    <x v="8"/>
    <x v="2"/>
    <x v="4699"/>
    <n v="95"/>
    <n v="512"/>
    <n v="1.64"/>
    <n v="129333"/>
    <n v="72775"/>
    <n v="18"/>
    <x v="1"/>
    <x v="481"/>
    <n v="25.2"/>
    <n v="2026"/>
    <n v="30449933300"/>
  </r>
  <r>
    <s v="EV4712"/>
    <x v="8"/>
    <x v="3"/>
    <x v="3"/>
    <x v="2"/>
    <x v="4700"/>
    <n v="45"/>
    <n v="495"/>
    <n v="1.72"/>
    <n v="66869"/>
    <n v="68916"/>
    <n v="12.1"/>
    <x v="0"/>
    <x v="436"/>
    <n v="234.9"/>
    <n v="2026"/>
    <n v="29097851352"/>
  </r>
  <r>
    <s v="EV4713"/>
    <x v="7"/>
    <x v="3"/>
    <x v="4"/>
    <x v="1"/>
    <x v="4701"/>
    <n v="110"/>
    <n v="482"/>
    <n v="2.41"/>
    <n v="78108"/>
    <n v="79492"/>
    <n v="21.9"/>
    <x v="0"/>
    <x v="403"/>
    <n v="148.19999999999999"/>
    <n v="2026"/>
    <n v="22925015848"/>
  </r>
  <r>
    <s v="EV4714"/>
    <x v="1"/>
    <x v="1"/>
    <x v="0"/>
    <x v="3"/>
    <x v="4702"/>
    <n v="84"/>
    <n v="510"/>
    <n v="2.77"/>
    <n v="118602"/>
    <n v="67683"/>
    <n v="23.2"/>
    <x v="1"/>
    <x v="16"/>
    <n v="111.6"/>
    <n v="2026"/>
    <n v="47100532017"/>
  </r>
  <r>
    <s v="EV4715"/>
    <x v="1"/>
    <x v="1"/>
    <x v="1"/>
    <x v="1"/>
    <x v="4703"/>
    <n v="47"/>
    <n v="287"/>
    <n v="2.8"/>
    <n v="188942"/>
    <n v="25275"/>
    <n v="13.9"/>
    <x v="1"/>
    <x v="577"/>
    <n v="88.6"/>
    <n v="2026"/>
    <n v="11374862100"/>
  </r>
  <r>
    <s v="EV4716"/>
    <x v="5"/>
    <x v="1"/>
    <x v="4"/>
    <x v="1"/>
    <x v="4704"/>
    <n v="45"/>
    <n v="469"/>
    <n v="1"/>
    <n v="94315"/>
    <n v="47542"/>
    <n v="17"/>
    <x v="0"/>
    <x v="135"/>
    <n v="18.5"/>
    <n v="2026"/>
    <n v="37312007524"/>
  </r>
  <r>
    <s v="EV4717"/>
    <x v="0"/>
    <x v="0"/>
    <x v="2"/>
    <x v="1"/>
    <x v="4705"/>
    <n v="61"/>
    <n v="527"/>
    <n v="1.24"/>
    <n v="156728"/>
    <n v="47253"/>
    <n v="24.5"/>
    <x v="0"/>
    <x v="168"/>
    <n v="123.6"/>
    <n v="2026"/>
    <n v="34840440201"/>
  </r>
  <r>
    <s v="EV4718"/>
    <x v="8"/>
    <x v="3"/>
    <x v="4"/>
    <x v="1"/>
    <x v="4706"/>
    <n v="78"/>
    <n v="495"/>
    <n v="1.23"/>
    <n v="156066"/>
    <n v="64716"/>
    <n v="24.9"/>
    <x v="0"/>
    <x v="89"/>
    <n v="220.6"/>
    <n v="2026"/>
    <n v="11817529896"/>
  </r>
  <r>
    <s v="EV4719"/>
    <x v="4"/>
    <x v="0"/>
    <x v="1"/>
    <x v="1"/>
    <x v="4707"/>
    <n v="79"/>
    <n v="576"/>
    <n v="1.05"/>
    <n v="42803"/>
    <n v="79747"/>
    <n v="15.9"/>
    <x v="1"/>
    <x v="240"/>
    <n v="113.4"/>
    <n v="2026"/>
    <n v="56733052511"/>
  </r>
  <r>
    <s v="EV4720"/>
    <x v="8"/>
    <x v="3"/>
    <x v="7"/>
    <x v="3"/>
    <x v="4708"/>
    <n v="87"/>
    <n v="316"/>
    <n v="1.04"/>
    <n v="117867"/>
    <n v="66444"/>
    <n v="16.3"/>
    <x v="1"/>
    <x v="427"/>
    <n v="50.8"/>
    <n v="2026"/>
    <n v="23814725592"/>
  </r>
  <r>
    <s v="EV4721"/>
    <x v="3"/>
    <x v="3"/>
    <x v="1"/>
    <x v="2"/>
    <x v="4709"/>
    <n v="72"/>
    <n v="574"/>
    <n v="2.87"/>
    <n v="24268"/>
    <n v="51713"/>
    <n v="21.8"/>
    <x v="0"/>
    <x v="219"/>
    <n v="251.5"/>
    <n v="2026"/>
    <n v="1521137895"/>
  </r>
  <r>
    <s v="EV4722"/>
    <x v="6"/>
    <x v="3"/>
    <x v="9"/>
    <x v="1"/>
    <x v="4710"/>
    <n v="88"/>
    <n v="501"/>
    <n v="2.77"/>
    <n v="124465"/>
    <n v="78992"/>
    <n v="12"/>
    <x v="1"/>
    <x v="551"/>
    <n v="93.5"/>
    <n v="2026"/>
    <n v="39006723552"/>
  </r>
  <r>
    <s v="EV4723"/>
    <x v="5"/>
    <x v="1"/>
    <x v="5"/>
    <x v="2"/>
    <x v="4711"/>
    <n v="112"/>
    <n v="252"/>
    <n v="2.56"/>
    <n v="134892"/>
    <n v="53243"/>
    <n v="23.1"/>
    <x v="0"/>
    <x v="58"/>
    <n v="172.5"/>
    <n v="2026"/>
    <n v="3373263508"/>
  </r>
  <r>
    <s v="EV4724"/>
    <x v="7"/>
    <x v="3"/>
    <x v="9"/>
    <x v="2"/>
    <x v="4712"/>
    <n v="99"/>
    <n v="634"/>
    <n v="0.54"/>
    <n v="171645"/>
    <n v="66771"/>
    <n v="18.100000000000001"/>
    <x v="0"/>
    <x v="433"/>
    <n v="250.2"/>
    <n v="2026"/>
    <n v="33852496374"/>
  </r>
  <r>
    <s v="EV4725"/>
    <x v="7"/>
    <x v="3"/>
    <x v="9"/>
    <x v="2"/>
    <x v="4713"/>
    <n v="57"/>
    <n v="361"/>
    <n v="2.89"/>
    <n v="129913"/>
    <n v="32755"/>
    <n v="15.7"/>
    <x v="0"/>
    <x v="68"/>
    <n v="38.6"/>
    <n v="2026"/>
    <n v="9951886140"/>
  </r>
  <r>
    <s v="EV4726"/>
    <x v="0"/>
    <x v="0"/>
    <x v="1"/>
    <x v="2"/>
    <x v="4714"/>
    <n v="86"/>
    <n v="621"/>
    <n v="1.1299999999999999"/>
    <n v="40199"/>
    <n v="57602"/>
    <n v="17.5"/>
    <x v="0"/>
    <x v="75"/>
    <n v="256.10000000000002"/>
    <n v="2026"/>
    <n v="14316804294"/>
  </r>
  <r>
    <s v="EV4727"/>
    <x v="8"/>
    <x v="3"/>
    <x v="1"/>
    <x v="2"/>
    <x v="4715"/>
    <n v="54"/>
    <n v="300"/>
    <n v="1.26"/>
    <n v="110435"/>
    <n v="59617"/>
    <n v="16.3"/>
    <x v="1"/>
    <x v="76"/>
    <n v="21.6"/>
    <n v="2026"/>
    <n v="20331304744"/>
  </r>
  <r>
    <s v="EV4728"/>
    <x v="4"/>
    <x v="0"/>
    <x v="4"/>
    <x v="3"/>
    <x v="4716"/>
    <n v="119"/>
    <n v="443"/>
    <n v="1.73"/>
    <n v="155231"/>
    <n v="61128"/>
    <n v="15.2"/>
    <x v="0"/>
    <x v="220"/>
    <n v="147.1"/>
    <n v="2026"/>
    <n v="37578865896"/>
  </r>
  <r>
    <s v="EV4729"/>
    <x v="1"/>
    <x v="1"/>
    <x v="2"/>
    <x v="2"/>
    <x v="4717"/>
    <n v="100"/>
    <n v="637"/>
    <n v="2.36"/>
    <n v="105407"/>
    <n v="43074"/>
    <n v="18.5"/>
    <x v="0"/>
    <x v="277"/>
    <n v="284.89999999999998"/>
    <n v="2026"/>
    <n v="24025686498"/>
  </r>
  <r>
    <s v="EV4730"/>
    <x v="7"/>
    <x v="3"/>
    <x v="0"/>
    <x v="0"/>
    <x v="4718"/>
    <n v="60"/>
    <n v="356"/>
    <n v="2.7"/>
    <n v="53130"/>
    <n v="83731"/>
    <n v="14.2"/>
    <x v="0"/>
    <x v="290"/>
    <n v="194.3"/>
    <n v="2026"/>
    <n v="45473803714"/>
  </r>
  <r>
    <s v="EV4731"/>
    <x v="3"/>
    <x v="3"/>
    <x v="1"/>
    <x v="2"/>
    <x v="4719"/>
    <n v="114"/>
    <n v="506"/>
    <n v="2.0499999999999998"/>
    <n v="24163"/>
    <n v="49721"/>
    <n v="13.1"/>
    <x v="1"/>
    <x v="502"/>
    <n v="224.4"/>
    <n v="2026"/>
    <n v="15378953905"/>
  </r>
  <r>
    <s v="EV4732"/>
    <x v="8"/>
    <x v="3"/>
    <x v="4"/>
    <x v="0"/>
    <x v="4720"/>
    <n v="81"/>
    <n v="587"/>
    <n v="0.88"/>
    <n v="172473"/>
    <n v="38163"/>
    <n v="23.6"/>
    <x v="0"/>
    <x v="567"/>
    <n v="206"/>
    <n v="2026"/>
    <n v="10739869623"/>
  </r>
  <r>
    <s v="EV4733"/>
    <x v="0"/>
    <x v="0"/>
    <x v="3"/>
    <x v="3"/>
    <x v="4721"/>
    <n v="74"/>
    <n v="461"/>
    <n v="1.19"/>
    <n v="78450"/>
    <n v="36108"/>
    <n v="23.6"/>
    <x v="1"/>
    <x v="319"/>
    <n v="78.599999999999994"/>
    <n v="2026"/>
    <n v="19720384200"/>
  </r>
  <r>
    <s v="EV4734"/>
    <x v="2"/>
    <x v="2"/>
    <x v="1"/>
    <x v="0"/>
    <x v="4722"/>
    <n v="46"/>
    <n v="319"/>
    <n v="1.93"/>
    <n v="33967"/>
    <n v="75849"/>
    <n v="16.5"/>
    <x v="1"/>
    <x v="205"/>
    <n v="27.3"/>
    <n v="2026"/>
    <n v="24040188852"/>
  </r>
  <r>
    <s v="EV4735"/>
    <x v="6"/>
    <x v="3"/>
    <x v="0"/>
    <x v="3"/>
    <x v="4723"/>
    <n v="72"/>
    <n v="496"/>
    <n v="0.59"/>
    <n v="75419"/>
    <n v="83633"/>
    <n v="21.8"/>
    <x v="0"/>
    <x v="150"/>
    <n v="73.3"/>
    <n v="2026"/>
    <n v="38954913272"/>
  </r>
  <r>
    <s v="EV4736"/>
    <x v="2"/>
    <x v="2"/>
    <x v="7"/>
    <x v="0"/>
    <x v="4724"/>
    <n v="85"/>
    <n v="290"/>
    <n v="1.29"/>
    <n v="138434"/>
    <n v="33944"/>
    <n v="24.5"/>
    <x v="1"/>
    <x v="4"/>
    <n v="26.7"/>
    <n v="2026"/>
    <n v="28891707152"/>
  </r>
  <r>
    <s v="EV4737"/>
    <x v="5"/>
    <x v="1"/>
    <x v="3"/>
    <x v="3"/>
    <x v="4725"/>
    <n v="42"/>
    <n v="310"/>
    <n v="2.09"/>
    <n v="118873"/>
    <n v="28831"/>
    <n v="17.8"/>
    <x v="1"/>
    <x v="70"/>
    <n v="293.5"/>
    <n v="2026"/>
    <n v="1050226837"/>
  </r>
  <r>
    <s v="EV4738"/>
    <x v="7"/>
    <x v="3"/>
    <x v="8"/>
    <x v="1"/>
    <x v="4726"/>
    <n v="101"/>
    <n v="319"/>
    <n v="0.76"/>
    <n v="186329"/>
    <n v="74829"/>
    <n v="12.8"/>
    <x v="1"/>
    <x v="483"/>
    <n v="271"/>
    <n v="2026"/>
    <n v="39987420336"/>
  </r>
  <r>
    <s v="EV4739"/>
    <x v="3"/>
    <x v="3"/>
    <x v="6"/>
    <x v="1"/>
    <x v="4727"/>
    <n v="53"/>
    <n v="293"/>
    <n v="2.75"/>
    <n v="12049"/>
    <n v="41817"/>
    <n v="17.600000000000001"/>
    <x v="0"/>
    <x v="157"/>
    <n v="268.7"/>
    <n v="2026"/>
    <n v="33412452072"/>
  </r>
  <r>
    <s v="EV4740"/>
    <x v="7"/>
    <x v="3"/>
    <x v="9"/>
    <x v="1"/>
    <x v="4728"/>
    <n v="82"/>
    <n v="368"/>
    <n v="1.1599999999999999"/>
    <n v="4925"/>
    <n v="43059"/>
    <n v="19.100000000000001"/>
    <x v="0"/>
    <x v="480"/>
    <n v="167.8"/>
    <n v="2026"/>
    <n v="12509414562"/>
  </r>
  <r>
    <s v="EV4741"/>
    <x v="1"/>
    <x v="1"/>
    <x v="8"/>
    <x v="0"/>
    <x v="4729"/>
    <n v="82"/>
    <n v="562"/>
    <n v="1.17"/>
    <n v="148918"/>
    <n v="62725"/>
    <n v="13"/>
    <x v="1"/>
    <x v="424"/>
    <n v="157.80000000000001"/>
    <n v="2026"/>
    <n v="19325823400"/>
  </r>
  <r>
    <s v="EV4742"/>
    <x v="8"/>
    <x v="3"/>
    <x v="0"/>
    <x v="3"/>
    <x v="4730"/>
    <n v="89"/>
    <n v="407"/>
    <n v="2.52"/>
    <n v="102257"/>
    <n v="74559"/>
    <n v="14.6"/>
    <x v="1"/>
    <x v="6"/>
    <n v="39.9"/>
    <n v="2026"/>
    <n v="49131622317"/>
  </r>
  <r>
    <s v="EV4743"/>
    <x v="3"/>
    <x v="3"/>
    <x v="8"/>
    <x v="2"/>
    <x v="4731"/>
    <n v="79"/>
    <n v="448"/>
    <n v="0.92"/>
    <n v="82408"/>
    <n v="73600"/>
    <n v="21.8"/>
    <x v="0"/>
    <x v="237"/>
    <n v="245.7"/>
    <n v="2026"/>
    <n v="34313350400"/>
  </r>
  <r>
    <s v="EV4744"/>
    <x v="5"/>
    <x v="1"/>
    <x v="3"/>
    <x v="2"/>
    <x v="4732"/>
    <n v="40"/>
    <n v="638"/>
    <n v="0.68"/>
    <n v="84579"/>
    <n v="65497"/>
    <n v="12.8"/>
    <x v="1"/>
    <x v="576"/>
    <n v="21.7"/>
    <n v="2026"/>
    <n v="46023235469"/>
  </r>
  <r>
    <s v="EV4745"/>
    <x v="2"/>
    <x v="2"/>
    <x v="8"/>
    <x v="0"/>
    <x v="4733"/>
    <n v="94"/>
    <n v="645"/>
    <n v="1.97"/>
    <n v="175047"/>
    <n v="35536"/>
    <n v="22"/>
    <x v="1"/>
    <x v="296"/>
    <n v="134.4"/>
    <n v="2026"/>
    <n v="10223351840"/>
  </r>
  <r>
    <s v="EV4746"/>
    <x v="4"/>
    <x v="0"/>
    <x v="3"/>
    <x v="2"/>
    <x v="4734"/>
    <n v="62"/>
    <n v="619"/>
    <n v="2.59"/>
    <n v="166500"/>
    <n v="69122"/>
    <n v="17.100000000000001"/>
    <x v="1"/>
    <x v="422"/>
    <n v="85.3"/>
    <n v="2026"/>
    <n v="37641076320"/>
  </r>
  <r>
    <s v="EV4747"/>
    <x v="2"/>
    <x v="2"/>
    <x v="8"/>
    <x v="2"/>
    <x v="4735"/>
    <n v="44"/>
    <n v="345"/>
    <n v="0.68"/>
    <n v="176016"/>
    <n v="74430"/>
    <n v="20.2"/>
    <x v="1"/>
    <x v="303"/>
    <n v="100.4"/>
    <n v="2026"/>
    <n v="60431131170"/>
  </r>
  <r>
    <s v="EV4748"/>
    <x v="1"/>
    <x v="1"/>
    <x v="8"/>
    <x v="2"/>
    <x v="4736"/>
    <n v="110"/>
    <n v="504"/>
    <n v="1.9"/>
    <n v="26361"/>
    <n v="41599"/>
    <n v="12.5"/>
    <x v="1"/>
    <x v="361"/>
    <n v="49"/>
    <n v="2026"/>
    <n v="29644487375"/>
  </r>
  <r>
    <s v="EV4749"/>
    <x v="7"/>
    <x v="3"/>
    <x v="8"/>
    <x v="2"/>
    <x v="4737"/>
    <n v="96"/>
    <n v="545"/>
    <n v="0.89"/>
    <n v="141738"/>
    <n v="52595"/>
    <n v="22.4"/>
    <x v="0"/>
    <x v="531"/>
    <n v="119.1"/>
    <n v="2026"/>
    <n v="12180476050"/>
  </r>
  <r>
    <s v="EV4750"/>
    <x v="5"/>
    <x v="1"/>
    <x v="6"/>
    <x v="3"/>
    <x v="4738"/>
    <n v="44"/>
    <n v="344"/>
    <n v="2.61"/>
    <n v="137768"/>
    <n v="27425"/>
    <n v="23.5"/>
    <x v="0"/>
    <x v="518"/>
    <n v="273.7"/>
    <n v="2026"/>
    <n v="15361318425"/>
  </r>
  <r>
    <s v="EV4751"/>
    <x v="8"/>
    <x v="3"/>
    <x v="7"/>
    <x v="0"/>
    <x v="4739"/>
    <n v="115"/>
    <n v="485"/>
    <n v="2.5099999999999998"/>
    <n v="107135"/>
    <n v="59343"/>
    <n v="16.8"/>
    <x v="0"/>
    <x v="383"/>
    <n v="74.5"/>
    <n v="2026"/>
    <n v="3128978361"/>
  </r>
  <r>
    <s v="EV4752"/>
    <x v="9"/>
    <x v="0"/>
    <x v="1"/>
    <x v="0"/>
    <x v="4740"/>
    <n v="74"/>
    <n v="423"/>
    <n v="2.98"/>
    <n v="94799"/>
    <n v="72027"/>
    <n v="19.100000000000001"/>
    <x v="0"/>
    <x v="362"/>
    <n v="221.4"/>
    <n v="2026"/>
    <n v="38280981987"/>
  </r>
  <r>
    <s v="EV4753"/>
    <x v="9"/>
    <x v="0"/>
    <x v="8"/>
    <x v="2"/>
    <x v="4741"/>
    <n v="46"/>
    <n v="648"/>
    <n v="2.74"/>
    <n v="134980"/>
    <n v="42672"/>
    <n v="24.6"/>
    <x v="1"/>
    <x v="504"/>
    <n v="39.5"/>
    <n v="2026"/>
    <n v="21746248608"/>
  </r>
  <r>
    <s v="EV4754"/>
    <x v="8"/>
    <x v="3"/>
    <x v="0"/>
    <x v="1"/>
    <x v="4742"/>
    <n v="102"/>
    <n v="285"/>
    <n v="2.2200000000000002"/>
    <n v="91586"/>
    <n v="80974"/>
    <n v="16.600000000000001"/>
    <x v="1"/>
    <x v="582"/>
    <n v="119.6"/>
    <n v="2026"/>
    <n v="16242088816"/>
  </r>
  <r>
    <s v="EV4755"/>
    <x v="0"/>
    <x v="0"/>
    <x v="9"/>
    <x v="3"/>
    <x v="4743"/>
    <n v="98"/>
    <n v="298"/>
    <n v="2.33"/>
    <n v="65183"/>
    <n v="72602"/>
    <n v="16"/>
    <x v="0"/>
    <x v="46"/>
    <n v="216.4"/>
    <n v="2026"/>
    <n v="51436266338"/>
  </r>
  <r>
    <s v="EV4756"/>
    <x v="3"/>
    <x v="3"/>
    <x v="0"/>
    <x v="1"/>
    <x v="4744"/>
    <n v="82"/>
    <n v="554"/>
    <n v="2.72"/>
    <n v="3951"/>
    <n v="36596"/>
    <n v="16.7"/>
    <x v="1"/>
    <x v="590"/>
    <n v="251.2"/>
    <n v="2026"/>
    <n v="23815322748"/>
  </r>
  <r>
    <s v="EV4757"/>
    <x v="4"/>
    <x v="0"/>
    <x v="1"/>
    <x v="1"/>
    <x v="4745"/>
    <n v="103"/>
    <n v="573"/>
    <n v="1.1299999999999999"/>
    <n v="5932"/>
    <n v="58114"/>
    <n v="18.8"/>
    <x v="0"/>
    <x v="214"/>
    <n v="25.8"/>
    <n v="2026"/>
    <n v="13704501594"/>
  </r>
  <r>
    <s v="EV4758"/>
    <x v="0"/>
    <x v="0"/>
    <x v="1"/>
    <x v="2"/>
    <x v="4746"/>
    <n v="79"/>
    <n v="548"/>
    <n v="2.69"/>
    <n v="172226"/>
    <n v="32450"/>
    <n v="12.2"/>
    <x v="0"/>
    <x v="279"/>
    <n v="262.89999999999998"/>
    <n v="2026"/>
    <n v="18208571150"/>
  </r>
  <r>
    <s v="EV4759"/>
    <x v="6"/>
    <x v="3"/>
    <x v="3"/>
    <x v="2"/>
    <x v="4747"/>
    <n v="57"/>
    <n v="535"/>
    <n v="1.08"/>
    <n v="145424"/>
    <n v="54951"/>
    <n v="16"/>
    <x v="0"/>
    <x v="146"/>
    <n v="154.80000000000001"/>
    <n v="2026"/>
    <n v="9303863712"/>
  </r>
  <r>
    <s v="EV4760"/>
    <x v="7"/>
    <x v="3"/>
    <x v="6"/>
    <x v="2"/>
    <x v="4748"/>
    <n v="114"/>
    <n v="353"/>
    <n v="1.28"/>
    <n v="115729"/>
    <n v="76687"/>
    <n v="13.3"/>
    <x v="1"/>
    <x v="31"/>
    <n v="196.7"/>
    <n v="2026"/>
    <n v="42309214831"/>
  </r>
  <r>
    <s v="EV4761"/>
    <x v="0"/>
    <x v="0"/>
    <x v="8"/>
    <x v="0"/>
    <x v="4749"/>
    <n v="100"/>
    <n v="541"/>
    <n v="0.66"/>
    <n v="140480"/>
    <n v="42979"/>
    <n v="14.4"/>
    <x v="0"/>
    <x v="238"/>
    <n v="64.8"/>
    <n v="2026"/>
    <n v="26392458362"/>
  </r>
  <r>
    <s v="EV4762"/>
    <x v="7"/>
    <x v="3"/>
    <x v="7"/>
    <x v="3"/>
    <x v="4750"/>
    <n v="96"/>
    <n v="427"/>
    <n v="0.8"/>
    <n v="29727"/>
    <n v="77656"/>
    <n v="13.3"/>
    <x v="1"/>
    <x v="315"/>
    <n v="100.5"/>
    <n v="2026"/>
    <n v="11257013760"/>
  </r>
  <r>
    <s v="EV4763"/>
    <x v="3"/>
    <x v="3"/>
    <x v="8"/>
    <x v="3"/>
    <x v="4751"/>
    <n v="40"/>
    <n v="518"/>
    <n v="1.57"/>
    <n v="116869"/>
    <n v="39883"/>
    <n v="24.8"/>
    <x v="1"/>
    <x v="369"/>
    <n v="123.4"/>
    <n v="2026"/>
    <n v="24550698544"/>
  </r>
  <r>
    <s v="EV4764"/>
    <x v="0"/>
    <x v="0"/>
    <x v="6"/>
    <x v="1"/>
    <x v="4752"/>
    <n v="64"/>
    <n v="498"/>
    <n v="1.73"/>
    <n v="102076"/>
    <n v="31627"/>
    <n v="15.8"/>
    <x v="0"/>
    <x v="431"/>
    <n v="169.1"/>
    <n v="2026"/>
    <n v="17801952744"/>
  </r>
  <r>
    <s v="EV4765"/>
    <x v="8"/>
    <x v="3"/>
    <x v="7"/>
    <x v="1"/>
    <x v="4753"/>
    <n v="50"/>
    <n v="431"/>
    <n v="0.52"/>
    <n v="112635"/>
    <n v="43169"/>
    <n v="24.1"/>
    <x v="1"/>
    <x v="0"/>
    <n v="232.7"/>
    <n v="2026"/>
    <n v="20888961072"/>
  </r>
  <r>
    <s v="EV4766"/>
    <x v="0"/>
    <x v="0"/>
    <x v="1"/>
    <x v="3"/>
    <x v="4754"/>
    <n v="96"/>
    <n v="330"/>
    <n v="2.08"/>
    <n v="589"/>
    <n v="42671"/>
    <n v="17.3"/>
    <x v="0"/>
    <x v="149"/>
    <n v="28.6"/>
    <n v="2026"/>
    <n v="22321712152"/>
  </r>
  <r>
    <s v="EV4767"/>
    <x v="8"/>
    <x v="3"/>
    <x v="7"/>
    <x v="1"/>
    <x v="4755"/>
    <n v="56"/>
    <n v="325"/>
    <n v="2.75"/>
    <n v="28235"/>
    <n v="75611"/>
    <n v="23.7"/>
    <x v="0"/>
    <x v="14"/>
    <n v="222.3"/>
    <n v="2026"/>
    <n v="38206313911"/>
  </r>
  <r>
    <s v="EV4768"/>
    <x v="2"/>
    <x v="2"/>
    <x v="7"/>
    <x v="2"/>
    <x v="4756"/>
    <n v="94"/>
    <n v="474"/>
    <n v="1.04"/>
    <n v="63151"/>
    <n v="53140"/>
    <n v="20"/>
    <x v="0"/>
    <x v="69"/>
    <n v="238.9"/>
    <n v="2026"/>
    <n v="31897922680"/>
  </r>
  <r>
    <s v="EV4769"/>
    <x v="4"/>
    <x v="0"/>
    <x v="9"/>
    <x v="0"/>
    <x v="4757"/>
    <n v="86"/>
    <n v="622"/>
    <n v="2.86"/>
    <n v="34741"/>
    <n v="51432"/>
    <n v="20"/>
    <x v="1"/>
    <x v="324"/>
    <n v="138.69999999999999"/>
    <n v="2026"/>
    <n v="13409505336"/>
  </r>
  <r>
    <s v="EV4770"/>
    <x v="7"/>
    <x v="3"/>
    <x v="7"/>
    <x v="3"/>
    <x v="4758"/>
    <n v="61"/>
    <n v="584"/>
    <n v="1.57"/>
    <n v="123013"/>
    <n v="25693"/>
    <n v="15.2"/>
    <x v="0"/>
    <x v="33"/>
    <n v="275.60000000000002"/>
    <n v="2026"/>
    <n v="4009829431"/>
  </r>
  <r>
    <s v="EV4771"/>
    <x v="2"/>
    <x v="2"/>
    <x v="6"/>
    <x v="3"/>
    <x v="4759"/>
    <n v="82"/>
    <n v="465"/>
    <n v="1.72"/>
    <n v="162566"/>
    <n v="40011"/>
    <n v="21.6"/>
    <x v="1"/>
    <x v="297"/>
    <n v="116.1"/>
    <n v="2026"/>
    <n v="26953050051"/>
  </r>
  <r>
    <s v="EV4772"/>
    <x v="7"/>
    <x v="3"/>
    <x v="1"/>
    <x v="3"/>
    <x v="4760"/>
    <n v="71"/>
    <n v="516"/>
    <n v="2.61"/>
    <n v="196089"/>
    <n v="72115"/>
    <n v="12.8"/>
    <x v="1"/>
    <x v="385"/>
    <n v="262.60000000000002"/>
    <n v="2026"/>
    <n v="58906344485"/>
  </r>
  <r>
    <s v="EV4773"/>
    <x v="9"/>
    <x v="0"/>
    <x v="2"/>
    <x v="2"/>
    <x v="4761"/>
    <n v="110"/>
    <n v="592"/>
    <n v="2.1"/>
    <n v="77573"/>
    <n v="80928"/>
    <n v="13.4"/>
    <x v="0"/>
    <x v="566"/>
    <n v="79.8"/>
    <n v="2026"/>
    <n v="25777833984"/>
  </r>
  <r>
    <s v="EV4774"/>
    <x v="6"/>
    <x v="3"/>
    <x v="3"/>
    <x v="3"/>
    <x v="4762"/>
    <n v="81"/>
    <n v="619"/>
    <n v="1.73"/>
    <n v="155971"/>
    <n v="40766"/>
    <n v="23.9"/>
    <x v="0"/>
    <x v="263"/>
    <n v="254.2"/>
    <n v="2026"/>
    <n v="24880794312"/>
  </r>
  <r>
    <s v="EV4775"/>
    <x v="1"/>
    <x v="1"/>
    <x v="5"/>
    <x v="3"/>
    <x v="4763"/>
    <n v="55"/>
    <n v="415"/>
    <n v="2.4300000000000002"/>
    <n v="168601"/>
    <n v="78677"/>
    <n v="21.1"/>
    <x v="1"/>
    <x v="287"/>
    <n v="149.1"/>
    <n v="2026"/>
    <n v="45694657476"/>
  </r>
  <r>
    <s v="EV4776"/>
    <x v="5"/>
    <x v="1"/>
    <x v="3"/>
    <x v="3"/>
    <x v="4764"/>
    <n v="75"/>
    <n v="478"/>
    <n v="0.53"/>
    <n v="42887"/>
    <n v="74880"/>
    <n v="24.2"/>
    <x v="1"/>
    <x v="92"/>
    <n v="295.2"/>
    <n v="2026"/>
    <n v="36857433600"/>
  </r>
  <r>
    <s v="EV4777"/>
    <x v="3"/>
    <x v="3"/>
    <x v="9"/>
    <x v="1"/>
    <x v="4765"/>
    <n v="84"/>
    <n v="430"/>
    <n v="2.4900000000000002"/>
    <n v="152513"/>
    <n v="75937"/>
    <n v="15.8"/>
    <x v="1"/>
    <x v="62"/>
    <n v="186.1"/>
    <n v="2026"/>
    <n v="31313685068"/>
  </r>
  <r>
    <s v="EV4778"/>
    <x v="1"/>
    <x v="1"/>
    <x v="3"/>
    <x v="2"/>
    <x v="4766"/>
    <n v="101"/>
    <n v="550"/>
    <n v="1.73"/>
    <n v="52263"/>
    <n v="81052"/>
    <n v="16.100000000000001"/>
    <x v="1"/>
    <x v="108"/>
    <n v="89.7"/>
    <n v="2026"/>
    <n v="7446652500"/>
  </r>
  <r>
    <s v="EV4779"/>
    <x v="2"/>
    <x v="2"/>
    <x v="3"/>
    <x v="1"/>
    <x v="4767"/>
    <n v="97"/>
    <n v="574"/>
    <n v="2.36"/>
    <n v="117010"/>
    <n v="39033"/>
    <n v="21.9"/>
    <x v="1"/>
    <x v="74"/>
    <n v="217.9"/>
    <n v="2026"/>
    <n v="24562373976"/>
  </r>
  <r>
    <s v="EV4780"/>
    <x v="3"/>
    <x v="3"/>
    <x v="5"/>
    <x v="1"/>
    <x v="4768"/>
    <n v="56"/>
    <n v="406"/>
    <n v="1.97"/>
    <n v="48804"/>
    <n v="34446"/>
    <n v="14.4"/>
    <x v="1"/>
    <x v="563"/>
    <n v="69.7"/>
    <n v="2026"/>
    <n v="22033728360"/>
  </r>
  <r>
    <s v="EV4781"/>
    <x v="7"/>
    <x v="3"/>
    <x v="3"/>
    <x v="1"/>
    <x v="4769"/>
    <n v="105"/>
    <n v="399"/>
    <n v="0.82"/>
    <n v="137174"/>
    <n v="53059"/>
    <n v="17.3"/>
    <x v="1"/>
    <x v="274"/>
    <n v="137.6"/>
    <n v="2026"/>
    <n v="534038835"/>
  </r>
  <r>
    <s v="EV4782"/>
    <x v="1"/>
    <x v="1"/>
    <x v="2"/>
    <x v="2"/>
    <x v="4770"/>
    <n v="102"/>
    <n v="380"/>
    <n v="2.3199999999999998"/>
    <n v="150036"/>
    <n v="77377"/>
    <n v="12.5"/>
    <x v="0"/>
    <x v="600"/>
    <n v="70.2"/>
    <n v="2026"/>
    <n v="52120141299"/>
  </r>
  <r>
    <s v="EV4783"/>
    <x v="0"/>
    <x v="0"/>
    <x v="6"/>
    <x v="0"/>
    <x v="4771"/>
    <n v="108"/>
    <n v="402"/>
    <n v="1.01"/>
    <n v="42233"/>
    <n v="57079"/>
    <n v="20.5"/>
    <x v="0"/>
    <x v="554"/>
    <n v="232.8"/>
    <n v="2026"/>
    <n v="12833414044"/>
  </r>
  <r>
    <s v="EV4784"/>
    <x v="2"/>
    <x v="2"/>
    <x v="8"/>
    <x v="2"/>
    <x v="4772"/>
    <n v="83"/>
    <n v="516"/>
    <n v="1.85"/>
    <n v="190328"/>
    <n v="75088"/>
    <n v="18.2"/>
    <x v="0"/>
    <x v="78"/>
    <n v="79.599999999999994"/>
    <n v="2026"/>
    <n v="37369044960"/>
  </r>
  <r>
    <s v="EV4785"/>
    <x v="2"/>
    <x v="2"/>
    <x v="7"/>
    <x v="2"/>
    <x v="4773"/>
    <n v="74"/>
    <n v="616"/>
    <n v="0.94"/>
    <n v="79639"/>
    <n v="57338"/>
    <n v="14.8"/>
    <x v="0"/>
    <x v="394"/>
    <n v="237.1"/>
    <n v="2026"/>
    <n v="16522460742"/>
  </r>
  <r>
    <s v="EV4786"/>
    <x v="1"/>
    <x v="1"/>
    <x v="0"/>
    <x v="1"/>
    <x v="4774"/>
    <n v="119"/>
    <n v="477"/>
    <n v="2.23"/>
    <n v="21749"/>
    <n v="74050"/>
    <n v="17.100000000000001"/>
    <x v="1"/>
    <x v="77"/>
    <n v="186.1"/>
    <n v="2026"/>
    <n v="37843622750"/>
  </r>
  <r>
    <s v="EV4787"/>
    <x v="8"/>
    <x v="3"/>
    <x v="7"/>
    <x v="1"/>
    <x v="4775"/>
    <n v="80"/>
    <n v="294"/>
    <n v="1.82"/>
    <n v="19988"/>
    <n v="51636"/>
    <n v="22.3"/>
    <x v="0"/>
    <x v="398"/>
    <n v="59.8"/>
    <n v="2026"/>
    <n v="8020671516"/>
  </r>
  <r>
    <s v="EV4788"/>
    <x v="9"/>
    <x v="0"/>
    <x v="9"/>
    <x v="2"/>
    <x v="4776"/>
    <n v="83"/>
    <n v="263"/>
    <n v="2.59"/>
    <n v="43294"/>
    <n v="45373"/>
    <n v="16.3"/>
    <x v="0"/>
    <x v="208"/>
    <n v="121.2"/>
    <n v="2026"/>
    <n v="8334294132"/>
  </r>
  <r>
    <s v="EV4789"/>
    <x v="7"/>
    <x v="3"/>
    <x v="9"/>
    <x v="2"/>
    <x v="4777"/>
    <n v="47"/>
    <n v="346"/>
    <n v="2.67"/>
    <n v="70671"/>
    <n v="52011"/>
    <n v="23.7"/>
    <x v="0"/>
    <x v="249"/>
    <n v="56.5"/>
    <n v="2026"/>
    <n v="22081530105"/>
  </r>
  <r>
    <s v="EV4790"/>
    <x v="1"/>
    <x v="1"/>
    <x v="5"/>
    <x v="3"/>
    <x v="4778"/>
    <n v="69"/>
    <n v="462"/>
    <n v="1.32"/>
    <n v="182615"/>
    <n v="70764"/>
    <n v="20.2"/>
    <x v="1"/>
    <x v="145"/>
    <n v="73.900000000000006"/>
    <n v="2026"/>
    <n v="25851292188"/>
  </r>
  <r>
    <s v="EV4791"/>
    <x v="1"/>
    <x v="1"/>
    <x v="7"/>
    <x v="3"/>
    <x v="4779"/>
    <n v="104"/>
    <n v="495"/>
    <n v="2.09"/>
    <n v="101638"/>
    <n v="27385"/>
    <n v="13.4"/>
    <x v="0"/>
    <x v="48"/>
    <n v="197.4"/>
    <n v="2026"/>
    <n v="3610411015"/>
  </r>
  <r>
    <s v="EV4792"/>
    <x v="7"/>
    <x v="3"/>
    <x v="5"/>
    <x v="3"/>
    <x v="4780"/>
    <n v="53"/>
    <n v="465"/>
    <n v="1.69"/>
    <n v="156146"/>
    <n v="29154"/>
    <n v="12.4"/>
    <x v="0"/>
    <x v="140"/>
    <n v="44"/>
    <n v="2026"/>
    <n v="6130065810"/>
  </r>
  <r>
    <s v="EV4793"/>
    <x v="8"/>
    <x v="3"/>
    <x v="8"/>
    <x v="2"/>
    <x v="4781"/>
    <n v="94"/>
    <n v="635"/>
    <n v="1.42"/>
    <n v="54921"/>
    <n v="54370"/>
    <n v="14"/>
    <x v="1"/>
    <x v="0"/>
    <n v="227.6"/>
    <n v="2026"/>
    <n v="6463125010"/>
  </r>
  <r>
    <s v="EV4794"/>
    <x v="6"/>
    <x v="3"/>
    <x v="1"/>
    <x v="0"/>
    <x v="4782"/>
    <n v="80"/>
    <n v="521"/>
    <n v="1.07"/>
    <n v="171696"/>
    <n v="68060"/>
    <n v="19.600000000000001"/>
    <x v="1"/>
    <x v="523"/>
    <n v="246"/>
    <n v="2026"/>
    <n v="25735868100"/>
  </r>
  <r>
    <s v="EV4795"/>
    <x v="0"/>
    <x v="0"/>
    <x v="8"/>
    <x v="3"/>
    <x v="4783"/>
    <n v="84"/>
    <n v="357"/>
    <n v="0.79"/>
    <n v="7302"/>
    <n v="54449"/>
    <n v="17.8"/>
    <x v="0"/>
    <x v="415"/>
    <n v="38.9"/>
    <n v="2026"/>
    <n v="42882453379"/>
  </r>
  <r>
    <s v="EV4796"/>
    <x v="3"/>
    <x v="3"/>
    <x v="3"/>
    <x v="1"/>
    <x v="4784"/>
    <n v="67"/>
    <n v="538"/>
    <n v="1.26"/>
    <n v="196844"/>
    <n v="83992"/>
    <n v="18.5"/>
    <x v="0"/>
    <x v="112"/>
    <n v="232.8"/>
    <n v="2026"/>
    <n v="27576925376"/>
  </r>
  <r>
    <s v="EV4797"/>
    <x v="6"/>
    <x v="3"/>
    <x v="8"/>
    <x v="1"/>
    <x v="4785"/>
    <n v="73"/>
    <n v="298"/>
    <n v="0.68"/>
    <n v="16221"/>
    <n v="39873"/>
    <n v="23.7"/>
    <x v="1"/>
    <x v="598"/>
    <n v="189.4"/>
    <n v="2026"/>
    <n v="21942989106"/>
  </r>
  <r>
    <s v="EV4798"/>
    <x v="8"/>
    <x v="3"/>
    <x v="5"/>
    <x v="2"/>
    <x v="4786"/>
    <n v="83"/>
    <n v="303"/>
    <n v="2.34"/>
    <n v="30667"/>
    <n v="48543"/>
    <n v="24.8"/>
    <x v="1"/>
    <x v="257"/>
    <n v="89.3"/>
    <n v="2026"/>
    <n v="35898325188"/>
  </r>
  <r>
    <s v="EV4799"/>
    <x v="6"/>
    <x v="3"/>
    <x v="2"/>
    <x v="0"/>
    <x v="4787"/>
    <n v="49"/>
    <n v="329"/>
    <n v="2.83"/>
    <n v="40569"/>
    <n v="71506"/>
    <n v="15.9"/>
    <x v="0"/>
    <x v="358"/>
    <n v="133.4"/>
    <n v="2026"/>
    <n v="645055626"/>
  </r>
  <r>
    <s v="EV4800"/>
    <x v="9"/>
    <x v="0"/>
    <x v="6"/>
    <x v="2"/>
    <x v="4788"/>
    <n v="47"/>
    <n v="581"/>
    <n v="1.27"/>
    <n v="125146"/>
    <n v="77754"/>
    <n v="19.399999999999999"/>
    <x v="0"/>
    <x v="397"/>
    <n v="63.9"/>
    <n v="2026"/>
    <n v="38832291450"/>
  </r>
  <r>
    <s v="EV4801"/>
    <x v="7"/>
    <x v="3"/>
    <x v="4"/>
    <x v="3"/>
    <x v="4789"/>
    <n v="47"/>
    <n v="579"/>
    <n v="1.06"/>
    <n v="34764"/>
    <n v="57320"/>
    <n v="16.5"/>
    <x v="1"/>
    <x v="127"/>
    <n v="119.4"/>
    <n v="2026"/>
    <n v="40245117160"/>
  </r>
  <r>
    <s v="EV4802"/>
    <x v="8"/>
    <x v="3"/>
    <x v="7"/>
    <x v="2"/>
    <x v="4790"/>
    <n v="68"/>
    <n v="496"/>
    <n v="1.59"/>
    <n v="149992"/>
    <n v="71213"/>
    <n v="12.6"/>
    <x v="0"/>
    <x v="493"/>
    <n v="196.3"/>
    <n v="2026"/>
    <n v="31824448783"/>
  </r>
  <r>
    <s v="EV4803"/>
    <x v="5"/>
    <x v="1"/>
    <x v="3"/>
    <x v="2"/>
    <x v="4791"/>
    <n v="49"/>
    <n v="295"/>
    <n v="2.61"/>
    <n v="42712"/>
    <n v="63841"/>
    <n v="23.4"/>
    <x v="0"/>
    <x v="179"/>
    <n v="77.2"/>
    <n v="2026"/>
    <n v="7350652740"/>
  </r>
  <r>
    <s v="EV4804"/>
    <x v="6"/>
    <x v="3"/>
    <x v="0"/>
    <x v="2"/>
    <x v="4792"/>
    <n v="93"/>
    <n v="542"/>
    <n v="1.72"/>
    <n v="36619"/>
    <n v="36083"/>
    <n v="20.100000000000001"/>
    <x v="1"/>
    <x v="73"/>
    <n v="106"/>
    <n v="2026"/>
    <n v="16939994259"/>
  </r>
  <r>
    <s v="EV4805"/>
    <x v="3"/>
    <x v="3"/>
    <x v="0"/>
    <x v="0"/>
    <x v="4793"/>
    <n v="51"/>
    <n v="487"/>
    <n v="2.82"/>
    <n v="150458"/>
    <n v="27067"/>
    <n v="24.1"/>
    <x v="0"/>
    <x v="219"/>
    <n v="93.8"/>
    <n v="2026"/>
    <n v="16861144047"/>
  </r>
  <r>
    <s v="EV4806"/>
    <x v="2"/>
    <x v="2"/>
    <x v="6"/>
    <x v="3"/>
    <x v="4794"/>
    <n v="54"/>
    <n v="302"/>
    <n v="0.84"/>
    <n v="130888"/>
    <n v="56347"/>
    <n v="12.1"/>
    <x v="0"/>
    <x v="327"/>
    <n v="68.900000000000006"/>
    <n v="2026"/>
    <n v="7203963950"/>
  </r>
  <r>
    <s v="EV4807"/>
    <x v="5"/>
    <x v="1"/>
    <x v="5"/>
    <x v="0"/>
    <x v="4795"/>
    <n v="76"/>
    <n v="581"/>
    <n v="2.09"/>
    <n v="6520"/>
    <n v="77386"/>
    <n v="13.7"/>
    <x v="1"/>
    <x v="259"/>
    <n v="203.7"/>
    <n v="2026"/>
    <n v="53783889088"/>
  </r>
  <r>
    <s v="EV4808"/>
    <x v="4"/>
    <x v="0"/>
    <x v="7"/>
    <x v="3"/>
    <x v="4796"/>
    <n v="82"/>
    <n v="308"/>
    <n v="2.82"/>
    <n v="188822"/>
    <n v="55914"/>
    <n v="13"/>
    <x v="1"/>
    <x v="94"/>
    <n v="267.10000000000002"/>
    <n v="2026"/>
    <n v="487625994"/>
  </r>
  <r>
    <s v="EV4809"/>
    <x v="0"/>
    <x v="0"/>
    <x v="0"/>
    <x v="3"/>
    <x v="4797"/>
    <n v="111"/>
    <n v="635"/>
    <n v="1.53"/>
    <n v="123268"/>
    <n v="72883"/>
    <n v="12.6"/>
    <x v="0"/>
    <x v="52"/>
    <n v="25.2"/>
    <n v="2026"/>
    <n v="17459851480"/>
  </r>
  <r>
    <s v="EV4810"/>
    <x v="4"/>
    <x v="0"/>
    <x v="6"/>
    <x v="3"/>
    <x v="4798"/>
    <n v="108"/>
    <n v="297"/>
    <n v="0.78"/>
    <n v="154534"/>
    <n v="37192"/>
    <n v="20.5"/>
    <x v="0"/>
    <x v="60"/>
    <n v="117.5"/>
    <n v="2026"/>
    <n v="26674771856"/>
  </r>
  <r>
    <s v="EV4811"/>
    <x v="2"/>
    <x v="2"/>
    <x v="7"/>
    <x v="3"/>
    <x v="4799"/>
    <n v="93"/>
    <n v="498"/>
    <n v="2.2000000000000002"/>
    <n v="26720"/>
    <n v="67242"/>
    <n v="14.4"/>
    <x v="1"/>
    <x v="265"/>
    <n v="165.5"/>
    <n v="2026"/>
    <n v="4835304978"/>
  </r>
  <r>
    <s v="EV4812"/>
    <x v="2"/>
    <x v="2"/>
    <x v="2"/>
    <x v="1"/>
    <x v="4800"/>
    <n v="104"/>
    <n v="593"/>
    <n v="0.56999999999999995"/>
    <n v="30004"/>
    <n v="38554"/>
    <n v="22.1"/>
    <x v="1"/>
    <x v="146"/>
    <n v="137.9"/>
    <n v="2026"/>
    <n v="32298806270"/>
  </r>
  <r>
    <s v="EV4813"/>
    <x v="6"/>
    <x v="3"/>
    <x v="6"/>
    <x v="1"/>
    <x v="4801"/>
    <n v="75"/>
    <n v="544"/>
    <n v="1.36"/>
    <n v="35259"/>
    <n v="61708"/>
    <n v="24.4"/>
    <x v="0"/>
    <x v="303"/>
    <n v="190.1"/>
    <n v="2026"/>
    <n v="33238150288"/>
  </r>
  <r>
    <s v="EV4814"/>
    <x v="9"/>
    <x v="0"/>
    <x v="0"/>
    <x v="3"/>
    <x v="4802"/>
    <n v="62"/>
    <n v="291"/>
    <n v="2.91"/>
    <n v="22603"/>
    <n v="67711"/>
    <n v="22.3"/>
    <x v="0"/>
    <x v="517"/>
    <n v="246.6"/>
    <n v="2026"/>
    <n v="36976367701"/>
  </r>
  <r>
    <s v="EV4815"/>
    <x v="5"/>
    <x v="1"/>
    <x v="0"/>
    <x v="0"/>
    <x v="4803"/>
    <n v="59"/>
    <n v="365"/>
    <n v="2.04"/>
    <n v="86975"/>
    <n v="63995"/>
    <n v="18"/>
    <x v="0"/>
    <x v="337"/>
    <n v="45.2"/>
    <n v="2026"/>
    <n v="51588225355"/>
  </r>
  <r>
    <s v="EV4816"/>
    <x v="6"/>
    <x v="3"/>
    <x v="5"/>
    <x v="3"/>
    <x v="4804"/>
    <n v="70"/>
    <n v="253"/>
    <n v="1.55"/>
    <n v="155271"/>
    <n v="42469"/>
    <n v="22"/>
    <x v="0"/>
    <x v="333"/>
    <n v="45.8"/>
    <n v="2026"/>
    <n v="14606745391"/>
  </r>
  <r>
    <s v="EV4817"/>
    <x v="4"/>
    <x v="0"/>
    <x v="9"/>
    <x v="2"/>
    <x v="4805"/>
    <n v="97"/>
    <n v="649"/>
    <n v="1.53"/>
    <n v="109919"/>
    <n v="76947"/>
    <n v="22"/>
    <x v="0"/>
    <x v="167"/>
    <n v="267.89999999999998"/>
    <n v="2026"/>
    <n v="2332186623"/>
  </r>
  <r>
    <s v="EV4818"/>
    <x v="5"/>
    <x v="1"/>
    <x v="2"/>
    <x v="0"/>
    <x v="4806"/>
    <n v="99"/>
    <n v="541"/>
    <n v="1.23"/>
    <n v="167823"/>
    <n v="43404"/>
    <n v="23.3"/>
    <x v="1"/>
    <x v="404"/>
    <n v="97.3"/>
    <n v="2026"/>
    <n v="34376141616"/>
  </r>
  <r>
    <s v="EV4819"/>
    <x v="9"/>
    <x v="0"/>
    <x v="9"/>
    <x v="0"/>
    <x v="4807"/>
    <n v="71"/>
    <n v="577"/>
    <n v="1.38"/>
    <n v="185013"/>
    <n v="49730"/>
    <n v="22.2"/>
    <x v="1"/>
    <x v="148"/>
    <n v="163.19999999999999"/>
    <n v="2026"/>
    <n v="29587957560"/>
  </r>
  <r>
    <s v="EV4820"/>
    <x v="5"/>
    <x v="1"/>
    <x v="2"/>
    <x v="1"/>
    <x v="4808"/>
    <n v="118"/>
    <n v="578"/>
    <n v="2.12"/>
    <n v="163754"/>
    <n v="69425"/>
    <n v="17.899999999999999"/>
    <x v="1"/>
    <x v="594"/>
    <n v="131.30000000000001"/>
    <n v="2026"/>
    <n v="644333425"/>
  </r>
  <r>
    <s v="EV4821"/>
    <x v="2"/>
    <x v="2"/>
    <x v="4"/>
    <x v="1"/>
    <x v="4809"/>
    <n v="115"/>
    <n v="283"/>
    <n v="1.82"/>
    <n v="139936"/>
    <n v="28601"/>
    <n v="16.899999999999999"/>
    <x v="1"/>
    <x v="154"/>
    <n v="22.5"/>
    <n v="2026"/>
    <n v="5378246444"/>
  </r>
  <r>
    <s v="EV4822"/>
    <x v="5"/>
    <x v="1"/>
    <x v="0"/>
    <x v="1"/>
    <x v="4810"/>
    <n v="57"/>
    <n v="549"/>
    <n v="2.57"/>
    <n v="31444"/>
    <n v="48502"/>
    <n v="12.9"/>
    <x v="1"/>
    <x v="574"/>
    <n v="193.8"/>
    <n v="2026"/>
    <n v="6551892670"/>
  </r>
  <r>
    <s v="EV4823"/>
    <x v="0"/>
    <x v="0"/>
    <x v="7"/>
    <x v="0"/>
    <x v="4811"/>
    <n v="118"/>
    <n v="560"/>
    <n v="2.13"/>
    <n v="145537"/>
    <n v="81976"/>
    <n v="23.2"/>
    <x v="1"/>
    <x v="10"/>
    <n v="131.5"/>
    <n v="2026"/>
    <n v="3603091128"/>
  </r>
  <r>
    <s v="EV4824"/>
    <x v="3"/>
    <x v="3"/>
    <x v="9"/>
    <x v="0"/>
    <x v="4812"/>
    <n v="92"/>
    <n v="274"/>
    <n v="2.21"/>
    <n v="87827"/>
    <n v="38634"/>
    <n v="22.5"/>
    <x v="0"/>
    <x v="491"/>
    <n v="59.8"/>
    <n v="2026"/>
    <n v="31299296466"/>
  </r>
  <r>
    <s v="EV4825"/>
    <x v="4"/>
    <x v="0"/>
    <x v="9"/>
    <x v="1"/>
    <x v="4813"/>
    <n v="107"/>
    <n v="345"/>
    <n v="2.91"/>
    <n v="11729"/>
    <n v="75235"/>
    <n v="19"/>
    <x v="0"/>
    <x v="329"/>
    <n v="191.4"/>
    <n v="2026"/>
    <n v="41434322020"/>
  </r>
  <r>
    <s v="EV4826"/>
    <x v="9"/>
    <x v="0"/>
    <x v="1"/>
    <x v="1"/>
    <x v="4814"/>
    <n v="59"/>
    <n v="633"/>
    <n v="1.81"/>
    <n v="185974"/>
    <n v="50264"/>
    <n v="24.6"/>
    <x v="1"/>
    <x v="95"/>
    <n v="141.6"/>
    <n v="2026"/>
    <n v="6716325944"/>
  </r>
  <r>
    <s v="EV4827"/>
    <x v="7"/>
    <x v="3"/>
    <x v="2"/>
    <x v="0"/>
    <x v="4815"/>
    <n v="57"/>
    <n v="254"/>
    <n v="2.95"/>
    <n v="65924"/>
    <n v="62268"/>
    <n v="16.2"/>
    <x v="0"/>
    <x v="503"/>
    <n v="287.39999999999998"/>
    <n v="2026"/>
    <n v="34446346260"/>
  </r>
  <r>
    <s v="EV4828"/>
    <x v="2"/>
    <x v="2"/>
    <x v="3"/>
    <x v="0"/>
    <x v="4816"/>
    <n v="110"/>
    <n v="339"/>
    <n v="2.1"/>
    <n v="118391"/>
    <n v="65281"/>
    <n v="20.7"/>
    <x v="1"/>
    <x v="170"/>
    <n v="273.5"/>
    <n v="2026"/>
    <n v="52056962549"/>
  </r>
  <r>
    <s v="EV4829"/>
    <x v="2"/>
    <x v="2"/>
    <x v="4"/>
    <x v="3"/>
    <x v="4817"/>
    <n v="82"/>
    <n v="566"/>
    <n v="2.33"/>
    <n v="117577"/>
    <n v="43101"/>
    <n v="17.8"/>
    <x v="1"/>
    <x v="346"/>
    <n v="297.39999999999998"/>
    <n v="2026"/>
    <n v="34696175697"/>
  </r>
  <r>
    <s v="EV4830"/>
    <x v="5"/>
    <x v="1"/>
    <x v="7"/>
    <x v="1"/>
    <x v="4818"/>
    <n v="116"/>
    <n v="305"/>
    <n v="1.69"/>
    <n v="110106"/>
    <n v="53602"/>
    <n v="22.1"/>
    <x v="1"/>
    <x v="423"/>
    <n v="20"/>
    <n v="2026"/>
    <n v="41036833568"/>
  </r>
  <r>
    <s v="EV4831"/>
    <x v="0"/>
    <x v="0"/>
    <x v="4"/>
    <x v="1"/>
    <x v="2953"/>
    <n v="45"/>
    <n v="478"/>
    <n v="1.49"/>
    <n v="161869"/>
    <n v="26642"/>
    <n v="12.7"/>
    <x v="0"/>
    <x v="76"/>
    <n v="150.4"/>
    <n v="2026"/>
    <n v="22596438942"/>
  </r>
  <r>
    <s v="EV4832"/>
    <x v="7"/>
    <x v="3"/>
    <x v="6"/>
    <x v="1"/>
    <x v="4819"/>
    <n v="94"/>
    <n v="344"/>
    <n v="1.19"/>
    <n v="179504"/>
    <n v="83391"/>
    <n v="23"/>
    <x v="1"/>
    <x v="417"/>
    <n v="31.8"/>
    <n v="2026"/>
    <n v="29647501884"/>
  </r>
  <r>
    <s v="EV4833"/>
    <x v="8"/>
    <x v="3"/>
    <x v="7"/>
    <x v="2"/>
    <x v="4820"/>
    <n v="86"/>
    <n v="290"/>
    <n v="1.86"/>
    <n v="120140"/>
    <n v="64514"/>
    <n v="16.3"/>
    <x v="1"/>
    <x v="509"/>
    <n v="284.39999999999998"/>
    <n v="2026"/>
    <n v="33282127460"/>
  </r>
  <r>
    <s v="EV4834"/>
    <x v="6"/>
    <x v="3"/>
    <x v="5"/>
    <x v="0"/>
    <x v="4821"/>
    <n v="107"/>
    <n v="283"/>
    <n v="1.74"/>
    <n v="69229"/>
    <n v="41275"/>
    <n v="18"/>
    <x v="1"/>
    <x v="445"/>
    <n v="295.3"/>
    <n v="2026"/>
    <n v="23574752825"/>
  </r>
  <r>
    <s v="EV4835"/>
    <x v="6"/>
    <x v="3"/>
    <x v="9"/>
    <x v="0"/>
    <x v="4822"/>
    <n v="81"/>
    <n v="512"/>
    <n v="2.06"/>
    <n v="160834"/>
    <n v="28859"/>
    <n v="20.5"/>
    <x v="0"/>
    <x v="428"/>
    <n v="159.9"/>
    <n v="2026"/>
    <n v="5372449158"/>
  </r>
  <r>
    <s v="EV4836"/>
    <x v="7"/>
    <x v="3"/>
    <x v="1"/>
    <x v="3"/>
    <x v="4823"/>
    <n v="61"/>
    <n v="533"/>
    <n v="1.5"/>
    <n v="90366"/>
    <n v="32157"/>
    <n v="14.8"/>
    <x v="0"/>
    <x v="593"/>
    <n v="155"/>
    <n v="2026"/>
    <n v="25709585814"/>
  </r>
  <r>
    <s v="EV4837"/>
    <x v="3"/>
    <x v="3"/>
    <x v="4"/>
    <x v="3"/>
    <x v="4824"/>
    <n v="51"/>
    <n v="479"/>
    <n v="0.73"/>
    <n v="17597"/>
    <n v="43685"/>
    <n v="13.2"/>
    <x v="0"/>
    <x v="220"/>
    <n v="191"/>
    <n v="2026"/>
    <n v="8580301905"/>
  </r>
  <r>
    <s v="EV4838"/>
    <x v="6"/>
    <x v="3"/>
    <x v="8"/>
    <x v="1"/>
    <x v="4825"/>
    <n v="52"/>
    <n v="483"/>
    <n v="1.89"/>
    <n v="62263"/>
    <n v="38579"/>
    <n v="16.100000000000001"/>
    <x v="1"/>
    <x v="589"/>
    <n v="263.8"/>
    <n v="2026"/>
    <n v="33008462453"/>
  </r>
  <r>
    <s v="EV4839"/>
    <x v="9"/>
    <x v="0"/>
    <x v="3"/>
    <x v="0"/>
    <x v="4826"/>
    <n v="61"/>
    <n v="371"/>
    <n v="2.66"/>
    <n v="1066"/>
    <n v="31505"/>
    <n v="13"/>
    <x v="1"/>
    <x v="131"/>
    <n v="279.8"/>
    <n v="2026"/>
    <n v="26419368385"/>
  </r>
  <r>
    <s v="EV4840"/>
    <x v="3"/>
    <x v="3"/>
    <x v="2"/>
    <x v="1"/>
    <x v="4827"/>
    <n v="120"/>
    <n v="465"/>
    <n v="2.92"/>
    <n v="89823"/>
    <n v="65780"/>
    <n v="17.8"/>
    <x v="1"/>
    <x v="0"/>
    <n v="166.5"/>
    <n v="2026"/>
    <n v="28618575700"/>
  </r>
  <r>
    <s v="EV4841"/>
    <x v="6"/>
    <x v="3"/>
    <x v="1"/>
    <x v="1"/>
    <x v="4828"/>
    <n v="102"/>
    <n v="292"/>
    <n v="1.69"/>
    <n v="193180"/>
    <n v="77544"/>
    <n v="14.9"/>
    <x v="0"/>
    <x v="44"/>
    <n v="225.9"/>
    <n v="2026"/>
    <n v="50845290624"/>
  </r>
  <r>
    <s v="EV4842"/>
    <x v="0"/>
    <x v="0"/>
    <x v="2"/>
    <x v="3"/>
    <x v="4829"/>
    <n v="98"/>
    <n v="325"/>
    <n v="2.15"/>
    <n v="147093"/>
    <n v="71349"/>
    <n v="24.7"/>
    <x v="1"/>
    <x v="244"/>
    <n v="106.9"/>
    <n v="2026"/>
    <n v="63466291131"/>
  </r>
  <r>
    <s v="EV4843"/>
    <x v="3"/>
    <x v="3"/>
    <x v="1"/>
    <x v="1"/>
    <x v="4830"/>
    <n v="78"/>
    <n v="494"/>
    <n v="2.29"/>
    <n v="137526"/>
    <n v="53725"/>
    <n v="24.4"/>
    <x v="0"/>
    <x v="73"/>
    <n v="7.5"/>
    <n v="2026"/>
    <n v="32235805875"/>
  </r>
  <r>
    <s v="EV4844"/>
    <x v="6"/>
    <x v="3"/>
    <x v="6"/>
    <x v="2"/>
    <x v="4831"/>
    <n v="53"/>
    <n v="287"/>
    <n v="1.85"/>
    <n v="119184"/>
    <n v="63590"/>
    <n v="24.8"/>
    <x v="0"/>
    <x v="295"/>
    <n v="199.7"/>
    <n v="2026"/>
    <n v="17034997920"/>
  </r>
  <r>
    <s v="EV4845"/>
    <x v="5"/>
    <x v="1"/>
    <x v="3"/>
    <x v="1"/>
    <x v="4832"/>
    <n v="107"/>
    <n v="399"/>
    <n v="2.0299999999999998"/>
    <n v="17258"/>
    <n v="67542"/>
    <n v="22.8"/>
    <x v="0"/>
    <x v="599"/>
    <n v="291.7"/>
    <n v="2026"/>
    <n v="40688178846"/>
  </r>
  <r>
    <s v="EV4846"/>
    <x v="0"/>
    <x v="0"/>
    <x v="3"/>
    <x v="1"/>
    <x v="4833"/>
    <n v="52"/>
    <n v="511"/>
    <n v="1.5"/>
    <n v="80019"/>
    <n v="83286"/>
    <n v="23"/>
    <x v="0"/>
    <x v="309"/>
    <n v="294.39999999999998"/>
    <n v="2026"/>
    <n v="32065026714"/>
  </r>
  <r>
    <s v="EV4847"/>
    <x v="8"/>
    <x v="3"/>
    <x v="9"/>
    <x v="3"/>
    <x v="4834"/>
    <n v="86"/>
    <n v="365"/>
    <n v="0.7"/>
    <n v="144064"/>
    <n v="76232"/>
    <n v="13.3"/>
    <x v="1"/>
    <x v="514"/>
    <n v="221.8"/>
    <n v="2026"/>
    <n v="38839136752"/>
  </r>
  <r>
    <s v="EV4848"/>
    <x v="0"/>
    <x v="0"/>
    <x v="4"/>
    <x v="2"/>
    <x v="4835"/>
    <n v="99"/>
    <n v="608"/>
    <n v="2.09"/>
    <n v="129094"/>
    <n v="65524"/>
    <n v="18.100000000000001"/>
    <x v="1"/>
    <x v="282"/>
    <n v="152"/>
    <n v="2026"/>
    <n v="23798840992"/>
  </r>
  <r>
    <s v="EV4849"/>
    <x v="1"/>
    <x v="1"/>
    <x v="9"/>
    <x v="1"/>
    <x v="4836"/>
    <n v="41"/>
    <n v="254"/>
    <n v="0.67"/>
    <n v="77056"/>
    <n v="40267"/>
    <n v="14.6"/>
    <x v="0"/>
    <x v="287"/>
    <n v="265"/>
    <n v="2026"/>
    <n v="34180804018"/>
  </r>
  <r>
    <s v="EV4850"/>
    <x v="1"/>
    <x v="1"/>
    <x v="0"/>
    <x v="0"/>
    <x v="4837"/>
    <n v="111"/>
    <n v="349"/>
    <n v="0.61"/>
    <n v="42660"/>
    <n v="26432"/>
    <n v="14.8"/>
    <x v="1"/>
    <x v="53"/>
    <n v="261"/>
    <n v="2026"/>
    <n v="19421282048"/>
  </r>
  <r>
    <s v="EV4851"/>
    <x v="5"/>
    <x v="1"/>
    <x v="8"/>
    <x v="1"/>
    <x v="4838"/>
    <n v="85"/>
    <n v="506"/>
    <n v="2.73"/>
    <n v="73510"/>
    <n v="30544"/>
    <n v="12.3"/>
    <x v="0"/>
    <x v="443"/>
    <n v="120.1"/>
    <n v="2026"/>
    <n v="26027244912"/>
  </r>
  <r>
    <s v="EV4852"/>
    <x v="4"/>
    <x v="0"/>
    <x v="9"/>
    <x v="2"/>
    <x v="4839"/>
    <n v="63"/>
    <n v="343"/>
    <n v="1.1100000000000001"/>
    <n v="121020"/>
    <n v="52735"/>
    <n v="17"/>
    <x v="0"/>
    <x v="24"/>
    <n v="226.4"/>
    <n v="2026"/>
    <n v="28946346970"/>
  </r>
  <r>
    <s v="EV4853"/>
    <x v="8"/>
    <x v="3"/>
    <x v="1"/>
    <x v="1"/>
    <x v="4840"/>
    <n v="55"/>
    <n v="431"/>
    <n v="2.64"/>
    <n v="155956"/>
    <n v="38000"/>
    <n v="22.8"/>
    <x v="1"/>
    <x v="96"/>
    <n v="107.2"/>
    <n v="2026"/>
    <n v="22743760000"/>
  </r>
  <r>
    <s v="EV4854"/>
    <x v="7"/>
    <x v="3"/>
    <x v="1"/>
    <x v="0"/>
    <x v="4841"/>
    <n v="114"/>
    <n v="434"/>
    <n v="2.77"/>
    <n v="25646"/>
    <n v="33377"/>
    <n v="14.9"/>
    <x v="1"/>
    <x v="505"/>
    <n v="237.9"/>
    <n v="2026"/>
    <n v="13218994227"/>
  </r>
  <r>
    <s v="EV4855"/>
    <x v="2"/>
    <x v="2"/>
    <x v="5"/>
    <x v="3"/>
    <x v="4842"/>
    <n v="97"/>
    <n v="571"/>
    <n v="2.65"/>
    <n v="90719"/>
    <n v="43447"/>
    <n v="21.8"/>
    <x v="0"/>
    <x v="171"/>
    <n v="133.5"/>
    <n v="2026"/>
    <n v="8469818862"/>
  </r>
  <r>
    <s v="EV4856"/>
    <x v="2"/>
    <x v="2"/>
    <x v="8"/>
    <x v="3"/>
    <x v="4843"/>
    <n v="67"/>
    <n v="523"/>
    <n v="0.63"/>
    <n v="158230"/>
    <n v="33348"/>
    <n v="19.600000000000001"/>
    <x v="1"/>
    <x v="440"/>
    <n v="159.5"/>
    <n v="2026"/>
    <n v="7009115988"/>
  </r>
  <r>
    <s v="EV4857"/>
    <x v="5"/>
    <x v="1"/>
    <x v="2"/>
    <x v="3"/>
    <x v="4844"/>
    <n v="107"/>
    <n v="481"/>
    <n v="2.4900000000000002"/>
    <n v="3038"/>
    <n v="33770"/>
    <n v="15.7"/>
    <x v="0"/>
    <x v="5"/>
    <n v="56.4"/>
    <n v="2026"/>
    <n v="7366959270"/>
  </r>
  <r>
    <s v="EV4858"/>
    <x v="2"/>
    <x v="2"/>
    <x v="7"/>
    <x v="1"/>
    <x v="4845"/>
    <n v="54"/>
    <n v="376"/>
    <n v="2.57"/>
    <n v="90489"/>
    <n v="72546"/>
    <n v="16.399999999999999"/>
    <x v="1"/>
    <x v="149"/>
    <n v="104.1"/>
    <n v="2026"/>
    <n v="55796216790"/>
  </r>
  <r>
    <s v="EV4859"/>
    <x v="1"/>
    <x v="1"/>
    <x v="2"/>
    <x v="0"/>
    <x v="4846"/>
    <n v="43"/>
    <n v="424"/>
    <n v="2.5299999999999998"/>
    <n v="49877"/>
    <n v="39075"/>
    <n v="13.2"/>
    <x v="0"/>
    <x v="135"/>
    <n v="111.4"/>
    <n v="2026"/>
    <n v="15732181125"/>
  </r>
  <r>
    <s v="EV4860"/>
    <x v="0"/>
    <x v="0"/>
    <x v="2"/>
    <x v="0"/>
    <x v="4847"/>
    <n v="115"/>
    <n v="302"/>
    <n v="3"/>
    <n v="79350"/>
    <n v="25099"/>
    <n v="19.2"/>
    <x v="1"/>
    <x v="459"/>
    <n v="127.6"/>
    <n v="2026"/>
    <n v="9484610912"/>
  </r>
  <r>
    <s v="EV4861"/>
    <x v="9"/>
    <x v="0"/>
    <x v="1"/>
    <x v="1"/>
    <x v="4848"/>
    <n v="95"/>
    <n v="397"/>
    <n v="0.63"/>
    <n v="121286"/>
    <n v="55527"/>
    <n v="23.8"/>
    <x v="1"/>
    <x v="143"/>
    <n v="69.7"/>
    <n v="2026"/>
    <n v="48880029411"/>
  </r>
  <r>
    <s v="EV4862"/>
    <x v="1"/>
    <x v="1"/>
    <x v="3"/>
    <x v="1"/>
    <x v="4849"/>
    <n v="112"/>
    <n v="610"/>
    <n v="0.9"/>
    <n v="111300"/>
    <n v="76481"/>
    <n v="17.3"/>
    <x v="1"/>
    <x v="140"/>
    <n v="72"/>
    <n v="2026"/>
    <n v="68618294314"/>
  </r>
  <r>
    <s v="EV4863"/>
    <x v="3"/>
    <x v="3"/>
    <x v="6"/>
    <x v="0"/>
    <x v="4850"/>
    <n v="47"/>
    <n v="425"/>
    <n v="1.1399999999999999"/>
    <n v="142875"/>
    <n v="65368"/>
    <n v="24"/>
    <x v="0"/>
    <x v="557"/>
    <n v="104.6"/>
    <n v="2026"/>
    <n v="8836250136"/>
  </r>
  <r>
    <s v="EV4864"/>
    <x v="4"/>
    <x v="0"/>
    <x v="7"/>
    <x v="3"/>
    <x v="4851"/>
    <n v="56"/>
    <n v="552"/>
    <n v="0.85"/>
    <n v="16775"/>
    <n v="56633"/>
    <n v="19.399999999999999"/>
    <x v="1"/>
    <x v="32"/>
    <n v="245.3"/>
    <n v="2026"/>
    <n v="43865599847"/>
  </r>
  <r>
    <s v="EV4865"/>
    <x v="3"/>
    <x v="3"/>
    <x v="3"/>
    <x v="0"/>
    <x v="4852"/>
    <n v="45"/>
    <n v="622"/>
    <n v="2.77"/>
    <n v="87270"/>
    <n v="36018"/>
    <n v="15.9"/>
    <x v="1"/>
    <x v="594"/>
    <n v="271.2"/>
    <n v="2026"/>
    <n v="19661613894"/>
  </r>
  <r>
    <s v="EV4866"/>
    <x v="2"/>
    <x v="2"/>
    <x v="6"/>
    <x v="1"/>
    <x v="4853"/>
    <n v="67"/>
    <n v="497"/>
    <n v="2.73"/>
    <n v="3339"/>
    <n v="36429"/>
    <n v="15.8"/>
    <x v="1"/>
    <x v="454"/>
    <n v="146.5"/>
    <n v="2026"/>
    <n v="32650875552"/>
  </r>
  <r>
    <s v="EV4867"/>
    <x v="9"/>
    <x v="0"/>
    <x v="4"/>
    <x v="1"/>
    <x v="4854"/>
    <n v="62"/>
    <n v="576"/>
    <n v="2.62"/>
    <n v="122650"/>
    <n v="76499"/>
    <n v="19.8"/>
    <x v="0"/>
    <x v="462"/>
    <n v="89"/>
    <n v="2026"/>
    <n v="3323805051"/>
  </r>
  <r>
    <s v="EV4868"/>
    <x v="7"/>
    <x v="3"/>
    <x v="5"/>
    <x v="1"/>
    <x v="4855"/>
    <n v="89"/>
    <n v="339"/>
    <n v="2.75"/>
    <n v="171422"/>
    <n v="42270"/>
    <n v="13.4"/>
    <x v="0"/>
    <x v="475"/>
    <n v="133.5"/>
    <n v="2026"/>
    <n v="15528307200"/>
  </r>
  <r>
    <s v="EV4869"/>
    <x v="6"/>
    <x v="3"/>
    <x v="5"/>
    <x v="3"/>
    <x v="4856"/>
    <n v="71"/>
    <n v="477"/>
    <n v="0.59"/>
    <n v="94276"/>
    <n v="78629"/>
    <n v="14.2"/>
    <x v="0"/>
    <x v="377"/>
    <n v="43.1"/>
    <n v="2026"/>
    <n v="24883011969"/>
  </r>
  <r>
    <s v="EV4870"/>
    <x v="5"/>
    <x v="1"/>
    <x v="6"/>
    <x v="0"/>
    <x v="4857"/>
    <n v="50"/>
    <n v="464"/>
    <n v="0.67"/>
    <n v="93532"/>
    <n v="59262"/>
    <n v="20.8"/>
    <x v="1"/>
    <x v="357"/>
    <n v="173.4"/>
    <n v="2026"/>
    <n v="31651478628"/>
  </r>
  <r>
    <s v="EV4871"/>
    <x v="8"/>
    <x v="3"/>
    <x v="9"/>
    <x v="1"/>
    <x v="4858"/>
    <n v="83"/>
    <n v="619"/>
    <n v="2.86"/>
    <n v="150672"/>
    <n v="72302"/>
    <n v="15.3"/>
    <x v="1"/>
    <x v="294"/>
    <n v="104.6"/>
    <n v="2026"/>
    <n v="2305421572"/>
  </r>
  <r>
    <s v="EV4872"/>
    <x v="8"/>
    <x v="3"/>
    <x v="0"/>
    <x v="2"/>
    <x v="4859"/>
    <n v="114"/>
    <n v="516"/>
    <n v="0.91"/>
    <n v="144564"/>
    <n v="50434"/>
    <n v="12.8"/>
    <x v="1"/>
    <x v="555"/>
    <n v="266.8"/>
    <n v="2026"/>
    <n v="15594495404"/>
  </r>
  <r>
    <s v="EV4873"/>
    <x v="9"/>
    <x v="0"/>
    <x v="8"/>
    <x v="1"/>
    <x v="4860"/>
    <n v="108"/>
    <n v="581"/>
    <n v="2.44"/>
    <n v="100251"/>
    <n v="84358"/>
    <n v="23.3"/>
    <x v="1"/>
    <x v="565"/>
    <n v="63"/>
    <n v="2026"/>
    <n v="21557686900"/>
  </r>
  <r>
    <s v="EV4874"/>
    <x v="4"/>
    <x v="0"/>
    <x v="5"/>
    <x v="2"/>
    <x v="4861"/>
    <n v="111"/>
    <n v="479"/>
    <n v="1.1000000000000001"/>
    <n v="83277"/>
    <n v="72032"/>
    <n v="12.1"/>
    <x v="0"/>
    <x v="142"/>
    <n v="82.9"/>
    <n v="2026"/>
    <n v="13025906720"/>
  </r>
  <r>
    <s v="EV4875"/>
    <x v="4"/>
    <x v="0"/>
    <x v="6"/>
    <x v="2"/>
    <x v="4862"/>
    <n v="118"/>
    <n v="510"/>
    <n v="1.44"/>
    <n v="7535"/>
    <n v="27213"/>
    <n v="14.3"/>
    <x v="1"/>
    <x v="326"/>
    <n v="149.19999999999999"/>
    <n v="2026"/>
    <n v="8747646063"/>
  </r>
  <r>
    <s v="EV4876"/>
    <x v="0"/>
    <x v="0"/>
    <x v="9"/>
    <x v="1"/>
    <x v="4863"/>
    <n v="118"/>
    <n v="464"/>
    <n v="1.32"/>
    <n v="86746"/>
    <n v="38151"/>
    <n v="13.1"/>
    <x v="1"/>
    <x v="231"/>
    <n v="26.3"/>
    <n v="2026"/>
    <n v="9975265668"/>
  </r>
  <r>
    <s v="EV4877"/>
    <x v="8"/>
    <x v="3"/>
    <x v="9"/>
    <x v="2"/>
    <x v="4864"/>
    <n v="76"/>
    <n v="636"/>
    <n v="2.72"/>
    <n v="193370"/>
    <n v="49137"/>
    <n v="16"/>
    <x v="0"/>
    <x v="548"/>
    <n v="257.60000000000002"/>
    <n v="2026"/>
    <n v="39040525788"/>
  </r>
  <r>
    <s v="EV4878"/>
    <x v="7"/>
    <x v="3"/>
    <x v="1"/>
    <x v="1"/>
    <x v="4865"/>
    <n v="62"/>
    <n v="523"/>
    <n v="1.1000000000000001"/>
    <n v="69066"/>
    <n v="63655"/>
    <n v="19.399999999999999"/>
    <x v="1"/>
    <x v="460"/>
    <n v="113.8"/>
    <n v="2026"/>
    <n v="49237460775"/>
  </r>
  <r>
    <s v="EV4879"/>
    <x v="0"/>
    <x v="0"/>
    <x v="4"/>
    <x v="1"/>
    <x v="4866"/>
    <n v="63"/>
    <n v="255"/>
    <n v="0.53"/>
    <n v="136900"/>
    <n v="52057"/>
    <n v="22.4"/>
    <x v="1"/>
    <x v="282"/>
    <n v="52.9"/>
    <n v="2026"/>
    <n v="32660249458"/>
  </r>
  <r>
    <s v="EV4880"/>
    <x v="9"/>
    <x v="0"/>
    <x v="2"/>
    <x v="1"/>
    <x v="4867"/>
    <n v="108"/>
    <n v="638"/>
    <n v="0.53"/>
    <n v="104108"/>
    <n v="61260"/>
    <n v="15.8"/>
    <x v="0"/>
    <x v="267"/>
    <n v="100.6"/>
    <n v="2026"/>
    <n v="33649260360"/>
  </r>
  <r>
    <s v="EV4881"/>
    <x v="9"/>
    <x v="0"/>
    <x v="1"/>
    <x v="1"/>
    <x v="4868"/>
    <n v="109"/>
    <n v="644"/>
    <n v="1.76"/>
    <n v="155441"/>
    <n v="66397"/>
    <n v="14.4"/>
    <x v="1"/>
    <x v="578"/>
    <n v="147.69999999999999"/>
    <n v="2026"/>
    <n v="31722693881"/>
  </r>
  <r>
    <s v="EV4882"/>
    <x v="3"/>
    <x v="3"/>
    <x v="2"/>
    <x v="0"/>
    <x v="4869"/>
    <n v="115"/>
    <n v="609"/>
    <n v="1.1599999999999999"/>
    <n v="132789"/>
    <n v="67284"/>
    <n v="18.3"/>
    <x v="1"/>
    <x v="290"/>
    <n v="269.89999999999998"/>
    <n v="2026"/>
    <n v="19234611648"/>
  </r>
  <r>
    <s v="EV4883"/>
    <x v="1"/>
    <x v="1"/>
    <x v="3"/>
    <x v="0"/>
    <x v="4870"/>
    <n v="42"/>
    <n v="384"/>
    <n v="2.59"/>
    <n v="136472"/>
    <n v="72645"/>
    <n v="13.9"/>
    <x v="0"/>
    <x v="300"/>
    <n v="140.19999999999999"/>
    <n v="2026"/>
    <n v="4586587365"/>
  </r>
  <r>
    <s v="EV4884"/>
    <x v="0"/>
    <x v="0"/>
    <x v="0"/>
    <x v="0"/>
    <x v="4871"/>
    <n v="58"/>
    <n v="437"/>
    <n v="1.1000000000000001"/>
    <n v="113725"/>
    <n v="32247"/>
    <n v="23.2"/>
    <x v="1"/>
    <x v="190"/>
    <n v="157.80000000000001"/>
    <n v="2026"/>
    <n v="21285567513"/>
  </r>
  <r>
    <s v="EV4885"/>
    <x v="5"/>
    <x v="1"/>
    <x v="1"/>
    <x v="0"/>
    <x v="4872"/>
    <n v="100"/>
    <n v="322"/>
    <n v="1.54"/>
    <n v="56976"/>
    <n v="31902"/>
    <n v="19"/>
    <x v="1"/>
    <x v="81"/>
    <n v="255.7"/>
    <n v="2026"/>
    <n v="19396990236"/>
  </r>
  <r>
    <s v="EV4886"/>
    <x v="3"/>
    <x v="3"/>
    <x v="6"/>
    <x v="3"/>
    <x v="4873"/>
    <n v="40"/>
    <n v="427"/>
    <n v="2.83"/>
    <n v="181843"/>
    <n v="64047"/>
    <n v="23.3"/>
    <x v="1"/>
    <x v="475"/>
    <n v="263.5"/>
    <n v="2026"/>
    <n v="20992108767"/>
  </r>
  <r>
    <s v="EV4887"/>
    <x v="4"/>
    <x v="0"/>
    <x v="2"/>
    <x v="2"/>
    <x v="4874"/>
    <n v="86"/>
    <n v="457"/>
    <n v="1.58"/>
    <n v="33528"/>
    <n v="76098"/>
    <n v="18.3"/>
    <x v="0"/>
    <x v="416"/>
    <n v="269"/>
    <n v="2026"/>
    <n v="33959417382"/>
  </r>
  <r>
    <s v="EV4888"/>
    <x v="2"/>
    <x v="2"/>
    <x v="9"/>
    <x v="3"/>
    <x v="4875"/>
    <n v="71"/>
    <n v="358"/>
    <n v="0.6"/>
    <n v="80052"/>
    <n v="82636"/>
    <n v="24.9"/>
    <x v="0"/>
    <x v="353"/>
    <n v="283.60000000000002"/>
    <n v="2026"/>
    <n v="17341164600"/>
  </r>
  <r>
    <s v="EV4889"/>
    <x v="3"/>
    <x v="3"/>
    <x v="5"/>
    <x v="3"/>
    <x v="4876"/>
    <n v="57"/>
    <n v="644"/>
    <n v="1.85"/>
    <n v="196315"/>
    <n v="79387"/>
    <n v="14"/>
    <x v="0"/>
    <x v="451"/>
    <n v="244.2"/>
    <n v="2026"/>
    <n v="58520682759"/>
  </r>
  <r>
    <s v="EV4890"/>
    <x v="3"/>
    <x v="3"/>
    <x v="7"/>
    <x v="1"/>
    <x v="4877"/>
    <n v="49"/>
    <n v="389"/>
    <n v="1.06"/>
    <n v="12527"/>
    <n v="60724"/>
    <n v="24.2"/>
    <x v="0"/>
    <x v="339"/>
    <n v="231.6"/>
    <n v="2026"/>
    <n v="26138160008"/>
  </r>
  <r>
    <s v="EV4891"/>
    <x v="1"/>
    <x v="1"/>
    <x v="8"/>
    <x v="1"/>
    <x v="4878"/>
    <n v="47"/>
    <n v="307"/>
    <n v="1.31"/>
    <n v="181546"/>
    <n v="32207"/>
    <n v="19.399999999999999"/>
    <x v="1"/>
    <x v="398"/>
    <n v="70.2"/>
    <n v="2026"/>
    <n v="14087921526"/>
  </r>
  <r>
    <s v="EV4892"/>
    <x v="6"/>
    <x v="3"/>
    <x v="2"/>
    <x v="1"/>
    <x v="4879"/>
    <n v="52"/>
    <n v="357"/>
    <n v="2.25"/>
    <n v="52823"/>
    <n v="81822"/>
    <n v="18.100000000000001"/>
    <x v="1"/>
    <x v="279"/>
    <n v="197"/>
    <n v="2026"/>
    <n v="19493846034"/>
  </r>
  <r>
    <s v="EV4893"/>
    <x v="0"/>
    <x v="0"/>
    <x v="0"/>
    <x v="3"/>
    <x v="4880"/>
    <n v="117"/>
    <n v="541"/>
    <n v="1.3"/>
    <n v="9036"/>
    <n v="79286"/>
    <n v="12.5"/>
    <x v="1"/>
    <x v="524"/>
    <n v="254.1"/>
    <n v="2026"/>
    <n v="17247004294"/>
  </r>
  <r>
    <s v="EV4894"/>
    <x v="6"/>
    <x v="3"/>
    <x v="1"/>
    <x v="1"/>
    <x v="4881"/>
    <n v="116"/>
    <n v="488"/>
    <n v="1.72"/>
    <n v="123469"/>
    <n v="62376"/>
    <n v="22.3"/>
    <x v="1"/>
    <x v="23"/>
    <n v="111"/>
    <n v="2026"/>
    <n v="2177234280"/>
  </r>
  <r>
    <s v="EV4895"/>
    <x v="6"/>
    <x v="3"/>
    <x v="3"/>
    <x v="1"/>
    <x v="4882"/>
    <n v="79"/>
    <n v="388"/>
    <n v="2.94"/>
    <n v="29461"/>
    <n v="72577"/>
    <n v="19.600000000000001"/>
    <x v="0"/>
    <x v="317"/>
    <n v="44.2"/>
    <n v="2026"/>
    <n v="31619040974"/>
  </r>
  <r>
    <s v="EV4896"/>
    <x v="2"/>
    <x v="2"/>
    <x v="1"/>
    <x v="2"/>
    <x v="4883"/>
    <n v="67"/>
    <n v="604"/>
    <n v="1.41"/>
    <n v="110490"/>
    <n v="44287"/>
    <n v="20.7"/>
    <x v="0"/>
    <x v="546"/>
    <n v="67.900000000000006"/>
    <n v="2026"/>
    <n v="37719503622"/>
  </r>
  <r>
    <s v="EV4897"/>
    <x v="1"/>
    <x v="1"/>
    <x v="9"/>
    <x v="0"/>
    <x v="4884"/>
    <n v="71"/>
    <n v="482"/>
    <n v="0.9"/>
    <n v="48260"/>
    <n v="79605"/>
    <n v="24.1"/>
    <x v="1"/>
    <x v="180"/>
    <n v="84.8"/>
    <n v="2026"/>
    <n v="70405686990"/>
  </r>
  <r>
    <s v="EV4898"/>
    <x v="6"/>
    <x v="3"/>
    <x v="2"/>
    <x v="1"/>
    <x v="4885"/>
    <n v="118"/>
    <n v="399"/>
    <n v="0.82"/>
    <n v="109652"/>
    <n v="28290"/>
    <n v="16.8"/>
    <x v="1"/>
    <x v="332"/>
    <n v="257.7"/>
    <n v="2026"/>
    <n v="10236340440"/>
  </r>
  <r>
    <s v="EV4899"/>
    <x v="7"/>
    <x v="3"/>
    <x v="6"/>
    <x v="0"/>
    <x v="4886"/>
    <n v="117"/>
    <n v="587"/>
    <n v="1.26"/>
    <n v="75045"/>
    <n v="52892"/>
    <n v="20.9"/>
    <x v="1"/>
    <x v="184"/>
    <n v="118.7"/>
    <n v="2026"/>
    <n v="3834775784"/>
  </r>
  <r>
    <s v="EV4900"/>
    <x v="3"/>
    <x v="3"/>
    <x v="7"/>
    <x v="2"/>
    <x v="4887"/>
    <n v="71"/>
    <n v="547"/>
    <n v="2.46"/>
    <n v="135965"/>
    <n v="28257"/>
    <n v="14.6"/>
    <x v="1"/>
    <x v="323"/>
    <n v="30.3"/>
    <n v="2026"/>
    <n v="20209123830"/>
  </r>
  <r>
    <s v="EV4901"/>
    <x v="6"/>
    <x v="3"/>
    <x v="3"/>
    <x v="3"/>
    <x v="4888"/>
    <n v="41"/>
    <n v="420"/>
    <n v="2.94"/>
    <n v="56260"/>
    <n v="61408"/>
    <n v="23.3"/>
    <x v="1"/>
    <x v="218"/>
    <n v="30.5"/>
    <n v="2026"/>
    <n v="43947679136"/>
  </r>
  <r>
    <s v="EV4902"/>
    <x v="2"/>
    <x v="2"/>
    <x v="1"/>
    <x v="1"/>
    <x v="4889"/>
    <n v="103"/>
    <n v="254"/>
    <n v="2.85"/>
    <n v="35729"/>
    <n v="72681"/>
    <n v="21.3"/>
    <x v="1"/>
    <x v="163"/>
    <n v="96.9"/>
    <n v="2026"/>
    <n v="5545487619"/>
  </r>
  <r>
    <s v="EV4903"/>
    <x v="4"/>
    <x v="0"/>
    <x v="4"/>
    <x v="1"/>
    <x v="4890"/>
    <n v="90"/>
    <n v="509"/>
    <n v="1.54"/>
    <n v="43810"/>
    <n v="70169"/>
    <n v="21.2"/>
    <x v="1"/>
    <x v="100"/>
    <n v="59.8"/>
    <n v="2026"/>
    <n v="1361278600"/>
  </r>
  <r>
    <s v="EV4904"/>
    <x v="0"/>
    <x v="0"/>
    <x v="7"/>
    <x v="2"/>
    <x v="4891"/>
    <n v="111"/>
    <n v="402"/>
    <n v="1.64"/>
    <n v="102615"/>
    <n v="71194"/>
    <n v="14.7"/>
    <x v="0"/>
    <x v="387"/>
    <n v="149"/>
    <n v="2026"/>
    <n v="29081894672"/>
  </r>
  <r>
    <s v="EV4905"/>
    <x v="2"/>
    <x v="2"/>
    <x v="6"/>
    <x v="2"/>
    <x v="4892"/>
    <n v="42"/>
    <n v="497"/>
    <n v="2.1"/>
    <n v="38424"/>
    <n v="58483"/>
    <n v="17.3"/>
    <x v="0"/>
    <x v="568"/>
    <n v="43.2"/>
    <n v="2026"/>
    <n v="19598121164"/>
  </r>
  <r>
    <s v="EV4906"/>
    <x v="9"/>
    <x v="0"/>
    <x v="5"/>
    <x v="3"/>
    <x v="4893"/>
    <n v="65"/>
    <n v="251"/>
    <n v="2.15"/>
    <n v="57653"/>
    <n v="54841"/>
    <n v="18.2"/>
    <x v="1"/>
    <x v="52"/>
    <n v="228.1"/>
    <n v="2026"/>
    <n v="37475707032"/>
  </r>
  <r>
    <s v="EV4907"/>
    <x v="9"/>
    <x v="0"/>
    <x v="3"/>
    <x v="1"/>
    <x v="4894"/>
    <n v="89"/>
    <n v="605"/>
    <n v="0.81"/>
    <n v="123403"/>
    <n v="30239"/>
    <n v="13.8"/>
    <x v="1"/>
    <x v="518"/>
    <n v="93.5"/>
    <n v="2026"/>
    <n v="13277007491"/>
  </r>
  <r>
    <s v="EV4908"/>
    <x v="7"/>
    <x v="3"/>
    <x v="5"/>
    <x v="1"/>
    <x v="4895"/>
    <n v="102"/>
    <n v="369"/>
    <n v="0.96"/>
    <n v="41307"/>
    <n v="61228"/>
    <n v="15.1"/>
    <x v="0"/>
    <x v="5"/>
    <n v="39.799999999999997"/>
    <n v="2026"/>
    <n v="9725088152"/>
  </r>
  <r>
    <s v="EV4909"/>
    <x v="7"/>
    <x v="3"/>
    <x v="3"/>
    <x v="2"/>
    <x v="4896"/>
    <n v="49"/>
    <n v="315"/>
    <n v="1.24"/>
    <n v="148544"/>
    <n v="63132"/>
    <n v="17.100000000000001"/>
    <x v="1"/>
    <x v="268"/>
    <n v="273.60000000000002"/>
    <n v="2026"/>
    <n v="15041072736"/>
  </r>
  <r>
    <s v="EV4910"/>
    <x v="4"/>
    <x v="0"/>
    <x v="6"/>
    <x v="1"/>
    <x v="4897"/>
    <n v="96"/>
    <n v="394"/>
    <n v="0.7"/>
    <n v="174298"/>
    <n v="43404"/>
    <n v="12.3"/>
    <x v="0"/>
    <x v="101"/>
    <n v="121.6"/>
    <n v="2026"/>
    <n v="11246974692"/>
  </r>
  <r>
    <s v="EV4911"/>
    <x v="0"/>
    <x v="0"/>
    <x v="3"/>
    <x v="0"/>
    <x v="4898"/>
    <n v="74"/>
    <n v="569"/>
    <n v="0.7"/>
    <n v="178527"/>
    <n v="39166"/>
    <n v="12.1"/>
    <x v="0"/>
    <x v="358"/>
    <n v="226.1"/>
    <n v="2026"/>
    <n v="7458342214"/>
  </r>
  <r>
    <s v="EV4912"/>
    <x v="3"/>
    <x v="3"/>
    <x v="9"/>
    <x v="1"/>
    <x v="4899"/>
    <n v="79"/>
    <n v="341"/>
    <n v="1.03"/>
    <n v="34822"/>
    <n v="75113"/>
    <n v="20.399999999999999"/>
    <x v="0"/>
    <x v="521"/>
    <n v="247"/>
    <n v="2026"/>
    <n v="485229980"/>
  </r>
  <r>
    <s v="EV4913"/>
    <x v="3"/>
    <x v="3"/>
    <x v="0"/>
    <x v="2"/>
    <x v="4900"/>
    <n v="73"/>
    <n v="579"/>
    <n v="1.1499999999999999"/>
    <n v="74683"/>
    <n v="39555"/>
    <n v="24"/>
    <x v="1"/>
    <x v="542"/>
    <n v="151.69999999999999"/>
    <n v="2026"/>
    <n v="655347240"/>
  </r>
  <r>
    <s v="EV4914"/>
    <x v="5"/>
    <x v="1"/>
    <x v="7"/>
    <x v="3"/>
    <x v="4901"/>
    <n v="55"/>
    <n v="300"/>
    <n v="1.93"/>
    <n v="101498"/>
    <n v="75525"/>
    <n v="24.3"/>
    <x v="1"/>
    <x v="402"/>
    <n v="148.80000000000001"/>
    <n v="2026"/>
    <n v="40509193200"/>
  </r>
  <r>
    <s v="EV4915"/>
    <x v="9"/>
    <x v="0"/>
    <x v="2"/>
    <x v="2"/>
    <x v="4902"/>
    <n v="113"/>
    <n v="616"/>
    <n v="1.72"/>
    <n v="87377"/>
    <n v="75187"/>
    <n v="24.7"/>
    <x v="1"/>
    <x v="148"/>
    <n v="23.3"/>
    <n v="2026"/>
    <n v="10563623126"/>
  </r>
  <r>
    <s v="EV4916"/>
    <x v="3"/>
    <x v="3"/>
    <x v="9"/>
    <x v="3"/>
    <x v="4903"/>
    <n v="73"/>
    <n v="442"/>
    <n v="1.1100000000000001"/>
    <n v="119861"/>
    <n v="55773"/>
    <n v="17.8"/>
    <x v="1"/>
    <x v="398"/>
    <n v="82.5"/>
    <n v="2026"/>
    <n v="46044738702"/>
  </r>
  <r>
    <s v="EV4917"/>
    <x v="1"/>
    <x v="1"/>
    <x v="7"/>
    <x v="2"/>
    <x v="4904"/>
    <n v="45"/>
    <n v="268"/>
    <n v="0.96"/>
    <n v="25625"/>
    <n v="74118"/>
    <n v="13.4"/>
    <x v="0"/>
    <x v="182"/>
    <n v="47.9"/>
    <n v="2026"/>
    <n v="48375855066"/>
  </r>
  <r>
    <s v="EV4918"/>
    <x v="6"/>
    <x v="3"/>
    <x v="4"/>
    <x v="1"/>
    <x v="4905"/>
    <n v="63"/>
    <n v="361"/>
    <n v="2.1"/>
    <n v="188308"/>
    <n v="42097"/>
    <n v="21.2"/>
    <x v="1"/>
    <x v="96"/>
    <n v="137.9"/>
    <n v="2026"/>
    <n v="8490586027"/>
  </r>
  <r>
    <s v="EV4919"/>
    <x v="9"/>
    <x v="0"/>
    <x v="9"/>
    <x v="3"/>
    <x v="4906"/>
    <n v="81"/>
    <n v="534"/>
    <n v="1.1399999999999999"/>
    <n v="119887"/>
    <n v="51576"/>
    <n v="13.2"/>
    <x v="1"/>
    <x v="560"/>
    <n v="60.3"/>
    <n v="2026"/>
    <n v="3729254256"/>
  </r>
  <r>
    <s v="EV4920"/>
    <x v="4"/>
    <x v="0"/>
    <x v="7"/>
    <x v="1"/>
    <x v="4907"/>
    <n v="97"/>
    <n v="338"/>
    <n v="1.73"/>
    <n v="88296"/>
    <n v="45146"/>
    <n v="17.399999999999999"/>
    <x v="0"/>
    <x v="437"/>
    <n v="291.2"/>
    <n v="2026"/>
    <n v="33810877758"/>
  </r>
  <r>
    <s v="EV4921"/>
    <x v="9"/>
    <x v="0"/>
    <x v="0"/>
    <x v="1"/>
    <x v="4908"/>
    <n v="50"/>
    <n v="449"/>
    <n v="2.92"/>
    <n v="140976"/>
    <n v="54349"/>
    <n v="19.7"/>
    <x v="1"/>
    <x v="451"/>
    <n v="223.4"/>
    <n v="2026"/>
    <n v="2090208191"/>
  </r>
  <r>
    <s v="EV4922"/>
    <x v="3"/>
    <x v="3"/>
    <x v="4"/>
    <x v="0"/>
    <x v="4909"/>
    <n v="77"/>
    <n v="447"/>
    <n v="0.6"/>
    <n v="100975"/>
    <n v="25000"/>
    <n v="16.100000000000001"/>
    <x v="1"/>
    <x v="472"/>
    <n v="81.8"/>
    <n v="2026"/>
    <n v="9324675000"/>
  </r>
  <r>
    <s v="EV4923"/>
    <x v="4"/>
    <x v="0"/>
    <x v="6"/>
    <x v="1"/>
    <x v="4910"/>
    <n v="91"/>
    <n v="604"/>
    <n v="2.89"/>
    <n v="37890"/>
    <n v="70162"/>
    <n v="20.2"/>
    <x v="0"/>
    <x v="48"/>
    <n v="183.2"/>
    <n v="2026"/>
    <n v="22430721238"/>
  </r>
  <r>
    <s v="EV4924"/>
    <x v="6"/>
    <x v="3"/>
    <x v="0"/>
    <x v="3"/>
    <x v="4911"/>
    <n v="86"/>
    <n v="460"/>
    <n v="1.98"/>
    <n v="127812"/>
    <n v="44837"/>
    <n v="24.7"/>
    <x v="1"/>
    <x v="133"/>
    <n v="261"/>
    <n v="2026"/>
    <n v="5022057859"/>
  </r>
  <r>
    <s v="EV4925"/>
    <x v="2"/>
    <x v="2"/>
    <x v="2"/>
    <x v="3"/>
    <x v="4912"/>
    <n v="58"/>
    <n v="315"/>
    <n v="1.03"/>
    <n v="155793"/>
    <n v="77347"/>
    <n v="21.8"/>
    <x v="1"/>
    <x v="254"/>
    <n v="294.3"/>
    <n v="2026"/>
    <n v="5543150102"/>
  </r>
  <r>
    <s v="EV4926"/>
    <x v="3"/>
    <x v="3"/>
    <x v="7"/>
    <x v="1"/>
    <x v="4913"/>
    <n v="87"/>
    <n v="361"/>
    <n v="0.85"/>
    <n v="59809"/>
    <n v="28680"/>
    <n v="15.7"/>
    <x v="0"/>
    <x v="168"/>
    <n v="10.7"/>
    <n v="2026"/>
    <n v="445945320"/>
  </r>
  <r>
    <s v="EV4927"/>
    <x v="5"/>
    <x v="1"/>
    <x v="9"/>
    <x v="2"/>
    <x v="4914"/>
    <n v="61"/>
    <n v="448"/>
    <n v="2.87"/>
    <n v="154861"/>
    <n v="59869"/>
    <n v="22.5"/>
    <x v="0"/>
    <x v="501"/>
    <n v="163.19999999999999"/>
    <n v="2026"/>
    <n v="5199143698"/>
  </r>
  <r>
    <s v="EV4928"/>
    <x v="7"/>
    <x v="3"/>
    <x v="1"/>
    <x v="2"/>
    <x v="4915"/>
    <n v="112"/>
    <n v="252"/>
    <n v="2.0299999999999998"/>
    <n v="15906"/>
    <n v="39613"/>
    <n v="17.8"/>
    <x v="0"/>
    <x v="394"/>
    <n v="262.60000000000002"/>
    <n v="2026"/>
    <n v="772176209"/>
  </r>
  <r>
    <s v="EV4929"/>
    <x v="6"/>
    <x v="3"/>
    <x v="2"/>
    <x v="0"/>
    <x v="4916"/>
    <n v="66"/>
    <n v="434"/>
    <n v="2.36"/>
    <n v="128117"/>
    <n v="55410"/>
    <n v="18.5"/>
    <x v="1"/>
    <x v="584"/>
    <n v="234.1"/>
    <n v="2026"/>
    <n v="43070082180"/>
  </r>
  <r>
    <s v="EV4930"/>
    <x v="8"/>
    <x v="3"/>
    <x v="9"/>
    <x v="0"/>
    <x v="4917"/>
    <n v="78"/>
    <n v="459"/>
    <n v="2.61"/>
    <n v="69319"/>
    <n v="70729"/>
    <n v="23.4"/>
    <x v="0"/>
    <x v="221"/>
    <n v="286.5"/>
    <n v="2026"/>
    <n v="7489776726"/>
  </r>
  <r>
    <s v="EV4931"/>
    <x v="5"/>
    <x v="1"/>
    <x v="5"/>
    <x v="2"/>
    <x v="4918"/>
    <n v="86"/>
    <n v="426"/>
    <n v="1.66"/>
    <n v="11668"/>
    <n v="79849"/>
    <n v="16.8"/>
    <x v="1"/>
    <x v="254"/>
    <n v="263.60000000000002"/>
    <n v="2026"/>
    <n v="38689635215"/>
  </r>
  <r>
    <s v="EV4932"/>
    <x v="8"/>
    <x v="3"/>
    <x v="9"/>
    <x v="1"/>
    <x v="4919"/>
    <n v="115"/>
    <n v="397"/>
    <n v="0.69"/>
    <n v="17412"/>
    <n v="73914"/>
    <n v="21.2"/>
    <x v="0"/>
    <x v="171"/>
    <n v="175.9"/>
    <n v="2026"/>
    <n v="380065788"/>
  </r>
  <r>
    <s v="EV4933"/>
    <x v="8"/>
    <x v="3"/>
    <x v="0"/>
    <x v="0"/>
    <x v="4920"/>
    <n v="95"/>
    <n v="624"/>
    <n v="2.75"/>
    <n v="187600"/>
    <n v="48466"/>
    <n v="13.9"/>
    <x v="1"/>
    <x v="248"/>
    <n v="96"/>
    <n v="2026"/>
    <n v="15658346814"/>
  </r>
  <r>
    <s v="EV4934"/>
    <x v="9"/>
    <x v="0"/>
    <x v="5"/>
    <x v="3"/>
    <x v="4921"/>
    <n v="64"/>
    <n v="592"/>
    <n v="2.1800000000000002"/>
    <n v="111957"/>
    <n v="74332"/>
    <n v="16.8"/>
    <x v="0"/>
    <x v="201"/>
    <n v="199.4"/>
    <n v="2026"/>
    <n v="5843758844"/>
  </r>
  <r>
    <s v="EV4935"/>
    <x v="8"/>
    <x v="3"/>
    <x v="2"/>
    <x v="0"/>
    <x v="4922"/>
    <n v="59"/>
    <n v="444"/>
    <n v="0.84"/>
    <n v="100253"/>
    <n v="78555"/>
    <n v="24.9"/>
    <x v="0"/>
    <x v="427"/>
    <n v="75.7"/>
    <n v="2026"/>
    <n v="20911812330"/>
  </r>
  <r>
    <s v="EV4936"/>
    <x v="0"/>
    <x v="0"/>
    <x v="8"/>
    <x v="2"/>
    <x v="4923"/>
    <n v="108"/>
    <n v="418"/>
    <n v="2.2999999999999998"/>
    <n v="24935"/>
    <n v="69866"/>
    <n v="13.4"/>
    <x v="0"/>
    <x v="593"/>
    <n v="59.9"/>
    <n v="2026"/>
    <n v="31941198148"/>
  </r>
  <r>
    <s v="EV4937"/>
    <x v="6"/>
    <x v="3"/>
    <x v="1"/>
    <x v="3"/>
    <x v="4924"/>
    <n v="89"/>
    <n v="483"/>
    <n v="1.26"/>
    <n v="32577"/>
    <n v="71653"/>
    <n v="19.899999999999999"/>
    <x v="1"/>
    <x v="154"/>
    <n v="142.69999999999999"/>
    <n v="2026"/>
    <n v="58245577252"/>
  </r>
  <r>
    <s v="EV4938"/>
    <x v="1"/>
    <x v="1"/>
    <x v="2"/>
    <x v="3"/>
    <x v="4925"/>
    <n v="103"/>
    <n v="648"/>
    <n v="1.6"/>
    <n v="38932"/>
    <n v="74042"/>
    <n v="18.100000000000001"/>
    <x v="1"/>
    <x v="480"/>
    <n v="66.8"/>
    <n v="2026"/>
    <n v="37382473044"/>
  </r>
  <r>
    <s v="EV4939"/>
    <x v="3"/>
    <x v="3"/>
    <x v="5"/>
    <x v="2"/>
    <x v="4926"/>
    <n v="107"/>
    <n v="545"/>
    <n v="0.73"/>
    <n v="20143"/>
    <n v="34760"/>
    <n v="14"/>
    <x v="1"/>
    <x v="196"/>
    <n v="206"/>
    <n v="2026"/>
    <n v="21712660200"/>
  </r>
  <r>
    <s v="EV4940"/>
    <x v="9"/>
    <x v="0"/>
    <x v="2"/>
    <x v="3"/>
    <x v="4927"/>
    <n v="110"/>
    <n v="312"/>
    <n v="1.64"/>
    <n v="40750"/>
    <n v="28933"/>
    <n v="16.399999999999999"/>
    <x v="0"/>
    <x v="101"/>
    <n v="35.4"/>
    <n v="2026"/>
    <n v="18306082698"/>
  </r>
  <r>
    <s v="EV4941"/>
    <x v="0"/>
    <x v="0"/>
    <x v="4"/>
    <x v="0"/>
    <x v="4928"/>
    <n v="79"/>
    <n v="445"/>
    <n v="0.79"/>
    <n v="58774"/>
    <n v="83698"/>
    <n v="14.7"/>
    <x v="1"/>
    <x v="233"/>
    <n v="228.1"/>
    <n v="2026"/>
    <n v="1071836588"/>
  </r>
  <r>
    <s v="EV4942"/>
    <x v="5"/>
    <x v="1"/>
    <x v="2"/>
    <x v="2"/>
    <x v="4929"/>
    <n v="77"/>
    <n v="391"/>
    <n v="1.31"/>
    <n v="37357"/>
    <n v="34660"/>
    <n v="12.9"/>
    <x v="1"/>
    <x v="208"/>
    <n v="175"/>
    <n v="2026"/>
    <n v="25944396400"/>
  </r>
  <r>
    <s v="EV4943"/>
    <x v="6"/>
    <x v="3"/>
    <x v="0"/>
    <x v="1"/>
    <x v="4930"/>
    <n v="85"/>
    <n v="455"/>
    <n v="2.75"/>
    <n v="84732"/>
    <n v="84806"/>
    <n v="24.8"/>
    <x v="1"/>
    <x v="1"/>
    <n v="176.6"/>
    <n v="2026"/>
    <n v="3082104458"/>
  </r>
  <r>
    <s v="EV4944"/>
    <x v="6"/>
    <x v="3"/>
    <x v="6"/>
    <x v="0"/>
    <x v="4931"/>
    <n v="88"/>
    <n v="416"/>
    <n v="1.65"/>
    <n v="71860"/>
    <n v="41477"/>
    <n v="15.5"/>
    <x v="1"/>
    <x v="213"/>
    <n v="170.2"/>
    <n v="2026"/>
    <n v="20206930768"/>
  </r>
  <r>
    <s v="EV4945"/>
    <x v="1"/>
    <x v="1"/>
    <x v="3"/>
    <x v="3"/>
    <x v="4932"/>
    <n v="49"/>
    <n v="258"/>
    <n v="1.1000000000000001"/>
    <n v="167770"/>
    <n v="82594"/>
    <n v="21.3"/>
    <x v="0"/>
    <x v="196"/>
    <n v="121.3"/>
    <n v="2026"/>
    <n v="40459496840"/>
  </r>
  <r>
    <s v="EV4946"/>
    <x v="8"/>
    <x v="3"/>
    <x v="4"/>
    <x v="2"/>
    <x v="4933"/>
    <n v="109"/>
    <n v="533"/>
    <n v="0.68"/>
    <n v="128408"/>
    <n v="36955"/>
    <n v="21.2"/>
    <x v="1"/>
    <x v="60"/>
    <n v="286.60000000000002"/>
    <n v="2026"/>
    <n v="30076233255"/>
  </r>
  <r>
    <s v="EV4947"/>
    <x v="4"/>
    <x v="0"/>
    <x v="4"/>
    <x v="1"/>
    <x v="4934"/>
    <n v="86"/>
    <n v="380"/>
    <n v="1.23"/>
    <n v="153487"/>
    <n v="29856"/>
    <n v="22.6"/>
    <x v="0"/>
    <x v="597"/>
    <n v="233.1"/>
    <n v="2026"/>
    <n v="22468909056"/>
  </r>
  <r>
    <s v="EV4948"/>
    <x v="2"/>
    <x v="2"/>
    <x v="1"/>
    <x v="3"/>
    <x v="4935"/>
    <n v="44"/>
    <n v="309"/>
    <n v="2.94"/>
    <n v="155525"/>
    <n v="67392"/>
    <n v="12.2"/>
    <x v="1"/>
    <x v="392"/>
    <n v="82"/>
    <n v="2026"/>
    <n v="59428017792"/>
  </r>
  <r>
    <s v="EV4949"/>
    <x v="6"/>
    <x v="3"/>
    <x v="8"/>
    <x v="1"/>
    <x v="4936"/>
    <n v="43"/>
    <n v="529"/>
    <n v="1.74"/>
    <n v="137791"/>
    <n v="65934"/>
    <n v="20.3"/>
    <x v="0"/>
    <x v="233"/>
    <n v="163.69999999999999"/>
    <n v="2026"/>
    <n v="25616413944"/>
  </r>
  <r>
    <s v="EV4950"/>
    <x v="0"/>
    <x v="0"/>
    <x v="2"/>
    <x v="2"/>
    <x v="4937"/>
    <n v="114"/>
    <n v="279"/>
    <n v="1.0900000000000001"/>
    <n v="124982"/>
    <n v="38879"/>
    <n v="23.3"/>
    <x v="0"/>
    <x v="302"/>
    <n v="291.8"/>
    <n v="2026"/>
    <n v="2574372985"/>
  </r>
  <r>
    <s v="EV4951"/>
    <x v="4"/>
    <x v="0"/>
    <x v="1"/>
    <x v="2"/>
    <x v="4938"/>
    <n v="84"/>
    <n v="640"/>
    <n v="2.4"/>
    <n v="36530"/>
    <n v="64457"/>
    <n v="12.8"/>
    <x v="0"/>
    <x v="484"/>
    <n v="66"/>
    <n v="2026"/>
    <n v="8172374116"/>
  </r>
  <r>
    <s v="EV4952"/>
    <x v="0"/>
    <x v="0"/>
    <x v="1"/>
    <x v="1"/>
    <x v="4939"/>
    <n v="89"/>
    <n v="613"/>
    <n v="1.1599999999999999"/>
    <n v="137268"/>
    <n v="55027"/>
    <n v="21"/>
    <x v="1"/>
    <x v="285"/>
    <n v="184.3"/>
    <n v="2026"/>
    <n v="6536327168"/>
  </r>
  <r>
    <s v="EV4953"/>
    <x v="1"/>
    <x v="1"/>
    <x v="1"/>
    <x v="2"/>
    <x v="4940"/>
    <n v="100"/>
    <n v="505"/>
    <n v="1.78"/>
    <n v="24878"/>
    <n v="75450"/>
    <n v="16.399999999999999"/>
    <x v="1"/>
    <x v="272"/>
    <n v="227"/>
    <n v="2026"/>
    <n v="57780590850"/>
  </r>
  <r>
    <s v="EV4954"/>
    <x v="2"/>
    <x v="2"/>
    <x v="1"/>
    <x v="3"/>
    <x v="4941"/>
    <n v="58"/>
    <n v="644"/>
    <n v="2.76"/>
    <n v="163387"/>
    <n v="61913"/>
    <n v="23.3"/>
    <x v="0"/>
    <x v="203"/>
    <n v="141.69999999999999"/>
    <n v="2026"/>
    <n v="31546468977"/>
  </r>
  <r>
    <s v="EV4955"/>
    <x v="8"/>
    <x v="3"/>
    <x v="3"/>
    <x v="3"/>
    <x v="4942"/>
    <n v="83"/>
    <n v="378"/>
    <n v="2.31"/>
    <n v="12169"/>
    <n v="75246"/>
    <n v="13.6"/>
    <x v="0"/>
    <x v="89"/>
    <n v="230.4"/>
    <n v="2026"/>
    <n v="14835576606"/>
  </r>
  <r>
    <s v="EV4956"/>
    <x v="9"/>
    <x v="0"/>
    <x v="9"/>
    <x v="0"/>
    <x v="4943"/>
    <n v="95"/>
    <n v="420"/>
    <n v="0.81"/>
    <n v="2742"/>
    <n v="31156"/>
    <n v="21.1"/>
    <x v="1"/>
    <x v="366"/>
    <n v="92"/>
    <n v="2026"/>
    <n v="2059006572"/>
  </r>
  <r>
    <s v="EV4957"/>
    <x v="2"/>
    <x v="2"/>
    <x v="2"/>
    <x v="3"/>
    <x v="4944"/>
    <n v="107"/>
    <n v="553"/>
    <n v="0.56000000000000005"/>
    <n v="108376"/>
    <n v="36119"/>
    <n v="19"/>
    <x v="0"/>
    <x v="451"/>
    <n v="208.2"/>
    <n v="2026"/>
    <n v="10396348484"/>
  </r>
  <r>
    <s v="EV4958"/>
    <x v="4"/>
    <x v="0"/>
    <x v="3"/>
    <x v="2"/>
    <x v="4945"/>
    <n v="107"/>
    <n v="626"/>
    <n v="1.72"/>
    <n v="92500"/>
    <n v="67404"/>
    <n v="13.4"/>
    <x v="0"/>
    <x v="143"/>
    <n v="176.3"/>
    <n v="2026"/>
    <n v="54460949112"/>
  </r>
  <r>
    <s v="EV4959"/>
    <x v="0"/>
    <x v="0"/>
    <x v="3"/>
    <x v="3"/>
    <x v="4946"/>
    <n v="89"/>
    <n v="511"/>
    <n v="0.56999999999999995"/>
    <n v="91189"/>
    <n v="76020"/>
    <n v="24.8"/>
    <x v="0"/>
    <x v="339"/>
    <n v="213.4"/>
    <n v="2026"/>
    <n v="27491720760"/>
  </r>
  <r>
    <s v="EV4960"/>
    <x v="7"/>
    <x v="3"/>
    <x v="6"/>
    <x v="0"/>
    <x v="4947"/>
    <n v="66"/>
    <n v="356"/>
    <n v="2.42"/>
    <n v="8403"/>
    <n v="58393"/>
    <n v="15.3"/>
    <x v="1"/>
    <x v="204"/>
    <n v="67"/>
    <n v="2026"/>
    <n v="43853143000"/>
  </r>
  <r>
    <s v="EV4961"/>
    <x v="8"/>
    <x v="3"/>
    <x v="5"/>
    <x v="0"/>
    <x v="4948"/>
    <n v="88"/>
    <n v="461"/>
    <n v="1.21"/>
    <n v="190608"/>
    <n v="73829"/>
    <n v="13.4"/>
    <x v="0"/>
    <x v="369"/>
    <n v="201.3"/>
    <n v="2026"/>
    <n v="20882901795"/>
  </r>
  <r>
    <s v="EV4962"/>
    <x v="5"/>
    <x v="1"/>
    <x v="7"/>
    <x v="2"/>
    <x v="4949"/>
    <n v="89"/>
    <n v="292"/>
    <n v="2.4500000000000002"/>
    <n v="108561"/>
    <n v="40354"/>
    <n v="16.3"/>
    <x v="0"/>
    <x v="233"/>
    <n v="208.6"/>
    <n v="2026"/>
    <n v="32880035660"/>
  </r>
  <r>
    <s v="EV4963"/>
    <x v="8"/>
    <x v="3"/>
    <x v="5"/>
    <x v="2"/>
    <x v="4950"/>
    <n v="81"/>
    <n v="472"/>
    <n v="1.26"/>
    <n v="186172"/>
    <n v="34208"/>
    <n v="16"/>
    <x v="1"/>
    <x v="192"/>
    <n v="248.5"/>
    <n v="2026"/>
    <n v="7197636864"/>
  </r>
  <r>
    <s v="EV4964"/>
    <x v="6"/>
    <x v="3"/>
    <x v="9"/>
    <x v="0"/>
    <x v="4951"/>
    <n v="52"/>
    <n v="369"/>
    <n v="2.72"/>
    <n v="188184"/>
    <n v="69894"/>
    <n v="24.1"/>
    <x v="1"/>
    <x v="402"/>
    <n v="239.8"/>
    <n v="2026"/>
    <n v="41622855516"/>
  </r>
  <r>
    <s v="EV4965"/>
    <x v="5"/>
    <x v="1"/>
    <x v="0"/>
    <x v="3"/>
    <x v="4952"/>
    <n v="82"/>
    <n v="344"/>
    <n v="1.75"/>
    <n v="115539"/>
    <n v="54376"/>
    <n v="15.7"/>
    <x v="1"/>
    <x v="332"/>
    <n v="249.9"/>
    <n v="2026"/>
    <n v="27264289528"/>
  </r>
  <r>
    <s v="EV4966"/>
    <x v="9"/>
    <x v="0"/>
    <x v="7"/>
    <x v="2"/>
    <x v="4953"/>
    <n v="107"/>
    <n v="536"/>
    <n v="2.65"/>
    <n v="127832"/>
    <n v="65977"/>
    <n v="15.4"/>
    <x v="0"/>
    <x v="357"/>
    <n v="198.1"/>
    <n v="2026"/>
    <n v="45641898945"/>
  </r>
  <r>
    <s v="EV4967"/>
    <x v="1"/>
    <x v="1"/>
    <x v="2"/>
    <x v="1"/>
    <x v="4954"/>
    <n v="47"/>
    <n v="251"/>
    <n v="1.44"/>
    <n v="59552"/>
    <n v="75565"/>
    <n v="17.600000000000001"/>
    <x v="1"/>
    <x v="372"/>
    <n v="208.8"/>
    <n v="2026"/>
    <n v="7394186380"/>
  </r>
  <r>
    <s v="EV4968"/>
    <x v="9"/>
    <x v="0"/>
    <x v="4"/>
    <x v="1"/>
    <x v="4955"/>
    <n v="78"/>
    <n v="566"/>
    <n v="2.5299999999999998"/>
    <n v="116776"/>
    <n v="73178"/>
    <n v="19.3"/>
    <x v="1"/>
    <x v="87"/>
    <n v="249.4"/>
    <n v="2026"/>
    <n v="7229474154"/>
  </r>
  <r>
    <s v="EV4969"/>
    <x v="6"/>
    <x v="3"/>
    <x v="1"/>
    <x v="2"/>
    <x v="4956"/>
    <n v="46"/>
    <n v="483"/>
    <n v="1.35"/>
    <n v="126611"/>
    <n v="33602"/>
    <n v="15"/>
    <x v="0"/>
    <x v="218"/>
    <n v="37.6"/>
    <n v="2026"/>
    <n v="13335760148"/>
  </r>
  <r>
    <s v="EV4970"/>
    <x v="4"/>
    <x v="0"/>
    <x v="2"/>
    <x v="0"/>
    <x v="4957"/>
    <n v="116"/>
    <n v="354"/>
    <n v="2.38"/>
    <n v="61993"/>
    <n v="36892"/>
    <n v="13.7"/>
    <x v="1"/>
    <x v="485"/>
    <n v="58.7"/>
    <n v="2026"/>
    <n v="8502646808"/>
  </r>
  <r>
    <s v="EV4971"/>
    <x v="7"/>
    <x v="3"/>
    <x v="0"/>
    <x v="3"/>
    <x v="4958"/>
    <n v="54"/>
    <n v="467"/>
    <n v="2.9"/>
    <n v="28436"/>
    <n v="42163"/>
    <n v="21.7"/>
    <x v="0"/>
    <x v="105"/>
    <n v="113.3"/>
    <n v="2026"/>
    <n v="20024557916"/>
  </r>
  <r>
    <s v="EV4972"/>
    <x v="8"/>
    <x v="3"/>
    <x v="6"/>
    <x v="2"/>
    <x v="4959"/>
    <n v="62"/>
    <n v="622"/>
    <n v="0.67"/>
    <n v="189438"/>
    <n v="66286"/>
    <n v="20"/>
    <x v="0"/>
    <x v="140"/>
    <n v="55.2"/>
    <n v="2026"/>
    <n v="57712833904"/>
  </r>
  <r>
    <s v="EV4973"/>
    <x v="7"/>
    <x v="3"/>
    <x v="0"/>
    <x v="3"/>
    <x v="4960"/>
    <n v="75"/>
    <n v="312"/>
    <n v="0.82"/>
    <n v="18875"/>
    <n v="82640"/>
    <n v="16.899999999999999"/>
    <x v="0"/>
    <x v="566"/>
    <n v="181.9"/>
    <n v="2026"/>
    <n v="67033518640"/>
  </r>
  <r>
    <s v="EV4974"/>
    <x v="4"/>
    <x v="0"/>
    <x v="6"/>
    <x v="1"/>
    <x v="4961"/>
    <n v="104"/>
    <n v="435"/>
    <n v="1.61"/>
    <n v="186890"/>
    <n v="56469"/>
    <n v="20.3"/>
    <x v="0"/>
    <x v="123"/>
    <n v="262.8"/>
    <n v="2026"/>
    <n v="29255854803"/>
  </r>
  <r>
    <s v="EV4975"/>
    <x v="7"/>
    <x v="3"/>
    <x v="5"/>
    <x v="1"/>
    <x v="4962"/>
    <n v="87"/>
    <n v="254"/>
    <n v="0.92"/>
    <n v="27841"/>
    <n v="28874"/>
    <n v="13.2"/>
    <x v="0"/>
    <x v="8"/>
    <n v="42.9"/>
    <n v="2026"/>
    <n v="5373047164"/>
  </r>
  <r>
    <s v="EV4976"/>
    <x v="2"/>
    <x v="2"/>
    <x v="1"/>
    <x v="3"/>
    <x v="4963"/>
    <n v="88"/>
    <n v="566"/>
    <n v="2.88"/>
    <n v="71458"/>
    <n v="55290"/>
    <n v="15.4"/>
    <x v="1"/>
    <x v="514"/>
    <n v="185.5"/>
    <n v="2026"/>
    <n v="22063750950"/>
  </r>
  <r>
    <s v="EV4977"/>
    <x v="1"/>
    <x v="1"/>
    <x v="9"/>
    <x v="3"/>
    <x v="4964"/>
    <n v="45"/>
    <n v="360"/>
    <n v="0.77"/>
    <n v="23001"/>
    <n v="51886"/>
    <n v="13.2"/>
    <x v="0"/>
    <x v="67"/>
    <n v="252.3"/>
    <n v="2026"/>
    <n v="25478931616"/>
  </r>
  <r>
    <s v="EV4978"/>
    <x v="6"/>
    <x v="3"/>
    <x v="8"/>
    <x v="1"/>
    <x v="4965"/>
    <n v="46"/>
    <n v="639"/>
    <n v="1.77"/>
    <n v="16990"/>
    <n v="81995"/>
    <n v="16.5"/>
    <x v="0"/>
    <x v="341"/>
    <n v="219.7"/>
    <n v="2026"/>
    <n v="44477039820"/>
  </r>
  <r>
    <s v="EV4979"/>
    <x v="9"/>
    <x v="0"/>
    <x v="2"/>
    <x v="2"/>
    <x v="4966"/>
    <n v="114"/>
    <n v="375"/>
    <n v="1.34"/>
    <n v="70985"/>
    <n v="37312"/>
    <n v="23.7"/>
    <x v="0"/>
    <x v="414"/>
    <n v="128.1"/>
    <n v="2026"/>
    <n v="20351233408"/>
  </r>
  <r>
    <s v="EV4980"/>
    <x v="6"/>
    <x v="3"/>
    <x v="7"/>
    <x v="3"/>
    <x v="4967"/>
    <n v="59"/>
    <n v="495"/>
    <n v="1.99"/>
    <n v="63988"/>
    <n v="60213"/>
    <n v="13.4"/>
    <x v="0"/>
    <x v="52"/>
    <n v="47.1"/>
    <n v="2026"/>
    <n v="44857360314"/>
  </r>
  <r>
    <s v="EV4981"/>
    <x v="1"/>
    <x v="1"/>
    <x v="1"/>
    <x v="3"/>
    <x v="4968"/>
    <n v="93"/>
    <n v="618"/>
    <n v="2.52"/>
    <n v="184826"/>
    <n v="28011"/>
    <n v="14.5"/>
    <x v="0"/>
    <x v="314"/>
    <n v="222.6"/>
    <n v="2026"/>
    <n v="22901457468"/>
  </r>
  <r>
    <s v="EV4982"/>
    <x v="4"/>
    <x v="0"/>
    <x v="7"/>
    <x v="2"/>
    <x v="4969"/>
    <n v="115"/>
    <n v="584"/>
    <n v="1.91"/>
    <n v="67642"/>
    <n v="75396"/>
    <n v="19.7"/>
    <x v="1"/>
    <x v="555"/>
    <n v="164.1"/>
    <n v="2026"/>
    <n v="20203866120"/>
  </r>
  <r>
    <s v="EV4983"/>
    <x v="7"/>
    <x v="3"/>
    <x v="2"/>
    <x v="1"/>
    <x v="4970"/>
    <n v="42"/>
    <n v="479"/>
    <n v="1.35"/>
    <n v="168745"/>
    <n v="47634"/>
    <n v="14.7"/>
    <x v="0"/>
    <x v="485"/>
    <n v="148.4"/>
    <n v="2026"/>
    <n v="35337235266"/>
  </r>
  <r>
    <s v="EV4984"/>
    <x v="4"/>
    <x v="0"/>
    <x v="3"/>
    <x v="3"/>
    <x v="4971"/>
    <n v="108"/>
    <n v="495"/>
    <n v="2.37"/>
    <n v="3163"/>
    <n v="65578"/>
    <n v="16.3"/>
    <x v="0"/>
    <x v="482"/>
    <n v="47.8"/>
    <n v="2026"/>
    <n v="1760441410"/>
  </r>
  <r>
    <s v="EV4985"/>
    <x v="8"/>
    <x v="3"/>
    <x v="4"/>
    <x v="1"/>
    <x v="4972"/>
    <n v="87"/>
    <n v="638"/>
    <n v="1.21"/>
    <n v="92258"/>
    <n v="56741"/>
    <n v="16.100000000000001"/>
    <x v="0"/>
    <x v="264"/>
    <n v="271.2"/>
    <n v="2026"/>
    <n v="45107392770"/>
  </r>
  <r>
    <s v="EV4986"/>
    <x v="3"/>
    <x v="3"/>
    <x v="9"/>
    <x v="0"/>
    <x v="4973"/>
    <n v="48"/>
    <n v="519"/>
    <n v="1.8"/>
    <n v="43790"/>
    <n v="59250"/>
    <n v="18.8"/>
    <x v="1"/>
    <x v="350"/>
    <n v="245"/>
    <n v="2026"/>
    <n v="50906652000"/>
  </r>
  <r>
    <s v="EV4987"/>
    <x v="5"/>
    <x v="1"/>
    <x v="3"/>
    <x v="3"/>
    <x v="4974"/>
    <n v="91"/>
    <n v="347"/>
    <n v="1.92"/>
    <n v="183100"/>
    <n v="38697"/>
    <n v="14"/>
    <x v="1"/>
    <x v="199"/>
    <n v="271.89999999999998"/>
    <n v="2026"/>
    <n v="28033422498"/>
  </r>
  <r>
    <s v="EV4988"/>
    <x v="0"/>
    <x v="0"/>
    <x v="7"/>
    <x v="1"/>
    <x v="4975"/>
    <n v="40"/>
    <n v="395"/>
    <n v="2.42"/>
    <n v="105742"/>
    <n v="38265"/>
    <n v="21.4"/>
    <x v="0"/>
    <x v="139"/>
    <n v="254.8"/>
    <n v="2026"/>
    <n v="19540098780"/>
  </r>
  <r>
    <s v="EV4989"/>
    <x v="7"/>
    <x v="3"/>
    <x v="0"/>
    <x v="3"/>
    <x v="4976"/>
    <n v="67"/>
    <n v="452"/>
    <n v="0.53"/>
    <n v="164545"/>
    <n v="43768"/>
    <n v="20.6"/>
    <x v="0"/>
    <x v="6"/>
    <n v="219"/>
    <n v="2026"/>
    <n v="37245211192"/>
  </r>
  <r>
    <s v="EV4990"/>
    <x v="0"/>
    <x v="0"/>
    <x v="5"/>
    <x v="0"/>
    <x v="4977"/>
    <n v="81"/>
    <n v="393"/>
    <n v="1.83"/>
    <n v="157036"/>
    <n v="64254"/>
    <n v="24.8"/>
    <x v="0"/>
    <x v="430"/>
    <n v="151.30000000000001"/>
    <n v="2026"/>
    <n v="45888086418"/>
  </r>
  <r>
    <s v="EV4991"/>
    <x v="9"/>
    <x v="0"/>
    <x v="5"/>
    <x v="3"/>
    <x v="4978"/>
    <n v="55"/>
    <n v="625"/>
    <n v="2.68"/>
    <n v="80724"/>
    <n v="48273"/>
    <n v="24.6"/>
    <x v="0"/>
    <x v="49"/>
    <n v="206.7"/>
    <n v="2026"/>
    <n v="3447368022"/>
  </r>
  <r>
    <s v="EV4992"/>
    <x v="0"/>
    <x v="0"/>
    <x v="8"/>
    <x v="0"/>
    <x v="4979"/>
    <n v="76"/>
    <n v="254"/>
    <n v="1.45"/>
    <n v="75213"/>
    <n v="33417"/>
    <n v="12.9"/>
    <x v="0"/>
    <x v="569"/>
    <n v="171.6"/>
    <n v="2026"/>
    <n v="3562285617"/>
  </r>
  <r>
    <s v="EV4993"/>
    <x v="7"/>
    <x v="3"/>
    <x v="7"/>
    <x v="0"/>
    <x v="4980"/>
    <n v="73"/>
    <n v="350"/>
    <n v="1.8"/>
    <n v="122013"/>
    <n v="38237"/>
    <n v="21.5"/>
    <x v="0"/>
    <x v="256"/>
    <n v="181.3"/>
    <n v="2026"/>
    <n v="7166187355"/>
  </r>
  <r>
    <s v="EV4994"/>
    <x v="6"/>
    <x v="3"/>
    <x v="7"/>
    <x v="3"/>
    <x v="4981"/>
    <n v="119"/>
    <n v="392"/>
    <n v="2.0299999999999998"/>
    <n v="194800"/>
    <n v="47899"/>
    <n v="17.600000000000001"/>
    <x v="0"/>
    <x v="247"/>
    <n v="132.30000000000001"/>
    <n v="2026"/>
    <n v="6958575124"/>
  </r>
  <r>
    <s v="EV4995"/>
    <x v="2"/>
    <x v="2"/>
    <x v="7"/>
    <x v="3"/>
    <x v="4982"/>
    <n v="94"/>
    <n v="569"/>
    <n v="0.92"/>
    <n v="191615"/>
    <n v="79810"/>
    <n v="22.9"/>
    <x v="0"/>
    <x v="179"/>
    <n v="152"/>
    <n v="2026"/>
    <n v="32705659140"/>
  </r>
  <r>
    <s v="EV4996"/>
    <x v="0"/>
    <x v="0"/>
    <x v="0"/>
    <x v="1"/>
    <x v="4983"/>
    <n v="104"/>
    <n v="356"/>
    <n v="2.83"/>
    <n v="7186"/>
    <n v="68462"/>
    <n v="12.7"/>
    <x v="0"/>
    <x v="300"/>
    <n v="18.899999999999999"/>
    <n v="2026"/>
    <n v="32730449884"/>
  </r>
  <r>
    <s v="EV4997"/>
    <x v="4"/>
    <x v="0"/>
    <x v="3"/>
    <x v="2"/>
    <x v="1308"/>
    <n v="62"/>
    <n v="523"/>
    <n v="2.93"/>
    <n v="104533"/>
    <n v="56637"/>
    <n v="20.9"/>
    <x v="0"/>
    <x v="462"/>
    <n v="268.5"/>
    <n v="2026"/>
    <n v="5210434089"/>
  </r>
  <r>
    <s v="EV4998"/>
    <x v="4"/>
    <x v="0"/>
    <x v="2"/>
    <x v="0"/>
    <x v="4984"/>
    <n v="58"/>
    <n v="295"/>
    <n v="2.58"/>
    <n v="74298"/>
    <n v="28237"/>
    <n v="18.8"/>
    <x v="0"/>
    <x v="56"/>
    <n v="265.39999999999998"/>
    <n v="2026"/>
    <n v="12149618701"/>
  </r>
  <r>
    <s v="EV4999"/>
    <x v="5"/>
    <x v="1"/>
    <x v="3"/>
    <x v="0"/>
    <x v="4985"/>
    <n v="91"/>
    <n v="532"/>
    <n v="1.67"/>
    <n v="194384"/>
    <n v="26366"/>
    <n v="15.7"/>
    <x v="0"/>
    <x v="76"/>
    <n v="157.80000000000001"/>
    <n v="2026"/>
    <n v="12233112118"/>
  </r>
  <r>
    <s v="EV5000"/>
    <x v="1"/>
    <x v="1"/>
    <x v="1"/>
    <x v="1"/>
    <x v="4986"/>
    <n v="73"/>
    <n v="543"/>
    <n v="2.86"/>
    <n v="40703"/>
    <n v="36461"/>
    <n v="23.7"/>
    <x v="1"/>
    <x v="281"/>
    <n v="296"/>
    <n v="2026"/>
    <n v="820153734"/>
  </r>
  <r>
    <m/>
    <x v="10"/>
    <x v="4"/>
    <x v="10"/>
    <x v="4"/>
    <x v="4987"/>
    <m/>
    <m/>
    <m/>
    <m/>
    <m/>
    <m/>
    <x v="2"/>
    <x v="60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EV0001"/>
    <x v="0"/>
    <x v="0"/>
    <x v="0"/>
    <s v="Bus"/>
    <n v="459155"/>
    <n v="42"/>
    <n v="285"/>
    <n v="1.21"/>
    <n v="127224"/>
    <n v="77023"/>
    <n v="17.7"/>
    <s v="Yes"/>
    <n v="32.9"/>
    <n v="255.9"/>
    <n v="2026"/>
  </r>
  <r>
    <s v="EV0002"/>
    <x v="1"/>
    <x v="1"/>
    <x v="1"/>
    <s v="Car"/>
    <n v="722074"/>
    <n v="50"/>
    <n v="330"/>
    <n v="0.52"/>
    <n v="112274"/>
    <n v="69502"/>
    <n v="23.3"/>
    <s v="Yes"/>
    <n v="60.1"/>
    <n v="155.1"/>
    <n v="2026"/>
  </r>
  <r>
    <s v="EV0003"/>
    <x v="2"/>
    <x v="2"/>
    <x v="2"/>
    <s v="Bus"/>
    <n v="241638"/>
    <n v="105"/>
    <n v="483"/>
    <n v="2.41"/>
    <n v="76749"/>
    <n v="33908"/>
    <n v="14"/>
    <s v="Yes"/>
    <n v="27.7"/>
    <n v="161.6"/>
    <n v="2026"/>
  </r>
  <r>
    <s v="EV0004"/>
    <x v="0"/>
    <x v="0"/>
    <x v="3"/>
    <s v="Car"/>
    <n v="681021"/>
    <n v="116"/>
    <n v="472"/>
    <n v="1.53"/>
    <n v="64238"/>
    <n v="57502"/>
    <n v="17.5"/>
    <s v="Yes"/>
    <n v="40.1"/>
    <n v="246.3"/>
    <n v="2026"/>
  </r>
  <r>
    <s v="EV0005"/>
    <x v="1"/>
    <x v="1"/>
    <x v="2"/>
    <s v="SUV"/>
    <n v="714686"/>
    <n v="114"/>
    <n v="485"/>
    <n v="2.0699999999999998"/>
    <n v="135149"/>
    <n v="58145"/>
    <n v="16.100000000000001"/>
    <s v="No"/>
    <n v="54.5"/>
    <n v="21.2"/>
    <n v="2026"/>
  </r>
  <r>
    <s v="EV0006"/>
    <x v="1"/>
    <x v="1"/>
    <x v="4"/>
    <s v="Truck"/>
    <n v="544980"/>
    <n v="102"/>
    <n v="482"/>
    <n v="1.27"/>
    <n v="14009"/>
    <n v="62939"/>
    <n v="14.7"/>
    <s v="No"/>
    <n v="26.7"/>
    <n v="26.2"/>
    <n v="2026"/>
  </r>
  <r>
    <s v="EV0007"/>
    <x v="3"/>
    <x v="3"/>
    <x v="2"/>
    <s v="Bus"/>
    <n v="648873"/>
    <n v="103"/>
    <n v="463"/>
    <n v="1.1000000000000001"/>
    <n v="17055"/>
    <n v="50809"/>
    <n v="14.5"/>
    <s v="Yes"/>
    <n v="7"/>
    <n v="273.10000000000002"/>
    <n v="2026"/>
  </r>
  <r>
    <s v="EV0008"/>
    <x v="4"/>
    <x v="0"/>
    <x v="5"/>
    <s v="SUV"/>
    <n v="347873"/>
    <n v="105"/>
    <n v="415"/>
    <n v="1.87"/>
    <n v="165191"/>
    <n v="31856"/>
    <n v="20.100000000000001"/>
    <s v="No"/>
    <n v="54.8"/>
    <n v="294.39999999999998"/>
    <n v="2026"/>
  </r>
  <r>
    <s v="EV0009"/>
    <x v="4"/>
    <x v="0"/>
    <x v="6"/>
    <s v="Bus"/>
    <n v="764133"/>
    <n v="85"/>
    <n v="278"/>
    <n v="2.11"/>
    <n v="54109"/>
    <n v="30176"/>
    <n v="14.7"/>
    <s v="No"/>
    <n v="33.1"/>
    <n v="202.7"/>
    <n v="2026"/>
  </r>
  <r>
    <s v="EV0010"/>
    <x v="4"/>
    <x v="0"/>
    <x v="7"/>
    <s v="Bus"/>
    <n v="666056"/>
    <n v="115"/>
    <n v="258"/>
    <n v="1.3"/>
    <n v="82460"/>
    <n v="27870"/>
    <n v="20.6"/>
    <s v="Yes"/>
    <n v="26"/>
    <n v="80.7"/>
    <n v="2026"/>
  </r>
  <r>
    <s v="EV0011"/>
    <x v="5"/>
    <x v="1"/>
    <x v="0"/>
    <s v="SUV"/>
    <n v="531173"/>
    <n v="113"/>
    <n v="613"/>
    <n v="1.42"/>
    <n v="196990"/>
    <n v="79966"/>
    <n v="15.4"/>
    <s v="Yes"/>
    <n v="37"/>
    <n v="299.2"/>
    <n v="2026"/>
  </r>
  <r>
    <s v="EV0012"/>
    <x v="1"/>
    <x v="1"/>
    <x v="0"/>
    <s v="Car"/>
    <n v="29632"/>
    <n v="69"/>
    <n v="421"/>
    <n v="1.42"/>
    <n v="43607"/>
    <n v="65128"/>
    <n v="18.899999999999999"/>
    <s v="No"/>
    <n v="19.100000000000001"/>
    <n v="259"/>
    <n v="2026"/>
  </r>
  <r>
    <s v="EV0013"/>
    <x v="6"/>
    <x v="3"/>
    <x v="6"/>
    <s v="SUV"/>
    <n v="49610"/>
    <n v="87"/>
    <n v="568"/>
    <n v="1.17"/>
    <n v="62794"/>
    <n v="47574"/>
    <n v="12.6"/>
    <s v="Yes"/>
    <n v="13.3"/>
    <n v="113.7"/>
    <n v="2026"/>
  </r>
  <r>
    <s v="EV0014"/>
    <x v="2"/>
    <x v="2"/>
    <x v="4"/>
    <s v="Bus"/>
    <n v="465357"/>
    <n v="43"/>
    <n v="443"/>
    <n v="2.5099999999999998"/>
    <n v="3580"/>
    <n v="34017"/>
    <n v="22.4"/>
    <s v="Yes"/>
    <n v="6.4"/>
    <n v="51.6"/>
    <n v="2026"/>
  </r>
  <r>
    <s v="EV0015"/>
    <x v="7"/>
    <x v="3"/>
    <x v="2"/>
    <s v="Truck"/>
    <n v="571320"/>
    <n v="56"/>
    <n v="486"/>
    <n v="2.83"/>
    <n v="170481"/>
    <n v="82538"/>
    <n v="13.9"/>
    <s v="No"/>
    <n v="58.2"/>
    <n v="276"/>
    <n v="2026"/>
  </r>
  <r>
    <s v="EV0016"/>
    <x v="0"/>
    <x v="0"/>
    <x v="6"/>
    <s v="Truck"/>
    <n v="652396"/>
    <n v="81"/>
    <n v="282"/>
    <n v="1.64"/>
    <n v="92851"/>
    <n v="76420"/>
    <n v="19.600000000000001"/>
    <s v="No"/>
    <n v="35.5"/>
    <n v="46.6"/>
    <n v="2026"/>
  </r>
  <r>
    <s v="EV0017"/>
    <x v="4"/>
    <x v="0"/>
    <x v="8"/>
    <s v="Truck"/>
    <n v="351592"/>
    <n v="111"/>
    <n v="375"/>
    <n v="0.51"/>
    <n v="179365"/>
    <n v="52843"/>
    <n v="16.5"/>
    <s v="No"/>
    <n v="37.9"/>
    <n v="67.5"/>
    <n v="2026"/>
  </r>
  <r>
    <s v="EV0018"/>
    <x v="4"/>
    <x v="0"/>
    <x v="5"/>
    <s v="Truck"/>
    <n v="741962"/>
    <n v="94"/>
    <n v="271"/>
    <n v="2.4"/>
    <n v="95509"/>
    <n v="64994"/>
    <n v="18.2"/>
    <s v="No"/>
    <n v="10.8"/>
    <n v="197.4"/>
    <n v="2026"/>
  </r>
  <r>
    <s v="EV0019"/>
    <x v="8"/>
    <x v="3"/>
    <x v="5"/>
    <s v="Car"/>
    <n v="699943"/>
    <n v="103"/>
    <n v="337"/>
    <n v="0.72"/>
    <n v="129379"/>
    <n v="75020"/>
    <n v="20.9"/>
    <s v="No"/>
    <n v="31.7"/>
    <n v="139.30000000000001"/>
    <n v="2026"/>
  </r>
  <r>
    <s v="EV0020"/>
    <x v="4"/>
    <x v="0"/>
    <x v="7"/>
    <s v="SUV"/>
    <n v="307917"/>
    <n v="48"/>
    <n v="320"/>
    <n v="2.5299999999999998"/>
    <n v="153384"/>
    <n v="55189"/>
    <n v="20.399999999999999"/>
    <s v="No"/>
    <n v="48"/>
    <n v="52.9"/>
    <n v="2026"/>
  </r>
  <r>
    <s v="EV0021"/>
    <x v="7"/>
    <x v="3"/>
    <x v="1"/>
    <s v="Bus"/>
    <n v="151263"/>
    <n v="56"/>
    <n v="538"/>
    <n v="0.64"/>
    <n v="195903"/>
    <n v="72561"/>
    <n v="12.7"/>
    <s v="No"/>
    <n v="31.8"/>
    <n v="90.3"/>
    <n v="2026"/>
  </r>
  <r>
    <s v="EV0022"/>
    <x v="8"/>
    <x v="3"/>
    <x v="4"/>
    <s v="SUV"/>
    <n v="75402"/>
    <n v="87"/>
    <n v="410"/>
    <n v="1.1499999999999999"/>
    <n v="19358"/>
    <n v="45192"/>
    <n v="14.2"/>
    <s v="Yes"/>
    <n v="35.6"/>
    <n v="62.9"/>
    <n v="2026"/>
  </r>
  <r>
    <s v="EV0023"/>
    <x v="9"/>
    <x v="0"/>
    <x v="5"/>
    <s v="Car"/>
    <n v="530526"/>
    <n v="61"/>
    <n v="649"/>
    <n v="1.77"/>
    <n v="89369"/>
    <n v="75305"/>
    <n v="19.600000000000001"/>
    <s v="No"/>
    <n v="34.700000000000003"/>
    <n v="241.5"/>
    <n v="2026"/>
  </r>
  <r>
    <s v="EV0024"/>
    <x v="3"/>
    <x v="3"/>
    <x v="7"/>
    <s v="Truck"/>
    <n v="668699"/>
    <n v="56"/>
    <n v="490"/>
    <n v="2.4900000000000002"/>
    <n v="44152"/>
    <n v="75146"/>
    <n v="21.5"/>
    <s v="No"/>
    <n v="8.9"/>
    <n v="187.6"/>
    <n v="2026"/>
  </r>
  <r>
    <s v="EV0025"/>
    <x v="5"/>
    <x v="1"/>
    <x v="8"/>
    <s v="SUV"/>
    <n v="82661"/>
    <n v="46"/>
    <n v="307"/>
    <n v="2.63"/>
    <n v="73621"/>
    <n v="53409"/>
    <n v="24.4"/>
    <s v="Yes"/>
    <n v="57.7"/>
    <n v="82.7"/>
    <n v="2026"/>
  </r>
  <r>
    <s v="EV0026"/>
    <x v="4"/>
    <x v="0"/>
    <x v="1"/>
    <s v="Truck"/>
    <n v="443610"/>
    <n v="81"/>
    <n v="342"/>
    <n v="2.1"/>
    <n v="176730"/>
    <n v="62853"/>
    <n v="23.5"/>
    <s v="No"/>
    <n v="16.2"/>
    <n v="117.1"/>
    <n v="2026"/>
  </r>
  <r>
    <s v="EV0027"/>
    <x v="4"/>
    <x v="0"/>
    <x v="7"/>
    <s v="Car"/>
    <n v="847684"/>
    <n v="50"/>
    <n v="530"/>
    <n v="2.41"/>
    <n v="175662"/>
    <n v="41440"/>
    <n v="13.8"/>
    <s v="Yes"/>
    <n v="41"/>
    <n v="187.7"/>
    <n v="2026"/>
  </r>
  <r>
    <s v="EV0028"/>
    <x v="3"/>
    <x v="3"/>
    <x v="9"/>
    <s v="Car"/>
    <n v="567517"/>
    <n v="95"/>
    <n v="634"/>
    <n v="2.42"/>
    <n v="32099"/>
    <n v="36942"/>
    <n v="21.1"/>
    <s v="Yes"/>
    <n v="41.6"/>
    <n v="82.3"/>
    <n v="2026"/>
  </r>
  <r>
    <s v="EV0029"/>
    <x v="2"/>
    <x v="2"/>
    <x v="7"/>
    <s v="Bus"/>
    <n v="593098"/>
    <n v="69"/>
    <n v="559"/>
    <n v="2.14"/>
    <n v="137770"/>
    <n v="52392"/>
    <n v="18.100000000000001"/>
    <s v="Yes"/>
    <n v="18.899999999999999"/>
    <n v="294.7"/>
    <n v="2026"/>
  </r>
  <r>
    <s v="EV0030"/>
    <x v="0"/>
    <x v="0"/>
    <x v="7"/>
    <s v="SUV"/>
    <n v="395710"/>
    <n v="49"/>
    <n v="304"/>
    <n v="0.89"/>
    <n v="185394"/>
    <n v="47786"/>
    <n v="24.7"/>
    <s v="Yes"/>
    <n v="44.7"/>
    <n v="96.5"/>
    <n v="2026"/>
  </r>
  <r>
    <s v="EV0031"/>
    <x v="9"/>
    <x v="0"/>
    <x v="8"/>
    <s v="Car"/>
    <n v="771933"/>
    <n v="74"/>
    <n v="488"/>
    <n v="0.76"/>
    <n v="121130"/>
    <n v="67707"/>
    <n v="19.899999999999999"/>
    <s v="Yes"/>
    <n v="62.9"/>
    <n v="78.099999999999994"/>
    <n v="2026"/>
  </r>
  <r>
    <s v="EV0032"/>
    <x v="3"/>
    <x v="3"/>
    <x v="3"/>
    <s v="SUV"/>
    <n v="588978"/>
    <n v="68"/>
    <n v="499"/>
    <n v="1.31"/>
    <n v="86895"/>
    <n v="36140"/>
    <n v="16.2"/>
    <s v="No"/>
    <n v="61.9"/>
    <n v="98.7"/>
    <n v="2026"/>
  </r>
  <r>
    <s v="EV0033"/>
    <x v="6"/>
    <x v="3"/>
    <x v="2"/>
    <s v="Car"/>
    <n v="395117"/>
    <n v="112"/>
    <n v="391"/>
    <n v="1.36"/>
    <n v="176015"/>
    <n v="82567"/>
    <n v="12.2"/>
    <s v="No"/>
    <n v="64.5"/>
    <n v="174.9"/>
    <n v="2026"/>
  </r>
  <r>
    <s v="EV0034"/>
    <x v="3"/>
    <x v="3"/>
    <x v="7"/>
    <s v="Truck"/>
    <n v="793142"/>
    <n v="76"/>
    <n v="622"/>
    <n v="0.96"/>
    <n v="148664"/>
    <n v="70536"/>
    <n v="24.1"/>
    <s v="No"/>
    <n v="32.700000000000003"/>
    <n v="262.5"/>
    <n v="2026"/>
  </r>
  <r>
    <s v="EV0035"/>
    <x v="8"/>
    <x v="3"/>
    <x v="8"/>
    <s v="SUV"/>
    <n v="580855"/>
    <n v="46"/>
    <n v="440"/>
    <n v="1.28"/>
    <n v="150284"/>
    <n v="47158"/>
    <n v="21.8"/>
    <s v="No"/>
    <n v="23.5"/>
    <n v="38.200000000000003"/>
    <n v="2026"/>
  </r>
  <r>
    <s v="EV0036"/>
    <x v="5"/>
    <x v="1"/>
    <x v="1"/>
    <s v="Truck"/>
    <n v="773922"/>
    <n v="42"/>
    <n v="376"/>
    <n v="1.53"/>
    <n v="39121"/>
    <n v="45622"/>
    <n v="24.3"/>
    <s v="Yes"/>
    <n v="25.4"/>
    <n v="186.6"/>
    <n v="2026"/>
  </r>
  <r>
    <s v="EV0037"/>
    <x v="1"/>
    <x v="1"/>
    <x v="2"/>
    <s v="Truck"/>
    <n v="514877"/>
    <n v="70"/>
    <n v="471"/>
    <n v="2.39"/>
    <n v="179249"/>
    <n v="46090"/>
    <n v="24.3"/>
    <s v="Yes"/>
    <n v="9.5"/>
    <n v="264.7"/>
    <n v="2026"/>
  </r>
  <r>
    <s v="EV0038"/>
    <x v="3"/>
    <x v="3"/>
    <x v="6"/>
    <s v="Bus"/>
    <n v="286182"/>
    <n v="100"/>
    <n v="538"/>
    <n v="2.35"/>
    <n v="17469"/>
    <n v="38284"/>
    <n v="15.5"/>
    <s v="Yes"/>
    <n v="62.7"/>
    <n v="148.6"/>
    <n v="2026"/>
  </r>
  <r>
    <s v="EV0039"/>
    <x v="2"/>
    <x v="2"/>
    <x v="2"/>
    <s v="Bus"/>
    <n v="286708"/>
    <n v="106"/>
    <n v="439"/>
    <n v="2.4"/>
    <n v="134504"/>
    <n v="61915"/>
    <n v="20"/>
    <s v="Yes"/>
    <n v="57.4"/>
    <n v="31.9"/>
    <n v="2026"/>
  </r>
  <r>
    <s v="EV0040"/>
    <x v="3"/>
    <x v="3"/>
    <x v="8"/>
    <s v="Truck"/>
    <n v="70354"/>
    <n v="58"/>
    <n v="397"/>
    <n v="2.85"/>
    <n v="11586"/>
    <n v="34423"/>
    <n v="21"/>
    <s v="No"/>
    <n v="39.6"/>
    <n v="191.2"/>
    <n v="2026"/>
  </r>
  <r>
    <s v="EV0041"/>
    <x v="6"/>
    <x v="3"/>
    <x v="9"/>
    <s v="SUV"/>
    <n v="350824"/>
    <n v="80"/>
    <n v="296"/>
    <n v="2.68"/>
    <n v="43534"/>
    <n v="45874"/>
    <n v="19.2"/>
    <s v="No"/>
    <n v="7.5"/>
    <n v="258.2"/>
    <n v="2026"/>
  </r>
  <r>
    <s v="EV0042"/>
    <x v="6"/>
    <x v="3"/>
    <x v="4"/>
    <s v="Truck"/>
    <n v="847155"/>
    <n v="52"/>
    <n v="292"/>
    <n v="2.92"/>
    <n v="27177"/>
    <n v="37555"/>
    <n v="17.600000000000001"/>
    <s v="No"/>
    <n v="21.6"/>
    <n v="63.6"/>
    <n v="2026"/>
  </r>
  <r>
    <s v="EV0043"/>
    <x v="2"/>
    <x v="2"/>
    <x v="3"/>
    <s v="SUV"/>
    <n v="21380"/>
    <n v="96"/>
    <n v="508"/>
    <n v="2.39"/>
    <n v="131470"/>
    <n v="79419"/>
    <n v="24"/>
    <s v="No"/>
    <n v="13.1"/>
    <n v="110.1"/>
    <n v="2026"/>
  </r>
  <r>
    <s v="EV0044"/>
    <x v="2"/>
    <x v="2"/>
    <x v="4"/>
    <s v="Truck"/>
    <n v="688173"/>
    <n v="96"/>
    <n v="395"/>
    <n v="1.29"/>
    <n v="86443"/>
    <n v="77793"/>
    <n v="15.4"/>
    <s v="Yes"/>
    <n v="47"/>
    <n v="82.7"/>
    <n v="2026"/>
  </r>
  <r>
    <s v="EV0045"/>
    <x v="3"/>
    <x v="3"/>
    <x v="4"/>
    <s v="SUV"/>
    <n v="664493"/>
    <n v="75"/>
    <n v="578"/>
    <n v="0.71"/>
    <n v="116447"/>
    <n v="29698"/>
    <n v="20.6"/>
    <s v="Yes"/>
    <n v="8.1999999999999993"/>
    <n v="237.3"/>
    <n v="2026"/>
  </r>
  <r>
    <s v="EV0046"/>
    <x v="1"/>
    <x v="1"/>
    <x v="6"/>
    <s v="Truck"/>
    <n v="876218"/>
    <n v="101"/>
    <n v="263"/>
    <n v="1.04"/>
    <n v="166552"/>
    <n v="27478"/>
    <n v="15.1"/>
    <s v="No"/>
    <n v="60.2"/>
    <n v="163.9"/>
    <n v="2026"/>
  </r>
  <r>
    <s v="EV0047"/>
    <x v="1"/>
    <x v="1"/>
    <x v="6"/>
    <s v="Car"/>
    <n v="622503"/>
    <n v="71"/>
    <n v="548"/>
    <n v="2.3199999999999998"/>
    <n v="162620"/>
    <n v="37722"/>
    <n v="22.7"/>
    <s v="No"/>
    <n v="50.7"/>
    <n v="81.900000000000006"/>
    <n v="2026"/>
  </r>
  <r>
    <s v="EV0048"/>
    <x v="0"/>
    <x v="0"/>
    <x v="1"/>
    <s v="Truck"/>
    <n v="96400"/>
    <n v="45"/>
    <n v="629"/>
    <n v="2.67"/>
    <n v="1829"/>
    <n v="69376"/>
    <n v="23.8"/>
    <s v="No"/>
    <n v="48.5"/>
    <n v="190"/>
    <n v="2026"/>
  </r>
  <r>
    <s v="EV0049"/>
    <x v="5"/>
    <x v="1"/>
    <x v="3"/>
    <s v="Truck"/>
    <n v="194579"/>
    <n v="103"/>
    <n v="446"/>
    <n v="2.84"/>
    <n v="55276"/>
    <n v="74595"/>
    <n v="12.9"/>
    <s v="No"/>
    <n v="29.2"/>
    <n v="279.5"/>
    <n v="2026"/>
  </r>
  <r>
    <s v="EV0050"/>
    <x v="0"/>
    <x v="0"/>
    <x v="8"/>
    <s v="Truck"/>
    <n v="42529"/>
    <n v="113"/>
    <n v="414"/>
    <n v="1.83"/>
    <n v="68335"/>
    <n v="43125"/>
    <n v="22.4"/>
    <s v="No"/>
    <n v="63.8"/>
    <n v="209"/>
    <n v="2026"/>
  </r>
  <r>
    <s v="EV0051"/>
    <x v="1"/>
    <x v="1"/>
    <x v="4"/>
    <s v="Bus"/>
    <n v="647861"/>
    <n v="45"/>
    <n v="292"/>
    <n v="2.99"/>
    <n v="155459"/>
    <n v="68652"/>
    <n v="14.7"/>
    <s v="No"/>
    <n v="22.7"/>
    <n v="109.2"/>
    <n v="2026"/>
  </r>
  <r>
    <s v="EV0052"/>
    <x v="4"/>
    <x v="0"/>
    <x v="5"/>
    <s v="Truck"/>
    <n v="479628"/>
    <n v="60"/>
    <n v="346"/>
    <n v="2.15"/>
    <n v="126283"/>
    <n v="36993"/>
    <n v="13.6"/>
    <s v="No"/>
    <n v="50"/>
    <n v="159.1"/>
    <n v="2026"/>
  </r>
  <r>
    <s v="EV0053"/>
    <x v="4"/>
    <x v="0"/>
    <x v="3"/>
    <s v="Bus"/>
    <n v="400267"/>
    <n v="110"/>
    <n v="339"/>
    <n v="1.81"/>
    <n v="184748"/>
    <n v="62267"/>
    <n v="13.6"/>
    <s v="Yes"/>
    <n v="32.1"/>
    <n v="78"/>
    <n v="2026"/>
  </r>
  <r>
    <s v="EV0054"/>
    <x v="6"/>
    <x v="3"/>
    <x v="1"/>
    <s v="Truck"/>
    <n v="76911"/>
    <n v="72"/>
    <n v="406"/>
    <n v="1.1200000000000001"/>
    <n v="47805"/>
    <n v="60359"/>
    <n v="19.100000000000001"/>
    <s v="No"/>
    <n v="63.4"/>
    <n v="13.5"/>
    <n v="2026"/>
  </r>
  <r>
    <s v="EV0055"/>
    <x v="8"/>
    <x v="3"/>
    <x v="9"/>
    <s v="Truck"/>
    <n v="659302"/>
    <n v="91"/>
    <n v="550"/>
    <n v="1.08"/>
    <n v="86208"/>
    <n v="48453"/>
    <n v="20.100000000000001"/>
    <s v="No"/>
    <n v="60.5"/>
    <n v="204.3"/>
    <n v="2026"/>
  </r>
  <r>
    <s v="EV0056"/>
    <x v="8"/>
    <x v="3"/>
    <x v="4"/>
    <s v="Car"/>
    <n v="480452"/>
    <n v="54"/>
    <n v="558"/>
    <n v="0.66"/>
    <n v="169602"/>
    <n v="72909"/>
    <n v="23.4"/>
    <s v="Yes"/>
    <n v="63.1"/>
    <n v="244.4"/>
    <n v="2026"/>
  </r>
  <r>
    <s v="EV0057"/>
    <x v="3"/>
    <x v="3"/>
    <x v="9"/>
    <s v="Truck"/>
    <n v="872037"/>
    <n v="46"/>
    <n v="528"/>
    <n v="1.48"/>
    <n v="185518"/>
    <n v="37260"/>
    <n v="14.8"/>
    <s v="No"/>
    <n v="49.1"/>
    <n v="110.4"/>
    <n v="2026"/>
  </r>
  <r>
    <s v="EV0058"/>
    <x v="9"/>
    <x v="0"/>
    <x v="9"/>
    <s v="Truck"/>
    <n v="346781"/>
    <n v="120"/>
    <n v="500"/>
    <n v="1.1599999999999999"/>
    <n v="85522"/>
    <n v="56553"/>
    <n v="13.1"/>
    <s v="Yes"/>
    <n v="37.299999999999997"/>
    <n v="190.1"/>
    <n v="2026"/>
  </r>
  <r>
    <s v="EV0059"/>
    <x v="9"/>
    <x v="0"/>
    <x v="8"/>
    <s v="Car"/>
    <n v="511635"/>
    <n v="46"/>
    <n v="542"/>
    <n v="2.37"/>
    <n v="28359"/>
    <n v="48335"/>
    <n v="23"/>
    <s v="No"/>
    <n v="18.8"/>
    <n v="125.5"/>
    <n v="2026"/>
  </r>
  <r>
    <s v="EV0060"/>
    <x v="5"/>
    <x v="1"/>
    <x v="4"/>
    <s v="Truck"/>
    <n v="523006"/>
    <n v="100"/>
    <n v="433"/>
    <n v="1.97"/>
    <n v="82049"/>
    <n v="82242"/>
    <n v="21.8"/>
    <s v="Yes"/>
    <n v="37.9"/>
    <n v="108.8"/>
    <n v="2026"/>
  </r>
  <r>
    <s v="EV0061"/>
    <x v="8"/>
    <x v="3"/>
    <x v="8"/>
    <s v="Truck"/>
    <n v="222241"/>
    <n v="41"/>
    <n v="470"/>
    <n v="2.91"/>
    <n v="133064"/>
    <n v="68680"/>
    <n v="22.9"/>
    <s v="No"/>
    <n v="10.5"/>
    <n v="78.099999999999994"/>
    <n v="2026"/>
  </r>
  <r>
    <s v="EV0062"/>
    <x v="1"/>
    <x v="1"/>
    <x v="3"/>
    <s v="Car"/>
    <n v="690944"/>
    <n v="109"/>
    <n v="368"/>
    <n v="2.02"/>
    <n v="8283"/>
    <n v="42692"/>
    <n v="15.4"/>
    <s v="Yes"/>
    <n v="15.4"/>
    <n v="44.5"/>
    <n v="2026"/>
  </r>
  <r>
    <s v="EV0063"/>
    <x v="1"/>
    <x v="1"/>
    <x v="3"/>
    <s v="Truck"/>
    <n v="748100"/>
    <n v="118"/>
    <n v="583"/>
    <n v="2.4"/>
    <n v="132569"/>
    <n v="82187"/>
    <n v="12.4"/>
    <s v="No"/>
    <n v="40.9"/>
    <n v="33"/>
    <n v="2026"/>
  </r>
  <r>
    <s v="EV0064"/>
    <x v="4"/>
    <x v="0"/>
    <x v="0"/>
    <s v="SUV"/>
    <n v="537297"/>
    <n v="72"/>
    <n v="581"/>
    <n v="2.0099999999999998"/>
    <n v="100011"/>
    <n v="38324"/>
    <n v="17.8"/>
    <s v="No"/>
    <n v="41.6"/>
    <n v="207.5"/>
    <n v="2026"/>
  </r>
  <r>
    <s v="EV0065"/>
    <x v="1"/>
    <x v="1"/>
    <x v="1"/>
    <s v="SUV"/>
    <n v="59534"/>
    <n v="75"/>
    <n v="534"/>
    <n v="1.86"/>
    <n v="173764"/>
    <n v="84946"/>
    <n v="23.5"/>
    <s v="Yes"/>
    <n v="20.2"/>
    <n v="98.1"/>
    <n v="2026"/>
  </r>
  <r>
    <s v="EV0066"/>
    <x v="7"/>
    <x v="3"/>
    <x v="1"/>
    <s v="Bus"/>
    <n v="266038"/>
    <n v="66"/>
    <n v="436"/>
    <n v="0.73"/>
    <n v="55612"/>
    <n v="68911"/>
    <n v="17.100000000000001"/>
    <s v="No"/>
    <n v="37.6"/>
    <n v="217.1"/>
    <n v="2026"/>
  </r>
  <r>
    <s v="EV0067"/>
    <x v="2"/>
    <x v="2"/>
    <x v="6"/>
    <s v="Truck"/>
    <n v="780017"/>
    <n v="47"/>
    <n v="467"/>
    <n v="2.19"/>
    <n v="53273"/>
    <n v="40719"/>
    <n v="23.5"/>
    <s v="Yes"/>
    <n v="47"/>
    <n v="143.1"/>
    <n v="2026"/>
  </r>
  <r>
    <s v="EV0068"/>
    <x v="3"/>
    <x v="3"/>
    <x v="0"/>
    <s v="Car"/>
    <n v="497519"/>
    <n v="104"/>
    <n v="333"/>
    <n v="2.81"/>
    <n v="43491"/>
    <n v="65327"/>
    <n v="20"/>
    <s v="Yes"/>
    <n v="33.700000000000003"/>
    <n v="31.8"/>
    <n v="2026"/>
  </r>
  <r>
    <s v="EV0069"/>
    <x v="1"/>
    <x v="1"/>
    <x v="7"/>
    <s v="SUV"/>
    <n v="692796"/>
    <n v="51"/>
    <n v="280"/>
    <n v="1.86"/>
    <n v="11787"/>
    <n v="64538"/>
    <n v="20.5"/>
    <s v="Yes"/>
    <n v="48.2"/>
    <n v="261.10000000000002"/>
    <n v="2026"/>
  </r>
  <r>
    <s v="EV0070"/>
    <x v="2"/>
    <x v="2"/>
    <x v="5"/>
    <s v="Bus"/>
    <n v="458649"/>
    <n v="92"/>
    <n v="364"/>
    <n v="1.61"/>
    <n v="162207"/>
    <n v="31712"/>
    <n v="20.7"/>
    <s v="No"/>
    <n v="51.4"/>
    <n v="254.7"/>
    <n v="2026"/>
  </r>
  <r>
    <s v="EV0071"/>
    <x v="2"/>
    <x v="2"/>
    <x v="8"/>
    <s v="Car"/>
    <n v="317687"/>
    <n v="41"/>
    <n v="258"/>
    <n v="2.06"/>
    <n v="182238"/>
    <n v="27827"/>
    <n v="19.3"/>
    <s v="No"/>
    <n v="10.7"/>
    <n v="167.6"/>
    <n v="2026"/>
  </r>
  <r>
    <s v="EV0072"/>
    <x v="8"/>
    <x v="3"/>
    <x v="6"/>
    <s v="SUV"/>
    <n v="705487"/>
    <n v="119"/>
    <n v="252"/>
    <n v="0.59"/>
    <n v="191640"/>
    <n v="57891"/>
    <n v="16.7"/>
    <s v="Yes"/>
    <n v="10.5"/>
    <n v="264.10000000000002"/>
    <n v="2026"/>
  </r>
  <r>
    <s v="EV0073"/>
    <x v="8"/>
    <x v="3"/>
    <x v="1"/>
    <s v="Car"/>
    <n v="48320"/>
    <n v="47"/>
    <n v="539"/>
    <n v="1.44"/>
    <n v="134850"/>
    <n v="75971"/>
    <n v="16.899999999999999"/>
    <s v="Yes"/>
    <n v="64.8"/>
    <n v="153"/>
    <n v="2026"/>
  </r>
  <r>
    <s v="EV0074"/>
    <x v="9"/>
    <x v="0"/>
    <x v="5"/>
    <s v="Bus"/>
    <n v="671917"/>
    <n v="114"/>
    <n v="315"/>
    <n v="0.64"/>
    <n v="155236"/>
    <n v="51824"/>
    <n v="12.6"/>
    <s v="No"/>
    <n v="9.6"/>
    <n v="12.2"/>
    <n v="2026"/>
  </r>
  <r>
    <s v="EV0075"/>
    <x v="1"/>
    <x v="1"/>
    <x v="3"/>
    <s v="Truck"/>
    <n v="242497"/>
    <n v="90"/>
    <n v="333"/>
    <n v="0.51"/>
    <n v="72041"/>
    <n v="54172"/>
    <n v="17.600000000000001"/>
    <s v="Yes"/>
    <n v="30.2"/>
    <n v="172.8"/>
    <n v="2026"/>
  </r>
  <r>
    <s v="EV0076"/>
    <x v="7"/>
    <x v="3"/>
    <x v="4"/>
    <s v="SUV"/>
    <n v="238012"/>
    <n v="83"/>
    <n v="428"/>
    <n v="0.78"/>
    <n v="65912"/>
    <n v="50029"/>
    <n v="14.2"/>
    <s v="No"/>
    <n v="7"/>
    <n v="122.5"/>
    <n v="2026"/>
  </r>
  <r>
    <s v="EV0077"/>
    <x v="1"/>
    <x v="1"/>
    <x v="0"/>
    <s v="Truck"/>
    <n v="316268"/>
    <n v="53"/>
    <n v="330"/>
    <n v="0.63"/>
    <n v="189868"/>
    <n v="34931"/>
    <n v="22.3"/>
    <s v="No"/>
    <n v="9.1"/>
    <n v="274.3"/>
    <n v="2026"/>
  </r>
  <r>
    <s v="EV0078"/>
    <x v="8"/>
    <x v="3"/>
    <x v="8"/>
    <s v="SUV"/>
    <n v="348600"/>
    <n v="119"/>
    <n v="335"/>
    <n v="1.63"/>
    <n v="47805"/>
    <n v="70682"/>
    <n v="16.600000000000001"/>
    <s v="Yes"/>
    <n v="22.8"/>
    <n v="111.3"/>
    <n v="2026"/>
  </r>
  <r>
    <s v="EV0079"/>
    <x v="0"/>
    <x v="0"/>
    <x v="0"/>
    <s v="SUV"/>
    <n v="11516"/>
    <n v="75"/>
    <n v="426"/>
    <n v="1.62"/>
    <n v="183917"/>
    <n v="70647"/>
    <n v="14.1"/>
    <s v="Yes"/>
    <n v="9.6999999999999993"/>
    <n v="206.5"/>
    <n v="2026"/>
  </r>
  <r>
    <s v="EV0080"/>
    <x v="5"/>
    <x v="1"/>
    <x v="4"/>
    <s v="Bus"/>
    <n v="413287"/>
    <n v="67"/>
    <n v="281"/>
    <n v="1.87"/>
    <n v="13734"/>
    <n v="83600"/>
    <n v="15"/>
    <s v="No"/>
    <n v="26.5"/>
    <n v="130.69999999999999"/>
    <n v="2026"/>
  </r>
  <r>
    <s v="EV0081"/>
    <x v="2"/>
    <x v="2"/>
    <x v="7"/>
    <s v="Bus"/>
    <n v="694495"/>
    <n v="72"/>
    <n v="540"/>
    <n v="1.29"/>
    <n v="102813"/>
    <n v="82054"/>
    <n v="24"/>
    <s v="Yes"/>
    <n v="31.2"/>
    <n v="21"/>
    <n v="2026"/>
  </r>
  <r>
    <s v="EV0082"/>
    <x v="3"/>
    <x v="3"/>
    <x v="9"/>
    <s v="Car"/>
    <n v="539089"/>
    <n v="91"/>
    <n v="617"/>
    <n v="0.7"/>
    <n v="127877"/>
    <n v="27683"/>
    <n v="19.5"/>
    <s v="Yes"/>
    <n v="36"/>
    <n v="289.2"/>
    <n v="2026"/>
  </r>
  <r>
    <s v="EV0083"/>
    <x v="4"/>
    <x v="0"/>
    <x v="3"/>
    <s v="Car"/>
    <n v="897307"/>
    <n v="96"/>
    <n v="324"/>
    <n v="2.87"/>
    <n v="167107"/>
    <n v="59551"/>
    <n v="16.3"/>
    <s v="Yes"/>
    <n v="47.1"/>
    <n v="73.900000000000006"/>
    <n v="2026"/>
  </r>
  <r>
    <s v="EV0084"/>
    <x v="7"/>
    <x v="3"/>
    <x v="0"/>
    <s v="Bus"/>
    <n v="659226"/>
    <n v="102"/>
    <n v="491"/>
    <n v="1.31"/>
    <n v="111608"/>
    <n v="43393"/>
    <n v="23.4"/>
    <s v="No"/>
    <n v="60.4"/>
    <n v="127.1"/>
    <n v="2026"/>
  </r>
  <r>
    <s v="EV0085"/>
    <x v="0"/>
    <x v="0"/>
    <x v="8"/>
    <s v="Bus"/>
    <n v="724850"/>
    <n v="94"/>
    <n v="250"/>
    <n v="0.68"/>
    <n v="59127"/>
    <n v="27460"/>
    <n v="17.2"/>
    <s v="No"/>
    <n v="58.8"/>
    <n v="121.4"/>
    <n v="2026"/>
  </r>
  <r>
    <s v="EV0086"/>
    <x v="1"/>
    <x v="1"/>
    <x v="6"/>
    <s v="Car"/>
    <n v="846096"/>
    <n v="99"/>
    <n v="516"/>
    <n v="2.86"/>
    <n v="160653"/>
    <n v="81194"/>
    <n v="15.5"/>
    <s v="No"/>
    <n v="55.5"/>
    <n v="193.6"/>
    <n v="2026"/>
  </r>
  <r>
    <s v="EV0087"/>
    <x v="3"/>
    <x v="3"/>
    <x v="2"/>
    <s v="Truck"/>
    <n v="616892"/>
    <n v="45"/>
    <n v="558"/>
    <n v="2.56"/>
    <n v="127534"/>
    <n v="60457"/>
    <n v="22.9"/>
    <s v="Yes"/>
    <n v="58"/>
    <n v="67.3"/>
    <n v="2026"/>
  </r>
  <r>
    <s v="EV0088"/>
    <x v="7"/>
    <x v="3"/>
    <x v="5"/>
    <s v="Truck"/>
    <n v="376073"/>
    <n v="71"/>
    <n v="451"/>
    <n v="2.4500000000000002"/>
    <n v="28712"/>
    <n v="52791"/>
    <n v="19.399999999999999"/>
    <s v="Yes"/>
    <n v="43.7"/>
    <n v="132.6"/>
    <n v="2026"/>
  </r>
  <r>
    <s v="EV0089"/>
    <x v="7"/>
    <x v="3"/>
    <x v="2"/>
    <s v="Car"/>
    <n v="426740"/>
    <n v="119"/>
    <n v="376"/>
    <n v="2.85"/>
    <n v="52060"/>
    <n v="79046"/>
    <n v="19.399999999999999"/>
    <s v="No"/>
    <n v="49.9"/>
    <n v="224.3"/>
    <n v="2026"/>
  </r>
  <r>
    <s v="EV0090"/>
    <x v="2"/>
    <x v="2"/>
    <x v="0"/>
    <s v="Car"/>
    <n v="363723"/>
    <n v="119"/>
    <n v="266"/>
    <n v="2.9"/>
    <n v="38718"/>
    <n v="71024"/>
    <n v="15"/>
    <s v="Yes"/>
    <n v="32.6"/>
    <n v="223.4"/>
    <n v="2026"/>
  </r>
  <r>
    <s v="EV0091"/>
    <x v="7"/>
    <x v="3"/>
    <x v="1"/>
    <s v="Car"/>
    <n v="756717"/>
    <n v="107"/>
    <n v="522"/>
    <n v="1.99"/>
    <n v="195095"/>
    <n v="49681"/>
    <n v="20.6"/>
    <s v="No"/>
    <n v="43.5"/>
    <n v="110.3"/>
    <n v="2026"/>
  </r>
  <r>
    <s v="EV0092"/>
    <x v="0"/>
    <x v="0"/>
    <x v="1"/>
    <s v="Car"/>
    <n v="712533"/>
    <n v="89"/>
    <n v="648"/>
    <n v="2.76"/>
    <n v="118045"/>
    <n v="39509"/>
    <n v="16.5"/>
    <s v="Yes"/>
    <n v="15.5"/>
    <n v="267.2"/>
    <n v="2026"/>
  </r>
  <r>
    <s v="EV0093"/>
    <x v="4"/>
    <x v="0"/>
    <x v="0"/>
    <s v="Bus"/>
    <n v="783973"/>
    <n v="100"/>
    <n v="582"/>
    <n v="2.41"/>
    <n v="24150"/>
    <n v="54574"/>
    <n v="16.399999999999999"/>
    <s v="Yes"/>
    <n v="37.700000000000003"/>
    <n v="208.6"/>
    <n v="2026"/>
  </r>
  <r>
    <s v="EV0094"/>
    <x v="0"/>
    <x v="0"/>
    <x v="5"/>
    <s v="SUV"/>
    <n v="111841"/>
    <n v="89"/>
    <n v="505"/>
    <n v="1.28"/>
    <n v="131858"/>
    <n v="71293"/>
    <n v="17.100000000000001"/>
    <s v="Yes"/>
    <n v="58.6"/>
    <n v="142.9"/>
    <n v="2026"/>
  </r>
  <r>
    <s v="EV0095"/>
    <x v="9"/>
    <x v="0"/>
    <x v="6"/>
    <s v="SUV"/>
    <n v="863543"/>
    <n v="76"/>
    <n v="486"/>
    <n v="1.82"/>
    <n v="112887"/>
    <n v="39399"/>
    <n v="24.6"/>
    <s v="Yes"/>
    <n v="5.4"/>
    <n v="57.9"/>
    <n v="2026"/>
  </r>
  <r>
    <s v="EV0096"/>
    <x v="0"/>
    <x v="0"/>
    <x v="0"/>
    <s v="SUV"/>
    <n v="276317"/>
    <n v="111"/>
    <n v="315"/>
    <n v="1.58"/>
    <n v="58968"/>
    <n v="43797"/>
    <n v="23.4"/>
    <s v="No"/>
    <n v="5.5"/>
    <n v="220.4"/>
    <n v="2026"/>
  </r>
  <r>
    <s v="EV0097"/>
    <x v="5"/>
    <x v="1"/>
    <x v="2"/>
    <s v="Bus"/>
    <n v="516848"/>
    <n v="64"/>
    <n v="300"/>
    <n v="1.97"/>
    <n v="79074"/>
    <n v="74830"/>
    <n v="22.9"/>
    <s v="Yes"/>
    <n v="41.1"/>
    <n v="169.1"/>
    <n v="2026"/>
  </r>
  <r>
    <s v="EV0098"/>
    <x v="3"/>
    <x v="3"/>
    <x v="6"/>
    <s v="Car"/>
    <n v="74503"/>
    <n v="45"/>
    <n v="564"/>
    <n v="0.97"/>
    <n v="149308"/>
    <n v="51062"/>
    <n v="12.1"/>
    <s v="Yes"/>
    <n v="48.5"/>
    <n v="242.7"/>
    <n v="2026"/>
  </r>
  <r>
    <s v="EV0099"/>
    <x v="7"/>
    <x v="3"/>
    <x v="7"/>
    <s v="Car"/>
    <n v="62809"/>
    <n v="45"/>
    <n v="263"/>
    <n v="1.18"/>
    <n v="54019"/>
    <n v="53013"/>
    <n v="20.399999999999999"/>
    <s v="No"/>
    <n v="52.8"/>
    <n v="172.4"/>
    <n v="2026"/>
  </r>
  <r>
    <s v="EV0100"/>
    <x v="8"/>
    <x v="3"/>
    <x v="9"/>
    <s v="Bus"/>
    <n v="161463"/>
    <n v="51"/>
    <n v="526"/>
    <n v="2.78"/>
    <n v="106237"/>
    <n v="48751"/>
    <n v="12.7"/>
    <s v="No"/>
    <n v="49.7"/>
    <n v="232.5"/>
    <n v="2026"/>
  </r>
  <r>
    <s v="EV0101"/>
    <x v="1"/>
    <x v="1"/>
    <x v="8"/>
    <s v="Truck"/>
    <n v="653403"/>
    <n v="86"/>
    <n v="488"/>
    <n v="1.05"/>
    <n v="64141"/>
    <n v="64169"/>
    <n v="24.5"/>
    <s v="No"/>
    <n v="43.3"/>
    <n v="116.5"/>
    <n v="2026"/>
  </r>
  <r>
    <s v="EV0102"/>
    <x v="3"/>
    <x v="3"/>
    <x v="2"/>
    <s v="Car"/>
    <n v="353335"/>
    <n v="54"/>
    <n v="393"/>
    <n v="0.87"/>
    <n v="69981"/>
    <n v="43351"/>
    <n v="20.6"/>
    <s v="Yes"/>
    <n v="59.6"/>
    <n v="64.599999999999994"/>
    <n v="2026"/>
  </r>
  <r>
    <s v="EV0103"/>
    <x v="7"/>
    <x v="3"/>
    <x v="8"/>
    <s v="Car"/>
    <n v="766043"/>
    <n v="105"/>
    <n v="544"/>
    <n v="0.56999999999999995"/>
    <n v="37460"/>
    <n v="32200"/>
    <n v="21.5"/>
    <s v="Yes"/>
    <n v="64"/>
    <n v="164.4"/>
    <n v="2026"/>
  </r>
  <r>
    <s v="EV0104"/>
    <x v="2"/>
    <x v="2"/>
    <x v="2"/>
    <s v="SUV"/>
    <n v="83963"/>
    <n v="76"/>
    <n v="596"/>
    <n v="2.31"/>
    <n v="137769"/>
    <n v="28217"/>
    <n v="13.7"/>
    <s v="No"/>
    <n v="51.1"/>
    <n v="169.8"/>
    <n v="2026"/>
  </r>
  <r>
    <s v="EV0105"/>
    <x v="2"/>
    <x v="2"/>
    <x v="8"/>
    <s v="Truck"/>
    <n v="807105"/>
    <n v="118"/>
    <n v="371"/>
    <n v="1.6"/>
    <n v="169082"/>
    <n v="63758"/>
    <n v="21.5"/>
    <s v="No"/>
    <n v="54.6"/>
    <n v="182.3"/>
    <n v="2026"/>
  </r>
  <r>
    <s v="EV0106"/>
    <x v="6"/>
    <x v="3"/>
    <x v="5"/>
    <s v="Car"/>
    <n v="376663"/>
    <n v="40"/>
    <n v="359"/>
    <n v="1.69"/>
    <n v="182467"/>
    <n v="39249"/>
    <n v="18.600000000000001"/>
    <s v="Yes"/>
    <n v="13"/>
    <n v="100.7"/>
    <n v="2026"/>
  </r>
  <r>
    <s v="EV0107"/>
    <x v="1"/>
    <x v="1"/>
    <x v="0"/>
    <s v="SUV"/>
    <n v="205405"/>
    <n v="89"/>
    <n v="317"/>
    <n v="1.1399999999999999"/>
    <n v="123479"/>
    <n v="71096"/>
    <n v="18.5"/>
    <s v="Yes"/>
    <n v="6.4"/>
    <n v="182.7"/>
    <n v="2026"/>
  </r>
  <r>
    <s v="EV0108"/>
    <x v="1"/>
    <x v="1"/>
    <x v="5"/>
    <s v="Truck"/>
    <n v="370327"/>
    <n v="65"/>
    <n v="281"/>
    <n v="0.97"/>
    <n v="165735"/>
    <n v="41000"/>
    <n v="16.8"/>
    <s v="Yes"/>
    <n v="57.7"/>
    <n v="285.5"/>
    <n v="2026"/>
  </r>
  <r>
    <s v="EV0109"/>
    <x v="9"/>
    <x v="0"/>
    <x v="5"/>
    <s v="Truck"/>
    <n v="210755"/>
    <n v="62"/>
    <n v="499"/>
    <n v="1.98"/>
    <n v="132590"/>
    <n v="57743"/>
    <n v="14.6"/>
    <s v="No"/>
    <n v="41.9"/>
    <n v="69.599999999999994"/>
    <n v="2026"/>
  </r>
  <r>
    <s v="EV0110"/>
    <x v="9"/>
    <x v="0"/>
    <x v="7"/>
    <s v="SUV"/>
    <n v="845757"/>
    <n v="40"/>
    <n v="401"/>
    <n v="2.52"/>
    <n v="89396"/>
    <n v="58623"/>
    <n v="18"/>
    <s v="No"/>
    <n v="37.6"/>
    <n v="185"/>
    <n v="2026"/>
  </r>
  <r>
    <s v="EV0111"/>
    <x v="4"/>
    <x v="0"/>
    <x v="6"/>
    <s v="SUV"/>
    <n v="341337"/>
    <n v="94"/>
    <n v="375"/>
    <n v="1.86"/>
    <n v="113981"/>
    <n v="67960"/>
    <n v="24.2"/>
    <s v="Yes"/>
    <n v="22.2"/>
    <n v="89.3"/>
    <n v="2026"/>
  </r>
  <r>
    <s v="EV0112"/>
    <x v="8"/>
    <x v="3"/>
    <x v="5"/>
    <s v="Truck"/>
    <n v="590140"/>
    <n v="96"/>
    <n v="599"/>
    <n v="2.15"/>
    <n v="56484"/>
    <n v="83187"/>
    <n v="13.1"/>
    <s v="No"/>
    <n v="33.6"/>
    <n v="84.6"/>
    <n v="2026"/>
  </r>
  <r>
    <s v="EV0113"/>
    <x v="5"/>
    <x v="1"/>
    <x v="4"/>
    <s v="Truck"/>
    <n v="839485"/>
    <n v="77"/>
    <n v="342"/>
    <n v="2.79"/>
    <n v="121506"/>
    <n v="51234"/>
    <n v="14.4"/>
    <s v="Yes"/>
    <n v="12.6"/>
    <n v="117.9"/>
    <n v="2026"/>
  </r>
  <r>
    <s v="EV0114"/>
    <x v="8"/>
    <x v="3"/>
    <x v="2"/>
    <s v="Truck"/>
    <n v="219160"/>
    <n v="49"/>
    <n v="288"/>
    <n v="1.35"/>
    <n v="63153"/>
    <n v="49708"/>
    <n v="18.2"/>
    <s v="No"/>
    <n v="42.9"/>
    <n v="227.9"/>
    <n v="2026"/>
  </r>
  <r>
    <s v="EV0115"/>
    <x v="3"/>
    <x v="3"/>
    <x v="5"/>
    <s v="Bus"/>
    <n v="717518"/>
    <n v="41"/>
    <n v="609"/>
    <n v="1.5"/>
    <n v="103016"/>
    <n v="72910"/>
    <n v="19.8"/>
    <s v="No"/>
    <n v="15.5"/>
    <n v="289.3"/>
    <n v="2026"/>
  </r>
  <r>
    <s v="EV0116"/>
    <x v="4"/>
    <x v="0"/>
    <x v="0"/>
    <s v="Bus"/>
    <n v="100369"/>
    <n v="43"/>
    <n v="476"/>
    <n v="2.61"/>
    <n v="120521"/>
    <n v="31730"/>
    <n v="20.399999999999999"/>
    <s v="Yes"/>
    <n v="28.5"/>
    <n v="45.6"/>
    <n v="2026"/>
  </r>
  <r>
    <s v="EV0117"/>
    <x v="7"/>
    <x v="3"/>
    <x v="7"/>
    <s v="Truck"/>
    <n v="14355"/>
    <n v="55"/>
    <n v="615"/>
    <n v="2.14"/>
    <n v="84525"/>
    <n v="44533"/>
    <n v="21.3"/>
    <s v="Yes"/>
    <n v="10.199999999999999"/>
    <n v="288.8"/>
    <n v="2026"/>
  </r>
  <r>
    <s v="EV0118"/>
    <x v="9"/>
    <x v="0"/>
    <x v="8"/>
    <s v="Car"/>
    <n v="283024"/>
    <n v="105"/>
    <n v="534"/>
    <n v="1.17"/>
    <n v="180646"/>
    <n v="54362"/>
    <n v="14.4"/>
    <s v="No"/>
    <n v="42.4"/>
    <n v="296"/>
    <n v="2026"/>
  </r>
  <r>
    <s v="EV0119"/>
    <x v="8"/>
    <x v="3"/>
    <x v="6"/>
    <s v="Bus"/>
    <n v="603746"/>
    <n v="96"/>
    <n v="462"/>
    <n v="0.99"/>
    <n v="92037"/>
    <n v="76335"/>
    <n v="16.2"/>
    <s v="No"/>
    <n v="47.3"/>
    <n v="30"/>
    <n v="2026"/>
  </r>
  <r>
    <s v="EV0120"/>
    <x v="4"/>
    <x v="0"/>
    <x v="1"/>
    <s v="SUV"/>
    <n v="377587"/>
    <n v="95"/>
    <n v="544"/>
    <n v="2.9"/>
    <n v="13476"/>
    <n v="45555"/>
    <n v="21.8"/>
    <s v="No"/>
    <n v="51"/>
    <n v="258.10000000000002"/>
    <n v="2026"/>
  </r>
  <r>
    <s v="EV0121"/>
    <x v="4"/>
    <x v="0"/>
    <x v="7"/>
    <s v="Truck"/>
    <n v="269513"/>
    <n v="92"/>
    <n v="259"/>
    <n v="0.78"/>
    <n v="32294"/>
    <n v="56898"/>
    <n v="17.399999999999999"/>
    <s v="Yes"/>
    <n v="47.5"/>
    <n v="268.2"/>
    <n v="2026"/>
  </r>
  <r>
    <s v="EV0122"/>
    <x v="5"/>
    <x v="1"/>
    <x v="4"/>
    <s v="Car"/>
    <n v="390308"/>
    <n v="57"/>
    <n v="391"/>
    <n v="0.71"/>
    <n v="44120"/>
    <n v="65976"/>
    <n v="18.100000000000001"/>
    <s v="Yes"/>
    <n v="64.599999999999994"/>
    <n v="160.69999999999999"/>
    <n v="2026"/>
  </r>
  <r>
    <s v="EV0123"/>
    <x v="2"/>
    <x v="2"/>
    <x v="0"/>
    <s v="Truck"/>
    <n v="500293"/>
    <n v="111"/>
    <n v="502"/>
    <n v="0.82"/>
    <n v="98659"/>
    <n v="35812"/>
    <n v="20.6"/>
    <s v="Yes"/>
    <n v="26.1"/>
    <n v="235.8"/>
    <n v="2026"/>
  </r>
  <r>
    <s v="EV0124"/>
    <x v="4"/>
    <x v="0"/>
    <x v="9"/>
    <s v="Truck"/>
    <n v="831320"/>
    <n v="113"/>
    <n v="334"/>
    <n v="2.06"/>
    <n v="83167"/>
    <n v="51759"/>
    <n v="18.899999999999999"/>
    <s v="Yes"/>
    <n v="33.4"/>
    <n v="241.8"/>
    <n v="2026"/>
  </r>
  <r>
    <s v="EV0125"/>
    <x v="5"/>
    <x v="1"/>
    <x v="5"/>
    <s v="Bus"/>
    <n v="232435"/>
    <n v="85"/>
    <n v="262"/>
    <n v="0.87"/>
    <n v="196381"/>
    <n v="75638"/>
    <n v="22"/>
    <s v="Yes"/>
    <n v="46.7"/>
    <n v="163"/>
    <n v="2026"/>
  </r>
  <r>
    <s v="EV0126"/>
    <x v="2"/>
    <x v="2"/>
    <x v="7"/>
    <s v="Bus"/>
    <n v="794005"/>
    <n v="110"/>
    <n v="368"/>
    <n v="2.52"/>
    <n v="51036"/>
    <n v="56961"/>
    <n v="17.399999999999999"/>
    <s v="No"/>
    <n v="51"/>
    <n v="33.5"/>
    <n v="2026"/>
  </r>
  <r>
    <s v="EV0127"/>
    <x v="0"/>
    <x v="0"/>
    <x v="8"/>
    <s v="Car"/>
    <n v="415174"/>
    <n v="82"/>
    <n v="635"/>
    <n v="1.71"/>
    <n v="70475"/>
    <n v="29022"/>
    <n v="15.7"/>
    <s v="Yes"/>
    <n v="15.9"/>
    <n v="234.1"/>
    <n v="2026"/>
  </r>
  <r>
    <s v="EV0128"/>
    <x v="7"/>
    <x v="3"/>
    <x v="9"/>
    <s v="SUV"/>
    <n v="898372"/>
    <n v="59"/>
    <n v="403"/>
    <n v="2.42"/>
    <n v="23441"/>
    <n v="52611"/>
    <n v="23.4"/>
    <s v="No"/>
    <n v="25"/>
    <n v="161.5"/>
    <n v="2026"/>
  </r>
  <r>
    <s v="EV0129"/>
    <x v="7"/>
    <x v="3"/>
    <x v="9"/>
    <s v="Car"/>
    <n v="23946"/>
    <n v="91"/>
    <n v="391"/>
    <n v="2.4700000000000002"/>
    <n v="58580"/>
    <n v="57412"/>
    <n v="20.100000000000001"/>
    <s v="No"/>
    <n v="25.2"/>
    <n v="82.3"/>
    <n v="2026"/>
  </r>
  <r>
    <s v="EV0130"/>
    <x v="5"/>
    <x v="1"/>
    <x v="8"/>
    <s v="SUV"/>
    <n v="81189"/>
    <n v="61"/>
    <n v="411"/>
    <n v="1.84"/>
    <n v="31047"/>
    <n v="80499"/>
    <n v="21.3"/>
    <s v="No"/>
    <n v="17.399999999999999"/>
    <n v="10.7"/>
    <n v="2026"/>
  </r>
  <r>
    <s v="EV0131"/>
    <x v="7"/>
    <x v="3"/>
    <x v="1"/>
    <s v="SUV"/>
    <n v="821897"/>
    <n v="107"/>
    <n v="324"/>
    <n v="1.95"/>
    <n v="190092"/>
    <n v="68346"/>
    <n v="19.8"/>
    <s v="Yes"/>
    <n v="11.4"/>
    <n v="88.7"/>
    <n v="2026"/>
  </r>
  <r>
    <s v="EV0132"/>
    <x v="2"/>
    <x v="2"/>
    <x v="1"/>
    <s v="Car"/>
    <n v="414758"/>
    <n v="69"/>
    <n v="430"/>
    <n v="2.96"/>
    <n v="48540"/>
    <n v="75367"/>
    <n v="22.1"/>
    <s v="Yes"/>
    <n v="56.3"/>
    <n v="266.5"/>
    <n v="2026"/>
  </r>
  <r>
    <s v="EV0133"/>
    <x v="9"/>
    <x v="0"/>
    <x v="5"/>
    <s v="SUV"/>
    <n v="181971"/>
    <n v="57"/>
    <n v="516"/>
    <n v="2.37"/>
    <n v="14608"/>
    <n v="59718"/>
    <n v="22.8"/>
    <s v="Yes"/>
    <n v="28.2"/>
    <n v="87.1"/>
    <n v="2026"/>
  </r>
  <r>
    <s v="EV0134"/>
    <x v="1"/>
    <x v="1"/>
    <x v="4"/>
    <s v="Car"/>
    <n v="561146"/>
    <n v="96"/>
    <n v="540"/>
    <n v="1.68"/>
    <n v="15959"/>
    <n v="51940"/>
    <n v="18.100000000000001"/>
    <s v="Yes"/>
    <n v="26.1"/>
    <n v="37.5"/>
    <n v="2026"/>
  </r>
  <r>
    <s v="EV0135"/>
    <x v="5"/>
    <x v="1"/>
    <x v="1"/>
    <s v="Car"/>
    <n v="592537"/>
    <n v="62"/>
    <n v="585"/>
    <n v="1.24"/>
    <n v="141356"/>
    <n v="42474"/>
    <n v="13.2"/>
    <s v="Yes"/>
    <n v="20.5"/>
    <n v="75.599999999999994"/>
    <n v="2026"/>
  </r>
  <r>
    <s v="EV0136"/>
    <x v="5"/>
    <x v="1"/>
    <x v="2"/>
    <s v="Car"/>
    <n v="316468"/>
    <n v="53"/>
    <n v="590"/>
    <n v="2.23"/>
    <n v="144879"/>
    <n v="32916"/>
    <n v="18.5"/>
    <s v="Yes"/>
    <n v="37.200000000000003"/>
    <n v="24.9"/>
    <n v="2026"/>
  </r>
  <r>
    <s v="EV0137"/>
    <x v="4"/>
    <x v="0"/>
    <x v="8"/>
    <s v="SUV"/>
    <n v="211234"/>
    <n v="43"/>
    <n v="599"/>
    <n v="0.51"/>
    <n v="194795"/>
    <n v="35019"/>
    <n v="17.100000000000001"/>
    <s v="Yes"/>
    <n v="58.5"/>
    <n v="6.2"/>
    <n v="2026"/>
  </r>
  <r>
    <s v="EV0138"/>
    <x v="3"/>
    <x v="3"/>
    <x v="4"/>
    <s v="SUV"/>
    <n v="369507"/>
    <n v="99"/>
    <n v="369"/>
    <n v="2.88"/>
    <n v="19285"/>
    <n v="83940"/>
    <n v="19.600000000000001"/>
    <s v="Yes"/>
    <n v="28.5"/>
    <n v="239.5"/>
    <n v="2026"/>
  </r>
  <r>
    <s v="EV0139"/>
    <x v="4"/>
    <x v="0"/>
    <x v="3"/>
    <s v="SUV"/>
    <n v="6711"/>
    <n v="79"/>
    <n v="319"/>
    <n v="2.1"/>
    <n v="90588"/>
    <n v="66616"/>
    <n v="15.4"/>
    <s v="No"/>
    <n v="50.1"/>
    <n v="165.1"/>
    <n v="2026"/>
  </r>
  <r>
    <s v="EV0140"/>
    <x v="9"/>
    <x v="0"/>
    <x v="8"/>
    <s v="Car"/>
    <n v="869469"/>
    <n v="97"/>
    <n v="436"/>
    <n v="1.02"/>
    <n v="65981"/>
    <n v="62651"/>
    <n v="15.1"/>
    <s v="Yes"/>
    <n v="33.700000000000003"/>
    <n v="165.4"/>
    <n v="2026"/>
  </r>
  <r>
    <s v="EV0141"/>
    <x v="0"/>
    <x v="0"/>
    <x v="4"/>
    <s v="Truck"/>
    <n v="626027"/>
    <n v="41"/>
    <n v="444"/>
    <n v="1"/>
    <n v="23121"/>
    <n v="83208"/>
    <n v="13.5"/>
    <s v="No"/>
    <n v="8"/>
    <n v="11.7"/>
    <n v="2026"/>
  </r>
  <r>
    <s v="EV0142"/>
    <x v="0"/>
    <x v="0"/>
    <x v="3"/>
    <s v="Truck"/>
    <n v="205490"/>
    <n v="88"/>
    <n v="596"/>
    <n v="1.48"/>
    <n v="120161"/>
    <n v="75085"/>
    <n v="24.4"/>
    <s v="Yes"/>
    <n v="54"/>
    <n v="159.9"/>
    <n v="2026"/>
  </r>
  <r>
    <s v="EV0143"/>
    <x v="0"/>
    <x v="0"/>
    <x v="7"/>
    <s v="Truck"/>
    <n v="726904"/>
    <n v="58"/>
    <n v="599"/>
    <n v="0.69"/>
    <n v="85835"/>
    <n v="61632"/>
    <n v="22.2"/>
    <s v="No"/>
    <n v="41.3"/>
    <n v="48.4"/>
    <n v="2026"/>
  </r>
  <r>
    <s v="EV0144"/>
    <x v="7"/>
    <x v="3"/>
    <x v="6"/>
    <s v="Bus"/>
    <n v="427422"/>
    <n v="41"/>
    <n v="573"/>
    <n v="2.2400000000000002"/>
    <n v="6415"/>
    <n v="77473"/>
    <n v="13.6"/>
    <s v="Yes"/>
    <n v="53.9"/>
    <n v="108.2"/>
    <n v="2026"/>
  </r>
  <r>
    <s v="EV0145"/>
    <x v="3"/>
    <x v="3"/>
    <x v="5"/>
    <s v="SUV"/>
    <n v="20665"/>
    <n v="73"/>
    <n v="488"/>
    <n v="1.51"/>
    <n v="46354"/>
    <n v="47706"/>
    <n v="14.2"/>
    <s v="No"/>
    <n v="54.4"/>
    <n v="6.5"/>
    <n v="2026"/>
  </r>
  <r>
    <s v="EV0146"/>
    <x v="1"/>
    <x v="1"/>
    <x v="6"/>
    <s v="Car"/>
    <n v="808035"/>
    <n v="100"/>
    <n v="257"/>
    <n v="1.04"/>
    <n v="166449"/>
    <n v="55951"/>
    <n v="24.1"/>
    <s v="No"/>
    <n v="54.1"/>
    <n v="132.1"/>
    <n v="2026"/>
  </r>
  <r>
    <s v="EV0147"/>
    <x v="3"/>
    <x v="3"/>
    <x v="6"/>
    <s v="Truck"/>
    <n v="27517"/>
    <n v="84"/>
    <n v="341"/>
    <n v="1"/>
    <n v="53683"/>
    <n v="80628"/>
    <n v="14.8"/>
    <s v="Yes"/>
    <n v="63.5"/>
    <n v="194"/>
    <n v="2026"/>
  </r>
  <r>
    <s v="EV0148"/>
    <x v="9"/>
    <x v="0"/>
    <x v="6"/>
    <s v="Car"/>
    <n v="719045"/>
    <n v="104"/>
    <n v="503"/>
    <n v="2.72"/>
    <n v="51644"/>
    <n v="77063"/>
    <n v="12.6"/>
    <s v="No"/>
    <n v="29"/>
    <n v="259.10000000000002"/>
    <n v="2026"/>
  </r>
  <r>
    <s v="EV0149"/>
    <x v="4"/>
    <x v="0"/>
    <x v="5"/>
    <s v="Truck"/>
    <n v="420242"/>
    <n v="77"/>
    <n v="474"/>
    <n v="2.41"/>
    <n v="185563"/>
    <n v="77701"/>
    <n v="21.5"/>
    <s v="Yes"/>
    <n v="37.9"/>
    <n v="67.599999999999994"/>
    <n v="2026"/>
  </r>
  <r>
    <s v="EV0150"/>
    <x v="4"/>
    <x v="0"/>
    <x v="8"/>
    <s v="Car"/>
    <n v="558455"/>
    <n v="76"/>
    <n v="464"/>
    <n v="2.96"/>
    <n v="146571"/>
    <n v="51639"/>
    <n v="21"/>
    <s v="No"/>
    <n v="61"/>
    <n v="14.9"/>
    <n v="2026"/>
  </r>
  <r>
    <s v="EV0151"/>
    <x v="6"/>
    <x v="3"/>
    <x v="7"/>
    <s v="Car"/>
    <n v="186218"/>
    <n v="114"/>
    <n v="396"/>
    <n v="1.1599999999999999"/>
    <n v="23550"/>
    <n v="69770"/>
    <n v="13.8"/>
    <s v="Yes"/>
    <n v="60.2"/>
    <n v="242.7"/>
    <n v="2026"/>
  </r>
  <r>
    <s v="EV0152"/>
    <x v="9"/>
    <x v="0"/>
    <x v="0"/>
    <s v="Bus"/>
    <n v="729972"/>
    <n v="45"/>
    <n v="475"/>
    <n v="1.49"/>
    <n v="92944"/>
    <n v="84382"/>
    <n v="24.2"/>
    <s v="No"/>
    <n v="21.3"/>
    <n v="227"/>
    <n v="2026"/>
  </r>
  <r>
    <s v="EV0153"/>
    <x v="9"/>
    <x v="0"/>
    <x v="8"/>
    <s v="Truck"/>
    <n v="722718"/>
    <n v="110"/>
    <n v="281"/>
    <n v="1.1399999999999999"/>
    <n v="10093"/>
    <n v="69511"/>
    <n v="13.4"/>
    <s v="Yes"/>
    <n v="26.8"/>
    <n v="194.7"/>
    <n v="2026"/>
  </r>
  <r>
    <s v="EV0154"/>
    <x v="1"/>
    <x v="1"/>
    <x v="3"/>
    <s v="Truck"/>
    <n v="611341"/>
    <n v="103"/>
    <n v="460"/>
    <n v="2.19"/>
    <n v="110857"/>
    <n v="43696"/>
    <n v="16.5"/>
    <s v="Yes"/>
    <n v="18.399999999999999"/>
    <n v="135.4"/>
    <n v="2026"/>
  </r>
  <r>
    <s v="EV0155"/>
    <x v="5"/>
    <x v="1"/>
    <x v="1"/>
    <s v="Bus"/>
    <n v="85528"/>
    <n v="45"/>
    <n v="597"/>
    <n v="1.74"/>
    <n v="31189"/>
    <n v="43595"/>
    <n v="18.399999999999999"/>
    <s v="Yes"/>
    <n v="29.5"/>
    <n v="229.5"/>
    <n v="2026"/>
  </r>
  <r>
    <s v="EV0156"/>
    <x v="1"/>
    <x v="1"/>
    <x v="3"/>
    <s v="Bus"/>
    <n v="611818"/>
    <n v="48"/>
    <n v="365"/>
    <n v="2.97"/>
    <n v="123578"/>
    <n v="78297"/>
    <n v="13.1"/>
    <s v="No"/>
    <n v="38.4"/>
    <n v="190"/>
    <n v="2026"/>
  </r>
  <r>
    <s v="EV0157"/>
    <x v="4"/>
    <x v="0"/>
    <x v="6"/>
    <s v="Bus"/>
    <n v="47081"/>
    <n v="66"/>
    <n v="521"/>
    <n v="2.5499999999999998"/>
    <n v="167170"/>
    <n v="76429"/>
    <n v="16.899999999999999"/>
    <s v="Yes"/>
    <n v="39.9"/>
    <n v="45.7"/>
    <n v="2026"/>
  </r>
  <r>
    <s v="EV0158"/>
    <x v="7"/>
    <x v="3"/>
    <x v="0"/>
    <s v="Bus"/>
    <n v="184166"/>
    <n v="84"/>
    <n v="645"/>
    <n v="1.78"/>
    <n v="57265"/>
    <n v="63878"/>
    <n v="17.5"/>
    <s v="No"/>
    <n v="16.100000000000001"/>
    <n v="202.7"/>
    <n v="2026"/>
  </r>
  <r>
    <s v="EV0159"/>
    <x v="2"/>
    <x v="2"/>
    <x v="3"/>
    <s v="SUV"/>
    <n v="814063"/>
    <n v="111"/>
    <n v="521"/>
    <n v="1.38"/>
    <n v="94169"/>
    <n v="69566"/>
    <n v="16.5"/>
    <s v="No"/>
    <n v="12.5"/>
    <n v="97.6"/>
    <n v="2026"/>
  </r>
  <r>
    <s v="EV0160"/>
    <x v="9"/>
    <x v="0"/>
    <x v="6"/>
    <s v="Car"/>
    <n v="651107"/>
    <n v="65"/>
    <n v="361"/>
    <n v="0.57999999999999996"/>
    <n v="86094"/>
    <n v="37853"/>
    <n v="19.2"/>
    <s v="Yes"/>
    <n v="38.700000000000003"/>
    <n v="227.8"/>
    <n v="2026"/>
  </r>
  <r>
    <s v="EV0161"/>
    <x v="0"/>
    <x v="0"/>
    <x v="8"/>
    <s v="Bus"/>
    <n v="870843"/>
    <n v="46"/>
    <n v="479"/>
    <n v="0.91"/>
    <n v="119404"/>
    <n v="44007"/>
    <n v="18.3"/>
    <s v="No"/>
    <n v="51.7"/>
    <n v="120.8"/>
    <n v="2026"/>
  </r>
  <r>
    <s v="EV0162"/>
    <x v="4"/>
    <x v="0"/>
    <x v="6"/>
    <s v="Truck"/>
    <n v="18296"/>
    <n v="71"/>
    <n v="487"/>
    <n v="2.65"/>
    <n v="121536"/>
    <n v="48619"/>
    <n v="14.2"/>
    <s v="Yes"/>
    <n v="7.6"/>
    <n v="153.19999999999999"/>
    <n v="2026"/>
  </r>
  <r>
    <s v="EV0163"/>
    <x v="8"/>
    <x v="3"/>
    <x v="0"/>
    <s v="Truck"/>
    <n v="129310"/>
    <n v="60"/>
    <n v="395"/>
    <n v="2.2000000000000002"/>
    <n v="84986"/>
    <n v="73696"/>
    <n v="18.2"/>
    <s v="Yes"/>
    <n v="55.1"/>
    <n v="122.1"/>
    <n v="2026"/>
  </r>
  <r>
    <s v="EV0164"/>
    <x v="6"/>
    <x v="3"/>
    <x v="6"/>
    <s v="SUV"/>
    <n v="329843"/>
    <n v="84"/>
    <n v="480"/>
    <n v="0.61"/>
    <n v="198417"/>
    <n v="39321"/>
    <n v="12.9"/>
    <s v="No"/>
    <n v="46.4"/>
    <n v="143.6"/>
    <n v="2026"/>
  </r>
  <r>
    <s v="EV0165"/>
    <x v="1"/>
    <x v="1"/>
    <x v="8"/>
    <s v="Truck"/>
    <n v="469644"/>
    <n v="86"/>
    <n v="368"/>
    <n v="2.87"/>
    <n v="181249"/>
    <n v="59485"/>
    <n v="18.399999999999999"/>
    <s v="Yes"/>
    <n v="14.3"/>
    <n v="59.9"/>
    <n v="2026"/>
  </r>
  <r>
    <s v="EV0166"/>
    <x v="0"/>
    <x v="0"/>
    <x v="3"/>
    <s v="Truck"/>
    <n v="132985"/>
    <n v="86"/>
    <n v="577"/>
    <n v="1.05"/>
    <n v="114487"/>
    <n v="84403"/>
    <n v="24.5"/>
    <s v="Yes"/>
    <n v="51.6"/>
    <n v="116"/>
    <n v="2026"/>
  </r>
  <r>
    <s v="EV0167"/>
    <x v="5"/>
    <x v="1"/>
    <x v="7"/>
    <s v="Bus"/>
    <n v="367510"/>
    <n v="82"/>
    <n v="386"/>
    <n v="2.85"/>
    <n v="99625"/>
    <n v="27037"/>
    <n v="13"/>
    <s v="Yes"/>
    <n v="6.5"/>
    <n v="49.1"/>
    <n v="2026"/>
  </r>
  <r>
    <s v="EV0168"/>
    <x v="6"/>
    <x v="3"/>
    <x v="5"/>
    <s v="Bus"/>
    <n v="134546"/>
    <n v="95"/>
    <n v="465"/>
    <n v="2.1"/>
    <n v="165820"/>
    <n v="26649"/>
    <n v="19.3"/>
    <s v="Yes"/>
    <n v="38.1"/>
    <n v="200.9"/>
    <n v="2026"/>
  </r>
  <r>
    <s v="EV0169"/>
    <x v="1"/>
    <x v="1"/>
    <x v="9"/>
    <s v="SUV"/>
    <n v="668262"/>
    <n v="72"/>
    <n v="367"/>
    <n v="1.19"/>
    <n v="1875"/>
    <n v="32259"/>
    <n v="17.2"/>
    <s v="No"/>
    <n v="62.5"/>
    <n v="291.89999999999998"/>
    <n v="2026"/>
  </r>
  <r>
    <s v="EV0170"/>
    <x v="6"/>
    <x v="3"/>
    <x v="8"/>
    <s v="Car"/>
    <n v="706868"/>
    <n v="44"/>
    <n v="586"/>
    <n v="0.51"/>
    <n v="40152"/>
    <n v="31620"/>
    <n v="16.7"/>
    <s v="Yes"/>
    <n v="53.5"/>
    <n v="50.8"/>
    <n v="2026"/>
  </r>
  <r>
    <s v="EV0171"/>
    <x v="8"/>
    <x v="3"/>
    <x v="7"/>
    <s v="SUV"/>
    <n v="277890"/>
    <n v="102"/>
    <n v="535"/>
    <n v="2.5499999999999998"/>
    <n v="166452"/>
    <n v="60618"/>
    <n v="15"/>
    <s v="Yes"/>
    <n v="15.8"/>
    <n v="33.1"/>
    <n v="2026"/>
  </r>
  <r>
    <s v="EV0172"/>
    <x v="7"/>
    <x v="3"/>
    <x v="5"/>
    <s v="Car"/>
    <n v="677995"/>
    <n v="50"/>
    <n v="521"/>
    <n v="1.84"/>
    <n v="172402"/>
    <n v="79435"/>
    <n v="18.600000000000001"/>
    <s v="No"/>
    <n v="32.9"/>
    <n v="266.8"/>
    <n v="2026"/>
  </r>
  <r>
    <s v="EV0173"/>
    <x v="5"/>
    <x v="1"/>
    <x v="3"/>
    <s v="SUV"/>
    <n v="22460"/>
    <n v="108"/>
    <n v="593"/>
    <n v="1.91"/>
    <n v="74481"/>
    <n v="28573"/>
    <n v="23.1"/>
    <s v="Yes"/>
    <n v="33.5"/>
    <n v="94.4"/>
    <n v="2026"/>
  </r>
  <r>
    <s v="EV0174"/>
    <x v="1"/>
    <x v="1"/>
    <x v="0"/>
    <s v="Car"/>
    <n v="178873"/>
    <n v="49"/>
    <n v="486"/>
    <n v="1.41"/>
    <n v="113907"/>
    <n v="44656"/>
    <n v="14.8"/>
    <s v="No"/>
    <n v="31.8"/>
    <n v="31.4"/>
    <n v="2026"/>
  </r>
  <r>
    <s v="EV0175"/>
    <x v="2"/>
    <x v="2"/>
    <x v="6"/>
    <s v="Bus"/>
    <n v="265740"/>
    <n v="116"/>
    <n v="348"/>
    <n v="0.89"/>
    <n v="79396"/>
    <n v="84907"/>
    <n v="14.2"/>
    <s v="No"/>
    <n v="10.6"/>
    <n v="63.1"/>
    <n v="2026"/>
  </r>
  <r>
    <s v="EV0176"/>
    <x v="6"/>
    <x v="3"/>
    <x v="5"/>
    <s v="Bus"/>
    <n v="828627"/>
    <n v="70"/>
    <n v="250"/>
    <n v="1.47"/>
    <n v="45177"/>
    <n v="49731"/>
    <n v="18.2"/>
    <s v="Yes"/>
    <n v="7.4"/>
    <n v="258.89999999999998"/>
    <n v="2026"/>
  </r>
  <r>
    <s v="EV0177"/>
    <x v="0"/>
    <x v="0"/>
    <x v="6"/>
    <s v="Bus"/>
    <n v="891501"/>
    <n v="44"/>
    <n v="431"/>
    <n v="1.04"/>
    <n v="155878"/>
    <n v="82329"/>
    <n v="19.899999999999999"/>
    <s v="Yes"/>
    <n v="40.299999999999997"/>
    <n v="53.8"/>
    <n v="2026"/>
  </r>
  <r>
    <s v="EV0178"/>
    <x v="1"/>
    <x v="1"/>
    <x v="7"/>
    <s v="Truck"/>
    <n v="449004"/>
    <n v="74"/>
    <n v="297"/>
    <n v="2.15"/>
    <n v="44872"/>
    <n v="38500"/>
    <n v="18.8"/>
    <s v="No"/>
    <n v="30.3"/>
    <n v="74"/>
    <n v="2026"/>
  </r>
  <r>
    <s v="EV0179"/>
    <x v="4"/>
    <x v="0"/>
    <x v="8"/>
    <s v="Bus"/>
    <n v="796800"/>
    <n v="75"/>
    <n v="410"/>
    <n v="0.99"/>
    <n v="126476"/>
    <n v="39965"/>
    <n v="12.7"/>
    <s v="No"/>
    <n v="38.5"/>
    <n v="145.80000000000001"/>
    <n v="2026"/>
  </r>
  <r>
    <s v="EV0180"/>
    <x v="4"/>
    <x v="0"/>
    <x v="0"/>
    <s v="Truck"/>
    <n v="514787"/>
    <n v="100"/>
    <n v="490"/>
    <n v="1.26"/>
    <n v="187276"/>
    <n v="55136"/>
    <n v="13.4"/>
    <s v="No"/>
    <n v="42.7"/>
    <n v="294.3"/>
    <n v="2026"/>
  </r>
  <r>
    <s v="EV0181"/>
    <x v="4"/>
    <x v="0"/>
    <x v="4"/>
    <s v="Truck"/>
    <n v="639442"/>
    <n v="76"/>
    <n v="350"/>
    <n v="2.77"/>
    <n v="194916"/>
    <n v="51481"/>
    <n v="21.5"/>
    <s v="No"/>
    <n v="15.6"/>
    <n v="98.3"/>
    <n v="2026"/>
  </r>
  <r>
    <s v="EV0182"/>
    <x v="3"/>
    <x v="3"/>
    <x v="8"/>
    <s v="Bus"/>
    <n v="312374"/>
    <n v="61"/>
    <n v="592"/>
    <n v="1.02"/>
    <n v="96851"/>
    <n v="70994"/>
    <n v="12.9"/>
    <s v="Yes"/>
    <n v="31.4"/>
    <n v="173.6"/>
    <n v="2026"/>
  </r>
  <r>
    <s v="EV0183"/>
    <x v="5"/>
    <x v="1"/>
    <x v="8"/>
    <s v="Car"/>
    <n v="101821"/>
    <n v="116"/>
    <n v="425"/>
    <n v="1.4"/>
    <n v="6993"/>
    <n v="54591"/>
    <n v="19.3"/>
    <s v="Yes"/>
    <n v="18.399999999999999"/>
    <n v="280.60000000000002"/>
    <n v="2026"/>
  </r>
  <r>
    <s v="EV0184"/>
    <x v="0"/>
    <x v="0"/>
    <x v="6"/>
    <s v="Truck"/>
    <n v="641246"/>
    <n v="68"/>
    <n v="627"/>
    <n v="0.9"/>
    <n v="78713"/>
    <n v="54890"/>
    <n v="21.1"/>
    <s v="No"/>
    <n v="57.6"/>
    <n v="260.5"/>
    <n v="2026"/>
  </r>
  <r>
    <s v="EV0185"/>
    <x v="5"/>
    <x v="1"/>
    <x v="1"/>
    <s v="Truck"/>
    <n v="750978"/>
    <n v="54"/>
    <n v="428"/>
    <n v="2.17"/>
    <n v="45860"/>
    <n v="82831"/>
    <n v="21.8"/>
    <s v="Yes"/>
    <n v="37"/>
    <n v="280.39999999999998"/>
    <n v="2026"/>
  </r>
  <r>
    <s v="EV0186"/>
    <x v="5"/>
    <x v="1"/>
    <x v="3"/>
    <s v="Bus"/>
    <n v="570924"/>
    <n v="106"/>
    <n v="398"/>
    <n v="2.5299999999999998"/>
    <n v="82632"/>
    <n v="82307"/>
    <n v="13.6"/>
    <s v="No"/>
    <n v="33.9"/>
    <n v="76.900000000000006"/>
    <n v="2026"/>
  </r>
  <r>
    <s v="EV0187"/>
    <x v="9"/>
    <x v="0"/>
    <x v="5"/>
    <s v="Truck"/>
    <n v="473737"/>
    <n v="86"/>
    <n v="432"/>
    <n v="2.2200000000000002"/>
    <n v="51277"/>
    <n v="64840"/>
    <n v="13.1"/>
    <s v="No"/>
    <n v="13.1"/>
    <n v="80.2"/>
    <n v="2026"/>
  </r>
  <r>
    <s v="EV0188"/>
    <x v="5"/>
    <x v="1"/>
    <x v="2"/>
    <s v="Truck"/>
    <n v="496303"/>
    <n v="103"/>
    <n v="455"/>
    <n v="1.01"/>
    <n v="65111"/>
    <n v="59897"/>
    <n v="23.5"/>
    <s v="Yes"/>
    <n v="57.4"/>
    <n v="23.6"/>
    <n v="2026"/>
  </r>
  <r>
    <s v="EV0189"/>
    <x v="9"/>
    <x v="0"/>
    <x v="1"/>
    <s v="Car"/>
    <n v="509103"/>
    <n v="109"/>
    <n v="348"/>
    <n v="0.83"/>
    <n v="125769"/>
    <n v="69248"/>
    <n v="15.1"/>
    <s v="No"/>
    <n v="9.6999999999999993"/>
    <n v="259.10000000000002"/>
    <n v="2026"/>
  </r>
  <r>
    <s v="EV0190"/>
    <x v="5"/>
    <x v="1"/>
    <x v="8"/>
    <s v="Car"/>
    <n v="871023"/>
    <n v="47"/>
    <n v="602"/>
    <n v="1.59"/>
    <n v="187038"/>
    <n v="82564"/>
    <n v="12.9"/>
    <s v="No"/>
    <n v="33"/>
    <n v="266.3"/>
    <n v="2026"/>
  </r>
  <r>
    <s v="EV0191"/>
    <x v="1"/>
    <x v="1"/>
    <x v="5"/>
    <s v="Bus"/>
    <n v="290033"/>
    <n v="66"/>
    <n v="382"/>
    <n v="2.44"/>
    <n v="106937"/>
    <n v="36638"/>
    <n v="24.1"/>
    <s v="Yes"/>
    <n v="60.6"/>
    <n v="272.2"/>
    <n v="2026"/>
  </r>
  <r>
    <s v="EV0192"/>
    <x v="0"/>
    <x v="0"/>
    <x v="2"/>
    <s v="Bus"/>
    <n v="55289"/>
    <n v="75"/>
    <n v="317"/>
    <n v="1.9"/>
    <n v="105574"/>
    <n v="72463"/>
    <n v="23.8"/>
    <s v="No"/>
    <n v="7"/>
    <n v="285.89999999999998"/>
    <n v="2026"/>
  </r>
  <r>
    <s v="EV0193"/>
    <x v="8"/>
    <x v="3"/>
    <x v="8"/>
    <s v="Car"/>
    <n v="696630"/>
    <n v="79"/>
    <n v="506"/>
    <n v="2.59"/>
    <n v="194260"/>
    <n v="52815"/>
    <n v="20.9"/>
    <s v="Yes"/>
    <n v="14.5"/>
    <n v="11.2"/>
    <n v="2026"/>
  </r>
  <r>
    <s v="EV0194"/>
    <x v="9"/>
    <x v="0"/>
    <x v="8"/>
    <s v="Truck"/>
    <n v="62281"/>
    <n v="109"/>
    <n v="468"/>
    <n v="1.92"/>
    <n v="86471"/>
    <n v="43824"/>
    <n v="23.2"/>
    <s v="No"/>
    <n v="35.4"/>
    <n v="51.9"/>
    <n v="2026"/>
  </r>
  <r>
    <s v="EV0195"/>
    <x v="9"/>
    <x v="0"/>
    <x v="2"/>
    <s v="Bus"/>
    <n v="437639"/>
    <n v="91"/>
    <n v="307"/>
    <n v="2.35"/>
    <n v="189792"/>
    <n v="50089"/>
    <n v="13"/>
    <s v="Yes"/>
    <n v="52.5"/>
    <n v="103.4"/>
    <n v="2026"/>
  </r>
  <r>
    <s v="EV0196"/>
    <x v="3"/>
    <x v="3"/>
    <x v="2"/>
    <s v="Car"/>
    <n v="475018"/>
    <n v="41"/>
    <n v="430"/>
    <n v="2.83"/>
    <n v="91334"/>
    <n v="59960"/>
    <n v="22.4"/>
    <s v="No"/>
    <n v="22.2"/>
    <n v="50.2"/>
    <n v="2026"/>
  </r>
  <r>
    <s v="EV0197"/>
    <x v="3"/>
    <x v="3"/>
    <x v="5"/>
    <s v="Bus"/>
    <n v="452949"/>
    <n v="118"/>
    <n v="320"/>
    <n v="2.04"/>
    <n v="87016"/>
    <n v="80200"/>
    <n v="12.9"/>
    <s v="No"/>
    <n v="8.3000000000000007"/>
    <n v="44.8"/>
    <n v="2026"/>
  </r>
  <r>
    <s v="EV0198"/>
    <x v="9"/>
    <x v="0"/>
    <x v="7"/>
    <s v="Car"/>
    <n v="675314"/>
    <n v="58"/>
    <n v="376"/>
    <n v="2.37"/>
    <n v="61519"/>
    <n v="71802"/>
    <n v="15.6"/>
    <s v="Yes"/>
    <n v="28.6"/>
    <n v="168.2"/>
    <n v="2026"/>
  </r>
  <r>
    <s v="EV0199"/>
    <x v="2"/>
    <x v="2"/>
    <x v="0"/>
    <s v="Car"/>
    <n v="227504"/>
    <n v="72"/>
    <n v="295"/>
    <n v="1.53"/>
    <n v="69483"/>
    <n v="74742"/>
    <n v="23.7"/>
    <s v="Yes"/>
    <n v="6.5"/>
    <n v="249.1"/>
    <n v="2026"/>
  </r>
  <r>
    <s v="EV0200"/>
    <x v="6"/>
    <x v="3"/>
    <x v="4"/>
    <s v="Car"/>
    <n v="407921"/>
    <n v="90"/>
    <n v="611"/>
    <n v="2.2000000000000002"/>
    <n v="160244"/>
    <n v="45993"/>
    <n v="23.8"/>
    <s v="No"/>
    <n v="9.1999999999999993"/>
    <n v="69"/>
    <n v="2026"/>
  </r>
  <r>
    <s v="EV0201"/>
    <x v="0"/>
    <x v="0"/>
    <x v="4"/>
    <s v="Bus"/>
    <n v="519998"/>
    <n v="95"/>
    <n v="465"/>
    <n v="1.73"/>
    <n v="126475"/>
    <n v="61598"/>
    <n v="14.7"/>
    <s v="No"/>
    <n v="43"/>
    <n v="170.7"/>
    <n v="2026"/>
  </r>
  <r>
    <s v="EV0202"/>
    <x v="8"/>
    <x v="3"/>
    <x v="5"/>
    <s v="SUV"/>
    <n v="655026"/>
    <n v="117"/>
    <n v="253"/>
    <n v="1.7"/>
    <n v="175576"/>
    <n v="47878"/>
    <n v="24.4"/>
    <s v="No"/>
    <n v="62.1"/>
    <n v="115.2"/>
    <n v="2026"/>
  </r>
  <r>
    <s v="EV0203"/>
    <x v="4"/>
    <x v="0"/>
    <x v="8"/>
    <s v="Truck"/>
    <n v="592869"/>
    <n v="73"/>
    <n v="493"/>
    <n v="1.7"/>
    <n v="129984"/>
    <n v="65673"/>
    <n v="15"/>
    <s v="No"/>
    <n v="61.7"/>
    <n v="145.19999999999999"/>
    <n v="2026"/>
  </r>
  <r>
    <s v="EV0204"/>
    <x v="3"/>
    <x v="3"/>
    <x v="3"/>
    <s v="Car"/>
    <n v="533267"/>
    <n v="54"/>
    <n v="545"/>
    <n v="1.83"/>
    <n v="100909"/>
    <n v="51126"/>
    <n v="16.8"/>
    <s v="No"/>
    <n v="48.1"/>
    <n v="222.5"/>
    <n v="2026"/>
  </r>
  <r>
    <s v="EV0205"/>
    <x v="6"/>
    <x v="3"/>
    <x v="1"/>
    <s v="Car"/>
    <n v="319077"/>
    <n v="49"/>
    <n v="601"/>
    <n v="1.87"/>
    <n v="83379"/>
    <n v="38213"/>
    <n v="15.9"/>
    <s v="No"/>
    <n v="12.6"/>
    <n v="57.6"/>
    <n v="2026"/>
  </r>
  <r>
    <s v="EV0206"/>
    <x v="3"/>
    <x v="3"/>
    <x v="9"/>
    <s v="Truck"/>
    <n v="851189"/>
    <n v="78"/>
    <n v="434"/>
    <n v="1.38"/>
    <n v="70252"/>
    <n v="72888"/>
    <n v="24.7"/>
    <s v="No"/>
    <n v="61.1"/>
    <n v="45.7"/>
    <n v="2026"/>
  </r>
  <r>
    <s v="EV0207"/>
    <x v="8"/>
    <x v="3"/>
    <x v="3"/>
    <s v="Car"/>
    <n v="496039"/>
    <n v="108"/>
    <n v="292"/>
    <n v="1.06"/>
    <n v="58358"/>
    <n v="81266"/>
    <n v="24.8"/>
    <s v="Yes"/>
    <n v="18"/>
    <n v="168.8"/>
    <n v="2026"/>
  </r>
  <r>
    <s v="EV0208"/>
    <x v="0"/>
    <x v="0"/>
    <x v="2"/>
    <s v="SUV"/>
    <n v="622226"/>
    <n v="50"/>
    <n v="374"/>
    <n v="2.42"/>
    <n v="137629"/>
    <n v="34898"/>
    <n v="24.8"/>
    <s v="Yes"/>
    <n v="55.4"/>
    <n v="232.8"/>
    <n v="2026"/>
  </r>
  <r>
    <s v="EV0209"/>
    <x v="8"/>
    <x v="3"/>
    <x v="0"/>
    <s v="Truck"/>
    <n v="69474"/>
    <n v="46"/>
    <n v="393"/>
    <n v="1.75"/>
    <n v="54097"/>
    <n v="39080"/>
    <n v="18.3"/>
    <s v="No"/>
    <n v="34.6"/>
    <n v="107.6"/>
    <n v="2026"/>
  </r>
  <r>
    <s v="EV0210"/>
    <x v="2"/>
    <x v="2"/>
    <x v="0"/>
    <s v="Car"/>
    <n v="231386"/>
    <n v="108"/>
    <n v="496"/>
    <n v="2.1800000000000002"/>
    <n v="4297"/>
    <n v="57436"/>
    <n v="15.7"/>
    <s v="No"/>
    <n v="46.5"/>
    <n v="250.5"/>
    <n v="2026"/>
  </r>
  <r>
    <s v="EV0211"/>
    <x v="2"/>
    <x v="2"/>
    <x v="4"/>
    <s v="Truck"/>
    <n v="188296"/>
    <n v="98"/>
    <n v="339"/>
    <n v="0.59"/>
    <n v="16116"/>
    <n v="67728"/>
    <n v="15.7"/>
    <s v="Yes"/>
    <n v="62.8"/>
    <n v="279.7"/>
    <n v="2026"/>
  </r>
  <r>
    <s v="EV0212"/>
    <x v="8"/>
    <x v="3"/>
    <x v="4"/>
    <s v="Car"/>
    <n v="767062"/>
    <n v="96"/>
    <n v="269"/>
    <n v="2.4700000000000002"/>
    <n v="155321"/>
    <n v="63340"/>
    <n v="13.6"/>
    <s v="No"/>
    <n v="31.4"/>
    <n v="200.8"/>
    <n v="2026"/>
  </r>
  <r>
    <s v="EV0213"/>
    <x v="3"/>
    <x v="3"/>
    <x v="9"/>
    <s v="SUV"/>
    <n v="380687"/>
    <n v="86"/>
    <n v="417"/>
    <n v="1.1200000000000001"/>
    <n v="171273"/>
    <n v="75163"/>
    <n v="14"/>
    <s v="Yes"/>
    <n v="24.1"/>
    <n v="51.5"/>
    <n v="2026"/>
  </r>
  <r>
    <s v="EV0214"/>
    <x v="1"/>
    <x v="1"/>
    <x v="0"/>
    <s v="SUV"/>
    <n v="399379"/>
    <n v="44"/>
    <n v="312"/>
    <n v="2.15"/>
    <n v="37727"/>
    <n v="70060"/>
    <n v="16.2"/>
    <s v="No"/>
    <n v="38.6"/>
    <n v="155.6"/>
    <n v="2026"/>
  </r>
  <r>
    <s v="EV0215"/>
    <x v="0"/>
    <x v="0"/>
    <x v="7"/>
    <s v="Truck"/>
    <n v="41652"/>
    <n v="118"/>
    <n v="521"/>
    <n v="2.34"/>
    <n v="182118"/>
    <n v="43524"/>
    <n v="22.9"/>
    <s v="Yes"/>
    <n v="52.9"/>
    <n v="269.39999999999998"/>
    <n v="2026"/>
  </r>
  <r>
    <s v="EV0216"/>
    <x v="3"/>
    <x v="3"/>
    <x v="9"/>
    <s v="Truck"/>
    <n v="476701"/>
    <n v="68"/>
    <n v="378"/>
    <n v="1.53"/>
    <n v="115470"/>
    <n v="59327"/>
    <n v="24.8"/>
    <s v="No"/>
    <n v="26"/>
    <n v="165"/>
    <n v="2026"/>
  </r>
  <r>
    <s v="EV0217"/>
    <x v="2"/>
    <x v="2"/>
    <x v="2"/>
    <s v="Car"/>
    <n v="785616"/>
    <n v="63"/>
    <n v="603"/>
    <n v="2.02"/>
    <n v="112148"/>
    <n v="70456"/>
    <n v="16.100000000000001"/>
    <s v="Yes"/>
    <n v="15.5"/>
    <n v="114.5"/>
    <n v="2026"/>
  </r>
  <r>
    <s v="EV0218"/>
    <x v="2"/>
    <x v="2"/>
    <x v="0"/>
    <s v="Bus"/>
    <n v="53037"/>
    <n v="111"/>
    <n v="609"/>
    <n v="2.68"/>
    <n v="123706"/>
    <n v="28135"/>
    <n v="13.7"/>
    <s v="No"/>
    <n v="36.4"/>
    <n v="70.5"/>
    <n v="2026"/>
  </r>
  <r>
    <s v="EV0219"/>
    <x v="0"/>
    <x v="0"/>
    <x v="1"/>
    <s v="Bus"/>
    <n v="500550"/>
    <n v="66"/>
    <n v="442"/>
    <n v="1.6"/>
    <n v="67947"/>
    <n v="52504"/>
    <n v="19"/>
    <s v="No"/>
    <n v="26"/>
    <n v="154.69999999999999"/>
    <n v="2026"/>
  </r>
  <r>
    <s v="EV0220"/>
    <x v="0"/>
    <x v="0"/>
    <x v="8"/>
    <s v="Car"/>
    <n v="429468"/>
    <n v="97"/>
    <n v="474"/>
    <n v="1.73"/>
    <n v="46353"/>
    <n v="66112"/>
    <n v="22.6"/>
    <s v="No"/>
    <n v="24.8"/>
    <n v="199.4"/>
    <n v="2026"/>
  </r>
  <r>
    <s v="EV0221"/>
    <x v="4"/>
    <x v="0"/>
    <x v="9"/>
    <s v="SUV"/>
    <n v="711885"/>
    <n v="83"/>
    <n v="252"/>
    <n v="1.53"/>
    <n v="176070"/>
    <n v="82555"/>
    <n v="23.8"/>
    <s v="Yes"/>
    <n v="51"/>
    <n v="215.5"/>
    <n v="2026"/>
  </r>
  <r>
    <s v="EV0222"/>
    <x v="8"/>
    <x v="3"/>
    <x v="3"/>
    <s v="SUV"/>
    <n v="715571"/>
    <n v="91"/>
    <n v="533"/>
    <n v="2.63"/>
    <n v="157383"/>
    <n v="81489"/>
    <n v="16.3"/>
    <s v="No"/>
    <n v="23.3"/>
    <n v="280.2"/>
    <n v="2026"/>
  </r>
  <r>
    <s v="EV0223"/>
    <x v="3"/>
    <x v="3"/>
    <x v="0"/>
    <s v="SUV"/>
    <n v="181794"/>
    <n v="86"/>
    <n v="553"/>
    <n v="1"/>
    <n v="132527"/>
    <n v="35981"/>
    <n v="15.4"/>
    <s v="No"/>
    <n v="45.9"/>
    <n v="91.3"/>
    <n v="2026"/>
  </r>
  <r>
    <s v="EV0224"/>
    <x v="1"/>
    <x v="1"/>
    <x v="6"/>
    <s v="Car"/>
    <n v="615616"/>
    <n v="46"/>
    <n v="566"/>
    <n v="0.56000000000000005"/>
    <n v="46014"/>
    <n v="73457"/>
    <n v="12.3"/>
    <s v="Yes"/>
    <n v="18"/>
    <n v="207.3"/>
    <n v="2026"/>
  </r>
  <r>
    <s v="EV0225"/>
    <x v="7"/>
    <x v="3"/>
    <x v="3"/>
    <s v="Car"/>
    <n v="434720"/>
    <n v="96"/>
    <n v="344"/>
    <n v="0.59"/>
    <n v="126192"/>
    <n v="44029"/>
    <n v="16.399999999999999"/>
    <s v="No"/>
    <n v="54.9"/>
    <n v="161.4"/>
    <n v="2026"/>
  </r>
  <r>
    <s v="EV0226"/>
    <x v="1"/>
    <x v="1"/>
    <x v="8"/>
    <s v="SUV"/>
    <n v="404898"/>
    <n v="79"/>
    <n v="456"/>
    <n v="0.99"/>
    <n v="75529"/>
    <n v="65942"/>
    <n v="23.8"/>
    <s v="No"/>
    <n v="51.5"/>
    <n v="230.4"/>
    <n v="2026"/>
  </r>
  <r>
    <s v="EV0227"/>
    <x v="4"/>
    <x v="0"/>
    <x v="2"/>
    <s v="Car"/>
    <n v="785439"/>
    <n v="64"/>
    <n v="350"/>
    <n v="2.42"/>
    <n v="82012"/>
    <n v="65973"/>
    <n v="17"/>
    <s v="No"/>
    <n v="39.200000000000003"/>
    <n v="150.1"/>
    <n v="2026"/>
  </r>
  <r>
    <s v="EV0228"/>
    <x v="2"/>
    <x v="2"/>
    <x v="3"/>
    <s v="SUV"/>
    <n v="260514"/>
    <n v="108"/>
    <n v="394"/>
    <n v="0.66"/>
    <n v="173823"/>
    <n v="39080"/>
    <n v="18.2"/>
    <s v="Yes"/>
    <n v="10.7"/>
    <n v="192.9"/>
    <n v="2026"/>
  </r>
  <r>
    <s v="EV0229"/>
    <x v="9"/>
    <x v="0"/>
    <x v="8"/>
    <s v="Truck"/>
    <n v="57820"/>
    <n v="80"/>
    <n v="538"/>
    <n v="1.43"/>
    <n v="55523"/>
    <n v="77124"/>
    <n v="22.1"/>
    <s v="Yes"/>
    <n v="45.5"/>
    <n v="255"/>
    <n v="2026"/>
  </r>
  <r>
    <s v="EV0230"/>
    <x v="2"/>
    <x v="2"/>
    <x v="4"/>
    <s v="Bus"/>
    <n v="7464"/>
    <n v="92"/>
    <n v="523"/>
    <n v="2.4300000000000002"/>
    <n v="186626"/>
    <n v="62276"/>
    <n v="12.9"/>
    <s v="No"/>
    <n v="48.1"/>
    <n v="90.4"/>
    <n v="2026"/>
  </r>
  <r>
    <s v="EV0231"/>
    <x v="8"/>
    <x v="3"/>
    <x v="8"/>
    <s v="Bus"/>
    <n v="205895"/>
    <n v="86"/>
    <n v="475"/>
    <n v="1.46"/>
    <n v="143047"/>
    <n v="38415"/>
    <n v="18.3"/>
    <s v="Yes"/>
    <n v="15.9"/>
    <n v="55.2"/>
    <n v="2026"/>
  </r>
  <r>
    <s v="EV0232"/>
    <x v="9"/>
    <x v="0"/>
    <x v="9"/>
    <s v="Bus"/>
    <n v="583698"/>
    <n v="96"/>
    <n v="318"/>
    <n v="1.35"/>
    <n v="133464"/>
    <n v="52029"/>
    <n v="19.3"/>
    <s v="No"/>
    <n v="22.1"/>
    <n v="257.39999999999998"/>
    <n v="2026"/>
  </r>
  <r>
    <s v="EV0233"/>
    <x v="2"/>
    <x v="2"/>
    <x v="0"/>
    <s v="Truck"/>
    <n v="340289"/>
    <n v="80"/>
    <n v="283"/>
    <n v="1.35"/>
    <n v="82100"/>
    <n v="34593"/>
    <n v="13.2"/>
    <s v="No"/>
    <n v="29.8"/>
    <n v="69.2"/>
    <n v="2026"/>
  </r>
  <r>
    <s v="EV0234"/>
    <x v="9"/>
    <x v="0"/>
    <x v="8"/>
    <s v="Truck"/>
    <n v="644215"/>
    <n v="43"/>
    <n v="548"/>
    <n v="1.63"/>
    <n v="36926"/>
    <n v="33900"/>
    <n v="22.6"/>
    <s v="Yes"/>
    <n v="30.7"/>
    <n v="238.8"/>
    <n v="2026"/>
  </r>
  <r>
    <s v="EV0235"/>
    <x v="7"/>
    <x v="3"/>
    <x v="8"/>
    <s v="SUV"/>
    <n v="722695"/>
    <n v="102"/>
    <n v="469"/>
    <n v="2.35"/>
    <n v="44521"/>
    <n v="63281"/>
    <n v="24.7"/>
    <s v="No"/>
    <n v="27.5"/>
    <n v="84.9"/>
    <n v="2026"/>
  </r>
  <r>
    <s v="EV0236"/>
    <x v="8"/>
    <x v="3"/>
    <x v="2"/>
    <s v="Truck"/>
    <n v="356064"/>
    <n v="119"/>
    <n v="558"/>
    <n v="2.56"/>
    <n v="175982"/>
    <n v="27538"/>
    <n v="14.9"/>
    <s v="No"/>
    <n v="24.5"/>
    <n v="205.7"/>
    <n v="2026"/>
  </r>
  <r>
    <s v="EV0237"/>
    <x v="1"/>
    <x v="1"/>
    <x v="2"/>
    <s v="Bus"/>
    <n v="320677"/>
    <n v="84"/>
    <n v="642"/>
    <n v="1.7"/>
    <n v="30640"/>
    <n v="36156"/>
    <n v="13.8"/>
    <s v="Yes"/>
    <n v="17.100000000000001"/>
    <n v="27.7"/>
    <n v="2026"/>
  </r>
  <r>
    <s v="EV0238"/>
    <x v="5"/>
    <x v="1"/>
    <x v="9"/>
    <s v="Car"/>
    <n v="158373"/>
    <n v="109"/>
    <n v="632"/>
    <n v="1.25"/>
    <n v="162343"/>
    <n v="31053"/>
    <n v="13.9"/>
    <s v="No"/>
    <n v="53.3"/>
    <n v="55.2"/>
    <n v="2026"/>
  </r>
  <r>
    <s v="EV0239"/>
    <x v="6"/>
    <x v="3"/>
    <x v="2"/>
    <s v="SUV"/>
    <n v="775411"/>
    <n v="84"/>
    <n v="405"/>
    <n v="2.95"/>
    <n v="47532"/>
    <n v="44365"/>
    <n v="21.5"/>
    <s v="No"/>
    <n v="64.400000000000006"/>
    <n v="49.2"/>
    <n v="2026"/>
  </r>
  <r>
    <s v="EV0240"/>
    <x v="0"/>
    <x v="0"/>
    <x v="7"/>
    <s v="Car"/>
    <n v="647217"/>
    <n v="41"/>
    <n v="572"/>
    <n v="2.54"/>
    <n v="168185"/>
    <n v="56816"/>
    <n v="20.6"/>
    <s v="No"/>
    <n v="23.3"/>
    <n v="271.10000000000002"/>
    <n v="2026"/>
  </r>
  <r>
    <s v="EV0241"/>
    <x v="7"/>
    <x v="3"/>
    <x v="9"/>
    <s v="SUV"/>
    <n v="208931"/>
    <n v="118"/>
    <n v="535"/>
    <n v="2.88"/>
    <n v="104191"/>
    <n v="31849"/>
    <n v="17.100000000000001"/>
    <s v="No"/>
    <n v="32.6"/>
    <n v="45.4"/>
    <n v="2026"/>
  </r>
  <r>
    <s v="EV0242"/>
    <x v="3"/>
    <x v="3"/>
    <x v="5"/>
    <s v="SUV"/>
    <n v="602454"/>
    <n v="84"/>
    <n v="283"/>
    <n v="2.06"/>
    <n v="33840"/>
    <n v="41920"/>
    <n v="20.8"/>
    <s v="No"/>
    <n v="7.4"/>
    <n v="165.7"/>
    <n v="2026"/>
  </r>
  <r>
    <s v="EV0243"/>
    <x v="5"/>
    <x v="1"/>
    <x v="6"/>
    <s v="Truck"/>
    <n v="578801"/>
    <n v="119"/>
    <n v="402"/>
    <n v="2.04"/>
    <n v="132783"/>
    <n v="33360"/>
    <n v="23.9"/>
    <s v="Yes"/>
    <n v="58.8"/>
    <n v="43.4"/>
    <n v="2026"/>
  </r>
  <r>
    <s v="EV0244"/>
    <x v="7"/>
    <x v="3"/>
    <x v="5"/>
    <s v="Bus"/>
    <n v="608017"/>
    <n v="118"/>
    <n v="551"/>
    <n v="2.72"/>
    <n v="57241"/>
    <n v="60331"/>
    <n v="24.2"/>
    <s v="Yes"/>
    <n v="12.9"/>
    <n v="211.6"/>
    <n v="2026"/>
  </r>
  <r>
    <s v="EV0245"/>
    <x v="7"/>
    <x v="3"/>
    <x v="8"/>
    <s v="Car"/>
    <n v="50358"/>
    <n v="56"/>
    <n v="523"/>
    <n v="2.41"/>
    <n v="152942"/>
    <n v="72404"/>
    <n v="21.4"/>
    <s v="No"/>
    <n v="43.8"/>
    <n v="17.399999999999999"/>
    <n v="2026"/>
  </r>
  <r>
    <s v="EV0246"/>
    <x v="3"/>
    <x v="3"/>
    <x v="7"/>
    <s v="SUV"/>
    <n v="702660"/>
    <n v="101"/>
    <n v="613"/>
    <n v="0.88"/>
    <n v="94188"/>
    <n v="46454"/>
    <n v="15.8"/>
    <s v="No"/>
    <n v="44.1"/>
    <n v="79.900000000000006"/>
    <n v="2026"/>
  </r>
  <r>
    <s v="EV0247"/>
    <x v="9"/>
    <x v="0"/>
    <x v="9"/>
    <s v="Bus"/>
    <n v="614052"/>
    <n v="101"/>
    <n v="536"/>
    <n v="2.75"/>
    <n v="192967"/>
    <n v="68276"/>
    <n v="13.5"/>
    <s v="Yes"/>
    <n v="9.5"/>
    <n v="197.1"/>
    <n v="2026"/>
  </r>
  <r>
    <s v="EV0248"/>
    <x v="0"/>
    <x v="0"/>
    <x v="0"/>
    <s v="Bus"/>
    <n v="353839"/>
    <n v="117"/>
    <n v="536"/>
    <n v="1.59"/>
    <n v="35818"/>
    <n v="81700"/>
    <n v="22.3"/>
    <s v="Yes"/>
    <n v="46.4"/>
    <n v="198.6"/>
    <n v="2026"/>
  </r>
  <r>
    <s v="EV0249"/>
    <x v="7"/>
    <x v="3"/>
    <x v="3"/>
    <s v="Bus"/>
    <n v="175751"/>
    <n v="101"/>
    <n v="276"/>
    <n v="2.67"/>
    <n v="180327"/>
    <n v="32183"/>
    <n v="13.3"/>
    <s v="Yes"/>
    <n v="37.9"/>
    <n v="57.8"/>
    <n v="2026"/>
  </r>
  <r>
    <s v="EV0250"/>
    <x v="7"/>
    <x v="3"/>
    <x v="6"/>
    <s v="SUV"/>
    <n v="631760"/>
    <n v="74"/>
    <n v="294"/>
    <n v="0.75"/>
    <n v="162411"/>
    <n v="52751"/>
    <n v="15.1"/>
    <s v="Yes"/>
    <n v="27.6"/>
    <n v="238.7"/>
    <n v="2026"/>
  </r>
  <r>
    <s v="EV0251"/>
    <x v="9"/>
    <x v="0"/>
    <x v="2"/>
    <s v="Car"/>
    <n v="750771"/>
    <n v="105"/>
    <n v="272"/>
    <n v="1.72"/>
    <n v="36838"/>
    <n v="55160"/>
    <n v="12"/>
    <s v="No"/>
    <n v="36.4"/>
    <n v="82.5"/>
    <n v="2026"/>
  </r>
  <r>
    <s v="EV0252"/>
    <x v="9"/>
    <x v="0"/>
    <x v="0"/>
    <s v="Bus"/>
    <n v="872290"/>
    <n v="75"/>
    <n v="343"/>
    <n v="1.61"/>
    <n v="92497"/>
    <n v="60225"/>
    <n v="22.3"/>
    <s v="No"/>
    <n v="30.4"/>
    <n v="260.10000000000002"/>
    <n v="2026"/>
  </r>
  <r>
    <s v="EV0253"/>
    <x v="5"/>
    <x v="1"/>
    <x v="6"/>
    <s v="Car"/>
    <n v="696593"/>
    <n v="65"/>
    <n v="564"/>
    <n v="1.6"/>
    <n v="616"/>
    <n v="81057"/>
    <n v="15.6"/>
    <s v="No"/>
    <n v="43.2"/>
    <n v="130"/>
    <n v="2026"/>
  </r>
  <r>
    <s v="EV0254"/>
    <x v="7"/>
    <x v="3"/>
    <x v="5"/>
    <s v="Car"/>
    <n v="48228"/>
    <n v="87"/>
    <n v="406"/>
    <n v="1.06"/>
    <n v="130406"/>
    <n v="26218"/>
    <n v="17.5"/>
    <s v="Yes"/>
    <n v="58.2"/>
    <n v="197.3"/>
    <n v="2026"/>
  </r>
  <r>
    <s v="EV0255"/>
    <x v="6"/>
    <x v="3"/>
    <x v="8"/>
    <s v="Car"/>
    <n v="98318"/>
    <n v="65"/>
    <n v="309"/>
    <n v="2.4500000000000002"/>
    <n v="124093"/>
    <n v="63833"/>
    <n v="17.600000000000001"/>
    <s v="Yes"/>
    <n v="50.3"/>
    <n v="90.3"/>
    <n v="2026"/>
  </r>
  <r>
    <s v="EV0256"/>
    <x v="6"/>
    <x v="3"/>
    <x v="3"/>
    <s v="Bus"/>
    <n v="767150"/>
    <n v="83"/>
    <n v="443"/>
    <n v="1.22"/>
    <n v="135427"/>
    <n v="73639"/>
    <n v="14.6"/>
    <s v="Yes"/>
    <n v="36.299999999999997"/>
    <n v="233.7"/>
    <n v="2026"/>
  </r>
  <r>
    <s v="EV0257"/>
    <x v="4"/>
    <x v="0"/>
    <x v="4"/>
    <s v="Truck"/>
    <n v="626222"/>
    <n v="104"/>
    <n v="279"/>
    <n v="2.04"/>
    <n v="1576"/>
    <n v="78714"/>
    <n v="16.7"/>
    <s v="Yes"/>
    <n v="24.7"/>
    <n v="34.4"/>
    <n v="2026"/>
  </r>
  <r>
    <s v="EV0258"/>
    <x v="9"/>
    <x v="0"/>
    <x v="5"/>
    <s v="Car"/>
    <n v="840990"/>
    <n v="44"/>
    <n v="475"/>
    <n v="2"/>
    <n v="150099"/>
    <n v="60871"/>
    <n v="15.5"/>
    <s v="Yes"/>
    <n v="49"/>
    <n v="208.7"/>
    <n v="2026"/>
  </r>
  <r>
    <s v="EV0259"/>
    <x v="2"/>
    <x v="2"/>
    <x v="8"/>
    <s v="Truck"/>
    <n v="483393"/>
    <n v="96"/>
    <n v="390"/>
    <n v="2.61"/>
    <n v="114334"/>
    <n v="42542"/>
    <n v="22.4"/>
    <s v="No"/>
    <n v="53.3"/>
    <n v="157.4"/>
    <n v="2026"/>
  </r>
  <r>
    <s v="EV0260"/>
    <x v="4"/>
    <x v="0"/>
    <x v="0"/>
    <s v="Bus"/>
    <n v="898047"/>
    <n v="119"/>
    <n v="554"/>
    <n v="2.57"/>
    <n v="74068"/>
    <n v="70309"/>
    <n v="19.7"/>
    <s v="Yes"/>
    <n v="35.700000000000003"/>
    <n v="65.900000000000006"/>
    <n v="2026"/>
  </r>
  <r>
    <s v="EV0261"/>
    <x v="8"/>
    <x v="3"/>
    <x v="7"/>
    <s v="Truck"/>
    <n v="548995"/>
    <n v="60"/>
    <n v="516"/>
    <n v="2.72"/>
    <n v="118995"/>
    <n v="71759"/>
    <n v="18.399999999999999"/>
    <s v="No"/>
    <n v="17.100000000000001"/>
    <n v="25.5"/>
    <n v="2026"/>
  </r>
  <r>
    <s v="EV0262"/>
    <x v="7"/>
    <x v="3"/>
    <x v="4"/>
    <s v="Truck"/>
    <n v="216900"/>
    <n v="78"/>
    <n v="538"/>
    <n v="1.28"/>
    <n v="34214"/>
    <n v="54007"/>
    <n v="24.6"/>
    <s v="No"/>
    <n v="32.799999999999997"/>
    <n v="251"/>
    <n v="2026"/>
  </r>
  <r>
    <s v="EV0263"/>
    <x v="6"/>
    <x v="3"/>
    <x v="2"/>
    <s v="Car"/>
    <n v="551602"/>
    <n v="42"/>
    <n v="361"/>
    <n v="0.65"/>
    <n v="45581"/>
    <n v="74612"/>
    <n v="19.899999999999999"/>
    <s v="No"/>
    <n v="39.6"/>
    <n v="209"/>
    <n v="2026"/>
  </r>
  <r>
    <s v="EV0264"/>
    <x v="7"/>
    <x v="3"/>
    <x v="6"/>
    <s v="Bus"/>
    <n v="730065"/>
    <n v="74"/>
    <n v="435"/>
    <n v="1.73"/>
    <n v="62152"/>
    <n v="60534"/>
    <n v="20.100000000000001"/>
    <s v="No"/>
    <n v="17.3"/>
    <n v="29.7"/>
    <n v="2026"/>
  </r>
  <r>
    <s v="EV0265"/>
    <x v="3"/>
    <x v="3"/>
    <x v="0"/>
    <s v="Truck"/>
    <n v="744424"/>
    <n v="68"/>
    <n v="407"/>
    <n v="1.47"/>
    <n v="83116"/>
    <n v="77518"/>
    <n v="17.7"/>
    <s v="No"/>
    <n v="43.2"/>
    <n v="19.600000000000001"/>
    <n v="2026"/>
  </r>
  <r>
    <s v="EV0266"/>
    <x v="4"/>
    <x v="0"/>
    <x v="5"/>
    <s v="Car"/>
    <n v="218015"/>
    <n v="116"/>
    <n v="422"/>
    <n v="0.85"/>
    <n v="165777"/>
    <n v="32930"/>
    <n v="14.4"/>
    <s v="No"/>
    <n v="52.6"/>
    <n v="185.3"/>
    <n v="2026"/>
  </r>
  <r>
    <s v="EV0267"/>
    <x v="5"/>
    <x v="1"/>
    <x v="9"/>
    <s v="Bus"/>
    <n v="518660"/>
    <n v="94"/>
    <n v="375"/>
    <n v="2.54"/>
    <n v="165598"/>
    <n v="65820"/>
    <n v="13.6"/>
    <s v="Yes"/>
    <n v="20.100000000000001"/>
    <n v="180.9"/>
    <n v="2026"/>
  </r>
  <r>
    <s v="EV0268"/>
    <x v="0"/>
    <x v="0"/>
    <x v="1"/>
    <s v="Car"/>
    <n v="70507"/>
    <n v="88"/>
    <n v="286"/>
    <n v="2.34"/>
    <n v="124034"/>
    <n v="57423"/>
    <n v="19"/>
    <s v="No"/>
    <n v="41.1"/>
    <n v="14.9"/>
    <n v="2026"/>
  </r>
  <r>
    <s v="EV0269"/>
    <x v="1"/>
    <x v="1"/>
    <x v="9"/>
    <s v="Car"/>
    <n v="286965"/>
    <n v="46"/>
    <n v="602"/>
    <n v="2.21"/>
    <n v="96694"/>
    <n v="69998"/>
    <n v="17.7"/>
    <s v="Yes"/>
    <n v="40.6"/>
    <n v="67.400000000000006"/>
    <n v="2026"/>
  </r>
  <r>
    <s v="EV0270"/>
    <x v="5"/>
    <x v="1"/>
    <x v="2"/>
    <s v="SUV"/>
    <n v="117019"/>
    <n v="107"/>
    <n v="583"/>
    <n v="1.43"/>
    <n v="98875"/>
    <n v="30546"/>
    <n v="19.899999999999999"/>
    <s v="No"/>
    <n v="51.5"/>
    <n v="263.10000000000002"/>
    <n v="2026"/>
  </r>
  <r>
    <s v="EV0271"/>
    <x v="5"/>
    <x v="1"/>
    <x v="6"/>
    <s v="Truck"/>
    <n v="197116"/>
    <n v="51"/>
    <n v="457"/>
    <n v="1.28"/>
    <n v="95129"/>
    <n v="58096"/>
    <n v="20.100000000000001"/>
    <s v="No"/>
    <n v="34.799999999999997"/>
    <n v="60.9"/>
    <n v="2026"/>
  </r>
  <r>
    <s v="EV0272"/>
    <x v="7"/>
    <x v="3"/>
    <x v="2"/>
    <s v="SUV"/>
    <n v="710089"/>
    <n v="97"/>
    <n v="254"/>
    <n v="0.85"/>
    <n v="13878"/>
    <n v="34336"/>
    <n v="20.100000000000001"/>
    <s v="No"/>
    <n v="45.7"/>
    <n v="183.5"/>
    <n v="2026"/>
  </r>
  <r>
    <s v="EV0273"/>
    <x v="6"/>
    <x v="3"/>
    <x v="5"/>
    <s v="SUV"/>
    <n v="651657"/>
    <n v="63"/>
    <n v="487"/>
    <n v="1.0900000000000001"/>
    <n v="147904"/>
    <n v="48136"/>
    <n v="21.5"/>
    <s v="No"/>
    <n v="59.8"/>
    <n v="51.3"/>
    <n v="2026"/>
  </r>
  <r>
    <s v="EV0274"/>
    <x v="0"/>
    <x v="0"/>
    <x v="7"/>
    <s v="Bus"/>
    <n v="469923"/>
    <n v="72"/>
    <n v="486"/>
    <n v="2.54"/>
    <n v="162981"/>
    <n v="63292"/>
    <n v="15.7"/>
    <s v="Yes"/>
    <n v="30.5"/>
    <n v="32.799999999999997"/>
    <n v="2026"/>
  </r>
  <r>
    <s v="EV0275"/>
    <x v="8"/>
    <x v="3"/>
    <x v="5"/>
    <s v="SUV"/>
    <n v="386618"/>
    <n v="110"/>
    <n v="274"/>
    <n v="2.42"/>
    <n v="112816"/>
    <n v="78030"/>
    <n v="13.3"/>
    <s v="No"/>
    <n v="32"/>
    <n v="195.5"/>
    <n v="2026"/>
  </r>
  <r>
    <s v="EV0276"/>
    <x v="8"/>
    <x v="3"/>
    <x v="8"/>
    <s v="Car"/>
    <n v="275007"/>
    <n v="114"/>
    <n v="460"/>
    <n v="1.99"/>
    <n v="41997"/>
    <n v="84045"/>
    <n v="13.3"/>
    <s v="Yes"/>
    <n v="46.2"/>
    <n v="78.7"/>
    <n v="2026"/>
  </r>
  <r>
    <s v="EV0277"/>
    <x v="6"/>
    <x v="3"/>
    <x v="7"/>
    <s v="SUV"/>
    <n v="470234"/>
    <n v="96"/>
    <n v="388"/>
    <n v="0.54"/>
    <n v="59985"/>
    <n v="56746"/>
    <n v="24.6"/>
    <s v="No"/>
    <n v="23.4"/>
    <n v="14.5"/>
    <n v="2026"/>
  </r>
  <r>
    <s v="EV0278"/>
    <x v="3"/>
    <x v="3"/>
    <x v="7"/>
    <s v="Car"/>
    <n v="455773"/>
    <n v="93"/>
    <n v="387"/>
    <n v="1.61"/>
    <n v="24486"/>
    <n v="49846"/>
    <n v="24.7"/>
    <s v="No"/>
    <n v="33.799999999999997"/>
    <n v="199.2"/>
    <n v="2026"/>
  </r>
  <r>
    <s v="EV0279"/>
    <x v="0"/>
    <x v="0"/>
    <x v="4"/>
    <s v="SUV"/>
    <n v="320136"/>
    <n v="62"/>
    <n v="506"/>
    <n v="2.96"/>
    <n v="89244"/>
    <n v="53746"/>
    <n v="19"/>
    <s v="No"/>
    <n v="12"/>
    <n v="225.6"/>
    <n v="2026"/>
  </r>
  <r>
    <s v="EV0280"/>
    <x v="2"/>
    <x v="2"/>
    <x v="4"/>
    <s v="Car"/>
    <n v="508414"/>
    <n v="55"/>
    <n v="469"/>
    <n v="2.88"/>
    <n v="154650"/>
    <n v="32165"/>
    <n v="13.5"/>
    <s v="Yes"/>
    <n v="45.6"/>
    <n v="272.60000000000002"/>
    <n v="2026"/>
  </r>
  <r>
    <s v="EV0281"/>
    <x v="7"/>
    <x v="3"/>
    <x v="0"/>
    <s v="Car"/>
    <n v="462886"/>
    <n v="42"/>
    <n v="262"/>
    <n v="1.64"/>
    <n v="53975"/>
    <n v="58976"/>
    <n v="19.8"/>
    <s v="Yes"/>
    <n v="44.5"/>
    <n v="67"/>
    <n v="2026"/>
  </r>
  <r>
    <s v="EV0282"/>
    <x v="3"/>
    <x v="3"/>
    <x v="4"/>
    <s v="Bus"/>
    <n v="70139"/>
    <n v="109"/>
    <n v="623"/>
    <n v="2.96"/>
    <n v="121983"/>
    <n v="60639"/>
    <n v="23.3"/>
    <s v="Yes"/>
    <n v="31.5"/>
    <n v="192.1"/>
    <n v="2026"/>
  </r>
  <r>
    <s v="EV0283"/>
    <x v="2"/>
    <x v="2"/>
    <x v="6"/>
    <s v="SUV"/>
    <n v="105712"/>
    <n v="83"/>
    <n v="545"/>
    <n v="1.79"/>
    <n v="95238"/>
    <n v="75123"/>
    <n v="13.2"/>
    <s v="Yes"/>
    <n v="46.8"/>
    <n v="192.7"/>
    <n v="2026"/>
  </r>
  <r>
    <s v="EV0284"/>
    <x v="8"/>
    <x v="3"/>
    <x v="6"/>
    <s v="Bus"/>
    <n v="381380"/>
    <n v="64"/>
    <n v="639"/>
    <n v="0.84"/>
    <n v="118002"/>
    <n v="45592"/>
    <n v="25"/>
    <s v="Yes"/>
    <n v="28.9"/>
    <n v="270.7"/>
    <n v="2026"/>
  </r>
  <r>
    <s v="EV0285"/>
    <x v="7"/>
    <x v="3"/>
    <x v="9"/>
    <s v="Bus"/>
    <n v="654240"/>
    <n v="89"/>
    <n v="391"/>
    <n v="2.57"/>
    <n v="155235"/>
    <n v="55904"/>
    <n v="15"/>
    <s v="Yes"/>
    <n v="17.5"/>
    <n v="112.2"/>
    <n v="2026"/>
  </r>
  <r>
    <s v="EV0286"/>
    <x v="4"/>
    <x v="0"/>
    <x v="7"/>
    <s v="Car"/>
    <n v="768510"/>
    <n v="52"/>
    <n v="609"/>
    <n v="1.37"/>
    <n v="77404"/>
    <n v="42789"/>
    <n v="17.100000000000001"/>
    <s v="Yes"/>
    <n v="51.2"/>
    <n v="46"/>
    <n v="2026"/>
  </r>
  <r>
    <s v="EV0287"/>
    <x v="5"/>
    <x v="1"/>
    <x v="4"/>
    <s v="Truck"/>
    <n v="101407"/>
    <n v="92"/>
    <n v="586"/>
    <n v="0.79"/>
    <n v="20420"/>
    <n v="37245"/>
    <n v="16.600000000000001"/>
    <s v="Yes"/>
    <n v="31.1"/>
    <n v="209.3"/>
    <n v="2026"/>
  </r>
  <r>
    <s v="EV0288"/>
    <x v="1"/>
    <x v="1"/>
    <x v="3"/>
    <s v="Car"/>
    <n v="883102"/>
    <n v="118"/>
    <n v="549"/>
    <n v="2.4500000000000002"/>
    <n v="135011"/>
    <n v="40917"/>
    <n v="20.2"/>
    <s v="Yes"/>
    <n v="24.2"/>
    <n v="117"/>
    <n v="2026"/>
  </r>
  <r>
    <s v="EV0289"/>
    <x v="0"/>
    <x v="0"/>
    <x v="5"/>
    <s v="Car"/>
    <n v="369743"/>
    <n v="64"/>
    <n v="330"/>
    <n v="1.1499999999999999"/>
    <n v="118062"/>
    <n v="65355"/>
    <n v="24.7"/>
    <s v="Yes"/>
    <n v="63.9"/>
    <n v="108"/>
    <n v="2026"/>
  </r>
  <r>
    <s v="EV0290"/>
    <x v="0"/>
    <x v="0"/>
    <x v="0"/>
    <s v="Car"/>
    <n v="174631"/>
    <n v="53"/>
    <n v="377"/>
    <n v="2.12"/>
    <n v="199733"/>
    <n v="51692"/>
    <n v="15.6"/>
    <s v="Yes"/>
    <n v="37.799999999999997"/>
    <n v="109.3"/>
    <n v="2026"/>
  </r>
  <r>
    <s v="EV0291"/>
    <x v="3"/>
    <x v="3"/>
    <x v="5"/>
    <s v="Bus"/>
    <n v="516580"/>
    <n v="109"/>
    <n v="560"/>
    <n v="1.63"/>
    <n v="13536"/>
    <n v="42837"/>
    <n v="13.2"/>
    <s v="Yes"/>
    <n v="59"/>
    <n v="294.89999999999998"/>
    <n v="2026"/>
  </r>
  <r>
    <s v="EV0292"/>
    <x v="1"/>
    <x v="1"/>
    <x v="7"/>
    <s v="SUV"/>
    <n v="408062"/>
    <n v="113"/>
    <n v="622"/>
    <n v="2.61"/>
    <n v="32128"/>
    <n v="60303"/>
    <n v="19.100000000000001"/>
    <s v="Yes"/>
    <n v="32.200000000000003"/>
    <n v="141"/>
    <n v="2026"/>
  </r>
  <r>
    <s v="EV0293"/>
    <x v="0"/>
    <x v="0"/>
    <x v="4"/>
    <s v="Car"/>
    <n v="51904"/>
    <n v="59"/>
    <n v="549"/>
    <n v="2.81"/>
    <n v="14006"/>
    <n v="66234"/>
    <n v="17"/>
    <s v="No"/>
    <n v="13.3"/>
    <n v="152.69999999999999"/>
    <n v="2026"/>
  </r>
  <r>
    <s v="EV0294"/>
    <x v="5"/>
    <x v="1"/>
    <x v="6"/>
    <s v="SUV"/>
    <n v="736287"/>
    <n v="112"/>
    <n v="650"/>
    <n v="2.4500000000000002"/>
    <n v="114596"/>
    <n v="76756"/>
    <n v="20.7"/>
    <s v="Yes"/>
    <n v="29.9"/>
    <n v="136.69999999999999"/>
    <n v="2026"/>
  </r>
  <r>
    <s v="EV0295"/>
    <x v="0"/>
    <x v="0"/>
    <x v="7"/>
    <s v="Bus"/>
    <n v="512187"/>
    <n v="120"/>
    <n v="374"/>
    <n v="2.85"/>
    <n v="16724"/>
    <n v="48204"/>
    <n v="16"/>
    <s v="Yes"/>
    <n v="22.7"/>
    <n v="220.4"/>
    <n v="2026"/>
  </r>
  <r>
    <s v="EV0296"/>
    <x v="7"/>
    <x v="3"/>
    <x v="6"/>
    <s v="Bus"/>
    <n v="105055"/>
    <n v="56"/>
    <n v="589"/>
    <n v="1.8"/>
    <n v="93986"/>
    <n v="54875"/>
    <n v="14.4"/>
    <s v="No"/>
    <n v="40.700000000000003"/>
    <n v="133.1"/>
    <n v="2026"/>
  </r>
  <r>
    <s v="EV0297"/>
    <x v="7"/>
    <x v="3"/>
    <x v="8"/>
    <s v="Truck"/>
    <n v="380098"/>
    <n v="84"/>
    <n v="316"/>
    <n v="2.16"/>
    <n v="96679"/>
    <n v="48590"/>
    <n v="20.9"/>
    <s v="Yes"/>
    <n v="27.3"/>
    <n v="56.6"/>
    <n v="2026"/>
  </r>
  <r>
    <s v="EV0298"/>
    <x v="7"/>
    <x v="3"/>
    <x v="3"/>
    <s v="Car"/>
    <n v="829343"/>
    <n v="64"/>
    <n v="505"/>
    <n v="1.92"/>
    <n v="146488"/>
    <n v="41013"/>
    <n v="19.100000000000001"/>
    <s v="No"/>
    <n v="49.5"/>
    <n v="108.4"/>
    <n v="2026"/>
  </r>
  <r>
    <s v="EV0299"/>
    <x v="0"/>
    <x v="0"/>
    <x v="0"/>
    <s v="SUV"/>
    <n v="388429"/>
    <n v="110"/>
    <n v="508"/>
    <n v="1.86"/>
    <n v="143991"/>
    <n v="69043"/>
    <n v="21.6"/>
    <s v="Yes"/>
    <n v="15.2"/>
    <n v="86.9"/>
    <n v="2026"/>
  </r>
  <r>
    <s v="EV0300"/>
    <x v="1"/>
    <x v="1"/>
    <x v="1"/>
    <s v="Truck"/>
    <n v="347120"/>
    <n v="41"/>
    <n v="640"/>
    <n v="1.58"/>
    <n v="98768"/>
    <n v="46493"/>
    <n v="16.100000000000001"/>
    <s v="No"/>
    <n v="26.7"/>
    <n v="51.3"/>
    <n v="2026"/>
  </r>
  <r>
    <s v="EV0301"/>
    <x v="7"/>
    <x v="3"/>
    <x v="3"/>
    <s v="Car"/>
    <n v="528352"/>
    <n v="46"/>
    <n v="520"/>
    <n v="2.33"/>
    <n v="50698"/>
    <n v="81786"/>
    <n v="24.3"/>
    <s v="Yes"/>
    <n v="24.5"/>
    <n v="156.69999999999999"/>
    <n v="2026"/>
  </r>
  <r>
    <s v="EV0302"/>
    <x v="7"/>
    <x v="3"/>
    <x v="7"/>
    <s v="Bus"/>
    <n v="689653"/>
    <n v="54"/>
    <n v="315"/>
    <n v="2.4500000000000002"/>
    <n v="192099"/>
    <n v="53795"/>
    <n v="12.5"/>
    <s v="Yes"/>
    <n v="29"/>
    <n v="204.3"/>
    <n v="2026"/>
  </r>
  <r>
    <s v="EV0303"/>
    <x v="3"/>
    <x v="3"/>
    <x v="3"/>
    <s v="SUV"/>
    <n v="320827"/>
    <n v="60"/>
    <n v="390"/>
    <n v="2.4300000000000002"/>
    <n v="32361"/>
    <n v="57074"/>
    <n v="22.2"/>
    <s v="No"/>
    <n v="9.4"/>
    <n v="25.5"/>
    <n v="2026"/>
  </r>
  <r>
    <s v="EV0304"/>
    <x v="4"/>
    <x v="0"/>
    <x v="7"/>
    <s v="SUV"/>
    <n v="139291"/>
    <n v="57"/>
    <n v="531"/>
    <n v="1.5"/>
    <n v="146366"/>
    <n v="63161"/>
    <n v="22.4"/>
    <s v="Yes"/>
    <n v="36.6"/>
    <n v="145.5"/>
    <n v="2026"/>
  </r>
  <r>
    <s v="EV0305"/>
    <x v="2"/>
    <x v="2"/>
    <x v="5"/>
    <s v="SUV"/>
    <n v="242604"/>
    <n v="44"/>
    <n v="317"/>
    <n v="1.18"/>
    <n v="142869"/>
    <n v="81843"/>
    <n v="22.9"/>
    <s v="No"/>
    <n v="51"/>
    <n v="293.8"/>
    <n v="2026"/>
  </r>
  <r>
    <s v="EV0306"/>
    <x v="4"/>
    <x v="0"/>
    <x v="7"/>
    <s v="Bus"/>
    <n v="27418"/>
    <n v="47"/>
    <n v="425"/>
    <n v="1.96"/>
    <n v="55165"/>
    <n v="79357"/>
    <n v="17.8"/>
    <s v="No"/>
    <n v="34.9"/>
    <n v="120"/>
    <n v="2026"/>
  </r>
  <r>
    <s v="EV0307"/>
    <x v="7"/>
    <x v="3"/>
    <x v="8"/>
    <s v="SUV"/>
    <n v="24555"/>
    <n v="71"/>
    <n v="428"/>
    <n v="2.15"/>
    <n v="74330"/>
    <n v="80530"/>
    <n v="13.1"/>
    <s v="Yes"/>
    <n v="46.6"/>
    <n v="226.5"/>
    <n v="2026"/>
  </r>
  <r>
    <s v="EV0308"/>
    <x v="7"/>
    <x v="3"/>
    <x v="2"/>
    <s v="Bus"/>
    <n v="72247"/>
    <n v="120"/>
    <n v="394"/>
    <n v="2.3199999999999998"/>
    <n v="193565"/>
    <n v="60102"/>
    <n v="19.399999999999999"/>
    <s v="Yes"/>
    <n v="46"/>
    <n v="45.8"/>
    <n v="2026"/>
  </r>
  <r>
    <s v="EV0309"/>
    <x v="3"/>
    <x v="3"/>
    <x v="4"/>
    <s v="Bus"/>
    <n v="357137"/>
    <n v="76"/>
    <n v="264"/>
    <n v="2.3199999999999998"/>
    <n v="52507"/>
    <n v="36047"/>
    <n v="12.9"/>
    <s v="No"/>
    <n v="37"/>
    <n v="100.6"/>
    <n v="2026"/>
  </r>
  <r>
    <s v="EV0310"/>
    <x v="5"/>
    <x v="1"/>
    <x v="9"/>
    <s v="Bus"/>
    <n v="298116"/>
    <n v="50"/>
    <n v="554"/>
    <n v="1.05"/>
    <n v="70642"/>
    <n v="57435"/>
    <n v="24.6"/>
    <s v="Yes"/>
    <n v="57.3"/>
    <n v="73.900000000000006"/>
    <n v="2026"/>
  </r>
  <r>
    <s v="EV0311"/>
    <x v="2"/>
    <x v="2"/>
    <x v="5"/>
    <s v="Truck"/>
    <n v="674003"/>
    <n v="75"/>
    <n v="507"/>
    <n v="0.6"/>
    <n v="85311"/>
    <n v="52243"/>
    <n v="24.4"/>
    <s v="Yes"/>
    <n v="11.2"/>
    <n v="170.1"/>
    <n v="2026"/>
  </r>
  <r>
    <s v="EV0312"/>
    <x v="4"/>
    <x v="0"/>
    <x v="0"/>
    <s v="SUV"/>
    <n v="323315"/>
    <n v="114"/>
    <n v="252"/>
    <n v="2.02"/>
    <n v="138714"/>
    <n v="71060"/>
    <n v="14.3"/>
    <s v="No"/>
    <n v="47.4"/>
    <n v="45.8"/>
    <n v="2026"/>
  </r>
  <r>
    <s v="EV0313"/>
    <x v="5"/>
    <x v="1"/>
    <x v="4"/>
    <s v="Car"/>
    <n v="392665"/>
    <n v="49"/>
    <n v="411"/>
    <n v="0.85"/>
    <n v="8575"/>
    <n v="30928"/>
    <n v="17.899999999999999"/>
    <s v="Yes"/>
    <n v="21.7"/>
    <n v="115"/>
    <n v="2026"/>
  </r>
  <r>
    <s v="EV0314"/>
    <x v="8"/>
    <x v="3"/>
    <x v="7"/>
    <s v="Bus"/>
    <n v="174463"/>
    <n v="72"/>
    <n v="593"/>
    <n v="0.65"/>
    <n v="191427"/>
    <n v="50621"/>
    <n v="18.899999999999999"/>
    <s v="No"/>
    <n v="32.9"/>
    <n v="7.1"/>
    <n v="2026"/>
  </r>
  <r>
    <s v="EV0315"/>
    <x v="4"/>
    <x v="0"/>
    <x v="0"/>
    <s v="Truck"/>
    <n v="425517"/>
    <n v="73"/>
    <n v="510"/>
    <n v="2.71"/>
    <n v="186024"/>
    <n v="56122"/>
    <n v="12.8"/>
    <s v="No"/>
    <n v="22.2"/>
    <n v="79.2"/>
    <n v="2026"/>
  </r>
  <r>
    <s v="EV0316"/>
    <x v="2"/>
    <x v="2"/>
    <x v="6"/>
    <s v="Bus"/>
    <n v="519312"/>
    <n v="76"/>
    <n v="596"/>
    <n v="2.2400000000000002"/>
    <n v="47425"/>
    <n v="25221"/>
    <n v="18.3"/>
    <s v="No"/>
    <n v="34.200000000000003"/>
    <n v="126.2"/>
    <n v="2026"/>
  </r>
  <r>
    <s v="EV0317"/>
    <x v="3"/>
    <x v="3"/>
    <x v="2"/>
    <s v="Car"/>
    <n v="34516"/>
    <n v="104"/>
    <n v="648"/>
    <n v="2.27"/>
    <n v="74677"/>
    <n v="34458"/>
    <n v="20.3"/>
    <s v="No"/>
    <n v="47.5"/>
    <n v="195"/>
    <n v="2026"/>
  </r>
  <r>
    <s v="EV0318"/>
    <x v="4"/>
    <x v="0"/>
    <x v="5"/>
    <s v="Bus"/>
    <n v="800291"/>
    <n v="70"/>
    <n v="574"/>
    <n v="0.72"/>
    <n v="193309"/>
    <n v="57439"/>
    <n v="24.9"/>
    <s v="No"/>
    <n v="13.1"/>
    <n v="57.8"/>
    <n v="2026"/>
  </r>
  <r>
    <s v="EV0319"/>
    <x v="9"/>
    <x v="0"/>
    <x v="3"/>
    <s v="Bus"/>
    <n v="157939"/>
    <n v="44"/>
    <n v="600"/>
    <n v="1.1599999999999999"/>
    <n v="97550"/>
    <n v="47039"/>
    <n v="22.5"/>
    <s v="Yes"/>
    <n v="42.4"/>
    <n v="299.5"/>
    <n v="2026"/>
  </r>
  <r>
    <s v="EV0320"/>
    <x v="9"/>
    <x v="0"/>
    <x v="0"/>
    <s v="Car"/>
    <n v="518074"/>
    <n v="113"/>
    <n v="385"/>
    <n v="0.57999999999999996"/>
    <n v="37363"/>
    <n v="46307"/>
    <n v="19.2"/>
    <s v="Yes"/>
    <n v="51.9"/>
    <n v="107.5"/>
    <n v="2026"/>
  </r>
  <r>
    <s v="EV0321"/>
    <x v="0"/>
    <x v="0"/>
    <x v="1"/>
    <s v="Truck"/>
    <n v="106861"/>
    <n v="62"/>
    <n v="630"/>
    <n v="2.66"/>
    <n v="68885"/>
    <n v="63686"/>
    <n v="20.3"/>
    <s v="No"/>
    <n v="31"/>
    <n v="63.7"/>
    <n v="2026"/>
  </r>
  <r>
    <s v="EV0322"/>
    <x v="9"/>
    <x v="0"/>
    <x v="6"/>
    <s v="Truck"/>
    <n v="115229"/>
    <n v="92"/>
    <n v="592"/>
    <n v="1.62"/>
    <n v="84019"/>
    <n v="77771"/>
    <n v="16.7"/>
    <s v="Yes"/>
    <n v="5.7"/>
    <n v="36.799999999999997"/>
    <n v="2026"/>
  </r>
  <r>
    <s v="EV0323"/>
    <x v="0"/>
    <x v="0"/>
    <x v="9"/>
    <s v="SUV"/>
    <n v="514831"/>
    <n v="46"/>
    <n v="428"/>
    <n v="2.14"/>
    <n v="74687"/>
    <n v="40296"/>
    <n v="17.399999999999999"/>
    <s v="No"/>
    <n v="50.1"/>
    <n v="188.3"/>
    <n v="2026"/>
  </r>
  <r>
    <s v="EV0324"/>
    <x v="7"/>
    <x v="3"/>
    <x v="9"/>
    <s v="SUV"/>
    <n v="530068"/>
    <n v="73"/>
    <n v="392"/>
    <n v="2.5299999999999998"/>
    <n v="46733"/>
    <n v="82514"/>
    <n v="14"/>
    <s v="No"/>
    <n v="31.2"/>
    <n v="82.4"/>
    <n v="2026"/>
  </r>
  <r>
    <s v="EV0325"/>
    <x v="2"/>
    <x v="2"/>
    <x v="9"/>
    <s v="SUV"/>
    <n v="236985"/>
    <n v="58"/>
    <n v="569"/>
    <n v="0.84"/>
    <n v="2788"/>
    <n v="64567"/>
    <n v="23.9"/>
    <s v="Yes"/>
    <n v="64.8"/>
    <n v="261"/>
    <n v="2026"/>
  </r>
  <r>
    <s v="EV0326"/>
    <x v="7"/>
    <x v="3"/>
    <x v="4"/>
    <s v="Car"/>
    <n v="868062"/>
    <n v="51"/>
    <n v="344"/>
    <n v="1.66"/>
    <n v="65095"/>
    <n v="65466"/>
    <n v="20"/>
    <s v="Yes"/>
    <n v="51.9"/>
    <n v="182.4"/>
    <n v="2026"/>
  </r>
  <r>
    <s v="EV0327"/>
    <x v="8"/>
    <x v="3"/>
    <x v="3"/>
    <s v="Truck"/>
    <n v="15118"/>
    <n v="81"/>
    <n v="311"/>
    <n v="1.44"/>
    <n v="112342"/>
    <n v="50417"/>
    <n v="24.2"/>
    <s v="No"/>
    <n v="21.8"/>
    <n v="166.6"/>
    <n v="2026"/>
  </r>
  <r>
    <s v="EV0328"/>
    <x v="6"/>
    <x v="3"/>
    <x v="1"/>
    <s v="Car"/>
    <n v="287759"/>
    <n v="43"/>
    <n v="458"/>
    <n v="1.34"/>
    <n v="130959"/>
    <n v="45747"/>
    <n v="16.3"/>
    <s v="No"/>
    <n v="11.6"/>
    <n v="24.9"/>
    <n v="2026"/>
  </r>
  <r>
    <s v="EV0329"/>
    <x v="5"/>
    <x v="1"/>
    <x v="9"/>
    <s v="Bus"/>
    <n v="715324"/>
    <n v="87"/>
    <n v="320"/>
    <n v="1.93"/>
    <n v="72073"/>
    <n v="59823"/>
    <n v="18.3"/>
    <s v="Yes"/>
    <n v="45.1"/>
    <n v="35.4"/>
    <n v="2026"/>
  </r>
  <r>
    <s v="EV0330"/>
    <x v="9"/>
    <x v="0"/>
    <x v="5"/>
    <s v="SUV"/>
    <n v="728246"/>
    <n v="89"/>
    <n v="539"/>
    <n v="1.47"/>
    <n v="111224"/>
    <n v="57987"/>
    <n v="21.9"/>
    <s v="No"/>
    <n v="19.100000000000001"/>
    <n v="226.2"/>
    <n v="2026"/>
  </r>
  <r>
    <s v="EV0331"/>
    <x v="8"/>
    <x v="3"/>
    <x v="5"/>
    <s v="Truck"/>
    <n v="289536"/>
    <n v="93"/>
    <n v="284"/>
    <n v="1.54"/>
    <n v="58879"/>
    <n v="28810"/>
    <n v="19.399999999999999"/>
    <s v="Yes"/>
    <n v="12.9"/>
    <n v="129.9"/>
    <n v="2026"/>
  </r>
  <r>
    <s v="EV0332"/>
    <x v="1"/>
    <x v="1"/>
    <x v="8"/>
    <s v="Truck"/>
    <n v="501538"/>
    <n v="107"/>
    <n v="510"/>
    <n v="1.4"/>
    <n v="22680"/>
    <n v="34199"/>
    <n v="19.600000000000001"/>
    <s v="No"/>
    <n v="38.700000000000003"/>
    <n v="83.7"/>
    <n v="2026"/>
  </r>
  <r>
    <s v="EV0333"/>
    <x v="0"/>
    <x v="0"/>
    <x v="1"/>
    <s v="Truck"/>
    <n v="127555"/>
    <n v="42"/>
    <n v="612"/>
    <n v="2.2000000000000002"/>
    <n v="148681"/>
    <n v="75789"/>
    <n v="13.9"/>
    <s v="No"/>
    <n v="22.8"/>
    <n v="95.5"/>
    <n v="2026"/>
  </r>
  <r>
    <s v="EV0334"/>
    <x v="9"/>
    <x v="0"/>
    <x v="2"/>
    <s v="Truck"/>
    <n v="464313"/>
    <n v="54"/>
    <n v="352"/>
    <n v="2.02"/>
    <n v="184051"/>
    <n v="73218"/>
    <n v="17"/>
    <s v="No"/>
    <n v="16.5"/>
    <n v="29.4"/>
    <n v="2026"/>
  </r>
  <r>
    <s v="EV0335"/>
    <x v="8"/>
    <x v="3"/>
    <x v="6"/>
    <s v="SUV"/>
    <n v="499794"/>
    <n v="105"/>
    <n v="590"/>
    <n v="1.7"/>
    <n v="176359"/>
    <n v="26012"/>
    <n v="23.5"/>
    <s v="No"/>
    <n v="40.200000000000003"/>
    <n v="21.6"/>
    <n v="2026"/>
  </r>
  <r>
    <s v="EV0336"/>
    <x v="5"/>
    <x v="1"/>
    <x v="8"/>
    <s v="Bus"/>
    <n v="734615"/>
    <n v="100"/>
    <n v="259"/>
    <n v="2.54"/>
    <n v="14973"/>
    <n v="39024"/>
    <n v="22.1"/>
    <s v="No"/>
    <n v="61.6"/>
    <n v="46.8"/>
    <n v="2026"/>
  </r>
  <r>
    <s v="EV0337"/>
    <x v="5"/>
    <x v="1"/>
    <x v="1"/>
    <s v="Truck"/>
    <n v="648065"/>
    <n v="88"/>
    <n v="454"/>
    <n v="2.38"/>
    <n v="155092"/>
    <n v="43384"/>
    <n v="19.3"/>
    <s v="No"/>
    <n v="52.5"/>
    <n v="194.5"/>
    <n v="2026"/>
  </r>
  <r>
    <s v="EV0338"/>
    <x v="8"/>
    <x v="3"/>
    <x v="3"/>
    <s v="SUV"/>
    <n v="629013"/>
    <n v="72"/>
    <n v="581"/>
    <n v="0.95"/>
    <n v="92759"/>
    <n v="79473"/>
    <n v="16.399999999999999"/>
    <s v="No"/>
    <n v="29.4"/>
    <n v="81.7"/>
    <n v="2026"/>
  </r>
  <r>
    <s v="EV0339"/>
    <x v="8"/>
    <x v="3"/>
    <x v="5"/>
    <s v="Bus"/>
    <n v="296801"/>
    <n v="66"/>
    <n v="457"/>
    <n v="1.79"/>
    <n v="108550"/>
    <n v="39311"/>
    <n v="15.1"/>
    <s v="No"/>
    <n v="36"/>
    <n v="227.2"/>
    <n v="2026"/>
  </r>
  <r>
    <s v="EV0340"/>
    <x v="0"/>
    <x v="0"/>
    <x v="4"/>
    <s v="Bus"/>
    <n v="787683"/>
    <n v="50"/>
    <n v="368"/>
    <n v="0.97"/>
    <n v="171023"/>
    <n v="72690"/>
    <n v="20.100000000000001"/>
    <s v="Yes"/>
    <n v="27.1"/>
    <n v="173.7"/>
    <n v="2026"/>
  </r>
  <r>
    <s v="EV0341"/>
    <x v="6"/>
    <x v="3"/>
    <x v="6"/>
    <s v="Truck"/>
    <n v="618280"/>
    <n v="100"/>
    <n v="311"/>
    <n v="1.53"/>
    <n v="105214"/>
    <n v="61289"/>
    <n v="22.9"/>
    <s v="Yes"/>
    <n v="20.399999999999999"/>
    <n v="225"/>
    <n v="2026"/>
  </r>
  <r>
    <s v="EV0342"/>
    <x v="3"/>
    <x v="3"/>
    <x v="8"/>
    <s v="SUV"/>
    <n v="826551"/>
    <n v="54"/>
    <n v="434"/>
    <n v="0.65"/>
    <n v="133361"/>
    <n v="75098"/>
    <n v="24.7"/>
    <s v="No"/>
    <n v="20.7"/>
    <n v="79.099999999999994"/>
    <n v="2026"/>
  </r>
  <r>
    <s v="EV0343"/>
    <x v="3"/>
    <x v="3"/>
    <x v="6"/>
    <s v="Car"/>
    <n v="560647"/>
    <n v="100"/>
    <n v="416"/>
    <n v="1.4"/>
    <n v="86366"/>
    <n v="27622"/>
    <n v="23.2"/>
    <s v="No"/>
    <n v="50.8"/>
    <n v="82.6"/>
    <n v="2026"/>
  </r>
  <r>
    <s v="EV0344"/>
    <x v="6"/>
    <x v="3"/>
    <x v="8"/>
    <s v="SUV"/>
    <n v="587698"/>
    <n v="66"/>
    <n v="285"/>
    <n v="1.52"/>
    <n v="72069"/>
    <n v="74668"/>
    <n v="13.3"/>
    <s v="No"/>
    <n v="37.1"/>
    <n v="75.099999999999994"/>
    <n v="2026"/>
  </r>
  <r>
    <s v="EV0345"/>
    <x v="7"/>
    <x v="3"/>
    <x v="6"/>
    <s v="Truck"/>
    <n v="30826"/>
    <n v="109"/>
    <n v="580"/>
    <n v="2.33"/>
    <n v="156434"/>
    <n v="25516"/>
    <n v="12.1"/>
    <s v="Yes"/>
    <n v="34.200000000000003"/>
    <n v="68.3"/>
    <n v="2026"/>
  </r>
  <r>
    <s v="EV0346"/>
    <x v="4"/>
    <x v="0"/>
    <x v="7"/>
    <s v="Bus"/>
    <n v="811643"/>
    <n v="116"/>
    <n v="403"/>
    <n v="1.8"/>
    <n v="90889"/>
    <n v="49605"/>
    <n v="15.3"/>
    <s v="Yes"/>
    <n v="9.1"/>
    <n v="228.8"/>
    <n v="2026"/>
  </r>
  <r>
    <s v="EV0347"/>
    <x v="2"/>
    <x v="2"/>
    <x v="0"/>
    <s v="Car"/>
    <n v="867593"/>
    <n v="50"/>
    <n v="405"/>
    <n v="1.51"/>
    <n v="135072"/>
    <n v="74160"/>
    <n v="22"/>
    <s v="No"/>
    <n v="61.3"/>
    <n v="292.60000000000002"/>
    <n v="2026"/>
  </r>
  <r>
    <s v="EV0348"/>
    <x v="7"/>
    <x v="3"/>
    <x v="8"/>
    <s v="SUV"/>
    <n v="223126"/>
    <n v="41"/>
    <n v="476"/>
    <n v="2.78"/>
    <n v="126347"/>
    <n v="56220"/>
    <n v="22.1"/>
    <s v="No"/>
    <n v="13.7"/>
    <n v="179.8"/>
    <n v="2026"/>
  </r>
  <r>
    <s v="EV0349"/>
    <x v="7"/>
    <x v="3"/>
    <x v="6"/>
    <s v="SUV"/>
    <n v="691214"/>
    <n v="61"/>
    <n v="608"/>
    <n v="2.58"/>
    <n v="11900"/>
    <n v="27674"/>
    <n v="24"/>
    <s v="Yes"/>
    <n v="6.3"/>
    <n v="245.6"/>
    <n v="2026"/>
  </r>
  <r>
    <s v="EV0350"/>
    <x v="4"/>
    <x v="0"/>
    <x v="4"/>
    <s v="Truck"/>
    <n v="221000"/>
    <n v="58"/>
    <n v="450"/>
    <n v="2.0699999999999998"/>
    <n v="49498"/>
    <n v="50582"/>
    <n v="17.2"/>
    <s v="No"/>
    <n v="49.7"/>
    <n v="65"/>
    <n v="2026"/>
  </r>
  <r>
    <s v="EV0351"/>
    <x v="7"/>
    <x v="3"/>
    <x v="9"/>
    <s v="SUV"/>
    <n v="352596"/>
    <n v="105"/>
    <n v="429"/>
    <n v="2.44"/>
    <n v="15266"/>
    <n v="61255"/>
    <n v="20.5"/>
    <s v="Yes"/>
    <n v="57.1"/>
    <n v="15"/>
    <n v="2026"/>
  </r>
  <r>
    <s v="EV0352"/>
    <x v="9"/>
    <x v="0"/>
    <x v="1"/>
    <s v="Truck"/>
    <n v="63110"/>
    <n v="72"/>
    <n v="647"/>
    <n v="1.53"/>
    <n v="156469"/>
    <n v="48682"/>
    <n v="24.7"/>
    <s v="Yes"/>
    <n v="43.3"/>
    <n v="144.5"/>
    <n v="2026"/>
  </r>
  <r>
    <s v="EV0353"/>
    <x v="4"/>
    <x v="0"/>
    <x v="6"/>
    <s v="SUV"/>
    <n v="119157"/>
    <n v="104"/>
    <n v="319"/>
    <n v="0.59"/>
    <n v="74916"/>
    <n v="64117"/>
    <n v="15.2"/>
    <s v="No"/>
    <n v="55.2"/>
    <n v="111.2"/>
    <n v="2026"/>
  </r>
  <r>
    <s v="EV0354"/>
    <x v="7"/>
    <x v="3"/>
    <x v="7"/>
    <s v="SUV"/>
    <n v="374064"/>
    <n v="65"/>
    <n v="379"/>
    <n v="1.06"/>
    <n v="155717"/>
    <n v="69110"/>
    <n v="13.7"/>
    <s v="No"/>
    <n v="37.5"/>
    <n v="246.9"/>
    <n v="2026"/>
  </r>
  <r>
    <s v="EV0355"/>
    <x v="8"/>
    <x v="3"/>
    <x v="0"/>
    <s v="Truck"/>
    <n v="445419"/>
    <n v="107"/>
    <n v="589"/>
    <n v="1.57"/>
    <n v="45366"/>
    <n v="56690"/>
    <n v="16.7"/>
    <s v="No"/>
    <n v="18.2"/>
    <n v="47.4"/>
    <n v="2026"/>
  </r>
  <r>
    <s v="EV0356"/>
    <x v="1"/>
    <x v="1"/>
    <x v="7"/>
    <s v="Truck"/>
    <n v="822295"/>
    <n v="91"/>
    <n v="290"/>
    <n v="0.78"/>
    <n v="170341"/>
    <n v="62939"/>
    <n v="13.3"/>
    <s v="No"/>
    <n v="51.5"/>
    <n v="293.7"/>
    <n v="2026"/>
  </r>
  <r>
    <s v="EV0357"/>
    <x v="4"/>
    <x v="0"/>
    <x v="3"/>
    <s v="Bus"/>
    <n v="541682"/>
    <n v="90"/>
    <n v="399"/>
    <n v="0.85"/>
    <n v="69893"/>
    <n v="33148"/>
    <n v="20.6"/>
    <s v="No"/>
    <n v="28.8"/>
    <n v="212.2"/>
    <n v="2026"/>
  </r>
  <r>
    <s v="EV0358"/>
    <x v="2"/>
    <x v="2"/>
    <x v="8"/>
    <s v="Bus"/>
    <n v="395677"/>
    <n v="93"/>
    <n v="508"/>
    <n v="1.23"/>
    <n v="194918"/>
    <n v="54126"/>
    <n v="22.4"/>
    <s v="No"/>
    <n v="25.7"/>
    <n v="16.8"/>
    <n v="2026"/>
  </r>
  <r>
    <s v="EV0359"/>
    <x v="6"/>
    <x v="3"/>
    <x v="3"/>
    <s v="Car"/>
    <n v="807938"/>
    <n v="102"/>
    <n v="580"/>
    <n v="2.97"/>
    <n v="163084"/>
    <n v="67025"/>
    <n v="21.1"/>
    <s v="Yes"/>
    <n v="17.7"/>
    <n v="231.9"/>
    <n v="2026"/>
  </r>
  <r>
    <s v="EV0360"/>
    <x v="2"/>
    <x v="2"/>
    <x v="7"/>
    <s v="SUV"/>
    <n v="898363"/>
    <n v="110"/>
    <n v="645"/>
    <n v="2.69"/>
    <n v="152641"/>
    <n v="69831"/>
    <n v="20.7"/>
    <s v="No"/>
    <n v="49"/>
    <n v="73.8"/>
    <n v="2026"/>
  </r>
  <r>
    <s v="EV0361"/>
    <x v="1"/>
    <x v="1"/>
    <x v="6"/>
    <s v="Truck"/>
    <n v="847551"/>
    <n v="70"/>
    <n v="529"/>
    <n v="2.42"/>
    <n v="30348"/>
    <n v="46302"/>
    <n v="22.4"/>
    <s v="No"/>
    <n v="63.7"/>
    <n v="36.9"/>
    <n v="2026"/>
  </r>
  <r>
    <s v="EV0362"/>
    <x v="8"/>
    <x v="3"/>
    <x v="6"/>
    <s v="Bus"/>
    <n v="657820"/>
    <n v="80"/>
    <n v="566"/>
    <n v="0.59"/>
    <n v="84973"/>
    <n v="46648"/>
    <n v="22.5"/>
    <s v="No"/>
    <n v="53.1"/>
    <n v="247.2"/>
    <n v="2026"/>
  </r>
  <r>
    <s v="EV0363"/>
    <x v="2"/>
    <x v="2"/>
    <x v="7"/>
    <s v="Car"/>
    <n v="107825"/>
    <n v="53"/>
    <n v="261"/>
    <n v="0.56999999999999995"/>
    <n v="180955"/>
    <n v="82034"/>
    <n v="15.5"/>
    <s v="No"/>
    <n v="12.6"/>
    <n v="223.3"/>
    <n v="2026"/>
  </r>
  <r>
    <s v="EV0364"/>
    <x v="2"/>
    <x v="2"/>
    <x v="5"/>
    <s v="Truck"/>
    <n v="215955"/>
    <n v="119"/>
    <n v="641"/>
    <n v="0.61"/>
    <n v="69858"/>
    <n v="45083"/>
    <n v="22.2"/>
    <s v="No"/>
    <n v="29.9"/>
    <n v="280.7"/>
    <n v="2026"/>
  </r>
  <r>
    <s v="EV0365"/>
    <x v="2"/>
    <x v="2"/>
    <x v="4"/>
    <s v="Car"/>
    <n v="852496"/>
    <n v="60"/>
    <n v="543"/>
    <n v="2.76"/>
    <n v="117934"/>
    <n v="66244"/>
    <n v="19.100000000000001"/>
    <s v="Yes"/>
    <n v="34"/>
    <n v="162.6"/>
    <n v="2026"/>
  </r>
  <r>
    <s v="EV0366"/>
    <x v="0"/>
    <x v="0"/>
    <x v="6"/>
    <s v="Car"/>
    <n v="442003"/>
    <n v="118"/>
    <n v="372"/>
    <n v="0.83"/>
    <n v="72374"/>
    <n v="64535"/>
    <n v="21.9"/>
    <s v="No"/>
    <n v="21.6"/>
    <n v="18.7"/>
    <n v="2026"/>
  </r>
  <r>
    <s v="EV0367"/>
    <x v="4"/>
    <x v="0"/>
    <x v="2"/>
    <s v="Car"/>
    <n v="842965"/>
    <n v="114"/>
    <n v="265"/>
    <n v="1.38"/>
    <n v="65866"/>
    <n v="74150"/>
    <n v="14"/>
    <s v="Yes"/>
    <n v="16.8"/>
    <n v="134.80000000000001"/>
    <n v="2026"/>
  </r>
  <r>
    <s v="EV0368"/>
    <x v="5"/>
    <x v="1"/>
    <x v="8"/>
    <s v="SUV"/>
    <n v="157876"/>
    <n v="81"/>
    <n v="386"/>
    <n v="1.47"/>
    <n v="21028"/>
    <n v="81352"/>
    <n v="12.4"/>
    <s v="No"/>
    <n v="33.799999999999997"/>
    <n v="57.2"/>
    <n v="2026"/>
  </r>
  <r>
    <s v="EV0369"/>
    <x v="9"/>
    <x v="0"/>
    <x v="7"/>
    <s v="Bus"/>
    <n v="226480"/>
    <n v="84"/>
    <n v="628"/>
    <n v="0.61"/>
    <n v="28474"/>
    <n v="28518"/>
    <n v="14.7"/>
    <s v="No"/>
    <n v="10.1"/>
    <n v="28.2"/>
    <n v="2026"/>
  </r>
  <r>
    <s v="EV0370"/>
    <x v="6"/>
    <x v="3"/>
    <x v="1"/>
    <s v="Bus"/>
    <n v="23873"/>
    <n v="52"/>
    <n v="358"/>
    <n v="2.93"/>
    <n v="45256"/>
    <n v="69468"/>
    <n v="12.9"/>
    <s v="Yes"/>
    <n v="35.5"/>
    <n v="74.900000000000006"/>
    <n v="2026"/>
  </r>
  <r>
    <s v="EV0371"/>
    <x v="1"/>
    <x v="1"/>
    <x v="1"/>
    <s v="Car"/>
    <n v="572826"/>
    <n v="99"/>
    <n v="624"/>
    <n v="1.27"/>
    <n v="73128"/>
    <n v="78575"/>
    <n v="15.2"/>
    <s v="No"/>
    <n v="27.7"/>
    <n v="91.1"/>
    <n v="2026"/>
  </r>
  <r>
    <s v="EV0372"/>
    <x v="4"/>
    <x v="0"/>
    <x v="5"/>
    <s v="Bus"/>
    <n v="823627"/>
    <n v="74"/>
    <n v="404"/>
    <n v="0.84"/>
    <n v="168843"/>
    <n v="47148"/>
    <n v="23.4"/>
    <s v="Yes"/>
    <n v="21.4"/>
    <n v="46"/>
    <n v="2026"/>
  </r>
  <r>
    <s v="EV0373"/>
    <x v="7"/>
    <x v="3"/>
    <x v="2"/>
    <s v="SUV"/>
    <n v="511745"/>
    <n v="68"/>
    <n v="519"/>
    <n v="2.09"/>
    <n v="135110"/>
    <n v="60249"/>
    <n v="12.9"/>
    <s v="No"/>
    <n v="56.6"/>
    <n v="186.8"/>
    <n v="2026"/>
  </r>
  <r>
    <s v="EV0374"/>
    <x v="3"/>
    <x v="3"/>
    <x v="9"/>
    <s v="Car"/>
    <n v="837310"/>
    <n v="41"/>
    <n v="564"/>
    <n v="0.61"/>
    <n v="119407"/>
    <n v="72721"/>
    <n v="23.8"/>
    <s v="No"/>
    <n v="53.2"/>
    <n v="278.5"/>
    <n v="2026"/>
  </r>
  <r>
    <s v="EV0375"/>
    <x v="0"/>
    <x v="0"/>
    <x v="7"/>
    <s v="SUV"/>
    <n v="845053"/>
    <n v="52"/>
    <n v="315"/>
    <n v="1.5"/>
    <n v="190498"/>
    <n v="37143"/>
    <n v="23.9"/>
    <s v="No"/>
    <n v="38.9"/>
    <n v="122.3"/>
    <n v="2026"/>
  </r>
  <r>
    <s v="EV0376"/>
    <x v="4"/>
    <x v="0"/>
    <x v="2"/>
    <s v="Bus"/>
    <n v="190031"/>
    <n v="95"/>
    <n v="640"/>
    <n v="2.2000000000000002"/>
    <n v="68609"/>
    <n v="38889"/>
    <n v="23.4"/>
    <s v="No"/>
    <n v="31.6"/>
    <n v="288.8"/>
    <n v="2026"/>
  </r>
  <r>
    <s v="EV0377"/>
    <x v="3"/>
    <x v="3"/>
    <x v="0"/>
    <s v="Car"/>
    <n v="770327"/>
    <n v="92"/>
    <n v="498"/>
    <n v="2.4"/>
    <n v="81692"/>
    <n v="46100"/>
    <n v="25"/>
    <s v="Yes"/>
    <n v="43"/>
    <n v="223.9"/>
    <n v="2026"/>
  </r>
  <r>
    <s v="EV0378"/>
    <x v="7"/>
    <x v="3"/>
    <x v="4"/>
    <s v="Truck"/>
    <n v="143337"/>
    <n v="116"/>
    <n v="513"/>
    <n v="1.49"/>
    <n v="126184"/>
    <n v="56761"/>
    <n v="16"/>
    <s v="No"/>
    <n v="10"/>
    <n v="85.7"/>
    <n v="2026"/>
  </r>
  <r>
    <s v="EV0379"/>
    <x v="8"/>
    <x v="3"/>
    <x v="7"/>
    <s v="SUV"/>
    <n v="411813"/>
    <n v="68"/>
    <n v="402"/>
    <n v="0.95"/>
    <n v="75295"/>
    <n v="31276"/>
    <n v="18.399999999999999"/>
    <s v="No"/>
    <n v="38.4"/>
    <n v="93.4"/>
    <n v="2026"/>
  </r>
  <r>
    <s v="EV0380"/>
    <x v="5"/>
    <x v="1"/>
    <x v="8"/>
    <s v="Bus"/>
    <n v="694782"/>
    <n v="51"/>
    <n v="336"/>
    <n v="2.83"/>
    <n v="20912"/>
    <n v="43579"/>
    <n v="16.399999999999999"/>
    <s v="No"/>
    <n v="25"/>
    <n v="72.2"/>
    <n v="2026"/>
  </r>
  <r>
    <s v="EV0381"/>
    <x v="1"/>
    <x v="1"/>
    <x v="7"/>
    <s v="SUV"/>
    <n v="227289"/>
    <n v="118"/>
    <n v="293"/>
    <n v="0.54"/>
    <n v="59043"/>
    <n v="34927"/>
    <n v="24.7"/>
    <s v="Yes"/>
    <n v="25.8"/>
    <n v="158.1"/>
    <n v="2026"/>
  </r>
  <r>
    <s v="EV0382"/>
    <x v="9"/>
    <x v="0"/>
    <x v="7"/>
    <s v="SUV"/>
    <n v="231185"/>
    <n v="97"/>
    <n v="538"/>
    <n v="2.17"/>
    <n v="151215"/>
    <n v="48785"/>
    <n v="13.8"/>
    <s v="No"/>
    <n v="35"/>
    <n v="152.9"/>
    <n v="2026"/>
  </r>
  <r>
    <s v="EV0383"/>
    <x v="9"/>
    <x v="0"/>
    <x v="0"/>
    <s v="SUV"/>
    <n v="265482"/>
    <n v="105"/>
    <n v="598"/>
    <n v="1.66"/>
    <n v="172769"/>
    <n v="69838"/>
    <n v="17.399999999999999"/>
    <s v="Yes"/>
    <n v="45.3"/>
    <n v="260"/>
    <n v="2026"/>
  </r>
  <r>
    <s v="EV0384"/>
    <x v="4"/>
    <x v="0"/>
    <x v="7"/>
    <s v="Truck"/>
    <n v="423608"/>
    <n v="48"/>
    <n v="618"/>
    <n v="2.57"/>
    <n v="109682"/>
    <n v="45522"/>
    <n v="13.8"/>
    <s v="Yes"/>
    <n v="64.5"/>
    <n v="212.5"/>
    <n v="2026"/>
  </r>
  <r>
    <s v="EV0385"/>
    <x v="2"/>
    <x v="2"/>
    <x v="4"/>
    <s v="Bus"/>
    <n v="147629"/>
    <n v="60"/>
    <n v="551"/>
    <n v="2.44"/>
    <n v="186796"/>
    <n v="76826"/>
    <n v="23.6"/>
    <s v="No"/>
    <n v="12.9"/>
    <n v="186.5"/>
    <n v="2026"/>
  </r>
  <r>
    <s v="EV0386"/>
    <x v="3"/>
    <x v="3"/>
    <x v="6"/>
    <s v="Truck"/>
    <n v="151329"/>
    <n v="47"/>
    <n v="488"/>
    <n v="1.18"/>
    <n v="120572"/>
    <n v="46403"/>
    <n v="17.600000000000001"/>
    <s v="Yes"/>
    <n v="22.3"/>
    <n v="195.3"/>
    <n v="2026"/>
  </r>
  <r>
    <s v="EV0387"/>
    <x v="6"/>
    <x v="3"/>
    <x v="9"/>
    <s v="Bus"/>
    <n v="201714"/>
    <n v="75"/>
    <n v="452"/>
    <n v="2.86"/>
    <n v="32730"/>
    <n v="67929"/>
    <n v="23.4"/>
    <s v="Yes"/>
    <n v="43.9"/>
    <n v="59.5"/>
    <n v="2026"/>
  </r>
  <r>
    <s v="EV0388"/>
    <x v="2"/>
    <x v="2"/>
    <x v="2"/>
    <s v="Truck"/>
    <n v="567144"/>
    <n v="57"/>
    <n v="622"/>
    <n v="1.34"/>
    <n v="135897"/>
    <n v="42229"/>
    <n v="17.399999999999999"/>
    <s v="Yes"/>
    <n v="9.5"/>
    <n v="90.6"/>
    <n v="2026"/>
  </r>
  <r>
    <s v="EV0389"/>
    <x v="2"/>
    <x v="2"/>
    <x v="2"/>
    <s v="SUV"/>
    <n v="228693"/>
    <n v="70"/>
    <n v="425"/>
    <n v="1.33"/>
    <n v="134626"/>
    <n v="25567"/>
    <n v="21.6"/>
    <s v="Yes"/>
    <n v="14.6"/>
    <n v="272.5"/>
    <n v="2026"/>
  </r>
  <r>
    <s v="EV0390"/>
    <x v="1"/>
    <x v="1"/>
    <x v="8"/>
    <s v="SUV"/>
    <n v="808705"/>
    <n v="78"/>
    <n v="254"/>
    <n v="2.5099999999999998"/>
    <n v="111948"/>
    <n v="47635"/>
    <n v="18.399999999999999"/>
    <s v="No"/>
    <n v="24.4"/>
    <n v="45.3"/>
    <n v="2026"/>
  </r>
  <r>
    <s v="EV0391"/>
    <x v="1"/>
    <x v="1"/>
    <x v="5"/>
    <s v="Car"/>
    <n v="425940"/>
    <n v="103"/>
    <n v="486"/>
    <n v="2.25"/>
    <n v="179989"/>
    <n v="56184"/>
    <n v="12.5"/>
    <s v="Yes"/>
    <n v="29.9"/>
    <n v="67.099999999999994"/>
    <n v="2026"/>
  </r>
  <r>
    <s v="EV0392"/>
    <x v="7"/>
    <x v="3"/>
    <x v="2"/>
    <s v="SUV"/>
    <n v="358283"/>
    <n v="73"/>
    <n v="363"/>
    <n v="0.65"/>
    <n v="116105"/>
    <n v="49567"/>
    <n v="18.7"/>
    <s v="No"/>
    <n v="38"/>
    <n v="213.7"/>
    <n v="2026"/>
  </r>
  <r>
    <s v="EV0393"/>
    <x v="2"/>
    <x v="2"/>
    <x v="6"/>
    <s v="SUV"/>
    <n v="24441"/>
    <n v="57"/>
    <n v="395"/>
    <n v="1.73"/>
    <n v="140634"/>
    <n v="74685"/>
    <n v="24.2"/>
    <s v="Yes"/>
    <n v="43.3"/>
    <n v="206.1"/>
    <n v="2026"/>
  </r>
  <r>
    <s v="EV0394"/>
    <x v="2"/>
    <x v="2"/>
    <x v="3"/>
    <s v="Bus"/>
    <n v="436925"/>
    <n v="101"/>
    <n v="640"/>
    <n v="2.79"/>
    <n v="23508"/>
    <n v="27708"/>
    <n v="13"/>
    <s v="Yes"/>
    <n v="26.6"/>
    <n v="213.9"/>
    <n v="2026"/>
  </r>
  <r>
    <s v="EV0395"/>
    <x v="7"/>
    <x v="3"/>
    <x v="6"/>
    <s v="Truck"/>
    <n v="147833"/>
    <n v="93"/>
    <n v="272"/>
    <n v="1.46"/>
    <n v="190758"/>
    <n v="51993"/>
    <n v="17.5"/>
    <s v="No"/>
    <n v="30.8"/>
    <n v="9.6"/>
    <n v="2026"/>
  </r>
  <r>
    <s v="EV0396"/>
    <x v="2"/>
    <x v="2"/>
    <x v="7"/>
    <s v="Truck"/>
    <n v="546165"/>
    <n v="58"/>
    <n v="560"/>
    <n v="2.48"/>
    <n v="190863"/>
    <n v="59230"/>
    <n v="19"/>
    <s v="No"/>
    <n v="33.299999999999997"/>
    <n v="93.8"/>
    <n v="2026"/>
  </r>
  <r>
    <s v="EV0397"/>
    <x v="9"/>
    <x v="0"/>
    <x v="4"/>
    <s v="SUV"/>
    <n v="465839"/>
    <n v="102"/>
    <n v="608"/>
    <n v="2.5"/>
    <n v="192348"/>
    <n v="36029"/>
    <n v="12.8"/>
    <s v="Yes"/>
    <n v="24.5"/>
    <n v="238.8"/>
    <n v="2026"/>
  </r>
  <r>
    <s v="EV0398"/>
    <x v="4"/>
    <x v="0"/>
    <x v="6"/>
    <s v="SUV"/>
    <n v="316334"/>
    <n v="95"/>
    <n v="521"/>
    <n v="1.58"/>
    <n v="83663"/>
    <n v="50787"/>
    <n v="21.1"/>
    <s v="Yes"/>
    <n v="17.3"/>
    <n v="184.1"/>
    <n v="2026"/>
  </r>
  <r>
    <s v="EV0399"/>
    <x v="8"/>
    <x v="3"/>
    <x v="1"/>
    <s v="Bus"/>
    <n v="256795"/>
    <n v="47"/>
    <n v="538"/>
    <n v="1.78"/>
    <n v="109364"/>
    <n v="82058"/>
    <n v="20.3"/>
    <s v="No"/>
    <n v="26.7"/>
    <n v="260.3"/>
    <n v="2026"/>
  </r>
  <r>
    <s v="EV0400"/>
    <x v="2"/>
    <x v="2"/>
    <x v="7"/>
    <s v="Bus"/>
    <n v="198942"/>
    <n v="106"/>
    <n v="520"/>
    <n v="1.1599999999999999"/>
    <n v="171992"/>
    <n v="75533"/>
    <n v="21"/>
    <s v="Yes"/>
    <n v="53.8"/>
    <n v="90.2"/>
    <n v="2026"/>
  </r>
  <r>
    <s v="EV0401"/>
    <x v="1"/>
    <x v="1"/>
    <x v="4"/>
    <s v="Bus"/>
    <n v="764498"/>
    <n v="109"/>
    <n v="309"/>
    <n v="1.47"/>
    <n v="96985"/>
    <n v="47209"/>
    <n v="13.6"/>
    <s v="No"/>
    <n v="15.6"/>
    <n v="211.2"/>
    <n v="2026"/>
  </r>
  <r>
    <s v="EV0402"/>
    <x v="0"/>
    <x v="0"/>
    <x v="3"/>
    <s v="Bus"/>
    <n v="621346"/>
    <n v="106"/>
    <n v="363"/>
    <n v="0.8"/>
    <n v="141370"/>
    <n v="75753"/>
    <n v="18.899999999999999"/>
    <s v="No"/>
    <n v="5.6"/>
    <n v="274.3"/>
    <n v="2026"/>
  </r>
  <r>
    <s v="EV0403"/>
    <x v="4"/>
    <x v="0"/>
    <x v="0"/>
    <s v="SUV"/>
    <n v="628695"/>
    <n v="57"/>
    <n v="387"/>
    <n v="1.74"/>
    <n v="134091"/>
    <n v="31570"/>
    <n v="18.100000000000001"/>
    <s v="No"/>
    <n v="50.9"/>
    <n v="16.2"/>
    <n v="2026"/>
  </r>
  <r>
    <s v="EV0404"/>
    <x v="0"/>
    <x v="0"/>
    <x v="6"/>
    <s v="Bus"/>
    <n v="316188"/>
    <n v="46"/>
    <n v="263"/>
    <n v="1.33"/>
    <n v="28666"/>
    <n v="56699"/>
    <n v="22.4"/>
    <s v="No"/>
    <n v="7.4"/>
    <n v="246.5"/>
    <n v="2026"/>
  </r>
  <r>
    <s v="EV0405"/>
    <x v="9"/>
    <x v="0"/>
    <x v="6"/>
    <s v="Car"/>
    <n v="519619"/>
    <n v="73"/>
    <n v="438"/>
    <n v="2.9"/>
    <n v="45451"/>
    <n v="72257"/>
    <n v="13.7"/>
    <s v="Yes"/>
    <n v="28.2"/>
    <n v="183.6"/>
    <n v="2026"/>
  </r>
  <r>
    <s v="EV0406"/>
    <x v="2"/>
    <x v="2"/>
    <x v="4"/>
    <s v="Car"/>
    <n v="136861"/>
    <n v="78"/>
    <n v="482"/>
    <n v="0.74"/>
    <n v="197100"/>
    <n v="64540"/>
    <n v="16.7"/>
    <s v="Yes"/>
    <n v="58.6"/>
    <n v="145.9"/>
    <n v="2026"/>
  </r>
  <r>
    <s v="EV0407"/>
    <x v="3"/>
    <x v="3"/>
    <x v="1"/>
    <s v="Car"/>
    <n v="314180"/>
    <n v="118"/>
    <n v="457"/>
    <n v="2.82"/>
    <n v="140021"/>
    <n v="26706"/>
    <n v="12.3"/>
    <s v="Yes"/>
    <n v="28.1"/>
    <n v="10.3"/>
    <n v="2026"/>
  </r>
  <r>
    <s v="EV0408"/>
    <x v="2"/>
    <x v="2"/>
    <x v="4"/>
    <s v="Car"/>
    <n v="797995"/>
    <n v="115"/>
    <n v="273"/>
    <n v="2.34"/>
    <n v="1055"/>
    <n v="48915"/>
    <n v="22.2"/>
    <s v="Yes"/>
    <n v="27.9"/>
    <n v="172.5"/>
    <n v="2026"/>
  </r>
  <r>
    <s v="EV0409"/>
    <x v="7"/>
    <x v="3"/>
    <x v="1"/>
    <s v="SUV"/>
    <n v="671109"/>
    <n v="103"/>
    <n v="263"/>
    <n v="2.4"/>
    <n v="84414"/>
    <n v="26390"/>
    <n v="15.7"/>
    <s v="No"/>
    <n v="6.5"/>
    <n v="22.9"/>
    <n v="2026"/>
  </r>
  <r>
    <s v="EV0410"/>
    <x v="0"/>
    <x v="0"/>
    <x v="5"/>
    <s v="Truck"/>
    <n v="516527"/>
    <n v="79"/>
    <n v="330"/>
    <n v="2.91"/>
    <n v="157159"/>
    <n v="81038"/>
    <n v="23.5"/>
    <s v="No"/>
    <n v="54.4"/>
    <n v="165.6"/>
    <n v="2026"/>
  </r>
  <r>
    <s v="EV0411"/>
    <x v="5"/>
    <x v="1"/>
    <x v="2"/>
    <s v="SUV"/>
    <n v="647326"/>
    <n v="72"/>
    <n v="307"/>
    <n v="1.17"/>
    <n v="46477"/>
    <n v="78648"/>
    <n v="13.7"/>
    <s v="No"/>
    <n v="22.7"/>
    <n v="224.6"/>
    <n v="2026"/>
  </r>
  <r>
    <s v="EV0412"/>
    <x v="0"/>
    <x v="0"/>
    <x v="2"/>
    <s v="SUV"/>
    <n v="113325"/>
    <n v="79"/>
    <n v="381"/>
    <n v="1.27"/>
    <n v="66260"/>
    <n v="68686"/>
    <n v="12.4"/>
    <s v="Yes"/>
    <n v="32.200000000000003"/>
    <n v="169.5"/>
    <n v="2026"/>
  </r>
  <r>
    <s v="EV0413"/>
    <x v="6"/>
    <x v="3"/>
    <x v="5"/>
    <s v="SUV"/>
    <n v="668615"/>
    <n v="71"/>
    <n v="560"/>
    <n v="1.1100000000000001"/>
    <n v="64606"/>
    <n v="33069"/>
    <n v="13.3"/>
    <s v="No"/>
    <n v="63.3"/>
    <n v="133.6"/>
    <n v="2026"/>
  </r>
  <r>
    <s v="EV0414"/>
    <x v="4"/>
    <x v="0"/>
    <x v="6"/>
    <s v="Truck"/>
    <n v="553652"/>
    <n v="111"/>
    <n v="349"/>
    <n v="2.3199999999999998"/>
    <n v="192602"/>
    <n v="32166"/>
    <n v="23.8"/>
    <s v="Yes"/>
    <n v="8.4"/>
    <n v="290"/>
    <n v="2026"/>
  </r>
  <r>
    <s v="EV0415"/>
    <x v="5"/>
    <x v="1"/>
    <x v="7"/>
    <s v="SUV"/>
    <n v="398480"/>
    <n v="70"/>
    <n v="568"/>
    <n v="1"/>
    <n v="103730"/>
    <n v="33149"/>
    <n v="23"/>
    <s v="No"/>
    <n v="15"/>
    <n v="260.10000000000002"/>
    <n v="2026"/>
  </r>
  <r>
    <s v="EV0416"/>
    <x v="1"/>
    <x v="1"/>
    <x v="7"/>
    <s v="Car"/>
    <n v="148599"/>
    <n v="51"/>
    <n v="291"/>
    <n v="1.7"/>
    <n v="191757"/>
    <n v="73288"/>
    <n v="22"/>
    <s v="Yes"/>
    <n v="56"/>
    <n v="287.3"/>
    <n v="2026"/>
  </r>
  <r>
    <s v="EV0417"/>
    <x v="2"/>
    <x v="2"/>
    <x v="6"/>
    <s v="Car"/>
    <n v="102675"/>
    <n v="60"/>
    <n v="334"/>
    <n v="1.59"/>
    <n v="45931"/>
    <n v="71780"/>
    <n v="23"/>
    <s v="No"/>
    <n v="42"/>
    <n v="242.4"/>
    <n v="2026"/>
  </r>
  <r>
    <s v="EV0418"/>
    <x v="3"/>
    <x v="3"/>
    <x v="8"/>
    <s v="Car"/>
    <n v="24614"/>
    <n v="101"/>
    <n v="546"/>
    <n v="2.91"/>
    <n v="165880"/>
    <n v="73136"/>
    <n v="23"/>
    <s v="Yes"/>
    <n v="63.9"/>
    <n v="69.5"/>
    <n v="2026"/>
  </r>
  <r>
    <s v="EV0419"/>
    <x v="0"/>
    <x v="0"/>
    <x v="0"/>
    <s v="Bus"/>
    <n v="239037"/>
    <n v="97"/>
    <n v="397"/>
    <n v="1.49"/>
    <n v="145897"/>
    <n v="56133"/>
    <n v="18.399999999999999"/>
    <s v="Yes"/>
    <n v="22.7"/>
    <n v="6.9"/>
    <n v="2026"/>
  </r>
  <r>
    <s v="EV0420"/>
    <x v="4"/>
    <x v="0"/>
    <x v="2"/>
    <s v="Bus"/>
    <n v="678862"/>
    <n v="45"/>
    <n v="420"/>
    <n v="1.21"/>
    <n v="14915"/>
    <n v="60822"/>
    <n v="16.100000000000001"/>
    <s v="Yes"/>
    <n v="15.3"/>
    <n v="126.5"/>
    <n v="2026"/>
  </r>
  <r>
    <s v="EV0421"/>
    <x v="3"/>
    <x v="3"/>
    <x v="6"/>
    <s v="Truck"/>
    <n v="241251"/>
    <n v="92"/>
    <n v="354"/>
    <n v="1"/>
    <n v="184310"/>
    <n v="40136"/>
    <n v="24.1"/>
    <s v="Yes"/>
    <n v="37.6"/>
    <n v="177.4"/>
    <n v="2026"/>
  </r>
  <r>
    <s v="EV0422"/>
    <x v="0"/>
    <x v="0"/>
    <x v="9"/>
    <s v="Bus"/>
    <n v="132604"/>
    <n v="51"/>
    <n v="441"/>
    <n v="0.94"/>
    <n v="41949"/>
    <n v="56158"/>
    <n v="22.3"/>
    <s v="No"/>
    <n v="6.6"/>
    <n v="59.9"/>
    <n v="2026"/>
  </r>
  <r>
    <s v="EV0423"/>
    <x v="4"/>
    <x v="0"/>
    <x v="9"/>
    <s v="Truck"/>
    <n v="6217"/>
    <n v="74"/>
    <n v="489"/>
    <n v="1.96"/>
    <n v="40306"/>
    <n v="55053"/>
    <n v="19.7"/>
    <s v="No"/>
    <n v="60.3"/>
    <n v="252.3"/>
    <n v="2026"/>
  </r>
  <r>
    <s v="EV0424"/>
    <x v="5"/>
    <x v="1"/>
    <x v="8"/>
    <s v="SUV"/>
    <n v="414707"/>
    <n v="72"/>
    <n v="255"/>
    <n v="2.8"/>
    <n v="34454"/>
    <n v="50905"/>
    <n v="24.3"/>
    <s v="Yes"/>
    <n v="61.9"/>
    <n v="48"/>
    <n v="2026"/>
  </r>
  <r>
    <s v="EV0425"/>
    <x v="4"/>
    <x v="0"/>
    <x v="2"/>
    <s v="Truck"/>
    <n v="660791"/>
    <n v="52"/>
    <n v="521"/>
    <n v="1.36"/>
    <n v="53744"/>
    <n v="27437"/>
    <n v="12.6"/>
    <s v="Yes"/>
    <n v="5.6"/>
    <n v="46.1"/>
    <n v="2026"/>
  </r>
  <r>
    <s v="EV0426"/>
    <x v="0"/>
    <x v="0"/>
    <x v="0"/>
    <s v="SUV"/>
    <n v="366657"/>
    <n v="82"/>
    <n v="384"/>
    <n v="2.69"/>
    <n v="77263"/>
    <n v="41523"/>
    <n v="23.1"/>
    <s v="Yes"/>
    <n v="30.8"/>
    <n v="124.3"/>
    <n v="2026"/>
  </r>
  <r>
    <s v="EV0427"/>
    <x v="4"/>
    <x v="0"/>
    <x v="4"/>
    <s v="Truck"/>
    <n v="798766"/>
    <n v="83"/>
    <n v="534"/>
    <n v="1.29"/>
    <n v="175393"/>
    <n v="57868"/>
    <n v="14.6"/>
    <s v="Yes"/>
    <n v="8.5"/>
    <n v="212"/>
    <n v="2026"/>
  </r>
  <r>
    <s v="EV0428"/>
    <x v="1"/>
    <x v="1"/>
    <x v="2"/>
    <s v="SUV"/>
    <n v="151490"/>
    <n v="70"/>
    <n v="629"/>
    <n v="2.79"/>
    <n v="162647"/>
    <n v="74374"/>
    <n v="23.2"/>
    <s v="Yes"/>
    <n v="22.2"/>
    <n v="183.5"/>
    <n v="2026"/>
  </r>
  <r>
    <s v="EV0429"/>
    <x v="7"/>
    <x v="3"/>
    <x v="3"/>
    <s v="Truck"/>
    <n v="270654"/>
    <n v="118"/>
    <n v="566"/>
    <n v="1.33"/>
    <n v="125330"/>
    <n v="27931"/>
    <n v="24.1"/>
    <s v="Yes"/>
    <n v="53.6"/>
    <n v="277.3"/>
    <n v="2026"/>
  </r>
  <r>
    <s v="EV0430"/>
    <x v="1"/>
    <x v="1"/>
    <x v="0"/>
    <s v="Truck"/>
    <n v="743709"/>
    <n v="108"/>
    <n v="381"/>
    <n v="2.97"/>
    <n v="153661"/>
    <n v="66743"/>
    <n v="14.1"/>
    <s v="Yes"/>
    <n v="52.6"/>
    <n v="39.6"/>
    <n v="2026"/>
  </r>
  <r>
    <s v="EV0431"/>
    <x v="6"/>
    <x v="3"/>
    <x v="0"/>
    <s v="Car"/>
    <n v="899011"/>
    <n v="83"/>
    <n v="516"/>
    <n v="0.69"/>
    <n v="63039"/>
    <n v="34982"/>
    <n v="14.4"/>
    <s v="Yes"/>
    <n v="29.2"/>
    <n v="290.7"/>
    <n v="2026"/>
  </r>
  <r>
    <s v="EV0432"/>
    <x v="6"/>
    <x v="3"/>
    <x v="1"/>
    <s v="Truck"/>
    <n v="211654"/>
    <n v="73"/>
    <n v="351"/>
    <n v="2.39"/>
    <n v="72005"/>
    <n v="38686"/>
    <n v="22.1"/>
    <s v="Yes"/>
    <n v="40.299999999999997"/>
    <n v="142"/>
    <n v="2026"/>
  </r>
  <r>
    <s v="EV0433"/>
    <x v="3"/>
    <x v="3"/>
    <x v="5"/>
    <s v="Car"/>
    <n v="383005"/>
    <n v="69"/>
    <n v="307"/>
    <n v="2.77"/>
    <n v="8262"/>
    <n v="52752"/>
    <n v="22.9"/>
    <s v="Yes"/>
    <n v="63.8"/>
    <n v="162.4"/>
    <n v="2026"/>
  </r>
  <r>
    <s v="EV0434"/>
    <x v="3"/>
    <x v="3"/>
    <x v="5"/>
    <s v="Bus"/>
    <n v="371909"/>
    <n v="65"/>
    <n v="420"/>
    <n v="1.31"/>
    <n v="123165"/>
    <n v="72315"/>
    <n v="17.7"/>
    <s v="Yes"/>
    <n v="55.5"/>
    <n v="255.1"/>
    <n v="2026"/>
  </r>
  <r>
    <s v="EV0435"/>
    <x v="2"/>
    <x v="2"/>
    <x v="3"/>
    <s v="SUV"/>
    <n v="791954"/>
    <n v="62"/>
    <n v="415"/>
    <n v="2.14"/>
    <n v="43833"/>
    <n v="41561"/>
    <n v="13.9"/>
    <s v="No"/>
    <n v="21.2"/>
    <n v="165.3"/>
    <n v="2026"/>
  </r>
  <r>
    <s v="EV0436"/>
    <x v="7"/>
    <x v="3"/>
    <x v="6"/>
    <s v="Car"/>
    <n v="743941"/>
    <n v="80"/>
    <n v="483"/>
    <n v="1.83"/>
    <n v="1164"/>
    <n v="52000"/>
    <n v="23.1"/>
    <s v="No"/>
    <n v="62.3"/>
    <n v="240.8"/>
    <n v="2026"/>
  </r>
  <r>
    <s v="EV0437"/>
    <x v="5"/>
    <x v="1"/>
    <x v="2"/>
    <s v="Car"/>
    <n v="10123"/>
    <n v="66"/>
    <n v="469"/>
    <n v="2.56"/>
    <n v="144346"/>
    <n v="60964"/>
    <n v="21.4"/>
    <s v="No"/>
    <n v="30"/>
    <n v="184.5"/>
    <n v="2026"/>
  </r>
  <r>
    <s v="EV0438"/>
    <x v="6"/>
    <x v="3"/>
    <x v="5"/>
    <s v="Truck"/>
    <n v="550922"/>
    <n v="67"/>
    <n v="274"/>
    <n v="1.34"/>
    <n v="32280"/>
    <n v="80846"/>
    <n v="13"/>
    <s v="No"/>
    <n v="58"/>
    <n v="225.2"/>
    <n v="2026"/>
  </r>
  <r>
    <s v="EV0439"/>
    <x v="0"/>
    <x v="0"/>
    <x v="6"/>
    <s v="Car"/>
    <n v="288167"/>
    <n v="90"/>
    <n v="478"/>
    <n v="2.96"/>
    <n v="59154"/>
    <n v="76667"/>
    <n v="18.3"/>
    <s v="Yes"/>
    <n v="30.1"/>
    <n v="43.2"/>
    <n v="2026"/>
  </r>
  <r>
    <s v="EV0440"/>
    <x v="4"/>
    <x v="0"/>
    <x v="8"/>
    <s v="SUV"/>
    <n v="601383"/>
    <n v="95"/>
    <n v="608"/>
    <n v="2.1"/>
    <n v="127558"/>
    <n v="72799"/>
    <n v="22.7"/>
    <s v="No"/>
    <n v="56"/>
    <n v="293.5"/>
    <n v="2026"/>
  </r>
  <r>
    <s v="EV0441"/>
    <x v="5"/>
    <x v="1"/>
    <x v="3"/>
    <s v="Truck"/>
    <n v="593484"/>
    <n v="77"/>
    <n v="506"/>
    <n v="0.95"/>
    <n v="137619"/>
    <n v="55684"/>
    <n v="12"/>
    <s v="Yes"/>
    <n v="35.4"/>
    <n v="290.2"/>
    <n v="2026"/>
  </r>
  <r>
    <s v="EV0442"/>
    <x v="5"/>
    <x v="1"/>
    <x v="8"/>
    <s v="Car"/>
    <n v="239427"/>
    <n v="72"/>
    <n v="519"/>
    <n v="2.56"/>
    <n v="123233"/>
    <n v="47061"/>
    <n v="23.6"/>
    <s v="No"/>
    <n v="32.200000000000003"/>
    <n v="16.5"/>
    <n v="2026"/>
  </r>
  <r>
    <s v="EV0443"/>
    <x v="9"/>
    <x v="0"/>
    <x v="3"/>
    <s v="SUV"/>
    <n v="563193"/>
    <n v="98"/>
    <n v="647"/>
    <n v="2.2599999999999998"/>
    <n v="22909"/>
    <n v="80404"/>
    <n v="20.8"/>
    <s v="No"/>
    <n v="20.9"/>
    <n v="202.7"/>
    <n v="2026"/>
  </r>
  <r>
    <s v="EV0444"/>
    <x v="5"/>
    <x v="1"/>
    <x v="8"/>
    <s v="Truck"/>
    <n v="103761"/>
    <n v="100"/>
    <n v="279"/>
    <n v="2.35"/>
    <n v="124820"/>
    <n v="50952"/>
    <n v="17.399999999999999"/>
    <s v="Yes"/>
    <n v="51.2"/>
    <n v="96.9"/>
    <n v="2026"/>
  </r>
  <r>
    <s v="EV0445"/>
    <x v="5"/>
    <x v="1"/>
    <x v="7"/>
    <s v="Truck"/>
    <n v="112378"/>
    <n v="55"/>
    <n v="343"/>
    <n v="1.62"/>
    <n v="47696"/>
    <n v="78798"/>
    <n v="24"/>
    <s v="Yes"/>
    <n v="7.8"/>
    <n v="233.1"/>
    <n v="2026"/>
  </r>
  <r>
    <s v="EV0446"/>
    <x v="7"/>
    <x v="3"/>
    <x v="3"/>
    <s v="Bus"/>
    <n v="365886"/>
    <n v="120"/>
    <n v="623"/>
    <n v="1.98"/>
    <n v="60499"/>
    <n v="62030"/>
    <n v="16.399999999999999"/>
    <s v="No"/>
    <n v="12.5"/>
    <n v="132.4"/>
    <n v="2026"/>
  </r>
  <r>
    <s v="EV0447"/>
    <x v="1"/>
    <x v="1"/>
    <x v="6"/>
    <s v="Bus"/>
    <n v="168681"/>
    <n v="60"/>
    <n v="559"/>
    <n v="2.69"/>
    <n v="195959"/>
    <n v="41406"/>
    <n v="22.7"/>
    <s v="No"/>
    <n v="31.1"/>
    <n v="276.8"/>
    <n v="2026"/>
  </r>
  <r>
    <s v="EV0448"/>
    <x v="9"/>
    <x v="0"/>
    <x v="5"/>
    <s v="Bus"/>
    <n v="329067"/>
    <n v="82"/>
    <n v="257"/>
    <n v="1.54"/>
    <n v="128374"/>
    <n v="31727"/>
    <n v="19.8"/>
    <s v="Yes"/>
    <n v="52.2"/>
    <n v="70.400000000000006"/>
    <n v="2026"/>
  </r>
  <r>
    <s v="EV0449"/>
    <x v="2"/>
    <x v="2"/>
    <x v="1"/>
    <s v="SUV"/>
    <n v="498943"/>
    <n v="97"/>
    <n v="394"/>
    <n v="1.81"/>
    <n v="123857"/>
    <n v="60235"/>
    <n v="12.8"/>
    <s v="Yes"/>
    <n v="61"/>
    <n v="7.2"/>
    <n v="2026"/>
  </r>
  <r>
    <s v="EV0450"/>
    <x v="5"/>
    <x v="1"/>
    <x v="3"/>
    <s v="Truck"/>
    <n v="750403"/>
    <n v="42"/>
    <n v="410"/>
    <n v="2.92"/>
    <n v="179334"/>
    <n v="62840"/>
    <n v="12.2"/>
    <s v="No"/>
    <n v="30.9"/>
    <n v="29.8"/>
    <n v="2026"/>
  </r>
  <r>
    <s v="EV0451"/>
    <x v="5"/>
    <x v="1"/>
    <x v="9"/>
    <s v="Truck"/>
    <n v="480984"/>
    <n v="91"/>
    <n v="601"/>
    <n v="2.4700000000000002"/>
    <n v="9604"/>
    <n v="25023"/>
    <n v="20.8"/>
    <s v="No"/>
    <n v="25.5"/>
    <n v="54.7"/>
    <n v="2026"/>
  </r>
  <r>
    <s v="EV0452"/>
    <x v="1"/>
    <x v="1"/>
    <x v="6"/>
    <s v="Car"/>
    <n v="644185"/>
    <n v="62"/>
    <n v="363"/>
    <n v="0.99"/>
    <n v="116852"/>
    <n v="43334"/>
    <n v="17.3"/>
    <s v="No"/>
    <n v="47.4"/>
    <n v="180.1"/>
    <n v="2026"/>
  </r>
  <r>
    <s v="EV0453"/>
    <x v="8"/>
    <x v="3"/>
    <x v="6"/>
    <s v="SUV"/>
    <n v="461507"/>
    <n v="41"/>
    <n v="618"/>
    <n v="1.08"/>
    <n v="159545"/>
    <n v="83110"/>
    <n v="13"/>
    <s v="No"/>
    <n v="54.3"/>
    <n v="282.89999999999998"/>
    <n v="2026"/>
  </r>
  <r>
    <s v="EV0454"/>
    <x v="0"/>
    <x v="0"/>
    <x v="8"/>
    <s v="Car"/>
    <n v="833218"/>
    <n v="104"/>
    <n v="648"/>
    <n v="1.88"/>
    <n v="27135"/>
    <n v="69825"/>
    <n v="16.100000000000001"/>
    <s v="Yes"/>
    <n v="44.3"/>
    <n v="72.900000000000006"/>
    <n v="2026"/>
  </r>
  <r>
    <s v="EV0455"/>
    <x v="5"/>
    <x v="1"/>
    <x v="5"/>
    <s v="SUV"/>
    <n v="891865"/>
    <n v="109"/>
    <n v="372"/>
    <n v="2.17"/>
    <n v="158558"/>
    <n v="29065"/>
    <n v="18"/>
    <s v="Yes"/>
    <n v="60"/>
    <n v="143.69999999999999"/>
    <n v="2026"/>
  </r>
  <r>
    <s v="EV0456"/>
    <x v="9"/>
    <x v="0"/>
    <x v="6"/>
    <s v="SUV"/>
    <n v="241206"/>
    <n v="80"/>
    <n v="498"/>
    <n v="0.65"/>
    <n v="135182"/>
    <n v="51544"/>
    <n v="20.9"/>
    <s v="No"/>
    <n v="6.7"/>
    <n v="215.4"/>
    <n v="2026"/>
  </r>
  <r>
    <s v="EV0457"/>
    <x v="9"/>
    <x v="0"/>
    <x v="6"/>
    <s v="Car"/>
    <n v="474285"/>
    <n v="76"/>
    <n v="416"/>
    <n v="2.86"/>
    <n v="146752"/>
    <n v="82940"/>
    <n v="12.3"/>
    <s v="Yes"/>
    <n v="31.8"/>
    <n v="62.7"/>
    <n v="2026"/>
  </r>
  <r>
    <s v="EV0458"/>
    <x v="6"/>
    <x v="3"/>
    <x v="4"/>
    <s v="Bus"/>
    <n v="837071"/>
    <n v="42"/>
    <n v="312"/>
    <n v="0.72"/>
    <n v="197968"/>
    <n v="61504"/>
    <n v="18.2"/>
    <s v="Yes"/>
    <n v="32.5"/>
    <n v="195.5"/>
    <n v="2026"/>
  </r>
  <r>
    <s v="EV0459"/>
    <x v="9"/>
    <x v="0"/>
    <x v="0"/>
    <s v="Car"/>
    <n v="846805"/>
    <n v="47"/>
    <n v="380"/>
    <n v="1.58"/>
    <n v="5737"/>
    <n v="59543"/>
    <n v="19"/>
    <s v="Yes"/>
    <n v="36.6"/>
    <n v="279.10000000000002"/>
    <n v="2026"/>
  </r>
  <r>
    <s v="EV0460"/>
    <x v="1"/>
    <x v="1"/>
    <x v="0"/>
    <s v="Truck"/>
    <n v="379254"/>
    <n v="92"/>
    <n v="408"/>
    <n v="1.06"/>
    <n v="180513"/>
    <n v="48941"/>
    <n v="21.8"/>
    <s v="No"/>
    <n v="11.2"/>
    <n v="58.7"/>
    <n v="2026"/>
  </r>
  <r>
    <s v="EV0461"/>
    <x v="1"/>
    <x v="1"/>
    <x v="1"/>
    <s v="Truck"/>
    <n v="804770"/>
    <n v="119"/>
    <n v="606"/>
    <n v="2.62"/>
    <n v="114852"/>
    <n v="74313"/>
    <n v="13.4"/>
    <s v="Yes"/>
    <n v="60.9"/>
    <n v="268.8"/>
    <n v="2026"/>
  </r>
  <r>
    <s v="EV0462"/>
    <x v="8"/>
    <x v="3"/>
    <x v="4"/>
    <s v="SUV"/>
    <n v="152858"/>
    <n v="78"/>
    <n v="610"/>
    <n v="2.21"/>
    <n v="185197"/>
    <n v="28611"/>
    <n v="24.6"/>
    <s v="No"/>
    <n v="27.4"/>
    <n v="71"/>
    <n v="2026"/>
  </r>
  <r>
    <s v="EV0463"/>
    <x v="5"/>
    <x v="1"/>
    <x v="4"/>
    <s v="Truck"/>
    <n v="101240"/>
    <n v="109"/>
    <n v="443"/>
    <n v="1.19"/>
    <n v="81064"/>
    <n v="76614"/>
    <n v="18.100000000000001"/>
    <s v="Yes"/>
    <n v="14.6"/>
    <n v="240.6"/>
    <n v="2026"/>
  </r>
  <r>
    <s v="EV0464"/>
    <x v="3"/>
    <x v="3"/>
    <x v="0"/>
    <s v="Car"/>
    <n v="395634"/>
    <n v="77"/>
    <n v="458"/>
    <n v="0.65"/>
    <n v="32956"/>
    <n v="42227"/>
    <n v="14"/>
    <s v="Yes"/>
    <n v="60.9"/>
    <n v="45.5"/>
    <n v="2026"/>
  </r>
  <r>
    <s v="EV0465"/>
    <x v="1"/>
    <x v="1"/>
    <x v="7"/>
    <s v="Bus"/>
    <n v="728901"/>
    <n v="66"/>
    <n v="545"/>
    <n v="1.31"/>
    <n v="32750"/>
    <n v="29990"/>
    <n v="12.3"/>
    <s v="Yes"/>
    <n v="32"/>
    <n v="158.69999999999999"/>
    <n v="2026"/>
  </r>
  <r>
    <s v="EV0466"/>
    <x v="5"/>
    <x v="1"/>
    <x v="3"/>
    <s v="Bus"/>
    <n v="475919"/>
    <n v="66"/>
    <n v="520"/>
    <n v="1.33"/>
    <n v="8750"/>
    <n v="32970"/>
    <n v="13.2"/>
    <s v="No"/>
    <n v="26.4"/>
    <n v="129.30000000000001"/>
    <n v="2026"/>
  </r>
  <r>
    <s v="EV0467"/>
    <x v="8"/>
    <x v="3"/>
    <x v="7"/>
    <s v="Bus"/>
    <n v="223021"/>
    <n v="78"/>
    <n v="377"/>
    <n v="1.42"/>
    <n v="79519"/>
    <n v="39964"/>
    <n v="21.6"/>
    <s v="Yes"/>
    <n v="54"/>
    <n v="108.6"/>
    <n v="2026"/>
  </r>
  <r>
    <s v="EV0468"/>
    <x v="1"/>
    <x v="1"/>
    <x v="2"/>
    <s v="Truck"/>
    <n v="618048"/>
    <n v="80"/>
    <n v="286"/>
    <n v="1.82"/>
    <n v="75742"/>
    <n v="46779"/>
    <n v="24.3"/>
    <s v="Yes"/>
    <n v="21"/>
    <n v="37.1"/>
    <n v="2026"/>
  </r>
  <r>
    <s v="EV0469"/>
    <x v="1"/>
    <x v="1"/>
    <x v="3"/>
    <s v="Car"/>
    <n v="647480"/>
    <n v="47"/>
    <n v="618"/>
    <n v="1.18"/>
    <n v="108280"/>
    <n v="49787"/>
    <n v="17.7"/>
    <s v="No"/>
    <n v="15.6"/>
    <n v="143.1"/>
    <n v="2026"/>
  </r>
  <r>
    <s v="EV0470"/>
    <x v="3"/>
    <x v="3"/>
    <x v="6"/>
    <s v="Car"/>
    <n v="257792"/>
    <n v="117"/>
    <n v="522"/>
    <n v="1.23"/>
    <n v="111808"/>
    <n v="62783"/>
    <n v="12.7"/>
    <s v="Yes"/>
    <n v="31.5"/>
    <n v="10.7"/>
    <n v="2026"/>
  </r>
  <r>
    <s v="EV0471"/>
    <x v="0"/>
    <x v="0"/>
    <x v="8"/>
    <s v="Car"/>
    <n v="229683"/>
    <n v="73"/>
    <n v="487"/>
    <n v="1.36"/>
    <n v="190675"/>
    <n v="26486"/>
    <n v="15.2"/>
    <s v="Yes"/>
    <n v="12.4"/>
    <n v="36.5"/>
    <n v="2026"/>
  </r>
  <r>
    <s v="EV0472"/>
    <x v="7"/>
    <x v="3"/>
    <x v="5"/>
    <s v="Bus"/>
    <n v="622797"/>
    <n v="119"/>
    <n v="304"/>
    <n v="2.58"/>
    <n v="195199"/>
    <n v="47893"/>
    <n v="18.399999999999999"/>
    <s v="No"/>
    <n v="13.6"/>
    <n v="225.4"/>
    <n v="2026"/>
  </r>
  <r>
    <s v="EV0473"/>
    <x v="2"/>
    <x v="2"/>
    <x v="0"/>
    <s v="Car"/>
    <n v="53607"/>
    <n v="82"/>
    <n v="283"/>
    <n v="1.85"/>
    <n v="163041"/>
    <n v="58444"/>
    <n v="21.9"/>
    <s v="Yes"/>
    <n v="27.9"/>
    <n v="218.8"/>
    <n v="2026"/>
  </r>
  <r>
    <s v="EV0474"/>
    <x v="3"/>
    <x v="3"/>
    <x v="7"/>
    <s v="Car"/>
    <n v="211813"/>
    <n v="45"/>
    <n v="366"/>
    <n v="2.0299999999999998"/>
    <n v="138169"/>
    <n v="34917"/>
    <n v="19.899999999999999"/>
    <s v="Yes"/>
    <n v="31.1"/>
    <n v="136.9"/>
    <n v="2026"/>
  </r>
  <r>
    <s v="EV0475"/>
    <x v="7"/>
    <x v="3"/>
    <x v="4"/>
    <s v="SUV"/>
    <n v="828474"/>
    <n v="46"/>
    <n v="558"/>
    <n v="1.7"/>
    <n v="156996"/>
    <n v="30432"/>
    <n v="23.1"/>
    <s v="Yes"/>
    <n v="53.7"/>
    <n v="114"/>
    <n v="2026"/>
  </r>
  <r>
    <s v="EV0476"/>
    <x v="2"/>
    <x v="2"/>
    <x v="0"/>
    <s v="Bus"/>
    <n v="664241"/>
    <n v="70"/>
    <n v="592"/>
    <n v="0.71"/>
    <n v="37671"/>
    <n v="78941"/>
    <n v="13.9"/>
    <s v="Yes"/>
    <n v="9.6999999999999993"/>
    <n v="59.4"/>
    <n v="2026"/>
  </r>
  <r>
    <s v="EV0477"/>
    <x v="1"/>
    <x v="1"/>
    <x v="2"/>
    <s v="Car"/>
    <n v="148636"/>
    <n v="116"/>
    <n v="284"/>
    <n v="2.41"/>
    <n v="45603"/>
    <n v="69341"/>
    <n v="14.3"/>
    <s v="No"/>
    <n v="30.1"/>
    <n v="66.599999999999994"/>
    <n v="2026"/>
  </r>
  <r>
    <s v="EV0478"/>
    <x v="6"/>
    <x v="3"/>
    <x v="3"/>
    <s v="Bus"/>
    <n v="266536"/>
    <n v="73"/>
    <n v="328"/>
    <n v="0.65"/>
    <n v="123201"/>
    <n v="40570"/>
    <n v="16"/>
    <s v="Yes"/>
    <n v="25.4"/>
    <n v="256.2"/>
    <n v="2026"/>
  </r>
  <r>
    <s v="EV0479"/>
    <x v="6"/>
    <x v="3"/>
    <x v="1"/>
    <s v="Car"/>
    <n v="93000"/>
    <n v="67"/>
    <n v="624"/>
    <n v="1.3"/>
    <n v="20843"/>
    <n v="35995"/>
    <n v="19.7"/>
    <s v="Yes"/>
    <n v="20.3"/>
    <n v="228.5"/>
    <n v="2026"/>
  </r>
  <r>
    <s v="EV0480"/>
    <x v="5"/>
    <x v="1"/>
    <x v="9"/>
    <s v="Bus"/>
    <n v="164373"/>
    <n v="113"/>
    <n v="400"/>
    <n v="0.56000000000000005"/>
    <n v="35351"/>
    <n v="72042"/>
    <n v="14"/>
    <s v="Yes"/>
    <n v="24.4"/>
    <n v="104.2"/>
    <n v="2026"/>
  </r>
  <r>
    <s v="EV0481"/>
    <x v="9"/>
    <x v="0"/>
    <x v="4"/>
    <s v="Truck"/>
    <n v="673792"/>
    <n v="118"/>
    <n v="516"/>
    <n v="2.08"/>
    <n v="91626"/>
    <n v="58247"/>
    <n v="15.2"/>
    <s v="No"/>
    <n v="34.700000000000003"/>
    <n v="45"/>
    <n v="2026"/>
  </r>
  <r>
    <s v="EV0482"/>
    <x v="3"/>
    <x v="3"/>
    <x v="2"/>
    <s v="Bus"/>
    <n v="212268"/>
    <n v="71"/>
    <n v="618"/>
    <n v="0.73"/>
    <n v="131418"/>
    <n v="44148"/>
    <n v="21.7"/>
    <s v="No"/>
    <n v="43"/>
    <n v="284.39999999999998"/>
    <n v="2026"/>
  </r>
  <r>
    <s v="EV0483"/>
    <x v="4"/>
    <x v="0"/>
    <x v="8"/>
    <s v="SUV"/>
    <n v="543766"/>
    <n v="96"/>
    <n v="562"/>
    <n v="1.46"/>
    <n v="21948"/>
    <n v="66783"/>
    <n v="22.2"/>
    <s v="No"/>
    <n v="49.9"/>
    <n v="216.3"/>
    <n v="2026"/>
  </r>
  <r>
    <s v="EV0484"/>
    <x v="6"/>
    <x v="3"/>
    <x v="2"/>
    <s v="Truck"/>
    <n v="46615"/>
    <n v="99"/>
    <n v="256"/>
    <n v="1.81"/>
    <n v="156196"/>
    <n v="41548"/>
    <n v="18.5"/>
    <s v="Yes"/>
    <n v="24.5"/>
    <n v="86.3"/>
    <n v="2026"/>
  </r>
  <r>
    <s v="EV0485"/>
    <x v="2"/>
    <x v="2"/>
    <x v="5"/>
    <s v="Bus"/>
    <n v="441500"/>
    <n v="54"/>
    <n v="251"/>
    <n v="1.23"/>
    <n v="19257"/>
    <n v="28607"/>
    <n v="23.8"/>
    <s v="No"/>
    <n v="13.5"/>
    <n v="62.1"/>
    <n v="2026"/>
  </r>
  <r>
    <s v="EV0486"/>
    <x v="3"/>
    <x v="3"/>
    <x v="5"/>
    <s v="SUV"/>
    <n v="243031"/>
    <n v="66"/>
    <n v="386"/>
    <n v="2.76"/>
    <n v="107152"/>
    <n v="68239"/>
    <n v="16.600000000000001"/>
    <s v="Yes"/>
    <n v="57.8"/>
    <n v="270.8"/>
    <n v="2026"/>
  </r>
  <r>
    <s v="EV0487"/>
    <x v="3"/>
    <x v="3"/>
    <x v="0"/>
    <s v="SUV"/>
    <n v="871994"/>
    <n v="57"/>
    <n v="330"/>
    <n v="0.95"/>
    <n v="118389"/>
    <n v="51217"/>
    <n v="18"/>
    <s v="No"/>
    <n v="10.1"/>
    <n v="183.9"/>
    <n v="2026"/>
  </r>
  <r>
    <s v="EV0488"/>
    <x v="6"/>
    <x v="3"/>
    <x v="1"/>
    <s v="Truck"/>
    <n v="214707"/>
    <n v="69"/>
    <n v="412"/>
    <n v="2.56"/>
    <n v="116342"/>
    <n v="65008"/>
    <n v="21.9"/>
    <s v="Yes"/>
    <n v="56.2"/>
    <n v="20.5"/>
    <n v="2026"/>
  </r>
  <r>
    <s v="EV0489"/>
    <x v="7"/>
    <x v="3"/>
    <x v="2"/>
    <s v="Bus"/>
    <n v="485886"/>
    <n v="120"/>
    <n v="518"/>
    <n v="0.56999999999999995"/>
    <n v="140590"/>
    <n v="62288"/>
    <n v="12.6"/>
    <s v="Yes"/>
    <n v="57.1"/>
    <n v="7.8"/>
    <n v="2026"/>
  </r>
  <r>
    <s v="EV0490"/>
    <x v="6"/>
    <x v="3"/>
    <x v="9"/>
    <s v="Bus"/>
    <n v="84565"/>
    <n v="69"/>
    <n v="387"/>
    <n v="0.81"/>
    <n v="146082"/>
    <n v="32358"/>
    <n v="18.600000000000001"/>
    <s v="Yes"/>
    <n v="47.2"/>
    <n v="168.3"/>
    <n v="2026"/>
  </r>
  <r>
    <s v="EV0491"/>
    <x v="4"/>
    <x v="0"/>
    <x v="1"/>
    <s v="Truck"/>
    <n v="170615"/>
    <n v="118"/>
    <n v="361"/>
    <n v="1.82"/>
    <n v="4374"/>
    <n v="39330"/>
    <n v="14.6"/>
    <s v="No"/>
    <n v="31.5"/>
    <n v="27.2"/>
    <n v="2026"/>
  </r>
  <r>
    <s v="EV0492"/>
    <x v="6"/>
    <x v="3"/>
    <x v="0"/>
    <s v="Car"/>
    <n v="56229"/>
    <n v="116"/>
    <n v="561"/>
    <n v="2.3199999999999998"/>
    <n v="84756"/>
    <n v="52299"/>
    <n v="18.100000000000001"/>
    <s v="No"/>
    <n v="15.3"/>
    <n v="284.2"/>
    <n v="2026"/>
  </r>
  <r>
    <s v="EV0493"/>
    <x v="6"/>
    <x v="3"/>
    <x v="4"/>
    <s v="Bus"/>
    <n v="751144"/>
    <n v="63"/>
    <n v="452"/>
    <n v="2.0299999999999998"/>
    <n v="126065"/>
    <n v="37019"/>
    <n v="12.1"/>
    <s v="Yes"/>
    <n v="38.700000000000003"/>
    <n v="58"/>
    <n v="2026"/>
  </r>
  <r>
    <s v="EV0494"/>
    <x v="8"/>
    <x v="3"/>
    <x v="6"/>
    <s v="Bus"/>
    <n v="337386"/>
    <n v="63"/>
    <n v="405"/>
    <n v="1.97"/>
    <n v="194691"/>
    <n v="57130"/>
    <n v="15"/>
    <s v="Yes"/>
    <n v="51.7"/>
    <n v="213.7"/>
    <n v="2026"/>
  </r>
  <r>
    <s v="EV0495"/>
    <x v="5"/>
    <x v="1"/>
    <x v="7"/>
    <s v="Truck"/>
    <n v="475401"/>
    <n v="69"/>
    <n v="513"/>
    <n v="1.39"/>
    <n v="159995"/>
    <n v="41437"/>
    <n v="13"/>
    <s v="Yes"/>
    <n v="13.2"/>
    <n v="203.7"/>
    <n v="2026"/>
  </r>
  <r>
    <s v="EV0496"/>
    <x v="3"/>
    <x v="3"/>
    <x v="6"/>
    <s v="Car"/>
    <n v="637023"/>
    <n v="59"/>
    <n v="470"/>
    <n v="1.1200000000000001"/>
    <n v="44297"/>
    <n v="50539"/>
    <n v="19.600000000000001"/>
    <s v="Yes"/>
    <n v="18"/>
    <n v="175.3"/>
    <n v="2026"/>
  </r>
  <r>
    <s v="EV0497"/>
    <x v="9"/>
    <x v="0"/>
    <x v="6"/>
    <s v="Truck"/>
    <n v="583800"/>
    <n v="66"/>
    <n v="488"/>
    <n v="1.67"/>
    <n v="36438"/>
    <n v="79457"/>
    <n v="21.9"/>
    <s v="Yes"/>
    <n v="16.3"/>
    <n v="61.6"/>
    <n v="2026"/>
  </r>
  <r>
    <s v="EV0498"/>
    <x v="9"/>
    <x v="0"/>
    <x v="3"/>
    <s v="Bus"/>
    <n v="683662"/>
    <n v="116"/>
    <n v="462"/>
    <n v="0.68"/>
    <n v="17367"/>
    <n v="81241"/>
    <n v="18.600000000000001"/>
    <s v="No"/>
    <n v="41"/>
    <n v="242.5"/>
    <n v="2026"/>
  </r>
  <r>
    <s v="EV0499"/>
    <x v="9"/>
    <x v="0"/>
    <x v="5"/>
    <s v="Car"/>
    <n v="833656"/>
    <n v="79"/>
    <n v="519"/>
    <n v="0.91"/>
    <n v="91035"/>
    <n v="57531"/>
    <n v="18.100000000000001"/>
    <s v="Yes"/>
    <n v="40.5"/>
    <n v="170"/>
    <n v="2026"/>
  </r>
  <r>
    <s v="EV0500"/>
    <x v="2"/>
    <x v="2"/>
    <x v="5"/>
    <s v="SUV"/>
    <n v="626099"/>
    <n v="69"/>
    <n v="474"/>
    <n v="2.42"/>
    <n v="72105"/>
    <n v="39283"/>
    <n v="15.3"/>
    <s v="No"/>
    <n v="12.3"/>
    <n v="189.1"/>
    <n v="2026"/>
  </r>
  <r>
    <s v="EV0501"/>
    <x v="7"/>
    <x v="3"/>
    <x v="8"/>
    <s v="Bus"/>
    <n v="132867"/>
    <n v="109"/>
    <n v="301"/>
    <n v="2.23"/>
    <n v="112477"/>
    <n v="60029"/>
    <n v="12.3"/>
    <s v="Yes"/>
    <n v="44"/>
    <n v="88.1"/>
    <n v="2026"/>
  </r>
  <r>
    <s v="EV0502"/>
    <x v="0"/>
    <x v="0"/>
    <x v="3"/>
    <s v="SUV"/>
    <n v="430522"/>
    <n v="97"/>
    <n v="575"/>
    <n v="1.29"/>
    <n v="171640"/>
    <n v="79035"/>
    <n v="14.1"/>
    <s v="No"/>
    <n v="6.5"/>
    <n v="37.6"/>
    <n v="2026"/>
  </r>
  <r>
    <s v="EV0503"/>
    <x v="0"/>
    <x v="0"/>
    <x v="4"/>
    <s v="Truck"/>
    <n v="674905"/>
    <n v="73"/>
    <n v="268"/>
    <n v="2.02"/>
    <n v="57927"/>
    <n v="77460"/>
    <n v="23.9"/>
    <s v="No"/>
    <n v="50.5"/>
    <n v="152.30000000000001"/>
    <n v="2026"/>
  </r>
  <r>
    <s v="EV0504"/>
    <x v="9"/>
    <x v="0"/>
    <x v="0"/>
    <s v="Car"/>
    <n v="694085"/>
    <n v="118"/>
    <n v="542"/>
    <n v="2.65"/>
    <n v="147051"/>
    <n v="38456"/>
    <n v="21"/>
    <s v="No"/>
    <n v="33"/>
    <n v="35"/>
    <n v="2026"/>
  </r>
  <r>
    <s v="EV0505"/>
    <x v="3"/>
    <x v="3"/>
    <x v="1"/>
    <s v="SUV"/>
    <n v="596857"/>
    <n v="109"/>
    <n v="611"/>
    <n v="2.04"/>
    <n v="98515"/>
    <n v="31729"/>
    <n v="15.9"/>
    <s v="Yes"/>
    <n v="52.6"/>
    <n v="67.400000000000006"/>
    <n v="2026"/>
  </r>
  <r>
    <s v="EV0506"/>
    <x v="4"/>
    <x v="0"/>
    <x v="9"/>
    <s v="Truck"/>
    <n v="887708"/>
    <n v="87"/>
    <n v="283"/>
    <n v="1"/>
    <n v="146644"/>
    <n v="31547"/>
    <n v="24"/>
    <s v="Yes"/>
    <n v="17.399999999999999"/>
    <n v="77.7"/>
    <n v="2026"/>
  </r>
  <r>
    <s v="EV0507"/>
    <x v="8"/>
    <x v="3"/>
    <x v="6"/>
    <s v="Bus"/>
    <n v="446387"/>
    <n v="67"/>
    <n v="610"/>
    <n v="1.62"/>
    <n v="127950"/>
    <n v="27477"/>
    <n v="15.2"/>
    <s v="No"/>
    <n v="52.2"/>
    <n v="277.39999999999998"/>
    <n v="2026"/>
  </r>
  <r>
    <s v="EV0508"/>
    <x v="2"/>
    <x v="2"/>
    <x v="9"/>
    <s v="SUV"/>
    <n v="471361"/>
    <n v="94"/>
    <n v="530"/>
    <n v="2.95"/>
    <n v="157158"/>
    <n v="62734"/>
    <n v="24.1"/>
    <s v="No"/>
    <n v="30.1"/>
    <n v="193.6"/>
    <n v="2026"/>
  </r>
  <r>
    <s v="EV0509"/>
    <x v="6"/>
    <x v="3"/>
    <x v="5"/>
    <s v="Truck"/>
    <n v="235092"/>
    <n v="93"/>
    <n v="511"/>
    <n v="2.21"/>
    <n v="82734"/>
    <n v="45904"/>
    <n v="23.2"/>
    <s v="No"/>
    <n v="22.1"/>
    <n v="199.3"/>
    <n v="2026"/>
  </r>
  <r>
    <s v="EV0510"/>
    <x v="0"/>
    <x v="0"/>
    <x v="7"/>
    <s v="SUV"/>
    <n v="226333"/>
    <n v="104"/>
    <n v="386"/>
    <n v="1.1100000000000001"/>
    <n v="131113"/>
    <n v="84307"/>
    <n v="16.8"/>
    <s v="Yes"/>
    <n v="46.9"/>
    <n v="250.2"/>
    <n v="2026"/>
  </r>
  <r>
    <s v="EV0511"/>
    <x v="9"/>
    <x v="0"/>
    <x v="3"/>
    <s v="Truck"/>
    <n v="724484"/>
    <n v="99"/>
    <n v="356"/>
    <n v="1.33"/>
    <n v="55088"/>
    <n v="29100"/>
    <n v="22.2"/>
    <s v="No"/>
    <n v="20.3"/>
    <n v="184.9"/>
    <n v="2026"/>
  </r>
  <r>
    <s v="EV0512"/>
    <x v="1"/>
    <x v="1"/>
    <x v="1"/>
    <s v="Bus"/>
    <n v="287466"/>
    <n v="57"/>
    <n v="593"/>
    <n v="1.05"/>
    <n v="128445"/>
    <n v="67030"/>
    <n v="21.4"/>
    <s v="No"/>
    <n v="18.8"/>
    <n v="206.7"/>
    <n v="2026"/>
  </r>
  <r>
    <s v="EV0513"/>
    <x v="0"/>
    <x v="0"/>
    <x v="8"/>
    <s v="Truck"/>
    <n v="538110"/>
    <n v="95"/>
    <n v="426"/>
    <n v="1.28"/>
    <n v="155075"/>
    <n v="41552"/>
    <n v="13.6"/>
    <s v="No"/>
    <n v="25.6"/>
    <n v="30.9"/>
    <n v="2026"/>
  </r>
  <r>
    <s v="EV0514"/>
    <x v="8"/>
    <x v="3"/>
    <x v="6"/>
    <s v="Bus"/>
    <n v="608832"/>
    <n v="94"/>
    <n v="634"/>
    <n v="1.19"/>
    <n v="196121"/>
    <n v="62213"/>
    <n v="14.9"/>
    <s v="Yes"/>
    <n v="7.5"/>
    <n v="215.8"/>
    <n v="2026"/>
  </r>
  <r>
    <s v="EV0515"/>
    <x v="3"/>
    <x v="3"/>
    <x v="7"/>
    <s v="SUV"/>
    <n v="691612"/>
    <n v="78"/>
    <n v="457"/>
    <n v="1.74"/>
    <n v="153548"/>
    <n v="41462"/>
    <n v="12.7"/>
    <s v="Yes"/>
    <n v="49.5"/>
    <n v="79.3"/>
    <n v="2026"/>
  </r>
  <r>
    <s v="EV0516"/>
    <x v="7"/>
    <x v="3"/>
    <x v="8"/>
    <s v="Bus"/>
    <n v="261834"/>
    <n v="106"/>
    <n v="503"/>
    <n v="2.7"/>
    <n v="72109"/>
    <n v="75133"/>
    <n v="12.2"/>
    <s v="Yes"/>
    <n v="43.4"/>
    <n v="61.8"/>
    <n v="2026"/>
  </r>
  <r>
    <s v="EV0517"/>
    <x v="5"/>
    <x v="1"/>
    <x v="2"/>
    <s v="SUV"/>
    <n v="519454"/>
    <n v="87"/>
    <n v="431"/>
    <n v="1.08"/>
    <n v="186383"/>
    <n v="43929"/>
    <n v="23.3"/>
    <s v="No"/>
    <n v="5.2"/>
    <n v="91.7"/>
    <n v="2026"/>
  </r>
  <r>
    <s v="EV0518"/>
    <x v="9"/>
    <x v="0"/>
    <x v="8"/>
    <s v="Truck"/>
    <n v="658597"/>
    <n v="55"/>
    <n v="631"/>
    <n v="1.84"/>
    <n v="27577"/>
    <n v="76037"/>
    <n v="20"/>
    <s v="No"/>
    <n v="20.100000000000001"/>
    <n v="29"/>
    <n v="2026"/>
  </r>
  <r>
    <s v="EV0519"/>
    <x v="9"/>
    <x v="0"/>
    <x v="2"/>
    <s v="SUV"/>
    <n v="356805"/>
    <n v="64"/>
    <n v="374"/>
    <n v="0.88"/>
    <n v="77736"/>
    <n v="72021"/>
    <n v="13.3"/>
    <s v="Yes"/>
    <n v="33"/>
    <n v="60.1"/>
    <n v="2026"/>
  </r>
  <r>
    <s v="EV0520"/>
    <x v="8"/>
    <x v="3"/>
    <x v="6"/>
    <s v="Truck"/>
    <n v="797860"/>
    <n v="55"/>
    <n v="309"/>
    <n v="2.93"/>
    <n v="72925"/>
    <n v="64295"/>
    <n v="22.6"/>
    <s v="No"/>
    <n v="20.9"/>
    <n v="78.599999999999994"/>
    <n v="2026"/>
  </r>
  <r>
    <s v="EV0521"/>
    <x v="3"/>
    <x v="3"/>
    <x v="8"/>
    <s v="Truck"/>
    <n v="182929"/>
    <n v="95"/>
    <n v="647"/>
    <n v="1.0900000000000001"/>
    <n v="21576"/>
    <n v="72508"/>
    <n v="19.600000000000001"/>
    <s v="No"/>
    <n v="64.8"/>
    <n v="184.9"/>
    <n v="2026"/>
  </r>
  <r>
    <s v="EV0522"/>
    <x v="5"/>
    <x v="1"/>
    <x v="0"/>
    <s v="Truck"/>
    <n v="857786"/>
    <n v="117"/>
    <n v="543"/>
    <n v="2.13"/>
    <n v="177094"/>
    <n v="43415"/>
    <n v="25"/>
    <s v="No"/>
    <n v="32.6"/>
    <n v="167.4"/>
    <n v="2026"/>
  </r>
  <r>
    <s v="EV0523"/>
    <x v="7"/>
    <x v="3"/>
    <x v="3"/>
    <s v="Car"/>
    <n v="629651"/>
    <n v="74"/>
    <n v="289"/>
    <n v="0.83"/>
    <n v="43244"/>
    <n v="54721"/>
    <n v="15.1"/>
    <s v="Yes"/>
    <n v="18"/>
    <n v="79.5"/>
    <n v="2026"/>
  </r>
  <r>
    <s v="EV0524"/>
    <x v="0"/>
    <x v="0"/>
    <x v="9"/>
    <s v="Bus"/>
    <n v="55798"/>
    <n v="48"/>
    <n v="267"/>
    <n v="2.35"/>
    <n v="136712"/>
    <n v="68813"/>
    <n v="16.7"/>
    <s v="No"/>
    <n v="25.4"/>
    <n v="105"/>
    <n v="2026"/>
  </r>
  <r>
    <s v="EV0525"/>
    <x v="5"/>
    <x v="1"/>
    <x v="4"/>
    <s v="Car"/>
    <n v="724755"/>
    <n v="88"/>
    <n v="333"/>
    <n v="2.61"/>
    <n v="91442"/>
    <n v="69684"/>
    <n v="20.399999999999999"/>
    <s v="Yes"/>
    <n v="5.7"/>
    <n v="135.9"/>
    <n v="2026"/>
  </r>
  <r>
    <s v="EV0526"/>
    <x v="8"/>
    <x v="3"/>
    <x v="9"/>
    <s v="Bus"/>
    <n v="671229"/>
    <n v="42"/>
    <n v="646"/>
    <n v="1.56"/>
    <n v="87526"/>
    <n v="74702"/>
    <n v="24.5"/>
    <s v="Yes"/>
    <n v="6.4"/>
    <n v="12.8"/>
    <n v="2026"/>
  </r>
  <r>
    <s v="EV0527"/>
    <x v="8"/>
    <x v="3"/>
    <x v="1"/>
    <s v="Truck"/>
    <n v="411920"/>
    <n v="116"/>
    <n v="396"/>
    <n v="1.19"/>
    <n v="80193"/>
    <n v="75893"/>
    <n v="23.3"/>
    <s v="Yes"/>
    <n v="23.9"/>
    <n v="64.599999999999994"/>
    <n v="2026"/>
  </r>
  <r>
    <s v="EV0528"/>
    <x v="4"/>
    <x v="0"/>
    <x v="8"/>
    <s v="SUV"/>
    <n v="133626"/>
    <n v="47"/>
    <n v="399"/>
    <n v="1.48"/>
    <n v="61870"/>
    <n v="55515"/>
    <n v="12.9"/>
    <s v="No"/>
    <n v="60.7"/>
    <n v="32.1"/>
    <n v="2026"/>
  </r>
  <r>
    <s v="EV0529"/>
    <x v="1"/>
    <x v="1"/>
    <x v="1"/>
    <s v="SUV"/>
    <n v="88791"/>
    <n v="105"/>
    <n v="498"/>
    <n v="1.45"/>
    <n v="47642"/>
    <n v="55788"/>
    <n v="24.6"/>
    <s v="No"/>
    <n v="28.4"/>
    <n v="119.8"/>
    <n v="2026"/>
  </r>
  <r>
    <s v="EV0530"/>
    <x v="8"/>
    <x v="3"/>
    <x v="5"/>
    <s v="Car"/>
    <n v="459100"/>
    <n v="69"/>
    <n v="335"/>
    <n v="2.8"/>
    <n v="132743"/>
    <n v="43426"/>
    <n v="18.2"/>
    <s v="Yes"/>
    <n v="18"/>
    <n v="187"/>
    <n v="2026"/>
  </r>
  <r>
    <s v="EV0531"/>
    <x v="6"/>
    <x v="3"/>
    <x v="0"/>
    <s v="SUV"/>
    <n v="735406"/>
    <n v="97"/>
    <n v="323"/>
    <n v="0.9"/>
    <n v="42325"/>
    <n v="67552"/>
    <n v="12.8"/>
    <s v="Yes"/>
    <n v="21.8"/>
    <n v="297.60000000000002"/>
    <n v="2026"/>
  </r>
  <r>
    <s v="EV0532"/>
    <x v="4"/>
    <x v="0"/>
    <x v="5"/>
    <s v="Truck"/>
    <n v="742024"/>
    <n v="103"/>
    <n v="563"/>
    <n v="1.33"/>
    <n v="82399"/>
    <n v="81210"/>
    <n v="18.7"/>
    <s v="Yes"/>
    <n v="11.9"/>
    <n v="221.2"/>
    <n v="2026"/>
  </r>
  <r>
    <s v="EV0533"/>
    <x v="7"/>
    <x v="3"/>
    <x v="2"/>
    <s v="Car"/>
    <n v="394456"/>
    <n v="107"/>
    <n v="570"/>
    <n v="2.06"/>
    <n v="83800"/>
    <n v="75824"/>
    <n v="15.4"/>
    <s v="No"/>
    <n v="8.4"/>
    <n v="227"/>
    <n v="2026"/>
  </r>
  <r>
    <s v="EV0534"/>
    <x v="6"/>
    <x v="3"/>
    <x v="4"/>
    <s v="Truck"/>
    <n v="381973"/>
    <n v="91"/>
    <n v="508"/>
    <n v="0.76"/>
    <n v="151040"/>
    <n v="51649"/>
    <n v="23.5"/>
    <s v="No"/>
    <n v="6.4"/>
    <n v="182.6"/>
    <n v="2026"/>
  </r>
  <r>
    <s v="EV0535"/>
    <x v="1"/>
    <x v="1"/>
    <x v="8"/>
    <s v="Truck"/>
    <n v="227375"/>
    <n v="117"/>
    <n v="380"/>
    <n v="0.69"/>
    <n v="32498"/>
    <n v="40028"/>
    <n v="17.5"/>
    <s v="No"/>
    <n v="32.5"/>
    <n v="256.8"/>
    <n v="2026"/>
  </r>
  <r>
    <s v="EV0536"/>
    <x v="4"/>
    <x v="0"/>
    <x v="3"/>
    <s v="Truck"/>
    <n v="150888"/>
    <n v="92"/>
    <n v="534"/>
    <n v="1.26"/>
    <n v="23362"/>
    <n v="43288"/>
    <n v="12.1"/>
    <s v="No"/>
    <n v="64.8"/>
    <n v="138.6"/>
    <n v="2026"/>
  </r>
  <r>
    <s v="EV0537"/>
    <x v="0"/>
    <x v="0"/>
    <x v="8"/>
    <s v="Truck"/>
    <n v="22941"/>
    <n v="72"/>
    <n v="449"/>
    <n v="0.99"/>
    <n v="128374"/>
    <n v="31990"/>
    <n v="23.5"/>
    <s v="No"/>
    <n v="45.6"/>
    <n v="178"/>
    <n v="2026"/>
  </r>
  <r>
    <s v="EV0538"/>
    <x v="6"/>
    <x v="3"/>
    <x v="5"/>
    <s v="Truck"/>
    <n v="312548"/>
    <n v="80"/>
    <n v="641"/>
    <n v="1.91"/>
    <n v="100500"/>
    <n v="57696"/>
    <n v="16.2"/>
    <s v="Yes"/>
    <n v="60.6"/>
    <n v="44.2"/>
    <n v="2026"/>
  </r>
  <r>
    <s v="EV0539"/>
    <x v="4"/>
    <x v="0"/>
    <x v="8"/>
    <s v="Bus"/>
    <n v="453584"/>
    <n v="46"/>
    <n v="548"/>
    <n v="0.93"/>
    <n v="51083"/>
    <n v="30249"/>
    <n v="18.899999999999999"/>
    <s v="No"/>
    <n v="13.4"/>
    <n v="32.9"/>
    <n v="2026"/>
  </r>
  <r>
    <s v="EV0540"/>
    <x v="7"/>
    <x v="3"/>
    <x v="7"/>
    <s v="Bus"/>
    <n v="752235"/>
    <n v="65"/>
    <n v="308"/>
    <n v="1.7"/>
    <n v="190871"/>
    <n v="26511"/>
    <n v="17.3"/>
    <s v="Yes"/>
    <n v="46.9"/>
    <n v="248.1"/>
    <n v="2026"/>
  </r>
  <r>
    <s v="EV0541"/>
    <x v="2"/>
    <x v="2"/>
    <x v="7"/>
    <s v="Truck"/>
    <n v="64339"/>
    <n v="79"/>
    <n v="643"/>
    <n v="2.61"/>
    <n v="136257"/>
    <n v="53693"/>
    <n v="12.6"/>
    <s v="Yes"/>
    <n v="30"/>
    <n v="263.39999999999998"/>
    <n v="2026"/>
  </r>
  <r>
    <s v="EV0542"/>
    <x v="9"/>
    <x v="0"/>
    <x v="8"/>
    <s v="Car"/>
    <n v="513302"/>
    <n v="116"/>
    <n v="347"/>
    <n v="1.51"/>
    <n v="193912"/>
    <n v="58474"/>
    <n v="15.4"/>
    <s v="No"/>
    <n v="44.7"/>
    <n v="205.1"/>
    <n v="2026"/>
  </r>
  <r>
    <s v="EV0543"/>
    <x v="8"/>
    <x v="3"/>
    <x v="7"/>
    <s v="Bus"/>
    <n v="539428"/>
    <n v="98"/>
    <n v="449"/>
    <n v="0.98"/>
    <n v="71573"/>
    <n v="76914"/>
    <n v="20.7"/>
    <s v="Yes"/>
    <n v="19.5"/>
    <n v="115.1"/>
    <n v="2026"/>
  </r>
  <r>
    <s v="EV0544"/>
    <x v="5"/>
    <x v="1"/>
    <x v="9"/>
    <s v="Truck"/>
    <n v="181381"/>
    <n v="77"/>
    <n v="624"/>
    <n v="2.0299999999999998"/>
    <n v="15114"/>
    <n v="62461"/>
    <n v="15.6"/>
    <s v="Yes"/>
    <n v="58"/>
    <n v="82"/>
    <n v="2026"/>
  </r>
  <r>
    <s v="EV0545"/>
    <x v="6"/>
    <x v="3"/>
    <x v="1"/>
    <s v="Bus"/>
    <n v="15389"/>
    <n v="96"/>
    <n v="438"/>
    <n v="1.28"/>
    <n v="34663"/>
    <n v="37547"/>
    <n v="19.399999999999999"/>
    <s v="No"/>
    <n v="13.2"/>
    <n v="242.2"/>
    <n v="2026"/>
  </r>
  <r>
    <s v="EV0546"/>
    <x v="2"/>
    <x v="2"/>
    <x v="1"/>
    <s v="Truck"/>
    <n v="714290"/>
    <n v="106"/>
    <n v="560"/>
    <n v="0.83"/>
    <n v="174714"/>
    <n v="30109"/>
    <n v="16.7"/>
    <s v="No"/>
    <n v="42.2"/>
    <n v="178.9"/>
    <n v="2026"/>
  </r>
  <r>
    <s v="EV0547"/>
    <x v="2"/>
    <x v="2"/>
    <x v="7"/>
    <s v="Car"/>
    <n v="749847"/>
    <n v="114"/>
    <n v="641"/>
    <n v="0.9"/>
    <n v="137425"/>
    <n v="81401"/>
    <n v="24.8"/>
    <s v="No"/>
    <n v="16.5"/>
    <n v="282.8"/>
    <n v="2026"/>
  </r>
  <r>
    <s v="EV0548"/>
    <x v="0"/>
    <x v="0"/>
    <x v="1"/>
    <s v="Car"/>
    <n v="172577"/>
    <n v="118"/>
    <n v="407"/>
    <n v="1.59"/>
    <n v="89121"/>
    <n v="33408"/>
    <n v="12.4"/>
    <s v="No"/>
    <n v="60.2"/>
    <n v="34.1"/>
    <n v="2026"/>
  </r>
  <r>
    <s v="EV0549"/>
    <x v="7"/>
    <x v="3"/>
    <x v="3"/>
    <s v="Car"/>
    <n v="742411"/>
    <n v="59"/>
    <n v="489"/>
    <n v="2.81"/>
    <n v="5470"/>
    <n v="73274"/>
    <n v="17.8"/>
    <s v="No"/>
    <n v="46.5"/>
    <n v="108"/>
    <n v="2026"/>
  </r>
  <r>
    <s v="EV0550"/>
    <x v="3"/>
    <x v="3"/>
    <x v="6"/>
    <s v="Car"/>
    <n v="61808"/>
    <n v="114"/>
    <n v="317"/>
    <n v="0.86"/>
    <n v="199699"/>
    <n v="28637"/>
    <n v="24"/>
    <s v="Yes"/>
    <n v="44.9"/>
    <n v="215.1"/>
    <n v="2026"/>
  </r>
  <r>
    <s v="EV0551"/>
    <x v="7"/>
    <x v="3"/>
    <x v="1"/>
    <s v="Truck"/>
    <n v="754847"/>
    <n v="112"/>
    <n v="371"/>
    <n v="1.91"/>
    <n v="121117"/>
    <n v="73088"/>
    <n v="16.8"/>
    <s v="No"/>
    <n v="25.4"/>
    <n v="247.8"/>
    <n v="2026"/>
  </r>
  <r>
    <s v="EV0552"/>
    <x v="1"/>
    <x v="1"/>
    <x v="7"/>
    <s v="Car"/>
    <n v="886883"/>
    <n v="88"/>
    <n v="472"/>
    <n v="2.4500000000000002"/>
    <n v="71098"/>
    <n v="62135"/>
    <n v="17.600000000000001"/>
    <s v="Yes"/>
    <n v="7.7"/>
    <n v="137.5"/>
    <n v="2026"/>
  </r>
  <r>
    <s v="EV0553"/>
    <x v="4"/>
    <x v="0"/>
    <x v="0"/>
    <s v="SUV"/>
    <n v="12927"/>
    <n v="73"/>
    <n v="442"/>
    <n v="1.25"/>
    <n v="167964"/>
    <n v="27711"/>
    <n v="18.100000000000001"/>
    <s v="Yes"/>
    <n v="35.700000000000003"/>
    <n v="57.8"/>
    <n v="2026"/>
  </r>
  <r>
    <s v="EV0554"/>
    <x v="8"/>
    <x v="3"/>
    <x v="7"/>
    <s v="Bus"/>
    <n v="769545"/>
    <n v="113"/>
    <n v="542"/>
    <n v="1.63"/>
    <n v="14680"/>
    <n v="75511"/>
    <n v="13.2"/>
    <s v="No"/>
    <n v="22.1"/>
    <n v="60.6"/>
    <n v="2026"/>
  </r>
  <r>
    <s v="EV0555"/>
    <x v="4"/>
    <x v="0"/>
    <x v="0"/>
    <s v="Bus"/>
    <n v="121144"/>
    <n v="57"/>
    <n v="283"/>
    <n v="1.88"/>
    <n v="89262"/>
    <n v="74585"/>
    <n v="20.8"/>
    <s v="No"/>
    <n v="37.1"/>
    <n v="37.200000000000003"/>
    <n v="2026"/>
  </r>
  <r>
    <s v="EV0556"/>
    <x v="4"/>
    <x v="0"/>
    <x v="5"/>
    <s v="Bus"/>
    <n v="214560"/>
    <n v="74"/>
    <n v="516"/>
    <n v="2.2400000000000002"/>
    <n v="83280"/>
    <n v="42595"/>
    <n v="19.399999999999999"/>
    <s v="No"/>
    <n v="43.7"/>
    <n v="43.6"/>
    <n v="2026"/>
  </r>
  <r>
    <s v="EV0557"/>
    <x v="3"/>
    <x v="3"/>
    <x v="7"/>
    <s v="Bus"/>
    <n v="692456"/>
    <n v="120"/>
    <n v="358"/>
    <n v="1.35"/>
    <n v="136457"/>
    <n v="68765"/>
    <n v="24.3"/>
    <s v="No"/>
    <n v="59.2"/>
    <n v="108.1"/>
    <n v="2026"/>
  </r>
  <r>
    <s v="EV0558"/>
    <x v="7"/>
    <x v="3"/>
    <x v="5"/>
    <s v="SUV"/>
    <n v="738376"/>
    <n v="115"/>
    <n v="597"/>
    <n v="2.25"/>
    <n v="66653"/>
    <n v="78876"/>
    <n v="19.600000000000001"/>
    <s v="No"/>
    <n v="21"/>
    <n v="112"/>
    <n v="2026"/>
  </r>
  <r>
    <s v="EV0559"/>
    <x v="0"/>
    <x v="0"/>
    <x v="6"/>
    <s v="Truck"/>
    <n v="77670"/>
    <n v="112"/>
    <n v="409"/>
    <n v="1.02"/>
    <n v="151326"/>
    <n v="43514"/>
    <n v="23.2"/>
    <s v="No"/>
    <n v="55.2"/>
    <n v="23.9"/>
    <n v="2026"/>
  </r>
  <r>
    <s v="EV0560"/>
    <x v="3"/>
    <x v="3"/>
    <x v="6"/>
    <s v="Car"/>
    <n v="866833"/>
    <n v="97"/>
    <n v="473"/>
    <n v="2.4"/>
    <n v="28676"/>
    <n v="66611"/>
    <n v="16.600000000000001"/>
    <s v="No"/>
    <n v="10.4"/>
    <n v="39"/>
    <n v="2026"/>
  </r>
  <r>
    <s v="EV0561"/>
    <x v="1"/>
    <x v="1"/>
    <x v="6"/>
    <s v="Car"/>
    <n v="11895"/>
    <n v="111"/>
    <n v="295"/>
    <n v="2.17"/>
    <n v="34350"/>
    <n v="77949"/>
    <n v="14"/>
    <s v="No"/>
    <n v="17.8"/>
    <n v="71.099999999999994"/>
    <n v="2026"/>
  </r>
  <r>
    <s v="EV0562"/>
    <x v="0"/>
    <x v="0"/>
    <x v="6"/>
    <s v="Truck"/>
    <n v="299484"/>
    <n v="118"/>
    <n v="550"/>
    <n v="1.03"/>
    <n v="90174"/>
    <n v="30519"/>
    <n v="21.3"/>
    <s v="Yes"/>
    <n v="22.8"/>
    <n v="98.3"/>
    <n v="2026"/>
  </r>
  <r>
    <s v="EV0563"/>
    <x v="1"/>
    <x v="1"/>
    <x v="2"/>
    <s v="Truck"/>
    <n v="571967"/>
    <n v="63"/>
    <n v="347"/>
    <n v="2.2599999999999998"/>
    <n v="67262"/>
    <n v="60937"/>
    <n v="18.3"/>
    <s v="Yes"/>
    <n v="18.5"/>
    <n v="203.4"/>
    <n v="2026"/>
  </r>
  <r>
    <s v="EV0564"/>
    <x v="8"/>
    <x v="3"/>
    <x v="9"/>
    <s v="SUV"/>
    <n v="428098"/>
    <n v="91"/>
    <n v="565"/>
    <n v="0.97"/>
    <n v="121873"/>
    <n v="74796"/>
    <n v="15.8"/>
    <s v="No"/>
    <n v="14.9"/>
    <n v="293.2"/>
    <n v="2026"/>
  </r>
  <r>
    <s v="EV0565"/>
    <x v="3"/>
    <x v="3"/>
    <x v="2"/>
    <s v="Truck"/>
    <n v="22329"/>
    <n v="55"/>
    <n v="365"/>
    <n v="2.09"/>
    <n v="19742"/>
    <n v="58396"/>
    <n v="13.9"/>
    <s v="Yes"/>
    <n v="29.2"/>
    <n v="215.4"/>
    <n v="2026"/>
  </r>
  <r>
    <s v="EV0566"/>
    <x v="1"/>
    <x v="1"/>
    <x v="0"/>
    <s v="Car"/>
    <n v="802267"/>
    <n v="96"/>
    <n v="403"/>
    <n v="2.06"/>
    <n v="141415"/>
    <n v="60127"/>
    <n v="15.1"/>
    <s v="No"/>
    <n v="23.9"/>
    <n v="150.1"/>
    <n v="2026"/>
  </r>
  <r>
    <s v="EV0567"/>
    <x v="8"/>
    <x v="3"/>
    <x v="0"/>
    <s v="SUV"/>
    <n v="352413"/>
    <n v="67"/>
    <n v="437"/>
    <n v="2.87"/>
    <n v="110467"/>
    <n v="35024"/>
    <n v="15.9"/>
    <s v="Yes"/>
    <n v="10"/>
    <n v="262.39999999999998"/>
    <n v="2026"/>
  </r>
  <r>
    <s v="EV0568"/>
    <x v="7"/>
    <x v="3"/>
    <x v="5"/>
    <s v="Truck"/>
    <n v="378853"/>
    <n v="66"/>
    <n v="390"/>
    <n v="2.06"/>
    <n v="83055"/>
    <n v="66454"/>
    <n v="12.5"/>
    <s v="No"/>
    <n v="47.9"/>
    <n v="278.60000000000002"/>
    <n v="2026"/>
  </r>
  <r>
    <s v="EV0569"/>
    <x v="8"/>
    <x v="3"/>
    <x v="6"/>
    <s v="Truck"/>
    <n v="713718"/>
    <n v="69"/>
    <n v="461"/>
    <n v="2.61"/>
    <n v="43418"/>
    <n v="42074"/>
    <n v="15.1"/>
    <s v="Yes"/>
    <n v="18.600000000000001"/>
    <n v="83.6"/>
    <n v="2026"/>
  </r>
  <r>
    <s v="EV0570"/>
    <x v="9"/>
    <x v="0"/>
    <x v="2"/>
    <s v="Bus"/>
    <n v="402641"/>
    <n v="75"/>
    <n v="392"/>
    <n v="1.43"/>
    <n v="144685"/>
    <n v="67759"/>
    <n v="21"/>
    <s v="Yes"/>
    <n v="40.1"/>
    <n v="202.2"/>
    <n v="2026"/>
  </r>
  <r>
    <s v="EV0571"/>
    <x v="6"/>
    <x v="3"/>
    <x v="7"/>
    <s v="Bus"/>
    <n v="134159"/>
    <n v="117"/>
    <n v="299"/>
    <n v="1.4"/>
    <n v="196540"/>
    <n v="78878"/>
    <n v="20.6"/>
    <s v="No"/>
    <n v="12.8"/>
    <n v="283.8"/>
    <n v="2026"/>
  </r>
  <r>
    <s v="EV0572"/>
    <x v="4"/>
    <x v="0"/>
    <x v="9"/>
    <s v="Car"/>
    <n v="312461"/>
    <n v="40"/>
    <n v="323"/>
    <n v="0.95"/>
    <n v="10753"/>
    <n v="67430"/>
    <n v="16"/>
    <s v="Yes"/>
    <n v="51.8"/>
    <n v="73.900000000000006"/>
    <n v="2026"/>
  </r>
  <r>
    <s v="EV0573"/>
    <x v="5"/>
    <x v="1"/>
    <x v="7"/>
    <s v="Car"/>
    <n v="689988"/>
    <n v="70"/>
    <n v="304"/>
    <n v="1.1299999999999999"/>
    <n v="35717"/>
    <n v="47395"/>
    <n v="18.7"/>
    <s v="No"/>
    <n v="42.2"/>
    <n v="41.1"/>
    <n v="2026"/>
  </r>
  <r>
    <s v="EV0574"/>
    <x v="6"/>
    <x v="3"/>
    <x v="3"/>
    <s v="Bus"/>
    <n v="518795"/>
    <n v="112"/>
    <n v="564"/>
    <n v="1.97"/>
    <n v="67423"/>
    <n v="49535"/>
    <n v="19.100000000000001"/>
    <s v="No"/>
    <n v="54.2"/>
    <n v="97.6"/>
    <n v="2026"/>
  </r>
  <r>
    <s v="EV0575"/>
    <x v="8"/>
    <x v="3"/>
    <x v="1"/>
    <s v="Truck"/>
    <n v="117206"/>
    <n v="77"/>
    <n v="293"/>
    <n v="2.66"/>
    <n v="86412"/>
    <n v="82669"/>
    <n v="18.8"/>
    <s v="No"/>
    <n v="10.4"/>
    <n v="105.3"/>
    <n v="2026"/>
  </r>
  <r>
    <s v="EV0576"/>
    <x v="4"/>
    <x v="0"/>
    <x v="5"/>
    <s v="Truck"/>
    <n v="637820"/>
    <n v="103"/>
    <n v="328"/>
    <n v="2.39"/>
    <n v="195564"/>
    <n v="45133"/>
    <n v="16.399999999999999"/>
    <s v="Yes"/>
    <n v="27.2"/>
    <n v="12.5"/>
    <n v="2026"/>
  </r>
  <r>
    <s v="EV0577"/>
    <x v="4"/>
    <x v="0"/>
    <x v="7"/>
    <s v="SUV"/>
    <n v="360096"/>
    <n v="92"/>
    <n v="612"/>
    <n v="0.64"/>
    <n v="12076"/>
    <n v="25111"/>
    <n v="23.4"/>
    <s v="No"/>
    <n v="45"/>
    <n v="48.3"/>
    <n v="2026"/>
  </r>
  <r>
    <s v="EV0578"/>
    <x v="1"/>
    <x v="1"/>
    <x v="5"/>
    <s v="Car"/>
    <n v="379595"/>
    <n v="57"/>
    <n v="450"/>
    <n v="2.87"/>
    <n v="126804"/>
    <n v="50533"/>
    <n v="21.2"/>
    <s v="Yes"/>
    <n v="25.8"/>
    <n v="235.5"/>
    <n v="2026"/>
  </r>
  <r>
    <s v="EV0579"/>
    <x v="6"/>
    <x v="3"/>
    <x v="1"/>
    <s v="Bus"/>
    <n v="226931"/>
    <n v="73"/>
    <n v="608"/>
    <n v="2.39"/>
    <n v="93596"/>
    <n v="57226"/>
    <n v="13.2"/>
    <s v="Yes"/>
    <n v="62.5"/>
    <n v="108.8"/>
    <n v="2026"/>
  </r>
  <r>
    <s v="EV0580"/>
    <x v="7"/>
    <x v="3"/>
    <x v="9"/>
    <s v="Bus"/>
    <n v="711948"/>
    <n v="50"/>
    <n v="559"/>
    <n v="2.69"/>
    <n v="136399"/>
    <n v="60704"/>
    <n v="22.2"/>
    <s v="No"/>
    <n v="39.1"/>
    <n v="54.2"/>
    <n v="2026"/>
  </r>
  <r>
    <s v="EV0581"/>
    <x v="0"/>
    <x v="0"/>
    <x v="3"/>
    <s v="Truck"/>
    <n v="156438"/>
    <n v="107"/>
    <n v="561"/>
    <n v="0.51"/>
    <n v="97560"/>
    <n v="72678"/>
    <n v="22.6"/>
    <s v="No"/>
    <n v="21.3"/>
    <n v="104.1"/>
    <n v="2026"/>
  </r>
  <r>
    <s v="EV0582"/>
    <x v="3"/>
    <x v="3"/>
    <x v="1"/>
    <s v="Car"/>
    <n v="49634"/>
    <n v="98"/>
    <n v="263"/>
    <n v="1.86"/>
    <n v="131987"/>
    <n v="55069"/>
    <n v="17"/>
    <s v="No"/>
    <n v="45.1"/>
    <n v="22.7"/>
    <n v="2026"/>
  </r>
  <r>
    <s v="EV0583"/>
    <x v="3"/>
    <x v="3"/>
    <x v="1"/>
    <s v="SUV"/>
    <n v="521373"/>
    <n v="58"/>
    <n v="386"/>
    <n v="2.52"/>
    <n v="24006"/>
    <n v="83811"/>
    <n v="23.7"/>
    <s v="No"/>
    <n v="38.700000000000003"/>
    <n v="103.9"/>
    <n v="2026"/>
  </r>
  <r>
    <s v="EV0584"/>
    <x v="2"/>
    <x v="2"/>
    <x v="9"/>
    <s v="Car"/>
    <n v="505201"/>
    <n v="101"/>
    <n v="295"/>
    <n v="2.2200000000000002"/>
    <n v="96563"/>
    <n v="74916"/>
    <n v="23.7"/>
    <s v="Yes"/>
    <n v="35.5"/>
    <n v="25.2"/>
    <n v="2026"/>
  </r>
  <r>
    <s v="EV0585"/>
    <x v="9"/>
    <x v="0"/>
    <x v="8"/>
    <s v="Truck"/>
    <n v="287557"/>
    <n v="96"/>
    <n v="512"/>
    <n v="2.44"/>
    <n v="77154"/>
    <n v="51793"/>
    <n v="17.2"/>
    <s v="Yes"/>
    <n v="41.2"/>
    <n v="92.3"/>
    <n v="2026"/>
  </r>
  <r>
    <s v="EV0586"/>
    <x v="5"/>
    <x v="1"/>
    <x v="0"/>
    <s v="Car"/>
    <n v="356274"/>
    <n v="42"/>
    <n v="468"/>
    <n v="1.26"/>
    <n v="18394"/>
    <n v="72334"/>
    <n v="20.2"/>
    <s v="No"/>
    <n v="18"/>
    <n v="260"/>
    <n v="2026"/>
  </r>
  <r>
    <s v="EV0587"/>
    <x v="3"/>
    <x v="3"/>
    <x v="8"/>
    <s v="Bus"/>
    <n v="696564"/>
    <n v="111"/>
    <n v="408"/>
    <n v="1.54"/>
    <n v="193821"/>
    <n v="82197"/>
    <n v="16.600000000000001"/>
    <s v="No"/>
    <n v="12.3"/>
    <n v="146.80000000000001"/>
    <n v="2026"/>
  </r>
  <r>
    <s v="EV0588"/>
    <x v="8"/>
    <x v="3"/>
    <x v="3"/>
    <s v="SUV"/>
    <n v="845106"/>
    <n v="99"/>
    <n v="385"/>
    <n v="2.4500000000000002"/>
    <n v="20414"/>
    <n v="26996"/>
    <n v="15.3"/>
    <s v="Yes"/>
    <n v="34.299999999999997"/>
    <n v="289.60000000000002"/>
    <n v="2026"/>
  </r>
  <r>
    <s v="EV0589"/>
    <x v="7"/>
    <x v="3"/>
    <x v="3"/>
    <s v="Bus"/>
    <n v="394347"/>
    <n v="104"/>
    <n v="540"/>
    <n v="2.5"/>
    <n v="151069"/>
    <n v="57101"/>
    <n v="17"/>
    <s v="Yes"/>
    <n v="5.8"/>
    <n v="30.5"/>
    <n v="2026"/>
  </r>
  <r>
    <s v="EV0590"/>
    <x v="2"/>
    <x v="2"/>
    <x v="2"/>
    <s v="Car"/>
    <n v="542632"/>
    <n v="68"/>
    <n v="318"/>
    <n v="1.92"/>
    <n v="135542"/>
    <n v="84398"/>
    <n v="12.1"/>
    <s v="No"/>
    <n v="40"/>
    <n v="288.60000000000002"/>
    <n v="2026"/>
  </r>
  <r>
    <s v="EV0591"/>
    <x v="1"/>
    <x v="1"/>
    <x v="5"/>
    <s v="SUV"/>
    <n v="134637"/>
    <n v="60"/>
    <n v="401"/>
    <n v="2.78"/>
    <n v="196412"/>
    <n v="36762"/>
    <n v="18.100000000000001"/>
    <s v="Yes"/>
    <n v="38.299999999999997"/>
    <n v="88.3"/>
    <n v="2026"/>
  </r>
  <r>
    <s v="EV0592"/>
    <x v="7"/>
    <x v="3"/>
    <x v="7"/>
    <s v="Car"/>
    <n v="818194"/>
    <n v="111"/>
    <n v="348"/>
    <n v="2.91"/>
    <n v="87959"/>
    <n v="66373"/>
    <n v="12.4"/>
    <s v="Yes"/>
    <n v="17.5"/>
    <n v="31.2"/>
    <n v="2026"/>
  </r>
  <r>
    <s v="EV0593"/>
    <x v="8"/>
    <x v="3"/>
    <x v="7"/>
    <s v="Truck"/>
    <n v="98570"/>
    <n v="102"/>
    <n v="257"/>
    <n v="0.67"/>
    <n v="131143"/>
    <n v="59721"/>
    <n v="20"/>
    <s v="No"/>
    <n v="38.799999999999997"/>
    <n v="157.9"/>
    <n v="2026"/>
  </r>
  <r>
    <s v="EV0594"/>
    <x v="7"/>
    <x v="3"/>
    <x v="7"/>
    <s v="Bus"/>
    <n v="755693"/>
    <n v="83"/>
    <n v="426"/>
    <n v="1.65"/>
    <n v="99752"/>
    <n v="46218"/>
    <n v="14"/>
    <s v="No"/>
    <n v="35.4"/>
    <n v="76.3"/>
    <n v="2026"/>
  </r>
  <r>
    <s v="EV0595"/>
    <x v="7"/>
    <x v="3"/>
    <x v="1"/>
    <s v="Truck"/>
    <n v="518986"/>
    <n v="46"/>
    <n v="367"/>
    <n v="2.14"/>
    <n v="49347"/>
    <n v="25935"/>
    <n v="23.5"/>
    <s v="Yes"/>
    <n v="63.3"/>
    <n v="32.799999999999997"/>
    <n v="2026"/>
  </r>
  <r>
    <s v="EV0596"/>
    <x v="7"/>
    <x v="3"/>
    <x v="0"/>
    <s v="SUV"/>
    <n v="746990"/>
    <n v="119"/>
    <n v="613"/>
    <n v="0.77"/>
    <n v="166569"/>
    <n v="43749"/>
    <n v="24.7"/>
    <s v="Yes"/>
    <n v="33.4"/>
    <n v="43.8"/>
    <n v="2026"/>
  </r>
  <r>
    <s v="EV0597"/>
    <x v="5"/>
    <x v="1"/>
    <x v="1"/>
    <s v="Bus"/>
    <n v="128513"/>
    <n v="101"/>
    <n v="532"/>
    <n v="0.96"/>
    <n v="133682"/>
    <n v="70108"/>
    <n v="23.3"/>
    <s v="Yes"/>
    <n v="60.1"/>
    <n v="40.9"/>
    <n v="2026"/>
  </r>
  <r>
    <s v="EV0598"/>
    <x v="0"/>
    <x v="0"/>
    <x v="3"/>
    <s v="Car"/>
    <n v="779909"/>
    <n v="120"/>
    <n v="359"/>
    <n v="0.97"/>
    <n v="135915"/>
    <n v="73267"/>
    <n v="17.600000000000001"/>
    <s v="No"/>
    <n v="33.9"/>
    <n v="254.2"/>
    <n v="2026"/>
  </r>
  <r>
    <s v="EV0599"/>
    <x v="1"/>
    <x v="1"/>
    <x v="9"/>
    <s v="Car"/>
    <n v="732170"/>
    <n v="56"/>
    <n v="311"/>
    <n v="2.38"/>
    <n v="38043"/>
    <n v="61341"/>
    <n v="17.5"/>
    <s v="Yes"/>
    <n v="46.8"/>
    <n v="153"/>
    <n v="2026"/>
  </r>
  <r>
    <s v="EV0600"/>
    <x v="0"/>
    <x v="0"/>
    <x v="6"/>
    <s v="SUV"/>
    <n v="621728"/>
    <n v="113"/>
    <n v="419"/>
    <n v="0.76"/>
    <n v="86985"/>
    <n v="57903"/>
    <n v="14.6"/>
    <s v="Yes"/>
    <n v="39.6"/>
    <n v="86.8"/>
    <n v="2026"/>
  </r>
  <r>
    <s v="EV0601"/>
    <x v="5"/>
    <x v="1"/>
    <x v="4"/>
    <s v="Truck"/>
    <n v="81409"/>
    <n v="79"/>
    <n v="308"/>
    <n v="2.4"/>
    <n v="77805"/>
    <n v="26510"/>
    <n v="16.8"/>
    <s v="No"/>
    <n v="44.3"/>
    <n v="50.2"/>
    <n v="2026"/>
  </r>
  <r>
    <s v="EV0602"/>
    <x v="5"/>
    <x v="1"/>
    <x v="3"/>
    <s v="SUV"/>
    <n v="207798"/>
    <n v="108"/>
    <n v="566"/>
    <n v="2.3199999999999998"/>
    <n v="61502"/>
    <n v="62101"/>
    <n v="19.399999999999999"/>
    <s v="Yes"/>
    <n v="30.5"/>
    <n v="23"/>
    <n v="2026"/>
  </r>
  <r>
    <s v="EV0603"/>
    <x v="3"/>
    <x v="3"/>
    <x v="9"/>
    <s v="Truck"/>
    <n v="578657"/>
    <n v="67"/>
    <n v="332"/>
    <n v="0.75"/>
    <n v="10009"/>
    <n v="63431"/>
    <n v="13.1"/>
    <s v="No"/>
    <n v="56.7"/>
    <n v="118"/>
    <n v="2026"/>
  </r>
  <r>
    <s v="EV0604"/>
    <x v="4"/>
    <x v="0"/>
    <x v="1"/>
    <s v="Truck"/>
    <n v="406591"/>
    <n v="42"/>
    <n v="548"/>
    <n v="2.79"/>
    <n v="73768"/>
    <n v="42068"/>
    <n v="19.8"/>
    <s v="No"/>
    <n v="17"/>
    <n v="265.39999999999998"/>
    <n v="2026"/>
  </r>
  <r>
    <s v="EV0605"/>
    <x v="9"/>
    <x v="0"/>
    <x v="2"/>
    <s v="Truck"/>
    <n v="168383"/>
    <n v="63"/>
    <n v="551"/>
    <n v="2.73"/>
    <n v="152369"/>
    <n v="25172"/>
    <n v="12.2"/>
    <s v="No"/>
    <n v="62"/>
    <n v="291"/>
    <n v="2026"/>
  </r>
  <r>
    <s v="EV0606"/>
    <x v="2"/>
    <x v="2"/>
    <x v="0"/>
    <s v="Bus"/>
    <n v="271216"/>
    <n v="44"/>
    <n v="472"/>
    <n v="2.29"/>
    <n v="20078"/>
    <n v="42240"/>
    <n v="19.600000000000001"/>
    <s v="No"/>
    <n v="40.299999999999997"/>
    <n v="17.399999999999999"/>
    <n v="2026"/>
  </r>
  <r>
    <s v="EV0607"/>
    <x v="7"/>
    <x v="3"/>
    <x v="3"/>
    <s v="Truck"/>
    <n v="797013"/>
    <n v="80"/>
    <n v="522"/>
    <n v="0.77"/>
    <n v="56307"/>
    <n v="47421"/>
    <n v="24"/>
    <s v="No"/>
    <n v="62.1"/>
    <n v="235.1"/>
    <n v="2026"/>
  </r>
  <r>
    <s v="EV0608"/>
    <x v="8"/>
    <x v="3"/>
    <x v="8"/>
    <s v="Truck"/>
    <n v="602746"/>
    <n v="42"/>
    <n v="476"/>
    <n v="2.17"/>
    <n v="156569"/>
    <n v="84159"/>
    <n v="14.9"/>
    <s v="Yes"/>
    <n v="63.3"/>
    <n v="135.1"/>
    <n v="2026"/>
  </r>
  <r>
    <s v="EV0609"/>
    <x v="9"/>
    <x v="0"/>
    <x v="8"/>
    <s v="Car"/>
    <n v="537446"/>
    <n v="108"/>
    <n v="379"/>
    <n v="0.54"/>
    <n v="40917"/>
    <n v="71731"/>
    <n v="17.3"/>
    <s v="Yes"/>
    <n v="50.9"/>
    <n v="81.5"/>
    <n v="2026"/>
  </r>
  <r>
    <s v="EV0610"/>
    <x v="4"/>
    <x v="0"/>
    <x v="5"/>
    <s v="Truck"/>
    <n v="458618"/>
    <n v="104"/>
    <n v="402"/>
    <n v="1.87"/>
    <n v="55860"/>
    <n v="67589"/>
    <n v="21.2"/>
    <s v="No"/>
    <n v="20.5"/>
    <n v="218"/>
    <n v="2026"/>
  </r>
  <r>
    <s v="EV0611"/>
    <x v="7"/>
    <x v="3"/>
    <x v="0"/>
    <s v="Truck"/>
    <n v="398089"/>
    <n v="61"/>
    <n v="399"/>
    <n v="1.23"/>
    <n v="84204"/>
    <n v="41710"/>
    <n v="24.7"/>
    <s v="Yes"/>
    <n v="7.9"/>
    <n v="218.4"/>
    <n v="2026"/>
  </r>
  <r>
    <s v="EV0612"/>
    <x v="0"/>
    <x v="0"/>
    <x v="9"/>
    <s v="SUV"/>
    <n v="220721"/>
    <n v="62"/>
    <n v="626"/>
    <n v="0.64"/>
    <n v="37470"/>
    <n v="53727"/>
    <n v="24"/>
    <s v="No"/>
    <n v="44.7"/>
    <n v="151.5"/>
    <n v="2026"/>
  </r>
  <r>
    <s v="EV0613"/>
    <x v="3"/>
    <x v="3"/>
    <x v="8"/>
    <s v="Car"/>
    <n v="202839"/>
    <n v="66"/>
    <n v="645"/>
    <n v="1.66"/>
    <n v="99729"/>
    <n v="44944"/>
    <n v="12.3"/>
    <s v="No"/>
    <n v="41.4"/>
    <n v="183.9"/>
    <n v="2026"/>
  </r>
  <r>
    <s v="EV0614"/>
    <x v="9"/>
    <x v="0"/>
    <x v="6"/>
    <s v="Truck"/>
    <n v="618130"/>
    <n v="103"/>
    <n v="531"/>
    <n v="0.8"/>
    <n v="196560"/>
    <n v="49866"/>
    <n v="22.3"/>
    <s v="No"/>
    <n v="49.7"/>
    <n v="270.2"/>
    <n v="2026"/>
  </r>
  <r>
    <s v="EV0615"/>
    <x v="6"/>
    <x v="3"/>
    <x v="5"/>
    <s v="SUV"/>
    <n v="276202"/>
    <n v="95"/>
    <n v="306"/>
    <n v="1.94"/>
    <n v="166392"/>
    <n v="83715"/>
    <n v="22.6"/>
    <s v="Yes"/>
    <n v="25.6"/>
    <n v="262.2"/>
    <n v="2026"/>
  </r>
  <r>
    <s v="EV0616"/>
    <x v="5"/>
    <x v="1"/>
    <x v="6"/>
    <s v="SUV"/>
    <n v="695914"/>
    <n v="80"/>
    <n v="253"/>
    <n v="2.71"/>
    <n v="54772"/>
    <n v="67322"/>
    <n v="17.8"/>
    <s v="No"/>
    <n v="8.4"/>
    <n v="232.4"/>
    <n v="2026"/>
  </r>
  <r>
    <s v="EV0617"/>
    <x v="0"/>
    <x v="0"/>
    <x v="1"/>
    <s v="Truck"/>
    <n v="315242"/>
    <n v="88"/>
    <n v="619"/>
    <n v="2.14"/>
    <n v="79356"/>
    <n v="28223"/>
    <n v="18.2"/>
    <s v="Yes"/>
    <n v="49"/>
    <n v="215"/>
    <n v="2026"/>
  </r>
  <r>
    <s v="EV0618"/>
    <x v="5"/>
    <x v="1"/>
    <x v="2"/>
    <s v="SUV"/>
    <n v="223840"/>
    <n v="77"/>
    <n v="529"/>
    <n v="1.9"/>
    <n v="176095"/>
    <n v="82282"/>
    <n v="17.2"/>
    <s v="Yes"/>
    <n v="18.600000000000001"/>
    <n v="275.39999999999998"/>
    <n v="2026"/>
  </r>
  <r>
    <s v="EV0619"/>
    <x v="7"/>
    <x v="3"/>
    <x v="7"/>
    <s v="Truck"/>
    <n v="408786"/>
    <n v="54"/>
    <n v="596"/>
    <n v="0.51"/>
    <n v="66721"/>
    <n v="48520"/>
    <n v="24.6"/>
    <s v="Yes"/>
    <n v="10.7"/>
    <n v="174.5"/>
    <n v="2026"/>
  </r>
  <r>
    <s v="EV0620"/>
    <x v="1"/>
    <x v="1"/>
    <x v="7"/>
    <s v="Bus"/>
    <n v="685694"/>
    <n v="56"/>
    <n v="321"/>
    <n v="1.68"/>
    <n v="75580"/>
    <n v="50855"/>
    <n v="12.6"/>
    <s v="Yes"/>
    <n v="19.2"/>
    <n v="165.7"/>
    <n v="2026"/>
  </r>
  <r>
    <s v="EV0621"/>
    <x v="8"/>
    <x v="3"/>
    <x v="8"/>
    <s v="Car"/>
    <n v="376890"/>
    <n v="108"/>
    <n v="320"/>
    <n v="0.93"/>
    <n v="175460"/>
    <n v="77104"/>
    <n v="19.3"/>
    <s v="No"/>
    <n v="52.1"/>
    <n v="217.3"/>
    <n v="2026"/>
  </r>
  <r>
    <s v="EV0622"/>
    <x v="3"/>
    <x v="3"/>
    <x v="5"/>
    <s v="SUV"/>
    <n v="75385"/>
    <n v="99"/>
    <n v="387"/>
    <n v="1.68"/>
    <n v="183817"/>
    <n v="42513"/>
    <n v="17.899999999999999"/>
    <s v="Yes"/>
    <n v="61.3"/>
    <n v="126.2"/>
    <n v="2026"/>
  </r>
  <r>
    <s v="EV0623"/>
    <x v="3"/>
    <x v="3"/>
    <x v="8"/>
    <s v="SUV"/>
    <n v="426550"/>
    <n v="70"/>
    <n v="621"/>
    <n v="2.35"/>
    <n v="53781"/>
    <n v="55157"/>
    <n v="16.5"/>
    <s v="No"/>
    <n v="29.7"/>
    <n v="233.5"/>
    <n v="2026"/>
  </r>
  <r>
    <s v="EV0624"/>
    <x v="4"/>
    <x v="0"/>
    <x v="5"/>
    <s v="Car"/>
    <n v="266858"/>
    <n v="106"/>
    <n v="605"/>
    <n v="1.71"/>
    <n v="151474"/>
    <n v="78738"/>
    <n v="14.8"/>
    <s v="No"/>
    <n v="18.600000000000001"/>
    <n v="294"/>
    <n v="2026"/>
  </r>
  <r>
    <s v="EV0625"/>
    <x v="3"/>
    <x v="3"/>
    <x v="4"/>
    <s v="SUV"/>
    <n v="303665"/>
    <n v="96"/>
    <n v="571"/>
    <n v="1.24"/>
    <n v="48718"/>
    <n v="48828"/>
    <n v="15"/>
    <s v="No"/>
    <n v="16.5"/>
    <n v="134.69999999999999"/>
    <n v="2026"/>
  </r>
  <r>
    <s v="EV0626"/>
    <x v="1"/>
    <x v="1"/>
    <x v="1"/>
    <s v="Car"/>
    <n v="642216"/>
    <n v="49"/>
    <n v="432"/>
    <n v="1.43"/>
    <n v="179785"/>
    <n v="60920"/>
    <n v="16.2"/>
    <s v="Yes"/>
    <n v="29.7"/>
    <n v="215.2"/>
    <n v="2026"/>
  </r>
  <r>
    <s v="EV0627"/>
    <x v="5"/>
    <x v="1"/>
    <x v="2"/>
    <s v="SUV"/>
    <n v="496389"/>
    <n v="93"/>
    <n v="470"/>
    <n v="1.93"/>
    <n v="65613"/>
    <n v="48921"/>
    <n v="22.8"/>
    <s v="Yes"/>
    <n v="42.6"/>
    <n v="245.3"/>
    <n v="2026"/>
  </r>
  <r>
    <s v="EV0628"/>
    <x v="7"/>
    <x v="3"/>
    <x v="1"/>
    <s v="Truck"/>
    <n v="420814"/>
    <n v="113"/>
    <n v="459"/>
    <n v="2.5299999999999998"/>
    <n v="80397"/>
    <n v="29309"/>
    <n v="23.1"/>
    <s v="Yes"/>
    <n v="25"/>
    <n v="182.6"/>
    <n v="2026"/>
  </r>
  <r>
    <s v="EV0629"/>
    <x v="8"/>
    <x v="3"/>
    <x v="7"/>
    <s v="SUV"/>
    <n v="102674"/>
    <n v="119"/>
    <n v="255"/>
    <n v="1.93"/>
    <n v="99520"/>
    <n v="76081"/>
    <n v="15.5"/>
    <s v="Yes"/>
    <n v="31.4"/>
    <n v="48.4"/>
    <n v="2026"/>
  </r>
  <r>
    <s v="EV0630"/>
    <x v="9"/>
    <x v="0"/>
    <x v="2"/>
    <s v="SUV"/>
    <n v="470521"/>
    <n v="117"/>
    <n v="564"/>
    <n v="1.07"/>
    <n v="129445"/>
    <n v="38494"/>
    <n v="23.6"/>
    <s v="Yes"/>
    <n v="46.7"/>
    <n v="241.8"/>
    <n v="2026"/>
  </r>
  <r>
    <s v="EV0631"/>
    <x v="3"/>
    <x v="3"/>
    <x v="6"/>
    <s v="Car"/>
    <n v="232056"/>
    <n v="51"/>
    <n v="539"/>
    <n v="2.56"/>
    <n v="194266"/>
    <n v="80480"/>
    <n v="24.5"/>
    <s v="Yes"/>
    <n v="40.700000000000003"/>
    <n v="110.3"/>
    <n v="2026"/>
  </r>
  <r>
    <s v="EV0632"/>
    <x v="3"/>
    <x v="3"/>
    <x v="7"/>
    <s v="Bus"/>
    <n v="750897"/>
    <n v="91"/>
    <n v="460"/>
    <n v="1.25"/>
    <n v="38164"/>
    <n v="83126"/>
    <n v="15.5"/>
    <s v="No"/>
    <n v="33.5"/>
    <n v="278.89999999999998"/>
    <n v="2026"/>
  </r>
  <r>
    <s v="EV0633"/>
    <x v="8"/>
    <x v="3"/>
    <x v="1"/>
    <s v="Car"/>
    <n v="841749"/>
    <n v="108"/>
    <n v="598"/>
    <n v="1.6"/>
    <n v="95759"/>
    <n v="29716"/>
    <n v="20.7"/>
    <s v="Yes"/>
    <n v="10.8"/>
    <n v="146.6"/>
    <n v="2026"/>
  </r>
  <r>
    <s v="EV0634"/>
    <x v="1"/>
    <x v="1"/>
    <x v="8"/>
    <s v="Truck"/>
    <n v="608444"/>
    <n v="57"/>
    <n v="358"/>
    <n v="1.95"/>
    <n v="24687"/>
    <n v="84074"/>
    <n v="17.100000000000001"/>
    <s v="Yes"/>
    <n v="18.3"/>
    <n v="222.5"/>
    <n v="2026"/>
  </r>
  <r>
    <s v="EV0635"/>
    <x v="3"/>
    <x v="3"/>
    <x v="7"/>
    <s v="SUV"/>
    <n v="194671"/>
    <n v="113"/>
    <n v="396"/>
    <n v="2.4700000000000002"/>
    <n v="4524"/>
    <n v="80880"/>
    <n v="14.5"/>
    <s v="Yes"/>
    <n v="33.1"/>
    <n v="85.1"/>
    <n v="2026"/>
  </r>
  <r>
    <s v="EV0636"/>
    <x v="8"/>
    <x v="3"/>
    <x v="8"/>
    <s v="SUV"/>
    <n v="23429"/>
    <n v="68"/>
    <n v="330"/>
    <n v="1.51"/>
    <n v="26685"/>
    <n v="70403"/>
    <n v="18.7"/>
    <s v="No"/>
    <n v="58.1"/>
    <n v="177.7"/>
    <n v="2026"/>
  </r>
  <r>
    <s v="EV0637"/>
    <x v="8"/>
    <x v="3"/>
    <x v="2"/>
    <s v="Truck"/>
    <n v="50883"/>
    <n v="50"/>
    <n v="568"/>
    <n v="2.4500000000000002"/>
    <n v="44963"/>
    <n v="38345"/>
    <n v="15.7"/>
    <s v="No"/>
    <n v="47.2"/>
    <n v="100.5"/>
    <n v="2026"/>
  </r>
  <r>
    <s v="EV0638"/>
    <x v="8"/>
    <x v="3"/>
    <x v="2"/>
    <s v="Car"/>
    <n v="166412"/>
    <n v="86"/>
    <n v="264"/>
    <n v="1.98"/>
    <n v="185287"/>
    <n v="27884"/>
    <n v="14.6"/>
    <s v="Yes"/>
    <n v="48.7"/>
    <n v="163.6"/>
    <n v="2026"/>
  </r>
  <r>
    <s v="EV0639"/>
    <x v="5"/>
    <x v="1"/>
    <x v="0"/>
    <s v="Bus"/>
    <n v="892323"/>
    <n v="114"/>
    <n v="571"/>
    <n v="2.1"/>
    <n v="151456"/>
    <n v="38370"/>
    <n v="18.600000000000001"/>
    <s v="No"/>
    <n v="31.2"/>
    <n v="21"/>
    <n v="2026"/>
  </r>
  <r>
    <s v="EV0640"/>
    <x v="0"/>
    <x v="0"/>
    <x v="5"/>
    <s v="SUV"/>
    <n v="885578"/>
    <n v="47"/>
    <n v="292"/>
    <n v="1.67"/>
    <n v="173301"/>
    <n v="49663"/>
    <n v="18"/>
    <s v="Yes"/>
    <n v="28.8"/>
    <n v="297.3"/>
    <n v="2026"/>
  </r>
  <r>
    <s v="EV0641"/>
    <x v="3"/>
    <x v="3"/>
    <x v="4"/>
    <s v="Truck"/>
    <n v="439415"/>
    <n v="81"/>
    <n v="506"/>
    <n v="1.6"/>
    <n v="135611"/>
    <n v="26996"/>
    <n v="24.2"/>
    <s v="No"/>
    <n v="51.1"/>
    <n v="114.7"/>
    <n v="2026"/>
  </r>
  <r>
    <s v="EV0642"/>
    <x v="6"/>
    <x v="3"/>
    <x v="9"/>
    <s v="SUV"/>
    <n v="108528"/>
    <n v="109"/>
    <n v="340"/>
    <n v="1.07"/>
    <n v="160295"/>
    <n v="36158"/>
    <n v="16.100000000000001"/>
    <s v="Yes"/>
    <n v="49.2"/>
    <n v="179.5"/>
    <n v="2026"/>
  </r>
  <r>
    <s v="EV0643"/>
    <x v="0"/>
    <x v="0"/>
    <x v="4"/>
    <s v="Bus"/>
    <n v="13378"/>
    <n v="60"/>
    <n v="301"/>
    <n v="1.49"/>
    <n v="157993"/>
    <n v="83929"/>
    <n v="18.3"/>
    <s v="Yes"/>
    <n v="6.5"/>
    <n v="175.4"/>
    <n v="2026"/>
  </r>
  <r>
    <s v="EV0644"/>
    <x v="4"/>
    <x v="0"/>
    <x v="4"/>
    <s v="Truck"/>
    <n v="88783"/>
    <n v="66"/>
    <n v="430"/>
    <n v="1.1200000000000001"/>
    <n v="170808"/>
    <n v="66626"/>
    <n v="15.8"/>
    <s v="No"/>
    <n v="29.3"/>
    <n v="207.6"/>
    <n v="2026"/>
  </r>
  <r>
    <s v="EV0645"/>
    <x v="1"/>
    <x v="1"/>
    <x v="2"/>
    <s v="Car"/>
    <n v="806155"/>
    <n v="114"/>
    <n v="344"/>
    <n v="0.65"/>
    <n v="89881"/>
    <n v="46943"/>
    <n v="22.2"/>
    <s v="Yes"/>
    <n v="53.3"/>
    <n v="256.60000000000002"/>
    <n v="2026"/>
  </r>
  <r>
    <s v="EV0646"/>
    <x v="7"/>
    <x v="3"/>
    <x v="2"/>
    <s v="Car"/>
    <n v="93608"/>
    <n v="70"/>
    <n v="329"/>
    <n v="2.39"/>
    <n v="42001"/>
    <n v="67134"/>
    <n v="12.1"/>
    <s v="No"/>
    <n v="17.899999999999999"/>
    <n v="90.1"/>
    <n v="2026"/>
  </r>
  <r>
    <s v="EV0647"/>
    <x v="7"/>
    <x v="3"/>
    <x v="1"/>
    <s v="Car"/>
    <n v="877834"/>
    <n v="74"/>
    <n v="476"/>
    <n v="1.01"/>
    <n v="140140"/>
    <n v="72552"/>
    <n v="19.5"/>
    <s v="No"/>
    <n v="40.6"/>
    <n v="141.19999999999999"/>
    <n v="2026"/>
  </r>
  <r>
    <s v="EV0648"/>
    <x v="5"/>
    <x v="1"/>
    <x v="2"/>
    <s v="Car"/>
    <n v="606193"/>
    <n v="86"/>
    <n v="537"/>
    <n v="0.73"/>
    <n v="50400"/>
    <n v="73590"/>
    <n v="22.6"/>
    <s v="No"/>
    <n v="29.9"/>
    <n v="248.7"/>
    <n v="2026"/>
  </r>
  <r>
    <s v="EV0649"/>
    <x v="4"/>
    <x v="0"/>
    <x v="6"/>
    <s v="Truck"/>
    <n v="198176"/>
    <n v="82"/>
    <n v="546"/>
    <n v="1.51"/>
    <n v="72455"/>
    <n v="67229"/>
    <n v="21.1"/>
    <s v="Yes"/>
    <n v="44.7"/>
    <n v="6"/>
    <n v="2026"/>
  </r>
  <r>
    <s v="EV0650"/>
    <x v="7"/>
    <x v="3"/>
    <x v="0"/>
    <s v="SUV"/>
    <n v="637515"/>
    <n v="85"/>
    <n v="324"/>
    <n v="0.57999999999999996"/>
    <n v="70389"/>
    <n v="70108"/>
    <n v="17.899999999999999"/>
    <s v="No"/>
    <n v="58.4"/>
    <n v="62.6"/>
    <n v="2026"/>
  </r>
  <r>
    <s v="EV0651"/>
    <x v="3"/>
    <x v="3"/>
    <x v="5"/>
    <s v="Bus"/>
    <n v="831781"/>
    <n v="107"/>
    <n v="448"/>
    <n v="1.68"/>
    <n v="83677"/>
    <n v="64686"/>
    <n v="20.5"/>
    <s v="Yes"/>
    <n v="28.9"/>
    <n v="258.5"/>
    <n v="2026"/>
  </r>
  <r>
    <s v="EV0652"/>
    <x v="2"/>
    <x v="2"/>
    <x v="3"/>
    <s v="Bus"/>
    <n v="443145"/>
    <n v="70"/>
    <n v="582"/>
    <n v="2.77"/>
    <n v="56681"/>
    <n v="83293"/>
    <n v="22.1"/>
    <s v="No"/>
    <n v="29.4"/>
    <n v="104.2"/>
    <n v="2026"/>
  </r>
  <r>
    <s v="EV0653"/>
    <x v="8"/>
    <x v="3"/>
    <x v="3"/>
    <s v="Bus"/>
    <n v="483231"/>
    <n v="86"/>
    <n v="312"/>
    <n v="0.68"/>
    <n v="145870"/>
    <n v="34535"/>
    <n v="17"/>
    <s v="No"/>
    <n v="31.4"/>
    <n v="150"/>
    <n v="2026"/>
  </r>
  <r>
    <s v="EV0654"/>
    <x v="0"/>
    <x v="0"/>
    <x v="4"/>
    <s v="SUV"/>
    <n v="656616"/>
    <n v="63"/>
    <n v="260"/>
    <n v="0.78"/>
    <n v="41537"/>
    <n v="25984"/>
    <n v="13.5"/>
    <s v="No"/>
    <n v="61.9"/>
    <n v="182.9"/>
    <n v="2026"/>
  </r>
  <r>
    <s v="EV0655"/>
    <x v="7"/>
    <x v="3"/>
    <x v="4"/>
    <s v="Truck"/>
    <n v="408497"/>
    <n v="111"/>
    <n v="514"/>
    <n v="2.5299999999999998"/>
    <n v="17270"/>
    <n v="79646"/>
    <n v="21.3"/>
    <s v="Yes"/>
    <n v="54.7"/>
    <n v="69.7"/>
    <n v="2026"/>
  </r>
  <r>
    <s v="EV0656"/>
    <x v="5"/>
    <x v="1"/>
    <x v="0"/>
    <s v="SUV"/>
    <n v="215249"/>
    <n v="93"/>
    <n v="450"/>
    <n v="2.68"/>
    <n v="198163"/>
    <n v="53771"/>
    <n v="12.7"/>
    <s v="Yes"/>
    <n v="55.3"/>
    <n v="51.9"/>
    <n v="2026"/>
  </r>
  <r>
    <s v="EV0657"/>
    <x v="6"/>
    <x v="3"/>
    <x v="0"/>
    <s v="SUV"/>
    <n v="310030"/>
    <n v="49"/>
    <n v="463"/>
    <n v="2.77"/>
    <n v="41667"/>
    <n v="82503"/>
    <n v="14.5"/>
    <s v="Yes"/>
    <n v="47.7"/>
    <n v="198.9"/>
    <n v="2026"/>
  </r>
  <r>
    <s v="EV0658"/>
    <x v="3"/>
    <x v="3"/>
    <x v="6"/>
    <s v="Bus"/>
    <n v="673527"/>
    <n v="93"/>
    <n v="412"/>
    <n v="1.77"/>
    <n v="49072"/>
    <n v="41244"/>
    <n v="14.6"/>
    <s v="No"/>
    <n v="8.4"/>
    <n v="121.1"/>
    <n v="2026"/>
  </r>
  <r>
    <s v="EV0659"/>
    <x v="2"/>
    <x v="2"/>
    <x v="0"/>
    <s v="Bus"/>
    <n v="53969"/>
    <n v="87"/>
    <n v="538"/>
    <n v="0.54"/>
    <n v="44300"/>
    <n v="54274"/>
    <n v="12.2"/>
    <s v="No"/>
    <n v="56.3"/>
    <n v="160.9"/>
    <n v="2026"/>
  </r>
  <r>
    <s v="EV0660"/>
    <x v="2"/>
    <x v="2"/>
    <x v="8"/>
    <s v="Car"/>
    <n v="796541"/>
    <n v="97"/>
    <n v="432"/>
    <n v="1.97"/>
    <n v="26874"/>
    <n v="48565"/>
    <n v="22"/>
    <s v="No"/>
    <n v="63.6"/>
    <n v="258.2"/>
    <n v="2026"/>
  </r>
  <r>
    <s v="EV0661"/>
    <x v="9"/>
    <x v="0"/>
    <x v="0"/>
    <s v="Bus"/>
    <n v="373463"/>
    <n v="46"/>
    <n v="648"/>
    <n v="2.12"/>
    <n v="19738"/>
    <n v="26573"/>
    <n v="16.100000000000001"/>
    <s v="Yes"/>
    <n v="10"/>
    <n v="17.399999999999999"/>
    <n v="2026"/>
  </r>
  <r>
    <s v="EV0662"/>
    <x v="7"/>
    <x v="3"/>
    <x v="9"/>
    <s v="Truck"/>
    <n v="731652"/>
    <n v="116"/>
    <n v="551"/>
    <n v="1.49"/>
    <n v="150747"/>
    <n v="83157"/>
    <n v="19.7"/>
    <s v="Yes"/>
    <n v="56.5"/>
    <n v="228.8"/>
    <n v="2026"/>
  </r>
  <r>
    <s v="EV0663"/>
    <x v="3"/>
    <x v="3"/>
    <x v="7"/>
    <s v="Bus"/>
    <n v="654969"/>
    <n v="114"/>
    <n v="454"/>
    <n v="1.45"/>
    <n v="54096"/>
    <n v="64648"/>
    <n v="20.6"/>
    <s v="Yes"/>
    <n v="38.1"/>
    <n v="40.1"/>
    <n v="2026"/>
  </r>
  <r>
    <s v="EV0664"/>
    <x v="9"/>
    <x v="0"/>
    <x v="3"/>
    <s v="Car"/>
    <n v="446980"/>
    <n v="107"/>
    <n v="312"/>
    <n v="1.43"/>
    <n v="65128"/>
    <n v="64703"/>
    <n v="24.9"/>
    <s v="No"/>
    <n v="36.9"/>
    <n v="213.8"/>
    <n v="2026"/>
  </r>
  <r>
    <s v="EV0665"/>
    <x v="3"/>
    <x v="3"/>
    <x v="8"/>
    <s v="Truck"/>
    <n v="108976"/>
    <n v="78"/>
    <n v="555"/>
    <n v="1.68"/>
    <n v="183916"/>
    <n v="55131"/>
    <n v="14.8"/>
    <s v="Yes"/>
    <n v="29.8"/>
    <n v="220.3"/>
    <n v="2026"/>
  </r>
  <r>
    <s v="EV0666"/>
    <x v="5"/>
    <x v="1"/>
    <x v="1"/>
    <s v="Car"/>
    <n v="403223"/>
    <n v="52"/>
    <n v="479"/>
    <n v="0.6"/>
    <n v="87846"/>
    <n v="34845"/>
    <n v="12.7"/>
    <s v="No"/>
    <n v="25.8"/>
    <n v="130.1"/>
    <n v="2026"/>
  </r>
  <r>
    <s v="EV0667"/>
    <x v="3"/>
    <x v="3"/>
    <x v="0"/>
    <s v="Car"/>
    <n v="483362"/>
    <n v="68"/>
    <n v="641"/>
    <n v="2.66"/>
    <n v="96054"/>
    <n v="44868"/>
    <n v="16.5"/>
    <s v="Yes"/>
    <n v="52.3"/>
    <n v="94.5"/>
    <n v="2026"/>
  </r>
  <r>
    <s v="EV0668"/>
    <x v="9"/>
    <x v="0"/>
    <x v="3"/>
    <s v="SUV"/>
    <n v="562794"/>
    <n v="94"/>
    <n v="434"/>
    <n v="2.37"/>
    <n v="88020"/>
    <n v="42903"/>
    <n v="13.2"/>
    <s v="Yes"/>
    <n v="33.799999999999997"/>
    <n v="87.1"/>
    <n v="2026"/>
  </r>
  <r>
    <s v="EV0669"/>
    <x v="7"/>
    <x v="3"/>
    <x v="8"/>
    <s v="Truck"/>
    <n v="328412"/>
    <n v="56"/>
    <n v="474"/>
    <n v="1.31"/>
    <n v="45255"/>
    <n v="67980"/>
    <n v="17.8"/>
    <s v="No"/>
    <n v="35.799999999999997"/>
    <n v="140.80000000000001"/>
    <n v="2026"/>
  </r>
  <r>
    <s v="EV0670"/>
    <x v="7"/>
    <x v="3"/>
    <x v="3"/>
    <s v="Car"/>
    <n v="782993"/>
    <n v="82"/>
    <n v="345"/>
    <n v="1.44"/>
    <n v="128911"/>
    <n v="32793"/>
    <n v="17.7"/>
    <s v="Yes"/>
    <n v="55.7"/>
    <n v="279.3"/>
    <n v="2026"/>
  </r>
  <r>
    <s v="EV0671"/>
    <x v="7"/>
    <x v="3"/>
    <x v="2"/>
    <s v="Truck"/>
    <n v="693268"/>
    <n v="116"/>
    <n v="291"/>
    <n v="1.1100000000000001"/>
    <n v="186661"/>
    <n v="83472"/>
    <n v="14.2"/>
    <s v="Yes"/>
    <n v="20.3"/>
    <n v="10.6"/>
    <n v="2026"/>
  </r>
  <r>
    <s v="EV0672"/>
    <x v="2"/>
    <x v="2"/>
    <x v="7"/>
    <s v="SUV"/>
    <n v="64292"/>
    <n v="45"/>
    <n v="469"/>
    <n v="2.1800000000000002"/>
    <n v="59197"/>
    <n v="43739"/>
    <n v="15.2"/>
    <s v="Yes"/>
    <n v="18"/>
    <n v="160.4"/>
    <n v="2026"/>
  </r>
  <r>
    <s v="EV0673"/>
    <x v="1"/>
    <x v="1"/>
    <x v="2"/>
    <s v="Bus"/>
    <n v="163002"/>
    <n v="88"/>
    <n v="340"/>
    <n v="1.76"/>
    <n v="105869"/>
    <n v="59501"/>
    <n v="15.9"/>
    <s v="No"/>
    <n v="38.4"/>
    <n v="249.1"/>
    <n v="2026"/>
  </r>
  <r>
    <s v="EV0674"/>
    <x v="5"/>
    <x v="1"/>
    <x v="8"/>
    <s v="Car"/>
    <n v="607869"/>
    <n v="62"/>
    <n v="621"/>
    <n v="0.59"/>
    <n v="74972"/>
    <n v="59019"/>
    <n v="16.600000000000001"/>
    <s v="Yes"/>
    <n v="15.6"/>
    <n v="169.8"/>
    <n v="2026"/>
  </r>
  <r>
    <s v="EV0675"/>
    <x v="3"/>
    <x v="3"/>
    <x v="3"/>
    <s v="Bus"/>
    <n v="608672"/>
    <n v="45"/>
    <n v="302"/>
    <n v="2.81"/>
    <n v="136218"/>
    <n v="84378"/>
    <n v="20"/>
    <s v="Yes"/>
    <n v="41.2"/>
    <n v="274.7"/>
    <n v="2026"/>
  </r>
  <r>
    <s v="EV0676"/>
    <x v="8"/>
    <x v="3"/>
    <x v="1"/>
    <s v="Truck"/>
    <n v="418464"/>
    <n v="93"/>
    <n v="552"/>
    <n v="2.16"/>
    <n v="167813"/>
    <n v="82320"/>
    <n v="12.2"/>
    <s v="Yes"/>
    <n v="59.6"/>
    <n v="59.6"/>
    <n v="2026"/>
  </r>
  <r>
    <s v="EV0677"/>
    <x v="2"/>
    <x v="2"/>
    <x v="3"/>
    <s v="Bus"/>
    <n v="320570"/>
    <n v="60"/>
    <n v="572"/>
    <n v="2.94"/>
    <n v="144908"/>
    <n v="54508"/>
    <n v="12.4"/>
    <s v="No"/>
    <n v="64.7"/>
    <n v="276.7"/>
    <n v="2026"/>
  </r>
  <r>
    <s v="EV0678"/>
    <x v="4"/>
    <x v="0"/>
    <x v="7"/>
    <s v="Truck"/>
    <n v="674310"/>
    <n v="118"/>
    <n v="406"/>
    <n v="0.59"/>
    <n v="107212"/>
    <n v="58972"/>
    <n v="23.8"/>
    <s v="Yes"/>
    <n v="47.4"/>
    <n v="147.80000000000001"/>
    <n v="2026"/>
  </r>
  <r>
    <s v="EV0679"/>
    <x v="1"/>
    <x v="1"/>
    <x v="1"/>
    <s v="Car"/>
    <n v="167734"/>
    <n v="44"/>
    <n v="358"/>
    <n v="1.05"/>
    <n v="51845"/>
    <n v="30806"/>
    <n v="21.7"/>
    <s v="No"/>
    <n v="23"/>
    <n v="17.3"/>
    <n v="2026"/>
  </r>
  <r>
    <s v="EV0680"/>
    <x v="3"/>
    <x v="3"/>
    <x v="6"/>
    <s v="Bus"/>
    <n v="465199"/>
    <n v="98"/>
    <n v="359"/>
    <n v="1.1200000000000001"/>
    <n v="81267"/>
    <n v="49319"/>
    <n v="16.899999999999999"/>
    <s v="Yes"/>
    <n v="26.8"/>
    <n v="221.1"/>
    <n v="2026"/>
  </r>
  <r>
    <s v="EV0681"/>
    <x v="5"/>
    <x v="1"/>
    <x v="2"/>
    <s v="SUV"/>
    <n v="568896"/>
    <n v="77"/>
    <n v="473"/>
    <n v="2.95"/>
    <n v="69140"/>
    <n v="78723"/>
    <n v="21.1"/>
    <s v="No"/>
    <n v="58.4"/>
    <n v="61.8"/>
    <n v="2026"/>
  </r>
  <r>
    <s v="EV0682"/>
    <x v="3"/>
    <x v="3"/>
    <x v="1"/>
    <s v="Bus"/>
    <n v="265129"/>
    <n v="71"/>
    <n v="297"/>
    <n v="1.55"/>
    <n v="78453"/>
    <n v="73081"/>
    <n v="14.3"/>
    <s v="No"/>
    <n v="48.5"/>
    <n v="107.3"/>
    <n v="2026"/>
  </r>
  <r>
    <s v="EV0683"/>
    <x v="2"/>
    <x v="2"/>
    <x v="6"/>
    <s v="Car"/>
    <n v="689902"/>
    <n v="69"/>
    <n v="441"/>
    <n v="1.96"/>
    <n v="111391"/>
    <n v="65710"/>
    <n v="14.3"/>
    <s v="No"/>
    <n v="39.5"/>
    <n v="276.3"/>
    <n v="2026"/>
  </r>
  <r>
    <s v="EV0684"/>
    <x v="8"/>
    <x v="3"/>
    <x v="4"/>
    <s v="Truck"/>
    <n v="678265"/>
    <n v="116"/>
    <n v="342"/>
    <n v="1.01"/>
    <n v="100475"/>
    <n v="75654"/>
    <n v="15.8"/>
    <s v="No"/>
    <n v="36"/>
    <n v="201"/>
    <n v="2026"/>
  </r>
  <r>
    <s v="EV0685"/>
    <x v="4"/>
    <x v="0"/>
    <x v="3"/>
    <s v="SUV"/>
    <n v="231294"/>
    <n v="74"/>
    <n v="455"/>
    <n v="1.18"/>
    <n v="121487"/>
    <n v="83266"/>
    <n v="12.9"/>
    <s v="No"/>
    <n v="12.3"/>
    <n v="29.2"/>
    <n v="2026"/>
  </r>
  <r>
    <s v="EV0686"/>
    <x v="1"/>
    <x v="1"/>
    <x v="7"/>
    <s v="Truck"/>
    <n v="280724"/>
    <n v="81"/>
    <n v="565"/>
    <n v="0.51"/>
    <n v="87503"/>
    <n v="69724"/>
    <n v="17.899999999999999"/>
    <s v="Yes"/>
    <n v="6.3"/>
    <n v="202.5"/>
    <n v="2026"/>
  </r>
  <r>
    <s v="EV0687"/>
    <x v="6"/>
    <x v="3"/>
    <x v="1"/>
    <s v="Truck"/>
    <n v="437492"/>
    <n v="94"/>
    <n v="400"/>
    <n v="2.5099999999999998"/>
    <n v="47479"/>
    <n v="35220"/>
    <n v="14.1"/>
    <s v="No"/>
    <n v="7.5"/>
    <n v="240.6"/>
    <n v="2026"/>
  </r>
  <r>
    <s v="EV0688"/>
    <x v="5"/>
    <x v="1"/>
    <x v="5"/>
    <s v="Bus"/>
    <n v="215434"/>
    <n v="116"/>
    <n v="267"/>
    <n v="2.65"/>
    <n v="93440"/>
    <n v="47305"/>
    <n v="22.8"/>
    <s v="Yes"/>
    <n v="61.1"/>
    <n v="60.9"/>
    <n v="2026"/>
  </r>
  <r>
    <s v="EV0689"/>
    <x v="2"/>
    <x v="2"/>
    <x v="9"/>
    <s v="SUV"/>
    <n v="278353"/>
    <n v="78"/>
    <n v="611"/>
    <n v="1.34"/>
    <n v="114779"/>
    <n v="49470"/>
    <n v="20.2"/>
    <s v="Yes"/>
    <n v="18.2"/>
    <n v="145.69999999999999"/>
    <n v="2026"/>
  </r>
  <r>
    <s v="EV0690"/>
    <x v="4"/>
    <x v="0"/>
    <x v="2"/>
    <s v="Car"/>
    <n v="373822"/>
    <n v="44"/>
    <n v="398"/>
    <n v="1.97"/>
    <n v="16034"/>
    <n v="72831"/>
    <n v="20.5"/>
    <s v="Yes"/>
    <n v="5.8"/>
    <n v="217.4"/>
    <n v="2026"/>
  </r>
  <r>
    <s v="EV0691"/>
    <x v="7"/>
    <x v="3"/>
    <x v="9"/>
    <s v="Car"/>
    <n v="105751"/>
    <n v="66"/>
    <n v="323"/>
    <n v="0.92"/>
    <n v="147983"/>
    <n v="79998"/>
    <n v="17.399999999999999"/>
    <s v="Yes"/>
    <n v="10.8"/>
    <n v="194.1"/>
    <n v="2026"/>
  </r>
  <r>
    <s v="EV0692"/>
    <x v="9"/>
    <x v="0"/>
    <x v="0"/>
    <s v="Car"/>
    <n v="524213"/>
    <n v="102"/>
    <n v="346"/>
    <n v="2.59"/>
    <n v="124436"/>
    <n v="68675"/>
    <n v="18.899999999999999"/>
    <s v="Yes"/>
    <n v="22.9"/>
    <n v="139"/>
    <n v="2026"/>
  </r>
  <r>
    <s v="EV0693"/>
    <x v="8"/>
    <x v="3"/>
    <x v="6"/>
    <s v="SUV"/>
    <n v="817432"/>
    <n v="41"/>
    <n v="427"/>
    <n v="2.59"/>
    <n v="194986"/>
    <n v="47513"/>
    <n v="24.5"/>
    <s v="Yes"/>
    <n v="16.5"/>
    <n v="15.4"/>
    <n v="2026"/>
  </r>
  <r>
    <s v="EV0694"/>
    <x v="0"/>
    <x v="0"/>
    <x v="6"/>
    <s v="Truck"/>
    <n v="105095"/>
    <n v="52"/>
    <n v="344"/>
    <n v="1"/>
    <n v="38769"/>
    <n v="63660"/>
    <n v="23.7"/>
    <s v="No"/>
    <n v="27.6"/>
    <n v="192.7"/>
    <n v="2026"/>
  </r>
  <r>
    <s v="EV0695"/>
    <x v="5"/>
    <x v="1"/>
    <x v="8"/>
    <s v="SUV"/>
    <n v="191039"/>
    <n v="50"/>
    <n v="536"/>
    <n v="0.73"/>
    <n v="72616"/>
    <n v="42426"/>
    <n v="17.899999999999999"/>
    <s v="Yes"/>
    <n v="46.3"/>
    <n v="277.8"/>
    <n v="2026"/>
  </r>
  <r>
    <s v="EV0696"/>
    <x v="5"/>
    <x v="1"/>
    <x v="3"/>
    <s v="SUV"/>
    <n v="777068"/>
    <n v="81"/>
    <n v="378"/>
    <n v="1.04"/>
    <n v="59350"/>
    <n v="79082"/>
    <n v="22.6"/>
    <s v="Yes"/>
    <n v="17.899999999999999"/>
    <n v="152.9"/>
    <n v="2026"/>
  </r>
  <r>
    <s v="EV0697"/>
    <x v="2"/>
    <x v="2"/>
    <x v="0"/>
    <s v="Truck"/>
    <n v="874868"/>
    <n v="50"/>
    <n v="588"/>
    <n v="0.79"/>
    <n v="129158"/>
    <n v="53814"/>
    <n v="19.3"/>
    <s v="Yes"/>
    <n v="44.2"/>
    <n v="141.5"/>
    <n v="2026"/>
  </r>
  <r>
    <s v="EV0698"/>
    <x v="6"/>
    <x v="3"/>
    <x v="0"/>
    <s v="Car"/>
    <n v="11928"/>
    <n v="53"/>
    <n v="428"/>
    <n v="2.79"/>
    <n v="91517"/>
    <n v="57258"/>
    <n v="14.5"/>
    <s v="No"/>
    <n v="61.3"/>
    <n v="21.4"/>
    <n v="2026"/>
  </r>
  <r>
    <s v="EV0699"/>
    <x v="5"/>
    <x v="1"/>
    <x v="2"/>
    <s v="Bus"/>
    <n v="218086"/>
    <n v="69"/>
    <n v="557"/>
    <n v="1.77"/>
    <n v="176222"/>
    <n v="68152"/>
    <n v="14.3"/>
    <s v="No"/>
    <n v="6.8"/>
    <n v="58.8"/>
    <n v="2026"/>
  </r>
  <r>
    <s v="EV0700"/>
    <x v="7"/>
    <x v="3"/>
    <x v="6"/>
    <s v="Car"/>
    <n v="176169"/>
    <n v="59"/>
    <n v="513"/>
    <n v="2.31"/>
    <n v="95496"/>
    <n v="33546"/>
    <n v="13.9"/>
    <s v="No"/>
    <n v="42.4"/>
    <n v="223.9"/>
    <n v="2026"/>
  </r>
  <r>
    <s v="EV0701"/>
    <x v="9"/>
    <x v="0"/>
    <x v="4"/>
    <s v="Car"/>
    <n v="669383"/>
    <n v="40"/>
    <n v="519"/>
    <n v="1.79"/>
    <n v="190865"/>
    <n v="43112"/>
    <n v="18.399999999999999"/>
    <s v="No"/>
    <n v="21"/>
    <n v="155.1"/>
    <n v="2026"/>
  </r>
  <r>
    <s v="EV0702"/>
    <x v="6"/>
    <x v="3"/>
    <x v="2"/>
    <s v="Bus"/>
    <n v="42068"/>
    <n v="91"/>
    <n v="368"/>
    <n v="0.93"/>
    <n v="61138"/>
    <n v="51650"/>
    <n v="15.7"/>
    <s v="Yes"/>
    <n v="50"/>
    <n v="52.9"/>
    <n v="2026"/>
  </r>
  <r>
    <s v="EV0703"/>
    <x v="3"/>
    <x v="3"/>
    <x v="6"/>
    <s v="Bus"/>
    <n v="849916"/>
    <n v="61"/>
    <n v="640"/>
    <n v="2.93"/>
    <n v="48519"/>
    <n v="40561"/>
    <n v="17.899999999999999"/>
    <s v="Yes"/>
    <n v="8.1"/>
    <n v="12.4"/>
    <n v="2026"/>
  </r>
  <r>
    <s v="EV0704"/>
    <x v="0"/>
    <x v="0"/>
    <x v="8"/>
    <s v="Car"/>
    <n v="619231"/>
    <n v="63"/>
    <n v="639"/>
    <n v="1.27"/>
    <n v="94198"/>
    <n v="71114"/>
    <n v="18.399999999999999"/>
    <s v="No"/>
    <n v="49.6"/>
    <n v="85"/>
    <n v="2026"/>
  </r>
  <r>
    <s v="EV0705"/>
    <x v="0"/>
    <x v="0"/>
    <x v="0"/>
    <s v="SUV"/>
    <n v="749997"/>
    <n v="54"/>
    <n v="354"/>
    <n v="0.51"/>
    <n v="184777"/>
    <n v="27945"/>
    <n v="14.5"/>
    <s v="Yes"/>
    <n v="40.700000000000003"/>
    <n v="259.89999999999998"/>
    <n v="2026"/>
  </r>
  <r>
    <s v="EV0706"/>
    <x v="3"/>
    <x v="3"/>
    <x v="5"/>
    <s v="Car"/>
    <n v="389031"/>
    <n v="52"/>
    <n v="425"/>
    <n v="2.0299999999999998"/>
    <n v="103057"/>
    <n v="82042"/>
    <n v="17.3"/>
    <s v="Yes"/>
    <n v="16.2"/>
    <n v="247.9"/>
    <n v="2026"/>
  </r>
  <r>
    <s v="EV0707"/>
    <x v="1"/>
    <x v="1"/>
    <x v="4"/>
    <s v="Bus"/>
    <n v="299295"/>
    <n v="102"/>
    <n v="314"/>
    <n v="1.75"/>
    <n v="190749"/>
    <n v="65821"/>
    <n v="23.6"/>
    <s v="Yes"/>
    <n v="38"/>
    <n v="271"/>
    <n v="2026"/>
  </r>
  <r>
    <s v="EV0708"/>
    <x v="3"/>
    <x v="3"/>
    <x v="7"/>
    <s v="Car"/>
    <n v="127784"/>
    <n v="45"/>
    <n v="544"/>
    <n v="0.86"/>
    <n v="45120"/>
    <n v="63489"/>
    <n v="16.3"/>
    <s v="No"/>
    <n v="57.2"/>
    <n v="16.7"/>
    <n v="2026"/>
  </r>
  <r>
    <s v="EV0709"/>
    <x v="2"/>
    <x v="2"/>
    <x v="0"/>
    <s v="Car"/>
    <n v="151942"/>
    <n v="67"/>
    <n v="398"/>
    <n v="2.0299999999999998"/>
    <n v="77439"/>
    <n v="77633"/>
    <n v="16.2"/>
    <s v="No"/>
    <n v="59.7"/>
    <n v="237.6"/>
    <n v="2026"/>
  </r>
  <r>
    <s v="EV0710"/>
    <x v="9"/>
    <x v="0"/>
    <x v="6"/>
    <s v="SUV"/>
    <n v="195394"/>
    <n v="106"/>
    <n v="434"/>
    <n v="0.72"/>
    <n v="23631"/>
    <n v="71403"/>
    <n v="21.6"/>
    <s v="No"/>
    <n v="23"/>
    <n v="236.3"/>
    <n v="2026"/>
  </r>
  <r>
    <s v="EV0711"/>
    <x v="9"/>
    <x v="0"/>
    <x v="9"/>
    <s v="Car"/>
    <n v="101867"/>
    <n v="65"/>
    <n v="380"/>
    <n v="0.92"/>
    <n v="11452"/>
    <n v="48804"/>
    <n v="18.899999999999999"/>
    <s v="Yes"/>
    <n v="7.3"/>
    <n v="94.4"/>
    <n v="2026"/>
  </r>
  <r>
    <s v="EV0712"/>
    <x v="5"/>
    <x v="1"/>
    <x v="1"/>
    <s v="Car"/>
    <n v="476071"/>
    <n v="69"/>
    <n v="312"/>
    <n v="2.02"/>
    <n v="173397"/>
    <n v="37404"/>
    <n v="20.100000000000001"/>
    <s v="No"/>
    <n v="37.200000000000003"/>
    <n v="152.5"/>
    <n v="2026"/>
  </r>
  <r>
    <s v="EV0713"/>
    <x v="8"/>
    <x v="3"/>
    <x v="6"/>
    <s v="Car"/>
    <n v="121479"/>
    <n v="84"/>
    <n v="562"/>
    <n v="1.1299999999999999"/>
    <n v="143888"/>
    <n v="45353"/>
    <n v="13.6"/>
    <s v="Yes"/>
    <n v="38.9"/>
    <n v="297.60000000000002"/>
    <n v="2026"/>
  </r>
  <r>
    <s v="EV0714"/>
    <x v="1"/>
    <x v="1"/>
    <x v="7"/>
    <s v="SUV"/>
    <n v="295311"/>
    <n v="79"/>
    <n v="484"/>
    <n v="0.82"/>
    <n v="40211"/>
    <n v="37493"/>
    <n v="24.6"/>
    <s v="No"/>
    <n v="39.5"/>
    <n v="187.9"/>
    <n v="2026"/>
  </r>
  <r>
    <s v="EV0715"/>
    <x v="9"/>
    <x v="0"/>
    <x v="1"/>
    <s v="Bus"/>
    <n v="723475"/>
    <n v="42"/>
    <n v="393"/>
    <n v="1.47"/>
    <n v="127208"/>
    <n v="64783"/>
    <n v="14.5"/>
    <s v="Yes"/>
    <n v="13.2"/>
    <n v="58.8"/>
    <n v="2026"/>
  </r>
  <r>
    <s v="EV0716"/>
    <x v="7"/>
    <x v="3"/>
    <x v="7"/>
    <s v="SUV"/>
    <n v="893222"/>
    <n v="76"/>
    <n v="459"/>
    <n v="0.97"/>
    <n v="103274"/>
    <n v="79322"/>
    <n v="19.5"/>
    <s v="No"/>
    <n v="57.2"/>
    <n v="282.39999999999998"/>
    <n v="2026"/>
  </r>
  <r>
    <s v="EV0717"/>
    <x v="8"/>
    <x v="3"/>
    <x v="1"/>
    <s v="SUV"/>
    <n v="182107"/>
    <n v="64"/>
    <n v="521"/>
    <n v="1.45"/>
    <n v="190008"/>
    <n v="81774"/>
    <n v="19.8"/>
    <s v="No"/>
    <n v="30.7"/>
    <n v="208.1"/>
    <n v="2026"/>
  </r>
  <r>
    <s v="EV0718"/>
    <x v="5"/>
    <x v="1"/>
    <x v="6"/>
    <s v="SUV"/>
    <n v="482078"/>
    <n v="43"/>
    <n v="392"/>
    <n v="1.1399999999999999"/>
    <n v="81437"/>
    <n v="65536"/>
    <n v="15.1"/>
    <s v="Yes"/>
    <n v="6.3"/>
    <n v="268.60000000000002"/>
    <n v="2026"/>
  </r>
  <r>
    <s v="EV0719"/>
    <x v="6"/>
    <x v="3"/>
    <x v="0"/>
    <s v="Truck"/>
    <n v="300137"/>
    <n v="110"/>
    <n v="604"/>
    <n v="2.94"/>
    <n v="187850"/>
    <n v="67636"/>
    <n v="23.2"/>
    <s v="No"/>
    <n v="43.6"/>
    <n v="10.199999999999999"/>
    <n v="2026"/>
  </r>
  <r>
    <s v="EV0720"/>
    <x v="5"/>
    <x v="1"/>
    <x v="4"/>
    <s v="SUV"/>
    <n v="871402"/>
    <n v="50"/>
    <n v="467"/>
    <n v="2.76"/>
    <n v="8460"/>
    <n v="29488"/>
    <n v="18.7"/>
    <s v="No"/>
    <n v="61.7"/>
    <n v="202.3"/>
    <n v="2026"/>
  </r>
  <r>
    <s v="EV0721"/>
    <x v="3"/>
    <x v="3"/>
    <x v="9"/>
    <s v="SUV"/>
    <n v="475025"/>
    <n v="84"/>
    <n v="456"/>
    <n v="1.24"/>
    <n v="70684"/>
    <n v="80970"/>
    <n v="14.6"/>
    <s v="Yes"/>
    <n v="56.3"/>
    <n v="229"/>
    <n v="2026"/>
  </r>
  <r>
    <s v="EV0722"/>
    <x v="9"/>
    <x v="0"/>
    <x v="7"/>
    <s v="SUV"/>
    <n v="399117"/>
    <n v="47"/>
    <n v="582"/>
    <n v="2.33"/>
    <n v="184505"/>
    <n v="83336"/>
    <n v="22.1"/>
    <s v="Yes"/>
    <n v="28.1"/>
    <n v="239.6"/>
    <n v="2026"/>
  </r>
  <r>
    <s v="EV0723"/>
    <x v="3"/>
    <x v="3"/>
    <x v="2"/>
    <s v="Truck"/>
    <n v="55037"/>
    <n v="109"/>
    <n v="268"/>
    <n v="0.85"/>
    <n v="6360"/>
    <n v="36252"/>
    <n v="17.5"/>
    <s v="Yes"/>
    <n v="50"/>
    <n v="47"/>
    <n v="2026"/>
  </r>
  <r>
    <s v="EV0724"/>
    <x v="8"/>
    <x v="3"/>
    <x v="1"/>
    <s v="Bus"/>
    <n v="45127"/>
    <n v="61"/>
    <n v="579"/>
    <n v="1.89"/>
    <n v="102041"/>
    <n v="49524"/>
    <n v="22.4"/>
    <s v="No"/>
    <n v="20.399999999999999"/>
    <n v="120.6"/>
    <n v="2026"/>
  </r>
  <r>
    <s v="EV0725"/>
    <x v="5"/>
    <x v="1"/>
    <x v="4"/>
    <s v="SUV"/>
    <n v="470471"/>
    <n v="114"/>
    <n v="425"/>
    <n v="1.5"/>
    <n v="32000"/>
    <n v="46686"/>
    <n v="13.3"/>
    <s v="No"/>
    <n v="29"/>
    <n v="203.6"/>
    <n v="2026"/>
  </r>
  <r>
    <s v="EV0726"/>
    <x v="2"/>
    <x v="2"/>
    <x v="8"/>
    <s v="Bus"/>
    <n v="481296"/>
    <n v="101"/>
    <n v="364"/>
    <n v="0.82"/>
    <n v="90865"/>
    <n v="48254"/>
    <n v="17.100000000000001"/>
    <s v="No"/>
    <n v="40.5"/>
    <n v="152.1"/>
    <n v="2026"/>
  </r>
  <r>
    <s v="EV0727"/>
    <x v="5"/>
    <x v="1"/>
    <x v="4"/>
    <s v="SUV"/>
    <n v="6418"/>
    <n v="57"/>
    <n v="284"/>
    <n v="1.67"/>
    <n v="132040"/>
    <n v="71866"/>
    <n v="17.600000000000001"/>
    <s v="No"/>
    <n v="12.6"/>
    <n v="112"/>
    <n v="2026"/>
  </r>
  <r>
    <s v="EV0728"/>
    <x v="3"/>
    <x v="3"/>
    <x v="3"/>
    <s v="Truck"/>
    <n v="537149"/>
    <n v="86"/>
    <n v="303"/>
    <n v="2.0099999999999998"/>
    <n v="102373"/>
    <n v="38425"/>
    <n v="23.7"/>
    <s v="Yes"/>
    <n v="55.1"/>
    <n v="112.2"/>
    <n v="2026"/>
  </r>
  <r>
    <s v="EV0729"/>
    <x v="1"/>
    <x v="1"/>
    <x v="2"/>
    <s v="Bus"/>
    <n v="320481"/>
    <n v="72"/>
    <n v="293"/>
    <n v="2.6"/>
    <n v="169758"/>
    <n v="47920"/>
    <n v="14.4"/>
    <s v="No"/>
    <n v="32.5"/>
    <n v="49.7"/>
    <n v="2026"/>
  </r>
  <r>
    <s v="EV0730"/>
    <x v="0"/>
    <x v="0"/>
    <x v="5"/>
    <s v="Truck"/>
    <n v="645492"/>
    <n v="41"/>
    <n v="279"/>
    <n v="1.04"/>
    <n v="96073"/>
    <n v="75110"/>
    <n v="22.3"/>
    <s v="No"/>
    <n v="54.3"/>
    <n v="268.2"/>
    <n v="2026"/>
  </r>
  <r>
    <s v="EV0731"/>
    <x v="9"/>
    <x v="0"/>
    <x v="6"/>
    <s v="Bus"/>
    <n v="885056"/>
    <n v="87"/>
    <n v="273"/>
    <n v="0.65"/>
    <n v="135218"/>
    <n v="41523"/>
    <n v="16.2"/>
    <s v="Yes"/>
    <n v="39.200000000000003"/>
    <n v="233.8"/>
    <n v="2026"/>
  </r>
  <r>
    <s v="EV0732"/>
    <x v="2"/>
    <x v="2"/>
    <x v="1"/>
    <s v="Car"/>
    <n v="852678"/>
    <n v="68"/>
    <n v="630"/>
    <n v="2.42"/>
    <n v="181484"/>
    <n v="51923"/>
    <n v="18.5"/>
    <s v="No"/>
    <n v="41.5"/>
    <n v="146.6"/>
    <n v="2026"/>
  </r>
  <r>
    <s v="EV0733"/>
    <x v="2"/>
    <x v="2"/>
    <x v="4"/>
    <s v="SUV"/>
    <n v="881628"/>
    <n v="82"/>
    <n v="464"/>
    <n v="2.88"/>
    <n v="44632"/>
    <n v="45247"/>
    <n v="12.3"/>
    <s v="Yes"/>
    <n v="12.2"/>
    <n v="71.599999999999994"/>
    <n v="2026"/>
  </r>
  <r>
    <s v="EV0734"/>
    <x v="5"/>
    <x v="1"/>
    <x v="7"/>
    <s v="Truck"/>
    <n v="754344"/>
    <n v="60"/>
    <n v="635"/>
    <n v="1.29"/>
    <n v="61180"/>
    <n v="25038"/>
    <n v="23.5"/>
    <s v="No"/>
    <n v="22.9"/>
    <n v="84.4"/>
    <n v="2026"/>
  </r>
  <r>
    <s v="EV0735"/>
    <x v="8"/>
    <x v="3"/>
    <x v="8"/>
    <s v="SUV"/>
    <n v="78566"/>
    <n v="83"/>
    <n v="274"/>
    <n v="0.56000000000000005"/>
    <n v="93747"/>
    <n v="74273"/>
    <n v="22.9"/>
    <s v="Yes"/>
    <n v="19.7"/>
    <n v="122.3"/>
    <n v="2026"/>
  </r>
  <r>
    <s v="EV0736"/>
    <x v="5"/>
    <x v="1"/>
    <x v="6"/>
    <s v="Truck"/>
    <n v="581925"/>
    <n v="55"/>
    <n v="586"/>
    <n v="2.63"/>
    <n v="70365"/>
    <n v="45050"/>
    <n v="19.5"/>
    <s v="No"/>
    <n v="18.100000000000001"/>
    <n v="265.60000000000002"/>
    <n v="2026"/>
  </r>
  <r>
    <s v="EV0737"/>
    <x v="3"/>
    <x v="3"/>
    <x v="9"/>
    <s v="Truck"/>
    <n v="505162"/>
    <n v="71"/>
    <n v="306"/>
    <n v="2.52"/>
    <n v="133648"/>
    <n v="62786"/>
    <n v="19.100000000000001"/>
    <s v="No"/>
    <n v="53.3"/>
    <n v="297.39999999999998"/>
    <n v="2026"/>
  </r>
  <r>
    <s v="EV0738"/>
    <x v="5"/>
    <x v="1"/>
    <x v="7"/>
    <s v="Truck"/>
    <n v="370834"/>
    <n v="74"/>
    <n v="646"/>
    <n v="2.3199999999999998"/>
    <n v="196260"/>
    <n v="53331"/>
    <n v="19.3"/>
    <s v="No"/>
    <n v="21.1"/>
    <n v="134.9"/>
    <n v="2026"/>
  </r>
  <r>
    <s v="EV0739"/>
    <x v="4"/>
    <x v="0"/>
    <x v="7"/>
    <s v="SUV"/>
    <n v="239769"/>
    <n v="76"/>
    <n v="536"/>
    <n v="1.92"/>
    <n v="86315"/>
    <n v="45199"/>
    <n v="24.2"/>
    <s v="Yes"/>
    <n v="56.3"/>
    <n v="98.5"/>
    <n v="2026"/>
  </r>
  <r>
    <s v="EV0740"/>
    <x v="1"/>
    <x v="1"/>
    <x v="2"/>
    <s v="Car"/>
    <n v="702323"/>
    <n v="46"/>
    <n v="525"/>
    <n v="2.2400000000000002"/>
    <n v="23164"/>
    <n v="37717"/>
    <n v="13.4"/>
    <s v="No"/>
    <n v="21.2"/>
    <n v="82.8"/>
    <n v="2026"/>
  </r>
  <r>
    <s v="EV0741"/>
    <x v="3"/>
    <x v="3"/>
    <x v="5"/>
    <s v="Bus"/>
    <n v="86967"/>
    <n v="87"/>
    <n v="643"/>
    <n v="2.7"/>
    <n v="78590"/>
    <n v="84488"/>
    <n v="15.6"/>
    <s v="Yes"/>
    <n v="28.3"/>
    <n v="159.30000000000001"/>
    <n v="2026"/>
  </r>
  <r>
    <s v="EV0742"/>
    <x v="4"/>
    <x v="0"/>
    <x v="1"/>
    <s v="SUV"/>
    <n v="777048"/>
    <n v="59"/>
    <n v="260"/>
    <n v="1.71"/>
    <n v="62551"/>
    <n v="30518"/>
    <n v="12.1"/>
    <s v="No"/>
    <n v="39.5"/>
    <n v="218.6"/>
    <n v="2026"/>
  </r>
  <r>
    <s v="EV0743"/>
    <x v="1"/>
    <x v="1"/>
    <x v="3"/>
    <s v="Car"/>
    <n v="723485"/>
    <n v="89"/>
    <n v="588"/>
    <n v="1.19"/>
    <n v="148731"/>
    <n v="38022"/>
    <n v="15"/>
    <s v="No"/>
    <n v="39.6"/>
    <n v="71.8"/>
    <n v="2026"/>
  </r>
  <r>
    <s v="EV0744"/>
    <x v="8"/>
    <x v="3"/>
    <x v="4"/>
    <s v="SUV"/>
    <n v="501082"/>
    <n v="97"/>
    <n v="552"/>
    <n v="1.1000000000000001"/>
    <n v="166333"/>
    <n v="58392"/>
    <n v="21.6"/>
    <s v="Yes"/>
    <n v="48"/>
    <n v="257.7"/>
    <n v="2026"/>
  </r>
  <r>
    <s v="EV0745"/>
    <x v="6"/>
    <x v="3"/>
    <x v="5"/>
    <s v="Truck"/>
    <n v="634572"/>
    <n v="44"/>
    <n v="329"/>
    <n v="1.68"/>
    <n v="44590"/>
    <n v="72016"/>
    <n v="17.399999999999999"/>
    <s v="No"/>
    <n v="22.3"/>
    <n v="27"/>
    <n v="2026"/>
  </r>
  <r>
    <s v="EV0746"/>
    <x v="2"/>
    <x v="2"/>
    <x v="6"/>
    <s v="SUV"/>
    <n v="899227"/>
    <n v="42"/>
    <n v="270"/>
    <n v="1.1100000000000001"/>
    <n v="30463"/>
    <n v="25538"/>
    <n v="21"/>
    <s v="No"/>
    <n v="26.3"/>
    <n v="87.6"/>
    <n v="2026"/>
  </r>
  <r>
    <s v="EV0747"/>
    <x v="3"/>
    <x v="3"/>
    <x v="3"/>
    <s v="Truck"/>
    <n v="382415"/>
    <n v="113"/>
    <n v="318"/>
    <n v="1.19"/>
    <n v="159683"/>
    <n v="59643"/>
    <n v="18.7"/>
    <s v="Yes"/>
    <n v="38.1"/>
    <n v="24.2"/>
    <n v="2026"/>
  </r>
  <r>
    <s v="EV0748"/>
    <x v="6"/>
    <x v="3"/>
    <x v="7"/>
    <s v="Truck"/>
    <n v="369942"/>
    <n v="43"/>
    <n v="300"/>
    <n v="2.96"/>
    <n v="31911"/>
    <n v="41053"/>
    <n v="20.8"/>
    <s v="Yes"/>
    <n v="34.799999999999997"/>
    <n v="224.7"/>
    <n v="2026"/>
  </r>
  <r>
    <s v="EV0749"/>
    <x v="9"/>
    <x v="0"/>
    <x v="1"/>
    <s v="Truck"/>
    <n v="830456"/>
    <n v="58"/>
    <n v="263"/>
    <n v="0.71"/>
    <n v="74753"/>
    <n v="51573"/>
    <n v="14.9"/>
    <s v="No"/>
    <n v="19.8"/>
    <n v="85.3"/>
    <n v="2026"/>
  </r>
  <r>
    <s v="EV0750"/>
    <x v="0"/>
    <x v="0"/>
    <x v="7"/>
    <s v="Car"/>
    <n v="392556"/>
    <n v="72"/>
    <n v="330"/>
    <n v="1.0900000000000001"/>
    <n v="44502"/>
    <n v="43938"/>
    <n v="13.2"/>
    <s v="No"/>
    <n v="36.5"/>
    <n v="287.2"/>
    <n v="2026"/>
  </r>
  <r>
    <s v="EV0751"/>
    <x v="5"/>
    <x v="1"/>
    <x v="7"/>
    <s v="Truck"/>
    <n v="45884"/>
    <n v="85"/>
    <n v="471"/>
    <n v="1.88"/>
    <n v="6519"/>
    <n v="68067"/>
    <n v="15"/>
    <s v="Yes"/>
    <n v="21.5"/>
    <n v="150.4"/>
    <n v="2026"/>
  </r>
  <r>
    <s v="EV0752"/>
    <x v="9"/>
    <x v="0"/>
    <x v="3"/>
    <s v="SUV"/>
    <n v="66984"/>
    <n v="74"/>
    <n v="536"/>
    <n v="1.97"/>
    <n v="73253"/>
    <n v="60399"/>
    <n v="20.9"/>
    <s v="No"/>
    <n v="29.4"/>
    <n v="158.1"/>
    <n v="2026"/>
  </r>
  <r>
    <s v="EV0753"/>
    <x v="8"/>
    <x v="3"/>
    <x v="1"/>
    <s v="Bus"/>
    <n v="248693"/>
    <n v="54"/>
    <n v="252"/>
    <n v="1.3"/>
    <n v="37755"/>
    <n v="30466"/>
    <n v="15.2"/>
    <s v="No"/>
    <n v="14.8"/>
    <n v="261"/>
    <n v="2026"/>
  </r>
  <r>
    <s v="EV0754"/>
    <x v="6"/>
    <x v="3"/>
    <x v="2"/>
    <s v="SUV"/>
    <n v="309557"/>
    <n v="96"/>
    <n v="548"/>
    <n v="2.84"/>
    <n v="28203"/>
    <n v="56857"/>
    <n v="17.8"/>
    <s v="No"/>
    <n v="46"/>
    <n v="149.80000000000001"/>
    <n v="2026"/>
  </r>
  <r>
    <s v="EV0755"/>
    <x v="1"/>
    <x v="1"/>
    <x v="5"/>
    <s v="Truck"/>
    <n v="700789"/>
    <n v="114"/>
    <n v="290"/>
    <n v="2.77"/>
    <n v="12786"/>
    <n v="31634"/>
    <n v="17.600000000000001"/>
    <s v="No"/>
    <n v="30.4"/>
    <n v="25.4"/>
    <n v="2026"/>
  </r>
  <r>
    <s v="EV0756"/>
    <x v="1"/>
    <x v="1"/>
    <x v="7"/>
    <s v="Bus"/>
    <n v="751275"/>
    <n v="51"/>
    <n v="475"/>
    <n v="2.11"/>
    <n v="117465"/>
    <n v="50521"/>
    <n v="15.8"/>
    <s v="No"/>
    <n v="42.1"/>
    <n v="165"/>
    <n v="2026"/>
  </r>
  <r>
    <s v="EV0757"/>
    <x v="2"/>
    <x v="2"/>
    <x v="4"/>
    <s v="SUV"/>
    <n v="749500"/>
    <n v="77"/>
    <n v="338"/>
    <n v="2.74"/>
    <n v="185999"/>
    <n v="66828"/>
    <n v="12.9"/>
    <s v="No"/>
    <n v="46.6"/>
    <n v="216.2"/>
    <n v="2026"/>
  </r>
  <r>
    <s v="EV0758"/>
    <x v="1"/>
    <x v="1"/>
    <x v="8"/>
    <s v="Car"/>
    <n v="865120"/>
    <n v="83"/>
    <n v="614"/>
    <n v="2.2000000000000002"/>
    <n v="64647"/>
    <n v="50499"/>
    <n v="17.600000000000001"/>
    <s v="No"/>
    <n v="51.4"/>
    <n v="216"/>
    <n v="2026"/>
  </r>
  <r>
    <s v="EV0759"/>
    <x v="4"/>
    <x v="0"/>
    <x v="7"/>
    <s v="SUV"/>
    <n v="758140"/>
    <n v="104"/>
    <n v="375"/>
    <n v="1.26"/>
    <n v="155064"/>
    <n v="37755"/>
    <n v="15.6"/>
    <s v="Yes"/>
    <n v="53.7"/>
    <n v="158.80000000000001"/>
    <n v="2026"/>
  </r>
  <r>
    <s v="EV0760"/>
    <x v="5"/>
    <x v="1"/>
    <x v="3"/>
    <s v="Truck"/>
    <n v="678891"/>
    <n v="119"/>
    <n v="556"/>
    <n v="1.06"/>
    <n v="79219"/>
    <n v="51054"/>
    <n v="22.7"/>
    <s v="No"/>
    <n v="51.2"/>
    <n v="255.1"/>
    <n v="2026"/>
  </r>
  <r>
    <s v="EV0761"/>
    <x v="9"/>
    <x v="0"/>
    <x v="8"/>
    <s v="Car"/>
    <n v="662260"/>
    <n v="101"/>
    <n v="476"/>
    <n v="2.5499999999999998"/>
    <n v="141812"/>
    <n v="45395"/>
    <n v="24.1"/>
    <s v="Yes"/>
    <n v="34.700000000000003"/>
    <n v="108.1"/>
    <n v="2026"/>
  </r>
  <r>
    <s v="EV0762"/>
    <x v="9"/>
    <x v="0"/>
    <x v="2"/>
    <s v="SUV"/>
    <n v="363823"/>
    <n v="69"/>
    <n v="379"/>
    <n v="1.36"/>
    <n v="68806"/>
    <n v="69977"/>
    <n v="17.600000000000001"/>
    <s v="No"/>
    <n v="5"/>
    <n v="142.19999999999999"/>
    <n v="2026"/>
  </r>
  <r>
    <s v="EV0763"/>
    <x v="0"/>
    <x v="0"/>
    <x v="3"/>
    <s v="Truck"/>
    <n v="855119"/>
    <n v="64"/>
    <n v="442"/>
    <n v="1.53"/>
    <n v="136987"/>
    <n v="31928"/>
    <n v="24.7"/>
    <s v="Yes"/>
    <n v="6.5"/>
    <n v="277"/>
    <n v="2026"/>
  </r>
  <r>
    <s v="EV0764"/>
    <x v="1"/>
    <x v="1"/>
    <x v="0"/>
    <s v="Truck"/>
    <n v="362471"/>
    <n v="118"/>
    <n v="441"/>
    <n v="2.84"/>
    <n v="38739"/>
    <n v="79097"/>
    <n v="15"/>
    <s v="No"/>
    <n v="42.4"/>
    <n v="172.7"/>
    <n v="2026"/>
  </r>
  <r>
    <s v="EV0765"/>
    <x v="1"/>
    <x v="1"/>
    <x v="1"/>
    <s v="SUV"/>
    <n v="779191"/>
    <n v="117"/>
    <n v="322"/>
    <n v="1.45"/>
    <n v="163582"/>
    <n v="59843"/>
    <n v="23.6"/>
    <s v="No"/>
    <n v="59.1"/>
    <n v="73.599999999999994"/>
    <n v="2026"/>
  </r>
  <r>
    <s v="EV0766"/>
    <x v="9"/>
    <x v="0"/>
    <x v="1"/>
    <s v="Truck"/>
    <n v="519539"/>
    <n v="54"/>
    <n v="285"/>
    <n v="1.36"/>
    <n v="60119"/>
    <n v="34885"/>
    <n v="20.6"/>
    <s v="Yes"/>
    <n v="53.4"/>
    <n v="64.7"/>
    <n v="2026"/>
  </r>
  <r>
    <s v="EV0767"/>
    <x v="8"/>
    <x v="3"/>
    <x v="2"/>
    <s v="SUV"/>
    <n v="762272"/>
    <n v="56"/>
    <n v="340"/>
    <n v="2.35"/>
    <n v="161343"/>
    <n v="30212"/>
    <n v="22.4"/>
    <s v="No"/>
    <n v="14.7"/>
    <n v="156.80000000000001"/>
    <n v="2026"/>
  </r>
  <r>
    <s v="EV0768"/>
    <x v="9"/>
    <x v="0"/>
    <x v="2"/>
    <s v="Truck"/>
    <n v="403244"/>
    <n v="86"/>
    <n v="350"/>
    <n v="2.4500000000000002"/>
    <n v="165147"/>
    <n v="80086"/>
    <n v="24.9"/>
    <s v="Yes"/>
    <n v="60"/>
    <n v="168"/>
    <n v="2026"/>
  </r>
  <r>
    <s v="EV0769"/>
    <x v="3"/>
    <x v="3"/>
    <x v="7"/>
    <s v="Car"/>
    <n v="328782"/>
    <n v="87"/>
    <n v="579"/>
    <n v="2.61"/>
    <n v="40255"/>
    <n v="38330"/>
    <n v="16.2"/>
    <s v="Yes"/>
    <n v="56.3"/>
    <n v="68.5"/>
    <n v="2026"/>
  </r>
  <r>
    <s v="EV0770"/>
    <x v="5"/>
    <x v="1"/>
    <x v="1"/>
    <s v="Truck"/>
    <n v="251591"/>
    <n v="50"/>
    <n v="264"/>
    <n v="2.15"/>
    <n v="81432"/>
    <n v="57093"/>
    <n v="18.2"/>
    <s v="No"/>
    <n v="41.8"/>
    <n v="85.2"/>
    <n v="2026"/>
  </r>
  <r>
    <s v="EV0771"/>
    <x v="5"/>
    <x v="1"/>
    <x v="8"/>
    <s v="Bus"/>
    <n v="244376"/>
    <n v="118"/>
    <n v="360"/>
    <n v="1.84"/>
    <n v="141682"/>
    <n v="53700"/>
    <n v="12.7"/>
    <s v="No"/>
    <n v="58.4"/>
    <n v="160.1"/>
    <n v="2026"/>
  </r>
  <r>
    <s v="EV0772"/>
    <x v="4"/>
    <x v="0"/>
    <x v="9"/>
    <s v="Bus"/>
    <n v="899192"/>
    <n v="110"/>
    <n v="350"/>
    <n v="1.29"/>
    <n v="179862"/>
    <n v="42786"/>
    <n v="17.100000000000001"/>
    <s v="No"/>
    <n v="51"/>
    <n v="72.400000000000006"/>
    <n v="2026"/>
  </r>
  <r>
    <s v="EV0773"/>
    <x v="2"/>
    <x v="2"/>
    <x v="9"/>
    <s v="Truck"/>
    <n v="451488"/>
    <n v="107"/>
    <n v="644"/>
    <n v="1"/>
    <n v="79464"/>
    <n v="78630"/>
    <n v="17.2"/>
    <s v="Yes"/>
    <n v="64.8"/>
    <n v="146.69999999999999"/>
    <n v="2026"/>
  </r>
  <r>
    <s v="EV0774"/>
    <x v="8"/>
    <x v="3"/>
    <x v="3"/>
    <s v="Car"/>
    <n v="482752"/>
    <n v="112"/>
    <n v="529"/>
    <n v="1.34"/>
    <n v="134694"/>
    <n v="73033"/>
    <n v="15.7"/>
    <s v="No"/>
    <n v="46.6"/>
    <n v="178.6"/>
    <n v="2026"/>
  </r>
  <r>
    <s v="EV0775"/>
    <x v="2"/>
    <x v="2"/>
    <x v="3"/>
    <s v="SUV"/>
    <n v="383841"/>
    <n v="57"/>
    <n v="566"/>
    <n v="1.1200000000000001"/>
    <n v="160596"/>
    <n v="57716"/>
    <n v="13.9"/>
    <s v="Yes"/>
    <n v="64.5"/>
    <n v="294.89999999999998"/>
    <n v="2026"/>
  </r>
  <r>
    <s v="EV0776"/>
    <x v="2"/>
    <x v="2"/>
    <x v="6"/>
    <s v="Bus"/>
    <n v="65753"/>
    <n v="84"/>
    <n v="529"/>
    <n v="1.44"/>
    <n v="82162"/>
    <n v="40675"/>
    <n v="20.9"/>
    <s v="Yes"/>
    <n v="44.1"/>
    <n v="11"/>
    <n v="2026"/>
  </r>
  <r>
    <s v="EV0777"/>
    <x v="3"/>
    <x v="3"/>
    <x v="6"/>
    <s v="Truck"/>
    <n v="829845"/>
    <n v="109"/>
    <n v="545"/>
    <n v="1.8"/>
    <n v="135316"/>
    <n v="84081"/>
    <n v="16.899999999999999"/>
    <s v="No"/>
    <n v="20.7"/>
    <n v="31.8"/>
    <n v="2026"/>
  </r>
  <r>
    <s v="EV0778"/>
    <x v="9"/>
    <x v="0"/>
    <x v="6"/>
    <s v="Truck"/>
    <n v="578935"/>
    <n v="56"/>
    <n v="552"/>
    <n v="1.76"/>
    <n v="74845"/>
    <n v="71248"/>
    <n v="18.899999999999999"/>
    <s v="Yes"/>
    <n v="64.7"/>
    <n v="60.7"/>
    <n v="2026"/>
  </r>
  <r>
    <s v="EV0779"/>
    <x v="4"/>
    <x v="0"/>
    <x v="8"/>
    <s v="Bus"/>
    <n v="823521"/>
    <n v="71"/>
    <n v="490"/>
    <n v="2.94"/>
    <n v="6613"/>
    <n v="34589"/>
    <n v="14.5"/>
    <s v="No"/>
    <n v="16.100000000000001"/>
    <n v="69.599999999999994"/>
    <n v="2026"/>
  </r>
  <r>
    <s v="EV0780"/>
    <x v="1"/>
    <x v="1"/>
    <x v="2"/>
    <s v="SUV"/>
    <n v="577231"/>
    <n v="75"/>
    <n v="583"/>
    <n v="2.71"/>
    <n v="136915"/>
    <n v="56467"/>
    <n v="16.2"/>
    <s v="No"/>
    <n v="58.8"/>
    <n v="184.2"/>
    <n v="2026"/>
  </r>
  <r>
    <s v="EV0781"/>
    <x v="6"/>
    <x v="3"/>
    <x v="9"/>
    <s v="Truck"/>
    <n v="253050"/>
    <n v="106"/>
    <n v="407"/>
    <n v="1.52"/>
    <n v="162685"/>
    <n v="31381"/>
    <n v="19.7"/>
    <s v="No"/>
    <n v="9.3000000000000007"/>
    <n v="72.2"/>
    <n v="2026"/>
  </r>
  <r>
    <s v="EV0782"/>
    <x v="2"/>
    <x v="2"/>
    <x v="3"/>
    <s v="Bus"/>
    <n v="247933"/>
    <n v="118"/>
    <n v="487"/>
    <n v="1.76"/>
    <n v="44091"/>
    <n v="59427"/>
    <n v="22.7"/>
    <s v="No"/>
    <n v="46.2"/>
    <n v="237.1"/>
    <n v="2026"/>
  </r>
  <r>
    <s v="EV0783"/>
    <x v="6"/>
    <x v="3"/>
    <x v="9"/>
    <s v="SUV"/>
    <n v="768757"/>
    <n v="111"/>
    <n v="295"/>
    <n v="1.1000000000000001"/>
    <n v="148525"/>
    <n v="65582"/>
    <n v="23.4"/>
    <s v="No"/>
    <n v="9.1"/>
    <n v="263.89999999999998"/>
    <n v="2026"/>
  </r>
  <r>
    <s v="EV0784"/>
    <x v="5"/>
    <x v="1"/>
    <x v="3"/>
    <s v="SUV"/>
    <n v="485635"/>
    <n v="85"/>
    <n v="547"/>
    <n v="1.53"/>
    <n v="33126"/>
    <n v="41081"/>
    <n v="23"/>
    <s v="No"/>
    <n v="51.7"/>
    <n v="41.5"/>
    <n v="2026"/>
  </r>
  <r>
    <s v="EV0785"/>
    <x v="8"/>
    <x v="3"/>
    <x v="8"/>
    <s v="Truck"/>
    <n v="410022"/>
    <n v="77"/>
    <n v="359"/>
    <n v="2.77"/>
    <n v="139785"/>
    <n v="56590"/>
    <n v="17.3"/>
    <s v="Yes"/>
    <n v="63.2"/>
    <n v="128.30000000000001"/>
    <n v="2026"/>
  </r>
  <r>
    <s v="EV0786"/>
    <x v="3"/>
    <x v="3"/>
    <x v="9"/>
    <s v="Truck"/>
    <n v="484531"/>
    <n v="84"/>
    <n v="530"/>
    <n v="0.97"/>
    <n v="178830"/>
    <n v="25759"/>
    <n v="14.5"/>
    <s v="Yes"/>
    <n v="26.6"/>
    <n v="252.1"/>
    <n v="2026"/>
  </r>
  <r>
    <s v="EV0787"/>
    <x v="2"/>
    <x v="2"/>
    <x v="7"/>
    <s v="SUV"/>
    <n v="87179"/>
    <n v="102"/>
    <n v="379"/>
    <n v="0.66"/>
    <n v="23668"/>
    <n v="25873"/>
    <n v="24.5"/>
    <s v="No"/>
    <n v="35"/>
    <n v="109.5"/>
    <n v="2026"/>
  </r>
  <r>
    <s v="EV0788"/>
    <x v="4"/>
    <x v="0"/>
    <x v="4"/>
    <s v="Car"/>
    <n v="359644"/>
    <n v="119"/>
    <n v="380"/>
    <n v="1.45"/>
    <n v="6500"/>
    <n v="55590"/>
    <n v="17.600000000000001"/>
    <s v="No"/>
    <n v="21.3"/>
    <n v="142.5"/>
    <n v="2026"/>
  </r>
  <r>
    <s v="EV0789"/>
    <x v="1"/>
    <x v="1"/>
    <x v="9"/>
    <s v="Bus"/>
    <n v="785435"/>
    <n v="91"/>
    <n v="641"/>
    <n v="0.66"/>
    <n v="160203"/>
    <n v="66487"/>
    <n v="20.6"/>
    <s v="Yes"/>
    <n v="8.8000000000000007"/>
    <n v="12.9"/>
    <n v="2026"/>
  </r>
  <r>
    <s v="EV0790"/>
    <x v="3"/>
    <x v="3"/>
    <x v="4"/>
    <s v="Truck"/>
    <n v="635993"/>
    <n v="120"/>
    <n v="497"/>
    <n v="1.69"/>
    <n v="38298"/>
    <n v="83614"/>
    <n v="22.1"/>
    <s v="No"/>
    <n v="58.4"/>
    <n v="78.2"/>
    <n v="2026"/>
  </r>
  <r>
    <s v="EV0791"/>
    <x v="6"/>
    <x v="3"/>
    <x v="6"/>
    <s v="Truck"/>
    <n v="531578"/>
    <n v="93"/>
    <n v="644"/>
    <n v="0.9"/>
    <n v="161731"/>
    <n v="47483"/>
    <n v="24.5"/>
    <s v="No"/>
    <n v="7.9"/>
    <n v="242.8"/>
    <n v="2026"/>
  </r>
  <r>
    <s v="EV0792"/>
    <x v="2"/>
    <x v="2"/>
    <x v="8"/>
    <s v="Truck"/>
    <n v="295820"/>
    <n v="83"/>
    <n v="294"/>
    <n v="2.58"/>
    <n v="186984"/>
    <n v="80450"/>
    <n v="22.5"/>
    <s v="No"/>
    <n v="32.799999999999997"/>
    <n v="129.80000000000001"/>
    <n v="2026"/>
  </r>
  <r>
    <s v="EV0793"/>
    <x v="8"/>
    <x v="3"/>
    <x v="0"/>
    <s v="Car"/>
    <n v="216755"/>
    <n v="116"/>
    <n v="522"/>
    <n v="0.92"/>
    <n v="176923"/>
    <n v="48897"/>
    <n v="18.7"/>
    <s v="No"/>
    <n v="10.3"/>
    <n v="132.9"/>
    <n v="2026"/>
  </r>
  <r>
    <s v="EV0794"/>
    <x v="0"/>
    <x v="0"/>
    <x v="3"/>
    <s v="Truck"/>
    <n v="841836"/>
    <n v="74"/>
    <n v="294"/>
    <n v="1.28"/>
    <n v="88070"/>
    <n v="39670"/>
    <n v="17"/>
    <s v="Yes"/>
    <n v="18.8"/>
    <n v="154.9"/>
    <n v="2026"/>
  </r>
  <r>
    <s v="EV0795"/>
    <x v="7"/>
    <x v="3"/>
    <x v="0"/>
    <s v="Car"/>
    <n v="832636"/>
    <n v="112"/>
    <n v="286"/>
    <n v="1.79"/>
    <n v="31176"/>
    <n v="71339"/>
    <n v="15.8"/>
    <s v="No"/>
    <n v="26.8"/>
    <n v="298.10000000000002"/>
    <n v="2026"/>
  </r>
  <r>
    <s v="EV0796"/>
    <x v="8"/>
    <x v="3"/>
    <x v="1"/>
    <s v="Car"/>
    <n v="732173"/>
    <n v="65"/>
    <n v="300"/>
    <n v="2.13"/>
    <n v="140875"/>
    <n v="78020"/>
    <n v="21.5"/>
    <s v="Yes"/>
    <n v="41.6"/>
    <n v="140.4"/>
    <n v="2026"/>
  </r>
  <r>
    <s v="EV0797"/>
    <x v="0"/>
    <x v="0"/>
    <x v="8"/>
    <s v="Bus"/>
    <n v="773668"/>
    <n v="64"/>
    <n v="590"/>
    <n v="2.23"/>
    <n v="117070"/>
    <n v="75005"/>
    <n v="24.2"/>
    <s v="Yes"/>
    <n v="54.1"/>
    <n v="36.200000000000003"/>
    <n v="2026"/>
  </r>
  <r>
    <s v="EV0798"/>
    <x v="4"/>
    <x v="0"/>
    <x v="8"/>
    <s v="Truck"/>
    <n v="536112"/>
    <n v="90"/>
    <n v="276"/>
    <n v="1.94"/>
    <n v="87466"/>
    <n v="81222"/>
    <n v="25"/>
    <s v="Yes"/>
    <n v="42.2"/>
    <n v="43.8"/>
    <n v="2026"/>
  </r>
  <r>
    <s v="EV0799"/>
    <x v="3"/>
    <x v="3"/>
    <x v="9"/>
    <s v="Truck"/>
    <n v="495877"/>
    <n v="112"/>
    <n v="465"/>
    <n v="1.53"/>
    <n v="147004"/>
    <n v="76256"/>
    <n v="13.6"/>
    <s v="No"/>
    <n v="48.1"/>
    <n v="124.8"/>
    <n v="2026"/>
  </r>
  <r>
    <s v="EV0800"/>
    <x v="8"/>
    <x v="3"/>
    <x v="1"/>
    <s v="Car"/>
    <n v="160204"/>
    <n v="62"/>
    <n v="324"/>
    <n v="1.5"/>
    <n v="189117"/>
    <n v="25117"/>
    <n v="15.8"/>
    <s v="Yes"/>
    <n v="62.7"/>
    <n v="140.19999999999999"/>
    <n v="2026"/>
  </r>
  <r>
    <s v="EV0801"/>
    <x v="9"/>
    <x v="0"/>
    <x v="0"/>
    <s v="Car"/>
    <n v="274096"/>
    <n v="96"/>
    <n v="383"/>
    <n v="1.45"/>
    <n v="88951"/>
    <n v="75801"/>
    <n v="12.9"/>
    <s v="No"/>
    <n v="42.4"/>
    <n v="91.8"/>
    <n v="2026"/>
  </r>
  <r>
    <s v="EV0802"/>
    <x v="7"/>
    <x v="3"/>
    <x v="1"/>
    <s v="Car"/>
    <n v="338053"/>
    <n v="89"/>
    <n v="274"/>
    <n v="0.86"/>
    <n v="128128"/>
    <n v="48311"/>
    <n v="13.1"/>
    <s v="Yes"/>
    <n v="39.799999999999997"/>
    <n v="114.3"/>
    <n v="2026"/>
  </r>
  <r>
    <s v="EV0803"/>
    <x v="9"/>
    <x v="0"/>
    <x v="0"/>
    <s v="Bus"/>
    <n v="797763"/>
    <n v="45"/>
    <n v="318"/>
    <n v="0.92"/>
    <n v="50345"/>
    <n v="28518"/>
    <n v="19.2"/>
    <s v="No"/>
    <n v="15.1"/>
    <n v="84.8"/>
    <n v="2026"/>
  </r>
  <r>
    <s v="EV0804"/>
    <x v="1"/>
    <x v="1"/>
    <x v="0"/>
    <s v="SUV"/>
    <n v="691601"/>
    <n v="98"/>
    <n v="481"/>
    <n v="1.55"/>
    <n v="107928"/>
    <n v="65969"/>
    <n v="18.100000000000001"/>
    <s v="No"/>
    <n v="35.200000000000003"/>
    <n v="238"/>
    <n v="2026"/>
  </r>
  <r>
    <s v="EV0805"/>
    <x v="4"/>
    <x v="0"/>
    <x v="3"/>
    <s v="SUV"/>
    <n v="790732"/>
    <n v="52"/>
    <n v="493"/>
    <n v="1.64"/>
    <n v="132261"/>
    <n v="50167"/>
    <n v="18.2"/>
    <s v="Yes"/>
    <n v="28.5"/>
    <n v="275.5"/>
    <n v="2026"/>
  </r>
  <r>
    <s v="EV0806"/>
    <x v="3"/>
    <x v="3"/>
    <x v="7"/>
    <s v="Truck"/>
    <n v="246051"/>
    <n v="92"/>
    <n v="288"/>
    <n v="0.8"/>
    <n v="134140"/>
    <n v="68924"/>
    <n v="24.7"/>
    <s v="No"/>
    <n v="56.5"/>
    <n v="117"/>
    <n v="2026"/>
  </r>
  <r>
    <s v="EV0807"/>
    <x v="0"/>
    <x v="0"/>
    <x v="7"/>
    <s v="Car"/>
    <n v="754698"/>
    <n v="83"/>
    <n v="578"/>
    <n v="1.37"/>
    <n v="184196"/>
    <n v="39396"/>
    <n v="21.5"/>
    <s v="No"/>
    <n v="19.5"/>
    <n v="228.2"/>
    <n v="2026"/>
  </r>
  <r>
    <s v="EV0808"/>
    <x v="5"/>
    <x v="1"/>
    <x v="4"/>
    <s v="Car"/>
    <n v="651460"/>
    <n v="52"/>
    <n v="510"/>
    <n v="2.27"/>
    <n v="3730"/>
    <n v="55462"/>
    <n v="14.8"/>
    <s v="Yes"/>
    <n v="30.8"/>
    <n v="234.8"/>
    <n v="2026"/>
  </r>
  <r>
    <s v="EV0809"/>
    <x v="3"/>
    <x v="3"/>
    <x v="1"/>
    <s v="Car"/>
    <n v="339784"/>
    <n v="84"/>
    <n v="360"/>
    <n v="2.34"/>
    <n v="124270"/>
    <n v="48794"/>
    <n v="12.3"/>
    <s v="Yes"/>
    <n v="45.6"/>
    <n v="288.7"/>
    <n v="2026"/>
  </r>
  <r>
    <s v="EV0810"/>
    <x v="7"/>
    <x v="3"/>
    <x v="1"/>
    <s v="SUV"/>
    <n v="829510"/>
    <n v="101"/>
    <n v="491"/>
    <n v="1.73"/>
    <n v="168375"/>
    <n v="72899"/>
    <n v="15.1"/>
    <s v="No"/>
    <n v="60.5"/>
    <n v="114.2"/>
    <n v="2026"/>
  </r>
  <r>
    <s v="EV0811"/>
    <x v="1"/>
    <x v="1"/>
    <x v="0"/>
    <s v="SUV"/>
    <n v="56382"/>
    <n v="112"/>
    <n v="604"/>
    <n v="0.74"/>
    <n v="140713"/>
    <n v="29206"/>
    <n v="16.399999999999999"/>
    <s v="Yes"/>
    <n v="15"/>
    <n v="5.3"/>
    <n v="2026"/>
  </r>
  <r>
    <s v="EV0812"/>
    <x v="7"/>
    <x v="3"/>
    <x v="9"/>
    <s v="SUV"/>
    <n v="808019"/>
    <n v="101"/>
    <n v="617"/>
    <n v="2.15"/>
    <n v="24054"/>
    <n v="43725"/>
    <n v="15.2"/>
    <s v="No"/>
    <n v="29.6"/>
    <n v="267.39999999999998"/>
    <n v="2026"/>
  </r>
  <r>
    <s v="EV0813"/>
    <x v="6"/>
    <x v="3"/>
    <x v="0"/>
    <s v="Bus"/>
    <n v="423409"/>
    <n v="118"/>
    <n v="499"/>
    <n v="2.95"/>
    <n v="96100"/>
    <n v="40019"/>
    <n v="24.3"/>
    <s v="No"/>
    <n v="55.9"/>
    <n v="188.3"/>
    <n v="2026"/>
  </r>
  <r>
    <s v="EV0814"/>
    <x v="7"/>
    <x v="3"/>
    <x v="3"/>
    <s v="Bus"/>
    <n v="831591"/>
    <n v="98"/>
    <n v="473"/>
    <n v="1.64"/>
    <n v="105317"/>
    <n v="29656"/>
    <n v="12"/>
    <s v="Yes"/>
    <n v="31.1"/>
    <n v="223.7"/>
    <n v="2026"/>
  </r>
  <r>
    <s v="EV0815"/>
    <x v="4"/>
    <x v="0"/>
    <x v="4"/>
    <s v="Bus"/>
    <n v="303679"/>
    <n v="95"/>
    <n v="265"/>
    <n v="2.89"/>
    <n v="29244"/>
    <n v="35526"/>
    <n v="17.8"/>
    <s v="Yes"/>
    <n v="22.1"/>
    <n v="52.8"/>
    <n v="2026"/>
  </r>
  <r>
    <s v="EV0816"/>
    <x v="3"/>
    <x v="3"/>
    <x v="4"/>
    <s v="Car"/>
    <n v="339224"/>
    <n v="54"/>
    <n v="442"/>
    <n v="1.48"/>
    <n v="95470"/>
    <n v="62187"/>
    <n v="13.3"/>
    <s v="Yes"/>
    <n v="25"/>
    <n v="63.6"/>
    <n v="2026"/>
  </r>
  <r>
    <s v="EV0817"/>
    <x v="3"/>
    <x v="3"/>
    <x v="9"/>
    <s v="Truck"/>
    <n v="220239"/>
    <n v="58"/>
    <n v="548"/>
    <n v="1.68"/>
    <n v="159291"/>
    <n v="44482"/>
    <n v="22.6"/>
    <s v="Yes"/>
    <n v="13.5"/>
    <n v="278.2"/>
    <n v="2026"/>
  </r>
  <r>
    <s v="EV0818"/>
    <x v="6"/>
    <x v="3"/>
    <x v="0"/>
    <s v="Bus"/>
    <n v="778998"/>
    <n v="84"/>
    <n v="575"/>
    <n v="1.9"/>
    <n v="86416"/>
    <n v="74891"/>
    <n v="21.1"/>
    <s v="No"/>
    <n v="5.4"/>
    <n v="190.3"/>
    <n v="2026"/>
  </r>
  <r>
    <s v="EV0819"/>
    <x v="7"/>
    <x v="3"/>
    <x v="8"/>
    <s v="Truck"/>
    <n v="721280"/>
    <n v="116"/>
    <n v="287"/>
    <n v="1.49"/>
    <n v="106509"/>
    <n v="27664"/>
    <n v="23.9"/>
    <s v="No"/>
    <n v="19.399999999999999"/>
    <n v="11.2"/>
    <n v="2026"/>
  </r>
  <r>
    <s v="EV0820"/>
    <x v="5"/>
    <x v="1"/>
    <x v="2"/>
    <s v="Truck"/>
    <n v="325310"/>
    <n v="109"/>
    <n v="625"/>
    <n v="1.17"/>
    <n v="111968"/>
    <n v="74208"/>
    <n v="16.8"/>
    <s v="No"/>
    <n v="16.3"/>
    <n v="277.3"/>
    <n v="2026"/>
  </r>
  <r>
    <s v="EV0821"/>
    <x v="4"/>
    <x v="0"/>
    <x v="6"/>
    <s v="Bus"/>
    <n v="77834"/>
    <n v="92"/>
    <n v="479"/>
    <n v="2.6"/>
    <n v="82505"/>
    <n v="79005"/>
    <n v="23.7"/>
    <s v="No"/>
    <n v="63.8"/>
    <n v="195.7"/>
    <n v="2026"/>
  </r>
  <r>
    <s v="EV0822"/>
    <x v="9"/>
    <x v="0"/>
    <x v="6"/>
    <s v="Truck"/>
    <n v="93677"/>
    <n v="86"/>
    <n v="461"/>
    <n v="2.81"/>
    <n v="135062"/>
    <n v="48231"/>
    <n v="12.1"/>
    <s v="No"/>
    <n v="31.2"/>
    <n v="111.6"/>
    <n v="2026"/>
  </r>
  <r>
    <s v="EV0823"/>
    <x v="5"/>
    <x v="1"/>
    <x v="9"/>
    <s v="SUV"/>
    <n v="263303"/>
    <n v="82"/>
    <n v="516"/>
    <n v="2.93"/>
    <n v="103491"/>
    <n v="27990"/>
    <n v="15.1"/>
    <s v="Yes"/>
    <n v="32.700000000000003"/>
    <n v="100.2"/>
    <n v="2026"/>
  </r>
  <r>
    <s v="EV0824"/>
    <x v="1"/>
    <x v="1"/>
    <x v="3"/>
    <s v="SUV"/>
    <n v="509829"/>
    <n v="58"/>
    <n v="437"/>
    <n v="2.54"/>
    <n v="58044"/>
    <n v="45388"/>
    <n v="23.1"/>
    <s v="No"/>
    <n v="20.7"/>
    <n v="16.100000000000001"/>
    <n v="2026"/>
  </r>
  <r>
    <s v="EV0825"/>
    <x v="5"/>
    <x v="1"/>
    <x v="8"/>
    <s v="SUV"/>
    <n v="201518"/>
    <n v="71"/>
    <n v="272"/>
    <n v="2.27"/>
    <n v="47141"/>
    <n v="75889"/>
    <n v="21.8"/>
    <s v="No"/>
    <n v="26.8"/>
    <n v="158.5"/>
    <n v="2026"/>
  </r>
  <r>
    <s v="EV0826"/>
    <x v="0"/>
    <x v="0"/>
    <x v="0"/>
    <s v="Car"/>
    <n v="665229"/>
    <n v="45"/>
    <n v="582"/>
    <n v="1.42"/>
    <n v="139105"/>
    <n v="74790"/>
    <n v="15.5"/>
    <s v="No"/>
    <n v="34.299999999999997"/>
    <n v="196"/>
    <n v="2026"/>
  </r>
  <r>
    <s v="EV0827"/>
    <x v="5"/>
    <x v="1"/>
    <x v="1"/>
    <s v="Bus"/>
    <n v="881578"/>
    <n v="67"/>
    <n v="584"/>
    <n v="1.61"/>
    <n v="138793"/>
    <n v="55200"/>
    <n v="24"/>
    <s v="Yes"/>
    <n v="17.8"/>
    <n v="59.9"/>
    <n v="2026"/>
  </r>
  <r>
    <s v="EV0828"/>
    <x v="1"/>
    <x v="1"/>
    <x v="3"/>
    <s v="Car"/>
    <n v="246743"/>
    <n v="63"/>
    <n v="516"/>
    <n v="0.89"/>
    <n v="149071"/>
    <n v="56124"/>
    <n v="15.8"/>
    <s v="No"/>
    <n v="27.1"/>
    <n v="162.6"/>
    <n v="2026"/>
  </r>
  <r>
    <s v="EV0829"/>
    <x v="6"/>
    <x v="3"/>
    <x v="8"/>
    <s v="SUV"/>
    <n v="883351"/>
    <n v="72"/>
    <n v="434"/>
    <n v="2.78"/>
    <n v="94912"/>
    <n v="58493"/>
    <n v="15.7"/>
    <s v="Yes"/>
    <n v="38.700000000000003"/>
    <n v="74.900000000000006"/>
    <n v="2026"/>
  </r>
  <r>
    <s v="EV0830"/>
    <x v="2"/>
    <x v="2"/>
    <x v="8"/>
    <s v="Bus"/>
    <n v="57211"/>
    <n v="58"/>
    <n v="343"/>
    <n v="1.58"/>
    <n v="85132"/>
    <n v="50848"/>
    <n v="16.600000000000001"/>
    <s v="Yes"/>
    <n v="24"/>
    <n v="229.3"/>
    <n v="2026"/>
  </r>
  <r>
    <s v="EV0831"/>
    <x v="4"/>
    <x v="0"/>
    <x v="5"/>
    <s v="Car"/>
    <n v="865903"/>
    <n v="90"/>
    <n v="335"/>
    <n v="2.98"/>
    <n v="17596"/>
    <n v="46808"/>
    <n v="15.6"/>
    <s v="Yes"/>
    <n v="48.8"/>
    <n v="107.2"/>
    <n v="2026"/>
  </r>
  <r>
    <s v="EV0832"/>
    <x v="0"/>
    <x v="0"/>
    <x v="5"/>
    <s v="SUV"/>
    <n v="61657"/>
    <n v="89"/>
    <n v="256"/>
    <n v="2.6"/>
    <n v="57202"/>
    <n v="37413"/>
    <n v="23.8"/>
    <s v="Yes"/>
    <n v="37.9"/>
    <n v="20.5"/>
    <n v="2026"/>
  </r>
  <r>
    <s v="EV0833"/>
    <x v="0"/>
    <x v="0"/>
    <x v="1"/>
    <s v="Car"/>
    <n v="130106"/>
    <n v="41"/>
    <n v="398"/>
    <n v="1.97"/>
    <n v="142433"/>
    <n v="39442"/>
    <n v="12.7"/>
    <s v="No"/>
    <n v="33.299999999999997"/>
    <n v="159.80000000000001"/>
    <n v="2026"/>
  </r>
  <r>
    <s v="EV0834"/>
    <x v="8"/>
    <x v="3"/>
    <x v="6"/>
    <s v="Car"/>
    <n v="254756"/>
    <n v="92"/>
    <n v="327"/>
    <n v="0.91"/>
    <n v="53242"/>
    <n v="81359"/>
    <n v="23.2"/>
    <s v="Yes"/>
    <n v="7.5"/>
    <n v="240.1"/>
    <n v="2026"/>
  </r>
  <r>
    <s v="EV0835"/>
    <x v="3"/>
    <x v="3"/>
    <x v="9"/>
    <s v="Car"/>
    <n v="409519"/>
    <n v="59"/>
    <n v="590"/>
    <n v="1.66"/>
    <n v="177706"/>
    <n v="49990"/>
    <n v="19.399999999999999"/>
    <s v="Yes"/>
    <n v="5.4"/>
    <n v="34.5"/>
    <n v="2026"/>
  </r>
  <r>
    <s v="EV0836"/>
    <x v="1"/>
    <x v="1"/>
    <x v="2"/>
    <s v="SUV"/>
    <n v="377481"/>
    <n v="95"/>
    <n v="296"/>
    <n v="1.38"/>
    <n v="127629"/>
    <n v="60341"/>
    <n v="24.5"/>
    <s v="No"/>
    <n v="51.7"/>
    <n v="52.3"/>
    <n v="2026"/>
  </r>
  <r>
    <s v="EV0837"/>
    <x v="7"/>
    <x v="3"/>
    <x v="0"/>
    <s v="Bus"/>
    <n v="41575"/>
    <n v="108"/>
    <n v="543"/>
    <n v="2.41"/>
    <n v="169669"/>
    <n v="48920"/>
    <n v="24.2"/>
    <s v="Yes"/>
    <n v="13.7"/>
    <n v="245.8"/>
    <n v="2026"/>
  </r>
  <r>
    <s v="EV0838"/>
    <x v="4"/>
    <x v="0"/>
    <x v="4"/>
    <s v="SUV"/>
    <n v="412731"/>
    <n v="70"/>
    <n v="401"/>
    <n v="2.25"/>
    <n v="174399"/>
    <n v="50616"/>
    <n v="19.8"/>
    <s v="No"/>
    <n v="56.1"/>
    <n v="248.8"/>
    <n v="2026"/>
  </r>
  <r>
    <s v="EV0839"/>
    <x v="7"/>
    <x v="3"/>
    <x v="4"/>
    <s v="Bus"/>
    <n v="279020"/>
    <n v="41"/>
    <n v="385"/>
    <n v="1.44"/>
    <n v="72988"/>
    <n v="35659"/>
    <n v="18.7"/>
    <s v="No"/>
    <n v="18.5"/>
    <n v="293.10000000000002"/>
    <n v="2026"/>
  </r>
  <r>
    <s v="EV0840"/>
    <x v="5"/>
    <x v="1"/>
    <x v="2"/>
    <s v="SUV"/>
    <n v="9227"/>
    <n v="68"/>
    <n v="425"/>
    <n v="2"/>
    <n v="34691"/>
    <n v="42790"/>
    <n v="15.9"/>
    <s v="Yes"/>
    <n v="47"/>
    <n v="197.2"/>
    <n v="2026"/>
  </r>
  <r>
    <s v="EV0841"/>
    <x v="9"/>
    <x v="0"/>
    <x v="4"/>
    <s v="Truck"/>
    <n v="354617"/>
    <n v="41"/>
    <n v="542"/>
    <n v="1.02"/>
    <n v="54657"/>
    <n v="29485"/>
    <n v="15.4"/>
    <s v="Yes"/>
    <n v="31.9"/>
    <n v="137.19999999999999"/>
    <n v="2026"/>
  </r>
  <r>
    <s v="EV0842"/>
    <x v="5"/>
    <x v="1"/>
    <x v="9"/>
    <s v="Truck"/>
    <n v="14202"/>
    <n v="88"/>
    <n v="487"/>
    <n v="1.28"/>
    <n v="14158"/>
    <n v="29689"/>
    <n v="20"/>
    <s v="Yes"/>
    <n v="49.5"/>
    <n v="73.400000000000006"/>
    <n v="2026"/>
  </r>
  <r>
    <s v="EV0843"/>
    <x v="1"/>
    <x v="1"/>
    <x v="6"/>
    <s v="SUV"/>
    <n v="293062"/>
    <n v="79"/>
    <n v="252"/>
    <n v="1.69"/>
    <n v="13247"/>
    <n v="38732"/>
    <n v="24.6"/>
    <s v="No"/>
    <n v="19.5"/>
    <n v="280.3"/>
    <n v="2026"/>
  </r>
  <r>
    <s v="EV0844"/>
    <x v="9"/>
    <x v="0"/>
    <x v="8"/>
    <s v="Car"/>
    <n v="747645"/>
    <n v="118"/>
    <n v="424"/>
    <n v="1.88"/>
    <n v="168873"/>
    <n v="81963"/>
    <n v="19.899999999999999"/>
    <s v="No"/>
    <n v="6.9"/>
    <n v="186.9"/>
    <n v="2026"/>
  </r>
  <r>
    <s v="EV0845"/>
    <x v="6"/>
    <x v="3"/>
    <x v="8"/>
    <s v="SUV"/>
    <n v="125414"/>
    <n v="79"/>
    <n v="305"/>
    <n v="1.82"/>
    <n v="3933"/>
    <n v="77081"/>
    <n v="19.100000000000001"/>
    <s v="No"/>
    <n v="48.7"/>
    <n v="49.1"/>
    <n v="2026"/>
  </r>
  <r>
    <s v="EV0846"/>
    <x v="3"/>
    <x v="3"/>
    <x v="8"/>
    <s v="Car"/>
    <n v="624819"/>
    <n v="41"/>
    <n v="363"/>
    <n v="1.0900000000000001"/>
    <n v="43726"/>
    <n v="32855"/>
    <n v="17.5"/>
    <s v="No"/>
    <n v="6.5"/>
    <n v="200.1"/>
    <n v="2026"/>
  </r>
  <r>
    <s v="EV0847"/>
    <x v="3"/>
    <x v="3"/>
    <x v="6"/>
    <s v="Truck"/>
    <n v="132801"/>
    <n v="89"/>
    <n v="641"/>
    <n v="0.51"/>
    <n v="187402"/>
    <n v="63519"/>
    <n v="19.7"/>
    <s v="No"/>
    <n v="52.7"/>
    <n v="140.1"/>
    <n v="2026"/>
  </r>
  <r>
    <s v="EV0848"/>
    <x v="2"/>
    <x v="2"/>
    <x v="8"/>
    <s v="Truck"/>
    <n v="610778"/>
    <n v="109"/>
    <n v="335"/>
    <n v="1.92"/>
    <n v="129774"/>
    <n v="71681"/>
    <n v="22.8"/>
    <s v="No"/>
    <n v="13.5"/>
    <n v="293.2"/>
    <n v="2026"/>
  </r>
  <r>
    <s v="EV0849"/>
    <x v="4"/>
    <x v="0"/>
    <x v="4"/>
    <s v="Bus"/>
    <n v="138353"/>
    <n v="44"/>
    <n v="522"/>
    <n v="1.62"/>
    <n v="57526"/>
    <n v="82502"/>
    <n v="13.7"/>
    <s v="Yes"/>
    <n v="48.9"/>
    <n v="180.3"/>
    <n v="2026"/>
  </r>
  <r>
    <s v="EV0850"/>
    <x v="2"/>
    <x v="2"/>
    <x v="2"/>
    <s v="Truck"/>
    <n v="827836"/>
    <n v="54"/>
    <n v="499"/>
    <n v="0.92"/>
    <n v="10088"/>
    <n v="79493"/>
    <n v="21.5"/>
    <s v="No"/>
    <n v="56.3"/>
    <n v="9.5"/>
    <n v="2026"/>
  </r>
  <r>
    <s v="EV0851"/>
    <x v="0"/>
    <x v="0"/>
    <x v="6"/>
    <s v="SUV"/>
    <n v="181137"/>
    <n v="89"/>
    <n v="588"/>
    <n v="0.56000000000000005"/>
    <n v="34358"/>
    <n v="57371"/>
    <n v="12.2"/>
    <s v="Yes"/>
    <n v="40.4"/>
    <n v="165.7"/>
    <n v="2026"/>
  </r>
  <r>
    <s v="EV0852"/>
    <x v="4"/>
    <x v="0"/>
    <x v="1"/>
    <s v="Car"/>
    <n v="83930"/>
    <n v="99"/>
    <n v="422"/>
    <n v="1.65"/>
    <n v="186345"/>
    <n v="78537"/>
    <n v="23.3"/>
    <s v="No"/>
    <n v="56.2"/>
    <n v="151.6"/>
    <n v="2026"/>
  </r>
  <r>
    <s v="EV0853"/>
    <x v="6"/>
    <x v="3"/>
    <x v="0"/>
    <s v="Bus"/>
    <n v="492584"/>
    <n v="117"/>
    <n v="564"/>
    <n v="0.68"/>
    <n v="95114"/>
    <n v="84198"/>
    <n v="14.4"/>
    <s v="Yes"/>
    <n v="19.5"/>
    <n v="199.3"/>
    <n v="2026"/>
  </r>
  <r>
    <s v="EV0854"/>
    <x v="1"/>
    <x v="1"/>
    <x v="4"/>
    <s v="Truck"/>
    <n v="294436"/>
    <n v="40"/>
    <n v="600"/>
    <n v="1.04"/>
    <n v="105396"/>
    <n v="75035"/>
    <n v="17.7"/>
    <s v="Yes"/>
    <n v="13.5"/>
    <n v="257.3"/>
    <n v="2026"/>
  </r>
  <r>
    <s v="EV0855"/>
    <x v="1"/>
    <x v="1"/>
    <x v="9"/>
    <s v="Bus"/>
    <n v="761235"/>
    <n v="86"/>
    <n v="524"/>
    <n v="2.75"/>
    <n v="179965"/>
    <n v="51927"/>
    <n v="22.8"/>
    <s v="No"/>
    <n v="21.9"/>
    <n v="211.4"/>
    <n v="2026"/>
  </r>
  <r>
    <s v="EV0856"/>
    <x v="1"/>
    <x v="1"/>
    <x v="5"/>
    <s v="Truck"/>
    <n v="845411"/>
    <n v="69"/>
    <n v="283"/>
    <n v="2.23"/>
    <n v="64843"/>
    <n v="77814"/>
    <n v="18.899999999999999"/>
    <s v="No"/>
    <n v="37.700000000000003"/>
    <n v="196"/>
    <n v="2026"/>
  </r>
  <r>
    <s v="EV0857"/>
    <x v="1"/>
    <x v="1"/>
    <x v="1"/>
    <s v="Truck"/>
    <n v="716290"/>
    <n v="52"/>
    <n v="356"/>
    <n v="1.2"/>
    <n v="97931"/>
    <n v="56698"/>
    <n v="19.899999999999999"/>
    <s v="No"/>
    <n v="52.3"/>
    <n v="37.700000000000003"/>
    <n v="2026"/>
  </r>
  <r>
    <s v="EV0858"/>
    <x v="0"/>
    <x v="0"/>
    <x v="3"/>
    <s v="Bus"/>
    <n v="163714"/>
    <n v="45"/>
    <n v="283"/>
    <n v="1.9"/>
    <n v="129027"/>
    <n v="51333"/>
    <n v="21"/>
    <s v="Yes"/>
    <n v="5.6"/>
    <n v="194.7"/>
    <n v="2026"/>
  </r>
  <r>
    <s v="EV0859"/>
    <x v="8"/>
    <x v="3"/>
    <x v="7"/>
    <s v="SUV"/>
    <n v="341755"/>
    <n v="113"/>
    <n v="477"/>
    <n v="0.93"/>
    <n v="7406"/>
    <n v="70101"/>
    <n v="19"/>
    <s v="No"/>
    <n v="35"/>
    <n v="281.89999999999998"/>
    <n v="2026"/>
  </r>
  <r>
    <s v="EV0860"/>
    <x v="7"/>
    <x v="3"/>
    <x v="2"/>
    <s v="Bus"/>
    <n v="688839"/>
    <n v="63"/>
    <n v="406"/>
    <n v="2.15"/>
    <n v="140280"/>
    <n v="67108"/>
    <n v="22.7"/>
    <s v="No"/>
    <n v="6.2"/>
    <n v="238.7"/>
    <n v="2026"/>
  </r>
  <r>
    <s v="EV0861"/>
    <x v="5"/>
    <x v="1"/>
    <x v="7"/>
    <s v="Car"/>
    <n v="455132"/>
    <n v="112"/>
    <n v="572"/>
    <n v="2.0299999999999998"/>
    <n v="185931"/>
    <n v="38349"/>
    <n v="15.3"/>
    <s v="No"/>
    <n v="38.200000000000003"/>
    <n v="263.10000000000002"/>
    <n v="2026"/>
  </r>
  <r>
    <s v="EV0862"/>
    <x v="5"/>
    <x v="1"/>
    <x v="1"/>
    <s v="SUV"/>
    <n v="685775"/>
    <n v="95"/>
    <n v="338"/>
    <n v="0.54"/>
    <n v="16435"/>
    <n v="59371"/>
    <n v="22.7"/>
    <s v="No"/>
    <n v="60.1"/>
    <n v="269.10000000000002"/>
    <n v="2026"/>
  </r>
  <r>
    <s v="EV0863"/>
    <x v="1"/>
    <x v="1"/>
    <x v="9"/>
    <s v="Car"/>
    <n v="270191"/>
    <n v="98"/>
    <n v="255"/>
    <n v="2.25"/>
    <n v="143947"/>
    <n v="31772"/>
    <n v="17.8"/>
    <s v="Yes"/>
    <n v="15.9"/>
    <n v="251.9"/>
    <n v="2026"/>
  </r>
  <r>
    <s v="EV0864"/>
    <x v="4"/>
    <x v="0"/>
    <x v="8"/>
    <s v="Bus"/>
    <n v="120986"/>
    <n v="43"/>
    <n v="490"/>
    <n v="2.59"/>
    <n v="11933"/>
    <n v="50031"/>
    <n v="21"/>
    <s v="No"/>
    <n v="53.7"/>
    <n v="81.099999999999994"/>
    <n v="2026"/>
  </r>
  <r>
    <s v="EV0865"/>
    <x v="2"/>
    <x v="2"/>
    <x v="4"/>
    <s v="SUV"/>
    <n v="404053"/>
    <n v="83"/>
    <n v="372"/>
    <n v="1.01"/>
    <n v="40607"/>
    <n v="51501"/>
    <n v="12.8"/>
    <s v="Yes"/>
    <n v="20.9"/>
    <n v="145.19999999999999"/>
    <n v="2026"/>
  </r>
  <r>
    <s v="EV0866"/>
    <x v="1"/>
    <x v="1"/>
    <x v="0"/>
    <s v="Bus"/>
    <n v="756484"/>
    <n v="117"/>
    <n v="633"/>
    <n v="2.54"/>
    <n v="176041"/>
    <n v="31988"/>
    <n v="12"/>
    <s v="No"/>
    <n v="20.100000000000001"/>
    <n v="98.1"/>
    <n v="2026"/>
  </r>
  <r>
    <s v="EV0867"/>
    <x v="9"/>
    <x v="0"/>
    <x v="9"/>
    <s v="Car"/>
    <n v="384405"/>
    <n v="57"/>
    <n v="447"/>
    <n v="1.99"/>
    <n v="193409"/>
    <n v="64766"/>
    <n v="17.399999999999999"/>
    <s v="No"/>
    <n v="13.7"/>
    <n v="155.80000000000001"/>
    <n v="2026"/>
  </r>
  <r>
    <s v="EV0868"/>
    <x v="8"/>
    <x v="3"/>
    <x v="4"/>
    <s v="SUV"/>
    <n v="848138"/>
    <n v="112"/>
    <n v="458"/>
    <n v="1.36"/>
    <n v="126053"/>
    <n v="65527"/>
    <n v="16.2"/>
    <s v="No"/>
    <n v="57.2"/>
    <n v="101.1"/>
    <n v="2026"/>
  </r>
  <r>
    <s v="EV0869"/>
    <x v="4"/>
    <x v="0"/>
    <x v="5"/>
    <s v="Bus"/>
    <n v="320547"/>
    <n v="67"/>
    <n v="543"/>
    <n v="1.63"/>
    <n v="193201"/>
    <n v="79974"/>
    <n v="20.2"/>
    <s v="No"/>
    <n v="27.7"/>
    <n v="53.6"/>
    <n v="2026"/>
  </r>
  <r>
    <s v="EV0870"/>
    <x v="6"/>
    <x v="3"/>
    <x v="3"/>
    <s v="Car"/>
    <n v="671554"/>
    <n v="48"/>
    <n v="272"/>
    <n v="2.0699999999999998"/>
    <n v="29913"/>
    <n v="32483"/>
    <n v="15.2"/>
    <s v="No"/>
    <n v="19.7"/>
    <n v="74.599999999999994"/>
    <n v="2026"/>
  </r>
  <r>
    <s v="EV0871"/>
    <x v="7"/>
    <x v="3"/>
    <x v="3"/>
    <s v="Car"/>
    <n v="140714"/>
    <n v="108"/>
    <n v="424"/>
    <n v="1.73"/>
    <n v="151971"/>
    <n v="25427"/>
    <n v="18.5"/>
    <s v="No"/>
    <n v="16.600000000000001"/>
    <n v="84.7"/>
    <n v="2026"/>
  </r>
  <r>
    <s v="EV0872"/>
    <x v="8"/>
    <x v="3"/>
    <x v="2"/>
    <s v="Car"/>
    <n v="726104"/>
    <n v="75"/>
    <n v="400"/>
    <n v="1.54"/>
    <n v="100512"/>
    <n v="29166"/>
    <n v="20"/>
    <s v="No"/>
    <n v="30.3"/>
    <n v="187.5"/>
    <n v="2026"/>
  </r>
  <r>
    <s v="EV0873"/>
    <x v="6"/>
    <x v="3"/>
    <x v="4"/>
    <s v="Car"/>
    <n v="112816"/>
    <n v="61"/>
    <n v="303"/>
    <n v="1.22"/>
    <n v="57031"/>
    <n v="32979"/>
    <n v="24.4"/>
    <s v="Yes"/>
    <n v="15.8"/>
    <n v="277.60000000000002"/>
    <n v="2026"/>
  </r>
  <r>
    <s v="EV0874"/>
    <x v="5"/>
    <x v="1"/>
    <x v="5"/>
    <s v="Car"/>
    <n v="840782"/>
    <n v="50"/>
    <n v="512"/>
    <n v="1.71"/>
    <n v="44789"/>
    <n v="81902"/>
    <n v="17"/>
    <s v="No"/>
    <n v="21.1"/>
    <n v="26.2"/>
    <n v="2026"/>
  </r>
  <r>
    <s v="EV0875"/>
    <x v="6"/>
    <x v="3"/>
    <x v="5"/>
    <s v="Bus"/>
    <n v="5370"/>
    <n v="93"/>
    <n v="486"/>
    <n v="2"/>
    <n v="154136"/>
    <n v="70256"/>
    <n v="24.5"/>
    <s v="No"/>
    <n v="7.2"/>
    <n v="97.8"/>
    <n v="2026"/>
  </r>
  <r>
    <s v="EV0876"/>
    <x v="5"/>
    <x v="1"/>
    <x v="0"/>
    <s v="Truck"/>
    <n v="876812"/>
    <n v="56"/>
    <n v="526"/>
    <n v="2.16"/>
    <n v="96334"/>
    <n v="47177"/>
    <n v="18.600000000000001"/>
    <s v="No"/>
    <n v="50"/>
    <n v="97.8"/>
    <n v="2026"/>
  </r>
  <r>
    <s v="EV0877"/>
    <x v="6"/>
    <x v="3"/>
    <x v="7"/>
    <s v="Car"/>
    <n v="459468"/>
    <n v="41"/>
    <n v="432"/>
    <n v="2.21"/>
    <n v="81870"/>
    <n v="65989"/>
    <n v="21.8"/>
    <s v="No"/>
    <n v="50.2"/>
    <n v="204.7"/>
    <n v="2026"/>
  </r>
  <r>
    <s v="EV0878"/>
    <x v="8"/>
    <x v="3"/>
    <x v="9"/>
    <s v="Bus"/>
    <n v="588822"/>
    <n v="40"/>
    <n v="567"/>
    <n v="2.33"/>
    <n v="38100"/>
    <n v="70458"/>
    <n v="16.2"/>
    <s v="No"/>
    <n v="26.5"/>
    <n v="75.599999999999994"/>
    <n v="2026"/>
  </r>
  <r>
    <s v="EV0879"/>
    <x v="7"/>
    <x v="3"/>
    <x v="7"/>
    <s v="Car"/>
    <n v="836200"/>
    <n v="101"/>
    <n v="304"/>
    <n v="2.46"/>
    <n v="130300"/>
    <n v="52846"/>
    <n v="18"/>
    <s v="No"/>
    <n v="39.4"/>
    <n v="283.7"/>
    <n v="2026"/>
  </r>
  <r>
    <s v="EV0880"/>
    <x v="7"/>
    <x v="3"/>
    <x v="9"/>
    <s v="SUV"/>
    <n v="178278"/>
    <n v="79"/>
    <n v="557"/>
    <n v="2.06"/>
    <n v="134741"/>
    <n v="43837"/>
    <n v="14.9"/>
    <s v="Yes"/>
    <n v="62"/>
    <n v="272.3"/>
    <n v="2026"/>
  </r>
  <r>
    <s v="EV0881"/>
    <x v="8"/>
    <x v="3"/>
    <x v="3"/>
    <s v="Bus"/>
    <n v="477405"/>
    <n v="108"/>
    <n v="275"/>
    <n v="2.54"/>
    <n v="174692"/>
    <n v="49871"/>
    <n v="12.8"/>
    <s v="Yes"/>
    <n v="36.200000000000003"/>
    <n v="5.2"/>
    <n v="2026"/>
  </r>
  <r>
    <s v="EV0882"/>
    <x v="8"/>
    <x v="3"/>
    <x v="2"/>
    <s v="Truck"/>
    <n v="168287"/>
    <n v="64"/>
    <n v="522"/>
    <n v="1.44"/>
    <n v="71090"/>
    <n v="82037"/>
    <n v="17.8"/>
    <s v="Yes"/>
    <n v="23.4"/>
    <n v="236.8"/>
    <n v="2026"/>
  </r>
  <r>
    <s v="EV0883"/>
    <x v="8"/>
    <x v="3"/>
    <x v="5"/>
    <s v="Bus"/>
    <n v="65674"/>
    <n v="118"/>
    <n v="444"/>
    <n v="2.23"/>
    <n v="121197"/>
    <n v="72151"/>
    <n v="12.8"/>
    <s v="Yes"/>
    <n v="20.8"/>
    <n v="193.4"/>
    <n v="2026"/>
  </r>
  <r>
    <s v="EV0884"/>
    <x v="6"/>
    <x v="3"/>
    <x v="0"/>
    <s v="Bus"/>
    <n v="131255"/>
    <n v="52"/>
    <n v="479"/>
    <n v="2.1800000000000002"/>
    <n v="152760"/>
    <n v="52763"/>
    <n v="16.100000000000001"/>
    <s v="No"/>
    <n v="8.9"/>
    <n v="271.7"/>
    <n v="2026"/>
  </r>
  <r>
    <s v="EV0885"/>
    <x v="8"/>
    <x v="3"/>
    <x v="2"/>
    <s v="Car"/>
    <n v="512502"/>
    <n v="86"/>
    <n v="358"/>
    <n v="2.33"/>
    <n v="182893"/>
    <n v="47870"/>
    <n v="24.4"/>
    <s v="No"/>
    <n v="37.5"/>
    <n v="85.2"/>
    <n v="2026"/>
  </r>
  <r>
    <s v="EV0886"/>
    <x v="0"/>
    <x v="0"/>
    <x v="6"/>
    <s v="Bus"/>
    <n v="397740"/>
    <n v="119"/>
    <n v="321"/>
    <n v="2.0099999999999998"/>
    <n v="49733"/>
    <n v="53960"/>
    <n v="22.5"/>
    <s v="No"/>
    <n v="56.4"/>
    <n v="178.6"/>
    <n v="2026"/>
  </r>
  <r>
    <s v="EV0887"/>
    <x v="0"/>
    <x v="0"/>
    <x v="5"/>
    <s v="SUV"/>
    <n v="329655"/>
    <n v="42"/>
    <n v="486"/>
    <n v="1.39"/>
    <n v="75353"/>
    <n v="32721"/>
    <n v="16.8"/>
    <s v="No"/>
    <n v="56.5"/>
    <n v="195.3"/>
    <n v="2026"/>
  </r>
  <r>
    <s v="EV0888"/>
    <x v="5"/>
    <x v="1"/>
    <x v="4"/>
    <s v="Bus"/>
    <n v="46031"/>
    <n v="104"/>
    <n v="454"/>
    <n v="2.84"/>
    <n v="39724"/>
    <n v="60271"/>
    <n v="22.8"/>
    <s v="No"/>
    <n v="49.4"/>
    <n v="69.5"/>
    <n v="2026"/>
  </r>
  <r>
    <s v="EV0889"/>
    <x v="1"/>
    <x v="1"/>
    <x v="4"/>
    <s v="Truck"/>
    <n v="846871"/>
    <n v="88"/>
    <n v="532"/>
    <n v="0.86"/>
    <n v="72195"/>
    <n v="68740"/>
    <n v="16.5"/>
    <s v="Yes"/>
    <n v="30.4"/>
    <n v="206"/>
    <n v="2026"/>
  </r>
  <r>
    <s v="EV0890"/>
    <x v="7"/>
    <x v="3"/>
    <x v="2"/>
    <s v="Truck"/>
    <n v="335031"/>
    <n v="79"/>
    <n v="510"/>
    <n v="2.81"/>
    <n v="149321"/>
    <n v="51412"/>
    <n v="16.100000000000001"/>
    <s v="Yes"/>
    <n v="38.200000000000003"/>
    <n v="205.6"/>
    <n v="2026"/>
  </r>
  <r>
    <s v="EV0891"/>
    <x v="0"/>
    <x v="0"/>
    <x v="5"/>
    <s v="SUV"/>
    <n v="285133"/>
    <n v="63"/>
    <n v="310"/>
    <n v="2.63"/>
    <n v="52220"/>
    <n v="63406"/>
    <n v="22.7"/>
    <s v="No"/>
    <n v="56.4"/>
    <n v="131.1"/>
    <n v="2026"/>
  </r>
  <r>
    <s v="EV0892"/>
    <x v="2"/>
    <x v="2"/>
    <x v="4"/>
    <s v="Bus"/>
    <n v="134106"/>
    <n v="85"/>
    <n v="392"/>
    <n v="0.86"/>
    <n v="82359"/>
    <n v="73298"/>
    <n v="22.1"/>
    <s v="Yes"/>
    <n v="31"/>
    <n v="8.8000000000000007"/>
    <n v="2026"/>
  </r>
  <r>
    <s v="EV0893"/>
    <x v="6"/>
    <x v="3"/>
    <x v="4"/>
    <s v="SUV"/>
    <n v="277023"/>
    <n v="44"/>
    <n v="596"/>
    <n v="1.77"/>
    <n v="125512"/>
    <n v="61133"/>
    <n v="17.3"/>
    <s v="No"/>
    <n v="38.799999999999997"/>
    <n v="101.3"/>
    <n v="2026"/>
  </r>
  <r>
    <s v="EV0894"/>
    <x v="3"/>
    <x v="3"/>
    <x v="7"/>
    <s v="Car"/>
    <n v="221568"/>
    <n v="98"/>
    <n v="326"/>
    <n v="2.2000000000000002"/>
    <n v="100485"/>
    <n v="68278"/>
    <n v="24.6"/>
    <s v="Yes"/>
    <n v="28.3"/>
    <n v="198.6"/>
    <n v="2026"/>
  </r>
  <r>
    <s v="EV0895"/>
    <x v="5"/>
    <x v="1"/>
    <x v="4"/>
    <s v="Truck"/>
    <n v="714931"/>
    <n v="120"/>
    <n v="379"/>
    <n v="2.95"/>
    <n v="55310"/>
    <n v="45176"/>
    <n v="21.5"/>
    <s v="No"/>
    <n v="40.1"/>
    <n v="206.1"/>
    <n v="2026"/>
  </r>
  <r>
    <s v="EV0896"/>
    <x v="6"/>
    <x v="3"/>
    <x v="3"/>
    <s v="Car"/>
    <n v="112793"/>
    <n v="89"/>
    <n v="606"/>
    <n v="2.5099999999999998"/>
    <n v="18758"/>
    <n v="81525"/>
    <n v="15.7"/>
    <s v="No"/>
    <n v="38.200000000000003"/>
    <n v="202.6"/>
    <n v="2026"/>
  </r>
  <r>
    <s v="EV0897"/>
    <x v="9"/>
    <x v="0"/>
    <x v="8"/>
    <s v="Bus"/>
    <n v="128837"/>
    <n v="114"/>
    <n v="548"/>
    <n v="2"/>
    <n v="61565"/>
    <n v="79292"/>
    <n v="15.8"/>
    <s v="No"/>
    <n v="11.7"/>
    <n v="259.3"/>
    <n v="2026"/>
  </r>
  <r>
    <s v="EV0898"/>
    <x v="6"/>
    <x v="3"/>
    <x v="9"/>
    <s v="SUV"/>
    <n v="18728"/>
    <n v="100"/>
    <n v="403"/>
    <n v="1.46"/>
    <n v="101904"/>
    <n v="36118"/>
    <n v="17.600000000000001"/>
    <s v="No"/>
    <n v="5.9"/>
    <n v="204.7"/>
    <n v="2026"/>
  </r>
  <r>
    <s v="EV0899"/>
    <x v="0"/>
    <x v="0"/>
    <x v="8"/>
    <s v="SUV"/>
    <n v="648031"/>
    <n v="61"/>
    <n v="525"/>
    <n v="1.42"/>
    <n v="157126"/>
    <n v="52749"/>
    <n v="18"/>
    <s v="Yes"/>
    <n v="38.200000000000003"/>
    <n v="117.7"/>
    <n v="2026"/>
  </r>
  <r>
    <s v="EV0900"/>
    <x v="0"/>
    <x v="0"/>
    <x v="3"/>
    <s v="Car"/>
    <n v="703692"/>
    <n v="51"/>
    <n v="310"/>
    <n v="1.1000000000000001"/>
    <n v="106293"/>
    <n v="72506"/>
    <n v="22.2"/>
    <s v="No"/>
    <n v="58.3"/>
    <n v="31.7"/>
    <n v="2026"/>
  </r>
  <r>
    <s v="EV0901"/>
    <x v="4"/>
    <x v="0"/>
    <x v="8"/>
    <s v="Truck"/>
    <n v="170727"/>
    <n v="100"/>
    <n v="261"/>
    <n v="1.83"/>
    <n v="81191"/>
    <n v="52725"/>
    <n v="24.6"/>
    <s v="Yes"/>
    <n v="17.600000000000001"/>
    <n v="191.9"/>
    <n v="2026"/>
  </r>
  <r>
    <s v="EV0902"/>
    <x v="5"/>
    <x v="1"/>
    <x v="8"/>
    <s v="SUV"/>
    <n v="29820"/>
    <n v="96"/>
    <n v="621"/>
    <n v="2.13"/>
    <n v="13700"/>
    <n v="43749"/>
    <n v="21.5"/>
    <s v="Yes"/>
    <n v="11.6"/>
    <n v="235.7"/>
    <n v="2026"/>
  </r>
  <r>
    <s v="EV0903"/>
    <x v="9"/>
    <x v="0"/>
    <x v="8"/>
    <s v="Bus"/>
    <n v="721921"/>
    <n v="119"/>
    <n v="448"/>
    <n v="1.64"/>
    <n v="188065"/>
    <n v="57766"/>
    <n v="25"/>
    <s v="Yes"/>
    <n v="33"/>
    <n v="211"/>
    <n v="2026"/>
  </r>
  <r>
    <s v="EV0904"/>
    <x v="2"/>
    <x v="2"/>
    <x v="7"/>
    <s v="Car"/>
    <n v="697514"/>
    <n v="112"/>
    <n v="531"/>
    <n v="2.61"/>
    <n v="141739"/>
    <n v="27945"/>
    <n v="24.4"/>
    <s v="No"/>
    <n v="43.8"/>
    <n v="146.69999999999999"/>
    <n v="2026"/>
  </r>
  <r>
    <s v="EV0905"/>
    <x v="0"/>
    <x v="0"/>
    <x v="9"/>
    <s v="Truck"/>
    <n v="9423"/>
    <n v="50"/>
    <n v="364"/>
    <n v="1.68"/>
    <n v="50873"/>
    <n v="52826"/>
    <n v="15.9"/>
    <s v="No"/>
    <n v="59.6"/>
    <n v="178.3"/>
    <n v="2026"/>
  </r>
  <r>
    <s v="EV0906"/>
    <x v="9"/>
    <x v="0"/>
    <x v="8"/>
    <s v="SUV"/>
    <n v="379667"/>
    <n v="52"/>
    <n v="439"/>
    <n v="2.04"/>
    <n v="133492"/>
    <n v="53527"/>
    <n v="22"/>
    <s v="Yes"/>
    <n v="62.1"/>
    <n v="244.4"/>
    <n v="2026"/>
  </r>
  <r>
    <s v="EV0907"/>
    <x v="0"/>
    <x v="0"/>
    <x v="2"/>
    <s v="Car"/>
    <n v="886490"/>
    <n v="77"/>
    <n v="297"/>
    <n v="1.71"/>
    <n v="83981"/>
    <n v="65021"/>
    <n v="13.2"/>
    <s v="No"/>
    <n v="63.7"/>
    <n v="258.5"/>
    <n v="2026"/>
  </r>
  <r>
    <s v="EV0908"/>
    <x v="7"/>
    <x v="3"/>
    <x v="4"/>
    <s v="Truck"/>
    <n v="530789"/>
    <n v="104"/>
    <n v="563"/>
    <n v="2.0699999999999998"/>
    <n v="115263"/>
    <n v="74657"/>
    <n v="23.8"/>
    <s v="Yes"/>
    <n v="7.3"/>
    <n v="124"/>
    <n v="2026"/>
  </r>
  <r>
    <s v="EV0909"/>
    <x v="8"/>
    <x v="3"/>
    <x v="7"/>
    <s v="SUV"/>
    <n v="107448"/>
    <n v="68"/>
    <n v="487"/>
    <n v="0.76"/>
    <n v="157265"/>
    <n v="50847"/>
    <n v="20.5"/>
    <s v="Yes"/>
    <n v="42.8"/>
    <n v="51.8"/>
    <n v="2026"/>
  </r>
  <r>
    <s v="EV0910"/>
    <x v="4"/>
    <x v="0"/>
    <x v="4"/>
    <s v="Truck"/>
    <n v="846966"/>
    <n v="66"/>
    <n v="599"/>
    <n v="0.56000000000000005"/>
    <n v="72702"/>
    <n v="73815"/>
    <n v="22.6"/>
    <s v="No"/>
    <n v="19.600000000000001"/>
    <n v="258.60000000000002"/>
    <n v="2026"/>
  </r>
  <r>
    <s v="EV0911"/>
    <x v="8"/>
    <x v="3"/>
    <x v="9"/>
    <s v="Bus"/>
    <n v="42892"/>
    <n v="62"/>
    <n v="408"/>
    <n v="2.62"/>
    <n v="195427"/>
    <n v="47311"/>
    <n v="22"/>
    <s v="Yes"/>
    <n v="45.6"/>
    <n v="51.1"/>
    <n v="2026"/>
  </r>
  <r>
    <s v="EV0912"/>
    <x v="2"/>
    <x v="2"/>
    <x v="3"/>
    <s v="Bus"/>
    <n v="341820"/>
    <n v="73"/>
    <n v="598"/>
    <n v="1.48"/>
    <n v="14582"/>
    <n v="59662"/>
    <n v="19"/>
    <s v="No"/>
    <n v="60.5"/>
    <n v="129.19999999999999"/>
    <n v="2026"/>
  </r>
  <r>
    <s v="EV0913"/>
    <x v="8"/>
    <x v="3"/>
    <x v="3"/>
    <s v="Bus"/>
    <n v="349044"/>
    <n v="61"/>
    <n v="540"/>
    <n v="1.32"/>
    <n v="107727"/>
    <n v="62889"/>
    <n v="14.4"/>
    <s v="Yes"/>
    <n v="34.200000000000003"/>
    <n v="245.9"/>
    <n v="2026"/>
  </r>
  <r>
    <s v="EV0914"/>
    <x v="4"/>
    <x v="0"/>
    <x v="4"/>
    <s v="Bus"/>
    <n v="864588"/>
    <n v="55"/>
    <n v="485"/>
    <n v="2.11"/>
    <n v="162814"/>
    <n v="41488"/>
    <n v="16.2"/>
    <s v="No"/>
    <n v="28.8"/>
    <n v="25.8"/>
    <n v="2026"/>
  </r>
  <r>
    <s v="EV0915"/>
    <x v="8"/>
    <x v="3"/>
    <x v="0"/>
    <s v="Car"/>
    <n v="295513"/>
    <n v="68"/>
    <n v="533"/>
    <n v="1.72"/>
    <n v="114410"/>
    <n v="40926"/>
    <n v="13.5"/>
    <s v="Yes"/>
    <n v="43.4"/>
    <n v="21.5"/>
    <n v="2026"/>
  </r>
  <r>
    <s v="EV0916"/>
    <x v="3"/>
    <x v="3"/>
    <x v="0"/>
    <s v="Bus"/>
    <n v="386541"/>
    <n v="79"/>
    <n v="500"/>
    <n v="2.25"/>
    <n v="7812"/>
    <n v="58801"/>
    <n v="12.3"/>
    <s v="No"/>
    <n v="13.8"/>
    <n v="168.3"/>
    <n v="2026"/>
  </r>
  <r>
    <s v="EV0917"/>
    <x v="6"/>
    <x v="3"/>
    <x v="3"/>
    <s v="Truck"/>
    <n v="649158"/>
    <n v="48"/>
    <n v="611"/>
    <n v="2.54"/>
    <n v="94495"/>
    <n v="58360"/>
    <n v="16.600000000000001"/>
    <s v="Yes"/>
    <n v="6.7"/>
    <n v="244.9"/>
    <n v="2026"/>
  </r>
  <r>
    <s v="EV0918"/>
    <x v="6"/>
    <x v="3"/>
    <x v="8"/>
    <s v="SUV"/>
    <n v="837865"/>
    <n v="79"/>
    <n v="253"/>
    <n v="1.36"/>
    <n v="73815"/>
    <n v="72040"/>
    <n v="18.8"/>
    <s v="No"/>
    <n v="54.9"/>
    <n v="288.2"/>
    <n v="2026"/>
  </r>
  <r>
    <s v="EV0919"/>
    <x v="9"/>
    <x v="0"/>
    <x v="7"/>
    <s v="Car"/>
    <n v="669122"/>
    <n v="107"/>
    <n v="515"/>
    <n v="2.4700000000000002"/>
    <n v="104073"/>
    <n v="53198"/>
    <n v="15"/>
    <s v="No"/>
    <n v="53.9"/>
    <n v="103"/>
    <n v="2026"/>
  </r>
  <r>
    <s v="EV0920"/>
    <x v="3"/>
    <x v="3"/>
    <x v="8"/>
    <s v="Car"/>
    <n v="240744"/>
    <n v="41"/>
    <n v="396"/>
    <n v="2.12"/>
    <n v="2638"/>
    <n v="60282"/>
    <n v="13.6"/>
    <s v="Yes"/>
    <n v="59.7"/>
    <n v="235.6"/>
    <n v="2026"/>
  </r>
  <r>
    <s v="EV0921"/>
    <x v="6"/>
    <x v="3"/>
    <x v="2"/>
    <s v="SUV"/>
    <n v="261504"/>
    <n v="95"/>
    <n v="421"/>
    <n v="1.66"/>
    <n v="4368"/>
    <n v="79949"/>
    <n v="21.2"/>
    <s v="Yes"/>
    <n v="25.2"/>
    <n v="14"/>
    <n v="2026"/>
  </r>
  <r>
    <s v="EV0922"/>
    <x v="9"/>
    <x v="0"/>
    <x v="4"/>
    <s v="Truck"/>
    <n v="536266"/>
    <n v="78"/>
    <n v="445"/>
    <n v="1.39"/>
    <n v="125311"/>
    <n v="25037"/>
    <n v="12.3"/>
    <s v="Yes"/>
    <n v="64.400000000000006"/>
    <n v="130.5"/>
    <n v="2026"/>
  </r>
  <r>
    <s v="EV0923"/>
    <x v="9"/>
    <x v="0"/>
    <x v="0"/>
    <s v="Truck"/>
    <n v="722992"/>
    <n v="56"/>
    <n v="386"/>
    <n v="1.89"/>
    <n v="17248"/>
    <n v="26790"/>
    <n v="24.5"/>
    <s v="No"/>
    <n v="20.399999999999999"/>
    <n v="81.8"/>
    <n v="2026"/>
  </r>
  <r>
    <s v="EV0924"/>
    <x v="9"/>
    <x v="0"/>
    <x v="8"/>
    <s v="Truck"/>
    <n v="699310"/>
    <n v="82"/>
    <n v="320"/>
    <n v="0.56000000000000005"/>
    <n v="173551"/>
    <n v="57556"/>
    <n v="13.9"/>
    <s v="No"/>
    <n v="19.100000000000001"/>
    <n v="58"/>
    <n v="2026"/>
  </r>
  <r>
    <s v="EV0925"/>
    <x v="0"/>
    <x v="0"/>
    <x v="3"/>
    <s v="Truck"/>
    <n v="686793"/>
    <n v="102"/>
    <n v="555"/>
    <n v="2.44"/>
    <n v="86827"/>
    <n v="33976"/>
    <n v="23.1"/>
    <s v="No"/>
    <n v="30.2"/>
    <n v="117.4"/>
    <n v="2026"/>
  </r>
  <r>
    <s v="EV0926"/>
    <x v="3"/>
    <x v="3"/>
    <x v="5"/>
    <s v="SUV"/>
    <n v="396438"/>
    <n v="81"/>
    <n v="484"/>
    <n v="1.28"/>
    <n v="115459"/>
    <n v="51271"/>
    <n v="18.600000000000001"/>
    <s v="No"/>
    <n v="35"/>
    <n v="244.8"/>
    <n v="2026"/>
  </r>
  <r>
    <s v="EV0927"/>
    <x v="5"/>
    <x v="1"/>
    <x v="2"/>
    <s v="Truck"/>
    <n v="807578"/>
    <n v="44"/>
    <n v="510"/>
    <n v="2.79"/>
    <n v="83375"/>
    <n v="83643"/>
    <n v="22"/>
    <s v="No"/>
    <n v="27.7"/>
    <n v="219"/>
    <n v="2026"/>
  </r>
  <r>
    <s v="EV0928"/>
    <x v="9"/>
    <x v="0"/>
    <x v="8"/>
    <s v="SUV"/>
    <n v="842661"/>
    <n v="42"/>
    <n v="635"/>
    <n v="2.93"/>
    <n v="41504"/>
    <n v="33069"/>
    <n v="24.1"/>
    <s v="No"/>
    <n v="36.1"/>
    <n v="190.6"/>
    <n v="2026"/>
  </r>
  <r>
    <s v="EV0929"/>
    <x v="2"/>
    <x v="2"/>
    <x v="6"/>
    <s v="Truck"/>
    <n v="551119"/>
    <n v="59"/>
    <n v="622"/>
    <n v="0.9"/>
    <n v="143798"/>
    <n v="71526"/>
    <n v="22.8"/>
    <s v="Yes"/>
    <n v="53.3"/>
    <n v="144.4"/>
    <n v="2026"/>
  </r>
  <r>
    <s v="EV0930"/>
    <x v="0"/>
    <x v="0"/>
    <x v="7"/>
    <s v="Bus"/>
    <n v="543766"/>
    <n v="97"/>
    <n v="556"/>
    <n v="2.72"/>
    <n v="98656"/>
    <n v="29027"/>
    <n v="14.9"/>
    <s v="Yes"/>
    <n v="47.4"/>
    <n v="210.1"/>
    <n v="2026"/>
  </r>
  <r>
    <s v="EV0931"/>
    <x v="1"/>
    <x v="1"/>
    <x v="4"/>
    <s v="Car"/>
    <n v="416623"/>
    <n v="80"/>
    <n v="451"/>
    <n v="2.16"/>
    <n v="52158"/>
    <n v="64731"/>
    <n v="22.4"/>
    <s v="Yes"/>
    <n v="56.2"/>
    <n v="275"/>
    <n v="2026"/>
  </r>
  <r>
    <s v="EV0932"/>
    <x v="7"/>
    <x v="3"/>
    <x v="4"/>
    <s v="Bus"/>
    <n v="653870"/>
    <n v="103"/>
    <n v="429"/>
    <n v="2.57"/>
    <n v="116917"/>
    <n v="69567"/>
    <n v="13.2"/>
    <s v="No"/>
    <n v="9.8000000000000007"/>
    <n v="30.7"/>
    <n v="2026"/>
  </r>
  <r>
    <s v="EV0933"/>
    <x v="1"/>
    <x v="1"/>
    <x v="0"/>
    <s v="SUV"/>
    <n v="49106"/>
    <n v="80"/>
    <n v="314"/>
    <n v="2.74"/>
    <n v="163076"/>
    <n v="39802"/>
    <n v="18.2"/>
    <s v="No"/>
    <n v="16.600000000000001"/>
    <n v="92.7"/>
    <n v="2026"/>
  </r>
  <r>
    <s v="EV0934"/>
    <x v="7"/>
    <x v="3"/>
    <x v="7"/>
    <s v="SUV"/>
    <n v="723303"/>
    <n v="43"/>
    <n v="456"/>
    <n v="2.99"/>
    <n v="88428"/>
    <n v="54401"/>
    <n v="17.5"/>
    <s v="Yes"/>
    <n v="41.2"/>
    <n v="245.8"/>
    <n v="2026"/>
  </r>
  <r>
    <s v="EV0935"/>
    <x v="1"/>
    <x v="1"/>
    <x v="7"/>
    <s v="Truck"/>
    <n v="310619"/>
    <n v="80"/>
    <n v="564"/>
    <n v="1.01"/>
    <n v="183374"/>
    <n v="74941"/>
    <n v="12.4"/>
    <s v="Yes"/>
    <n v="24.9"/>
    <n v="101"/>
    <n v="2026"/>
  </r>
  <r>
    <s v="EV0936"/>
    <x v="0"/>
    <x v="0"/>
    <x v="2"/>
    <s v="Bus"/>
    <n v="488987"/>
    <n v="44"/>
    <n v="401"/>
    <n v="2.56"/>
    <n v="106877"/>
    <n v="63319"/>
    <n v="18.5"/>
    <s v="No"/>
    <n v="32.5"/>
    <n v="138.1"/>
    <n v="2026"/>
  </r>
  <r>
    <s v="EV0937"/>
    <x v="2"/>
    <x v="2"/>
    <x v="8"/>
    <s v="Bus"/>
    <n v="520383"/>
    <n v="116"/>
    <n v="305"/>
    <n v="2.29"/>
    <n v="188369"/>
    <n v="63680"/>
    <n v="24.6"/>
    <s v="No"/>
    <n v="12.3"/>
    <n v="240.2"/>
    <n v="2026"/>
  </r>
  <r>
    <s v="EV0938"/>
    <x v="1"/>
    <x v="1"/>
    <x v="7"/>
    <s v="Car"/>
    <n v="278703"/>
    <n v="91"/>
    <n v="409"/>
    <n v="1.6"/>
    <n v="101929"/>
    <n v="57183"/>
    <n v="22.4"/>
    <s v="No"/>
    <n v="11.8"/>
    <n v="49.6"/>
    <n v="2026"/>
  </r>
  <r>
    <s v="EV0939"/>
    <x v="2"/>
    <x v="2"/>
    <x v="0"/>
    <s v="Car"/>
    <n v="283841"/>
    <n v="116"/>
    <n v="328"/>
    <n v="0.68"/>
    <n v="144193"/>
    <n v="82754"/>
    <n v="12.8"/>
    <s v="No"/>
    <n v="16"/>
    <n v="59.6"/>
    <n v="2026"/>
  </r>
  <r>
    <s v="EV0940"/>
    <x v="3"/>
    <x v="3"/>
    <x v="0"/>
    <s v="Truck"/>
    <n v="842252"/>
    <n v="117"/>
    <n v="306"/>
    <n v="1.91"/>
    <n v="71708"/>
    <n v="62828"/>
    <n v="13.7"/>
    <s v="Yes"/>
    <n v="17.5"/>
    <n v="116.7"/>
    <n v="2026"/>
  </r>
  <r>
    <s v="EV0941"/>
    <x v="3"/>
    <x v="3"/>
    <x v="2"/>
    <s v="SUV"/>
    <n v="51069"/>
    <n v="117"/>
    <n v="323"/>
    <n v="0.88"/>
    <n v="185030"/>
    <n v="77361"/>
    <n v="17.3"/>
    <s v="No"/>
    <n v="57.1"/>
    <n v="56.9"/>
    <n v="2026"/>
  </r>
  <r>
    <s v="EV0942"/>
    <x v="1"/>
    <x v="1"/>
    <x v="4"/>
    <s v="Truck"/>
    <n v="702927"/>
    <n v="118"/>
    <n v="389"/>
    <n v="1.65"/>
    <n v="179081"/>
    <n v="44672"/>
    <n v="17"/>
    <s v="No"/>
    <n v="18.3"/>
    <n v="121.1"/>
    <n v="2026"/>
  </r>
  <r>
    <s v="EV0943"/>
    <x v="0"/>
    <x v="0"/>
    <x v="2"/>
    <s v="Truck"/>
    <n v="805799"/>
    <n v="87"/>
    <n v="556"/>
    <n v="0.74"/>
    <n v="103629"/>
    <n v="39314"/>
    <n v="22.7"/>
    <s v="Yes"/>
    <n v="46.2"/>
    <n v="107.5"/>
    <n v="2026"/>
  </r>
  <r>
    <s v="EV0944"/>
    <x v="1"/>
    <x v="1"/>
    <x v="3"/>
    <s v="SUV"/>
    <n v="432189"/>
    <n v="42"/>
    <n v="386"/>
    <n v="0.68"/>
    <n v="155345"/>
    <n v="75404"/>
    <n v="24.9"/>
    <s v="No"/>
    <n v="57.1"/>
    <n v="246.9"/>
    <n v="2026"/>
  </r>
  <r>
    <s v="EV0945"/>
    <x v="6"/>
    <x v="3"/>
    <x v="0"/>
    <s v="SUV"/>
    <n v="112057"/>
    <n v="56"/>
    <n v="612"/>
    <n v="1.55"/>
    <n v="150934"/>
    <n v="77628"/>
    <n v="24"/>
    <s v="Yes"/>
    <n v="15"/>
    <n v="14.7"/>
    <n v="2026"/>
  </r>
  <r>
    <s v="EV0946"/>
    <x v="0"/>
    <x v="0"/>
    <x v="2"/>
    <s v="Bus"/>
    <n v="341988"/>
    <n v="68"/>
    <n v="617"/>
    <n v="1.87"/>
    <n v="6207"/>
    <n v="63578"/>
    <n v="13.9"/>
    <s v="Yes"/>
    <n v="19.8"/>
    <n v="61.9"/>
    <n v="2026"/>
  </r>
  <r>
    <s v="EV0947"/>
    <x v="4"/>
    <x v="0"/>
    <x v="4"/>
    <s v="SUV"/>
    <n v="648502"/>
    <n v="85"/>
    <n v="316"/>
    <n v="2.56"/>
    <n v="16125"/>
    <n v="28596"/>
    <n v="20.2"/>
    <s v="Yes"/>
    <n v="33.5"/>
    <n v="211.5"/>
    <n v="2026"/>
  </r>
  <r>
    <s v="EV0948"/>
    <x v="7"/>
    <x v="3"/>
    <x v="8"/>
    <s v="Truck"/>
    <n v="402409"/>
    <n v="69"/>
    <n v="310"/>
    <n v="1.43"/>
    <n v="129556"/>
    <n v="32309"/>
    <n v="20.7"/>
    <s v="Yes"/>
    <n v="35.200000000000003"/>
    <n v="98.5"/>
    <n v="2026"/>
  </r>
  <r>
    <s v="EV0949"/>
    <x v="1"/>
    <x v="1"/>
    <x v="6"/>
    <s v="SUV"/>
    <n v="333589"/>
    <n v="109"/>
    <n v="363"/>
    <n v="1.8"/>
    <n v="79098"/>
    <n v="41714"/>
    <n v="15.8"/>
    <s v="No"/>
    <n v="46.5"/>
    <n v="251.1"/>
    <n v="2026"/>
  </r>
  <r>
    <s v="EV0950"/>
    <x v="3"/>
    <x v="3"/>
    <x v="5"/>
    <s v="Car"/>
    <n v="520354"/>
    <n v="43"/>
    <n v="333"/>
    <n v="2.58"/>
    <n v="179856"/>
    <n v="46111"/>
    <n v="15.5"/>
    <s v="No"/>
    <n v="61.9"/>
    <n v="42.4"/>
    <n v="2026"/>
  </r>
  <r>
    <s v="EV0951"/>
    <x v="8"/>
    <x v="3"/>
    <x v="1"/>
    <s v="Bus"/>
    <n v="460038"/>
    <n v="44"/>
    <n v="488"/>
    <n v="1.77"/>
    <n v="1275"/>
    <n v="51264"/>
    <n v="18"/>
    <s v="No"/>
    <n v="13.7"/>
    <n v="223.3"/>
    <n v="2026"/>
  </r>
  <r>
    <s v="EV0952"/>
    <x v="2"/>
    <x v="2"/>
    <x v="0"/>
    <s v="SUV"/>
    <n v="397347"/>
    <n v="45"/>
    <n v="338"/>
    <n v="0.71"/>
    <n v="136862"/>
    <n v="33224"/>
    <n v="19.100000000000001"/>
    <s v="No"/>
    <n v="58.4"/>
    <n v="169"/>
    <n v="2026"/>
  </r>
  <r>
    <s v="EV0953"/>
    <x v="7"/>
    <x v="3"/>
    <x v="5"/>
    <s v="SUV"/>
    <n v="350799"/>
    <n v="40"/>
    <n v="648"/>
    <n v="0.75"/>
    <n v="26817"/>
    <n v="37870"/>
    <n v="18.899999999999999"/>
    <s v="Yes"/>
    <n v="14.5"/>
    <n v="262.10000000000002"/>
    <n v="2026"/>
  </r>
  <r>
    <s v="EV0954"/>
    <x v="3"/>
    <x v="3"/>
    <x v="0"/>
    <s v="Bus"/>
    <n v="361807"/>
    <n v="95"/>
    <n v="554"/>
    <n v="2.17"/>
    <n v="94423"/>
    <n v="70450"/>
    <n v="15.6"/>
    <s v="No"/>
    <n v="56.4"/>
    <n v="254.9"/>
    <n v="2026"/>
  </r>
  <r>
    <s v="EV0955"/>
    <x v="8"/>
    <x v="3"/>
    <x v="5"/>
    <s v="Bus"/>
    <n v="833700"/>
    <n v="95"/>
    <n v="297"/>
    <n v="2.98"/>
    <n v="8634"/>
    <n v="47056"/>
    <n v="23.4"/>
    <s v="Yes"/>
    <n v="60"/>
    <n v="171.8"/>
    <n v="2026"/>
  </r>
  <r>
    <s v="EV0956"/>
    <x v="2"/>
    <x v="2"/>
    <x v="7"/>
    <s v="Truck"/>
    <n v="558327"/>
    <n v="112"/>
    <n v="522"/>
    <n v="0.56999999999999995"/>
    <n v="54980"/>
    <n v="42106"/>
    <n v="23"/>
    <s v="No"/>
    <n v="60.7"/>
    <n v="161.80000000000001"/>
    <n v="2026"/>
  </r>
  <r>
    <s v="EV0957"/>
    <x v="4"/>
    <x v="0"/>
    <x v="8"/>
    <s v="Car"/>
    <n v="471893"/>
    <n v="59"/>
    <n v="365"/>
    <n v="1.85"/>
    <n v="42181"/>
    <n v="47276"/>
    <n v="20"/>
    <s v="Yes"/>
    <n v="23.4"/>
    <n v="47.6"/>
    <n v="2026"/>
  </r>
  <r>
    <s v="EV0958"/>
    <x v="2"/>
    <x v="2"/>
    <x v="9"/>
    <s v="Truck"/>
    <n v="289813"/>
    <n v="109"/>
    <n v="501"/>
    <n v="0.88"/>
    <n v="159855"/>
    <n v="68331"/>
    <n v="24.5"/>
    <s v="Yes"/>
    <n v="38.200000000000003"/>
    <n v="119.3"/>
    <n v="2026"/>
  </r>
  <r>
    <s v="EV0959"/>
    <x v="2"/>
    <x v="2"/>
    <x v="1"/>
    <s v="Car"/>
    <n v="287293"/>
    <n v="113"/>
    <n v="347"/>
    <n v="2.0499999999999998"/>
    <n v="153164"/>
    <n v="36991"/>
    <n v="12.3"/>
    <s v="No"/>
    <n v="25.2"/>
    <n v="263.39999999999998"/>
    <n v="2026"/>
  </r>
  <r>
    <s v="EV0960"/>
    <x v="9"/>
    <x v="0"/>
    <x v="3"/>
    <s v="Truck"/>
    <n v="558644"/>
    <n v="113"/>
    <n v="317"/>
    <n v="2.83"/>
    <n v="59577"/>
    <n v="32563"/>
    <n v="24.8"/>
    <s v="Yes"/>
    <n v="44.3"/>
    <n v="159.5"/>
    <n v="2026"/>
  </r>
  <r>
    <s v="EV0961"/>
    <x v="0"/>
    <x v="0"/>
    <x v="3"/>
    <s v="Car"/>
    <n v="514962"/>
    <n v="76"/>
    <n v="603"/>
    <n v="1.7"/>
    <n v="96586"/>
    <n v="54795"/>
    <n v="22.1"/>
    <s v="No"/>
    <n v="32.799999999999997"/>
    <n v="148.80000000000001"/>
    <n v="2026"/>
  </r>
  <r>
    <s v="EV0962"/>
    <x v="3"/>
    <x v="3"/>
    <x v="7"/>
    <s v="Truck"/>
    <n v="286688"/>
    <n v="68"/>
    <n v="427"/>
    <n v="1.6"/>
    <n v="120029"/>
    <n v="67813"/>
    <n v="16.2"/>
    <s v="No"/>
    <n v="35"/>
    <n v="87.2"/>
    <n v="2026"/>
  </r>
  <r>
    <s v="EV0963"/>
    <x v="1"/>
    <x v="1"/>
    <x v="3"/>
    <s v="SUV"/>
    <n v="464339"/>
    <n v="47"/>
    <n v="395"/>
    <n v="1.95"/>
    <n v="197350"/>
    <n v="70314"/>
    <n v="16.100000000000001"/>
    <s v="Yes"/>
    <n v="5.7"/>
    <n v="223"/>
    <n v="2026"/>
  </r>
  <r>
    <s v="EV0964"/>
    <x v="9"/>
    <x v="0"/>
    <x v="2"/>
    <s v="SUV"/>
    <n v="212716"/>
    <n v="69"/>
    <n v="586"/>
    <n v="1.89"/>
    <n v="192347"/>
    <n v="38586"/>
    <n v="17.100000000000001"/>
    <s v="Yes"/>
    <n v="15.6"/>
    <n v="32.200000000000003"/>
    <n v="2026"/>
  </r>
  <r>
    <s v="EV0965"/>
    <x v="0"/>
    <x v="0"/>
    <x v="0"/>
    <s v="SUV"/>
    <n v="676885"/>
    <n v="112"/>
    <n v="558"/>
    <n v="1.39"/>
    <n v="146380"/>
    <n v="79319"/>
    <n v="15.1"/>
    <s v="Yes"/>
    <n v="62.3"/>
    <n v="147.5"/>
    <n v="2026"/>
  </r>
  <r>
    <s v="EV0966"/>
    <x v="0"/>
    <x v="0"/>
    <x v="5"/>
    <s v="Truck"/>
    <n v="378079"/>
    <n v="113"/>
    <n v="473"/>
    <n v="1.63"/>
    <n v="89741"/>
    <n v="81276"/>
    <n v="19.7"/>
    <s v="Yes"/>
    <n v="9.8000000000000007"/>
    <n v="200.6"/>
    <n v="2026"/>
  </r>
  <r>
    <s v="EV0967"/>
    <x v="5"/>
    <x v="1"/>
    <x v="4"/>
    <s v="Truck"/>
    <n v="693245"/>
    <n v="94"/>
    <n v="386"/>
    <n v="1.48"/>
    <n v="119073"/>
    <n v="31107"/>
    <n v="16.7"/>
    <s v="No"/>
    <n v="8.3000000000000007"/>
    <n v="198.8"/>
    <n v="2026"/>
  </r>
  <r>
    <s v="EV0968"/>
    <x v="3"/>
    <x v="3"/>
    <x v="8"/>
    <s v="Truck"/>
    <n v="361972"/>
    <n v="114"/>
    <n v="344"/>
    <n v="2.76"/>
    <n v="52942"/>
    <n v="74092"/>
    <n v="15.6"/>
    <s v="No"/>
    <n v="36.6"/>
    <n v="116.1"/>
    <n v="2026"/>
  </r>
  <r>
    <s v="EV0969"/>
    <x v="2"/>
    <x v="2"/>
    <x v="0"/>
    <s v="Car"/>
    <n v="791313"/>
    <n v="118"/>
    <n v="503"/>
    <n v="0.71"/>
    <n v="102917"/>
    <n v="40827"/>
    <n v="24.7"/>
    <s v="Yes"/>
    <n v="13.7"/>
    <n v="193.4"/>
    <n v="2026"/>
  </r>
  <r>
    <s v="EV0970"/>
    <x v="0"/>
    <x v="0"/>
    <x v="2"/>
    <s v="Car"/>
    <n v="606112"/>
    <n v="103"/>
    <n v="406"/>
    <n v="1.92"/>
    <n v="70321"/>
    <n v="43843"/>
    <n v="13.6"/>
    <s v="Yes"/>
    <n v="19.899999999999999"/>
    <n v="169.5"/>
    <n v="2026"/>
  </r>
  <r>
    <s v="EV0971"/>
    <x v="7"/>
    <x v="3"/>
    <x v="8"/>
    <s v="Bus"/>
    <n v="259960"/>
    <n v="88"/>
    <n v="594"/>
    <n v="1.99"/>
    <n v="3538"/>
    <n v="53372"/>
    <n v="24.7"/>
    <s v="No"/>
    <n v="27.8"/>
    <n v="212.7"/>
    <n v="2026"/>
  </r>
  <r>
    <s v="EV0972"/>
    <x v="3"/>
    <x v="3"/>
    <x v="2"/>
    <s v="Bus"/>
    <n v="175941"/>
    <n v="57"/>
    <n v="395"/>
    <n v="2.0299999999999998"/>
    <n v="73669"/>
    <n v="67966"/>
    <n v="16.100000000000001"/>
    <s v="No"/>
    <n v="48.2"/>
    <n v="21.9"/>
    <n v="2026"/>
  </r>
  <r>
    <s v="EV0973"/>
    <x v="2"/>
    <x v="2"/>
    <x v="9"/>
    <s v="SUV"/>
    <n v="774346"/>
    <n v="63"/>
    <n v="493"/>
    <n v="2.9"/>
    <n v="162714"/>
    <n v="71265"/>
    <n v="21.6"/>
    <s v="No"/>
    <n v="9.1"/>
    <n v="204.1"/>
    <n v="2026"/>
  </r>
  <r>
    <s v="EV0974"/>
    <x v="6"/>
    <x v="3"/>
    <x v="1"/>
    <s v="Truck"/>
    <n v="9079"/>
    <n v="97"/>
    <n v="550"/>
    <n v="1.6"/>
    <n v="110938"/>
    <n v="61341"/>
    <n v="24.4"/>
    <s v="No"/>
    <n v="47.4"/>
    <n v="226.6"/>
    <n v="2026"/>
  </r>
  <r>
    <s v="EV0975"/>
    <x v="0"/>
    <x v="0"/>
    <x v="9"/>
    <s v="Car"/>
    <n v="274398"/>
    <n v="64"/>
    <n v="545"/>
    <n v="0.53"/>
    <n v="62505"/>
    <n v="55474"/>
    <n v="14.2"/>
    <s v="No"/>
    <n v="14.5"/>
    <n v="232.9"/>
    <n v="2026"/>
  </r>
  <r>
    <s v="EV0976"/>
    <x v="0"/>
    <x v="0"/>
    <x v="9"/>
    <s v="Car"/>
    <n v="184074"/>
    <n v="120"/>
    <n v="341"/>
    <n v="0.52"/>
    <n v="81251"/>
    <n v="49696"/>
    <n v="17"/>
    <s v="Yes"/>
    <n v="25.9"/>
    <n v="298.89999999999998"/>
    <n v="2026"/>
  </r>
  <r>
    <s v="EV0977"/>
    <x v="7"/>
    <x v="3"/>
    <x v="5"/>
    <s v="Car"/>
    <n v="84021"/>
    <n v="105"/>
    <n v="576"/>
    <n v="2.9"/>
    <n v="90603"/>
    <n v="30930"/>
    <n v="13.2"/>
    <s v="Yes"/>
    <n v="49.9"/>
    <n v="80.7"/>
    <n v="2026"/>
  </r>
  <r>
    <s v="EV0978"/>
    <x v="9"/>
    <x v="0"/>
    <x v="6"/>
    <s v="Bus"/>
    <n v="443274"/>
    <n v="86"/>
    <n v="639"/>
    <n v="2.15"/>
    <n v="155800"/>
    <n v="68596"/>
    <n v="14.2"/>
    <s v="Yes"/>
    <n v="59.8"/>
    <n v="153.6"/>
    <n v="2026"/>
  </r>
  <r>
    <s v="EV0979"/>
    <x v="8"/>
    <x v="3"/>
    <x v="5"/>
    <s v="SUV"/>
    <n v="499687"/>
    <n v="94"/>
    <n v="380"/>
    <n v="2.98"/>
    <n v="183475"/>
    <n v="29214"/>
    <n v="24.4"/>
    <s v="Yes"/>
    <n v="23.1"/>
    <n v="117.4"/>
    <n v="2026"/>
  </r>
  <r>
    <s v="EV0980"/>
    <x v="9"/>
    <x v="0"/>
    <x v="3"/>
    <s v="Bus"/>
    <n v="95963"/>
    <n v="76"/>
    <n v="547"/>
    <n v="1.24"/>
    <n v="122292"/>
    <n v="73851"/>
    <n v="16.100000000000001"/>
    <s v="No"/>
    <n v="41.4"/>
    <n v="239.6"/>
    <n v="2026"/>
  </r>
  <r>
    <s v="EV0981"/>
    <x v="6"/>
    <x v="3"/>
    <x v="0"/>
    <s v="Bus"/>
    <n v="428639"/>
    <n v="116"/>
    <n v="450"/>
    <n v="2.95"/>
    <n v="51901"/>
    <n v="76656"/>
    <n v="24.8"/>
    <s v="No"/>
    <n v="22.6"/>
    <n v="31.8"/>
    <n v="2026"/>
  </r>
  <r>
    <s v="EV0982"/>
    <x v="3"/>
    <x v="3"/>
    <x v="7"/>
    <s v="Truck"/>
    <n v="83344"/>
    <n v="47"/>
    <n v="437"/>
    <n v="0.91"/>
    <n v="183691"/>
    <n v="29749"/>
    <n v="12.2"/>
    <s v="Yes"/>
    <n v="7.9"/>
    <n v="264.89999999999998"/>
    <n v="2026"/>
  </r>
  <r>
    <s v="EV0983"/>
    <x v="6"/>
    <x v="3"/>
    <x v="8"/>
    <s v="Truck"/>
    <n v="508752"/>
    <n v="71"/>
    <n v="548"/>
    <n v="1.86"/>
    <n v="2517"/>
    <n v="35478"/>
    <n v="23.4"/>
    <s v="Yes"/>
    <n v="17.5"/>
    <n v="137.69999999999999"/>
    <n v="2026"/>
  </r>
  <r>
    <s v="EV0984"/>
    <x v="8"/>
    <x v="3"/>
    <x v="3"/>
    <s v="Car"/>
    <n v="110663"/>
    <n v="94"/>
    <n v="633"/>
    <n v="1.74"/>
    <n v="130738"/>
    <n v="76582"/>
    <n v="21.2"/>
    <s v="No"/>
    <n v="22.3"/>
    <n v="179"/>
    <n v="2026"/>
  </r>
  <r>
    <s v="EV0985"/>
    <x v="4"/>
    <x v="0"/>
    <x v="7"/>
    <s v="Truck"/>
    <n v="849225"/>
    <n v="68"/>
    <n v="327"/>
    <n v="1.0900000000000001"/>
    <n v="193087"/>
    <n v="77493"/>
    <n v="20.7"/>
    <s v="No"/>
    <n v="21.5"/>
    <n v="50.7"/>
    <n v="2026"/>
  </r>
  <r>
    <s v="EV0986"/>
    <x v="7"/>
    <x v="3"/>
    <x v="7"/>
    <s v="Truck"/>
    <n v="784056"/>
    <n v="68"/>
    <n v="425"/>
    <n v="2.78"/>
    <n v="6959"/>
    <n v="68660"/>
    <n v="12.5"/>
    <s v="Yes"/>
    <n v="43.4"/>
    <n v="126.6"/>
    <n v="2026"/>
  </r>
  <r>
    <s v="EV0987"/>
    <x v="1"/>
    <x v="1"/>
    <x v="5"/>
    <s v="SUV"/>
    <n v="729429"/>
    <n v="120"/>
    <n v="573"/>
    <n v="0.67"/>
    <n v="164453"/>
    <n v="63881"/>
    <n v="13.1"/>
    <s v="No"/>
    <n v="26.5"/>
    <n v="273.8"/>
    <n v="2026"/>
  </r>
  <r>
    <s v="EV0988"/>
    <x v="5"/>
    <x v="1"/>
    <x v="0"/>
    <s v="Car"/>
    <n v="226202"/>
    <n v="84"/>
    <n v="566"/>
    <n v="2.64"/>
    <n v="136054"/>
    <n v="71353"/>
    <n v="24.9"/>
    <s v="No"/>
    <n v="37.700000000000003"/>
    <n v="288.7"/>
    <n v="2026"/>
  </r>
  <r>
    <s v="EV0989"/>
    <x v="6"/>
    <x v="3"/>
    <x v="4"/>
    <s v="Car"/>
    <n v="588976"/>
    <n v="48"/>
    <n v="606"/>
    <n v="2.29"/>
    <n v="142157"/>
    <n v="25680"/>
    <n v="21.9"/>
    <s v="Yes"/>
    <n v="34.1"/>
    <n v="122.3"/>
    <n v="2026"/>
  </r>
  <r>
    <s v="EV0990"/>
    <x v="1"/>
    <x v="1"/>
    <x v="3"/>
    <s v="Car"/>
    <n v="65555"/>
    <n v="45"/>
    <n v="485"/>
    <n v="1.89"/>
    <n v="114688"/>
    <n v="61876"/>
    <n v="13.8"/>
    <s v="No"/>
    <n v="45.1"/>
    <n v="118.9"/>
    <n v="2026"/>
  </r>
  <r>
    <s v="EV0991"/>
    <x v="8"/>
    <x v="3"/>
    <x v="2"/>
    <s v="SUV"/>
    <n v="77989"/>
    <n v="109"/>
    <n v="292"/>
    <n v="1.37"/>
    <n v="34105"/>
    <n v="40222"/>
    <n v="20.3"/>
    <s v="No"/>
    <n v="14.9"/>
    <n v="151.5"/>
    <n v="2026"/>
  </r>
  <r>
    <s v="EV0992"/>
    <x v="3"/>
    <x v="3"/>
    <x v="6"/>
    <s v="Truck"/>
    <n v="606170"/>
    <n v="60"/>
    <n v="400"/>
    <n v="0.84"/>
    <n v="1095"/>
    <n v="46637"/>
    <n v="22.5"/>
    <s v="No"/>
    <n v="15.7"/>
    <n v="126.9"/>
    <n v="2026"/>
  </r>
  <r>
    <s v="EV0993"/>
    <x v="0"/>
    <x v="0"/>
    <x v="6"/>
    <s v="Car"/>
    <n v="117331"/>
    <n v="47"/>
    <n v="424"/>
    <n v="2.46"/>
    <n v="13804"/>
    <n v="36664"/>
    <n v="18.100000000000001"/>
    <s v="No"/>
    <n v="58.2"/>
    <n v="196.1"/>
    <n v="2026"/>
  </r>
  <r>
    <s v="EV0994"/>
    <x v="6"/>
    <x v="3"/>
    <x v="3"/>
    <s v="SUV"/>
    <n v="359174"/>
    <n v="112"/>
    <n v="587"/>
    <n v="2.96"/>
    <n v="25808"/>
    <n v="71476"/>
    <n v="14.8"/>
    <s v="No"/>
    <n v="13.1"/>
    <n v="36.200000000000003"/>
    <n v="2026"/>
  </r>
  <r>
    <s v="EV0995"/>
    <x v="5"/>
    <x v="1"/>
    <x v="8"/>
    <s v="SUV"/>
    <n v="661623"/>
    <n v="117"/>
    <n v="314"/>
    <n v="1.4"/>
    <n v="131672"/>
    <n v="49000"/>
    <n v="21.3"/>
    <s v="Yes"/>
    <n v="39.200000000000003"/>
    <n v="66.400000000000006"/>
    <n v="2026"/>
  </r>
  <r>
    <s v="EV0996"/>
    <x v="5"/>
    <x v="1"/>
    <x v="0"/>
    <s v="SUV"/>
    <n v="282909"/>
    <n v="101"/>
    <n v="486"/>
    <n v="1.18"/>
    <n v="164823"/>
    <n v="70658"/>
    <n v="16.100000000000001"/>
    <s v="Yes"/>
    <n v="18.8"/>
    <n v="67"/>
    <n v="2026"/>
  </r>
  <r>
    <s v="EV0997"/>
    <x v="8"/>
    <x v="3"/>
    <x v="8"/>
    <s v="Bus"/>
    <n v="602709"/>
    <n v="67"/>
    <n v="556"/>
    <n v="1.66"/>
    <n v="116792"/>
    <n v="63120"/>
    <n v="17.899999999999999"/>
    <s v="Yes"/>
    <n v="31.8"/>
    <n v="225.6"/>
    <n v="2026"/>
  </r>
  <r>
    <s v="EV0998"/>
    <x v="3"/>
    <x v="3"/>
    <x v="8"/>
    <s v="Truck"/>
    <n v="66847"/>
    <n v="67"/>
    <n v="542"/>
    <n v="2.93"/>
    <n v="112905"/>
    <n v="81648"/>
    <n v="13.1"/>
    <s v="No"/>
    <n v="56.4"/>
    <n v="17"/>
    <n v="2026"/>
  </r>
  <r>
    <s v="EV0999"/>
    <x v="3"/>
    <x v="3"/>
    <x v="8"/>
    <s v="Truck"/>
    <n v="447022"/>
    <n v="92"/>
    <n v="455"/>
    <n v="2.4300000000000002"/>
    <n v="4147"/>
    <n v="83438"/>
    <n v="18.600000000000001"/>
    <s v="No"/>
    <n v="6"/>
    <n v="124.2"/>
    <n v="2026"/>
  </r>
  <r>
    <s v="EV1000"/>
    <x v="8"/>
    <x v="3"/>
    <x v="8"/>
    <s v="Bus"/>
    <n v="324786"/>
    <n v="120"/>
    <n v="540"/>
    <n v="1.23"/>
    <n v="77288"/>
    <n v="73100"/>
    <n v="17.399999999999999"/>
    <s v="No"/>
    <n v="55.1"/>
    <n v="85.3"/>
    <n v="2026"/>
  </r>
  <r>
    <s v="EV1001"/>
    <x v="2"/>
    <x v="2"/>
    <x v="5"/>
    <s v="Bus"/>
    <n v="224852"/>
    <n v="63"/>
    <n v="291"/>
    <n v="0.98"/>
    <n v="179440"/>
    <n v="57784"/>
    <n v="14.1"/>
    <s v="Yes"/>
    <n v="52.9"/>
    <n v="265.2"/>
    <n v="2026"/>
  </r>
  <r>
    <s v="EV1002"/>
    <x v="6"/>
    <x v="3"/>
    <x v="0"/>
    <s v="Bus"/>
    <n v="897934"/>
    <n v="49"/>
    <n v="288"/>
    <n v="0.72"/>
    <n v="185415"/>
    <n v="67907"/>
    <n v="15.4"/>
    <s v="No"/>
    <n v="57.7"/>
    <n v="239.8"/>
    <n v="2026"/>
  </r>
  <r>
    <s v="EV1003"/>
    <x v="3"/>
    <x v="3"/>
    <x v="7"/>
    <s v="Bus"/>
    <n v="606231"/>
    <n v="78"/>
    <n v="549"/>
    <n v="1.72"/>
    <n v="138818"/>
    <n v="40165"/>
    <n v="12.5"/>
    <s v="Yes"/>
    <n v="10.3"/>
    <n v="269.5"/>
    <n v="2026"/>
  </r>
  <r>
    <s v="EV1004"/>
    <x v="2"/>
    <x v="2"/>
    <x v="5"/>
    <s v="Truck"/>
    <n v="529067"/>
    <n v="109"/>
    <n v="564"/>
    <n v="1.1299999999999999"/>
    <n v="168575"/>
    <n v="25690"/>
    <n v="20.3"/>
    <s v="Yes"/>
    <n v="37.9"/>
    <n v="215.4"/>
    <n v="2026"/>
  </r>
  <r>
    <s v="EV1005"/>
    <x v="4"/>
    <x v="0"/>
    <x v="9"/>
    <s v="SUV"/>
    <n v="408762"/>
    <n v="93"/>
    <n v="631"/>
    <n v="2.86"/>
    <n v="197548"/>
    <n v="26750"/>
    <n v="19.3"/>
    <s v="Yes"/>
    <n v="10.5"/>
    <n v="41.7"/>
    <n v="2026"/>
  </r>
  <r>
    <s v="EV1006"/>
    <x v="5"/>
    <x v="1"/>
    <x v="2"/>
    <s v="Bus"/>
    <n v="531699"/>
    <n v="76"/>
    <n v="588"/>
    <n v="2.68"/>
    <n v="40712"/>
    <n v="82610"/>
    <n v="18"/>
    <s v="Yes"/>
    <n v="37.299999999999997"/>
    <n v="246.7"/>
    <n v="2026"/>
  </r>
  <r>
    <s v="EV1007"/>
    <x v="6"/>
    <x v="3"/>
    <x v="3"/>
    <s v="Truck"/>
    <n v="370152"/>
    <n v="72"/>
    <n v="395"/>
    <n v="1.82"/>
    <n v="37709"/>
    <n v="82035"/>
    <n v="12.8"/>
    <s v="No"/>
    <n v="32.299999999999997"/>
    <n v="243.7"/>
    <n v="2026"/>
  </r>
  <r>
    <s v="EV1008"/>
    <x v="6"/>
    <x v="3"/>
    <x v="3"/>
    <s v="Bus"/>
    <n v="653426"/>
    <n v="65"/>
    <n v="439"/>
    <n v="2.0499999999999998"/>
    <n v="7170"/>
    <n v="34314"/>
    <n v="19.5"/>
    <s v="No"/>
    <n v="34.4"/>
    <n v="89.2"/>
    <n v="2026"/>
  </r>
  <r>
    <s v="EV1009"/>
    <x v="1"/>
    <x v="1"/>
    <x v="3"/>
    <s v="Truck"/>
    <n v="677624"/>
    <n v="77"/>
    <n v="401"/>
    <n v="1.31"/>
    <n v="36406"/>
    <n v="64197"/>
    <n v="18.5"/>
    <s v="No"/>
    <n v="20.6"/>
    <n v="91.2"/>
    <n v="2026"/>
  </r>
  <r>
    <s v="EV1010"/>
    <x v="0"/>
    <x v="0"/>
    <x v="2"/>
    <s v="SUV"/>
    <n v="398876"/>
    <n v="49"/>
    <n v="372"/>
    <n v="2.4500000000000002"/>
    <n v="67421"/>
    <n v="32213"/>
    <n v="15.2"/>
    <s v="Yes"/>
    <n v="50.1"/>
    <n v="237.7"/>
    <n v="2026"/>
  </r>
  <r>
    <s v="EV1011"/>
    <x v="0"/>
    <x v="0"/>
    <x v="4"/>
    <s v="Truck"/>
    <n v="77092"/>
    <n v="52"/>
    <n v="628"/>
    <n v="0.95"/>
    <n v="150057"/>
    <n v="58198"/>
    <n v="16"/>
    <s v="Yes"/>
    <n v="62.5"/>
    <n v="159.5"/>
    <n v="2026"/>
  </r>
  <r>
    <s v="EV1012"/>
    <x v="1"/>
    <x v="1"/>
    <x v="8"/>
    <s v="Car"/>
    <n v="430077"/>
    <n v="91"/>
    <n v="377"/>
    <n v="2.12"/>
    <n v="187556"/>
    <n v="53789"/>
    <n v="19.899999999999999"/>
    <s v="Yes"/>
    <n v="48.8"/>
    <n v="147.4"/>
    <n v="2026"/>
  </r>
  <r>
    <s v="EV1013"/>
    <x v="2"/>
    <x v="2"/>
    <x v="6"/>
    <s v="Bus"/>
    <n v="580104"/>
    <n v="47"/>
    <n v="271"/>
    <n v="1.84"/>
    <n v="193350"/>
    <n v="55336"/>
    <n v="12.4"/>
    <s v="No"/>
    <n v="8.8000000000000007"/>
    <n v="244.1"/>
    <n v="2026"/>
  </r>
  <r>
    <s v="EV1014"/>
    <x v="9"/>
    <x v="0"/>
    <x v="7"/>
    <s v="Bus"/>
    <n v="735313"/>
    <n v="110"/>
    <n v="605"/>
    <n v="1.24"/>
    <n v="98971"/>
    <n v="59601"/>
    <n v="19.7"/>
    <s v="No"/>
    <n v="32.799999999999997"/>
    <n v="262.2"/>
    <n v="2026"/>
  </r>
  <r>
    <s v="EV1015"/>
    <x v="2"/>
    <x v="2"/>
    <x v="4"/>
    <s v="Bus"/>
    <n v="75929"/>
    <n v="115"/>
    <n v="351"/>
    <n v="2.4900000000000002"/>
    <n v="17203"/>
    <n v="29005"/>
    <n v="17.2"/>
    <s v="Yes"/>
    <n v="33.700000000000003"/>
    <n v="85"/>
    <n v="2026"/>
  </r>
  <r>
    <s v="EV1016"/>
    <x v="9"/>
    <x v="0"/>
    <x v="5"/>
    <s v="Car"/>
    <n v="238976"/>
    <n v="106"/>
    <n v="603"/>
    <n v="2.16"/>
    <n v="187923"/>
    <n v="47054"/>
    <n v="21.5"/>
    <s v="No"/>
    <n v="19.3"/>
    <n v="289.10000000000002"/>
    <n v="2026"/>
  </r>
  <r>
    <s v="EV1017"/>
    <x v="9"/>
    <x v="0"/>
    <x v="9"/>
    <s v="SUV"/>
    <n v="502622"/>
    <n v="61"/>
    <n v="575"/>
    <n v="1.32"/>
    <n v="61306"/>
    <n v="66527"/>
    <n v="14.1"/>
    <s v="No"/>
    <n v="44.8"/>
    <n v="102.4"/>
    <n v="2026"/>
  </r>
  <r>
    <s v="EV1018"/>
    <x v="6"/>
    <x v="3"/>
    <x v="6"/>
    <s v="Car"/>
    <n v="251712"/>
    <n v="81"/>
    <n v="261"/>
    <n v="2.95"/>
    <n v="55595"/>
    <n v="81698"/>
    <n v="16.8"/>
    <s v="Yes"/>
    <n v="29.6"/>
    <n v="41.2"/>
    <n v="2026"/>
  </r>
  <r>
    <s v="EV1019"/>
    <x v="8"/>
    <x v="3"/>
    <x v="4"/>
    <s v="Bus"/>
    <n v="304576"/>
    <n v="57"/>
    <n v="502"/>
    <n v="0.87"/>
    <n v="149143"/>
    <n v="66186"/>
    <n v="14"/>
    <s v="Yes"/>
    <n v="36.799999999999997"/>
    <n v="220.4"/>
    <n v="2026"/>
  </r>
  <r>
    <s v="EV1020"/>
    <x v="9"/>
    <x v="0"/>
    <x v="0"/>
    <s v="Truck"/>
    <n v="395617"/>
    <n v="98"/>
    <n v="589"/>
    <n v="2.17"/>
    <n v="151166"/>
    <n v="55976"/>
    <n v="17.100000000000001"/>
    <s v="Yes"/>
    <n v="63.9"/>
    <n v="231.8"/>
    <n v="2026"/>
  </r>
  <r>
    <s v="EV1021"/>
    <x v="1"/>
    <x v="1"/>
    <x v="0"/>
    <s v="Truck"/>
    <n v="164186"/>
    <n v="47"/>
    <n v="430"/>
    <n v="1.94"/>
    <n v="113527"/>
    <n v="75898"/>
    <n v="13.4"/>
    <s v="No"/>
    <n v="20.8"/>
    <n v="124.3"/>
    <n v="2026"/>
  </r>
  <r>
    <s v="EV1022"/>
    <x v="7"/>
    <x v="3"/>
    <x v="4"/>
    <s v="Car"/>
    <n v="357697"/>
    <n v="70"/>
    <n v="401"/>
    <n v="1.34"/>
    <n v="13556"/>
    <n v="45531"/>
    <n v="18.7"/>
    <s v="Yes"/>
    <n v="59.7"/>
    <n v="226.5"/>
    <n v="2026"/>
  </r>
  <r>
    <s v="EV1023"/>
    <x v="2"/>
    <x v="2"/>
    <x v="9"/>
    <s v="SUV"/>
    <n v="381862"/>
    <n v="57"/>
    <n v="492"/>
    <n v="2.0499999999999998"/>
    <n v="69706"/>
    <n v="30317"/>
    <n v="19.399999999999999"/>
    <s v="No"/>
    <n v="28.9"/>
    <n v="257.2"/>
    <n v="2026"/>
  </r>
  <r>
    <s v="EV1024"/>
    <x v="9"/>
    <x v="0"/>
    <x v="0"/>
    <s v="Car"/>
    <n v="741900"/>
    <n v="106"/>
    <n v="508"/>
    <n v="1.01"/>
    <n v="175418"/>
    <n v="45717"/>
    <n v="13.4"/>
    <s v="Yes"/>
    <n v="36.6"/>
    <n v="94.5"/>
    <n v="2026"/>
  </r>
  <r>
    <s v="EV1025"/>
    <x v="9"/>
    <x v="0"/>
    <x v="0"/>
    <s v="Truck"/>
    <n v="32034"/>
    <n v="74"/>
    <n v="468"/>
    <n v="1.21"/>
    <n v="77509"/>
    <n v="46129"/>
    <n v="23.9"/>
    <s v="Yes"/>
    <n v="38.1"/>
    <n v="231.9"/>
    <n v="2026"/>
  </r>
  <r>
    <s v="EV1026"/>
    <x v="0"/>
    <x v="0"/>
    <x v="1"/>
    <s v="Bus"/>
    <n v="261673"/>
    <n v="99"/>
    <n v="309"/>
    <n v="2.08"/>
    <n v="118331"/>
    <n v="55608"/>
    <n v="18.3"/>
    <s v="Yes"/>
    <n v="59.5"/>
    <n v="79.5"/>
    <n v="2026"/>
  </r>
  <r>
    <s v="EV1027"/>
    <x v="3"/>
    <x v="3"/>
    <x v="5"/>
    <s v="Truck"/>
    <n v="502803"/>
    <n v="45"/>
    <n v="340"/>
    <n v="2.58"/>
    <n v="131859"/>
    <n v="68897"/>
    <n v="19.100000000000001"/>
    <s v="No"/>
    <n v="53.1"/>
    <n v="37.700000000000003"/>
    <n v="2026"/>
  </r>
  <r>
    <s v="EV1028"/>
    <x v="7"/>
    <x v="3"/>
    <x v="8"/>
    <s v="Car"/>
    <n v="160289"/>
    <n v="85"/>
    <n v="562"/>
    <n v="2.29"/>
    <n v="163858"/>
    <n v="38073"/>
    <n v="21.7"/>
    <s v="Yes"/>
    <n v="36"/>
    <n v="229.3"/>
    <n v="2026"/>
  </r>
  <r>
    <s v="EV1029"/>
    <x v="9"/>
    <x v="0"/>
    <x v="1"/>
    <s v="Bus"/>
    <n v="210740"/>
    <n v="100"/>
    <n v="263"/>
    <n v="1.49"/>
    <n v="73043"/>
    <n v="60438"/>
    <n v="22.9"/>
    <s v="No"/>
    <n v="23.3"/>
    <n v="251.3"/>
    <n v="2026"/>
  </r>
  <r>
    <s v="EV1030"/>
    <x v="1"/>
    <x v="1"/>
    <x v="0"/>
    <s v="SUV"/>
    <n v="196125"/>
    <n v="71"/>
    <n v="369"/>
    <n v="1.04"/>
    <n v="130181"/>
    <n v="49847"/>
    <n v="18.8"/>
    <s v="No"/>
    <n v="15.1"/>
    <n v="236.3"/>
    <n v="2026"/>
  </r>
  <r>
    <s v="EV1031"/>
    <x v="2"/>
    <x v="2"/>
    <x v="4"/>
    <s v="SUV"/>
    <n v="148086"/>
    <n v="82"/>
    <n v="267"/>
    <n v="1.29"/>
    <n v="159518"/>
    <n v="63925"/>
    <n v="24.6"/>
    <s v="No"/>
    <n v="33.299999999999997"/>
    <n v="174.5"/>
    <n v="2026"/>
  </r>
  <r>
    <s v="EV1032"/>
    <x v="0"/>
    <x v="0"/>
    <x v="3"/>
    <s v="SUV"/>
    <n v="216967"/>
    <n v="76"/>
    <n v="258"/>
    <n v="1.91"/>
    <n v="29325"/>
    <n v="57477"/>
    <n v="18.7"/>
    <s v="No"/>
    <n v="54.2"/>
    <n v="177.9"/>
    <n v="2026"/>
  </r>
  <r>
    <s v="EV1033"/>
    <x v="6"/>
    <x v="3"/>
    <x v="6"/>
    <s v="Truck"/>
    <n v="93105"/>
    <n v="109"/>
    <n v="272"/>
    <n v="1.1000000000000001"/>
    <n v="191411"/>
    <n v="47465"/>
    <n v="22.4"/>
    <s v="Yes"/>
    <n v="61.8"/>
    <n v="188.9"/>
    <n v="2026"/>
  </r>
  <r>
    <s v="EV1034"/>
    <x v="5"/>
    <x v="1"/>
    <x v="5"/>
    <s v="Bus"/>
    <n v="735763"/>
    <n v="70"/>
    <n v="485"/>
    <n v="2.78"/>
    <n v="104894"/>
    <n v="55188"/>
    <n v="17.7"/>
    <s v="No"/>
    <n v="27.4"/>
    <n v="37.5"/>
    <n v="2026"/>
  </r>
  <r>
    <s v="EV1035"/>
    <x v="6"/>
    <x v="3"/>
    <x v="4"/>
    <s v="SUV"/>
    <n v="483589"/>
    <n v="93"/>
    <n v="420"/>
    <n v="1.95"/>
    <n v="192963"/>
    <n v="76297"/>
    <n v="14.5"/>
    <s v="No"/>
    <n v="8.3000000000000007"/>
    <n v="248.1"/>
    <n v="2026"/>
  </r>
  <r>
    <s v="EV1036"/>
    <x v="1"/>
    <x v="1"/>
    <x v="2"/>
    <s v="Truck"/>
    <n v="714247"/>
    <n v="43"/>
    <n v="642"/>
    <n v="1.87"/>
    <n v="32305"/>
    <n v="44698"/>
    <n v="24.2"/>
    <s v="No"/>
    <n v="10.6"/>
    <n v="293.7"/>
    <n v="2026"/>
  </r>
  <r>
    <s v="EV1037"/>
    <x v="6"/>
    <x v="3"/>
    <x v="7"/>
    <s v="Bus"/>
    <n v="590436"/>
    <n v="117"/>
    <n v="428"/>
    <n v="2.84"/>
    <n v="197116"/>
    <n v="72368"/>
    <n v="19.3"/>
    <s v="No"/>
    <n v="33.200000000000003"/>
    <n v="269.7"/>
    <n v="2026"/>
  </r>
  <r>
    <s v="EV1038"/>
    <x v="3"/>
    <x v="3"/>
    <x v="3"/>
    <s v="Car"/>
    <n v="718791"/>
    <n v="115"/>
    <n v="369"/>
    <n v="2.06"/>
    <n v="180163"/>
    <n v="64612"/>
    <n v="12.1"/>
    <s v="Yes"/>
    <n v="64.400000000000006"/>
    <n v="49.1"/>
    <n v="2026"/>
  </r>
  <r>
    <s v="EV1039"/>
    <x v="6"/>
    <x v="3"/>
    <x v="2"/>
    <s v="Bus"/>
    <n v="758332"/>
    <n v="65"/>
    <n v="459"/>
    <n v="2.14"/>
    <n v="182728"/>
    <n v="43607"/>
    <n v="20.8"/>
    <s v="Yes"/>
    <n v="23.7"/>
    <n v="39.4"/>
    <n v="2026"/>
  </r>
  <r>
    <s v="EV1040"/>
    <x v="8"/>
    <x v="3"/>
    <x v="5"/>
    <s v="SUV"/>
    <n v="254847"/>
    <n v="82"/>
    <n v="275"/>
    <n v="1.92"/>
    <n v="66108"/>
    <n v="54796"/>
    <n v="24.7"/>
    <s v="No"/>
    <n v="19.8"/>
    <n v="145.30000000000001"/>
    <n v="2026"/>
  </r>
  <r>
    <s v="EV1041"/>
    <x v="9"/>
    <x v="0"/>
    <x v="0"/>
    <s v="Bus"/>
    <n v="703028"/>
    <n v="43"/>
    <n v="368"/>
    <n v="1.19"/>
    <n v="150106"/>
    <n v="55830"/>
    <n v="19.399999999999999"/>
    <s v="Yes"/>
    <n v="17.3"/>
    <n v="239.7"/>
    <n v="2026"/>
  </r>
  <r>
    <s v="EV1042"/>
    <x v="3"/>
    <x v="3"/>
    <x v="8"/>
    <s v="Car"/>
    <n v="666185"/>
    <n v="48"/>
    <n v="363"/>
    <n v="1.46"/>
    <n v="143050"/>
    <n v="42851"/>
    <n v="23.4"/>
    <s v="Yes"/>
    <n v="50.2"/>
    <n v="69.5"/>
    <n v="2026"/>
  </r>
  <r>
    <s v="EV1043"/>
    <x v="9"/>
    <x v="0"/>
    <x v="6"/>
    <s v="Bus"/>
    <n v="332226"/>
    <n v="95"/>
    <n v="327"/>
    <n v="2.23"/>
    <n v="50975"/>
    <n v="81822"/>
    <n v="21.4"/>
    <s v="No"/>
    <n v="24.4"/>
    <n v="233.4"/>
    <n v="2026"/>
  </r>
  <r>
    <s v="EV1044"/>
    <x v="1"/>
    <x v="1"/>
    <x v="4"/>
    <s v="Bus"/>
    <n v="381411"/>
    <n v="116"/>
    <n v="432"/>
    <n v="2.91"/>
    <n v="129492"/>
    <n v="79327"/>
    <n v="13.1"/>
    <s v="No"/>
    <n v="33.6"/>
    <n v="211.1"/>
    <n v="2026"/>
  </r>
  <r>
    <s v="EV1045"/>
    <x v="7"/>
    <x v="3"/>
    <x v="1"/>
    <s v="Truck"/>
    <n v="223888"/>
    <n v="67"/>
    <n v="527"/>
    <n v="1.56"/>
    <n v="13482"/>
    <n v="79030"/>
    <n v="19.2"/>
    <s v="No"/>
    <n v="37.1"/>
    <n v="87"/>
    <n v="2026"/>
  </r>
  <r>
    <s v="EV1046"/>
    <x v="7"/>
    <x v="3"/>
    <x v="2"/>
    <s v="Car"/>
    <n v="638734"/>
    <n v="111"/>
    <n v="361"/>
    <n v="2.0299999999999998"/>
    <n v="142469"/>
    <n v="55501"/>
    <n v="12.5"/>
    <s v="Yes"/>
    <n v="61.4"/>
    <n v="237.5"/>
    <n v="2026"/>
  </r>
  <r>
    <s v="EV1047"/>
    <x v="6"/>
    <x v="3"/>
    <x v="1"/>
    <s v="Car"/>
    <n v="633331"/>
    <n v="58"/>
    <n v="594"/>
    <n v="1.01"/>
    <n v="185471"/>
    <n v="58713"/>
    <n v="24.6"/>
    <s v="Yes"/>
    <n v="37.6"/>
    <n v="261.10000000000002"/>
    <n v="2026"/>
  </r>
  <r>
    <s v="EV1048"/>
    <x v="5"/>
    <x v="1"/>
    <x v="4"/>
    <s v="SUV"/>
    <n v="505948"/>
    <n v="46"/>
    <n v="575"/>
    <n v="2.5099999999999998"/>
    <n v="166510"/>
    <n v="43349"/>
    <n v="21"/>
    <s v="No"/>
    <n v="58.3"/>
    <n v="297.8"/>
    <n v="2026"/>
  </r>
  <r>
    <s v="EV1049"/>
    <x v="5"/>
    <x v="1"/>
    <x v="8"/>
    <s v="Car"/>
    <n v="361251"/>
    <n v="52"/>
    <n v="399"/>
    <n v="1.31"/>
    <n v="146037"/>
    <n v="52257"/>
    <n v="15.2"/>
    <s v="No"/>
    <n v="53.5"/>
    <n v="88.6"/>
    <n v="2026"/>
  </r>
  <r>
    <s v="EV1050"/>
    <x v="1"/>
    <x v="1"/>
    <x v="3"/>
    <s v="Car"/>
    <n v="361093"/>
    <n v="101"/>
    <n v="409"/>
    <n v="1.72"/>
    <n v="99095"/>
    <n v="44770"/>
    <n v="12.7"/>
    <s v="Yes"/>
    <n v="38.5"/>
    <n v="108.4"/>
    <n v="2026"/>
  </r>
  <r>
    <s v="EV1051"/>
    <x v="5"/>
    <x v="1"/>
    <x v="0"/>
    <s v="Car"/>
    <n v="653755"/>
    <n v="73"/>
    <n v="330"/>
    <n v="1.18"/>
    <n v="176004"/>
    <n v="81421"/>
    <n v="12.4"/>
    <s v="Yes"/>
    <n v="22.8"/>
    <n v="266.39999999999998"/>
    <n v="2026"/>
  </r>
  <r>
    <s v="EV1052"/>
    <x v="2"/>
    <x v="2"/>
    <x v="1"/>
    <s v="Car"/>
    <n v="210691"/>
    <n v="48"/>
    <n v="600"/>
    <n v="1.04"/>
    <n v="57109"/>
    <n v="81254"/>
    <n v="13.2"/>
    <s v="No"/>
    <n v="52.6"/>
    <n v="20.3"/>
    <n v="2026"/>
  </r>
  <r>
    <s v="EV1053"/>
    <x v="4"/>
    <x v="0"/>
    <x v="4"/>
    <s v="Car"/>
    <n v="454155"/>
    <n v="58"/>
    <n v="596"/>
    <n v="2.57"/>
    <n v="126717"/>
    <n v="70469"/>
    <n v="14.3"/>
    <s v="Yes"/>
    <n v="20"/>
    <n v="174.5"/>
    <n v="2026"/>
  </r>
  <r>
    <s v="EV1054"/>
    <x v="6"/>
    <x v="3"/>
    <x v="6"/>
    <s v="Car"/>
    <n v="543406"/>
    <n v="98"/>
    <n v="636"/>
    <n v="1.18"/>
    <n v="62023"/>
    <n v="40448"/>
    <n v="12.2"/>
    <s v="No"/>
    <n v="38.1"/>
    <n v="82.8"/>
    <n v="2026"/>
  </r>
  <r>
    <s v="EV1055"/>
    <x v="2"/>
    <x v="2"/>
    <x v="2"/>
    <s v="SUV"/>
    <n v="232773"/>
    <n v="86"/>
    <n v="384"/>
    <n v="0.72"/>
    <n v="13955"/>
    <n v="75688"/>
    <n v="17.8"/>
    <s v="Yes"/>
    <n v="16.8"/>
    <n v="23.4"/>
    <n v="2026"/>
  </r>
  <r>
    <s v="EV1056"/>
    <x v="3"/>
    <x v="3"/>
    <x v="4"/>
    <s v="Bus"/>
    <n v="650396"/>
    <n v="68"/>
    <n v="590"/>
    <n v="0.54"/>
    <n v="176985"/>
    <n v="31521"/>
    <n v="20.7"/>
    <s v="Yes"/>
    <n v="32.6"/>
    <n v="206.5"/>
    <n v="2026"/>
  </r>
  <r>
    <s v="EV1057"/>
    <x v="9"/>
    <x v="0"/>
    <x v="3"/>
    <s v="Bus"/>
    <n v="31697"/>
    <n v="85"/>
    <n v="335"/>
    <n v="1.05"/>
    <n v="139019"/>
    <n v="69983"/>
    <n v="19.5"/>
    <s v="Yes"/>
    <n v="29.2"/>
    <n v="93.5"/>
    <n v="2026"/>
  </r>
  <r>
    <s v="EV1058"/>
    <x v="4"/>
    <x v="0"/>
    <x v="7"/>
    <s v="Bus"/>
    <n v="721596"/>
    <n v="79"/>
    <n v="338"/>
    <n v="1.62"/>
    <n v="68613"/>
    <n v="39784"/>
    <n v="14.9"/>
    <s v="Yes"/>
    <n v="36.299999999999997"/>
    <n v="235.1"/>
    <n v="2026"/>
  </r>
  <r>
    <s v="EV1059"/>
    <x v="1"/>
    <x v="1"/>
    <x v="5"/>
    <s v="SUV"/>
    <n v="497620"/>
    <n v="81"/>
    <n v="485"/>
    <n v="0.62"/>
    <n v="35303"/>
    <n v="35077"/>
    <n v="17.7"/>
    <s v="Yes"/>
    <n v="46.1"/>
    <n v="181.6"/>
    <n v="2026"/>
  </r>
  <r>
    <s v="EV1060"/>
    <x v="4"/>
    <x v="0"/>
    <x v="1"/>
    <s v="Car"/>
    <n v="873654"/>
    <n v="91"/>
    <n v="362"/>
    <n v="1.86"/>
    <n v="170315"/>
    <n v="25694"/>
    <n v="21.3"/>
    <s v="Yes"/>
    <n v="49.4"/>
    <n v="280"/>
    <n v="2026"/>
  </r>
  <r>
    <s v="EV1061"/>
    <x v="1"/>
    <x v="1"/>
    <x v="4"/>
    <s v="SUV"/>
    <n v="433332"/>
    <n v="60"/>
    <n v="627"/>
    <n v="2.21"/>
    <n v="174266"/>
    <n v="67119"/>
    <n v="19"/>
    <s v="No"/>
    <n v="40.700000000000003"/>
    <n v="259.7"/>
    <n v="2026"/>
  </r>
  <r>
    <s v="EV1062"/>
    <x v="1"/>
    <x v="1"/>
    <x v="7"/>
    <s v="Bus"/>
    <n v="207665"/>
    <n v="115"/>
    <n v="387"/>
    <n v="1.53"/>
    <n v="78810"/>
    <n v="62223"/>
    <n v="20"/>
    <s v="Yes"/>
    <n v="31.4"/>
    <n v="123.2"/>
    <n v="2026"/>
  </r>
  <r>
    <s v="EV1063"/>
    <x v="5"/>
    <x v="1"/>
    <x v="5"/>
    <s v="Car"/>
    <n v="635416"/>
    <n v="54"/>
    <n v="460"/>
    <n v="2.99"/>
    <n v="130889"/>
    <n v="77826"/>
    <n v="21.3"/>
    <s v="No"/>
    <n v="14.3"/>
    <n v="28"/>
    <n v="2026"/>
  </r>
  <r>
    <s v="EV1064"/>
    <x v="8"/>
    <x v="3"/>
    <x v="2"/>
    <s v="Truck"/>
    <n v="69381"/>
    <n v="86"/>
    <n v="634"/>
    <n v="1.94"/>
    <n v="190445"/>
    <n v="49313"/>
    <n v="20"/>
    <s v="No"/>
    <n v="43.5"/>
    <n v="261"/>
    <n v="2026"/>
  </r>
  <r>
    <s v="EV1065"/>
    <x v="7"/>
    <x v="3"/>
    <x v="0"/>
    <s v="SUV"/>
    <n v="591364"/>
    <n v="78"/>
    <n v="615"/>
    <n v="1.97"/>
    <n v="51795"/>
    <n v="34119"/>
    <n v="20.3"/>
    <s v="No"/>
    <n v="37.4"/>
    <n v="154.69999999999999"/>
    <n v="2026"/>
  </r>
  <r>
    <s v="EV1066"/>
    <x v="3"/>
    <x v="3"/>
    <x v="5"/>
    <s v="Car"/>
    <n v="591275"/>
    <n v="70"/>
    <n v="639"/>
    <n v="0.86"/>
    <n v="14677"/>
    <n v="56551"/>
    <n v="21.2"/>
    <s v="No"/>
    <n v="38.299999999999997"/>
    <n v="281.10000000000002"/>
    <n v="2026"/>
  </r>
  <r>
    <s v="EV1067"/>
    <x v="9"/>
    <x v="0"/>
    <x v="8"/>
    <s v="Truck"/>
    <n v="511503"/>
    <n v="57"/>
    <n v="587"/>
    <n v="2.88"/>
    <n v="94451"/>
    <n v="34904"/>
    <n v="13.4"/>
    <s v="Yes"/>
    <n v="19.899999999999999"/>
    <n v="290.7"/>
    <n v="2026"/>
  </r>
  <r>
    <s v="EV1068"/>
    <x v="0"/>
    <x v="0"/>
    <x v="3"/>
    <s v="Bus"/>
    <n v="757050"/>
    <n v="112"/>
    <n v="312"/>
    <n v="2.19"/>
    <n v="51319"/>
    <n v="67188"/>
    <n v="12.5"/>
    <s v="No"/>
    <n v="7.7"/>
    <n v="276.5"/>
    <n v="2026"/>
  </r>
  <r>
    <s v="EV1069"/>
    <x v="8"/>
    <x v="3"/>
    <x v="0"/>
    <s v="Car"/>
    <n v="228272"/>
    <n v="70"/>
    <n v="602"/>
    <n v="2.19"/>
    <n v="134511"/>
    <n v="77201"/>
    <n v="19.5"/>
    <s v="No"/>
    <n v="30.7"/>
    <n v="171.5"/>
    <n v="2026"/>
  </r>
  <r>
    <s v="EV1070"/>
    <x v="2"/>
    <x v="2"/>
    <x v="3"/>
    <s v="Car"/>
    <n v="674283"/>
    <n v="91"/>
    <n v="534"/>
    <n v="1.42"/>
    <n v="44685"/>
    <n v="35392"/>
    <n v="20.9"/>
    <s v="Yes"/>
    <n v="31.1"/>
    <n v="159.19999999999999"/>
    <n v="2026"/>
  </r>
  <r>
    <s v="EV1071"/>
    <x v="3"/>
    <x v="3"/>
    <x v="9"/>
    <s v="SUV"/>
    <n v="708716"/>
    <n v="40"/>
    <n v="362"/>
    <n v="1.39"/>
    <n v="7695"/>
    <n v="77383"/>
    <n v="23.7"/>
    <s v="No"/>
    <n v="54.8"/>
    <n v="181.1"/>
    <n v="2026"/>
  </r>
  <r>
    <s v="EV1072"/>
    <x v="9"/>
    <x v="0"/>
    <x v="5"/>
    <s v="SUV"/>
    <n v="212807"/>
    <n v="117"/>
    <n v="610"/>
    <n v="2.4900000000000002"/>
    <n v="178841"/>
    <n v="26741"/>
    <n v="16.2"/>
    <s v="No"/>
    <n v="21.6"/>
    <n v="184.6"/>
    <n v="2026"/>
  </r>
  <r>
    <s v="EV1073"/>
    <x v="7"/>
    <x v="3"/>
    <x v="1"/>
    <s v="SUV"/>
    <n v="630764"/>
    <n v="111"/>
    <n v="458"/>
    <n v="2.96"/>
    <n v="166799"/>
    <n v="72794"/>
    <n v="16.100000000000001"/>
    <s v="No"/>
    <n v="22.2"/>
    <n v="291.60000000000002"/>
    <n v="2026"/>
  </r>
  <r>
    <s v="EV1074"/>
    <x v="7"/>
    <x v="3"/>
    <x v="0"/>
    <s v="Car"/>
    <n v="364399"/>
    <n v="69"/>
    <n v="559"/>
    <n v="0.59"/>
    <n v="11865"/>
    <n v="51654"/>
    <n v="14.3"/>
    <s v="Yes"/>
    <n v="64.7"/>
    <n v="219.8"/>
    <n v="2026"/>
  </r>
  <r>
    <s v="EV1075"/>
    <x v="5"/>
    <x v="1"/>
    <x v="5"/>
    <s v="Truck"/>
    <n v="698427"/>
    <n v="88"/>
    <n v="288"/>
    <n v="1.54"/>
    <n v="74654"/>
    <n v="55770"/>
    <n v="14.7"/>
    <s v="Yes"/>
    <n v="23.3"/>
    <n v="201.8"/>
    <n v="2026"/>
  </r>
  <r>
    <s v="EV1076"/>
    <x v="0"/>
    <x v="0"/>
    <x v="6"/>
    <s v="Bus"/>
    <n v="590790"/>
    <n v="80"/>
    <n v="521"/>
    <n v="1.94"/>
    <n v="91037"/>
    <n v="53893"/>
    <n v="14.6"/>
    <s v="No"/>
    <n v="43.1"/>
    <n v="289.60000000000002"/>
    <n v="2026"/>
  </r>
  <r>
    <s v="EV1077"/>
    <x v="3"/>
    <x v="3"/>
    <x v="9"/>
    <s v="SUV"/>
    <n v="109465"/>
    <n v="99"/>
    <n v="403"/>
    <n v="2.23"/>
    <n v="192424"/>
    <n v="41221"/>
    <n v="21.6"/>
    <s v="No"/>
    <n v="41.2"/>
    <n v="266.3"/>
    <n v="2026"/>
  </r>
  <r>
    <s v="EV1078"/>
    <x v="8"/>
    <x v="3"/>
    <x v="9"/>
    <s v="Car"/>
    <n v="247647"/>
    <n v="96"/>
    <n v="535"/>
    <n v="1.75"/>
    <n v="135960"/>
    <n v="28386"/>
    <n v="21"/>
    <s v="Yes"/>
    <n v="25.6"/>
    <n v="200.4"/>
    <n v="2026"/>
  </r>
  <r>
    <s v="EV1079"/>
    <x v="5"/>
    <x v="1"/>
    <x v="4"/>
    <s v="SUV"/>
    <n v="825940"/>
    <n v="113"/>
    <n v="401"/>
    <n v="1.99"/>
    <n v="84382"/>
    <n v="75722"/>
    <n v="24.5"/>
    <s v="No"/>
    <n v="60"/>
    <n v="32.4"/>
    <n v="2026"/>
  </r>
  <r>
    <s v="EV1080"/>
    <x v="5"/>
    <x v="1"/>
    <x v="1"/>
    <s v="SUV"/>
    <n v="186463"/>
    <n v="59"/>
    <n v="478"/>
    <n v="0.65"/>
    <n v="126143"/>
    <n v="51549"/>
    <n v="22"/>
    <s v="Yes"/>
    <n v="36.700000000000003"/>
    <n v="191.7"/>
    <n v="2026"/>
  </r>
  <r>
    <s v="EV1081"/>
    <x v="2"/>
    <x v="2"/>
    <x v="3"/>
    <s v="Bus"/>
    <n v="509373"/>
    <n v="52"/>
    <n v="442"/>
    <n v="0.97"/>
    <n v="93633"/>
    <n v="43691"/>
    <n v="13.6"/>
    <s v="Yes"/>
    <n v="25"/>
    <n v="67.099999999999994"/>
    <n v="2026"/>
  </r>
  <r>
    <s v="EV1082"/>
    <x v="5"/>
    <x v="1"/>
    <x v="8"/>
    <s v="Truck"/>
    <n v="689286"/>
    <n v="65"/>
    <n v="406"/>
    <n v="2.56"/>
    <n v="91851"/>
    <n v="65333"/>
    <n v="19.2"/>
    <s v="No"/>
    <n v="54"/>
    <n v="266.2"/>
    <n v="2026"/>
  </r>
  <r>
    <s v="EV1083"/>
    <x v="9"/>
    <x v="0"/>
    <x v="2"/>
    <s v="Car"/>
    <n v="96211"/>
    <n v="103"/>
    <n v="295"/>
    <n v="0.85"/>
    <n v="39986"/>
    <n v="68234"/>
    <n v="17"/>
    <s v="Yes"/>
    <n v="53.3"/>
    <n v="135.5"/>
    <n v="2026"/>
  </r>
  <r>
    <s v="EV1084"/>
    <x v="1"/>
    <x v="1"/>
    <x v="4"/>
    <s v="Truck"/>
    <n v="143377"/>
    <n v="62"/>
    <n v="650"/>
    <n v="1.78"/>
    <n v="67254"/>
    <n v="62803"/>
    <n v="13.6"/>
    <s v="No"/>
    <n v="34"/>
    <n v="156.1"/>
    <n v="2026"/>
  </r>
  <r>
    <s v="EV1085"/>
    <x v="7"/>
    <x v="3"/>
    <x v="1"/>
    <s v="Car"/>
    <n v="25596"/>
    <n v="56"/>
    <n v="262"/>
    <n v="2.21"/>
    <n v="28952"/>
    <n v="28228"/>
    <n v="21.2"/>
    <s v="Yes"/>
    <n v="35.9"/>
    <n v="192.6"/>
    <n v="2026"/>
  </r>
  <r>
    <s v="EV1086"/>
    <x v="1"/>
    <x v="1"/>
    <x v="8"/>
    <s v="Bus"/>
    <n v="455797"/>
    <n v="116"/>
    <n v="291"/>
    <n v="2.92"/>
    <n v="68808"/>
    <n v="65807"/>
    <n v="16.8"/>
    <s v="No"/>
    <n v="61.3"/>
    <n v="157.5"/>
    <n v="2026"/>
  </r>
  <r>
    <s v="EV1087"/>
    <x v="3"/>
    <x v="3"/>
    <x v="0"/>
    <s v="Bus"/>
    <n v="296646"/>
    <n v="80"/>
    <n v="325"/>
    <n v="1.57"/>
    <n v="13456"/>
    <n v="84823"/>
    <n v="14.6"/>
    <s v="No"/>
    <n v="37.4"/>
    <n v="58.4"/>
    <n v="2026"/>
  </r>
  <r>
    <s v="EV1088"/>
    <x v="6"/>
    <x v="3"/>
    <x v="2"/>
    <s v="SUV"/>
    <n v="146188"/>
    <n v="61"/>
    <n v="463"/>
    <n v="0.87"/>
    <n v="62161"/>
    <n v="44722"/>
    <n v="23.9"/>
    <s v="Yes"/>
    <n v="61.3"/>
    <n v="288"/>
    <n v="2026"/>
  </r>
  <r>
    <s v="EV1089"/>
    <x v="4"/>
    <x v="0"/>
    <x v="3"/>
    <s v="SUV"/>
    <n v="153018"/>
    <n v="50"/>
    <n v="393"/>
    <n v="2.74"/>
    <n v="149728"/>
    <n v="46900"/>
    <n v="24.2"/>
    <s v="No"/>
    <n v="23.2"/>
    <n v="85.9"/>
    <n v="2026"/>
  </r>
  <r>
    <s v="EV1090"/>
    <x v="9"/>
    <x v="0"/>
    <x v="0"/>
    <s v="Car"/>
    <n v="177062"/>
    <n v="55"/>
    <n v="600"/>
    <n v="0.68"/>
    <n v="147394"/>
    <n v="62011"/>
    <n v="24.7"/>
    <s v="No"/>
    <n v="50.6"/>
    <n v="150.4"/>
    <n v="2026"/>
  </r>
  <r>
    <s v="EV1091"/>
    <x v="7"/>
    <x v="3"/>
    <x v="5"/>
    <s v="SUV"/>
    <n v="831340"/>
    <n v="76"/>
    <n v="433"/>
    <n v="1.82"/>
    <n v="9209"/>
    <n v="73419"/>
    <n v="18.3"/>
    <s v="No"/>
    <n v="56.7"/>
    <n v="177.1"/>
    <n v="2026"/>
  </r>
  <r>
    <s v="EV1092"/>
    <x v="1"/>
    <x v="1"/>
    <x v="7"/>
    <s v="Truck"/>
    <n v="188388"/>
    <n v="68"/>
    <n v="252"/>
    <n v="1.29"/>
    <n v="149192"/>
    <n v="50470"/>
    <n v="22.6"/>
    <s v="No"/>
    <n v="24.7"/>
    <n v="28.5"/>
    <n v="2026"/>
  </r>
  <r>
    <s v="EV1093"/>
    <x v="0"/>
    <x v="0"/>
    <x v="8"/>
    <s v="SUV"/>
    <n v="308064"/>
    <n v="108"/>
    <n v="377"/>
    <n v="2.16"/>
    <n v="149742"/>
    <n v="37126"/>
    <n v="23.4"/>
    <s v="Yes"/>
    <n v="56.8"/>
    <n v="147.30000000000001"/>
    <n v="2026"/>
  </r>
  <r>
    <s v="EV1094"/>
    <x v="9"/>
    <x v="0"/>
    <x v="3"/>
    <s v="Bus"/>
    <n v="341802"/>
    <n v="43"/>
    <n v="506"/>
    <n v="1.29"/>
    <n v="1007"/>
    <n v="79586"/>
    <n v="14.8"/>
    <s v="Yes"/>
    <n v="27.1"/>
    <n v="183.1"/>
    <n v="2026"/>
  </r>
  <r>
    <s v="EV1095"/>
    <x v="0"/>
    <x v="0"/>
    <x v="8"/>
    <s v="Truck"/>
    <n v="799691"/>
    <n v="46"/>
    <n v="325"/>
    <n v="2.64"/>
    <n v="39343"/>
    <n v="27787"/>
    <n v="20"/>
    <s v="Yes"/>
    <n v="5.9"/>
    <n v="258.39999999999998"/>
    <n v="2026"/>
  </r>
  <r>
    <s v="EV1096"/>
    <x v="7"/>
    <x v="3"/>
    <x v="2"/>
    <s v="Car"/>
    <n v="241901"/>
    <n v="110"/>
    <n v="381"/>
    <n v="1.88"/>
    <n v="18022"/>
    <n v="52990"/>
    <n v="22.7"/>
    <s v="Yes"/>
    <n v="5.3"/>
    <n v="154.6"/>
    <n v="2026"/>
  </r>
  <r>
    <s v="EV1097"/>
    <x v="6"/>
    <x v="3"/>
    <x v="7"/>
    <s v="SUV"/>
    <n v="181867"/>
    <n v="58"/>
    <n v="456"/>
    <n v="1.49"/>
    <n v="119830"/>
    <n v="68586"/>
    <n v="17.8"/>
    <s v="No"/>
    <n v="54.7"/>
    <n v="80.599999999999994"/>
    <n v="2026"/>
  </r>
  <r>
    <s v="EV1098"/>
    <x v="3"/>
    <x v="3"/>
    <x v="0"/>
    <s v="Bus"/>
    <n v="803934"/>
    <n v="79"/>
    <n v="462"/>
    <n v="2.21"/>
    <n v="22569"/>
    <n v="61485"/>
    <n v="20.2"/>
    <s v="No"/>
    <n v="36.9"/>
    <n v="229.7"/>
    <n v="2026"/>
  </r>
  <r>
    <s v="EV1099"/>
    <x v="4"/>
    <x v="0"/>
    <x v="9"/>
    <s v="Bus"/>
    <n v="147200"/>
    <n v="46"/>
    <n v="581"/>
    <n v="0.73"/>
    <n v="47441"/>
    <n v="47557"/>
    <n v="18.5"/>
    <s v="No"/>
    <n v="12.2"/>
    <n v="258.89999999999998"/>
    <n v="2026"/>
  </r>
  <r>
    <s v="EV1100"/>
    <x v="3"/>
    <x v="3"/>
    <x v="0"/>
    <s v="SUV"/>
    <n v="179519"/>
    <n v="86"/>
    <n v="350"/>
    <n v="1.97"/>
    <n v="103973"/>
    <n v="63895"/>
    <n v="14.5"/>
    <s v="No"/>
    <n v="61.7"/>
    <n v="222.8"/>
    <n v="2026"/>
  </r>
  <r>
    <s v="EV1101"/>
    <x v="4"/>
    <x v="0"/>
    <x v="3"/>
    <s v="SUV"/>
    <n v="452064"/>
    <n v="77"/>
    <n v="348"/>
    <n v="1.72"/>
    <n v="32317"/>
    <n v="57519"/>
    <n v="18"/>
    <s v="No"/>
    <n v="59.7"/>
    <n v="11.9"/>
    <n v="2026"/>
  </r>
  <r>
    <s v="EV1102"/>
    <x v="9"/>
    <x v="0"/>
    <x v="1"/>
    <s v="Bus"/>
    <n v="343215"/>
    <n v="99"/>
    <n v="530"/>
    <n v="1.52"/>
    <n v="107319"/>
    <n v="25961"/>
    <n v="17.600000000000001"/>
    <s v="Yes"/>
    <n v="59"/>
    <n v="64.7"/>
    <n v="2026"/>
  </r>
  <r>
    <s v="EV1103"/>
    <x v="9"/>
    <x v="0"/>
    <x v="8"/>
    <s v="SUV"/>
    <n v="898821"/>
    <n v="104"/>
    <n v="411"/>
    <n v="1.49"/>
    <n v="189569"/>
    <n v="37777"/>
    <n v="15"/>
    <s v="Yes"/>
    <n v="49.9"/>
    <n v="172.6"/>
    <n v="2026"/>
  </r>
  <r>
    <s v="EV1104"/>
    <x v="5"/>
    <x v="1"/>
    <x v="3"/>
    <s v="Car"/>
    <n v="558520"/>
    <n v="51"/>
    <n v="413"/>
    <n v="1.02"/>
    <n v="47741"/>
    <n v="78292"/>
    <n v="22"/>
    <s v="No"/>
    <n v="11.4"/>
    <n v="182.3"/>
    <n v="2026"/>
  </r>
  <r>
    <s v="EV1105"/>
    <x v="8"/>
    <x v="3"/>
    <x v="6"/>
    <s v="Bus"/>
    <n v="859816"/>
    <n v="90"/>
    <n v="520"/>
    <n v="0.91"/>
    <n v="50363"/>
    <n v="52169"/>
    <n v="22.1"/>
    <s v="No"/>
    <n v="51.8"/>
    <n v="152.9"/>
    <n v="2026"/>
  </r>
  <r>
    <s v="EV1106"/>
    <x v="1"/>
    <x v="1"/>
    <x v="3"/>
    <s v="SUV"/>
    <n v="301586"/>
    <n v="53"/>
    <n v="570"/>
    <n v="2.69"/>
    <n v="79510"/>
    <n v="38508"/>
    <n v="12.9"/>
    <s v="Yes"/>
    <n v="5.4"/>
    <n v="85.7"/>
    <n v="2026"/>
  </r>
  <r>
    <s v="EV1107"/>
    <x v="8"/>
    <x v="3"/>
    <x v="9"/>
    <s v="Truck"/>
    <n v="719576"/>
    <n v="40"/>
    <n v="267"/>
    <n v="1.29"/>
    <n v="189177"/>
    <n v="28784"/>
    <n v="12.9"/>
    <s v="Yes"/>
    <n v="13.4"/>
    <n v="220.3"/>
    <n v="2026"/>
  </r>
  <r>
    <s v="EV1108"/>
    <x v="4"/>
    <x v="0"/>
    <x v="3"/>
    <s v="Truck"/>
    <n v="369382"/>
    <n v="73"/>
    <n v="582"/>
    <n v="2.79"/>
    <n v="94908"/>
    <n v="48606"/>
    <n v="19"/>
    <s v="Yes"/>
    <n v="20.100000000000001"/>
    <n v="230.2"/>
    <n v="2026"/>
  </r>
  <r>
    <s v="EV1109"/>
    <x v="8"/>
    <x v="3"/>
    <x v="9"/>
    <s v="Truck"/>
    <n v="791898"/>
    <n v="71"/>
    <n v="264"/>
    <n v="2.15"/>
    <n v="177938"/>
    <n v="66621"/>
    <n v="16.899999999999999"/>
    <s v="No"/>
    <n v="56.6"/>
    <n v="252.9"/>
    <n v="2026"/>
  </r>
  <r>
    <s v="EV1110"/>
    <x v="6"/>
    <x v="3"/>
    <x v="7"/>
    <s v="Truck"/>
    <n v="189443"/>
    <n v="72"/>
    <n v="344"/>
    <n v="0.75"/>
    <n v="25623"/>
    <n v="46621"/>
    <n v="18.600000000000001"/>
    <s v="No"/>
    <n v="27.3"/>
    <n v="240.5"/>
    <n v="2026"/>
  </r>
  <r>
    <s v="EV1111"/>
    <x v="9"/>
    <x v="0"/>
    <x v="8"/>
    <s v="Bus"/>
    <n v="402405"/>
    <n v="69"/>
    <n v="350"/>
    <n v="1.88"/>
    <n v="139265"/>
    <n v="59902"/>
    <n v="24.3"/>
    <s v="Yes"/>
    <n v="30.1"/>
    <n v="225.8"/>
    <n v="2026"/>
  </r>
  <r>
    <s v="EV1112"/>
    <x v="3"/>
    <x v="3"/>
    <x v="6"/>
    <s v="SUV"/>
    <n v="8134"/>
    <n v="79"/>
    <n v="484"/>
    <n v="2.1800000000000002"/>
    <n v="153475"/>
    <n v="60018"/>
    <n v="16.399999999999999"/>
    <s v="No"/>
    <n v="10.199999999999999"/>
    <n v="100.3"/>
    <n v="2026"/>
  </r>
  <r>
    <s v="EV1113"/>
    <x v="9"/>
    <x v="0"/>
    <x v="9"/>
    <s v="Bus"/>
    <n v="694565"/>
    <n v="95"/>
    <n v="554"/>
    <n v="2.0699999999999998"/>
    <n v="29311"/>
    <n v="60587"/>
    <n v="15.4"/>
    <s v="Yes"/>
    <n v="38"/>
    <n v="52.9"/>
    <n v="2026"/>
  </r>
  <r>
    <s v="EV1114"/>
    <x v="0"/>
    <x v="0"/>
    <x v="0"/>
    <s v="Truck"/>
    <n v="828272"/>
    <n v="93"/>
    <n v="611"/>
    <n v="2.48"/>
    <n v="151811"/>
    <n v="38597"/>
    <n v="24.9"/>
    <s v="Yes"/>
    <n v="23"/>
    <n v="289.10000000000002"/>
    <n v="2026"/>
  </r>
  <r>
    <s v="EV1115"/>
    <x v="7"/>
    <x v="3"/>
    <x v="7"/>
    <s v="Bus"/>
    <n v="107529"/>
    <n v="50"/>
    <n v="372"/>
    <n v="2.69"/>
    <n v="124606"/>
    <n v="53446"/>
    <n v="20"/>
    <s v="No"/>
    <n v="47"/>
    <n v="31.1"/>
    <n v="2026"/>
  </r>
  <r>
    <s v="EV1116"/>
    <x v="9"/>
    <x v="0"/>
    <x v="9"/>
    <s v="Car"/>
    <n v="41334"/>
    <n v="104"/>
    <n v="614"/>
    <n v="2.34"/>
    <n v="154835"/>
    <n v="32452"/>
    <n v="15.3"/>
    <s v="Yes"/>
    <n v="22.7"/>
    <n v="15.7"/>
    <n v="2026"/>
  </r>
  <r>
    <s v="EV1117"/>
    <x v="7"/>
    <x v="3"/>
    <x v="2"/>
    <s v="Bus"/>
    <n v="875305"/>
    <n v="107"/>
    <n v="424"/>
    <n v="1.52"/>
    <n v="196754"/>
    <n v="51198"/>
    <n v="14.7"/>
    <s v="Yes"/>
    <n v="53.8"/>
    <n v="172.7"/>
    <n v="2026"/>
  </r>
  <r>
    <s v="EV1118"/>
    <x v="1"/>
    <x v="1"/>
    <x v="8"/>
    <s v="SUV"/>
    <n v="133654"/>
    <n v="106"/>
    <n v="405"/>
    <n v="1.46"/>
    <n v="165513"/>
    <n v="53377"/>
    <n v="21.5"/>
    <s v="No"/>
    <n v="33.299999999999997"/>
    <n v="70.8"/>
    <n v="2026"/>
  </r>
  <r>
    <s v="EV1119"/>
    <x v="7"/>
    <x v="3"/>
    <x v="7"/>
    <s v="Bus"/>
    <n v="702796"/>
    <n v="85"/>
    <n v="319"/>
    <n v="2.83"/>
    <n v="34861"/>
    <n v="40383"/>
    <n v="20.5"/>
    <s v="Yes"/>
    <n v="49.6"/>
    <n v="298.5"/>
    <n v="2026"/>
  </r>
  <r>
    <s v="EV1120"/>
    <x v="9"/>
    <x v="0"/>
    <x v="0"/>
    <s v="Bus"/>
    <n v="299010"/>
    <n v="64"/>
    <n v="375"/>
    <n v="0.87"/>
    <n v="137061"/>
    <n v="58158"/>
    <n v="14.4"/>
    <s v="Yes"/>
    <n v="47.3"/>
    <n v="201.1"/>
    <n v="2026"/>
  </r>
  <r>
    <s v="EV1121"/>
    <x v="2"/>
    <x v="2"/>
    <x v="5"/>
    <s v="Car"/>
    <n v="548071"/>
    <n v="108"/>
    <n v="544"/>
    <n v="2.5"/>
    <n v="195220"/>
    <n v="40693"/>
    <n v="23.6"/>
    <s v="Yes"/>
    <n v="41.9"/>
    <n v="104.4"/>
    <n v="2026"/>
  </r>
  <r>
    <s v="EV1122"/>
    <x v="4"/>
    <x v="0"/>
    <x v="1"/>
    <s v="Bus"/>
    <n v="22339"/>
    <n v="80"/>
    <n v="255"/>
    <n v="1.77"/>
    <n v="184989"/>
    <n v="64082"/>
    <n v="19.399999999999999"/>
    <s v="Yes"/>
    <n v="28.9"/>
    <n v="168.6"/>
    <n v="2026"/>
  </r>
  <r>
    <s v="EV1123"/>
    <x v="5"/>
    <x v="1"/>
    <x v="1"/>
    <s v="Car"/>
    <n v="241449"/>
    <n v="97"/>
    <n v="499"/>
    <n v="1.81"/>
    <n v="179017"/>
    <n v="71053"/>
    <n v="16.2"/>
    <s v="Yes"/>
    <n v="50.4"/>
    <n v="54.2"/>
    <n v="2026"/>
  </r>
  <r>
    <s v="EV1124"/>
    <x v="1"/>
    <x v="1"/>
    <x v="1"/>
    <s v="Car"/>
    <n v="253518"/>
    <n v="112"/>
    <n v="353"/>
    <n v="2.4500000000000002"/>
    <n v="145082"/>
    <n v="61913"/>
    <n v="15.6"/>
    <s v="Yes"/>
    <n v="25"/>
    <n v="53.2"/>
    <n v="2026"/>
  </r>
  <r>
    <s v="EV1125"/>
    <x v="8"/>
    <x v="3"/>
    <x v="7"/>
    <s v="SUV"/>
    <n v="221327"/>
    <n v="40"/>
    <n v="529"/>
    <n v="0.93"/>
    <n v="1544"/>
    <n v="50534"/>
    <n v="23.7"/>
    <s v="No"/>
    <n v="20.9"/>
    <n v="15.1"/>
    <n v="2026"/>
  </r>
  <r>
    <s v="EV1126"/>
    <x v="6"/>
    <x v="3"/>
    <x v="8"/>
    <s v="Car"/>
    <n v="46015"/>
    <n v="58"/>
    <n v="380"/>
    <n v="2.21"/>
    <n v="150320"/>
    <n v="42503"/>
    <n v="20"/>
    <s v="No"/>
    <n v="10.9"/>
    <n v="241.9"/>
    <n v="2026"/>
  </r>
  <r>
    <s v="EV1127"/>
    <x v="6"/>
    <x v="3"/>
    <x v="6"/>
    <s v="Car"/>
    <n v="445029"/>
    <n v="49"/>
    <n v="552"/>
    <n v="1.2"/>
    <n v="117879"/>
    <n v="66196"/>
    <n v="12.2"/>
    <s v="No"/>
    <n v="17.899999999999999"/>
    <n v="75.8"/>
    <n v="2026"/>
  </r>
  <r>
    <s v="EV1128"/>
    <x v="0"/>
    <x v="0"/>
    <x v="1"/>
    <s v="Truck"/>
    <n v="602908"/>
    <n v="89"/>
    <n v="274"/>
    <n v="2.44"/>
    <n v="171555"/>
    <n v="28159"/>
    <n v="20.2"/>
    <s v="No"/>
    <n v="27.6"/>
    <n v="39.299999999999997"/>
    <n v="2026"/>
  </r>
  <r>
    <s v="EV1129"/>
    <x v="5"/>
    <x v="1"/>
    <x v="2"/>
    <s v="Car"/>
    <n v="274968"/>
    <n v="52"/>
    <n v="624"/>
    <n v="1.63"/>
    <n v="36814"/>
    <n v="83406"/>
    <n v="16.100000000000001"/>
    <s v="Yes"/>
    <n v="9.9"/>
    <n v="59.3"/>
    <n v="2026"/>
  </r>
  <r>
    <s v="EV1130"/>
    <x v="8"/>
    <x v="3"/>
    <x v="6"/>
    <s v="Truck"/>
    <n v="495485"/>
    <n v="74"/>
    <n v="438"/>
    <n v="1.1299999999999999"/>
    <n v="182820"/>
    <n v="68016"/>
    <n v="17"/>
    <s v="Yes"/>
    <n v="14"/>
    <n v="47.5"/>
    <n v="2026"/>
  </r>
  <r>
    <s v="EV1131"/>
    <x v="0"/>
    <x v="0"/>
    <x v="1"/>
    <s v="Bus"/>
    <n v="238909"/>
    <n v="52"/>
    <n v="439"/>
    <n v="1.1399999999999999"/>
    <n v="99940"/>
    <n v="34609"/>
    <n v="14.7"/>
    <s v="No"/>
    <n v="56"/>
    <n v="271.39999999999998"/>
    <n v="2026"/>
  </r>
  <r>
    <s v="EV1132"/>
    <x v="9"/>
    <x v="0"/>
    <x v="1"/>
    <s v="Truck"/>
    <n v="290543"/>
    <n v="91"/>
    <n v="400"/>
    <n v="0.75"/>
    <n v="3996"/>
    <n v="81300"/>
    <n v="16.5"/>
    <s v="Yes"/>
    <n v="49.7"/>
    <n v="128.1"/>
    <n v="2026"/>
  </r>
  <r>
    <s v="EV1133"/>
    <x v="2"/>
    <x v="2"/>
    <x v="5"/>
    <s v="SUV"/>
    <n v="876544"/>
    <n v="71"/>
    <n v="325"/>
    <n v="0.74"/>
    <n v="54745"/>
    <n v="77647"/>
    <n v="23"/>
    <s v="No"/>
    <n v="37.5"/>
    <n v="182.4"/>
    <n v="2026"/>
  </r>
  <r>
    <s v="EV1134"/>
    <x v="6"/>
    <x v="3"/>
    <x v="2"/>
    <s v="Car"/>
    <n v="5227"/>
    <n v="73"/>
    <n v="562"/>
    <n v="2.17"/>
    <n v="83350"/>
    <n v="26217"/>
    <n v="24.7"/>
    <s v="Yes"/>
    <n v="34.200000000000003"/>
    <n v="299.89999999999998"/>
    <n v="2026"/>
  </r>
  <r>
    <s v="EV1135"/>
    <x v="4"/>
    <x v="0"/>
    <x v="1"/>
    <s v="Truck"/>
    <n v="106322"/>
    <n v="44"/>
    <n v="279"/>
    <n v="0.5"/>
    <n v="126138"/>
    <n v="68052"/>
    <n v="23"/>
    <s v="Yes"/>
    <n v="58.2"/>
    <n v="117.3"/>
    <n v="2026"/>
  </r>
  <r>
    <s v="EV1136"/>
    <x v="1"/>
    <x v="1"/>
    <x v="8"/>
    <s v="SUV"/>
    <n v="528075"/>
    <n v="104"/>
    <n v="520"/>
    <n v="2.38"/>
    <n v="152802"/>
    <n v="44589"/>
    <n v="15.6"/>
    <s v="Yes"/>
    <n v="64.3"/>
    <n v="130.5"/>
    <n v="2026"/>
  </r>
  <r>
    <s v="EV1137"/>
    <x v="1"/>
    <x v="1"/>
    <x v="4"/>
    <s v="Bus"/>
    <n v="754380"/>
    <n v="114"/>
    <n v="424"/>
    <n v="2.78"/>
    <n v="33961"/>
    <n v="43339"/>
    <n v="20.399999999999999"/>
    <s v="No"/>
    <n v="19.8"/>
    <n v="14.6"/>
    <n v="2026"/>
  </r>
  <r>
    <s v="EV1138"/>
    <x v="4"/>
    <x v="0"/>
    <x v="1"/>
    <s v="Truck"/>
    <n v="467586"/>
    <n v="48"/>
    <n v="564"/>
    <n v="1.89"/>
    <n v="59166"/>
    <n v="56380"/>
    <n v="15.2"/>
    <s v="Yes"/>
    <n v="9.3000000000000007"/>
    <n v="259"/>
    <n v="2026"/>
  </r>
  <r>
    <s v="EV1139"/>
    <x v="2"/>
    <x v="2"/>
    <x v="0"/>
    <s v="Bus"/>
    <n v="475994"/>
    <n v="72"/>
    <n v="261"/>
    <n v="1.79"/>
    <n v="131503"/>
    <n v="33169"/>
    <n v="24.1"/>
    <s v="No"/>
    <n v="21.5"/>
    <n v="250.6"/>
    <n v="2026"/>
  </r>
  <r>
    <s v="EV1140"/>
    <x v="5"/>
    <x v="1"/>
    <x v="6"/>
    <s v="Car"/>
    <n v="553448"/>
    <n v="55"/>
    <n v="307"/>
    <n v="2.93"/>
    <n v="22833"/>
    <n v="54942"/>
    <n v="21"/>
    <s v="Yes"/>
    <n v="38.9"/>
    <n v="232"/>
    <n v="2026"/>
  </r>
  <r>
    <s v="EV1141"/>
    <x v="7"/>
    <x v="3"/>
    <x v="1"/>
    <s v="Bus"/>
    <n v="326821"/>
    <n v="111"/>
    <n v="646"/>
    <n v="2.5499999999999998"/>
    <n v="101944"/>
    <n v="67476"/>
    <n v="20.7"/>
    <s v="Yes"/>
    <n v="33.200000000000003"/>
    <n v="167.6"/>
    <n v="2026"/>
  </r>
  <r>
    <s v="EV1142"/>
    <x v="7"/>
    <x v="3"/>
    <x v="1"/>
    <s v="SUV"/>
    <n v="588396"/>
    <n v="44"/>
    <n v="469"/>
    <n v="2.88"/>
    <n v="107962"/>
    <n v="33286"/>
    <n v="16.8"/>
    <s v="No"/>
    <n v="43.9"/>
    <n v="28.5"/>
    <n v="2026"/>
  </r>
  <r>
    <s v="EV1143"/>
    <x v="7"/>
    <x v="3"/>
    <x v="3"/>
    <s v="Car"/>
    <n v="346438"/>
    <n v="79"/>
    <n v="369"/>
    <n v="1.85"/>
    <n v="154823"/>
    <n v="73624"/>
    <n v="13.8"/>
    <s v="No"/>
    <n v="7.5"/>
    <n v="125.6"/>
    <n v="2026"/>
  </r>
  <r>
    <s v="EV1144"/>
    <x v="3"/>
    <x v="3"/>
    <x v="1"/>
    <s v="SUV"/>
    <n v="279109"/>
    <n v="94"/>
    <n v="307"/>
    <n v="2.59"/>
    <n v="66827"/>
    <n v="39602"/>
    <n v="22.1"/>
    <s v="Yes"/>
    <n v="41.2"/>
    <n v="30"/>
    <n v="2026"/>
  </r>
  <r>
    <s v="EV1145"/>
    <x v="2"/>
    <x v="2"/>
    <x v="5"/>
    <s v="Truck"/>
    <n v="522905"/>
    <n v="116"/>
    <n v="510"/>
    <n v="1.46"/>
    <n v="143648"/>
    <n v="58665"/>
    <n v="14.6"/>
    <s v="No"/>
    <n v="15.4"/>
    <n v="294.39999999999998"/>
    <n v="2026"/>
  </r>
  <r>
    <s v="EV1146"/>
    <x v="3"/>
    <x v="3"/>
    <x v="4"/>
    <s v="Car"/>
    <n v="433069"/>
    <n v="79"/>
    <n v="397"/>
    <n v="0.77"/>
    <n v="151254"/>
    <n v="35884"/>
    <n v="18.8"/>
    <s v="No"/>
    <n v="27.6"/>
    <n v="84.9"/>
    <n v="2026"/>
  </r>
  <r>
    <s v="EV1147"/>
    <x v="2"/>
    <x v="2"/>
    <x v="7"/>
    <s v="Car"/>
    <n v="538669"/>
    <n v="102"/>
    <n v="602"/>
    <n v="1.18"/>
    <n v="21498"/>
    <n v="84399"/>
    <n v="12.7"/>
    <s v="No"/>
    <n v="12"/>
    <n v="24.9"/>
    <n v="2026"/>
  </r>
  <r>
    <s v="EV1148"/>
    <x v="3"/>
    <x v="3"/>
    <x v="8"/>
    <s v="Car"/>
    <n v="160672"/>
    <n v="92"/>
    <n v="536"/>
    <n v="1.34"/>
    <n v="79841"/>
    <n v="38452"/>
    <n v="19.8"/>
    <s v="Yes"/>
    <n v="24.8"/>
    <n v="58"/>
    <n v="2026"/>
  </r>
  <r>
    <s v="EV1149"/>
    <x v="5"/>
    <x v="1"/>
    <x v="3"/>
    <s v="Bus"/>
    <n v="848272"/>
    <n v="93"/>
    <n v="563"/>
    <n v="2.82"/>
    <n v="190654"/>
    <n v="57952"/>
    <n v="24.3"/>
    <s v="Yes"/>
    <n v="37.1"/>
    <n v="12.2"/>
    <n v="2026"/>
  </r>
  <r>
    <s v="EV1150"/>
    <x v="6"/>
    <x v="3"/>
    <x v="1"/>
    <s v="SUV"/>
    <n v="834639"/>
    <n v="81"/>
    <n v="609"/>
    <n v="1.75"/>
    <n v="177055"/>
    <n v="59697"/>
    <n v="16"/>
    <s v="Yes"/>
    <n v="7"/>
    <n v="10.3"/>
    <n v="2026"/>
  </r>
  <r>
    <s v="EV1151"/>
    <x v="9"/>
    <x v="0"/>
    <x v="9"/>
    <s v="SUV"/>
    <n v="305230"/>
    <n v="115"/>
    <n v="428"/>
    <n v="1.48"/>
    <n v="192698"/>
    <n v="56447"/>
    <n v="20.8"/>
    <s v="No"/>
    <n v="6.2"/>
    <n v="164.2"/>
    <n v="2026"/>
  </r>
  <r>
    <s v="EV1152"/>
    <x v="0"/>
    <x v="0"/>
    <x v="7"/>
    <s v="Truck"/>
    <n v="36010"/>
    <n v="62"/>
    <n v="475"/>
    <n v="1.05"/>
    <n v="17900"/>
    <n v="44863"/>
    <n v="17.5"/>
    <s v="Yes"/>
    <n v="38.200000000000003"/>
    <n v="11.8"/>
    <n v="2026"/>
  </r>
  <r>
    <s v="EV1153"/>
    <x v="5"/>
    <x v="1"/>
    <x v="5"/>
    <s v="Bus"/>
    <n v="660066"/>
    <n v="91"/>
    <n v="623"/>
    <n v="2.69"/>
    <n v="146483"/>
    <n v="26130"/>
    <n v="18.7"/>
    <s v="Yes"/>
    <n v="18.899999999999999"/>
    <n v="134"/>
    <n v="2026"/>
  </r>
  <r>
    <s v="EV1154"/>
    <x v="4"/>
    <x v="0"/>
    <x v="7"/>
    <s v="Truck"/>
    <n v="42783"/>
    <n v="56"/>
    <n v="424"/>
    <n v="2.41"/>
    <n v="180765"/>
    <n v="76958"/>
    <n v="13.6"/>
    <s v="No"/>
    <n v="16.2"/>
    <n v="73.400000000000006"/>
    <n v="2026"/>
  </r>
  <r>
    <s v="EV1155"/>
    <x v="2"/>
    <x v="2"/>
    <x v="8"/>
    <s v="Car"/>
    <n v="716409"/>
    <n v="85"/>
    <n v="328"/>
    <n v="0.56000000000000005"/>
    <n v="131373"/>
    <n v="30149"/>
    <n v="14.1"/>
    <s v="No"/>
    <n v="39.700000000000003"/>
    <n v="254.8"/>
    <n v="2026"/>
  </r>
  <r>
    <s v="EV1156"/>
    <x v="9"/>
    <x v="0"/>
    <x v="9"/>
    <s v="Bus"/>
    <n v="508235"/>
    <n v="45"/>
    <n v="273"/>
    <n v="0.78"/>
    <n v="195903"/>
    <n v="68551"/>
    <n v="15.6"/>
    <s v="No"/>
    <n v="48.4"/>
    <n v="256.60000000000002"/>
    <n v="2026"/>
  </r>
  <r>
    <s v="EV1157"/>
    <x v="3"/>
    <x v="3"/>
    <x v="5"/>
    <s v="SUV"/>
    <n v="715767"/>
    <n v="117"/>
    <n v="295"/>
    <n v="2.58"/>
    <n v="193211"/>
    <n v="60872"/>
    <n v="23.3"/>
    <s v="No"/>
    <n v="60.6"/>
    <n v="209"/>
    <n v="2026"/>
  </r>
  <r>
    <s v="EV1158"/>
    <x v="3"/>
    <x v="3"/>
    <x v="9"/>
    <s v="SUV"/>
    <n v="508173"/>
    <n v="97"/>
    <n v="649"/>
    <n v="0.8"/>
    <n v="191419"/>
    <n v="42520"/>
    <n v="23"/>
    <s v="No"/>
    <n v="58.3"/>
    <n v="198.2"/>
    <n v="2026"/>
  </r>
  <r>
    <s v="EV1159"/>
    <x v="7"/>
    <x v="3"/>
    <x v="4"/>
    <s v="Bus"/>
    <n v="799923"/>
    <n v="103"/>
    <n v="608"/>
    <n v="0.8"/>
    <n v="99805"/>
    <n v="32797"/>
    <n v="16.600000000000001"/>
    <s v="Yes"/>
    <n v="30.1"/>
    <n v="160.69999999999999"/>
    <n v="2026"/>
  </r>
  <r>
    <s v="EV1160"/>
    <x v="2"/>
    <x v="2"/>
    <x v="9"/>
    <s v="SUV"/>
    <n v="38006"/>
    <n v="66"/>
    <n v="329"/>
    <n v="2.2000000000000002"/>
    <n v="169336"/>
    <n v="70759"/>
    <n v="14.3"/>
    <s v="Yes"/>
    <n v="18.899999999999999"/>
    <n v="203.2"/>
    <n v="2026"/>
  </r>
  <r>
    <s v="EV1161"/>
    <x v="5"/>
    <x v="1"/>
    <x v="2"/>
    <s v="Bus"/>
    <n v="339175"/>
    <n v="114"/>
    <n v="284"/>
    <n v="1.4"/>
    <n v="138536"/>
    <n v="60125"/>
    <n v="16.8"/>
    <s v="No"/>
    <n v="26.5"/>
    <n v="27.1"/>
    <n v="2026"/>
  </r>
  <r>
    <s v="EV1162"/>
    <x v="6"/>
    <x v="3"/>
    <x v="4"/>
    <s v="Bus"/>
    <n v="6414"/>
    <n v="77"/>
    <n v="466"/>
    <n v="2.88"/>
    <n v="145621"/>
    <n v="49591"/>
    <n v="18.5"/>
    <s v="Yes"/>
    <n v="22.6"/>
    <n v="167.4"/>
    <n v="2026"/>
  </r>
  <r>
    <s v="EV1163"/>
    <x v="0"/>
    <x v="0"/>
    <x v="5"/>
    <s v="Car"/>
    <n v="264030"/>
    <n v="72"/>
    <n v="317"/>
    <n v="2.73"/>
    <n v="47335"/>
    <n v="76337"/>
    <n v="20.9"/>
    <s v="No"/>
    <n v="25"/>
    <n v="214.9"/>
    <n v="2026"/>
  </r>
  <r>
    <s v="EV1164"/>
    <x v="2"/>
    <x v="2"/>
    <x v="6"/>
    <s v="Truck"/>
    <n v="719830"/>
    <n v="70"/>
    <n v="295"/>
    <n v="0.53"/>
    <n v="102609"/>
    <n v="53761"/>
    <n v="23.4"/>
    <s v="No"/>
    <n v="36.6"/>
    <n v="80"/>
    <n v="2026"/>
  </r>
  <r>
    <s v="EV1165"/>
    <x v="6"/>
    <x v="3"/>
    <x v="8"/>
    <s v="Bus"/>
    <n v="516098"/>
    <n v="91"/>
    <n v="558"/>
    <n v="1.45"/>
    <n v="118021"/>
    <n v="43661"/>
    <n v="19.2"/>
    <s v="No"/>
    <n v="11.1"/>
    <n v="270.5"/>
    <n v="2026"/>
  </r>
  <r>
    <s v="EV1166"/>
    <x v="3"/>
    <x v="3"/>
    <x v="2"/>
    <s v="Truck"/>
    <n v="125269"/>
    <n v="112"/>
    <n v="357"/>
    <n v="1.1000000000000001"/>
    <n v="14046"/>
    <n v="72371"/>
    <n v="15.4"/>
    <s v="Yes"/>
    <n v="36"/>
    <n v="161.80000000000001"/>
    <n v="2026"/>
  </r>
  <r>
    <s v="EV1167"/>
    <x v="2"/>
    <x v="2"/>
    <x v="8"/>
    <s v="Car"/>
    <n v="356296"/>
    <n v="61"/>
    <n v="267"/>
    <n v="2.48"/>
    <n v="93003"/>
    <n v="79160"/>
    <n v="14.4"/>
    <s v="Yes"/>
    <n v="15.7"/>
    <n v="14.3"/>
    <n v="2026"/>
  </r>
  <r>
    <s v="EV1168"/>
    <x v="1"/>
    <x v="1"/>
    <x v="5"/>
    <s v="Car"/>
    <n v="210903"/>
    <n v="103"/>
    <n v="297"/>
    <n v="2.37"/>
    <n v="50134"/>
    <n v="69169"/>
    <n v="13.9"/>
    <s v="No"/>
    <n v="17.899999999999999"/>
    <n v="8.8000000000000007"/>
    <n v="2026"/>
  </r>
  <r>
    <s v="EV1169"/>
    <x v="8"/>
    <x v="3"/>
    <x v="6"/>
    <s v="Car"/>
    <n v="369748"/>
    <n v="107"/>
    <n v="406"/>
    <n v="2.02"/>
    <n v="45368"/>
    <n v="59199"/>
    <n v="18.600000000000001"/>
    <s v="Yes"/>
    <n v="12.9"/>
    <n v="30.9"/>
    <n v="2026"/>
  </r>
  <r>
    <s v="EV1170"/>
    <x v="0"/>
    <x v="0"/>
    <x v="4"/>
    <s v="Truck"/>
    <n v="697670"/>
    <n v="66"/>
    <n v="468"/>
    <n v="0.8"/>
    <n v="80750"/>
    <n v="84275"/>
    <n v="12.2"/>
    <s v="No"/>
    <n v="46.8"/>
    <n v="10.199999999999999"/>
    <n v="2026"/>
  </r>
  <r>
    <s v="EV1171"/>
    <x v="8"/>
    <x v="3"/>
    <x v="2"/>
    <s v="Car"/>
    <n v="549300"/>
    <n v="113"/>
    <n v="571"/>
    <n v="2.5499999999999998"/>
    <n v="118469"/>
    <n v="33831"/>
    <n v="13"/>
    <s v="No"/>
    <n v="45.9"/>
    <n v="108.8"/>
    <n v="2026"/>
  </r>
  <r>
    <s v="EV1172"/>
    <x v="2"/>
    <x v="2"/>
    <x v="4"/>
    <s v="Car"/>
    <n v="706947"/>
    <n v="107"/>
    <n v="569"/>
    <n v="1.58"/>
    <n v="165337"/>
    <n v="84035"/>
    <n v="15.6"/>
    <s v="No"/>
    <n v="50.7"/>
    <n v="140"/>
    <n v="2026"/>
  </r>
  <r>
    <s v="EV1173"/>
    <x v="7"/>
    <x v="3"/>
    <x v="8"/>
    <s v="Car"/>
    <n v="875914"/>
    <n v="96"/>
    <n v="349"/>
    <n v="2.14"/>
    <n v="175629"/>
    <n v="79610"/>
    <n v="20.100000000000001"/>
    <s v="Yes"/>
    <n v="17.899999999999999"/>
    <n v="69.2"/>
    <n v="2026"/>
  </r>
  <r>
    <s v="EV1174"/>
    <x v="4"/>
    <x v="0"/>
    <x v="8"/>
    <s v="Truck"/>
    <n v="188246"/>
    <n v="114"/>
    <n v="489"/>
    <n v="2.0099999999999998"/>
    <n v="113212"/>
    <n v="82649"/>
    <n v="12.4"/>
    <s v="Yes"/>
    <n v="24.6"/>
    <n v="102.9"/>
    <n v="2026"/>
  </r>
  <r>
    <s v="EV1175"/>
    <x v="9"/>
    <x v="0"/>
    <x v="0"/>
    <s v="Car"/>
    <n v="830854"/>
    <n v="109"/>
    <n v="481"/>
    <n v="1.77"/>
    <n v="100556"/>
    <n v="26607"/>
    <n v="23.9"/>
    <s v="No"/>
    <n v="42.9"/>
    <n v="93.1"/>
    <n v="2026"/>
  </r>
  <r>
    <s v="EV1176"/>
    <x v="8"/>
    <x v="3"/>
    <x v="4"/>
    <s v="Truck"/>
    <n v="468945"/>
    <n v="97"/>
    <n v="495"/>
    <n v="1.33"/>
    <n v="174946"/>
    <n v="36253"/>
    <n v="13.4"/>
    <s v="Yes"/>
    <n v="19.100000000000001"/>
    <n v="62"/>
    <n v="2026"/>
  </r>
  <r>
    <s v="EV1177"/>
    <x v="3"/>
    <x v="3"/>
    <x v="0"/>
    <s v="Car"/>
    <n v="627241"/>
    <n v="91"/>
    <n v="421"/>
    <n v="1.68"/>
    <n v="47279"/>
    <n v="56181"/>
    <n v="22.6"/>
    <s v="No"/>
    <n v="33.1"/>
    <n v="243.2"/>
    <n v="2026"/>
  </r>
  <r>
    <s v="EV1178"/>
    <x v="7"/>
    <x v="3"/>
    <x v="9"/>
    <s v="Truck"/>
    <n v="772327"/>
    <n v="72"/>
    <n v="469"/>
    <n v="2.42"/>
    <n v="150476"/>
    <n v="53566"/>
    <n v="21.6"/>
    <s v="No"/>
    <n v="58.5"/>
    <n v="258.10000000000002"/>
    <n v="2026"/>
  </r>
  <r>
    <s v="EV1179"/>
    <x v="9"/>
    <x v="0"/>
    <x v="3"/>
    <s v="Truck"/>
    <n v="93658"/>
    <n v="66"/>
    <n v="275"/>
    <n v="1.72"/>
    <n v="176950"/>
    <n v="67035"/>
    <n v="22"/>
    <s v="No"/>
    <n v="63.2"/>
    <n v="206.4"/>
    <n v="2026"/>
  </r>
  <r>
    <s v="EV1180"/>
    <x v="0"/>
    <x v="0"/>
    <x v="3"/>
    <s v="Bus"/>
    <n v="86657"/>
    <n v="115"/>
    <n v="428"/>
    <n v="0.69"/>
    <n v="117297"/>
    <n v="82982"/>
    <n v="22.6"/>
    <s v="Yes"/>
    <n v="60"/>
    <n v="105.4"/>
    <n v="2026"/>
  </r>
  <r>
    <s v="EV1181"/>
    <x v="8"/>
    <x v="3"/>
    <x v="4"/>
    <s v="Truck"/>
    <n v="729889"/>
    <n v="67"/>
    <n v="640"/>
    <n v="1.64"/>
    <n v="154366"/>
    <n v="69055"/>
    <n v="19.3"/>
    <s v="Yes"/>
    <n v="54.5"/>
    <n v="38.5"/>
    <n v="2026"/>
  </r>
  <r>
    <s v="EV1182"/>
    <x v="0"/>
    <x v="0"/>
    <x v="1"/>
    <s v="Truck"/>
    <n v="503693"/>
    <n v="61"/>
    <n v="512"/>
    <n v="1.01"/>
    <n v="113051"/>
    <n v="60697"/>
    <n v="12.5"/>
    <s v="Yes"/>
    <n v="61.9"/>
    <n v="82.1"/>
    <n v="2026"/>
  </r>
  <r>
    <s v="EV1183"/>
    <x v="9"/>
    <x v="0"/>
    <x v="0"/>
    <s v="Bus"/>
    <n v="162687"/>
    <n v="65"/>
    <n v="505"/>
    <n v="1.7"/>
    <n v="176036"/>
    <n v="79380"/>
    <n v="21.1"/>
    <s v="Yes"/>
    <n v="41.9"/>
    <n v="196.3"/>
    <n v="2026"/>
  </r>
  <r>
    <s v="EV1184"/>
    <x v="7"/>
    <x v="3"/>
    <x v="6"/>
    <s v="Truck"/>
    <n v="90577"/>
    <n v="80"/>
    <n v="485"/>
    <n v="0.6"/>
    <n v="153645"/>
    <n v="34824"/>
    <n v="17.3"/>
    <s v="Yes"/>
    <n v="40.6"/>
    <n v="49.8"/>
    <n v="2026"/>
  </r>
  <r>
    <s v="EV1185"/>
    <x v="6"/>
    <x v="3"/>
    <x v="2"/>
    <s v="Bus"/>
    <n v="303951"/>
    <n v="76"/>
    <n v="481"/>
    <n v="1.21"/>
    <n v="29063"/>
    <n v="70029"/>
    <n v="13.7"/>
    <s v="Yes"/>
    <n v="64.7"/>
    <n v="7.7"/>
    <n v="2026"/>
  </r>
  <r>
    <s v="EV1186"/>
    <x v="9"/>
    <x v="0"/>
    <x v="2"/>
    <s v="SUV"/>
    <n v="620683"/>
    <n v="81"/>
    <n v="587"/>
    <n v="1.67"/>
    <n v="164392"/>
    <n v="60158"/>
    <n v="23.9"/>
    <s v="No"/>
    <n v="51"/>
    <n v="229.7"/>
    <n v="2026"/>
  </r>
  <r>
    <s v="EV1187"/>
    <x v="7"/>
    <x v="3"/>
    <x v="3"/>
    <s v="Bus"/>
    <n v="460965"/>
    <n v="94"/>
    <n v="395"/>
    <n v="0.91"/>
    <n v="48267"/>
    <n v="47845"/>
    <n v="15.2"/>
    <s v="Yes"/>
    <n v="44.7"/>
    <n v="140.19999999999999"/>
    <n v="2026"/>
  </r>
  <r>
    <s v="EV1188"/>
    <x v="3"/>
    <x v="3"/>
    <x v="3"/>
    <s v="Bus"/>
    <n v="492132"/>
    <n v="59"/>
    <n v="301"/>
    <n v="2.41"/>
    <n v="1672"/>
    <n v="47455"/>
    <n v="20.6"/>
    <s v="No"/>
    <n v="24.4"/>
    <n v="176.9"/>
    <n v="2026"/>
  </r>
  <r>
    <s v="EV1189"/>
    <x v="6"/>
    <x v="3"/>
    <x v="2"/>
    <s v="Car"/>
    <n v="778772"/>
    <n v="45"/>
    <n v="613"/>
    <n v="2.86"/>
    <n v="78654"/>
    <n v="39373"/>
    <n v="12.8"/>
    <s v="Yes"/>
    <n v="56.3"/>
    <n v="14.1"/>
    <n v="2026"/>
  </r>
  <r>
    <s v="EV1190"/>
    <x v="6"/>
    <x v="3"/>
    <x v="4"/>
    <s v="Truck"/>
    <n v="30335"/>
    <n v="98"/>
    <n v="410"/>
    <n v="1.18"/>
    <n v="14506"/>
    <n v="47413"/>
    <n v="21.2"/>
    <s v="No"/>
    <n v="52.3"/>
    <n v="270.39999999999998"/>
    <n v="2026"/>
  </r>
  <r>
    <s v="EV1191"/>
    <x v="3"/>
    <x v="3"/>
    <x v="1"/>
    <s v="Truck"/>
    <n v="213553"/>
    <n v="87"/>
    <n v="256"/>
    <n v="0.87"/>
    <n v="47370"/>
    <n v="66485"/>
    <n v="20.100000000000001"/>
    <s v="No"/>
    <n v="17.2"/>
    <n v="152.4"/>
    <n v="2026"/>
  </r>
  <r>
    <s v="EV1192"/>
    <x v="0"/>
    <x v="0"/>
    <x v="4"/>
    <s v="Truck"/>
    <n v="563722"/>
    <n v="43"/>
    <n v="284"/>
    <n v="2.87"/>
    <n v="58229"/>
    <n v="68675"/>
    <n v="23.9"/>
    <s v="No"/>
    <n v="45.8"/>
    <n v="247.3"/>
    <n v="2026"/>
  </r>
  <r>
    <s v="EV1193"/>
    <x v="2"/>
    <x v="2"/>
    <x v="8"/>
    <s v="Truck"/>
    <n v="673067"/>
    <n v="60"/>
    <n v="261"/>
    <n v="2.59"/>
    <n v="1603"/>
    <n v="45038"/>
    <n v="23.1"/>
    <s v="Yes"/>
    <n v="39.4"/>
    <n v="213.1"/>
    <n v="2026"/>
  </r>
  <r>
    <s v="EV1194"/>
    <x v="7"/>
    <x v="3"/>
    <x v="4"/>
    <s v="Bus"/>
    <n v="84612"/>
    <n v="91"/>
    <n v="590"/>
    <n v="1.74"/>
    <n v="63720"/>
    <n v="60921"/>
    <n v="14.2"/>
    <s v="Yes"/>
    <n v="22.7"/>
    <n v="20.3"/>
    <n v="2026"/>
  </r>
  <r>
    <s v="EV1195"/>
    <x v="1"/>
    <x v="1"/>
    <x v="5"/>
    <s v="Truck"/>
    <n v="154008"/>
    <n v="63"/>
    <n v="311"/>
    <n v="0.8"/>
    <n v="122879"/>
    <n v="76768"/>
    <n v="15.1"/>
    <s v="Yes"/>
    <n v="24.5"/>
    <n v="165"/>
    <n v="2026"/>
  </r>
  <r>
    <s v="EV1196"/>
    <x v="4"/>
    <x v="0"/>
    <x v="2"/>
    <s v="Truck"/>
    <n v="352042"/>
    <n v="83"/>
    <n v="423"/>
    <n v="2.15"/>
    <n v="6380"/>
    <n v="31156"/>
    <n v="13.6"/>
    <s v="Yes"/>
    <n v="56.7"/>
    <n v="14.8"/>
    <n v="2026"/>
  </r>
  <r>
    <s v="EV1197"/>
    <x v="4"/>
    <x v="0"/>
    <x v="8"/>
    <s v="Car"/>
    <n v="181928"/>
    <n v="83"/>
    <n v="492"/>
    <n v="1.2"/>
    <n v="35046"/>
    <n v="44391"/>
    <n v="14.2"/>
    <s v="Yes"/>
    <n v="38.700000000000003"/>
    <n v="255.1"/>
    <n v="2026"/>
  </r>
  <r>
    <s v="EV1198"/>
    <x v="5"/>
    <x v="1"/>
    <x v="5"/>
    <s v="Bus"/>
    <n v="50506"/>
    <n v="71"/>
    <n v="609"/>
    <n v="1.54"/>
    <n v="83186"/>
    <n v="42464"/>
    <n v="17.7"/>
    <s v="Yes"/>
    <n v="62.1"/>
    <n v="22.4"/>
    <n v="2026"/>
  </r>
  <r>
    <s v="EV1199"/>
    <x v="7"/>
    <x v="3"/>
    <x v="0"/>
    <s v="Bus"/>
    <n v="114528"/>
    <n v="43"/>
    <n v="311"/>
    <n v="2.88"/>
    <n v="131101"/>
    <n v="27395"/>
    <n v="12.1"/>
    <s v="No"/>
    <n v="22"/>
    <n v="249"/>
    <n v="2026"/>
  </r>
  <r>
    <s v="EV1200"/>
    <x v="4"/>
    <x v="0"/>
    <x v="4"/>
    <s v="SUV"/>
    <n v="560643"/>
    <n v="77"/>
    <n v="261"/>
    <n v="0.62"/>
    <n v="147138"/>
    <n v="55601"/>
    <n v="17.8"/>
    <s v="No"/>
    <n v="38.799999999999997"/>
    <n v="197.6"/>
    <n v="2026"/>
  </r>
  <r>
    <s v="EV1201"/>
    <x v="8"/>
    <x v="3"/>
    <x v="3"/>
    <s v="Bus"/>
    <n v="283845"/>
    <n v="72"/>
    <n v="611"/>
    <n v="1.55"/>
    <n v="179818"/>
    <n v="36727"/>
    <n v="13.8"/>
    <s v="Yes"/>
    <n v="49.5"/>
    <n v="26.1"/>
    <n v="2026"/>
  </r>
  <r>
    <s v="EV1202"/>
    <x v="1"/>
    <x v="1"/>
    <x v="4"/>
    <s v="Car"/>
    <n v="268484"/>
    <n v="75"/>
    <n v="514"/>
    <n v="0.74"/>
    <n v="817"/>
    <n v="59407"/>
    <n v="15.1"/>
    <s v="No"/>
    <n v="7.9"/>
    <n v="277.60000000000002"/>
    <n v="2026"/>
  </r>
  <r>
    <s v="EV1203"/>
    <x v="5"/>
    <x v="1"/>
    <x v="4"/>
    <s v="Bus"/>
    <n v="40615"/>
    <n v="99"/>
    <n v="591"/>
    <n v="1.01"/>
    <n v="125476"/>
    <n v="27735"/>
    <n v="22.8"/>
    <s v="Yes"/>
    <n v="55.4"/>
    <n v="291.10000000000002"/>
    <n v="2026"/>
  </r>
  <r>
    <s v="EV1204"/>
    <x v="5"/>
    <x v="1"/>
    <x v="0"/>
    <s v="Car"/>
    <n v="216406"/>
    <n v="54"/>
    <n v="635"/>
    <n v="1.82"/>
    <n v="90222"/>
    <n v="25757"/>
    <n v="18"/>
    <s v="Yes"/>
    <n v="63.9"/>
    <n v="55.9"/>
    <n v="2026"/>
  </r>
  <r>
    <s v="EV1205"/>
    <x v="0"/>
    <x v="0"/>
    <x v="3"/>
    <s v="Bus"/>
    <n v="516069"/>
    <n v="86"/>
    <n v="570"/>
    <n v="0.63"/>
    <n v="62706"/>
    <n v="63145"/>
    <n v="22.4"/>
    <s v="No"/>
    <n v="48.3"/>
    <n v="147.69999999999999"/>
    <n v="2026"/>
  </r>
  <r>
    <s v="EV1206"/>
    <x v="1"/>
    <x v="1"/>
    <x v="2"/>
    <s v="Bus"/>
    <n v="535731"/>
    <n v="48"/>
    <n v="326"/>
    <n v="0.83"/>
    <n v="56640"/>
    <n v="74780"/>
    <n v="12.4"/>
    <s v="No"/>
    <n v="14.3"/>
    <n v="91.4"/>
    <n v="2026"/>
  </r>
  <r>
    <s v="EV1207"/>
    <x v="0"/>
    <x v="0"/>
    <x v="7"/>
    <s v="SUV"/>
    <n v="546632"/>
    <n v="99"/>
    <n v="288"/>
    <n v="1.1499999999999999"/>
    <n v="10851"/>
    <n v="45769"/>
    <n v="17.7"/>
    <s v="Yes"/>
    <n v="52.6"/>
    <n v="276.5"/>
    <n v="2026"/>
  </r>
  <r>
    <s v="EV1208"/>
    <x v="4"/>
    <x v="0"/>
    <x v="7"/>
    <s v="SUV"/>
    <n v="789759"/>
    <n v="87"/>
    <n v="564"/>
    <n v="2.73"/>
    <n v="61669"/>
    <n v="36835"/>
    <n v="21.3"/>
    <s v="No"/>
    <n v="19.899999999999999"/>
    <n v="106.9"/>
    <n v="2026"/>
  </r>
  <r>
    <s v="EV1209"/>
    <x v="1"/>
    <x v="1"/>
    <x v="1"/>
    <s v="Car"/>
    <n v="838108"/>
    <n v="93"/>
    <n v="278"/>
    <n v="2.91"/>
    <n v="175449"/>
    <n v="63616"/>
    <n v="20.100000000000001"/>
    <s v="No"/>
    <n v="5.4"/>
    <n v="190.2"/>
    <n v="2026"/>
  </r>
  <r>
    <s v="EV1210"/>
    <x v="8"/>
    <x v="3"/>
    <x v="2"/>
    <s v="SUV"/>
    <n v="115288"/>
    <n v="45"/>
    <n v="322"/>
    <n v="1.34"/>
    <n v="167386"/>
    <n v="78200"/>
    <n v="12.6"/>
    <s v="No"/>
    <n v="51.1"/>
    <n v="118.1"/>
    <n v="2026"/>
  </r>
  <r>
    <s v="EV1211"/>
    <x v="5"/>
    <x v="1"/>
    <x v="2"/>
    <s v="Bus"/>
    <n v="737452"/>
    <n v="73"/>
    <n v="309"/>
    <n v="2.57"/>
    <n v="131086"/>
    <n v="25161"/>
    <n v="14.5"/>
    <s v="No"/>
    <n v="36.5"/>
    <n v="158.69999999999999"/>
    <n v="2026"/>
  </r>
  <r>
    <s v="EV1212"/>
    <x v="5"/>
    <x v="1"/>
    <x v="0"/>
    <s v="Bus"/>
    <n v="841878"/>
    <n v="61"/>
    <n v="633"/>
    <n v="2.17"/>
    <n v="47102"/>
    <n v="55637"/>
    <n v="15.3"/>
    <s v="Yes"/>
    <n v="15.8"/>
    <n v="271.39999999999998"/>
    <n v="2026"/>
  </r>
  <r>
    <s v="EV1213"/>
    <x v="4"/>
    <x v="0"/>
    <x v="9"/>
    <s v="Car"/>
    <n v="628919"/>
    <n v="60"/>
    <n v="257"/>
    <n v="1.44"/>
    <n v="183650"/>
    <n v="69176"/>
    <n v="15.6"/>
    <s v="Yes"/>
    <n v="7.2"/>
    <n v="241.6"/>
    <n v="2026"/>
  </r>
  <r>
    <s v="EV1214"/>
    <x v="7"/>
    <x v="3"/>
    <x v="9"/>
    <s v="Bus"/>
    <n v="490969"/>
    <n v="54"/>
    <n v="503"/>
    <n v="0.65"/>
    <n v="87236"/>
    <n v="53116"/>
    <n v="22.6"/>
    <s v="No"/>
    <n v="13.2"/>
    <n v="206.3"/>
    <n v="2026"/>
  </r>
  <r>
    <s v="EV1215"/>
    <x v="5"/>
    <x v="1"/>
    <x v="4"/>
    <s v="Truck"/>
    <n v="373716"/>
    <n v="74"/>
    <n v="477"/>
    <n v="1.45"/>
    <n v="108847"/>
    <n v="46173"/>
    <n v="23.9"/>
    <s v="Yes"/>
    <n v="25.7"/>
    <n v="186.7"/>
    <n v="2026"/>
  </r>
  <r>
    <s v="EV1216"/>
    <x v="3"/>
    <x v="3"/>
    <x v="2"/>
    <s v="SUV"/>
    <n v="796680"/>
    <n v="108"/>
    <n v="510"/>
    <n v="1.05"/>
    <n v="7754"/>
    <n v="72669"/>
    <n v="20.399999999999999"/>
    <s v="Yes"/>
    <n v="20.3"/>
    <n v="137.19999999999999"/>
    <n v="2026"/>
  </r>
  <r>
    <s v="EV1217"/>
    <x v="6"/>
    <x v="3"/>
    <x v="9"/>
    <s v="Bus"/>
    <n v="643911"/>
    <n v="45"/>
    <n v="545"/>
    <n v="0.56000000000000005"/>
    <n v="123637"/>
    <n v="60290"/>
    <n v="13.2"/>
    <s v="No"/>
    <n v="11.6"/>
    <n v="71.599999999999994"/>
    <n v="2026"/>
  </r>
  <r>
    <s v="EV1218"/>
    <x v="7"/>
    <x v="3"/>
    <x v="3"/>
    <s v="SUV"/>
    <n v="846262"/>
    <n v="96"/>
    <n v="406"/>
    <n v="2.42"/>
    <n v="150182"/>
    <n v="58840"/>
    <n v="24.5"/>
    <s v="No"/>
    <n v="19"/>
    <n v="132"/>
    <n v="2026"/>
  </r>
  <r>
    <s v="EV1219"/>
    <x v="6"/>
    <x v="3"/>
    <x v="5"/>
    <s v="Car"/>
    <n v="663649"/>
    <n v="96"/>
    <n v="283"/>
    <n v="1.37"/>
    <n v="39050"/>
    <n v="37008"/>
    <n v="23.2"/>
    <s v="No"/>
    <n v="54.3"/>
    <n v="108.4"/>
    <n v="2026"/>
  </r>
  <r>
    <s v="EV1220"/>
    <x v="4"/>
    <x v="0"/>
    <x v="2"/>
    <s v="SUV"/>
    <n v="885840"/>
    <n v="67"/>
    <n v="378"/>
    <n v="2.35"/>
    <n v="75026"/>
    <n v="82512"/>
    <n v="19.8"/>
    <s v="No"/>
    <n v="28.5"/>
    <n v="177.6"/>
    <n v="2026"/>
  </r>
  <r>
    <s v="EV1221"/>
    <x v="2"/>
    <x v="2"/>
    <x v="0"/>
    <s v="Bus"/>
    <n v="524517"/>
    <n v="86"/>
    <n v="534"/>
    <n v="2.5099999999999998"/>
    <n v="193038"/>
    <n v="34444"/>
    <n v="15.5"/>
    <s v="Yes"/>
    <n v="44"/>
    <n v="136"/>
    <n v="2026"/>
  </r>
  <r>
    <s v="EV1222"/>
    <x v="5"/>
    <x v="1"/>
    <x v="8"/>
    <s v="Bus"/>
    <n v="367172"/>
    <n v="96"/>
    <n v="530"/>
    <n v="2.27"/>
    <n v="155952"/>
    <n v="59289"/>
    <n v="14.1"/>
    <s v="No"/>
    <n v="53.8"/>
    <n v="101.9"/>
    <n v="2026"/>
  </r>
  <r>
    <s v="EV1223"/>
    <x v="2"/>
    <x v="2"/>
    <x v="8"/>
    <s v="Car"/>
    <n v="168831"/>
    <n v="92"/>
    <n v="500"/>
    <n v="0.78"/>
    <n v="150215"/>
    <n v="60429"/>
    <n v="19.5"/>
    <s v="No"/>
    <n v="63.8"/>
    <n v="263.3"/>
    <n v="2026"/>
  </r>
  <r>
    <s v="EV1224"/>
    <x v="9"/>
    <x v="0"/>
    <x v="5"/>
    <s v="Truck"/>
    <n v="152895"/>
    <n v="65"/>
    <n v="481"/>
    <n v="1.4"/>
    <n v="188906"/>
    <n v="71834"/>
    <n v="14"/>
    <s v="No"/>
    <n v="52.7"/>
    <n v="242.4"/>
    <n v="2026"/>
  </r>
  <r>
    <s v="EV1225"/>
    <x v="3"/>
    <x v="3"/>
    <x v="3"/>
    <s v="Bus"/>
    <n v="608734"/>
    <n v="96"/>
    <n v="545"/>
    <n v="1.1499999999999999"/>
    <n v="158854"/>
    <n v="42832"/>
    <n v="24.5"/>
    <s v="Yes"/>
    <n v="15"/>
    <n v="228.4"/>
    <n v="2026"/>
  </r>
  <r>
    <s v="EV1226"/>
    <x v="8"/>
    <x v="3"/>
    <x v="8"/>
    <s v="Bus"/>
    <n v="479481"/>
    <n v="61"/>
    <n v="518"/>
    <n v="1.51"/>
    <n v="74295"/>
    <n v="62728"/>
    <n v="21.9"/>
    <s v="Yes"/>
    <n v="57.6"/>
    <n v="204.8"/>
    <n v="2026"/>
  </r>
  <r>
    <s v="EV1227"/>
    <x v="7"/>
    <x v="3"/>
    <x v="7"/>
    <s v="Bus"/>
    <n v="809036"/>
    <n v="44"/>
    <n v="457"/>
    <n v="0.75"/>
    <n v="191696"/>
    <n v="43252"/>
    <n v="24.6"/>
    <s v="No"/>
    <n v="50.4"/>
    <n v="161.30000000000001"/>
    <n v="2026"/>
  </r>
  <r>
    <s v="EV1228"/>
    <x v="2"/>
    <x v="2"/>
    <x v="1"/>
    <s v="Bus"/>
    <n v="191552"/>
    <n v="71"/>
    <n v="279"/>
    <n v="2.02"/>
    <n v="180789"/>
    <n v="66462"/>
    <n v="22.9"/>
    <s v="No"/>
    <n v="56.7"/>
    <n v="267.5"/>
    <n v="2026"/>
  </r>
  <r>
    <s v="EV1229"/>
    <x v="1"/>
    <x v="1"/>
    <x v="7"/>
    <s v="SUV"/>
    <n v="603182"/>
    <n v="57"/>
    <n v="431"/>
    <n v="0.56999999999999995"/>
    <n v="60908"/>
    <n v="74222"/>
    <n v="13"/>
    <s v="Yes"/>
    <n v="60.4"/>
    <n v="103.5"/>
    <n v="2026"/>
  </r>
  <r>
    <s v="EV1230"/>
    <x v="8"/>
    <x v="3"/>
    <x v="4"/>
    <s v="Truck"/>
    <n v="620051"/>
    <n v="66"/>
    <n v="597"/>
    <n v="1.21"/>
    <n v="181042"/>
    <n v="38063"/>
    <n v="16.3"/>
    <s v="No"/>
    <n v="26.4"/>
    <n v="69.400000000000006"/>
    <n v="2026"/>
  </r>
  <r>
    <s v="EV1231"/>
    <x v="1"/>
    <x v="1"/>
    <x v="2"/>
    <s v="Bus"/>
    <n v="785549"/>
    <n v="75"/>
    <n v="374"/>
    <n v="2.96"/>
    <n v="154619"/>
    <n v="51812"/>
    <n v="17.100000000000001"/>
    <s v="No"/>
    <n v="54.6"/>
    <n v="70"/>
    <n v="2026"/>
  </r>
  <r>
    <s v="EV1232"/>
    <x v="5"/>
    <x v="1"/>
    <x v="7"/>
    <s v="Truck"/>
    <n v="520506"/>
    <n v="69"/>
    <n v="432"/>
    <n v="2.2000000000000002"/>
    <n v="152731"/>
    <n v="65649"/>
    <n v="17.600000000000001"/>
    <s v="Yes"/>
    <n v="48.7"/>
    <n v="169.1"/>
    <n v="2026"/>
  </r>
  <r>
    <s v="EV1233"/>
    <x v="1"/>
    <x v="1"/>
    <x v="5"/>
    <s v="SUV"/>
    <n v="228756"/>
    <n v="80"/>
    <n v="539"/>
    <n v="0.53"/>
    <n v="88832"/>
    <n v="53452"/>
    <n v="24.8"/>
    <s v="No"/>
    <n v="34.700000000000003"/>
    <n v="8.9"/>
    <n v="2026"/>
  </r>
  <r>
    <s v="EV1234"/>
    <x v="7"/>
    <x v="3"/>
    <x v="5"/>
    <s v="SUV"/>
    <n v="176530"/>
    <n v="91"/>
    <n v="564"/>
    <n v="1.39"/>
    <n v="179979"/>
    <n v="81831"/>
    <n v="15.6"/>
    <s v="No"/>
    <n v="43.9"/>
    <n v="257.7"/>
    <n v="2026"/>
  </r>
  <r>
    <s v="EV1235"/>
    <x v="2"/>
    <x v="2"/>
    <x v="6"/>
    <s v="Bus"/>
    <n v="846030"/>
    <n v="67"/>
    <n v="596"/>
    <n v="1.9"/>
    <n v="11059"/>
    <n v="63241"/>
    <n v="17.7"/>
    <s v="No"/>
    <n v="11.7"/>
    <n v="77.8"/>
    <n v="2026"/>
  </r>
  <r>
    <s v="EV1236"/>
    <x v="0"/>
    <x v="0"/>
    <x v="0"/>
    <s v="Bus"/>
    <n v="432548"/>
    <n v="69"/>
    <n v="301"/>
    <n v="0.71"/>
    <n v="60999"/>
    <n v="44369"/>
    <n v="20.5"/>
    <s v="Yes"/>
    <n v="38.5"/>
    <n v="98.4"/>
    <n v="2026"/>
  </r>
  <r>
    <s v="EV1237"/>
    <x v="2"/>
    <x v="2"/>
    <x v="9"/>
    <s v="Truck"/>
    <n v="514637"/>
    <n v="53"/>
    <n v="466"/>
    <n v="1.1100000000000001"/>
    <n v="663"/>
    <n v="66784"/>
    <n v="20.8"/>
    <s v="Yes"/>
    <n v="55.3"/>
    <n v="255.4"/>
    <n v="2026"/>
  </r>
  <r>
    <s v="EV1238"/>
    <x v="7"/>
    <x v="3"/>
    <x v="0"/>
    <s v="SUV"/>
    <n v="863674"/>
    <n v="81"/>
    <n v="402"/>
    <n v="1.84"/>
    <n v="41319"/>
    <n v="59225"/>
    <n v="24.6"/>
    <s v="Yes"/>
    <n v="37.200000000000003"/>
    <n v="183.3"/>
    <n v="2026"/>
  </r>
  <r>
    <s v="EV1239"/>
    <x v="7"/>
    <x v="3"/>
    <x v="9"/>
    <s v="Truck"/>
    <n v="254217"/>
    <n v="50"/>
    <n v="523"/>
    <n v="2.99"/>
    <n v="156634"/>
    <n v="70967"/>
    <n v="17.8"/>
    <s v="Yes"/>
    <n v="59.7"/>
    <n v="158.30000000000001"/>
    <n v="2026"/>
  </r>
  <r>
    <s v="EV1240"/>
    <x v="9"/>
    <x v="0"/>
    <x v="5"/>
    <s v="Car"/>
    <n v="864237"/>
    <n v="71"/>
    <n v="524"/>
    <n v="2.54"/>
    <n v="160909"/>
    <n v="25833"/>
    <n v="21.6"/>
    <s v="No"/>
    <n v="9.8000000000000007"/>
    <n v="241.3"/>
    <n v="2026"/>
  </r>
  <r>
    <s v="EV1241"/>
    <x v="4"/>
    <x v="0"/>
    <x v="1"/>
    <s v="Truck"/>
    <n v="352118"/>
    <n v="55"/>
    <n v="394"/>
    <n v="0.92"/>
    <n v="184303"/>
    <n v="61617"/>
    <n v="20.9"/>
    <s v="Yes"/>
    <n v="37.4"/>
    <n v="291.10000000000002"/>
    <n v="2026"/>
  </r>
  <r>
    <s v="EV1242"/>
    <x v="4"/>
    <x v="0"/>
    <x v="4"/>
    <s v="SUV"/>
    <n v="139650"/>
    <n v="98"/>
    <n v="398"/>
    <n v="0.84"/>
    <n v="103549"/>
    <n v="54777"/>
    <n v="21.6"/>
    <s v="Yes"/>
    <n v="45.2"/>
    <n v="293"/>
    <n v="2026"/>
  </r>
  <r>
    <s v="EV1243"/>
    <x v="9"/>
    <x v="0"/>
    <x v="8"/>
    <s v="Truck"/>
    <n v="604551"/>
    <n v="109"/>
    <n v="527"/>
    <n v="2.97"/>
    <n v="119186"/>
    <n v="77607"/>
    <n v="23.3"/>
    <s v="No"/>
    <n v="62.4"/>
    <n v="117.6"/>
    <n v="2026"/>
  </r>
  <r>
    <s v="EV1244"/>
    <x v="1"/>
    <x v="1"/>
    <x v="8"/>
    <s v="Bus"/>
    <n v="418135"/>
    <n v="69"/>
    <n v="296"/>
    <n v="1.72"/>
    <n v="8996"/>
    <n v="63690"/>
    <n v="17"/>
    <s v="No"/>
    <n v="14.7"/>
    <n v="247.4"/>
    <n v="2026"/>
  </r>
  <r>
    <s v="EV1245"/>
    <x v="8"/>
    <x v="3"/>
    <x v="4"/>
    <s v="Bus"/>
    <n v="175678"/>
    <n v="41"/>
    <n v="496"/>
    <n v="2.44"/>
    <n v="151262"/>
    <n v="62732"/>
    <n v="15.5"/>
    <s v="No"/>
    <n v="56.8"/>
    <n v="230"/>
    <n v="2026"/>
  </r>
  <r>
    <s v="EV1246"/>
    <x v="9"/>
    <x v="0"/>
    <x v="9"/>
    <s v="Truck"/>
    <n v="146817"/>
    <n v="101"/>
    <n v="325"/>
    <n v="2.62"/>
    <n v="43688"/>
    <n v="67054"/>
    <n v="16"/>
    <s v="Yes"/>
    <n v="13.8"/>
    <n v="187.8"/>
    <n v="2026"/>
  </r>
  <r>
    <s v="EV1247"/>
    <x v="0"/>
    <x v="0"/>
    <x v="1"/>
    <s v="Car"/>
    <n v="54136"/>
    <n v="106"/>
    <n v="455"/>
    <n v="1.79"/>
    <n v="79944"/>
    <n v="45854"/>
    <n v="18.100000000000001"/>
    <s v="Yes"/>
    <n v="21.6"/>
    <n v="77.900000000000006"/>
    <n v="2026"/>
  </r>
  <r>
    <s v="EV1248"/>
    <x v="4"/>
    <x v="0"/>
    <x v="6"/>
    <s v="Truck"/>
    <n v="711024"/>
    <n v="82"/>
    <n v="296"/>
    <n v="2.86"/>
    <n v="74953"/>
    <n v="31828"/>
    <n v="13.2"/>
    <s v="No"/>
    <n v="34.5"/>
    <n v="111.5"/>
    <n v="2026"/>
  </r>
  <r>
    <s v="EV1249"/>
    <x v="2"/>
    <x v="2"/>
    <x v="3"/>
    <s v="SUV"/>
    <n v="585191"/>
    <n v="112"/>
    <n v="578"/>
    <n v="2.89"/>
    <n v="59888"/>
    <n v="84660"/>
    <n v="14"/>
    <s v="Yes"/>
    <n v="64.400000000000006"/>
    <n v="19.2"/>
    <n v="2026"/>
  </r>
  <r>
    <s v="EV1250"/>
    <x v="0"/>
    <x v="0"/>
    <x v="7"/>
    <s v="Bus"/>
    <n v="16273"/>
    <n v="55"/>
    <n v="336"/>
    <n v="1.72"/>
    <n v="129215"/>
    <n v="31985"/>
    <n v="13.2"/>
    <s v="Yes"/>
    <n v="34"/>
    <n v="106.4"/>
    <n v="2026"/>
  </r>
  <r>
    <s v="EV1251"/>
    <x v="0"/>
    <x v="0"/>
    <x v="3"/>
    <s v="Truck"/>
    <n v="43750"/>
    <n v="101"/>
    <n v="403"/>
    <n v="1.42"/>
    <n v="104839"/>
    <n v="55267"/>
    <n v="13.7"/>
    <s v="Yes"/>
    <n v="19.3"/>
    <n v="94"/>
    <n v="2026"/>
  </r>
  <r>
    <s v="EV1252"/>
    <x v="6"/>
    <x v="3"/>
    <x v="8"/>
    <s v="Bus"/>
    <n v="552000"/>
    <n v="40"/>
    <n v="424"/>
    <n v="2.63"/>
    <n v="132630"/>
    <n v="46247"/>
    <n v="20.399999999999999"/>
    <s v="No"/>
    <n v="50.5"/>
    <n v="59.6"/>
    <n v="2026"/>
  </r>
  <r>
    <s v="EV1253"/>
    <x v="6"/>
    <x v="3"/>
    <x v="0"/>
    <s v="Car"/>
    <n v="304495"/>
    <n v="80"/>
    <n v="346"/>
    <n v="0.94"/>
    <n v="108479"/>
    <n v="69000"/>
    <n v="19.399999999999999"/>
    <s v="Yes"/>
    <n v="48.5"/>
    <n v="6.2"/>
    <n v="2026"/>
  </r>
  <r>
    <s v="EV1254"/>
    <x v="9"/>
    <x v="0"/>
    <x v="7"/>
    <s v="SUV"/>
    <n v="555664"/>
    <n v="61"/>
    <n v="451"/>
    <n v="1.96"/>
    <n v="68789"/>
    <n v="49042"/>
    <n v="19.899999999999999"/>
    <s v="Yes"/>
    <n v="27.8"/>
    <n v="179.9"/>
    <n v="2026"/>
  </r>
  <r>
    <s v="EV1255"/>
    <x v="3"/>
    <x v="3"/>
    <x v="0"/>
    <s v="Car"/>
    <n v="395457"/>
    <n v="96"/>
    <n v="403"/>
    <n v="2.52"/>
    <n v="91695"/>
    <n v="28557"/>
    <n v="20.3"/>
    <s v="No"/>
    <n v="23.6"/>
    <n v="30"/>
    <n v="2026"/>
  </r>
  <r>
    <s v="EV1256"/>
    <x v="1"/>
    <x v="1"/>
    <x v="1"/>
    <s v="SUV"/>
    <n v="671973"/>
    <n v="58"/>
    <n v="289"/>
    <n v="0.64"/>
    <n v="2695"/>
    <n v="61827"/>
    <n v="15.7"/>
    <s v="No"/>
    <n v="33.799999999999997"/>
    <n v="38.6"/>
    <n v="2026"/>
  </r>
  <r>
    <s v="EV1257"/>
    <x v="2"/>
    <x v="2"/>
    <x v="1"/>
    <s v="SUV"/>
    <n v="822741"/>
    <n v="92"/>
    <n v="479"/>
    <n v="2.16"/>
    <n v="44224"/>
    <n v="41203"/>
    <n v="14.5"/>
    <s v="No"/>
    <n v="7.9"/>
    <n v="223.6"/>
    <n v="2026"/>
  </r>
  <r>
    <s v="EV1258"/>
    <x v="3"/>
    <x v="3"/>
    <x v="9"/>
    <s v="SUV"/>
    <n v="725642"/>
    <n v="65"/>
    <n v="572"/>
    <n v="0.87"/>
    <n v="2051"/>
    <n v="44622"/>
    <n v="19.600000000000001"/>
    <s v="No"/>
    <n v="31.3"/>
    <n v="284.2"/>
    <n v="2026"/>
  </r>
  <r>
    <s v="EV1259"/>
    <x v="5"/>
    <x v="1"/>
    <x v="1"/>
    <s v="SUV"/>
    <n v="488259"/>
    <n v="83"/>
    <n v="410"/>
    <n v="0.88"/>
    <n v="109794"/>
    <n v="53482"/>
    <n v="23.5"/>
    <s v="Yes"/>
    <n v="61.1"/>
    <n v="131"/>
    <n v="2026"/>
  </r>
  <r>
    <s v="EV1260"/>
    <x v="6"/>
    <x v="3"/>
    <x v="5"/>
    <s v="Car"/>
    <n v="357565"/>
    <n v="53"/>
    <n v="291"/>
    <n v="2.63"/>
    <n v="40104"/>
    <n v="37615"/>
    <n v="19.7"/>
    <s v="No"/>
    <n v="22.8"/>
    <n v="143"/>
    <n v="2026"/>
  </r>
  <r>
    <s v="EV1261"/>
    <x v="8"/>
    <x v="3"/>
    <x v="6"/>
    <s v="SUV"/>
    <n v="54591"/>
    <n v="46"/>
    <n v="395"/>
    <n v="0.63"/>
    <n v="133698"/>
    <n v="44277"/>
    <n v="14.9"/>
    <s v="No"/>
    <n v="39.299999999999997"/>
    <n v="169.7"/>
    <n v="2026"/>
  </r>
  <r>
    <s v="EV1262"/>
    <x v="9"/>
    <x v="0"/>
    <x v="0"/>
    <s v="Bus"/>
    <n v="709313"/>
    <n v="54"/>
    <n v="286"/>
    <n v="0.79"/>
    <n v="184123"/>
    <n v="36126"/>
    <n v="17.8"/>
    <s v="Yes"/>
    <n v="18.2"/>
    <n v="210.7"/>
    <n v="2026"/>
  </r>
  <r>
    <s v="EV1263"/>
    <x v="0"/>
    <x v="0"/>
    <x v="1"/>
    <s v="Bus"/>
    <n v="577240"/>
    <n v="55"/>
    <n v="644"/>
    <n v="0.67"/>
    <n v="19362"/>
    <n v="61208"/>
    <n v="15.2"/>
    <s v="Yes"/>
    <n v="20.6"/>
    <n v="143"/>
    <n v="2026"/>
  </r>
  <r>
    <s v="EV1264"/>
    <x v="7"/>
    <x v="3"/>
    <x v="7"/>
    <s v="SUV"/>
    <n v="139247"/>
    <n v="46"/>
    <n v="567"/>
    <n v="1.32"/>
    <n v="167089"/>
    <n v="74981"/>
    <n v="24.9"/>
    <s v="Yes"/>
    <n v="24.8"/>
    <n v="170.3"/>
    <n v="2026"/>
  </r>
  <r>
    <s v="EV1265"/>
    <x v="6"/>
    <x v="3"/>
    <x v="1"/>
    <s v="Car"/>
    <n v="782024"/>
    <n v="102"/>
    <n v="382"/>
    <n v="2.54"/>
    <n v="165277"/>
    <n v="27588"/>
    <n v="22.2"/>
    <s v="Yes"/>
    <n v="22.5"/>
    <n v="289.8"/>
    <n v="2026"/>
  </r>
  <r>
    <s v="EV1266"/>
    <x v="5"/>
    <x v="1"/>
    <x v="3"/>
    <s v="SUV"/>
    <n v="431352"/>
    <n v="96"/>
    <n v="488"/>
    <n v="0.66"/>
    <n v="24341"/>
    <n v="77683"/>
    <n v="17.3"/>
    <s v="No"/>
    <n v="38.1"/>
    <n v="36.9"/>
    <n v="2026"/>
  </r>
  <r>
    <s v="EV1267"/>
    <x v="7"/>
    <x v="3"/>
    <x v="1"/>
    <s v="Car"/>
    <n v="117813"/>
    <n v="63"/>
    <n v="584"/>
    <n v="0.61"/>
    <n v="106015"/>
    <n v="39838"/>
    <n v="21.2"/>
    <s v="No"/>
    <n v="53.5"/>
    <n v="168.8"/>
    <n v="2026"/>
  </r>
  <r>
    <s v="EV1268"/>
    <x v="5"/>
    <x v="1"/>
    <x v="2"/>
    <s v="Bus"/>
    <n v="54305"/>
    <n v="106"/>
    <n v="250"/>
    <n v="2.48"/>
    <n v="103377"/>
    <n v="75715"/>
    <n v="16"/>
    <s v="No"/>
    <n v="50.1"/>
    <n v="27.3"/>
    <n v="2026"/>
  </r>
  <r>
    <s v="EV1269"/>
    <x v="8"/>
    <x v="3"/>
    <x v="2"/>
    <s v="Bus"/>
    <n v="860580"/>
    <n v="105"/>
    <n v="425"/>
    <n v="1.61"/>
    <n v="196222"/>
    <n v="27468"/>
    <n v="14.6"/>
    <s v="No"/>
    <n v="60.9"/>
    <n v="205"/>
    <n v="2026"/>
  </r>
  <r>
    <s v="EV1270"/>
    <x v="7"/>
    <x v="3"/>
    <x v="0"/>
    <s v="Bus"/>
    <n v="193384"/>
    <n v="90"/>
    <n v="615"/>
    <n v="1.24"/>
    <n v="116279"/>
    <n v="49624"/>
    <n v="21.5"/>
    <s v="No"/>
    <n v="8.4"/>
    <n v="263"/>
    <n v="2026"/>
  </r>
  <r>
    <s v="EV1271"/>
    <x v="7"/>
    <x v="3"/>
    <x v="6"/>
    <s v="Car"/>
    <n v="699674"/>
    <n v="43"/>
    <n v="604"/>
    <n v="1.28"/>
    <n v="125485"/>
    <n v="78898"/>
    <n v="16.399999999999999"/>
    <s v="Yes"/>
    <n v="33.6"/>
    <n v="116.4"/>
    <n v="2026"/>
  </r>
  <r>
    <s v="EV1272"/>
    <x v="4"/>
    <x v="0"/>
    <x v="3"/>
    <s v="SUV"/>
    <n v="793580"/>
    <n v="45"/>
    <n v="584"/>
    <n v="0.84"/>
    <n v="174907"/>
    <n v="71590"/>
    <n v="18.399999999999999"/>
    <s v="Yes"/>
    <n v="26.3"/>
    <n v="237"/>
    <n v="2026"/>
  </r>
  <r>
    <s v="EV1273"/>
    <x v="1"/>
    <x v="1"/>
    <x v="1"/>
    <s v="SUV"/>
    <n v="860308"/>
    <n v="109"/>
    <n v="493"/>
    <n v="2.39"/>
    <n v="50111"/>
    <n v="72001"/>
    <n v="17.600000000000001"/>
    <s v="No"/>
    <n v="25.3"/>
    <n v="234.1"/>
    <n v="2026"/>
  </r>
  <r>
    <s v="EV1274"/>
    <x v="3"/>
    <x v="3"/>
    <x v="2"/>
    <s v="Truck"/>
    <n v="616135"/>
    <n v="84"/>
    <n v="628"/>
    <n v="1.27"/>
    <n v="156554"/>
    <n v="71240"/>
    <n v="19"/>
    <s v="No"/>
    <n v="44.4"/>
    <n v="162.9"/>
    <n v="2026"/>
  </r>
  <r>
    <s v="EV1275"/>
    <x v="0"/>
    <x v="0"/>
    <x v="2"/>
    <s v="Car"/>
    <n v="778967"/>
    <n v="80"/>
    <n v="301"/>
    <n v="2.72"/>
    <n v="171223"/>
    <n v="53277"/>
    <n v="16.899999999999999"/>
    <s v="Yes"/>
    <n v="56.4"/>
    <n v="67.2"/>
    <n v="2026"/>
  </r>
  <r>
    <s v="EV1276"/>
    <x v="8"/>
    <x v="3"/>
    <x v="5"/>
    <s v="Bus"/>
    <n v="68735"/>
    <n v="97"/>
    <n v="562"/>
    <n v="1.76"/>
    <n v="108868"/>
    <n v="43478"/>
    <n v="20.3"/>
    <s v="Yes"/>
    <n v="35.1"/>
    <n v="293.5"/>
    <n v="2026"/>
  </r>
  <r>
    <s v="EV1277"/>
    <x v="2"/>
    <x v="2"/>
    <x v="5"/>
    <s v="Bus"/>
    <n v="92123"/>
    <n v="103"/>
    <n v="649"/>
    <n v="1.0900000000000001"/>
    <n v="9213"/>
    <n v="73680"/>
    <n v="19"/>
    <s v="No"/>
    <n v="45.6"/>
    <n v="149.5"/>
    <n v="2026"/>
  </r>
  <r>
    <s v="EV1278"/>
    <x v="1"/>
    <x v="1"/>
    <x v="3"/>
    <s v="SUV"/>
    <n v="120692"/>
    <n v="66"/>
    <n v="322"/>
    <n v="1.17"/>
    <n v="101548"/>
    <n v="82255"/>
    <n v="14.7"/>
    <s v="Yes"/>
    <n v="58.7"/>
    <n v="288.2"/>
    <n v="2026"/>
  </r>
  <r>
    <s v="EV1279"/>
    <x v="0"/>
    <x v="0"/>
    <x v="2"/>
    <s v="Truck"/>
    <n v="717850"/>
    <n v="42"/>
    <n v="270"/>
    <n v="1.21"/>
    <n v="166378"/>
    <n v="73942"/>
    <n v="16.100000000000001"/>
    <s v="Yes"/>
    <n v="10.8"/>
    <n v="143.5"/>
    <n v="2026"/>
  </r>
  <r>
    <s v="EV1280"/>
    <x v="0"/>
    <x v="0"/>
    <x v="2"/>
    <s v="Truck"/>
    <n v="76811"/>
    <n v="110"/>
    <n v="493"/>
    <n v="2.34"/>
    <n v="170049"/>
    <n v="76399"/>
    <n v="19.399999999999999"/>
    <s v="Yes"/>
    <n v="27.8"/>
    <n v="18.899999999999999"/>
    <n v="2026"/>
  </r>
  <r>
    <s v="EV1281"/>
    <x v="9"/>
    <x v="0"/>
    <x v="8"/>
    <s v="Truck"/>
    <n v="882313"/>
    <n v="82"/>
    <n v="607"/>
    <n v="1"/>
    <n v="121257"/>
    <n v="53529"/>
    <n v="12.3"/>
    <s v="Yes"/>
    <n v="47.1"/>
    <n v="278"/>
    <n v="2026"/>
  </r>
  <r>
    <s v="EV1282"/>
    <x v="2"/>
    <x v="2"/>
    <x v="5"/>
    <s v="Bus"/>
    <n v="261452"/>
    <n v="58"/>
    <n v="420"/>
    <n v="2.97"/>
    <n v="8361"/>
    <n v="39531"/>
    <n v="15"/>
    <s v="No"/>
    <n v="27.2"/>
    <n v="186.7"/>
    <n v="2026"/>
  </r>
  <r>
    <s v="EV1283"/>
    <x v="4"/>
    <x v="0"/>
    <x v="8"/>
    <s v="Car"/>
    <n v="847858"/>
    <n v="82"/>
    <n v="405"/>
    <n v="2.77"/>
    <n v="111076"/>
    <n v="30708"/>
    <n v="23.4"/>
    <s v="Yes"/>
    <n v="52.8"/>
    <n v="299.5"/>
    <n v="2026"/>
  </r>
  <r>
    <s v="EV1284"/>
    <x v="3"/>
    <x v="3"/>
    <x v="7"/>
    <s v="Truck"/>
    <n v="55831"/>
    <n v="97"/>
    <n v="553"/>
    <n v="0.99"/>
    <n v="17336"/>
    <n v="64190"/>
    <n v="13"/>
    <s v="No"/>
    <n v="61.9"/>
    <n v="65.3"/>
    <n v="2026"/>
  </r>
  <r>
    <s v="EV1285"/>
    <x v="7"/>
    <x v="3"/>
    <x v="5"/>
    <s v="Truck"/>
    <n v="892719"/>
    <n v="52"/>
    <n v="279"/>
    <n v="1.24"/>
    <n v="16473"/>
    <n v="53159"/>
    <n v="20.7"/>
    <s v="Yes"/>
    <n v="29.3"/>
    <n v="270.7"/>
    <n v="2026"/>
  </r>
  <r>
    <s v="EV1286"/>
    <x v="9"/>
    <x v="0"/>
    <x v="6"/>
    <s v="SUV"/>
    <n v="428848"/>
    <n v="91"/>
    <n v="313"/>
    <n v="2.5499999999999998"/>
    <n v="187712"/>
    <n v="69375"/>
    <n v="22.6"/>
    <s v="Yes"/>
    <n v="25.6"/>
    <n v="253.3"/>
    <n v="2026"/>
  </r>
  <r>
    <s v="EV1287"/>
    <x v="2"/>
    <x v="2"/>
    <x v="4"/>
    <s v="SUV"/>
    <n v="30862"/>
    <n v="77"/>
    <n v="425"/>
    <n v="1.67"/>
    <n v="72651"/>
    <n v="60625"/>
    <n v="13.4"/>
    <s v="Yes"/>
    <n v="23.4"/>
    <n v="291.5"/>
    <n v="2026"/>
  </r>
  <r>
    <s v="EV1288"/>
    <x v="9"/>
    <x v="0"/>
    <x v="1"/>
    <s v="Car"/>
    <n v="816542"/>
    <n v="86"/>
    <n v="490"/>
    <n v="1.18"/>
    <n v="53873"/>
    <n v="35405"/>
    <n v="17.899999999999999"/>
    <s v="Yes"/>
    <n v="12.9"/>
    <n v="6.1"/>
    <n v="2026"/>
  </r>
  <r>
    <s v="EV1289"/>
    <x v="7"/>
    <x v="3"/>
    <x v="1"/>
    <s v="Truck"/>
    <n v="6852"/>
    <n v="101"/>
    <n v="611"/>
    <n v="0.61"/>
    <n v="707"/>
    <n v="64869"/>
    <n v="19.899999999999999"/>
    <s v="Yes"/>
    <n v="11.8"/>
    <n v="67.7"/>
    <n v="2026"/>
  </r>
  <r>
    <s v="EV1290"/>
    <x v="1"/>
    <x v="1"/>
    <x v="7"/>
    <s v="Car"/>
    <n v="362853"/>
    <n v="113"/>
    <n v="292"/>
    <n v="2.27"/>
    <n v="85924"/>
    <n v="40720"/>
    <n v="21.7"/>
    <s v="No"/>
    <n v="40.1"/>
    <n v="15.4"/>
    <n v="2026"/>
  </r>
  <r>
    <s v="EV1291"/>
    <x v="9"/>
    <x v="0"/>
    <x v="0"/>
    <s v="Bus"/>
    <n v="245090"/>
    <n v="51"/>
    <n v="284"/>
    <n v="0.76"/>
    <n v="136596"/>
    <n v="64250"/>
    <n v="23"/>
    <s v="No"/>
    <n v="56.9"/>
    <n v="234.3"/>
    <n v="2026"/>
  </r>
  <r>
    <s v="EV1292"/>
    <x v="5"/>
    <x v="1"/>
    <x v="0"/>
    <s v="Car"/>
    <n v="322794"/>
    <n v="112"/>
    <n v="564"/>
    <n v="0.89"/>
    <n v="143282"/>
    <n v="68250"/>
    <n v="16.5"/>
    <s v="Yes"/>
    <n v="41.2"/>
    <n v="249.9"/>
    <n v="2026"/>
  </r>
  <r>
    <s v="EV1293"/>
    <x v="4"/>
    <x v="0"/>
    <x v="0"/>
    <s v="Car"/>
    <n v="699126"/>
    <n v="120"/>
    <n v="612"/>
    <n v="1.0900000000000001"/>
    <n v="169876"/>
    <n v="58729"/>
    <n v="14.4"/>
    <s v="Yes"/>
    <n v="47.3"/>
    <n v="155"/>
    <n v="2026"/>
  </r>
  <r>
    <s v="EV1294"/>
    <x v="2"/>
    <x v="2"/>
    <x v="0"/>
    <s v="SUV"/>
    <n v="282472"/>
    <n v="41"/>
    <n v="463"/>
    <n v="1.1299999999999999"/>
    <n v="152493"/>
    <n v="82241"/>
    <n v="18"/>
    <s v="Yes"/>
    <n v="42"/>
    <n v="88.4"/>
    <n v="2026"/>
  </r>
  <r>
    <s v="EV1295"/>
    <x v="0"/>
    <x v="0"/>
    <x v="2"/>
    <s v="Truck"/>
    <n v="787151"/>
    <n v="92"/>
    <n v="649"/>
    <n v="2.11"/>
    <n v="108072"/>
    <n v="81292"/>
    <n v="22.1"/>
    <s v="No"/>
    <n v="57.5"/>
    <n v="174.6"/>
    <n v="2026"/>
  </r>
  <r>
    <s v="EV1296"/>
    <x v="2"/>
    <x v="2"/>
    <x v="3"/>
    <s v="Bus"/>
    <n v="449003"/>
    <n v="70"/>
    <n v="512"/>
    <n v="2.75"/>
    <n v="1060"/>
    <n v="50059"/>
    <n v="22.5"/>
    <s v="No"/>
    <n v="64"/>
    <n v="65.8"/>
    <n v="2026"/>
  </r>
  <r>
    <s v="EV1297"/>
    <x v="6"/>
    <x v="3"/>
    <x v="3"/>
    <s v="Truck"/>
    <n v="164635"/>
    <n v="53"/>
    <n v="413"/>
    <n v="2.0099999999999998"/>
    <n v="37992"/>
    <n v="75959"/>
    <n v="19.8"/>
    <s v="Yes"/>
    <n v="8.6999999999999993"/>
    <n v="229.2"/>
    <n v="2026"/>
  </r>
  <r>
    <s v="EV1298"/>
    <x v="7"/>
    <x v="3"/>
    <x v="2"/>
    <s v="Bus"/>
    <n v="884743"/>
    <n v="117"/>
    <n v="428"/>
    <n v="1.48"/>
    <n v="160570"/>
    <n v="42427"/>
    <n v="19.7"/>
    <s v="No"/>
    <n v="48"/>
    <n v="296.8"/>
    <n v="2026"/>
  </r>
  <r>
    <s v="EV1299"/>
    <x v="3"/>
    <x v="3"/>
    <x v="4"/>
    <s v="SUV"/>
    <n v="158766"/>
    <n v="46"/>
    <n v="587"/>
    <n v="1.44"/>
    <n v="140708"/>
    <n v="49754"/>
    <n v="12.3"/>
    <s v="No"/>
    <n v="21.1"/>
    <n v="210.4"/>
    <n v="2026"/>
  </r>
  <r>
    <s v="EV1300"/>
    <x v="4"/>
    <x v="0"/>
    <x v="3"/>
    <s v="Car"/>
    <n v="105138"/>
    <n v="81"/>
    <n v="602"/>
    <n v="2.56"/>
    <n v="195636"/>
    <n v="77637"/>
    <n v="23"/>
    <s v="No"/>
    <n v="8.8000000000000007"/>
    <n v="275.10000000000002"/>
    <n v="2026"/>
  </r>
  <r>
    <s v="EV1301"/>
    <x v="4"/>
    <x v="0"/>
    <x v="8"/>
    <s v="Truck"/>
    <n v="183079"/>
    <n v="94"/>
    <n v="560"/>
    <n v="2.2400000000000002"/>
    <n v="187638"/>
    <n v="66138"/>
    <n v="23.9"/>
    <s v="No"/>
    <n v="9.3000000000000007"/>
    <n v="240.8"/>
    <n v="2026"/>
  </r>
  <r>
    <s v="EV1302"/>
    <x v="5"/>
    <x v="1"/>
    <x v="7"/>
    <s v="SUV"/>
    <n v="276323"/>
    <n v="111"/>
    <n v="544"/>
    <n v="0.96"/>
    <n v="59702"/>
    <n v="69852"/>
    <n v="24.5"/>
    <s v="Yes"/>
    <n v="36.200000000000003"/>
    <n v="216.2"/>
    <n v="2026"/>
  </r>
  <r>
    <s v="EV1303"/>
    <x v="4"/>
    <x v="0"/>
    <x v="8"/>
    <s v="Car"/>
    <n v="710977"/>
    <n v="76"/>
    <n v="503"/>
    <n v="1.93"/>
    <n v="166952"/>
    <n v="32843"/>
    <n v="16.3"/>
    <s v="Yes"/>
    <n v="13"/>
    <n v="298.39999999999998"/>
    <n v="2026"/>
  </r>
  <r>
    <s v="EV1304"/>
    <x v="0"/>
    <x v="0"/>
    <x v="2"/>
    <s v="Car"/>
    <n v="658683"/>
    <n v="105"/>
    <n v="471"/>
    <n v="1.18"/>
    <n v="198278"/>
    <n v="58811"/>
    <n v="20.100000000000001"/>
    <s v="Yes"/>
    <n v="9.1999999999999993"/>
    <n v="65.3"/>
    <n v="2026"/>
  </r>
  <r>
    <s v="EV1305"/>
    <x v="8"/>
    <x v="3"/>
    <x v="3"/>
    <s v="Bus"/>
    <n v="42683"/>
    <n v="69"/>
    <n v="325"/>
    <n v="1.86"/>
    <n v="27864"/>
    <n v="54707"/>
    <n v="14.2"/>
    <s v="Yes"/>
    <n v="32.799999999999997"/>
    <n v="53.4"/>
    <n v="2026"/>
  </r>
  <r>
    <s v="EV1306"/>
    <x v="6"/>
    <x v="3"/>
    <x v="2"/>
    <s v="SUV"/>
    <n v="196688"/>
    <n v="69"/>
    <n v="316"/>
    <n v="1.08"/>
    <n v="146550"/>
    <n v="54727"/>
    <n v="21.3"/>
    <s v="Yes"/>
    <n v="20.9"/>
    <n v="282.3"/>
    <n v="2026"/>
  </r>
  <r>
    <s v="EV1307"/>
    <x v="8"/>
    <x v="3"/>
    <x v="7"/>
    <s v="SUV"/>
    <n v="552908"/>
    <n v="44"/>
    <n v="596"/>
    <n v="1.23"/>
    <n v="199035"/>
    <n v="31750"/>
    <n v="15"/>
    <s v="Yes"/>
    <n v="17.600000000000001"/>
    <n v="188.2"/>
    <n v="2026"/>
  </r>
  <r>
    <s v="EV1308"/>
    <x v="8"/>
    <x v="3"/>
    <x v="3"/>
    <s v="Bus"/>
    <n v="827784"/>
    <n v="43"/>
    <n v="469"/>
    <n v="2.08"/>
    <n v="127124"/>
    <n v="63696"/>
    <n v="19.100000000000001"/>
    <s v="No"/>
    <n v="21.5"/>
    <n v="273.7"/>
    <n v="2026"/>
  </r>
  <r>
    <s v="EV1309"/>
    <x v="0"/>
    <x v="0"/>
    <x v="9"/>
    <s v="Bus"/>
    <n v="221838"/>
    <n v="84"/>
    <n v="601"/>
    <n v="1.34"/>
    <n v="66216"/>
    <n v="54896"/>
    <n v="15.3"/>
    <s v="Yes"/>
    <n v="13.5"/>
    <n v="290.5"/>
    <n v="2026"/>
  </r>
  <r>
    <s v="EV1310"/>
    <x v="6"/>
    <x v="3"/>
    <x v="5"/>
    <s v="SUV"/>
    <n v="91997"/>
    <n v="51"/>
    <n v="280"/>
    <n v="1.1000000000000001"/>
    <n v="51447"/>
    <n v="66445"/>
    <n v="23.8"/>
    <s v="No"/>
    <n v="47.1"/>
    <n v="73.8"/>
    <n v="2026"/>
  </r>
  <r>
    <s v="EV1311"/>
    <x v="7"/>
    <x v="3"/>
    <x v="2"/>
    <s v="Truck"/>
    <n v="43031"/>
    <n v="87"/>
    <n v="270"/>
    <n v="1.86"/>
    <n v="74664"/>
    <n v="73747"/>
    <n v="18.899999999999999"/>
    <s v="No"/>
    <n v="50.6"/>
    <n v="11.7"/>
    <n v="2026"/>
  </r>
  <r>
    <s v="EV1312"/>
    <x v="3"/>
    <x v="3"/>
    <x v="3"/>
    <s v="Truck"/>
    <n v="618410"/>
    <n v="114"/>
    <n v="531"/>
    <n v="0.97"/>
    <n v="46122"/>
    <n v="36750"/>
    <n v="22.9"/>
    <s v="No"/>
    <n v="48"/>
    <n v="109.6"/>
    <n v="2026"/>
  </r>
  <r>
    <s v="EV1313"/>
    <x v="3"/>
    <x v="3"/>
    <x v="4"/>
    <s v="SUV"/>
    <n v="424467"/>
    <n v="115"/>
    <n v="532"/>
    <n v="2.06"/>
    <n v="176654"/>
    <n v="66599"/>
    <n v="20"/>
    <s v="Yes"/>
    <n v="10.4"/>
    <n v="234.9"/>
    <n v="2026"/>
  </r>
  <r>
    <s v="EV1314"/>
    <x v="7"/>
    <x v="3"/>
    <x v="1"/>
    <s v="Car"/>
    <n v="766360"/>
    <n v="75"/>
    <n v="345"/>
    <n v="0.79"/>
    <n v="123073"/>
    <n v="33035"/>
    <n v="24.1"/>
    <s v="Yes"/>
    <n v="37"/>
    <n v="76.3"/>
    <n v="2026"/>
  </r>
  <r>
    <s v="EV1315"/>
    <x v="9"/>
    <x v="0"/>
    <x v="8"/>
    <s v="Bus"/>
    <n v="247267"/>
    <n v="102"/>
    <n v="338"/>
    <n v="1.66"/>
    <n v="117836"/>
    <n v="51644"/>
    <n v="19.2"/>
    <s v="Yes"/>
    <n v="54.8"/>
    <n v="178.7"/>
    <n v="2026"/>
  </r>
  <r>
    <s v="EV1316"/>
    <x v="0"/>
    <x v="0"/>
    <x v="6"/>
    <s v="SUV"/>
    <n v="243914"/>
    <n v="79"/>
    <n v="364"/>
    <n v="1.61"/>
    <n v="199174"/>
    <n v="52723"/>
    <n v="19.899999999999999"/>
    <s v="No"/>
    <n v="34.799999999999997"/>
    <n v="70.900000000000006"/>
    <n v="2026"/>
  </r>
  <r>
    <s v="EV1317"/>
    <x v="1"/>
    <x v="1"/>
    <x v="8"/>
    <s v="Bus"/>
    <n v="575143"/>
    <n v="55"/>
    <n v="382"/>
    <n v="2.4900000000000002"/>
    <n v="11095"/>
    <n v="67699"/>
    <n v="23.8"/>
    <s v="Yes"/>
    <n v="22.6"/>
    <n v="7.5"/>
    <n v="2026"/>
  </r>
  <r>
    <s v="EV1318"/>
    <x v="1"/>
    <x v="1"/>
    <x v="0"/>
    <s v="Truck"/>
    <n v="483815"/>
    <n v="81"/>
    <n v="469"/>
    <n v="1.61"/>
    <n v="141610"/>
    <n v="74674"/>
    <n v="12.4"/>
    <s v="Yes"/>
    <n v="62.2"/>
    <n v="10.5"/>
    <n v="2026"/>
  </r>
  <r>
    <s v="EV1319"/>
    <x v="8"/>
    <x v="3"/>
    <x v="4"/>
    <s v="Bus"/>
    <n v="135460"/>
    <n v="56"/>
    <n v="563"/>
    <n v="2.16"/>
    <n v="32017"/>
    <n v="60949"/>
    <n v="20.2"/>
    <s v="Yes"/>
    <n v="9.1"/>
    <n v="268.3"/>
    <n v="2026"/>
  </r>
  <r>
    <s v="EV1320"/>
    <x v="2"/>
    <x v="2"/>
    <x v="9"/>
    <s v="Car"/>
    <n v="349330"/>
    <n v="49"/>
    <n v="538"/>
    <n v="0.87"/>
    <n v="155893"/>
    <n v="48666"/>
    <n v="14"/>
    <s v="Yes"/>
    <n v="43.6"/>
    <n v="175"/>
    <n v="2026"/>
  </r>
  <r>
    <s v="EV1321"/>
    <x v="3"/>
    <x v="3"/>
    <x v="0"/>
    <s v="Truck"/>
    <n v="774894"/>
    <n v="120"/>
    <n v="462"/>
    <n v="0.87"/>
    <n v="92583"/>
    <n v="35712"/>
    <n v="17.600000000000001"/>
    <s v="No"/>
    <n v="10.4"/>
    <n v="145.80000000000001"/>
    <n v="2026"/>
  </r>
  <r>
    <s v="EV1322"/>
    <x v="3"/>
    <x v="3"/>
    <x v="7"/>
    <s v="SUV"/>
    <n v="398661"/>
    <n v="82"/>
    <n v="329"/>
    <n v="2.66"/>
    <n v="134208"/>
    <n v="50992"/>
    <n v="20.2"/>
    <s v="Yes"/>
    <n v="15"/>
    <n v="284.39999999999998"/>
    <n v="2026"/>
  </r>
  <r>
    <s v="EV1323"/>
    <x v="9"/>
    <x v="0"/>
    <x v="8"/>
    <s v="SUV"/>
    <n v="721627"/>
    <n v="42"/>
    <n v="562"/>
    <n v="1.36"/>
    <n v="188315"/>
    <n v="54530"/>
    <n v="22.2"/>
    <s v="No"/>
    <n v="33.6"/>
    <n v="194.7"/>
    <n v="2026"/>
  </r>
  <r>
    <s v="EV1324"/>
    <x v="5"/>
    <x v="1"/>
    <x v="1"/>
    <s v="Truck"/>
    <n v="353296"/>
    <n v="107"/>
    <n v="369"/>
    <n v="1.73"/>
    <n v="103523"/>
    <n v="76822"/>
    <n v="24.6"/>
    <s v="No"/>
    <n v="48.3"/>
    <n v="139.6"/>
    <n v="2026"/>
  </r>
  <r>
    <s v="EV1325"/>
    <x v="0"/>
    <x v="0"/>
    <x v="2"/>
    <s v="Truck"/>
    <n v="122367"/>
    <n v="93"/>
    <n v="366"/>
    <n v="1.78"/>
    <n v="169878"/>
    <n v="30472"/>
    <n v="19.5"/>
    <s v="No"/>
    <n v="40.6"/>
    <n v="273.10000000000002"/>
    <n v="2026"/>
  </r>
  <r>
    <s v="EV1326"/>
    <x v="5"/>
    <x v="1"/>
    <x v="1"/>
    <s v="SUV"/>
    <n v="834963"/>
    <n v="50"/>
    <n v="646"/>
    <n v="0.88"/>
    <n v="108781"/>
    <n v="59368"/>
    <n v="18.7"/>
    <s v="No"/>
    <n v="29.3"/>
    <n v="162.19999999999999"/>
    <n v="2026"/>
  </r>
  <r>
    <s v="EV1327"/>
    <x v="1"/>
    <x v="1"/>
    <x v="5"/>
    <s v="Truck"/>
    <n v="483728"/>
    <n v="79"/>
    <n v="595"/>
    <n v="1.94"/>
    <n v="171912"/>
    <n v="46629"/>
    <n v="17.2"/>
    <s v="Yes"/>
    <n v="40.1"/>
    <n v="268.7"/>
    <n v="2026"/>
  </r>
  <r>
    <s v="EV1328"/>
    <x v="1"/>
    <x v="1"/>
    <x v="2"/>
    <s v="SUV"/>
    <n v="217616"/>
    <n v="69"/>
    <n v="426"/>
    <n v="1"/>
    <n v="102258"/>
    <n v="27757"/>
    <n v="21.2"/>
    <s v="Yes"/>
    <n v="49"/>
    <n v="86.3"/>
    <n v="2026"/>
  </r>
  <r>
    <s v="EV1329"/>
    <x v="7"/>
    <x v="3"/>
    <x v="7"/>
    <s v="SUV"/>
    <n v="453326"/>
    <n v="100"/>
    <n v="301"/>
    <n v="2.2400000000000002"/>
    <n v="110934"/>
    <n v="44893"/>
    <n v="12.8"/>
    <s v="No"/>
    <n v="22.6"/>
    <n v="266.89999999999998"/>
    <n v="2026"/>
  </r>
  <r>
    <s v="EV1330"/>
    <x v="5"/>
    <x v="1"/>
    <x v="2"/>
    <s v="SUV"/>
    <n v="392930"/>
    <n v="77"/>
    <n v="580"/>
    <n v="1.73"/>
    <n v="28765"/>
    <n v="68173"/>
    <n v="17.3"/>
    <s v="Yes"/>
    <n v="50.3"/>
    <n v="83.5"/>
    <n v="2026"/>
  </r>
  <r>
    <s v="EV1331"/>
    <x v="0"/>
    <x v="0"/>
    <x v="9"/>
    <s v="Bus"/>
    <n v="397905"/>
    <n v="101"/>
    <n v="345"/>
    <n v="1.71"/>
    <n v="32179"/>
    <n v="56414"/>
    <n v="21.3"/>
    <s v="Yes"/>
    <n v="15.6"/>
    <n v="157.69999999999999"/>
    <n v="2026"/>
  </r>
  <r>
    <s v="EV1332"/>
    <x v="5"/>
    <x v="1"/>
    <x v="6"/>
    <s v="Truck"/>
    <n v="541381"/>
    <n v="61"/>
    <n v="406"/>
    <n v="2.19"/>
    <n v="114083"/>
    <n v="77335"/>
    <n v="19.8"/>
    <s v="No"/>
    <n v="46.8"/>
    <n v="18.2"/>
    <n v="2026"/>
  </r>
  <r>
    <s v="EV1333"/>
    <x v="2"/>
    <x v="2"/>
    <x v="1"/>
    <s v="Truck"/>
    <n v="537310"/>
    <n v="112"/>
    <n v="538"/>
    <n v="1.02"/>
    <n v="147022"/>
    <n v="65104"/>
    <n v="20.3"/>
    <s v="No"/>
    <n v="12.9"/>
    <n v="182.6"/>
    <n v="2026"/>
  </r>
  <r>
    <s v="EV1334"/>
    <x v="9"/>
    <x v="0"/>
    <x v="8"/>
    <s v="Bus"/>
    <n v="157670"/>
    <n v="79"/>
    <n v="287"/>
    <n v="1.61"/>
    <n v="44589"/>
    <n v="41865"/>
    <n v="13.2"/>
    <s v="Yes"/>
    <n v="20.6"/>
    <n v="183.1"/>
    <n v="2026"/>
  </r>
  <r>
    <s v="EV1335"/>
    <x v="3"/>
    <x v="3"/>
    <x v="8"/>
    <s v="Truck"/>
    <n v="545475"/>
    <n v="49"/>
    <n v="365"/>
    <n v="1.1200000000000001"/>
    <n v="191162"/>
    <n v="84110"/>
    <n v="22.2"/>
    <s v="Yes"/>
    <n v="5.6"/>
    <n v="110.7"/>
    <n v="2026"/>
  </r>
  <r>
    <s v="EV1336"/>
    <x v="1"/>
    <x v="1"/>
    <x v="2"/>
    <s v="Truck"/>
    <n v="837170"/>
    <n v="79"/>
    <n v="300"/>
    <n v="1.6"/>
    <n v="59365"/>
    <n v="32640"/>
    <n v="24.9"/>
    <s v="Yes"/>
    <n v="45.3"/>
    <n v="137.4"/>
    <n v="2026"/>
  </r>
  <r>
    <s v="EV1337"/>
    <x v="3"/>
    <x v="3"/>
    <x v="2"/>
    <s v="Truck"/>
    <n v="46781"/>
    <n v="54"/>
    <n v="400"/>
    <n v="1.47"/>
    <n v="193109"/>
    <n v="80877"/>
    <n v="22.5"/>
    <s v="No"/>
    <n v="23.3"/>
    <n v="107.3"/>
    <n v="2026"/>
  </r>
  <r>
    <s v="EV1338"/>
    <x v="7"/>
    <x v="3"/>
    <x v="4"/>
    <s v="SUV"/>
    <n v="129865"/>
    <n v="68"/>
    <n v="340"/>
    <n v="1.21"/>
    <n v="174425"/>
    <n v="36067"/>
    <n v="20.9"/>
    <s v="No"/>
    <n v="9.8000000000000007"/>
    <n v="276.60000000000002"/>
    <n v="2026"/>
  </r>
  <r>
    <s v="EV1339"/>
    <x v="6"/>
    <x v="3"/>
    <x v="9"/>
    <s v="Car"/>
    <n v="205709"/>
    <n v="86"/>
    <n v="596"/>
    <n v="1.69"/>
    <n v="143911"/>
    <n v="74838"/>
    <n v="14.6"/>
    <s v="No"/>
    <n v="16.7"/>
    <n v="269.5"/>
    <n v="2026"/>
  </r>
  <r>
    <s v="EV1340"/>
    <x v="9"/>
    <x v="0"/>
    <x v="0"/>
    <s v="Car"/>
    <n v="223493"/>
    <n v="102"/>
    <n v="646"/>
    <n v="1.1599999999999999"/>
    <n v="67556"/>
    <n v="72308"/>
    <n v="15.4"/>
    <s v="No"/>
    <n v="12"/>
    <n v="47.3"/>
    <n v="2026"/>
  </r>
  <r>
    <s v="EV1341"/>
    <x v="2"/>
    <x v="2"/>
    <x v="5"/>
    <s v="SUV"/>
    <n v="367339"/>
    <n v="47"/>
    <n v="373"/>
    <n v="0.95"/>
    <n v="84105"/>
    <n v="64610"/>
    <n v="24.8"/>
    <s v="No"/>
    <n v="30.9"/>
    <n v="157.1"/>
    <n v="2026"/>
  </r>
  <r>
    <s v="EV1342"/>
    <x v="8"/>
    <x v="3"/>
    <x v="5"/>
    <s v="Truck"/>
    <n v="279699"/>
    <n v="82"/>
    <n v="349"/>
    <n v="2.2400000000000002"/>
    <n v="23648"/>
    <n v="69831"/>
    <n v="18.8"/>
    <s v="Yes"/>
    <n v="38"/>
    <n v="13.5"/>
    <n v="2026"/>
  </r>
  <r>
    <s v="EV1343"/>
    <x v="7"/>
    <x v="3"/>
    <x v="4"/>
    <s v="SUV"/>
    <n v="699342"/>
    <n v="119"/>
    <n v="268"/>
    <n v="0.64"/>
    <n v="166731"/>
    <n v="76156"/>
    <n v="22.9"/>
    <s v="Yes"/>
    <n v="44.5"/>
    <n v="243.7"/>
    <n v="2026"/>
  </r>
  <r>
    <s v="EV1344"/>
    <x v="3"/>
    <x v="3"/>
    <x v="0"/>
    <s v="Bus"/>
    <n v="242204"/>
    <n v="56"/>
    <n v="346"/>
    <n v="2.4900000000000002"/>
    <n v="20463"/>
    <n v="44535"/>
    <n v="22.4"/>
    <s v="No"/>
    <n v="59.4"/>
    <n v="181.9"/>
    <n v="2026"/>
  </r>
  <r>
    <s v="EV1345"/>
    <x v="6"/>
    <x v="3"/>
    <x v="0"/>
    <s v="SUV"/>
    <n v="509261"/>
    <n v="62"/>
    <n v="484"/>
    <n v="2.46"/>
    <n v="69862"/>
    <n v="44746"/>
    <n v="18"/>
    <s v="No"/>
    <n v="61.2"/>
    <n v="237.7"/>
    <n v="2026"/>
  </r>
  <r>
    <s v="EV1346"/>
    <x v="9"/>
    <x v="0"/>
    <x v="8"/>
    <s v="Bus"/>
    <n v="675391"/>
    <n v="112"/>
    <n v="531"/>
    <n v="2.64"/>
    <n v="111311"/>
    <n v="61771"/>
    <n v="14.1"/>
    <s v="Yes"/>
    <n v="29.2"/>
    <n v="289.89999999999998"/>
    <n v="2026"/>
  </r>
  <r>
    <s v="EV1347"/>
    <x v="9"/>
    <x v="0"/>
    <x v="1"/>
    <s v="Truck"/>
    <n v="633627"/>
    <n v="73"/>
    <n v="389"/>
    <n v="0.63"/>
    <n v="196123"/>
    <n v="72136"/>
    <n v="20.2"/>
    <s v="Yes"/>
    <n v="31.2"/>
    <n v="99.1"/>
    <n v="2026"/>
  </r>
  <r>
    <s v="EV1348"/>
    <x v="6"/>
    <x v="3"/>
    <x v="4"/>
    <s v="Truck"/>
    <n v="554674"/>
    <n v="67"/>
    <n v="490"/>
    <n v="2.66"/>
    <n v="95718"/>
    <n v="39309"/>
    <n v="14.9"/>
    <s v="Yes"/>
    <n v="47.1"/>
    <n v="226.3"/>
    <n v="2026"/>
  </r>
  <r>
    <s v="EV1349"/>
    <x v="5"/>
    <x v="1"/>
    <x v="9"/>
    <s v="Bus"/>
    <n v="779392"/>
    <n v="115"/>
    <n v="369"/>
    <n v="2.41"/>
    <n v="50494"/>
    <n v="70192"/>
    <n v="18"/>
    <s v="No"/>
    <n v="42.6"/>
    <n v="100.1"/>
    <n v="2026"/>
  </r>
  <r>
    <s v="EV1350"/>
    <x v="8"/>
    <x v="3"/>
    <x v="1"/>
    <s v="Car"/>
    <n v="883100"/>
    <n v="116"/>
    <n v="565"/>
    <n v="2.48"/>
    <n v="46514"/>
    <n v="70377"/>
    <n v="21"/>
    <s v="Yes"/>
    <n v="36.5"/>
    <n v="206"/>
    <n v="2026"/>
  </r>
  <r>
    <s v="EV1351"/>
    <x v="9"/>
    <x v="0"/>
    <x v="5"/>
    <s v="Bus"/>
    <n v="715862"/>
    <n v="100"/>
    <n v="349"/>
    <n v="1.25"/>
    <n v="12877"/>
    <n v="43362"/>
    <n v="18.100000000000001"/>
    <s v="No"/>
    <n v="42.8"/>
    <n v="299.3"/>
    <n v="2026"/>
  </r>
  <r>
    <s v="EV1352"/>
    <x v="1"/>
    <x v="1"/>
    <x v="8"/>
    <s v="Bus"/>
    <n v="898566"/>
    <n v="46"/>
    <n v="267"/>
    <n v="1.88"/>
    <n v="172648"/>
    <n v="57330"/>
    <n v="18.899999999999999"/>
    <s v="Yes"/>
    <n v="63.5"/>
    <n v="199.4"/>
    <n v="2026"/>
  </r>
  <r>
    <s v="EV1353"/>
    <x v="0"/>
    <x v="0"/>
    <x v="0"/>
    <s v="Bus"/>
    <n v="374393"/>
    <n v="88"/>
    <n v="535"/>
    <n v="2.23"/>
    <n v="134379"/>
    <n v="32771"/>
    <n v="23.5"/>
    <s v="Yes"/>
    <n v="47.8"/>
    <n v="95.4"/>
    <n v="2026"/>
  </r>
  <r>
    <s v="EV1354"/>
    <x v="9"/>
    <x v="0"/>
    <x v="7"/>
    <s v="Bus"/>
    <n v="539979"/>
    <n v="62"/>
    <n v="525"/>
    <n v="2.66"/>
    <n v="17180"/>
    <n v="44115"/>
    <n v="14.5"/>
    <s v="Yes"/>
    <n v="35.799999999999997"/>
    <n v="289.60000000000002"/>
    <n v="2026"/>
  </r>
  <r>
    <s v="EV1355"/>
    <x v="6"/>
    <x v="3"/>
    <x v="4"/>
    <s v="SUV"/>
    <n v="552656"/>
    <n v="97"/>
    <n v="480"/>
    <n v="1.02"/>
    <n v="141184"/>
    <n v="75895"/>
    <n v="24.7"/>
    <s v="No"/>
    <n v="64.099999999999994"/>
    <n v="279"/>
    <n v="2026"/>
  </r>
  <r>
    <s v="EV1356"/>
    <x v="2"/>
    <x v="2"/>
    <x v="6"/>
    <s v="Bus"/>
    <n v="93138"/>
    <n v="109"/>
    <n v="542"/>
    <n v="1.51"/>
    <n v="82327"/>
    <n v="39965"/>
    <n v="19.399999999999999"/>
    <s v="Yes"/>
    <n v="30.7"/>
    <n v="77.8"/>
    <n v="2026"/>
  </r>
  <r>
    <s v="EV1357"/>
    <x v="8"/>
    <x v="3"/>
    <x v="6"/>
    <s v="Bus"/>
    <n v="823553"/>
    <n v="70"/>
    <n v="641"/>
    <n v="1.31"/>
    <n v="73285"/>
    <n v="40539"/>
    <n v="14.1"/>
    <s v="No"/>
    <n v="28.4"/>
    <n v="155.5"/>
    <n v="2026"/>
  </r>
  <r>
    <s v="EV1358"/>
    <x v="0"/>
    <x v="0"/>
    <x v="8"/>
    <s v="Car"/>
    <n v="177221"/>
    <n v="115"/>
    <n v="512"/>
    <n v="2.13"/>
    <n v="53472"/>
    <n v="37751"/>
    <n v="19.5"/>
    <s v="Yes"/>
    <n v="23.4"/>
    <n v="34.700000000000003"/>
    <n v="2026"/>
  </r>
  <r>
    <s v="EV1359"/>
    <x v="9"/>
    <x v="0"/>
    <x v="8"/>
    <s v="Bus"/>
    <n v="560455"/>
    <n v="67"/>
    <n v="492"/>
    <n v="2.1800000000000002"/>
    <n v="63790"/>
    <n v="80211"/>
    <n v="18.5"/>
    <s v="Yes"/>
    <n v="36.799999999999997"/>
    <n v="175.8"/>
    <n v="2026"/>
  </r>
  <r>
    <s v="EV1360"/>
    <x v="1"/>
    <x v="1"/>
    <x v="3"/>
    <s v="SUV"/>
    <n v="834333"/>
    <n v="101"/>
    <n v="297"/>
    <n v="1.99"/>
    <n v="184643"/>
    <n v="66233"/>
    <n v="19.899999999999999"/>
    <s v="Yes"/>
    <n v="14"/>
    <n v="39"/>
    <n v="2026"/>
  </r>
  <r>
    <s v="EV1361"/>
    <x v="1"/>
    <x v="1"/>
    <x v="0"/>
    <s v="SUV"/>
    <n v="719449"/>
    <n v="94"/>
    <n v="648"/>
    <n v="0.59"/>
    <n v="189864"/>
    <n v="32570"/>
    <n v="13.3"/>
    <s v="Yes"/>
    <n v="42.8"/>
    <n v="73.599999999999994"/>
    <n v="2026"/>
  </r>
  <r>
    <s v="EV1362"/>
    <x v="3"/>
    <x v="3"/>
    <x v="6"/>
    <s v="Truck"/>
    <n v="297174"/>
    <n v="114"/>
    <n v="362"/>
    <n v="1.64"/>
    <n v="119689"/>
    <n v="34811"/>
    <n v="22.5"/>
    <s v="Yes"/>
    <n v="52.7"/>
    <n v="270.89999999999998"/>
    <n v="2026"/>
  </r>
  <r>
    <s v="EV1363"/>
    <x v="3"/>
    <x v="3"/>
    <x v="0"/>
    <s v="SUV"/>
    <n v="162498"/>
    <n v="65"/>
    <n v="332"/>
    <n v="0.88"/>
    <n v="197478"/>
    <n v="56640"/>
    <n v="21.7"/>
    <s v="No"/>
    <n v="34.299999999999997"/>
    <n v="269.3"/>
    <n v="2026"/>
  </r>
  <r>
    <s v="EV1364"/>
    <x v="1"/>
    <x v="1"/>
    <x v="5"/>
    <s v="Truck"/>
    <n v="633552"/>
    <n v="57"/>
    <n v="258"/>
    <n v="2.83"/>
    <n v="127178"/>
    <n v="65825"/>
    <n v="17"/>
    <s v="Yes"/>
    <n v="62.8"/>
    <n v="155.4"/>
    <n v="2026"/>
  </r>
  <r>
    <s v="EV1365"/>
    <x v="5"/>
    <x v="1"/>
    <x v="9"/>
    <s v="Car"/>
    <n v="136552"/>
    <n v="82"/>
    <n v="480"/>
    <n v="1.26"/>
    <n v="88395"/>
    <n v="51623"/>
    <n v="17.600000000000001"/>
    <s v="No"/>
    <n v="26.8"/>
    <n v="75.5"/>
    <n v="2026"/>
  </r>
  <r>
    <s v="EV1366"/>
    <x v="6"/>
    <x v="3"/>
    <x v="2"/>
    <s v="Bus"/>
    <n v="707530"/>
    <n v="107"/>
    <n v="386"/>
    <n v="2.33"/>
    <n v="68197"/>
    <n v="68676"/>
    <n v="16.399999999999999"/>
    <s v="Yes"/>
    <n v="50.4"/>
    <n v="140.19999999999999"/>
    <n v="2026"/>
  </r>
  <r>
    <s v="EV1367"/>
    <x v="7"/>
    <x v="3"/>
    <x v="6"/>
    <s v="SUV"/>
    <n v="576150"/>
    <n v="98"/>
    <n v="363"/>
    <n v="2.2599999999999998"/>
    <n v="100944"/>
    <n v="69696"/>
    <n v="20.3"/>
    <s v="No"/>
    <n v="48.8"/>
    <n v="298.89999999999998"/>
    <n v="2026"/>
  </r>
  <r>
    <s v="EV1368"/>
    <x v="4"/>
    <x v="0"/>
    <x v="1"/>
    <s v="SUV"/>
    <n v="542334"/>
    <n v="115"/>
    <n v="503"/>
    <n v="1.06"/>
    <n v="119639"/>
    <n v="79389"/>
    <n v="16.600000000000001"/>
    <s v="No"/>
    <n v="46.5"/>
    <n v="43.9"/>
    <n v="2026"/>
  </r>
  <r>
    <s v="EV1369"/>
    <x v="3"/>
    <x v="3"/>
    <x v="0"/>
    <s v="Bus"/>
    <n v="316130"/>
    <n v="87"/>
    <n v="440"/>
    <n v="1.47"/>
    <n v="86818"/>
    <n v="67267"/>
    <n v="17.5"/>
    <s v="No"/>
    <n v="28.3"/>
    <n v="204.5"/>
    <n v="2026"/>
  </r>
  <r>
    <s v="EV1370"/>
    <x v="2"/>
    <x v="2"/>
    <x v="4"/>
    <s v="Bus"/>
    <n v="274701"/>
    <n v="60"/>
    <n v="306"/>
    <n v="1.78"/>
    <n v="11018"/>
    <n v="40738"/>
    <n v="14.5"/>
    <s v="No"/>
    <n v="41.9"/>
    <n v="236.2"/>
    <n v="2026"/>
  </r>
  <r>
    <s v="EV1371"/>
    <x v="3"/>
    <x v="3"/>
    <x v="3"/>
    <s v="Car"/>
    <n v="433098"/>
    <n v="117"/>
    <n v="488"/>
    <n v="0.94"/>
    <n v="51316"/>
    <n v="69657"/>
    <n v="17.5"/>
    <s v="Yes"/>
    <n v="57.9"/>
    <n v="300"/>
    <n v="2026"/>
  </r>
  <r>
    <s v="EV1372"/>
    <x v="2"/>
    <x v="2"/>
    <x v="5"/>
    <s v="Car"/>
    <n v="307092"/>
    <n v="113"/>
    <n v="433"/>
    <n v="2.97"/>
    <n v="181288"/>
    <n v="72218"/>
    <n v="21"/>
    <s v="Yes"/>
    <n v="43.6"/>
    <n v="226.9"/>
    <n v="2026"/>
  </r>
  <r>
    <s v="EV1373"/>
    <x v="6"/>
    <x v="3"/>
    <x v="7"/>
    <s v="Truck"/>
    <n v="762326"/>
    <n v="96"/>
    <n v="482"/>
    <n v="2.96"/>
    <n v="68472"/>
    <n v="84815"/>
    <n v="19"/>
    <s v="No"/>
    <n v="55.8"/>
    <n v="108.4"/>
    <n v="2026"/>
  </r>
  <r>
    <s v="EV1374"/>
    <x v="4"/>
    <x v="0"/>
    <x v="0"/>
    <s v="Truck"/>
    <n v="71021"/>
    <n v="110"/>
    <n v="311"/>
    <n v="2.54"/>
    <n v="69615"/>
    <n v="63691"/>
    <n v="15.2"/>
    <s v="Yes"/>
    <n v="45.3"/>
    <n v="173.6"/>
    <n v="2026"/>
  </r>
  <r>
    <s v="EV1375"/>
    <x v="9"/>
    <x v="0"/>
    <x v="1"/>
    <s v="Truck"/>
    <n v="766012"/>
    <n v="100"/>
    <n v="432"/>
    <n v="2.91"/>
    <n v="87823"/>
    <n v="47414"/>
    <n v="24.2"/>
    <s v="No"/>
    <n v="61.3"/>
    <n v="159.80000000000001"/>
    <n v="2026"/>
  </r>
  <r>
    <s v="EV1376"/>
    <x v="8"/>
    <x v="3"/>
    <x v="8"/>
    <s v="Truck"/>
    <n v="626466"/>
    <n v="99"/>
    <n v="443"/>
    <n v="0.87"/>
    <n v="43997"/>
    <n v="55530"/>
    <n v="19.100000000000001"/>
    <s v="Yes"/>
    <n v="27.9"/>
    <n v="65.900000000000006"/>
    <n v="2026"/>
  </r>
  <r>
    <s v="EV1377"/>
    <x v="4"/>
    <x v="0"/>
    <x v="1"/>
    <s v="Car"/>
    <n v="474528"/>
    <n v="66"/>
    <n v="577"/>
    <n v="1.58"/>
    <n v="19169"/>
    <n v="56400"/>
    <n v="17.7"/>
    <s v="Yes"/>
    <n v="9.6"/>
    <n v="125.7"/>
    <n v="2026"/>
  </r>
  <r>
    <s v="EV1378"/>
    <x v="4"/>
    <x v="0"/>
    <x v="8"/>
    <s v="Truck"/>
    <n v="224549"/>
    <n v="59"/>
    <n v="625"/>
    <n v="1.76"/>
    <n v="26592"/>
    <n v="56006"/>
    <n v="19"/>
    <s v="Yes"/>
    <n v="61.8"/>
    <n v="104.2"/>
    <n v="2026"/>
  </r>
  <r>
    <s v="EV1379"/>
    <x v="1"/>
    <x v="1"/>
    <x v="3"/>
    <s v="Truck"/>
    <n v="100532"/>
    <n v="117"/>
    <n v="501"/>
    <n v="2.77"/>
    <n v="9607"/>
    <n v="40915"/>
    <n v="15.7"/>
    <s v="No"/>
    <n v="24.9"/>
    <n v="249"/>
    <n v="2026"/>
  </r>
  <r>
    <s v="EV1380"/>
    <x v="1"/>
    <x v="1"/>
    <x v="9"/>
    <s v="SUV"/>
    <n v="867364"/>
    <n v="117"/>
    <n v="284"/>
    <n v="2.04"/>
    <n v="131728"/>
    <n v="34830"/>
    <n v="17.5"/>
    <s v="Yes"/>
    <n v="24"/>
    <n v="257.2"/>
    <n v="2026"/>
  </r>
  <r>
    <s v="EV1381"/>
    <x v="6"/>
    <x v="3"/>
    <x v="6"/>
    <s v="Truck"/>
    <n v="856490"/>
    <n v="89"/>
    <n v="404"/>
    <n v="2.65"/>
    <n v="122272"/>
    <n v="46624"/>
    <n v="19"/>
    <s v="No"/>
    <n v="31.5"/>
    <n v="84.3"/>
    <n v="2026"/>
  </r>
  <r>
    <s v="EV1382"/>
    <x v="6"/>
    <x v="3"/>
    <x v="8"/>
    <s v="Truck"/>
    <n v="336380"/>
    <n v="89"/>
    <n v="314"/>
    <n v="2.91"/>
    <n v="102143"/>
    <n v="51930"/>
    <n v="21.2"/>
    <s v="No"/>
    <n v="47.9"/>
    <n v="145.1"/>
    <n v="2026"/>
  </r>
  <r>
    <s v="EV1383"/>
    <x v="4"/>
    <x v="0"/>
    <x v="5"/>
    <s v="Car"/>
    <n v="109793"/>
    <n v="51"/>
    <n v="277"/>
    <n v="1.38"/>
    <n v="82562"/>
    <n v="26072"/>
    <n v="12.3"/>
    <s v="Yes"/>
    <n v="55.6"/>
    <n v="218.2"/>
    <n v="2026"/>
  </r>
  <r>
    <s v="EV1384"/>
    <x v="8"/>
    <x v="3"/>
    <x v="1"/>
    <s v="Car"/>
    <n v="635570"/>
    <n v="79"/>
    <n v="351"/>
    <n v="1.85"/>
    <n v="50310"/>
    <n v="51179"/>
    <n v="23.4"/>
    <s v="Yes"/>
    <n v="5.5"/>
    <n v="271"/>
    <n v="2026"/>
  </r>
  <r>
    <s v="EV1385"/>
    <x v="1"/>
    <x v="1"/>
    <x v="8"/>
    <s v="SUV"/>
    <n v="296760"/>
    <n v="72"/>
    <n v="460"/>
    <n v="1.76"/>
    <n v="7339"/>
    <n v="35705"/>
    <n v="23.5"/>
    <s v="Yes"/>
    <n v="53.3"/>
    <n v="32.799999999999997"/>
    <n v="2026"/>
  </r>
  <r>
    <s v="EV1386"/>
    <x v="3"/>
    <x v="3"/>
    <x v="9"/>
    <s v="SUV"/>
    <n v="785955"/>
    <n v="40"/>
    <n v="334"/>
    <n v="2.0299999999999998"/>
    <n v="59034"/>
    <n v="70087"/>
    <n v="16.399999999999999"/>
    <s v="No"/>
    <n v="63.5"/>
    <n v="188.1"/>
    <n v="2026"/>
  </r>
  <r>
    <s v="EV1387"/>
    <x v="2"/>
    <x v="2"/>
    <x v="2"/>
    <s v="SUV"/>
    <n v="281738"/>
    <n v="72"/>
    <n v="321"/>
    <n v="2.68"/>
    <n v="18084"/>
    <n v="49613"/>
    <n v="21.4"/>
    <s v="Yes"/>
    <n v="55.1"/>
    <n v="181.9"/>
    <n v="2026"/>
  </r>
  <r>
    <s v="EV1388"/>
    <x v="5"/>
    <x v="1"/>
    <x v="5"/>
    <s v="Car"/>
    <n v="258097"/>
    <n v="44"/>
    <n v="480"/>
    <n v="1.18"/>
    <n v="71516"/>
    <n v="33449"/>
    <n v="19.100000000000001"/>
    <s v="Yes"/>
    <n v="35.6"/>
    <n v="38.5"/>
    <n v="2026"/>
  </r>
  <r>
    <s v="EV1389"/>
    <x v="5"/>
    <x v="1"/>
    <x v="8"/>
    <s v="Car"/>
    <n v="663469"/>
    <n v="94"/>
    <n v="412"/>
    <n v="1.95"/>
    <n v="62403"/>
    <n v="83601"/>
    <n v="21.3"/>
    <s v="Yes"/>
    <n v="27.7"/>
    <n v="91.1"/>
    <n v="2026"/>
  </r>
  <r>
    <s v="EV1390"/>
    <x v="2"/>
    <x v="2"/>
    <x v="5"/>
    <s v="Car"/>
    <n v="647174"/>
    <n v="120"/>
    <n v="305"/>
    <n v="2.2999999999999998"/>
    <n v="85899"/>
    <n v="25259"/>
    <n v="21.8"/>
    <s v="Yes"/>
    <n v="34.200000000000003"/>
    <n v="298"/>
    <n v="2026"/>
  </r>
  <r>
    <s v="EV1391"/>
    <x v="4"/>
    <x v="0"/>
    <x v="2"/>
    <s v="Truck"/>
    <n v="313534"/>
    <n v="45"/>
    <n v="512"/>
    <n v="1.52"/>
    <n v="57549"/>
    <n v="67247"/>
    <n v="18.600000000000001"/>
    <s v="No"/>
    <n v="12.1"/>
    <n v="236.6"/>
    <n v="2026"/>
  </r>
  <r>
    <s v="EV1392"/>
    <x v="9"/>
    <x v="0"/>
    <x v="6"/>
    <s v="Car"/>
    <n v="686077"/>
    <n v="56"/>
    <n v="431"/>
    <n v="1.72"/>
    <n v="78805"/>
    <n v="48199"/>
    <n v="17.600000000000001"/>
    <s v="No"/>
    <n v="18.2"/>
    <n v="32.6"/>
    <n v="2026"/>
  </r>
  <r>
    <s v="EV1393"/>
    <x v="8"/>
    <x v="3"/>
    <x v="3"/>
    <s v="SUV"/>
    <n v="358828"/>
    <n v="49"/>
    <n v="421"/>
    <n v="1.17"/>
    <n v="20340"/>
    <n v="35661"/>
    <n v="15.7"/>
    <s v="Yes"/>
    <n v="22.8"/>
    <n v="212.8"/>
    <n v="2026"/>
  </r>
  <r>
    <s v="EV1394"/>
    <x v="0"/>
    <x v="0"/>
    <x v="0"/>
    <s v="SUV"/>
    <n v="178124"/>
    <n v="119"/>
    <n v="623"/>
    <n v="1.41"/>
    <n v="50531"/>
    <n v="72252"/>
    <n v="13.9"/>
    <s v="Yes"/>
    <n v="54.4"/>
    <n v="208.7"/>
    <n v="2026"/>
  </r>
  <r>
    <s v="EV1395"/>
    <x v="5"/>
    <x v="1"/>
    <x v="5"/>
    <s v="SUV"/>
    <n v="445507"/>
    <n v="115"/>
    <n v="425"/>
    <n v="2.0099999999999998"/>
    <n v="109420"/>
    <n v="38003"/>
    <n v="16.8"/>
    <s v="No"/>
    <n v="37.9"/>
    <n v="86"/>
    <n v="2026"/>
  </r>
  <r>
    <s v="EV1396"/>
    <x v="2"/>
    <x v="2"/>
    <x v="4"/>
    <s v="Truck"/>
    <n v="220334"/>
    <n v="93"/>
    <n v="324"/>
    <n v="2.0099999999999998"/>
    <n v="108038"/>
    <n v="55095"/>
    <n v="23.7"/>
    <s v="No"/>
    <n v="38.700000000000003"/>
    <n v="183.8"/>
    <n v="2026"/>
  </r>
  <r>
    <s v="EV1397"/>
    <x v="0"/>
    <x v="0"/>
    <x v="7"/>
    <s v="Bus"/>
    <n v="821143"/>
    <n v="90"/>
    <n v="304"/>
    <n v="2.39"/>
    <n v="174298"/>
    <n v="62221"/>
    <n v="22.6"/>
    <s v="No"/>
    <n v="64.2"/>
    <n v="189.6"/>
    <n v="2026"/>
  </r>
  <r>
    <s v="EV1398"/>
    <x v="1"/>
    <x v="1"/>
    <x v="5"/>
    <s v="Car"/>
    <n v="230636"/>
    <n v="63"/>
    <n v="293"/>
    <n v="2.78"/>
    <n v="52123"/>
    <n v="41907"/>
    <n v="15.2"/>
    <s v="Yes"/>
    <n v="34.700000000000003"/>
    <n v="186.4"/>
    <n v="2026"/>
  </r>
  <r>
    <s v="EV1399"/>
    <x v="2"/>
    <x v="2"/>
    <x v="9"/>
    <s v="Truck"/>
    <n v="325941"/>
    <n v="59"/>
    <n v="435"/>
    <n v="2.88"/>
    <n v="35737"/>
    <n v="63899"/>
    <n v="12.9"/>
    <s v="Yes"/>
    <n v="6.8"/>
    <n v="299.60000000000002"/>
    <n v="2026"/>
  </r>
  <r>
    <s v="EV1400"/>
    <x v="7"/>
    <x v="3"/>
    <x v="7"/>
    <s v="Truck"/>
    <n v="729970"/>
    <n v="101"/>
    <n v="392"/>
    <n v="2.0499999999999998"/>
    <n v="36882"/>
    <n v="65121"/>
    <n v="21.2"/>
    <s v="No"/>
    <n v="17.8"/>
    <n v="133.5"/>
    <n v="2026"/>
  </r>
  <r>
    <s v="EV1401"/>
    <x v="4"/>
    <x v="0"/>
    <x v="2"/>
    <s v="SUV"/>
    <n v="616692"/>
    <n v="92"/>
    <n v="597"/>
    <n v="1.91"/>
    <n v="173639"/>
    <n v="28859"/>
    <n v="16.3"/>
    <s v="Yes"/>
    <n v="45.5"/>
    <n v="111.7"/>
    <n v="2026"/>
  </r>
  <r>
    <s v="EV1402"/>
    <x v="3"/>
    <x v="3"/>
    <x v="4"/>
    <s v="Bus"/>
    <n v="585358"/>
    <n v="60"/>
    <n v="540"/>
    <n v="1.1100000000000001"/>
    <n v="166206"/>
    <n v="48476"/>
    <n v="14.5"/>
    <s v="No"/>
    <n v="9.5"/>
    <n v="265"/>
    <n v="2026"/>
  </r>
  <r>
    <s v="EV1403"/>
    <x v="1"/>
    <x v="1"/>
    <x v="1"/>
    <s v="SUV"/>
    <n v="575588"/>
    <n v="72"/>
    <n v="509"/>
    <n v="2.13"/>
    <n v="165110"/>
    <n v="36179"/>
    <n v="15"/>
    <s v="No"/>
    <n v="53.5"/>
    <n v="83.1"/>
    <n v="2026"/>
  </r>
  <r>
    <s v="EV1404"/>
    <x v="3"/>
    <x v="3"/>
    <x v="0"/>
    <s v="Truck"/>
    <n v="14302"/>
    <n v="51"/>
    <n v="339"/>
    <n v="1.66"/>
    <n v="6881"/>
    <n v="32053"/>
    <n v="22.8"/>
    <s v="Yes"/>
    <n v="54.8"/>
    <n v="36.6"/>
    <n v="2026"/>
  </r>
  <r>
    <s v="EV1405"/>
    <x v="6"/>
    <x v="3"/>
    <x v="8"/>
    <s v="Bus"/>
    <n v="747029"/>
    <n v="66"/>
    <n v="553"/>
    <n v="1.69"/>
    <n v="165328"/>
    <n v="84734"/>
    <n v="20"/>
    <s v="No"/>
    <n v="55.7"/>
    <n v="234.9"/>
    <n v="2026"/>
  </r>
  <r>
    <s v="EV1406"/>
    <x v="4"/>
    <x v="0"/>
    <x v="9"/>
    <s v="Bus"/>
    <n v="252570"/>
    <n v="87"/>
    <n v="599"/>
    <n v="2.67"/>
    <n v="25304"/>
    <n v="66176"/>
    <n v="13"/>
    <s v="No"/>
    <n v="12.7"/>
    <n v="132.19999999999999"/>
    <n v="2026"/>
  </r>
  <r>
    <s v="EV1407"/>
    <x v="7"/>
    <x v="3"/>
    <x v="4"/>
    <s v="SUV"/>
    <n v="499424"/>
    <n v="96"/>
    <n v="297"/>
    <n v="2.3199999999999998"/>
    <n v="172079"/>
    <n v="28362"/>
    <n v="22"/>
    <s v="Yes"/>
    <n v="19.5"/>
    <n v="252.4"/>
    <n v="2026"/>
  </r>
  <r>
    <s v="EV1408"/>
    <x v="7"/>
    <x v="3"/>
    <x v="9"/>
    <s v="Truck"/>
    <n v="278098"/>
    <n v="59"/>
    <n v="597"/>
    <n v="2.39"/>
    <n v="167622"/>
    <n v="59622"/>
    <n v="19.2"/>
    <s v="No"/>
    <n v="39.200000000000003"/>
    <n v="157.69999999999999"/>
    <n v="2026"/>
  </r>
  <r>
    <s v="EV1409"/>
    <x v="1"/>
    <x v="1"/>
    <x v="3"/>
    <s v="SUV"/>
    <n v="262538"/>
    <n v="82"/>
    <n v="523"/>
    <n v="1.53"/>
    <n v="178692"/>
    <n v="34824"/>
    <n v="18.399999999999999"/>
    <s v="No"/>
    <n v="36.299999999999997"/>
    <n v="280.60000000000002"/>
    <n v="2026"/>
  </r>
  <r>
    <s v="EV1410"/>
    <x v="5"/>
    <x v="1"/>
    <x v="0"/>
    <s v="Truck"/>
    <n v="732064"/>
    <n v="117"/>
    <n v="606"/>
    <n v="0.8"/>
    <n v="127506"/>
    <n v="70586"/>
    <n v="15.3"/>
    <s v="Yes"/>
    <n v="36.9"/>
    <n v="71.3"/>
    <n v="2026"/>
  </r>
  <r>
    <s v="EV1411"/>
    <x v="3"/>
    <x v="3"/>
    <x v="1"/>
    <s v="SUV"/>
    <n v="363886"/>
    <n v="51"/>
    <n v="621"/>
    <n v="1.37"/>
    <n v="39885"/>
    <n v="72406"/>
    <n v="14.8"/>
    <s v="No"/>
    <n v="37.6"/>
    <n v="163.9"/>
    <n v="2026"/>
  </r>
  <r>
    <s v="EV1412"/>
    <x v="3"/>
    <x v="3"/>
    <x v="1"/>
    <s v="Car"/>
    <n v="576278"/>
    <n v="79"/>
    <n v="510"/>
    <n v="0.61"/>
    <n v="186210"/>
    <n v="45224"/>
    <n v="14.6"/>
    <s v="Yes"/>
    <n v="21.2"/>
    <n v="98.5"/>
    <n v="2026"/>
  </r>
  <r>
    <s v="EV1413"/>
    <x v="4"/>
    <x v="0"/>
    <x v="7"/>
    <s v="SUV"/>
    <n v="622463"/>
    <n v="117"/>
    <n v="554"/>
    <n v="0.71"/>
    <n v="79936"/>
    <n v="34208"/>
    <n v="13.2"/>
    <s v="No"/>
    <n v="50"/>
    <n v="286.5"/>
    <n v="2026"/>
  </r>
  <r>
    <s v="EV1414"/>
    <x v="8"/>
    <x v="3"/>
    <x v="2"/>
    <s v="Truck"/>
    <n v="305373"/>
    <n v="67"/>
    <n v="448"/>
    <n v="1.86"/>
    <n v="56502"/>
    <n v="58657"/>
    <n v="20.7"/>
    <s v="Yes"/>
    <n v="32.799999999999997"/>
    <n v="153.30000000000001"/>
    <n v="2026"/>
  </r>
  <r>
    <s v="EV1415"/>
    <x v="1"/>
    <x v="1"/>
    <x v="2"/>
    <s v="Car"/>
    <n v="314314"/>
    <n v="55"/>
    <n v="531"/>
    <n v="2.33"/>
    <n v="86167"/>
    <n v="59960"/>
    <n v="21"/>
    <s v="No"/>
    <n v="45.2"/>
    <n v="118.8"/>
    <n v="2026"/>
  </r>
  <r>
    <s v="EV1416"/>
    <x v="8"/>
    <x v="3"/>
    <x v="7"/>
    <s v="Car"/>
    <n v="361996"/>
    <n v="60"/>
    <n v="464"/>
    <n v="0.54"/>
    <n v="112624"/>
    <n v="54938"/>
    <n v="22.7"/>
    <s v="Yes"/>
    <n v="50.9"/>
    <n v="182.5"/>
    <n v="2026"/>
  </r>
  <r>
    <s v="EV1417"/>
    <x v="1"/>
    <x v="1"/>
    <x v="8"/>
    <s v="SUV"/>
    <n v="568782"/>
    <n v="56"/>
    <n v="336"/>
    <n v="0.69"/>
    <n v="91805"/>
    <n v="34668"/>
    <n v="20.100000000000001"/>
    <s v="No"/>
    <n v="28.8"/>
    <n v="31.4"/>
    <n v="2026"/>
  </r>
  <r>
    <s v="EV1418"/>
    <x v="7"/>
    <x v="3"/>
    <x v="8"/>
    <s v="Car"/>
    <n v="670231"/>
    <n v="64"/>
    <n v="586"/>
    <n v="2.16"/>
    <n v="12951"/>
    <n v="49958"/>
    <n v="13.4"/>
    <s v="No"/>
    <n v="60.2"/>
    <n v="19.399999999999999"/>
    <n v="2026"/>
  </r>
  <r>
    <s v="EV1419"/>
    <x v="5"/>
    <x v="1"/>
    <x v="7"/>
    <s v="SUV"/>
    <n v="784948"/>
    <n v="113"/>
    <n v="288"/>
    <n v="2.82"/>
    <n v="39842"/>
    <n v="29675"/>
    <n v="23"/>
    <s v="Yes"/>
    <n v="37.799999999999997"/>
    <n v="256.2"/>
    <n v="2026"/>
  </r>
  <r>
    <s v="EV1420"/>
    <x v="8"/>
    <x v="3"/>
    <x v="7"/>
    <s v="Car"/>
    <n v="840741"/>
    <n v="60"/>
    <n v="388"/>
    <n v="2.33"/>
    <n v="143235"/>
    <n v="62339"/>
    <n v="19.8"/>
    <s v="Yes"/>
    <n v="35"/>
    <n v="104.4"/>
    <n v="2026"/>
  </r>
  <r>
    <s v="EV1421"/>
    <x v="1"/>
    <x v="1"/>
    <x v="7"/>
    <s v="Car"/>
    <n v="597498"/>
    <n v="79"/>
    <n v="261"/>
    <n v="0.77"/>
    <n v="139412"/>
    <n v="32983"/>
    <n v="13.5"/>
    <s v="Yes"/>
    <n v="16.3"/>
    <n v="283.2"/>
    <n v="2026"/>
  </r>
  <r>
    <s v="EV1422"/>
    <x v="3"/>
    <x v="3"/>
    <x v="8"/>
    <s v="SUV"/>
    <n v="32928"/>
    <n v="65"/>
    <n v="442"/>
    <n v="1.0900000000000001"/>
    <n v="111186"/>
    <n v="31582"/>
    <n v="16.7"/>
    <s v="Yes"/>
    <n v="32.9"/>
    <n v="54.7"/>
    <n v="2026"/>
  </r>
  <r>
    <s v="EV1423"/>
    <x v="9"/>
    <x v="0"/>
    <x v="7"/>
    <s v="Car"/>
    <n v="435271"/>
    <n v="82"/>
    <n v="549"/>
    <n v="2.88"/>
    <n v="121263"/>
    <n v="33914"/>
    <n v="23.6"/>
    <s v="Yes"/>
    <n v="34.6"/>
    <n v="108.9"/>
    <n v="2026"/>
  </r>
  <r>
    <s v="EV1424"/>
    <x v="6"/>
    <x v="3"/>
    <x v="3"/>
    <s v="Car"/>
    <n v="416677"/>
    <n v="111"/>
    <n v="536"/>
    <n v="2.0099999999999998"/>
    <n v="12027"/>
    <n v="61691"/>
    <n v="15.7"/>
    <s v="Yes"/>
    <n v="22.2"/>
    <n v="289.5"/>
    <n v="2026"/>
  </r>
  <r>
    <s v="EV1425"/>
    <x v="1"/>
    <x v="1"/>
    <x v="9"/>
    <s v="Truck"/>
    <n v="58823"/>
    <n v="60"/>
    <n v="523"/>
    <n v="0.76"/>
    <n v="124194"/>
    <n v="75353"/>
    <n v="17.7"/>
    <s v="Yes"/>
    <n v="29"/>
    <n v="52.5"/>
    <n v="2026"/>
  </r>
  <r>
    <s v="EV1426"/>
    <x v="4"/>
    <x v="0"/>
    <x v="4"/>
    <s v="Car"/>
    <n v="25513"/>
    <n v="100"/>
    <n v="617"/>
    <n v="0.65"/>
    <n v="49836"/>
    <n v="28439"/>
    <n v="22.6"/>
    <s v="No"/>
    <n v="28"/>
    <n v="73.2"/>
    <n v="2026"/>
  </r>
  <r>
    <s v="EV1427"/>
    <x v="8"/>
    <x v="3"/>
    <x v="3"/>
    <s v="Truck"/>
    <n v="108364"/>
    <n v="48"/>
    <n v="393"/>
    <n v="1.99"/>
    <n v="59402"/>
    <n v="81146"/>
    <n v="21.8"/>
    <s v="No"/>
    <n v="18.100000000000001"/>
    <n v="61.8"/>
    <n v="2026"/>
  </r>
  <r>
    <s v="EV1428"/>
    <x v="3"/>
    <x v="3"/>
    <x v="1"/>
    <s v="Car"/>
    <n v="153485"/>
    <n v="52"/>
    <n v="289"/>
    <n v="2.25"/>
    <n v="101061"/>
    <n v="80179"/>
    <n v="18.2"/>
    <s v="Yes"/>
    <n v="10.199999999999999"/>
    <n v="185.5"/>
    <n v="2026"/>
  </r>
  <r>
    <s v="EV1429"/>
    <x v="5"/>
    <x v="1"/>
    <x v="0"/>
    <s v="Car"/>
    <n v="224852"/>
    <n v="117"/>
    <n v="297"/>
    <n v="1.73"/>
    <n v="70417"/>
    <n v="29698"/>
    <n v="15.2"/>
    <s v="No"/>
    <n v="27.4"/>
    <n v="105.5"/>
    <n v="2026"/>
  </r>
  <r>
    <s v="EV1430"/>
    <x v="9"/>
    <x v="0"/>
    <x v="5"/>
    <s v="Car"/>
    <n v="53444"/>
    <n v="79"/>
    <n v="303"/>
    <n v="0.67"/>
    <n v="21176"/>
    <n v="48483"/>
    <n v="17.899999999999999"/>
    <s v="Yes"/>
    <n v="41.9"/>
    <n v="268.39999999999998"/>
    <n v="2026"/>
  </r>
  <r>
    <s v="EV1431"/>
    <x v="0"/>
    <x v="0"/>
    <x v="8"/>
    <s v="SUV"/>
    <n v="319925"/>
    <n v="47"/>
    <n v="509"/>
    <n v="2.27"/>
    <n v="40651"/>
    <n v="76813"/>
    <n v="19.399999999999999"/>
    <s v="No"/>
    <n v="31.6"/>
    <n v="113"/>
    <n v="2026"/>
  </r>
  <r>
    <s v="EV1432"/>
    <x v="4"/>
    <x v="0"/>
    <x v="0"/>
    <s v="Car"/>
    <n v="385384"/>
    <n v="67"/>
    <n v="366"/>
    <n v="1.32"/>
    <n v="4439"/>
    <n v="42446"/>
    <n v="15.5"/>
    <s v="Yes"/>
    <n v="33.299999999999997"/>
    <n v="38.4"/>
    <n v="2026"/>
  </r>
  <r>
    <s v="EV1433"/>
    <x v="7"/>
    <x v="3"/>
    <x v="5"/>
    <s v="Car"/>
    <n v="24988"/>
    <n v="56"/>
    <n v="562"/>
    <n v="0.71"/>
    <n v="41664"/>
    <n v="70655"/>
    <n v="21"/>
    <s v="Yes"/>
    <n v="49.2"/>
    <n v="51.9"/>
    <n v="2026"/>
  </r>
  <r>
    <s v="EV1434"/>
    <x v="0"/>
    <x v="0"/>
    <x v="0"/>
    <s v="SUV"/>
    <n v="637772"/>
    <n v="74"/>
    <n v="570"/>
    <n v="2.52"/>
    <n v="175076"/>
    <n v="78827"/>
    <n v="24"/>
    <s v="No"/>
    <n v="7.1"/>
    <n v="252.2"/>
    <n v="2026"/>
  </r>
  <r>
    <s v="EV1435"/>
    <x v="9"/>
    <x v="0"/>
    <x v="2"/>
    <s v="Bus"/>
    <n v="258764"/>
    <n v="80"/>
    <n v="518"/>
    <n v="2.91"/>
    <n v="112071"/>
    <n v="76161"/>
    <n v="14.8"/>
    <s v="Yes"/>
    <n v="37.6"/>
    <n v="213.9"/>
    <n v="2026"/>
  </r>
  <r>
    <s v="EV1436"/>
    <x v="8"/>
    <x v="3"/>
    <x v="6"/>
    <s v="SUV"/>
    <n v="752368"/>
    <n v="46"/>
    <n v="487"/>
    <n v="1"/>
    <n v="91335"/>
    <n v="25849"/>
    <n v="13.6"/>
    <s v="Yes"/>
    <n v="52.4"/>
    <n v="237.5"/>
    <n v="2026"/>
  </r>
  <r>
    <s v="EV1437"/>
    <x v="9"/>
    <x v="0"/>
    <x v="3"/>
    <s v="Bus"/>
    <n v="571781"/>
    <n v="89"/>
    <n v="300"/>
    <n v="2.17"/>
    <n v="167609"/>
    <n v="75520"/>
    <n v="19.100000000000001"/>
    <s v="No"/>
    <n v="10"/>
    <n v="178.3"/>
    <n v="2026"/>
  </r>
  <r>
    <s v="EV1438"/>
    <x v="9"/>
    <x v="0"/>
    <x v="3"/>
    <s v="SUV"/>
    <n v="204815"/>
    <n v="88"/>
    <n v="423"/>
    <n v="0.53"/>
    <n v="112816"/>
    <n v="41629"/>
    <n v="17"/>
    <s v="Yes"/>
    <n v="13.6"/>
    <n v="5.7"/>
    <n v="2026"/>
  </r>
  <r>
    <s v="EV1439"/>
    <x v="2"/>
    <x v="2"/>
    <x v="8"/>
    <s v="SUV"/>
    <n v="586601"/>
    <n v="109"/>
    <n v="482"/>
    <n v="2.8"/>
    <n v="70113"/>
    <n v="27872"/>
    <n v="19.2"/>
    <s v="No"/>
    <n v="60.7"/>
    <n v="215"/>
    <n v="2026"/>
  </r>
  <r>
    <s v="EV1440"/>
    <x v="8"/>
    <x v="3"/>
    <x v="0"/>
    <s v="Car"/>
    <n v="51097"/>
    <n v="112"/>
    <n v="402"/>
    <n v="1.29"/>
    <n v="139068"/>
    <n v="47044"/>
    <n v="16"/>
    <s v="Yes"/>
    <n v="17.3"/>
    <n v="105.3"/>
    <n v="2026"/>
  </r>
  <r>
    <s v="EV1441"/>
    <x v="8"/>
    <x v="3"/>
    <x v="2"/>
    <s v="Truck"/>
    <n v="325665"/>
    <n v="72"/>
    <n v="595"/>
    <n v="2.89"/>
    <n v="96411"/>
    <n v="63913"/>
    <n v="20.5"/>
    <s v="No"/>
    <n v="53.1"/>
    <n v="124"/>
    <n v="2026"/>
  </r>
  <r>
    <s v="EV1442"/>
    <x v="4"/>
    <x v="0"/>
    <x v="5"/>
    <s v="Car"/>
    <n v="595136"/>
    <n v="93"/>
    <n v="337"/>
    <n v="0.65"/>
    <n v="18908"/>
    <n v="30811"/>
    <n v="18.8"/>
    <s v="Yes"/>
    <n v="21.2"/>
    <n v="102.7"/>
    <n v="2026"/>
  </r>
  <r>
    <s v="EV1443"/>
    <x v="1"/>
    <x v="1"/>
    <x v="2"/>
    <s v="Car"/>
    <n v="869504"/>
    <n v="86"/>
    <n v="417"/>
    <n v="2.29"/>
    <n v="175147"/>
    <n v="77884"/>
    <n v="12.9"/>
    <s v="Yes"/>
    <n v="10.7"/>
    <n v="13.5"/>
    <n v="2026"/>
  </r>
  <r>
    <s v="EV1444"/>
    <x v="2"/>
    <x v="2"/>
    <x v="4"/>
    <s v="Truck"/>
    <n v="42697"/>
    <n v="90"/>
    <n v="460"/>
    <n v="1.97"/>
    <n v="100191"/>
    <n v="67044"/>
    <n v="14.4"/>
    <s v="No"/>
    <n v="15.8"/>
    <n v="280.89999999999998"/>
    <n v="2026"/>
  </r>
  <r>
    <s v="EV1445"/>
    <x v="4"/>
    <x v="0"/>
    <x v="9"/>
    <s v="SUV"/>
    <n v="855652"/>
    <n v="75"/>
    <n v="592"/>
    <n v="2.74"/>
    <n v="130064"/>
    <n v="44587"/>
    <n v="19.100000000000001"/>
    <s v="No"/>
    <n v="6.1"/>
    <n v="175.6"/>
    <n v="2026"/>
  </r>
  <r>
    <s v="EV1446"/>
    <x v="8"/>
    <x v="3"/>
    <x v="5"/>
    <s v="Car"/>
    <n v="106875"/>
    <n v="57"/>
    <n v="320"/>
    <n v="1.38"/>
    <n v="147639"/>
    <n v="61783"/>
    <n v="21"/>
    <s v="Yes"/>
    <n v="62.7"/>
    <n v="155.6"/>
    <n v="2026"/>
  </r>
  <r>
    <s v="EV1447"/>
    <x v="9"/>
    <x v="0"/>
    <x v="3"/>
    <s v="Truck"/>
    <n v="427673"/>
    <n v="54"/>
    <n v="495"/>
    <n v="2.42"/>
    <n v="7367"/>
    <n v="77448"/>
    <n v="16.7"/>
    <s v="Yes"/>
    <n v="23.1"/>
    <n v="283.5"/>
    <n v="2026"/>
  </r>
  <r>
    <s v="EV1448"/>
    <x v="2"/>
    <x v="2"/>
    <x v="0"/>
    <s v="Car"/>
    <n v="816516"/>
    <n v="50"/>
    <n v="624"/>
    <n v="1.1499999999999999"/>
    <n v="145424"/>
    <n v="30395"/>
    <n v="20.8"/>
    <s v="Yes"/>
    <n v="14.9"/>
    <n v="255.4"/>
    <n v="2026"/>
  </r>
  <r>
    <s v="EV1449"/>
    <x v="4"/>
    <x v="0"/>
    <x v="5"/>
    <s v="SUV"/>
    <n v="208329"/>
    <n v="74"/>
    <n v="314"/>
    <n v="1.66"/>
    <n v="26825"/>
    <n v="59726"/>
    <n v="22.1"/>
    <s v="Yes"/>
    <n v="56.3"/>
    <n v="237.7"/>
    <n v="2026"/>
  </r>
  <r>
    <s v="EV1450"/>
    <x v="2"/>
    <x v="2"/>
    <x v="0"/>
    <s v="SUV"/>
    <n v="526639"/>
    <n v="78"/>
    <n v="418"/>
    <n v="2.99"/>
    <n v="167296"/>
    <n v="69394"/>
    <n v="15.1"/>
    <s v="Yes"/>
    <n v="56.6"/>
    <n v="125.4"/>
    <n v="2026"/>
  </r>
  <r>
    <s v="EV1451"/>
    <x v="4"/>
    <x v="0"/>
    <x v="7"/>
    <s v="SUV"/>
    <n v="316910"/>
    <n v="72"/>
    <n v="600"/>
    <n v="2.13"/>
    <n v="40732"/>
    <n v="49846"/>
    <n v="13.7"/>
    <s v="Yes"/>
    <n v="25.5"/>
    <n v="222.3"/>
    <n v="2026"/>
  </r>
  <r>
    <s v="EV1452"/>
    <x v="1"/>
    <x v="1"/>
    <x v="1"/>
    <s v="Truck"/>
    <n v="104987"/>
    <n v="73"/>
    <n v="386"/>
    <n v="2.0099999999999998"/>
    <n v="175607"/>
    <n v="36566"/>
    <n v="24"/>
    <s v="No"/>
    <n v="38.700000000000003"/>
    <n v="189.5"/>
    <n v="2026"/>
  </r>
  <r>
    <s v="EV1453"/>
    <x v="7"/>
    <x v="3"/>
    <x v="9"/>
    <s v="SUV"/>
    <n v="774994"/>
    <n v="115"/>
    <n v="390"/>
    <n v="1.58"/>
    <n v="175466"/>
    <n v="28798"/>
    <n v="24.7"/>
    <s v="No"/>
    <n v="49.5"/>
    <n v="263.39999999999998"/>
    <n v="2026"/>
  </r>
  <r>
    <s v="EV1454"/>
    <x v="4"/>
    <x v="0"/>
    <x v="6"/>
    <s v="SUV"/>
    <n v="505594"/>
    <n v="104"/>
    <n v="552"/>
    <n v="2.4900000000000002"/>
    <n v="105428"/>
    <n v="77109"/>
    <n v="15.9"/>
    <s v="Yes"/>
    <n v="54.1"/>
    <n v="149.4"/>
    <n v="2026"/>
  </r>
  <r>
    <s v="EV1455"/>
    <x v="1"/>
    <x v="1"/>
    <x v="8"/>
    <s v="Bus"/>
    <n v="168616"/>
    <n v="50"/>
    <n v="593"/>
    <n v="2.1800000000000002"/>
    <n v="196263"/>
    <n v="66121"/>
    <n v="14.8"/>
    <s v="Yes"/>
    <n v="59.7"/>
    <n v="113.8"/>
    <n v="2026"/>
  </r>
  <r>
    <s v="EV1456"/>
    <x v="2"/>
    <x v="2"/>
    <x v="9"/>
    <s v="Car"/>
    <n v="667658"/>
    <n v="119"/>
    <n v="262"/>
    <n v="1.85"/>
    <n v="162874"/>
    <n v="49534"/>
    <n v="23.8"/>
    <s v="No"/>
    <n v="40.9"/>
    <n v="98.1"/>
    <n v="2026"/>
  </r>
  <r>
    <s v="EV1457"/>
    <x v="4"/>
    <x v="0"/>
    <x v="4"/>
    <s v="Truck"/>
    <n v="587935"/>
    <n v="81"/>
    <n v="332"/>
    <n v="2.0099999999999998"/>
    <n v="14872"/>
    <n v="36961"/>
    <n v="18.8"/>
    <s v="Yes"/>
    <n v="34.700000000000003"/>
    <n v="150.30000000000001"/>
    <n v="2026"/>
  </r>
  <r>
    <s v="EV1458"/>
    <x v="6"/>
    <x v="3"/>
    <x v="7"/>
    <s v="SUV"/>
    <n v="42116"/>
    <n v="100"/>
    <n v="623"/>
    <n v="3"/>
    <n v="97348"/>
    <n v="79083"/>
    <n v="23.2"/>
    <s v="Yes"/>
    <n v="40.799999999999997"/>
    <n v="23.2"/>
    <n v="2026"/>
  </r>
  <r>
    <s v="EV1459"/>
    <x v="7"/>
    <x v="3"/>
    <x v="5"/>
    <s v="Truck"/>
    <n v="657972"/>
    <n v="82"/>
    <n v="284"/>
    <n v="2.13"/>
    <n v="198598"/>
    <n v="84495"/>
    <n v="18.899999999999999"/>
    <s v="No"/>
    <n v="35.799999999999997"/>
    <n v="108.4"/>
    <n v="2026"/>
  </r>
  <r>
    <s v="EV1460"/>
    <x v="5"/>
    <x v="1"/>
    <x v="8"/>
    <s v="Bus"/>
    <n v="822435"/>
    <n v="54"/>
    <n v="588"/>
    <n v="2.23"/>
    <n v="153448"/>
    <n v="54868"/>
    <n v="14.2"/>
    <s v="No"/>
    <n v="60.8"/>
    <n v="271.7"/>
    <n v="2026"/>
  </r>
  <r>
    <s v="EV1461"/>
    <x v="7"/>
    <x v="3"/>
    <x v="1"/>
    <s v="Bus"/>
    <n v="879060"/>
    <n v="53"/>
    <n v="625"/>
    <n v="1.1599999999999999"/>
    <n v="35463"/>
    <n v="52319"/>
    <n v="16.399999999999999"/>
    <s v="No"/>
    <n v="64.400000000000006"/>
    <n v="235.6"/>
    <n v="2026"/>
  </r>
  <r>
    <s v="EV1462"/>
    <x v="4"/>
    <x v="0"/>
    <x v="6"/>
    <s v="Truck"/>
    <n v="239692"/>
    <n v="74"/>
    <n v="569"/>
    <n v="0.6"/>
    <n v="129919"/>
    <n v="62562"/>
    <n v="14"/>
    <s v="No"/>
    <n v="6.5"/>
    <n v="60"/>
    <n v="2026"/>
  </r>
  <r>
    <s v="EV1463"/>
    <x v="4"/>
    <x v="0"/>
    <x v="3"/>
    <s v="Bus"/>
    <n v="356698"/>
    <n v="44"/>
    <n v="489"/>
    <n v="2.58"/>
    <n v="13835"/>
    <n v="47561"/>
    <n v="17.899999999999999"/>
    <s v="Yes"/>
    <n v="60.1"/>
    <n v="73.8"/>
    <n v="2026"/>
  </r>
  <r>
    <s v="EV1464"/>
    <x v="8"/>
    <x v="3"/>
    <x v="5"/>
    <s v="SUV"/>
    <n v="424568"/>
    <n v="110"/>
    <n v="538"/>
    <n v="2.16"/>
    <n v="6455"/>
    <n v="60458"/>
    <n v="12.1"/>
    <s v="No"/>
    <n v="55.9"/>
    <n v="192.9"/>
    <n v="2026"/>
  </r>
  <r>
    <s v="EV1465"/>
    <x v="1"/>
    <x v="1"/>
    <x v="4"/>
    <s v="Car"/>
    <n v="154298"/>
    <n v="81"/>
    <n v="334"/>
    <n v="1.34"/>
    <n v="62831"/>
    <n v="47961"/>
    <n v="23.7"/>
    <s v="No"/>
    <n v="63.3"/>
    <n v="148"/>
    <n v="2026"/>
  </r>
  <r>
    <s v="EV1466"/>
    <x v="7"/>
    <x v="3"/>
    <x v="8"/>
    <s v="Car"/>
    <n v="484998"/>
    <n v="108"/>
    <n v="632"/>
    <n v="1.24"/>
    <n v="50956"/>
    <n v="32136"/>
    <n v="20"/>
    <s v="No"/>
    <n v="58.1"/>
    <n v="109.3"/>
    <n v="2026"/>
  </r>
  <r>
    <s v="EV1467"/>
    <x v="4"/>
    <x v="0"/>
    <x v="9"/>
    <s v="Car"/>
    <n v="390466"/>
    <n v="79"/>
    <n v="622"/>
    <n v="1.81"/>
    <n v="72260"/>
    <n v="48139"/>
    <n v="14.1"/>
    <s v="No"/>
    <n v="49.7"/>
    <n v="171.2"/>
    <n v="2026"/>
  </r>
  <r>
    <s v="EV1468"/>
    <x v="9"/>
    <x v="0"/>
    <x v="8"/>
    <s v="Truck"/>
    <n v="326442"/>
    <n v="44"/>
    <n v="539"/>
    <n v="0.69"/>
    <n v="86423"/>
    <n v="65209"/>
    <n v="17.899999999999999"/>
    <s v="Yes"/>
    <n v="21.6"/>
    <n v="299.8"/>
    <n v="2026"/>
  </r>
  <r>
    <s v="EV1469"/>
    <x v="0"/>
    <x v="0"/>
    <x v="7"/>
    <s v="Car"/>
    <n v="715726"/>
    <n v="61"/>
    <n v="378"/>
    <n v="1.81"/>
    <n v="87536"/>
    <n v="25360"/>
    <n v="16.5"/>
    <s v="Yes"/>
    <n v="20.100000000000001"/>
    <n v="193.1"/>
    <n v="2026"/>
  </r>
  <r>
    <s v="EV1470"/>
    <x v="9"/>
    <x v="0"/>
    <x v="8"/>
    <s v="SUV"/>
    <n v="747642"/>
    <n v="95"/>
    <n v="381"/>
    <n v="2.44"/>
    <n v="17073"/>
    <n v="74173"/>
    <n v="23.8"/>
    <s v="No"/>
    <n v="41.3"/>
    <n v="247.7"/>
    <n v="2026"/>
  </r>
  <r>
    <s v="EV1471"/>
    <x v="5"/>
    <x v="1"/>
    <x v="6"/>
    <s v="Car"/>
    <n v="894414"/>
    <n v="74"/>
    <n v="375"/>
    <n v="2.02"/>
    <n v="113282"/>
    <n v="48793"/>
    <n v="17.2"/>
    <s v="Yes"/>
    <n v="48.2"/>
    <n v="219.1"/>
    <n v="2026"/>
  </r>
  <r>
    <s v="EV1472"/>
    <x v="0"/>
    <x v="0"/>
    <x v="8"/>
    <s v="SUV"/>
    <n v="218096"/>
    <n v="102"/>
    <n v="612"/>
    <n v="2.63"/>
    <n v="155537"/>
    <n v="38227"/>
    <n v="13.4"/>
    <s v="Yes"/>
    <n v="41.2"/>
    <n v="254.2"/>
    <n v="2026"/>
  </r>
  <r>
    <s v="EV1473"/>
    <x v="5"/>
    <x v="1"/>
    <x v="3"/>
    <s v="Truck"/>
    <n v="424335"/>
    <n v="63"/>
    <n v="486"/>
    <n v="1"/>
    <n v="153305"/>
    <n v="31308"/>
    <n v="15.7"/>
    <s v="No"/>
    <n v="35.700000000000003"/>
    <n v="117.8"/>
    <n v="2026"/>
  </r>
  <r>
    <s v="EV1474"/>
    <x v="4"/>
    <x v="0"/>
    <x v="8"/>
    <s v="Bus"/>
    <n v="709429"/>
    <n v="95"/>
    <n v="533"/>
    <n v="2.19"/>
    <n v="52112"/>
    <n v="48926"/>
    <n v="21.9"/>
    <s v="No"/>
    <n v="19.399999999999999"/>
    <n v="98"/>
    <n v="2026"/>
  </r>
  <r>
    <s v="EV1475"/>
    <x v="2"/>
    <x v="2"/>
    <x v="5"/>
    <s v="Bus"/>
    <n v="30279"/>
    <n v="62"/>
    <n v="298"/>
    <n v="1.59"/>
    <n v="62733"/>
    <n v="67663"/>
    <n v="14.9"/>
    <s v="No"/>
    <n v="53.5"/>
    <n v="273.89999999999998"/>
    <n v="2026"/>
  </r>
  <r>
    <s v="EV1476"/>
    <x v="2"/>
    <x v="2"/>
    <x v="2"/>
    <s v="SUV"/>
    <n v="433089"/>
    <n v="42"/>
    <n v="343"/>
    <n v="1.7"/>
    <n v="41801"/>
    <n v="56754"/>
    <n v="12.6"/>
    <s v="No"/>
    <n v="56.5"/>
    <n v="234.4"/>
    <n v="2026"/>
  </r>
  <r>
    <s v="EV1477"/>
    <x v="1"/>
    <x v="1"/>
    <x v="9"/>
    <s v="Bus"/>
    <n v="586652"/>
    <n v="100"/>
    <n v="558"/>
    <n v="1.51"/>
    <n v="107561"/>
    <n v="41608"/>
    <n v="25"/>
    <s v="Yes"/>
    <n v="40.1"/>
    <n v="173.3"/>
    <n v="2026"/>
  </r>
  <r>
    <s v="EV1478"/>
    <x v="6"/>
    <x v="3"/>
    <x v="7"/>
    <s v="Car"/>
    <n v="596457"/>
    <n v="114"/>
    <n v="448"/>
    <n v="2.15"/>
    <n v="125998"/>
    <n v="47887"/>
    <n v="14.2"/>
    <s v="Yes"/>
    <n v="39.6"/>
    <n v="79.900000000000006"/>
    <n v="2026"/>
  </r>
  <r>
    <s v="EV1479"/>
    <x v="4"/>
    <x v="0"/>
    <x v="7"/>
    <s v="Truck"/>
    <n v="229189"/>
    <n v="51"/>
    <n v="474"/>
    <n v="1.66"/>
    <n v="3730"/>
    <n v="36592"/>
    <n v="16.600000000000001"/>
    <s v="No"/>
    <n v="55.1"/>
    <n v="167.1"/>
    <n v="2026"/>
  </r>
  <r>
    <s v="EV1480"/>
    <x v="6"/>
    <x v="3"/>
    <x v="7"/>
    <s v="Car"/>
    <n v="355381"/>
    <n v="83"/>
    <n v="291"/>
    <n v="2.38"/>
    <n v="120260"/>
    <n v="53495"/>
    <n v="15.3"/>
    <s v="No"/>
    <n v="56.8"/>
    <n v="5.0999999999999996"/>
    <n v="2026"/>
  </r>
  <r>
    <s v="EV1481"/>
    <x v="8"/>
    <x v="3"/>
    <x v="3"/>
    <s v="Truck"/>
    <n v="700833"/>
    <n v="98"/>
    <n v="461"/>
    <n v="0.98"/>
    <n v="123221"/>
    <n v="78489"/>
    <n v="21.9"/>
    <s v="Yes"/>
    <n v="38.200000000000003"/>
    <n v="223.2"/>
    <n v="2026"/>
  </r>
  <r>
    <s v="EV1482"/>
    <x v="1"/>
    <x v="1"/>
    <x v="3"/>
    <s v="Bus"/>
    <n v="809438"/>
    <n v="57"/>
    <n v="267"/>
    <n v="0.62"/>
    <n v="167083"/>
    <n v="36530"/>
    <n v="17.399999999999999"/>
    <s v="Yes"/>
    <n v="47.5"/>
    <n v="186.3"/>
    <n v="2026"/>
  </r>
  <r>
    <s v="EV1483"/>
    <x v="1"/>
    <x v="1"/>
    <x v="3"/>
    <s v="SUV"/>
    <n v="784313"/>
    <n v="114"/>
    <n v="591"/>
    <n v="0.97"/>
    <n v="124159"/>
    <n v="41626"/>
    <n v="13.1"/>
    <s v="Yes"/>
    <n v="15.8"/>
    <n v="57"/>
    <n v="2026"/>
  </r>
  <r>
    <s v="EV1484"/>
    <x v="7"/>
    <x v="3"/>
    <x v="2"/>
    <s v="Truck"/>
    <n v="513135"/>
    <n v="48"/>
    <n v="275"/>
    <n v="0.54"/>
    <n v="72289"/>
    <n v="58598"/>
    <n v="16.399999999999999"/>
    <s v="No"/>
    <n v="44.5"/>
    <n v="136.5"/>
    <n v="2026"/>
  </r>
  <r>
    <s v="EV1485"/>
    <x v="0"/>
    <x v="0"/>
    <x v="1"/>
    <s v="Bus"/>
    <n v="738642"/>
    <n v="100"/>
    <n v="560"/>
    <n v="1.97"/>
    <n v="132228"/>
    <n v="72753"/>
    <n v="21.2"/>
    <s v="Yes"/>
    <n v="35.1"/>
    <n v="167.2"/>
    <n v="2026"/>
  </r>
  <r>
    <s v="EV1486"/>
    <x v="7"/>
    <x v="3"/>
    <x v="3"/>
    <s v="Truck"/>
    <n v="273731"/>
    <n v="62"/>
    <n v="279"/>
    <n v="1.78"/>
    <n v="86468"/>
    <n v="65335"/>
    <n v="22.9"/>
    <s v="Yes"/>
    <n v="31.5"/>
    <n v="100.6"/>
    <n v="2026"/>
  </r>
  <r>
    <s v="EV1487"/>
    <x v="6"/>
    <x v="3"/>
    <x v="3"/>
    <s v="Truck"/>
    <n v="436566"/>
    <n v="57"/>
    <n v="467"/>
    <n v="1.83"/>
    <n v="109616"/>
    <n v="84618"/>
    <n v="23.4"/>
    <s v="No"/>
    <n v="41.3"/>
    <n v="235.9"/>
    <n v="2026"/>
  </r>
  <r>
    <s v="EV1488"/>
    <x v="1"/>
    <x v="1"/>
    <x v="9"/>
    <s v="Bus"/>
    <n v="54960"/>
    <n v="80"/>
    <n v="417"/>
    <n v="1.6"/>
    <n v="17502"/>
    <n v="68238"/>
    <n v="18.2"/>
    <s v="No"/>
    <n v="8.4"/>
    <n v="139.30000000000001"/>
    <n v="2026"/>
  </r>
  <r>
    <s v="EV1489"/>
    <x v="7"/>
    <x v="3"/>
    <x v="1"/>
    <s v="Bus"/>
    <n v="236407"/>
    <n v="114"/>
    <n v="602"/>
    <n v="1.98"/>
    <n v="38527"/>
    <n v="46124"/>
    <n v="23.9"/>
    <s v="Yes"/>
    <n v="48.8"/>
    <n v="159.6"/>
    <n v="2026"/>
  </r>
  <r>
    <s v="EV1490"/>
    <x v="2"/>
    <x v="2"/>
    <x v="8"/>
    <s v="Bus"/>
    <n v="508046"/>
    <n v="50"/>
    <n v="432"/>
    <n v="1.32"/>
    <n v="7269"/>
    <n v="39458"/>
    <n v="16.5"/>
    <s v="No"/>
    <n v="62.4"/>
    <n v="198.6"/>
    <n v="2026"/>
  </r>
  <r>
    <s v="EV1491"/>
    <x v="0"/>
    <x v="0"/>
    <x v="4"/>
    <s v="Bus"/>
    <n v="50106"/>
    <n v="96"/>
    <n v="617"/>
    <n v="1.51"/>
    <n v="122317"/>
    <n v="36542"/>
    <n v="19"/>
    <s v="No"/>
    <n v="8.3000000000000007"/>
    <n v="246.7"/>
    <n v="2026"/>
  </r>
  <r>
    <s v="EV1492"/>
    <x v="6"/>
    <x v="3"/>
    <x v="9"/>
    <s v="Truck"/>
    <n v="241484"/>
    <n v="49"/>
    <n v="324"/>
    <n v="2.82"/>
    <n v="88469"/>
    <n v="29076"/>
    <n v="16.5"/>
    <s v="Yes"/>
    <n v="23.3"/>
    <n v="7.5"/>
    <n v="2026"/>
  </r>
  <r>
    <s v="EV1493"/>
    <x v="4"/>
    <x v="0"/>
    <x v="0"/>
    <s v="Bus"/>
    <n v="78626"/>
    <n v="109"/>
    <n v="348"/>
    <n v="1.1399999999999999"/>
    <n v="23527"/>
    <n v="52512"/>
    <n v="21.8"/>
    <s v="No"/>
    <n v="5.3"/>
    <n v="24"/>
    <n v="2026"/>
  </r>
  <r>
    <s v="EV1494"/>
    <x v="2"/>
    <x v="2"/>
    <x v="8"/>
    <s v="Truck"/>
    <n v="40076"/>
    <n v="108"/>
    <n v="468"/>
    <n v="2.2599999999999998"/>
    <n v="191339"/>
    <n v="75157"/>
    <n v="15.6"/>
    <s v="No"/>
    <n v="22.5"/>
    <n v="213.8"/>
    <n v="2026"/>
  </r>
  <r>
    <s v="EV1495"/>
    <x v="2"/>
    <x v="2"/>
    <x v="0"/>
    <s v="Car"/>
    <n v="369236"/>
    <n v="60"/>
    <n v="272"/>
    <n v="2.61"/>
    <n v="78773"/>
    <n v="69142"/>
    <n v="14.6"/>
    <s v="No"/>
    <n v="63.9"/>
    <n v="45.9"/>
    <n v="2026"/>
  </r>
  <r>
    <s v="EV1496"/>
    <x v="0"/>
    <x v="0"/>
    <x v="3"/>
    <s v="SUV"/>
    <n v="139835"/>
    <n v="68"/>
    <n v="553"/>
    <n v="1.99"/>
    <n v="167853"/>
    <n v="62368"/>
    <n v="14.3"/>
    <s v="Yes"/>
    <n v="34.4"/>
    <n v="127"/>
    <n v="2026"/>
  </r>
  <r>
    <s v="EV1497"/>
    <x v="5"/>
    <x v="1"/>
    <x v="9"/>
    <s v="Truck"/>
    <n v="364756"/>
    <n v="108"/>
    <n v="416"/>
    <n v="2.65"/>
    <n v="140520"/>
    <n v="64059"/>
    <n v="15.7"/>
    <s v="No"/>
    <n v="41.7"/>
    <n v="221.4"/>
    <n v="2026"/>
  </r>
  <r>
    <s v="EV1498"/>
    <x v="0"/>
    <x v="0"/>
    <x v="0"/>
    <s v="SUV"/>
    <n v="666052"/>
    <n v="92"/>
    <n v="618"/>
    <n v="2.5499999999999998"/>
    <n v="178236"/>
    <n v="36019"/>
    <n v="17.100000000000001"/>
    <s v="No"/>
    <n v="17.600000000000001"/>
    <n v="118.7"/>
    <n v="2026"/>
  </r>
  <r>
    <s v="EV1499"/>
    <x v="7"/>
    <x v="3"/>
    <x v="5"/>
    <s v="Bus"/>
    <n v="354543"/>
    <n v="52"/>
    <n v="413"/>
    <n v="1.23"/>
    <n v="107586"/>
    <n v="52702"/>
    <n v="17.399999999999999"/>
    <s v="No"/>
    <n v="12.8"/>
    <n v="29.6"/>
    <n v="2026"/>
  </r>
  <r>
    <s v="EV1500"/>
    <x v="3"/>
    <x v="3"/>
    <x v="5"/>
    <s v="Car"/>
    <n v="391603"/>
    <n v="88"/>
    <n v="318"/>
    <n v="1.56"/>
    <n v="47825"/>
    <n v="37794"/>
    <n v="13.1"/>
    <s v="No"/>
    <n v="61.1"/>
    <n v="89.2"/>
    <n v="2026"/>
  </r>
  <r>
    <s v="EV1501"/>
    <x v="8"/>
    <x v="3"/>
    <x v="5"/>
    <s v="SUV"/>
    <n v="459803"/>
    <n v="85"/>
    <n v="469"/>
    <n v="1.0900000000000001"/>
    <n v="4379"/>
    <n v="82696"/>
    <n v="21.1"/>
    <s v="Yes"/>
    <n v="41.8"/>
    <n v="231.3"/>
    <n v="2026"/>
  </r>
  <r>
    <s v="EV1502"/>
    <x v="4"/>
    <x v="0"/>
    <x v="9"/>
    <s v="Bus"/>
    <n v="423022"/>
    <n v="99"/>
    <n v="637"/>
    <n v="2.5"/>
    <n v="157510"/>
    <n v="61082"/>
    <n v="14.2"/>
    <s v="No"/>
    <n v="49.3"/>
    <n v="211.5"/>
    <n v="2026"/>
  </r>
  <r>
    <s v="EV1503"/>
    <x v="0"/>
    <x v="0"/>
    <x v="6"/>
    <s v="Bus"/>
    <n v="856221"/>
    <n v="56"/>
    <n v="296"/>
    <n v="1.73"/>
    <n v="47144"/>
    <n v="47730"/>
    <n v="24.3"/>
    <s v="Yes"/>
    <n v="36.1"/>
    <n v="24.3"/>
    <n v="2026"/>
  </r>
  <r>
    <s v="EV1504"/>
    <x v="7"/>
    <x v="3"/>
    <x v="4"/>
    <s v="Car"/>
    <n v="751405"/>
    <n v="107"/>
    <n v="278"/>
    <n v="0.52"/>
    <n v="104305"/>
    <n v="34272"/>
    <n v="19.8"/>
    <s v="No"/>
    <n v="33.700000000000003"/>
    <n v="68.7"/>
    <n v="2026"/>
  </r>
  <r>
    <s v="EV1505"/>
    <x v="1"/>
    <x v="1"/>
    <x v="4"/>
    <s v="Car"/>
    <n v="874620"/>
    <n v="64"/>
    <n v="275"/>
    <n v="2.41"/>
    <n v="67602"/>
    <n v="28252"/>
    <n v="24.6"/>
    <s v="No"/>
    <n v="20"/>
    <n v="185.7"/>
    <n v="2026"/>
  </r>
  <r>
    <s v="EV1506"/>
    <x v="0"/>
    <x v="0"/>
    <x v="7"/>
    <s v="Car"/>
    <n v="499759"/>
    <n v="110"/>
    <n v="257"/>
    <n v="2.71"/>
    <n v="147295"/>
    <n v="57762"/>
    <n v="13.9"/>
    <s v="Yes"/>
    <n v="35.799999999999997"/>
    <n v="276.8"/>
    <n v="2026"/>
  </r>
  <r>
    <s v="EV1507"/>
    <x v="6"/>
    <x v="3"/>
    <x v="8"/>
    <s v="Bus"/>
    <n v="189862"/>
    <n v="89"/>
    <n v="464"/>
    <n v="1.34"/>
    <n v="172323"/>
    <n v="65230"/>
    <n v="12.7"/>
    <s v="No"/>
    <n v="64.8"/>
    <n v="36.799999999999997"/>
    <n v="2026"/>
  </r>
  <r>
    <s v="EV1508"/>
    <x v="8"/>
    <x v="3"/>
    <x v="2"/>
    <s v="Car"/>
    <n v="757484"/>
    <n v="49"/>
    <n v="316"/>
    <n v="2.41"/>
    <n v="6951"/>
    <n v="42291"/>
    <n v="22.6"/>
    <s v="No"/>
    <n v="27.2"/>
    <n v="6.6"/>
    <n v="2026"/>
  </r>
  <r>
    <s v="EV1509"/>
    <x v="7"/>
    <x v="3"/>
    <x v="3"/>
    <s v="SUV"/>
    <n v="168871"/>
    <n v="112"/>
    <n v="624"/>
    <n v="1.95"/>
    <n v="15805"/>
    <n v="50950"/>
    <n v="23.6"/>
    <s v="Yes"/>
    <n v="15.7"/>
    <n v="249.1"/>
    <n v="2026"/>
  </r>
  <r>
    <s v="EV1510"/>
    <x v="7"/>
    <x v="3"/>
    <x v="1"/>
    <s v="Car"/>
    <n v="829997"/>
    <n v="64"/>
    <n v="547"/>
    <n v="2.75"/>
    <n v="163020"/>
    <n v="81312"/>
    <n v="21.8"/>
    <s v="Yes"/>
    <n v="15.9"/>
    <n v="193.7"/>
    <n v="2026"/>
  </r>
  <r>
    <s v="EV1511"/>
    <x v="8"/>
    <x v="3"/>
    <x v="0"/>
    <s v="Truck"/>
    <n v="703472"/>
    <n v="64"/>
    <n v="435"/>
    <n v="1.72"/>
    <n v="93765"/>
    <n v="37935"/>
    <n v="12"/>
    <s v="Yes"/>
    <n v="62.5"/>
    <n v="109.6"/>
    <n v="2026"/>
  </r>
  <r>
    <s v="EV1512"/>
    <x v="0"/>
    <x v="0"/>
    <x v="3"/>
    <s v="Truck"/>
    <n v="280473"/>
    <n v="92"/>
    <n v="453"/>
    <n v="1.08"/>
    <n v="36707"/>
    <n v="58198"/>
    <n v="24.2"/>
    <s v="Yes"/>
    <n v="11.8"/>
    <n v="262.10000000000002"/>
    <n v="2026"/>
  </r>
  <r>
    <s v="EV1513"/>
    <x v="6"/>
    <x v="3"/>
    <x v="7"/>
    <s v="SUV"/>
    <n v="835566"/>
    <n v="49"/>
    <n v="471"/>
    <n v="2.7"/>
    <n v="55144"/>
    <n v="84507"/>
    <n v="17.5"/>
    <s v="Yes"/>
    <n v="46.3"/>
    <n v="264.89999999999998"/>
    <n v="2026"/>
  </r>
  <r>
    <s v="EV1514"/>
    <x v="8"/>
    <x v="3"/>
    <x v="1"/>
    <s v="Car"/>
    <n v="841055"/>
    <n v="102"/>
    <n v="580"/>
    <n v="0.8"/>
    <n v="25291"/>
    <n v="52707"/>
    <n v="12.8"/>
    <s v="No"/>
    <n v="39.1"/>
    <n v="188.6"/>
    <n v="2026"/>
  </r>
  <r>
    <s v="EV1515"/>
    <x v="4"/>
    <x v="0"/>
    <x v="6"/>
    <s v="Bus"/>
    <n v="557637"/>
    <n v="90"/>
    <n v="448"/>
    <n v="2.97"/>
    <n v="106513"/>
    <n v="60380"/>
    <n v="20.399999999999999"/>
    <s v="No"/>
    <n v="12.4"/>
    <n v="48.7"/>
    <n v="2026"/>
  </r>
  <r>
    <s v="EV1516"/>
    <x v="5"/>
    <x v="1"/>
    <x v="1"/>
    <s v="Truck"/>
    <n v="51846"/>
    <n v="106"/>
    <n v="415"/>
    <n v="1.04"/>
    <n v="41653"/>
    <n v="84509"/>
    <n v="20.9"/>
    <s v="Yes"/>
    <n v="40.1"/>
    <n v="59"/>
    <n v="2026"/>
  </r>
  <r>
    <s v="EV1517"/>
    <x v="6"/>
    <x v="3"/>
    <x v="4"/>
    <s v="SUV"/>
    <n v="827889"/>
    <n v="42"/>
    <n v="503"/>
    <n v="1.1200000000000001"/>
    <n v="88428"/>
    <n v="28248"/>
    <n v="24.2"/>
    <s v="Yes"/>
    <n v="63.6"/>
    <n v="176.7"/>
    <n v="2026"/>
  </r>
  <r>
    <s v="EV1518"/>
    <x v="3"/>
    <x v="3"/>
    <x v="2"/>
    <s v="Car"/>
    <n v="424739"/>
    <n v="82"/>
    <n v="562"/>
    <n v="0.92"/>
    <n v="81063"/>
    <n v="45094"/>
    <n v="14.1"/>
    <s v="Yes"/>
    <n v="58.2"/>
    <n v="52.2"/>
    <n v="2026"/>
  </r>
  <r>
    <s v="EV1519"/>
    <x v="6"/>
    <x v="3"/>
    <x v="1"/>
    <s v="Truck"/>
    <n v="706454"/>
    <n v="58"/>
    <n v="273"/>
    <n v="2.4500000000000002"/>
    <n v="149247"/>
    <n v="36504"/>
    <n v="14.6"/>
    <s v="No"/>
    <n v="42.2"/>
    <n v="26.8"/>
    <n v="2026"/>
  </r>
  <r>
    <s v="EV1520"/>
    <x v="8"/>
    <x v="3"/>
    <x v="7"/>
    <s v="Truck"/>
    <n v="293984"/>
    <n v="109"/>
    <n v="316"/>
    <n v="1.22"/>
    <n v="51194"/>
    <n v="44152"/>
    <n v="17.8"/>
    <s v="No"/>
    <n v="62.7"/>
    <n v="199.2"/>
    <n v="2026"/>
  </r>
  <r>
    <s v="EV1521"/>
    <x v="2"/>
    <x v="2"/>
    <x v="7"/>
    <s v="Truck"/>
    <n v="434296"/>
    <n v="40"/>
    <n v="486"/>
    <n v="1.67"/>
    <n v="99151"/>
    <n v="30745"/>
    <n v="16.8"/>
    <s v="Yes"/>
    <n v="12.7"/>
    <n v="55"/>
    <n v="2026"/>
  </r>
  <r>
    <s v="EV1522"/>
    <x v="5"/>
    <x v="1"/>
    <x v="0"/>
    <s v="SUV"/>
    <n v="47396"/>
    <n v="72"/>
    <n v="412"/>
    <n v="1.77"/>
    <n v="131994"/>
    <n v="53397"/>
    <n v="22.3"/>
    <s v="Yes"/>
    <n v="60.2"/>
    <n v="132.30000000000001"/>
    <n v="2026"/>
  </r>
  <r>
    <s v="EV1523"/>
    <x v="3"/>
    <x v="3"/>
    <x v="5"/>
    <s v="SUV"/>
    <n v="440150"/>
    <n v="108"/>
    <n v="472"/>
    <n v="1.28"/>
    <n v="90560"/>
    <n v="60386"/>
    <n v="23.7"/>
    <s v="Yes"/>
    <n v="8.8000000000000007"/>
    <n v="29.6"/>
    <n v="2026"/>
  </r>
  <r>
    <s v="EV1524"/>
    <x v="2"/>
    <x v="2"/>
    <x v="2"/>
    <s v="Bus"/>
    <n v="892212"/>
    <n v="97"/>
    <n v="445"/>
    <n v="2.4700000000000002"/>
    <n v="177386"/>
    <n v="40487"/>
    <n v="13.6"/>
    <s v="Yes"/>
    <n v="46.1"/>
    <n v="155.69999999999999"/>
    <n v="2026"/>
  </r>
  <r>
    <s v="EV1525"/>
    <x v="0"/>
    <x v="0"/>
    <x v="2"/>
    <s v="SUV"/>
    <n v="278993"/>
    <n v="57"/>
    <n v="555"/>
    <n v="1.54"/>
    <n v="3765"/>
    <n v="71906"/>
    <n v="12.3"/>
    <s v="Yes"/>
    <n v="12.5"/>
    <n v="209.9"/>
    <n v="2026"/>
  </r>
  <r>
    <s v="EV1526"/>
    <x v="4"/>
    <x v="0"/>
    <x v="9"/>
    <s v="Bus"/>
    <n v="60874"/>
    <n v="89"/>
    <n v="492"/>
    <n v="1.43"/>
    <n v="57035"/>
    <n v="80216"/>
    <n v="16.399999999999999"/>
    <s v="No"/>
    <n v="55.6"/>
    <n v="50.3"/>
    <n v="2026"/>
  </r>
  <r>
    <s v="EV1527"/>
    <x v="1"/>
    <x v="1"/>
    <x v="0"/>
    <s v="Car"/>
    <n v="270189"/>
    <n v="105"/>
    <n v="257"/>
    <n v="2.5"/>
    <n v="108938"/>
    <n v="59314"/>
    <n v="18.399999999999999"/>
    <s v="Yes"/>
    <n v="44.4"/>
    <n v="287.60000000000002"/>
    <n v="2026"/>
  </r>
  <r>
    <s v="EV1528"/>
    <x v="9"/>
    <x v="0"/>
    <x v="7"/>
    <s v="Car"/>
    <n v="168290"/>
    <n v="61"/>
    <n v="359"/>
    <n v="1.81"/>
    <n v="80210"/>
    <n v="79397"/>
    <n v="14.6"/>
    <s v="Yes"/>
    <n v="57.4"/>
    <n v="257.39999999999998"/>
    <n v="2026"/>
  </r>
  <r>
    <s v="EV1529"/>
    <x v="1"/>
    <x v="1"/>
    <x v="5"/>
    <s v="Bus"/>
    <n v="63366"/>
    <n v="95"/>
    <n v="398"/>
    <n v="2.92"/>
    <n v="166920"/>
    <n v="39210"/>
    <n v="22.5"/>
    <s v="No"/>
    <n v="16.7"/>
    <n v="226.6"/>
    <n v="2026"/>
  </r>
  <r>
    <s v="EV1530"/>
    <x v="1"/>
    <x v="1"/>
    <x v="8"/>
    <s v="Truck"/>
    <n v="394485"/>
    <n v="75"/>
    <n v="270"/>
    <n v="2.2200000000000002"/>
    <n v="106447"/>
    <n v="81550"/>
    <n v="19"/>
    <s v="Yes"/>
    <n v="12.5"/>
    <n v="175.1"/>
    <n v="2026"/>
  </r>
  <r>
    <s v="EV1531"/>
    <x v="0"/>
    <x v="0"/>
    <x v="2"/>
    <s v="Car"/>
    <n v="103885"/>
    <n v="105"/>
    <n v="401"/>
    <n v="1.1299999999999999"/>
    <n v="192955"/>
    <n v="38614"/>
    <n v="18.7"/>
    <s v="No"/>
    <n v="7.8"/>
    <n v="77.400000000000006"/>
    <n v="2026"/>
  </r>
  <r>
    <s v="EV1532"/>
    <x v="1"/>
    <x v="1"/>
    <x v="5"/>
    <s v="Truck"/>
    <n v="414816"/>
    <n v="107"/>
    <n v="389"/>
    <n v="2.41"/>
    <n v="3941"/>
    <n v="71845"/>
    <n v="17.399999999999999"/>
    <s v="Yes"/>
    <n v="37.6"/>
    <n v="103.7"/>
    <n v="2026"/>
  </r>
  <r>
    <s v="EV1533"/>
    <x v="9"/>
    <x v="0"/>
    <x v="3"/>
    <s v="SUV"/>
    <n v="191814"/>
    <n v="83"/>
    <n v="642"/>
    <n v="2.82"/>
    <n v="55842"/>
    <n v="48023"/>
    <n v="14.5"/>
    <s v="Yes"/>
    <n v="23.2"/>
    <n v="27.3"/>
    <n v="2026"/>
  </r>
  <r>
    <s v="EV1534"/>
    <x v="1"/>
    <x v="1"/>
    <x v="5"/>
    <s v="Bus"/>
    <n v="102962"/>
    <n v="106"/>
    <n v="529"/>
    <n v="1.9"/>
    <n v="112986"/>
    <n v="74164"/>
    <n v="22.7"/>
    <s v="No"/>
    <n v="49.6"/>
    <n v="168.4"/>
    <n v="2026"/>
  </r>
  <r>
    <s v="EV1535"/>
    <x v="7"/>
    <x v="3"/>
    <x v="1"/>
    <s v="Bus"/>
    <n v="893048"/>
    <n v="100"/>
    <n v="551"/>
    <n v="2.21"/>
    <n v="98612"/>
    <n v="28519"/>
    <n v="16"/>
    <s v="Yes"/>
    <n v="6.3"/>
    <n v="144.6"/>
    <n v="2026"/>
  </r>
  <r>
    <s v="EV1536"/>
    <x v="8"/>
    <x v="3"/>
    <x v="4"/>
    <s v="Bus"/>
    <n v="596806"/>
    <n v="119"/>
    <n v="351"/>
    <n v="1.26"/>
    <n v="186950"/>
    <n v="37495"/>
    <n v="22.5"/>
    <s v="Yes"/>
    <n v="15.9"/>
    <n v="59.4"/>
    <n v="2026"/>
  </r>
  <r>
    <s v="EV1537"/>
    <x v="9"/>
    <x v="0"/>
    <x v="4"/>
    <s v="SUV"/>
    <n v="753276"/>
    <n v="80"/>
    <n v="331"/>
    <n v="0.63"/>
    <n v="10232"/>
    <n v="29343"/>
    <n v="20.100000000000001"/>
    <s v="No"/>
    <n v="31.7"/>
    <n v="111"/>
    <n v="2026"/>
  </r>
  <r>
    <s v="EV1538"/>
    <x v="4"/>
    <x v="0"/>
    <x v="6"/>
    <s v="Car"/>
    <n v="159143"/>
    <n v="111"/>
    <n v="388"/>
    <n v="2.4900000000000002"/>
    <n v="43643"/>
    <n v="43079"/>
    <n v="20.7"/>
    <s v="Yes"/>
    <n v="13.5"/>
    <n v="243"/>
    <n v="2026"/>
  </r>
  <r>
    <s v="EV1539"/>
    <x v="8"/>
    <x v="3"/>
    <x v="4"/>
    <s v="Truck"/>
    <n v="796937"/>
    <n v="42"/>
    <n v="475"/>
    <n v="0.8"/>
    <n v="114357"/>
    <n v="46504"/>
    <n v="13"/>
    <s v="Yes"/>
    <n v="8.9"/>
    <n v="180.6"/>
    <n v="2026"/>
  </r>
  <r>
    <s v="EV1540"/>
    <x v="6"/>
    <x v="3"/>
    <x v="4"/>
    <s v="SUV"/>
    <n v="324464"/>
    <n v="72"/>
    <n v="370"/>
    <n v="1.1399999999999999"/>
    <n v="153425"/>
    <n v="83133"/>
    <n v="22.4"/>
    <s v="No"/>
    <n v="55.9"/>
    <n v="217.5"/>
    <n v="2026"/>
  </r>
  <r>
    <s v="EV1541"/>
    <x v="0"/>
    <x v="0"/>
    <x v="7"/>
    <s v="Bus"/>
    <n v="264030"/>
    <n v="60"/>
    <n v="349"/>
    <n v="0.73"/>
    <n v="57172"/>
    <n v="39115"/>
    <n v="20.7"/>
    <s v="Yes"/>
    <n v="59.1"/>
    <n v="160.6"/>
    <n v="2026"/>
  </r>
  <r>
    <s v="EV1542"/>
    <x v="4"/>
    <x v="0"/>
    <x v="9"/>
    <s v="Car"/>
    <n v="267707"/>
    <n v="45"/>
    <n v="488"/>
    <n v="0.71"/>
    <n v="142610"/>
    <n v="78253"/>
    <n v="21.4"/>
    <s v="Yes"/>
    <n v="55.2"/>
    <n v="26.2"/>
    <n v="2026"/>
  </r>
  <r>
    <s v="EV1543"/>
    <x v="9"/>
    <x v="0"/>
    <x v="1"/>
    <s v="Car"/>
    <n v="665235"/>
    <n v="48"/>
    <n v="534"/>
    <n v="2.84"/>
    <n v="130472"/>
    <n v="41116"/>
    <n v="24.5"/>
    <s v="Yes"/>
    <n v="58.2"/>
    <n v="7.2"/>
    <n v="2026"/>
  </r>
  <r>
    <s v="EV1544"/>
    <x v="7"/>
    <x v="3"/>
    <x v="9"/>
    <s v="SUV"/>
    <n v="123519"/>
    <n v="79"/>
    <n v="465"/>
    <n v="2.29"/>
    <n v="127686"/>
    <n v="62533"/>
    <n v="20.2"/>
    <s v="No"/>
    <n v="13.4"/>
    <n v="278.89999999999998"/>
    <n v="2026"/>
  </r>
  <r>
    <s v="EV1545"/>
    <x v="1"/>
    <x v="1"/>
    <x v="3"/>
    <s v="SUV"/>
    <n v="733573"/>
    <n v="116"/>
    <n v="598"/>
    <n v="1.99"/>
    <n v="81741"/>
    <n v="79513"/>
    <n v="16"/>
    <s v="No"/>
    <n v="11.2"/>
    <n v="8.9"/>
    <n v="2026"/>
  </r>
  <r>
    <s v="EV1546"/>
    <x v="6"/>
    <x v="3"/>
    <x v="1"/>
    <s v="Truck"/>
    <n v="538323"/>
    <n v="95"/>
    <n v="343"/>
    <n v="2.4900000000000002"/>
    <n v="177230"/>
    <n v="63273"/>
    <n v="17.5"/>
    <s v="Yes"/>
    <n v="27.4"/>
    <n v="52.8"/>
    <n v="2026"/>
  </r>
  <r>
    <s v="EV1547"/>
    <x v="1"/>
    <x v="1"/>
    <x v="1"/>
    <s v="SUV"/>
    <n v="353895"/>
    <n v="73"/>
    <n v="645"/>
    <n v="2.14"/>
    <n v="188752"/>
    <n v="42229"/>
    <n v="22.6"/>
    <s v="No"/>
    <n v="34.700000000000003"/>
    <n v="10.3"/>
    <n v="2026"/>
  </r>
  <r>
    <s v="EV1548"/>
    <x v="7"/>
    <x v="3"/>
    <x v="1"/>
    <s v="Bus"/>
    <n v="738221"/>
    <n v="86"/>
    <n v="316"/>
    <n v="2.37"/>
    <n v="109189"/>
    <n v="66721"/>
    <n v="20.5"/>
    <s v="No"/>
    <n v="18.3"/>
    <n v="186.8"/>
    <n v="2026"/>
  </r>
  <r>
    <s v="EV1549"/>
    <x v="6"/>
    <x v="3"/>
    <x v="1"/>
    <s v="Truck"/>
    <n v="569150"/>
    <n v="55"/>
    <n v="425"/>
    <n v="1.3"/>
    <n v="116290"/>
    <n v="35415"/>
    <n v="20.3"/>
    <s v="No"/>
    <n v="17.899999999999999"/>
    <n v="24.9"/>
    <n v="2026"/>
  </r>
  <r>
    <s v="EV1550"/>
    <x v="1"/>
    <x v="1"/>
    <x v="2"/>
    <s v="Bus"/>
    <n v="193722"/>
    <n v="64"/>
    <n v="515"/>
    <n v="2.35"/>
    <n v="174171"/>
    <n v="65161"/>
    <n v="21.7"/>
    <s v="No"/>
    <n v="57.8"/>
    <n v="172.8"/>
    <n v="2026"/>
  </r>
  <r>
    <s v="EV1551"/>
    <x v="7"/>
    <x v="3"/>
    <x v="1"/>
    <s v="Car"/>
    <n v="401045"/>
    <n v="59"/>
    <n v="444"/>
    <n v="0.62"/>
    <n v="94902"/>
    <n v="31951"/>
    <n v="15.4"/>
    <s v="Yes"/>
    <n v="49.9"/>
    <n v="235.5"/>
    <n v="2026"/>
  </r>
  <r>
    <s v="EV1552"/>
    <x v="6"/>
    <x v="3"/>
    <x v="3"/>
    <s v="Truck"/>
    <n v="267718"/>
    <n v="87"/>
    <n v="363"/>
    <n v="2.21"/>
    <n v="130087"/>
    <n v="50294"/>
    <n v="12"/>
    <s v="No"/>
    <n v="64.8"/>
    <n v="127.1"/>
    <n v="2026"/>
  </r>
  <r>
    <s v="EV1553"/>
    <x v="0"/>
    <x v="0"/>
    <x v="0"/>
    <s v="Car"/>
    <n v="414440"/>
    <n v="79"/>
    <n v="513"/>
    <n v="0.5"/>
    <n v="141356"/>
    <n v="66333"/>
    <n v="16.2"/>
    <s v="Yes"/>
    <n v="23"/>
    <n v="126.3"/>
    <n v="2026"/>
  </r>
  <r>
    <s v="EV1554"/>
    <x v="9"/>
    <x v="0"/>
    <x v="7"/>
    <s v="Truck"/>
    <n v="138426"/>
    <n v="91"/>
    <n v="547"/>
    <n v="2.19"/>
    <n v="148994"/>
    <n v="45761"/>
    <n v="16.100000000000001"/>
    <s v="No"/>
    <n v="54.7"/>
    <n v="280.39999999999998"/>
    <n v="2026"/>
  </r>
  <r>
    <s v="EV1555"/>
    <x v="9"/>
    <x v="0"/>
    <x v="7"/>
    <s v="SUV"/>
    <n v="142173"/>
    <n v="100"/>
    <n v="634"/>
    <n v="0.95"/>
    <n v="103522"/>
    <n v="75013"/>
    <n v="12.6"/>
    <s v="Yes"/>
    <n v="40"/>
    <n v="184.4"/>
    <n v="2026"/>
  </r>
  <r>
    <s v="EV1556"/>
    <x v="2"/>
    <x v="2"/>
    <x v="8"/>
    <s v="Truck"/>
    <n v="625020"/>
    <n v="100"/>
    <n v="345"/>
    <n v="1.58"/>
    <n v="195023"/>
    <n v="58727"/>
    <n v="12"/>
    <s v="Yes"/>
    <n v="10"/>
    <n v="279.60000000000002"/>
    <n v="2026"/>
  </r>
  <r>
    <s v="EV1557"/>
    <x v="4"/>
    <x v="0"/>
    <x v="0"/>
    <s v="Truck"/>
    <n v="825268"/>
    <n v="93"/>
    <n v="592"/>
    <n v="0.82"/>
    <n v="93303"/>
    <n v="66748"/>
    <n v="21.1"/>
    <s v="Yes"/>
    <n v="40.799999999999997"/>
    <n v="262.89999999999998"/>
    <n v="2026"/>
  </r>
  <r>
    <s v="EV1558"/>
    <x v="4"/>
    <x v="0"/>
    <x v="2"/>
    <s v="SUV"/>
    <n v="91557"/>
    <n v="91"/>
    <n v="455"/>
    <n v="1.24"/>
    <n v="151849"/>
    <n v="53285"/>
    <n v="17.7"/>
    <s v="Yes"/>
    <n v="56.2"/>
    <n v="234.6"/>
    <n v="2026"/>
  </r>
  <r>
    <s v="EV1559"/>
    <x v="2"/>
    <x v="2"/>
    <x v="1"/>
    <s v="Car"/>
    <n v="653300"/>
    <n v="86"/>
    <n v="282"/>
    <n v="2.33"/>
    <n v="6599"/>
    <n v="50272"/>
    <n v="24"/>
    <s v="No"/>
    <n v="16"/>
    <n v="185.3"/>
    <n v="2026"/>
  </r>
  <r>
    <s v="EV1560"/>
    <x v="5"/>
    <x v="1"/>
    <x v="9"/>
    <s v="Car"/>
    <n v="696925"/>
    <n v="60"/>
    <n v="645"/>
    <n v="2.6"/>
    <n v="87290"/>
    <n v="43116"/>
    <n v="17.7"/>
    <s v="No"/>
    <n v="36.799999999999997"/>
    <n v="237.2"/>
    <n v="2026"/>
  </r>
  <r>
    <s v="EV1561"/>
    <x v="0"/>
    <x v="0"/>
    <x v="2"/>
    <s v="Truck"/>
    <n v="448133"/>
    <n v="75"/>
    <n v="510"/>
    <n v="2.81"/>
    <n v="110586"/>
    <n v="34367"/>
    <n v="22.8"/>
    <s v="No"/>
    <n v="48"/>
    <n v="177.7"/>
    <n v="2026"/>
  </r>
  <r>
    <s v="EV1562"/>
    <x v="4"/>
    <x v="0"/>
    <x v="4"/>
    <s v="Car"/>
    <n v="618665"/>
    <n v="96"/>
    <n v="626"/>
    <n v="1.65"/>
    <n v="159543"/>
    <n v="76329"/>
    <n v="16.100000000000001"/>
    <s v="Yes"/>
    <n v="9.6"/>
    <n v="134.6"/>
    <n v="2026"/>
  </r>
  <r>
    <s v="EV1563"/>
    <x v="6"/>
    <x v="3"/>
    <x v="4"/>
    <s v="Bus"/>
    <n v="773210"/>
    <n v="104"/>
    <n v="378"/>
    <n v="1.94"/>
    <n v="138668"/>
    <n v="37983"/>
    <n v="24.2"/>
    <s v="Yes"/>
    <n v="24.8"/>
    <n v="100.2"/>
    <n v="2026"/>
  </r>
  <r>
    <s v="EV1564"/>
    <x v="7"/>
    <x v="3"/>
    <x v="2"/>
    <s v="Bus"/>
    <n v="673591"/>
    <n v="102"/>
    <n v="358"/>
    <n v="2.72"/>
    <n v="132572"/>
    <n v="71578"/>
    <n v="14.6"/>
    <s v="No"/>
    <n v="17.899999999999999"/>
    <n v="28.1"/>
    <n v="2026"/>
  </r>
  <r>
    <s v="EV1565"/>
    <x v="0"/>
    <x v="0"/>
    <x v="0"/>
    <s v="Truck"/>
    <n v="244162"/>
    <n v="79"/>
    <n v="255"/>
    <n v="0.68"/>
    <n v="102801"/>
    <n v="83335"/>
    <n v="24.4"/>
    <s v="Yes"/>
    <n v="49.2"/>
    <n v="210.6"/>
    <n v="2026"/>
  </r>
  <r>
    <s v="EV1566"/>
    <x v="1"/>
    <x v="1"/>
    <x v="6"/>
    <s v="SUV"/>
    <n v="647938"/>
    <n v="40"/>
    <n v="364"/>
    <n v="1.1499999999999999"/>
    <n v="188653"/>
    <n v="38887"/>
    <n v="15.4"/>
    <s v="No"/>
    <n v="27.9"/>
    <n v="285.39999999999998"/>
    <n v="2026"/>
  </r>
  <r>
    <s v="EV1567"/>
    <x v="2"/>
    <x v="2"/>
    <x v="1"/>
    <s v="Bus"/>
    <n v="441127"/>
    <n v="40"/>
    <n v="630"/>
    <n v="2.58"/>
    <n v="60964"/>
    <n v="28672"/>
    <n v="21.1"/>
    <s v="No"/>
    <n v="42.9"/>
    <n v="199.1"/>
    <n v="2026"/>
  </r>
  <r>
    <s v="EV1568"/>
    <x v="6"/>
    <x v="3"/>
    <x v="7"/>
    <s v="SUV"/>
    <n v="28816"/>
    <n v="112"/>
    <n v="490"/>
    <n v="2.15"/>
    <n v="123370"/>
    <n v="80661"/>
    <n v="21.6"/>
    <s v="Yes"/>
    <n v="42.4"/>
    <n v="280.10000000000002"/>
    <n v="2026"/>
  </r>
  <r>
    <s v="EV1569"/>
    <x v="9"/>
    <x v="0"/>
    <x v="7"/>
    <s v="Bus"/>
    <n v="272158"/>
    <n v="51"/>
    <n v="418"/>
    <n v="0.64"/>
    <n v="139730"/>
    <n v="33259"/>
    <n v="16.8"/>
    <s v="Yes"/>
    <n v="40.5"/>
    <n v="224.8"/>
    <n v="2026"/>
  </r>
  <r>
    <s v="EV1570"/>
    <x v="3"/>
    <x v="3"/>
    <x v="0"/>
    <s v="Car"/>
    <n v="832083"/>
    <n v="119"/>
    <n v="378"/>
    <n v="1.33"/>
    <n v="193166"/>
    <n v="32294"/>
    <n v="12.7"/>
    <s v="Yes"/>
    <n v="49.3"/>
    <n v="175.3"/>
    <n v="2026"/>
  </r>
  <r>
    <s v="EV1571"/>
    <x v="2"/>
    <x v="2"/>
    <x v="3"/>
    <s v="SUV"/>
    <n v="174532"/>
    <n v="100"/>
    <n v="293"/>
    <n v="2.61"/>
    <n v="44647"/>
    <n v="62876"/>
    <n v="21.3"/>
    <s v="No"/>
    <n v="47.3"/>
    <n v="9.3000000000000007"/>
    <n v="2026"/>
  </r>
  <r>
    <s v="EV1572"/>
    <x v="1"/>
    <x v="1"/>
    <x v="8"/>
    <s v="Car"/>
    <n v="5978"/>
    <n v="93"/>
    <n v="450"/>
    <n v="2.7"/>
    <n v="170077"/>
    <n v="44030"/>
    <n v="15.7"/>
    <s v="No"/>
    <n v="29.2"/>
    <n v="117.1"/>
    <n v="2026"/>
  </r>
  <r>
    <s v="EV1573"/>
    <x v="7"/>
    <x v="3"/>
    <x v="2"/>
    <s v="Bus"/>
    <n v="250093"/>
    <n v="77"/>
    <n v="474"/>
    <n v="1.94"/>
    <n v="96934"/>
    <n v="69256"/>
    <n v="24"/>
    <s v="Yes"/>
    <n v="48.5"/>
    <n v="198"/>
    <n v="2026"/>
  </r>
  <r>
    <s v="EV1574"/>
    <x v="3"/>
    <x v="3"/>
    <x v="7"/>
    <s v="Bus"/>
    <n v="421007"/>
    <n v="112"/>
    <n v="304"/>
    <n v="0.75"/>
    <n v="140494"/>
    <n v="49806"/>
    <n v="21.9"/>
    <s v="No"/>
    <n v="25"/>
    <n v="277.2"/>
    <n v="2026"/>
  </r>
  <r>
    <s v="EV1575"/>
    <x v="9"/>
    <x v="0"/>
    <x v="9"/>
    <s v="Truck"/>
    <n v="251773"/>
    <n v="112"/>
    <n v="640"/>
    <n v="1.37"/>
    <n v="159117"/>
    <n v="73676"/>
    <n v="23.4"/>
    <s v="Yes"/>
    <n v="15.5"/>
    <n v="227.5"/>
    <n v="2026"/>
  </r>
  <r>
    <s v="EV1576"/>
    <x v="3"/>
    <x v="3"/>
    <x v="9"/>
    <s v="Bus"/>
    <n v="797161"/>
    <n v="110"/>
    <n v="510"/>
    <n v="1.07"/>
    <n v="57095"/>
    <n v="73075"/>
    <n v="22.4"/>
    <s v="No"/>
    <n v="35.6"/>
    <n v="122.1"/>
    <n v="2026"/>
  </r>
  <r>
    <s v="EV1577"/>
    <x v="3"/>
    <x v="3"/>
    <x v="6"/>
    <s v="Bus"/>
    <n v="162493"/>
    <n v="58"/>
    <n v="374"/>
    <n v="1.57"/>
    <n v="41498"/>
    <n v="33520"/>
    <n v="20.6"/>
    <s v="No"/>
    <n v="39.700000000000003"/>
    <n v="35.799999999999997"/>
    <n v="2026"/>
  </r>
  <r>
    <s v="EV1578"/>
    <x v="1"/>
    <x v="1"/>
    <x v="2"/>
    <s v="Truck"/>
    <n v="48470"/>
    <n v="48"/>
    <n v="646"/>
    <n v="2.54"/>
    <n v="189004"/>
    <n v="66061"/>
    <n v="13"/>
    <s v="Yes"/>
    <n v="8.6"/>
    <n v="157.9"/>
    <n v="2026"/>
  </r>
  <r>
    <s v="EV1579"/>
    <x v="9"/>
    <x v="0"/>
    <x v="9"/>
    <s v="Bus"/>
    <n v="616411"/>
    <n v="88"/>
    <n v="611"/>
    <n v="0.62"/>
    <n v="112283"/>
    <n v="64332"/>
    <n v="23"/>
    <s v="No"/>
    <n v="26.5"/>
    <n v="25.7"/>
    <n v="2026"/>
  </r>
  <r>
    <s v="EV1580"/>
    <x v="8"/>
    <x v="3"/>
    <x v="3"/>
    <s v="SUV"/>
    <n v="100548"/>
    <n v="106"/>
    <n v="321"/>
    <n v="2.36"/>
    <n v="99758"/>
    <n v="54768"/>
    <n v="14"/>
    <s v="No"/>
    <n v="32.799999999999997"/>
    <n v="226.3"/>
    <n v="2026"/>
  </r>
  <r>
    <s v="EV1581"/>
    <x v="9"/>
    <x v="0"/>
    <x v="1"/>
    <s v="Bus"/>
    <n v="33000"/>
    <n v="71"/>
    <n v="252"/>
    <n v="2.7"/>
    <n v="186110"/>
    <n v="30985"/>
    <n v="23.5"/>
    <s v="Yes"/>
    <n v="42.2"/>
    <n v="236"/>
    <n v="2026"/>
  </r>
  <r>
    <s v="EV1582"/>
    <x v="0"/>
    <x v="0"/>
    <x v="2"/>
    <s v="Truck"/>
    <n v="896160"/>
    <n v="50"/>
    <n v="385"/>
    <n v="2.68"/>
    <n v="53149"/>
    <n v="64094"/>
    <n v="21.2"/>
    <s v="No"/>
    <n v="45.3"/>
    <n v="80.599999999999994"/>
    <n v="2026"/>
  </r>
  <r>
    <s v="EV1583"/>
    <x v="1"/>
    <x v="1"/>
    <x v="3"/>
    <s v="SUV"/>
    <n v="795534"/>
    <n v="59"/>
    <n v="333"/>
    <n v="0.53"/>
    <n v="52202"/>
    <n v="41133"/>
    <n v="23.2"/>
    <s v="Yes"/>
    <n v="27.5"/>
    <n v="169.1"/>
    <n v="2026"/>
  </r>
  <r>
    <s v="EV1584"/>
    <x v="1"/>
    <x v="1"/>
    <x v="6"/>
    <s v="Car"/>
    <n v="127152"/>
    <n v="69"/>
    <n v="362"/>
    <n v="0.52"/>
    <n v="88384"/>
    <n v="65270"/>
    <n v="22.2"/>
    <s v="Yes"/>
    <n v="39.200000000000003"/>
    <n v="113"/>
    <n v="2026"/>
  </r>
  <r>
    <s v="EV1585"/>
    <x v="5"/>
    <x v="1"/>
    <x v="7"/>
    <s v="Bus"/>
    <n v="359907"/>
    <n v="116"/>
    <n v="315"/>
    <n v="1.26"/>
    <n v="57709"/>
    <n v="38738"/>
    <n v="21.3"/>
    <s v="No"/>
    <n v="62.5"/>
    <n v="113.2"/>
    <n v="2026"/>
  </r>
  <r>
    <s v="EV1586"/>
    <x v="6"/>
    <x v="3"/>
    <x v="2"/>
    <s v="Bus"/>
    <n v="866256"/>
    <n v="107"/>
    <n v="316"/>
    <n v="2.94"/>
    <n v="13870"/>
    <n v="64796"/>
    <n v="17.7"/>
    <s v="Yes"/>
    <n v="59.8"/>
    <n v="26"/>
    <n v="2026"/>
  </r>
  <r>
    <s v="EV1587"/>
    <x v="4"/>
    <x v="0"/>
    <x v="4"/>
    <s v="Car"/>
    <n v="115092"/>
    <n v="111"/>
    <n v="344"/>
    <n v="0.69"/>
    <n v="44593"/>
    <n v="83473"/>
    <n v="13.2"/>
    <s v="Yes"/>
    <n v="38.6"/>
    <n v="283.2"/>
    <n v="2026"/>
  </r>
  <r>
    <s v="EV1588"/>
    <x v="8"/>
    <x v="3"/>
    <x v="2"/>
    <s v="Truck"/>
    <n v="676591"/>
    <n v="53"/>
    <n v="418"/>
    <n v="1.1299999999999999"/>
    <n v="179225"/>
    <n v="80281"/>
    <n v="17.600000000000001"/>
    <s v="No"/>
    <n v="38.299999999999997"/>
    <n v="194.8"/>
    <n v="2026"/>
  </r>
  <r>
    <s v="EV1589"/>
    <x v="5"/>
    <x v="1"/>
    <x v="6"/>
    <s v="Truck"/>
    <n v="815451"/>
    <n v="61"/>
    <n v="418"/>
    <n v="1.73"/>
    <n v="144253"/>
    <n v="54135"/>
    <n v="18.399999999999999"/>
    <s v="No"/>
    <n v="15.9"/>
    <n v="154"/>
    <n v="2026"/>
  </r>
  <r>
    <s v="EV1590"/>
    <x v="1"/>
    <x v="1"/>
    <x v="4"/>
    <s v="Truck"/>
    <n v="627915"/>
    <n v="111"/>
    <n v="623"/>
    <n v="1.5"/>
    <n v="55339"/>
    <n v="64279"/>
    <n v="18.600000000000001"/>
    <s v="No"/>
    <n v="47.2"/>
    <n v="187.9"/>
    <n v="2026"/>
  </r>
  <r>
    <s v="EV1591"/>
    <x v="9"/>
    <x v="0"/>
    <x v="8"/>
    <s v="Car"/>
    <n v="307502"/>
    <n v="102"/>
    <n v="331"/>
    <n v="2.44"/>
    <n v="81349"/>
    <n v="51680"/>
    <n v="15.8"/>
    <s v="No"/>
    <n v="63.9"/>
    <n v="268.5"/>
    <n v="2026"/>
  </r>
  <r>
    <s v="EV1592"/>
    <x v="8"/>
    <x v="3"/>
    <x v="0"/>
    <s v="Car"/>
    <n v="192460"/>
    <n v="46"/>
    <n v="387"/>
    <n v="1.5"/>
    <n v="135087"/>
    <n v="52965"/>
    <n v="22"/>
    <s v="No"/>
    <n v="29.1"/>
    <n v="179.8"/>
    <n v="2026"/>
  </r>
  <r>
    <s v="EV1593"/>
    <x v="9"/>
    <x v="0"/>
    <x v="9"/>
    <s v="Bus"/>
    <n v="553744"/>
    <n v="80"/>
    <n v="386"/>
    <n v="2.0699999999999998"/>
    <n v="37985"/>
    <n v="67075"/>
    <n v="17.2"/>
    <s v="No"/>
    <n v="55"/>
    <n v="231.6"/>
    <n v="2026"/>
  </r>
  <r>
    <s v="EV1594"/>
    <x v="5"/>
    <x v="1"/>
    <x v="8"/>
    <s v="SUV"/>
    <n v="138589"/>
    <n v="43"/>
    <n v="345"/>
    <n v="1.26"/>
    <n v="146696"/>
    <n v="32671"/>
    <n v="22.8"/>
    <s v="Yes"/>
    <n v="56.9"/>
    <n v="250.9"/>
    <n v="2026"/>
  </r>
  <r>
    <s v="EV1595"/>
    <x v="2"/>
    <x v="2"/>
    <x v="5"/>
    <s v="Truck"/>
    <n v="314736"/>
    <n v="120"/>
    <n v="291"/>
    <n v="0.98"/>
    <n v="101302"/>
    <n v="79126"/>
    <n v="23.2"/>
    <s v="No"/>
    <n v="18.2"/>
    <n v="123.2"/>
    <n v="2026"/>
  </r>
  <r>
    <s v="EV1596"/>
    <x v="8"/>
    <x v="3"/>
    <x v="1"/>
    <s v="Truck"/>
    <n v="548155"/>
    <n v="48"/>
    <n v="579"/>
    <n v="1.96"/>
    <n v="79348"/>
    <n v="76699"/>
    <n v="25"/>
    <s v="No"/>
    <n v="15.8"/>
    <n v="265.5"/>
    <n v="2026"/>
  </r>
  <r>
    <s v="EV1597"/>
    <x v="4"/>
    <x v="0"/>
    <x v="7"/>
    <s v="Car"/>
    <n v="565632"/>
    <n v="85"/>
    <n v="322"/>
    <n v="2.2799999999999998"/>
    <n v="58190"/>
    <n v="66784"/>
    <n v="13.7"/>
    <s v="No"/>
    <n v="5.6"/>
    <n v="10.9"/>
    <n v="2026"/>
  </r>
  <r>
    <s v="EV1598"/>
    <x v="7"/>
    <x v="3"/>
    <x v="8"/>
    <s v="SUV"/>
    <n v="157187"/>
    <n v="75"/>
    <n v="625"/>
    <n v="1.51"/>
    <n v="123756"/>
    <n v="28591"/>
    <n v="22.2"/>
    <s v="Yes"/>
    <n v="55.7"/>
    <n v="194.5"/>
    <n v="2026"/>
  </r>
  <r>
    <s v="EV1599"/>
    <x v="4"/>
    <x v="0"/>
    <x v="2"/>
    <s v="Truck"/>
    <n v="286466"/>
    <n v="113"/>
    <n v="369"/>
    <n v="1.72"/>
    <n v="106192"/>
    <n v="63117"/>
    <n v="16.399999999999999"/>
    <s v="No"/>
    <n v="62.8"/>
    <n v="272.89999999999998"/>
    <n v="2026"/>
  </r>
  <r>
    <s v="EV1600"/>
    <x v="6"/>
    <x v="3"/>
    <x v="4"/>
    <s v="SUV"/>
    <n v="671122"/>
    <n v="43"/>
    <n v="451"/>
    <n v="0.59"/>
    <n v="59428"/>
    <n v="46249"/>
    <n v="20.7"/>
    <s v="Yes"/>
    <n v="7.8"/>
    <n v="232"/>
    <n v="2026"/>
  </r>
  <r>
    <s v="EV1601"/>
    <x v="8"/>
    <x v="3"/>
    <x v="9"/>
    <s v="SUV"/>
    <n v="162009"/>
    <n v="91"/>
    <n v="531"/>
    <n v="1.68"/>
    <n v="74554"/>
    <n v="75879"/>
    <n v="18.3"/>
    <s v="Yes"/>
    <n v="57.4"/>
    <n v="290"/>
    <n v="2026"/>
  </r>
  <r>
    <s v="EV1602"/>
    <x v="7"/>
    <x v="3"/>
    <x v="0"/>
    <s v="Car"/>
    <n v="621337"/>
    <n v="102"/>
    <n v="561"/>
    <n v="1.73"/>
    <n v="57015"/>
    <n v="76165"/>
    <n v="17.5"/>
    <s v="No"/>
    <n v="23.2"/>
    <n v="262.2"/>
    <n v="2026"/>
  </r>
  <r>
    <s v="EV1603"/>
    <x v="1"/>
    <x v="1"/>
    <x v="8"/>
    <s v="SUV"/>
    <n v="843208"/>
    <n v="108"/>
    <n v="357"/>
    <n v="1.66"/>
    <n v="176430"/>
    <n v="80588"/>
    <n v="22.2"/>
    <s v="No"/>
    <n v="49.2"/>
    <n v="100.1"/>
    <n v="2026"/>
  </r>
  <r>
    <s v="EV1604"/>
    <x v="4"/>
    <x v="0"/>
    <x v="4"/>
    <s v="Truck"/>
    <n v="661637"/>
    <n v="75"/>
    <n v="537"/>
    <n v="2.16"/>
    <n v="127577"/>
    <n v="67151"/>
    <n v="20.100000000000001"/>
    <s v="Yes"/>
    <n v="62.9"/>
    <n v="187.8"/>
    <n v="2026"/>
  </r>
  <r>
    <s v="EV1605"/>
    <x v="6"/>
    <x v="3"/>
    <x v="6"/>
    <s v="Car"/>
    <n v="57791"/>
    <n v="92"/>
    <n v="403"/>
    <n v="2.25"/>
    <n v="69993"/>
    <n v="47292"/>
    <n v="16.100000000000001"/>
    <s v="No"/>
    <n v="12.5"/>
    <n v="200.4"/>
    <n v="2026"/>
  </r>
  <r>
    <s v="EV1606"/>
    <x v="7"/>
    <x v="3"/>
    <x v="5"/>
    <s v="SUV"/>
    <n v="463727"/>
    <n v="103"/>
    <n v="313"/>
    <n v="0.91"/>
    <n v="163861"/>
    <n v="32984"/>
    <n v="14.3"/>
    <s v="No"/>
    <n v="12.7"/>
    <n v="61"/>
    <n v="2026"/>
  </r>
  <r>
    <s v="EV1607"/>
    <x v="4"/>
    <x v="0"/>
    <x v="5"/>
    <s v="Bus"/>
    <n v="180586"/>
    <n v="62"/>
    <n v="422"/>
    <n v="1.39"/>
    <n v="100952"/>
    <n v="50434"/>
    <n v="24.7"/>
    <s v="Yes"/>
    <n v="8.4"/>
    <n v="11.4"/>
    <n v="2026"/>
  </r>
  <r>
    <s v="EV1608"/>
    <x v="6"/>
    <x v="3"/>
    <x v="7"/>
    <s v="Truck"/>
    <n v="223872"/>
    <n v="75"/>
    <n v="389"/>
    <n v="0.88"/>
    <n v="190926"/>
    <n v="27354"/>
    <n v="23.3"/>
    <s v="No"/>
    <n v="15.9"/>
    <n v="103.8"/>
    <n v="2026"/>
  </r>
  <r>
    <s v="EV1609"/>
    <x v="8"/>
    <x v="3"/>
    <x v="8"/>
    <s v="Car"/>
    <n v="255946"/>
    <n v="60"/>
    <n v="624"/>
    <n v="0.7"/>
    <n v="15592"/>
    <n v="82351"/>
    <n v="24.8"/>
    <s v="Yes"/>
    <n v="58.6"/>
    <n v="190.7"/>
    <n v="2026"/>
  </r>
  <r>
    <s v="EV1610"/>
    <x v="8"/>
    <x v="3"/>
    <x v="0"/>
    <s v="SUV"/>
    <n v="230261"/>
    <n v="92"/>
    <n v="342"/>
    <n v="1.62"/>
    <n v="151284"/>
    <n v="60285"/>
    <n v="23.5"/>
    <s v="Yes"/>
    <n v="17.899999999999999"/>
    <n v="114.7"/>
    <n v="2026"/>
  </r>
  <r>
    <s v="EV1611"/>
    <x v="4"/>
    <x v="0"/>
    <x v="3"/>
    <s v="Bus"/>
    <n v="738962"/>
    <n v="114"/>
    <n v="605"/>
    <n v="1.05"/>
    <n v="198915"/>
    <n v="68032"/>
    <n v="20.3"/>
    <s v="Yes"/>
    <n v="24.4"/>
    <n v="243.9"/>
    <n v="2026"/>
  </r>
  <r>
    <s v="EV1612"/>
    <x v="2"/>
    <x v="2"/>
    <x v="1"/>
    <s v="Bus"/>
    <n v="587090"/>
    <n v="93"/>
    <n v="444"/>
    <n v="2.02"/>
    <n v="58259"/>
    <n v="36447"/>
    <n v="21.5"/>
    <s v="No"/>
    <n v="11.3"/>
    <n v="230.3"/>
    <n v="2026"/>
  </r>
  <r>
    <s v="EV1613"/>
    <x v="8"/>
    <x v="3"/>
    <x v="6"/>
    <s v="Truck"/>
    <n v="148398"/>
    <n v="111"/>
    <n v="496"/>
    <n v="1.01"/>
    <n v="30592"/>
    <n v="60815"/>
    <n v="19.600000000000001"/>
    <s v="No"/>
    <n v="32.799999999999997"/>
    <n v="181.9"/>
    <n v="2026"/>
  </r>
  <r>
    <s v="EV1614"/>
    <x v="3"/>
    <x v="3"/>
    <x v="6"/>
    <s v="SUV"/>
    <n v="542020"/>
    <n v="53"/>
    <n v="349"/>
    <n v="1.97"/>
    <n v="32942"/>
    <n v="70630"/>
    <n v="24.3"/>
    <s v="Yes"/>
    <n v="5.0999999999999996"/>
    <n v="265.89999999999998"/>
    <n v="2026"/>
  </r>
  <r>
    <s v="EV1615"/>
    <x v="1"/>
    <x v="1"/>
    <x v="5"/>
    <s v="SUV"/>
    <n v="247814"/>
    <n v="59"/>
    <n v="277"/>
    <n v="2.61"/>
    <n v="122470"/>
    <n v="43394"/>
    <n v="18"/>
    <s v="No"/>
    <n v="54.1"/>
    <n v="196"/>
    <n v="2026"/>
  </r>
  <r>
    <s v="EV1616"/>
    <x v="5"/>
    <x v="1"/>
    <x v="9"/>
    <s v="SUV"/>
    <n v="699853"/>
    <n v="112"/>
    <n v="550"/>
    <n v="2.71"/>
    <n v="165903"/>
    <n v="63913"/>
    <n v="23.3"/>
    <s v="Yes"/>
    <n v="40.4"/>
    <n v="232.2"/>
    <n v="2026"/>
  </r>
  <r>
    <s v="EV1617"/>
    <x v="6"/>
    <x v="3"/>
    <x v="9"/>
    <s v="Car"/>
    <n v="273295"/>
    <n v="59"/>
    <n v="517"/>
    <n v="2.84"/>
    <n v="53041"/>
    <n v="44263"/>
    <n v="20.100000000000001"/>
    <s v="Yes"/>
    <n v="9.1"/>
    <n v="248.3"/>
    <n v="2026"/>
  </r>
  <r>
    <s v="EV1618"/>
    <x v="6"/>
    <x v="3"/>
    <x v="7"/>
    <s v="Car"/>
    <n v="493907"/>
    <n v="84"/>
    <n v="500"/>
    <n v="1.03"/>
    <n v="151390"/>
    <n v="46195"/>
    <n v="23.8"/>
    <s v="No"/>
    <n v="18.600000000000001"/>
    <n v="230.3"/>
    <n v="2026"/>
  </r>
  <r>
    <s v="EV1619"/>
    <x v="0"/>
    <x v="0"/>
    <x v="4"/>
    <s v="Bus"/>
    <n v="870068"/>
    <n v="103"/>
    <n v="402"/>
    <n v="1.29"/>
    <n v="87534"/>
    <n v="69490"/>
    <n v="13"/>
    <s v="Yes"/>
    <n v="5.9"/>
    <n v="39.200000000000003"/>
    <n v="2026"/>
  </r>
  <r>
    <s v="EV1620"/>
    <x v="1"/>
    <x v="1"/>
    <x v="0"/>
    <s v="Car"/>
    <n v="497626"/>
    <n v="42"/>
    <n v="481"/>
    <n v="2.12"/>
    <n v="28067"/>
    <n v="50523"/>
    <n v="18.5"/>
    <s v="No"/>
    <n v="16.2"/>
    <n v="85.3"/>
    <n v="2026"/>
  </r>
  <r>
    <s v="EV1621"/>
    <x v="6"/>
    <x v="3"/>
    <x v="6"/>
    <s v="Car"/>
    <n v="786953"/>
    <n v="118"/>
    <n v="263"/>
    <n v="1.43"/>
    <n v="62478"/>
    <n v="42079"/>
    <n v="16.100000000000001"/>
    <s v="Yes"/>
    <n v="38.6"/>
    <n v="136.1"/>
    <n v="2026"/>
  </r>
  <r>
    <s v="EV1622"/>
    <x v="8"/>
    <x v="3"/>
    <x v="3"/>
    <s v="Car"/>
    <n v="525872"/>
    <n v="106"/>
    <n v="604"/>
    <n v="2.4500000000000002"/>
    <n v="57316"/>
    <n v="42724"/>
    <n v="14.4"/>
    <s v="No"/>
    <n v="46.9"/>
    <n v="168.1"/>
    <n v="2026"/>
  </r>
  <r>
    <s v="EV1623"/>
    <x v="1"/>
    <x v="1"/>
    <x v="6"/>
    <s v="Bus"/>
    <n v="780713"/>
    <n v="109"/>
    <n v="525"/>
    <n v="2.68"/>
    <n v="106779"/>
    <n v="34107"/>
    <n v="12.2"/>
    <s v="Yes"/>
    <n v="5.2"/>
    <n v="116.7"/>
    <n v="2026"/>
  </r>
  <r>
    <s v="EV1624"/>
    <x v="4"/>
    <x v="0"/>
    <x v="1"/>
    <s v="Bus"/>
    <n v="374666"/>
    <n v="47"/>
    <n v="316"/>
    <n v="2.96"/>
    <n v="53224"/>
    <n v="44659"/>
    <n v="16.8"/>
    <s v="No"/>
    <n v="32.200000000000003"/>
    <n v="142.9"/>
    <n v="2026"/>
  </r>
  <r>
    <s v="EV1625"/>
    <x v="6"/>
    <x v="3"/>
    <x v="7"/>
    <s v="Car"/>
    <n v="246487"/>
    <n v="72"/>
    <n v="312"/>
    <n v="2.4"/>
    <n v="14781"/>
    <n v="53757"/>
    <n v="14.1"/>
    <s v="No"/>
    <n v="41"/>
    <n v="213.2"/>
    <n v="2026"/>
  </r>
  <r>
    <s v="EV1626"/>
    <x v="9"/>
    <x v="0"/>
    <x v="5"/>
    <s v="Bus"/>
    <n v="674589"/>
    <n v="67"/>
    <n v="647"/>
    <n v="1.59"/>
    <n v="122945"/>
    <n v="34312"/>
    <n v="21.9"/>
    <s v="Yes"/>
    <n v="33.799999999999997"/>
    <n v="20.2"/>
    <n v="2026"/>
  </r>
  <r>
    <s v="EV1627"/>
    <x v="0"/>
    <x v="0"/>
    <x v="4"/>
    <s v="Truck"/>
    <n v="670576"/>
    <n v="53"/>
    <n v="461"/>
    <n v="1.47"/>
    <n v="185675"/>
    <n v="74449"/>
    <n v="20.9"/>
    <s v="No"/>
    <n v="11.5"/>
    <n v="81.400000000000006"/>
    <n v="2026"/>
  </r>
  <r>
    <s v="EV1628"/>
    <x v="0"/>
    <x v="0"/>
    <x v="1"/>
    <s v="Bus"/>
    <n v="333061"/>
    <n v="116"/>
    <n v="612"/>
    <n v="1.82"/>
    <n v="101264"/>
    <n v="69269"/>
    <n v="12.4"/>
    <s v="Yes"/>
    <n v="61.5"/>
    <n v="122.7"/>
    <n v="2026"/>
  </r>
  <r>
    <s v="EV1629"/>
    <x v="4"/>
    <x v="0"/>
    <x v="2"/>
    <s v="SUV"/>
    <n v="559037"/>
    <n v="75"/>
    <n v="577"/>
    <n v="2.73"/>
    <n v="9857"/>
    <n v="81913"/>
    <n v="16.3"/>
    <s v="No"/>
    <n v="13.4"/>
    <n v="171.9"/>
    <n v="2026"/>
  </r>
  <r>
    <s v="EV1630"/>
    <x v="4"/>
    <x v="0"/>
    <x v="7"/>
    <s v="SUV"/>
    <n v="714332"/>
    <n v="58"/>
    <n v="282"/>
    <n v="1.88"/>
    <n v="83678"/>
    <n v="41856"/>
    <n v="19.5"/>
    <s v="No"/>
    <n v="43.6"/>
    <n v="242.4"/>
    <n v="2026"/>
  </r>
  <r>
    <s v="EV1631"/>
    <x v="7"/>
    <x v="3"/>
    <x v="1"/>
    <s v="Car"/>
    <n v="820986"/>
    <n v="66"/>
    <n v="403"/>
    <n v="0.62"/>
    <n v="55791"/>
    <n v="68368"/>
    <n v="18"/>
    <s v="No"/>
    <n v="8.8000000000000007"/>
    <n v="219.3"/>
    <n v="2026"/>
  </r>
  <r>
    <s v="EV1632"/>
    <x v="9"/>
    <x v="0"/>
    <x v="7"/>
    <s v="Truck"/>
    <n v="750685"/>
    <n v="83"/>
    <n v="326"/>
    <n v="0.72"/>
    <n v="122910"/>
    <n v="30583"/>
    <n v="14.5"/>
    <s v="Yes"/>
    <n v="50.6"/>
    <n v="10.1"/>
    <n v="2026"/>
  </r>
  <r>
    <s v="EV1633"/>
    <x v="9"/>
    <x v="0"/>
    <x v="4"/>
    <s v="Car"/>
    <n v="481071"/>
    <n v="63"/>
    <n v="582"/>
    <n v="0.96"/>
    <n v="108776"/>
    <n v="48607"/>
    <n v="17.100000000000001"/>
    <s v="No"/>
    <n v="10.9"/>
    <n v="54.3"/>
    <n v="2026"/>
  </r>
  <r>
    <s v="EV1634"/>
    <x v="3"/>
    <x v="3"/>
    <x v="0"/>
    <s v="Car"/>
    <n v="487141"/>
    <n v="96"/>
    <n v="474"/>
    <n v="1.5"/>
    <n v="58730"/>
    <n v="27230"/>
    <n v="24.2"/>
    <s v="No"/>
    <n v="42.3"/>
    <n v="199.4"/>
    <n v="2026"/>
  </r>
  <r>
    <s v="EV1635"/>
    <x v="5"/>
    <x v="1"/>
    <x v="4"/>
    <s v="SUV"/>
    <n v="622424"/>
    <n v="113"/>
    <n v="520"/>
    <n v="0.88"/>
    <n v="136523"/>
    <n v="61756"/>
    <n v="22.5"/>
    <s v="Yes"/>
    <n v="53.9"/>
    <n v="264.3"/>
    <n v="2026"/>
  </r>
  <r>
    <s v="EV1636"/>
    <x v="2"/>
    <x v="2"/>
    <x v="3"/>
    <s v="Car"/>
    <n v="133482"/>
    <n v="59"/>
    <n v="527"/>
    <n v="0.95"/>
    <n v="150822"/>
    <n v="69613"/>
    <n v="23.1"/>
    <s v="No"/>
    <n v="17.2"/>
    <n v="175.6"/>
    <n v="2026"/>
  </r>
  <r>
    <s v="EV1637"/>
    <x v="4"/>
    <x v="0"/>
    <x v="7"/>
    <s v="Car"/>
    <n v="543162"/>
    <n v="110"/>
    <n v="538"/>
    <n v="1.87"/>
    <n v="165953"/>
    <n v="66686"/>
    <n v="14.8"/>
    <s v="Yes"/>
    <n v="25.5"/>
    <n v="127.1"/>
    <n v="2026"/>
  </r>
  <r>
    <s v="EV1638"/>
    <x v="1"/>
    <x v="1"/>
    <x v="5"/>
    <s v="Truck"/>
    <n v="85582"/>
    <n v="41"/>
    <n v="339"/>
    <n v="1.63"/>
    <n v="134905"/>
    <n v="71933"/>
    <n v="24.4"/>
    <s v="No"/>
    <n v="39.6"/>
    <n v="10.4"/>
    <n v="2026"/>
  </r>
  <r>
    <s v="EV1639"/>
    <x v="4"/>
    <x v="0"/>
    <x v="9"/>
    <s v="Truck"/>
    <n v="518897"/>
    <n v="40"/>
    <n v="535"/>
    <n v="0.99"/>
    <n v="7445"/>
    <n v="47378"/>
    <n v="20.399999999999999"/>
    <s v="No"/>
    <n v="43.9"/>
    <n v="71.8"/>
    <n v="2026"/>
  </r>
  <r>
    <s v="EV1640"/>
    <x v="5"/>
    <x v="1"/>
    <x v="6"/>
    <s v="Bus"/>
    <n v="107957"/>
    <n v="105"/>
    <n v="545"/>
    <n v="2.52"/>
    <n v="100070"/>
    <n v="72142"/>
    <n v="14.6"/>
    <s v="No"/>
    <n v="17.100000000000001"/>
    <n v="208.3"/>
    <n v="2026"/>
  </r>
  <r>
    <s v="EV1641"/>
    <x v="9"/>
    <x v="0"/>
    <x v="1"/>
    <s v="SUV"/>
    <n v="199085"/>
    <n v="70"/>
    <n v="457"/>
    <n v="0.89"/>
    <n v="156384"/>
    <n v="53646"/>
    <n v="23"/>
    <s v="Yes"/>
    <n v="33.6"/>
    <n v="173.8"/>
    <n v="2026"/>
  </r>
  <r>
    <s v="EV1642"/>
    <x v="6"/>
    <x v="3"/>
    <x v="7"/>
    <s v="Car"/>
    <n v="145437"/>
    <n v="54"/>
    <n v="646"/>
    <n v="2.12"/>
    <n v="121975"/>
    <n v="70948"/>
    <n v="16.100000000000001"/>
    <s v="Yes"/>
    <n v="51.2"/>
    <n v="249.4"/>
    <n v="2026"/>
  </r>
  <r>
    <s v="EV1643"/>
    <x v="1"/>
    <x v="1"/>
    <x v="7"/>
    <s v="Car"/>
    <n v="555866"/>
    <n v="40"/>
    <n v="429"/>
    <n v="2.12"/>
    <n v="151074"/>
    <n v="45787"/>
    <n v="16.399999999999999"/>
    <s v="Yes"/>
    <n v="41.5"/>
    <n v="272"/>
    <n v="2026"/>
  </r>
  <r>
    <s v="EV1644"/>
    <x v="5"/>
    <x v="1"/>
    <x v="3"/>
    <s v="Car"/>
    <n v="819846"/>
    <n v="48"/>
    <n v="400"/>
    <n v="2.97"/>
    <n v="61058"/>
    <n v="72089"/>
    <n v="12.1"/>
    <s v="No"/>
    <n v="33.299999999999997"/>
    <n v="24.4"/>
    <n v="2026"/>
  </r>
  <r>
    <s v="EV1645"/>
    <x v="2"/>
    <x v="2"/>
    <x v="7"/>
    <s v="SUV"/>
    <n v="237692"/>
    <n v="46"/>
    <n v="587"/>
    <n v="0.69"/>
    <n v="75416"/>
    <n v="74849"/>
    <n v="22.5"/>
    <s v="No"/>
    <n v="53.1"/>
    <n v="228.7"/>
    <n v="2026"/>
  </r>
  <r>
    <s v="EV1646"/>
    <x v="1"/>
    <x v="1"/>
    <x v="6"/>
    <s v="Bus"/>
    <n v="611073"/>
    <n v="47"/>
    <n v="576"/>
    <n v="2.2799999999999998"/>
    <n v="136333"/>
    <n v="80120"/>
    <n v="14.1"/>
    <s v="No"/>
    <n v="34.1"/>
    <n v="55.6"/>
    <n v="2026"/>
  </r>
  <r>
    <s v="EV1647"/>
    <x v="9"/>
    <x v="0"/>
    <x v="9"/>
    <s v="SUV"/>
    <n v="697288"/>
    <n v="120"/>
    <n v="514"/>
    <n v="2.2599999999999998"/>
    <n v="52017"/>
    <n v="43076"/>
    <n v="19"/>
    <s v="No"/>
    <n v="42.3"/>
    <n v="10.5"/>
    <n v="2026"/>
  </r>
  <r>
    <s v="EV1648"/>
    <x v="3"/>
    <x v="3"/>
    <x v="0"/>
    <s v="Car"/>
    <n v="170029"/>
    <n v="58"/>
    <n v="387"/>
    <n v="1.04"/>
    <n v="159148"/>
    <n v="66524"/>
    <n v="17.399999999999999"/>
    <s v="No"/>
    <n v="28.6"/>
    <n v="59.5"/>
    <n v="2026"/>
  </r>
  <r>
    <s v="EV1649"/>
    <x v="0"/>
    <x v="0"/>
    <x v="5"/>
    <s v="Truck"/>
    <n v="527514"/>
    <n v="109"/>
    <n v="278"/>
    <n v="1.1200000000000001"/>
    <n v="16188"/>
    <n v="50656"/>
    <n v="17.899999999999999"/>
    <s v="No"/>
    <n v="64.900000000000006"/>
    <n v="180.1"/>
    <n v="2026"/>
  </r>
  <r>
    <s v="EV1650"/>
    <x v="8"/>
    <x v="3"/>
    <x v="8"/>
    <s v="Car"/>
    <n v="306304"/>
    <n v="47"/>
    <n v="500"/>
    <n v="2.74"/>
    <n v="178432"/>
    <n v="62217"/>
    <n v="20.9"/>
    <s v="No"/>
    <n v="12.5"/>
    <n v="84.4"/>
    <n v="2026"/>
  </r>
  <r>
    <s v="EV1651"/>
    <x v="8"/>
    <x v="3"/>
    <x v="0"/>
    <s v="Car"/>
    <n v="524258"/>
    <n v="53"/>
    <n v="315"/>
    <n v="2.52"/>
    <n v="114993"/>
    <n v="37313"/>
    <n v="13.5"/>
    <s v="No"/>
    <n v="12.1"/>
    <n v="113.5"/>
    <n v="2026"/>
  </r>
  <r>
    <s v="EV1652"/>
    <x v="8"/>
    <x v="3"/>
    <x v="7"/>
    <s v="Bus"/>
    <n v="404264"/>
    <n v="63"/>
    <n v="646"/>
    <n v="1.1200000000000001"/>
    <n v="27464"/>
    <n v="64295"/>
    <n v="17.5"/>
    <s v="No"/>
    <n v="45.9"/>
    <n v="256.8"/>
    <n v="2026"/>
  </r>
  <r>
    <s v="EV1653"/>
    <x v="5"/>
    <x v="1"/>
    <x v="0"/>
    <s v="SUV"/>
    <n v="841384"/>
    <n v="97"/>
    <n v="585"/>
    <n v="1.73"/>
    <n v="76398"/>
    <n v="70840"/>
    <n v="22.9"/>
    <s v="No"/>
    <n v="25.1"/>
    <n v="105.6"/>
    <n v="2026"/>
  </r>
  <r>
    <s v="EV1654"/>
    <x v="9"/>
    <x v="0"/>
    <x v="0"/>
    <s v="Car"/>
    <n v="851612"/>
    <n v="92"/>
    <n v="478"/>
    <n v="2.2999999999999998"/>
    <n v="193061"/>
    <n v="80109"/>
    <n v="12.3"/>
    <s v="No"/>
    <n v="28.7"/>
    <n v="35"/>
    <n v="2026"/>
  </r>
  <r>
    <s v="EV1655"/>
    <x v="7"/>
    <x v="3"/>
    <x v="9"/>
    <s v="Truck"/>
    <n v="365276"/>
    <n v="89"/>
    <n v="385"/>
    <n v="1.41"/>
    <n v="29117"/>
    <n v="36425"/>
    <n v="19.8"/>
    <s v="No"/>
    <n v="27.8"/>
    <n v="214.7"/>
    <n v="2026"/>
  </r>
  <r>
    <s v="EV1656"/>
    <x v="4"/>
    <x v="0"/>
    <x v="1"/>
    <s v="Bus"/>
    <n v="824761"/>
    <n v="113"/>
    <n v="258"/>
    <n v="0.93"/>
    <n v="11580"/>
    <n v="30490"/>
    <n v="20.7"/>
    <s v="No"/>
    <n v="54"/>
    <n v="14.6"/>
    <n v="2026"/>
  </r>
  <r>
    <s v="EV1657"/>
    <x v="4"/>
    <x v="0"/>
    <x v="1"/>
    <s v="Car"/>
    <n v="423094"/>
    <n v="114"/>
    <n v="535"/>
    <n v="2.08"/>
    <n v="41456"/>
    <n v="65563"/>
    <n v="24.2"/>
    <s v="Yes"/>
    <n v="57.1"/>
    <n v="88.1"/>
    <n v="2026"/>
  </r>
  <r>
    <s v="EV1658"/>
    <x v="7"/>
    <x v="3"/>
    <x v="6"/>
    <s v="Car"/>
    <n v="515970"/>
    <n v="41"/>
    <n v="333"/>
    <n v="1.41"/>
    <n v="138810"/>
    <n v="62862"/>
    <n v="20"/>
    <s v="No"/>
    <n v="57.2"/>
    <n v="254.9"/>
    <n v="2026"/>
  </r>
  <r>
    <s v="EV1659"/>
    <x v="6"/>
    <x v="3"/>
    <x v="7"/>
    <s v="Bus"/>
    <n v="135622"/>
    <n v="77"/>
    <n v="416"/>
    <n v="2.09"/>
    <n v="79932"/>
    <n v="49998"/>
    <n v="18.8"/>
    <s v="Yes"/>
    <n v="7.6"/>
    <n v="298.39999999999998"/>
    <n v="2026"/>
  </r>
  <r>
    <s v="EV1660"/>
    <x v="2"/>
    <x v="2"/>
    <x v="6"/>
    <s v="Car"/>
    <n v="158576"/>
    <n v="101"/>
    <n v="418"/>
    <n v="2.19"/>
    <n v="67211"/>
    <n v="78558"/>
    <n v="21.4"/>
    <s v="Yes"/>
    <n v="27.1"/>
    <n v="211.1"/>
    <n v="2026"/>
  </r>
  <r>
    <s v="EV1661"/>
    <x v="8"/>
    <x v="3"/>
    <x v="2"/>
    <s v="SUV"/>
    <n v="212302"/>
    <n v="86"/>
    <n v="262"/>
    <n v="2.77"/>
    <n v="21512"/>
    <n v="82402"/>
    <n v="21.2"/>
    <s v="Yes"/>
    <n v="23.5"/>
    <n v="257.89999999999998"/>
    <n v="2026"/>
  </r>
  <r>
    <s v="EV1662"/>
    <x v="7"/>
    <x v="3"/>
    <x v="1"/>
    <s v="Bus"/>
    <n v="44692"/>
    <n v="58"/>
    <n v="571"/>
    <n v="0.64"/>
    <n v="67120"/>
    <n v="55370"/>
    <n v="17.3"/>
    <s v="No"/>
    <n v="13.7"/>
    <n v="242"/>
    <n v="2026"/>
  </r>
  <r>
    <s v="EV1663"/>
    <x v="2"/>
    <x v="2"/>
    <x v="9"/>
    <s v="Bus"/>
    <n v="672900"/>
    <n v="65"/>
    <n v="263"/>
    <n v="0.79"/>
    <n v="3336"/>
    <n v="58696"/>
    <n v="22.7"/>
    <s v="Yes"/>
    <n v="30.4"/>
    <n v="133.19999999999999"/>
    <n v="2026"/>
  </r>
  <r>
    <s v="EV1664"/>
    <x v="5"/>
    <x v="1"/>
    <x v="0"/>
    <s v="Car"/>
    <n v="390767"/>
    <n v="64"/>
    <n v="280"/>
    <n v="2.69"/>
    <n v="41169"/>
    <n v="60318"/>
    <n v="15.6"/>
    <s v="Yes"/>
    <n v="9.9"/>
    <n v="208.5"/>
    <n v="2026"/>
  </r>
  <r>
    <s v="EV1665"/>
    <x v="5"/>
    <x v="1"/>
    <x v="6"/>
    <s v="Bus"/>
    <n v="671970"/>
    <n v="57"/>
    <n v="419"/>
    <n v="0.67"/>
    <n v="54230"/>
    <n v="75653"/>
    <n v="13"/>
    <s v="Yes"/>
    <n v="36.6"/>
    <n v="233.7"/>
    <n v="2026"/>
  </r>
  <r>
    <s v="EV1666"/>
    <x v="4"/>
    <x v="0"/>
    <x v="8"/>
    <s v="SUV"/>
    <n v="563047"/>
    <n v="95"/>
    <n v="262"/>
    <n v="2.63"/>
    <n v="167943"/>
    <n v="52153"/>
    <n v="21.5"/>
    <s v="No"/>
    <n v="42.4"/>
    <n v="90.2"/>
    <n v="2026"/>
  </r>
  <r>
    <s v="EV1667"/>
    <x v="9"/>
    <x v="0"/>
    <x v="6"/>
    <s v="SUV"/>
    <n v="608970"/>
    <n v="106"/>
    <n v="621"/>
    <n v="1.64"/>
    <n v="109420"/>
    <n v="83213"/>
    <n v="17.3"/>
    <s v="No"/>
    <n v="53.7"/>
    <n v="132.19999999999999"/>
    <n v="2026"/>
  </r>
  <r>
    <s v="EV1668"/>
    <x v="0"/>
    <x v="0"/>
    <x v="7"/>
    <s v="Bus"/>
    <n v="820549"/>
    <n v="48"/>
    <n v="399"/>
    <n v="2.02"/>
    <n v="198065"/>
    <n v="59476"/>
    <n v="20.3"/>
    <s v="No"/>
    <n v="48.6"/>
    <n v="143.30000000000001"/>
    <n v="2026"/>
  </r>
  <r>
    <s v="EV1669"/>
    <x v="1"/>
    <x v="1"/>
    <x v="5"/>
    <s v="Car"/>
    <n v="505532"/>
    <n v="95"/>
    <n v="310"/>
    <n v="1.45"/>
    <n v="100275"/>
    <n v="32025"/>
    <n v="13.5"/>
    <s v="No"/>
    <n v="10.4"/>
    <n v="202.3"/>
    <n v="2026"/>
  </r>
  <r>
    <s v="EV1670"/>
    <x v="6"/>
    <x v="3"/>
    <x v="8"/>
    <s v="Truck"/>
    <n v="74305"/>
    <n v="78"/>
    <n v="460"/>
    <n v="2.52"/>
    <n v="105275"/>
    <n v="45997"/>
    <n v="24.7"/>
    <s v="Yes"/>
    <n v="56"/>
    <n v="242.6"/>
    <n v="2026"/>
  </r>
  <r>
    <s v="EV1671"/>
    <x v="0"/>
    <x v="0"/>
    <x v="6"/>
    <s v="Car"/>
    <n v="386913"/>
    <n v="94"/>
    <n v="533"/>
    <n v="0.71"/>
    <n v="110516"/>
    <n v="32577"/>
    <n v="20.2"/>
    <s v="No"/>
    <n v="22.4"/>
    <n v="49"/>
    <n v="2026"/>
  </r>
  <r>
    <s v="EV1672"/>
    <x v="6"/>
    <x v="3"/>
    <x v="8"/>
    <s v="Bus"/>
    <n v="189289"/>
    <n v="91"/>
    <n v="549"/>
    <n v="2.2599999999999998"/>
    <n v="167504"/>
    <n v="40843"/>
    <n v="17.3"/>
    <s v="No"/>
    <n v="57.7"/>
    <n v="190.5"/>
    <n v="2026"/>
  </r>
  <r>
    <s v="EV1673"/>
    <x v="8"/>
    <x v="3"/>
    <x v="1"/>
    <s v="Car"/>
    <n v="131192"/>
    <n v="54"/>
    <n v="346"/>
    <n v="2.84"/>
    <n v="176842"/>
    <n v="26855"/>
    <n v="14.5"/>
    <s v="Yes"/>
    <n v="21.6"/>
    <n v="65"/>
    <n v="2026"/>
  </r>
  <r>
    <s v="EV1674"/>
    <x v="8"/>
    <x v="3"/>
    <x v="6"/>
    <s v="Truck"/>
    <n v="208369"/>
    <n v="71"/>
    <n v="434"/>
    <n v="1.1299999999999999"/>
    <n v="73917"/>
    <n v="38794"/>
    <n v="18.3"/>
    <s v="No"/>
    <n v="41.4"/>
    <n v="204.2"/>
    <n v="2026"/>
  </r>
  <r>
    <s v="EV1675"/>
    <x v="4"/>
    <x v="0"/>
    <x v="0"/>
    <s v="Truck"/>
    <n v="764604"/>
    <n v="117"/>
    <n v="282"/>
    <n v="1.63"/>
    <n v="90117"/>
    <n v="56648"/>
    <n v="22.9"/>
    <s v="Yes"/>
    <n v="40.299999999999997"/>
    <n v="114.6"/>
    <n v="2026"/>
  </r>
  <r>
    <s v="EV1676"/>
    <x v="4"/>
    <x v="0"/>
    <x v="0"/>
    <s v="SUV"/>
    <n v="600538"/>
    <n v="59"/>
    <n v="622"/>
    <n v="1.31"/>
    <n v="23142"/>
    <n v="45040"/>
    <n v="16.3"/>
    <s v="No"/>
    <n v="6.5"/>
    <n v="179"/>
    <n v="2026"/>
  </r>
  <r>
    <s v="EV1677"/>
    <x v="7"/>
    <x v="3"/>
    <x v="6"/>
    <s v="Truck"/>
    <n v="740666"/>
    <n v="51"/>
    <n v="635"/>
    <n v="0.76"/>
    <n v="77517"/>
    <n v="46972"/>
    <n v="21.7"/>
    <s v="Yes"/>
    <n v="32.4"/>
    <n v="65.3"/>
    <n v="2026"/>
  </r>
  <r>
    <s v="EV1678"/>
    <x v="3"/>
    <x v="3"/>
    <x v="2"/>
    <s v="Truck"/>
    <n v="392670"/>
    <n v="44"/>
    <n v="562"/>
    <n v="0.85"/>
    <n v="179168"/>
    <n v="28353"/>
    <n v="12.5"/>
    <s v="No"/>
    <n v="56.5"/>
    <n v="255.6"/>
    <n v="2026"/>
  </r>
  <r>
    <s v="EV1679"/>
    <x v="3"/>
    <x v="3"/>
    <x v="7"/>
    <s v="Bus"/>
    <n v="728773"/>
    <n v="102"/>
    <n v="540"/>
    <n v="1.49"/>
    <n v="24178"/>
    <n v="80192"/>
    <n v="18"/>
    <s v="Yes"/>
    <n v="55.1"/>
    <n v="43.6"/>
    <n v="2026"/>
  </r>
  <r>
    <s v="EV1680"/>
    <x v="4"/>
    <x v="0"/>
    <x v="1"/>
    <s v="Truck"/>
    <n v="338321"/>
    <n v="110"/>
    <n v="290"/>
    <n v="1.76"/>
    <n v="71635"/>
    <n v="43115"/>
    <n v="22.8"/>
    <s v="No"/>
    <n v="37.1"/>
    <n v="47.8"/>
    <n v="2026"/>
  </r>
  <r>
    <s v="EV1681"/>
    <x v="1"/>
    <x v="1"/>
    <x v="1"/>
    <s v="Car"/>
    <n v="22695"/>
    <n v="106"/>
    <n v="568"/>
    <n v="2.41"/>
    <n v="58528"/>
    <n v="58491"/>
    <n v="18.600000000000001"/>
    <s v="No"/>
    <n v="23"/>
    <n v="211.1"/>
    <n v="2026"/>
  </r>
  <r>
    <s v="EV1682"/>
    <x v="4"/>
    <x v="0"/>
    <x v="3"/>
    <s v="Car"/>
    <n v="182026"/>
    <n v="64"/>
    <n v="421"/>
    <n v="0.76"/>
    <n v="115837"/>
    <n v="26581"/>
    <n v="23"/>
    <s v="No"/>
    <n v="48.5"/>
    <n v="248.1"/>
    <n v="2026"/>
  </r>
  <r>
    <s v="EV1683"/>
    <x v="3"/>
    <x v="3"/>
    <x v="3"/>
    <s v="Truck"/>
    <n v="313510"/>
    <n v="118"/>
    <n v="581"/>
    <n v="1.55"/>
    <n v="55990"/>
    <n v="29166"/>
    <n v="18.399999999999999"/>
    <s v="No"/>
    <n v="56.3"/>
    <n v="108.5"/>
    <n v="2026"/>
  </r>
  <r>
    <s v="EV1684"/>
    <x v="6"/>
    <x v="3"/>
    <x v="6"/>
    <s v="SUV"/>
    <n v="605926"/>
    <n v="47"/>
    <n v="389"/>
    <n v="2.5499999999999998"/>
    <n v="59061"/>
    <n v="58862"/>
    <n v="22.4"/>
    <s v="Yes"/>
    <n v="7.5"/>
    <n v="182.2"/>
    <n v="2026"/>
  </r>
  <r>
    <s v="EV1685"/>
    <x v="1"/>
    <x v="1"/>
    <x v="5"/>
    <s v="Truck"/>
    <n v="728361"/>
    <n v="86"/>
    <n v="577"/>
    <n v="2"/>
    <n v="94142"/>
    <n v="53479"/>
    <n v="21.5"/>
    <s v="No"/>
    <n v="23.5"/>
    <n v="94.6"/>
    <n v="2026"/>
  </r>
  <r>
    <s v="EV1686"/>
    <x v="7"/>
    <x v="3"/>
    <x v="6"/>
    <s v="Truck"/>
    <n v="238661"/>
    <n v="101"/>
    <n v="451"/>
    <n v="2.5299999999999998"/>
    <n v="137953"/>
    <n v="55698"/>
    <n v="17.8"/>
    <s v="No"/>
    <n v="58.5"/>
    <n v="72.599999999999994"/>
    <n v="2026"/>
  </r>
  <r>
    <s v="EV1687"/>
    <x v="4"/>
    <x v="0"/>
    <x v="1"/>
    <s v="Car"/>
    <n v="220721"/>
    <n v="87"/>
    <n v="625"/>
    <n v="2.06"/>
    <n v="30895"/>
    <n v="60760"/>
    <n v="21.5"/>
    <s v="No"/>
    <n v="36.4"/>
    <n v="268.8"/>
    <n v="2026"/>
  </r>
  <r>
    <s v="EV1688"/>
    <x v="8"/>
    <x v="3"/>
    <x v="8"/>
    <s v="SUV"/>
    <n v="814463"/>
    <n v="41"/>
    <n v="505"/>
    <n v="2.02"/>
    <n v="107187"/>
    <n v="70424"/>
    <n v="24.8"/>
    <s v="Yes"/>
    <n v="12.9"/>
    <n v="239"/>
    <n v="2026"/>
  </r>
  <r>
    <s v="EV1689"/>
    <x v="3"/>
    <x v="3"/>
    <x v="2"/>
    <s v="Truck"/>
    <n v="806339"/>
    <n v="76"/>
    <n v="308"/>
    <n v="1.1000000000000001"/>
    <n v="12857"/>
    <n v="72210"/>
    <n v="21.7"/>
    <s v="No"/>
    <n v="49.4"/>
    <n v="57.8"/>
    <n v="2026"/>
  </r>
  <r>
    <s v="EV1690"/>
    <x v="3"/>
    <x v="3"/>
    <x v="5"/>
    <s v="Truck"/>
    <n v="63625"/>
    <n v="76"/>
    <n v="455"/>
    <n v="1.26"/>
    <n v="57394"/>
    <n v="32348"/>
    <n v="20.100000000000001"/>
    <s v="Yes"/>
    <n v="55.3"/>
    <n v="277"/>
    <n v="2026"/>
  </r>
  <r>
    <s v="EV1691"/>
    <x v="0"/>
    <x v="0"/>
    <x v="8"/>
    <s v="Bus"/>
    <n v="656591"/>
    <n v="119"/>
    <n v="429"/>
    <n v="2.06"/>
    <n v="153648"/>
    <n v="72087"/>
    <n v="14.4"/>
    <s v="No"/>
    <n v="10.3"/>
    <n v="121"/>
    <n v="2026"/>
  </r>
  <r>
    <s v="EV1692"/>
    <x v="1"/>
    <x v="1"/>
    <x v="3"/>
    <s v="Bus"/>
    <n v="252678"/>
    <n v="97"/>
    <n v="470"/>
    <n v="2.4300000000000002"/>
    <n v="5541"/>
    <n v="51119"/>
    <n v="13.7"/>
    <s v="Yes"/>
    <n v="64.2"/>
    <n v="19.399999999999999"/>
    <n v="2026"/>
  </r>
  <r>
    <s v="EV1693"/>
    <x v="1"/>
    <x v="1"/>
    <x v="2"/>
    <s v="Bus"/>
    <n v="818050"/>
    <n v="45"/>
    <n v="572"/>
    <n v="2.37"/>
    <n v="58761"/>
    <n v="25111"/>
    <n v="13.7"/>
    <s v="No"/>
    <n v="61.7"/>
    <n v="259.39999999999998"/>
    <n v="2026"/>
  </r>
  <r>
    <s v="EV1694"/>
    <x v="8"/>
    <x v="3"/>
    <x v="4"/>
    <s v="SUV"/>
    <n v="61839"/>
    <n v="46"/>
    <n v="530"/>
    <n v="1.45"/>
    <n v="98989"/>
    <n v="55759"/>
    <n v="21.9"/>
    <s v="Yes"/>
    <n v="53.4"/>
    <n v="240.5"/>
    <n v="2026"/>
  </r>
  <r>
    <s v="EV1695"/>
    <x v="6"/>
    <x v="3"/>
    <x v="5"/>
    <s v="Truck"/>
    <n v="217781"/>
    <n v="90"/>
    <n v="412"/>
    <n v="2.2599999999999998"/>
    <n v="6504"/>
    <n v="27574"/>
    <n v="15.6"/>
    <s v="Yes"/>
    <n v="25.1"/>
    <n v="225.4"/>
    <n v="2026"/>
  </r>
  <r>
    <s v="EV1696"/>
    <x v="3"/>
    <x v="3"/>
    <x v="1"/>
    <s v="Bus"/>
    <n v="56706"/>
    <n v="110"/>
    <n v="532"/>
    <n v="1.53"/>
    <n v="99328"/>
    <n v="68704"/>
    <n v="22.2"/>
    <s v="Yes"/>
    <n v="56.2"/>
    <n v="223.5"/>
    <n v="2026"/>
  </r>
  <r>
    <s v="EV1697"/>
    <x v="6"/>
    <x v="3"/>
    <x v="9"/>
    <s v="SUV"/>
    <n v="199471"/>
    <n v="67"/>
    <n v="366"/>
    <n v="1.05"/>
    <n v="166109"/>
    <n v="39308"/>
    <n v="22.6"/>
    <s v="No"/>
    <n v="60.3"/>
    <n v="60.8"/>
    <n v="2026"/>
  </r>
  <r>
    <s v="EV1698"/>
    <x v="3"/>
    <x v="3"/>
    <x v="8"/>
    <s v="SUV"/>
    <n v="344499"/>
    <n v="68"/>
    <n v="570"/>
    <n v="2.4900000000000002"/>
    <n v="46769"/>
    <n v="63256"/>
    <n v="18"/>
    <s v="No"/>
    <n v="23.5"/>
    <n v="227.7"/>
    <n v="2026"/>
  </r>
  <r>
    <s v="EV1699"/>
    <x v="0"/>
    <x v="0"/>
    <x v="5"/>
    <s v="Car"/>
    <n v="127899"/>
    <n v="96"/>
    <n v="632"/>
    <n v="1.25"/>
    <n v="174697"/>
    <n v="81283"/>
    <n v="21.7"/>
    <s v="Yes"/>
    <n v="38.5"/>
    <n v="294"/>
    <n v="2026"/>
  </r>
  <r>
    <s v="EV1700"/>
    <x v="6"/>
    <x v="3"/>
    <x v="6"/>
    <s v="SUV"/>
    <n v="161743"/>
    <n v="41"/>
    <n v="413"/>
    <n v="1.19"/>
    <n v="50699"/>
    <n v="44820"/>
    <n v="15.2"/>
    <s v="Yes"/>
    <n v="36.5"/>
    <n v="286.7"/>
    <n v="2026"/>
  </r>
  <r>
    <s v="EV1701"/>
    <x v="0"/>
    <x v="0"/>
    <x v="9"/>
    <s v="Bus"/>
    <n v="898633"/>
    <n v="105"/>
    <n v="259"/>
    <n v="1.71"/>
    <n v="59349"/>
    <n v="78504"/>
    <n v="22.7"/>
    <s v="Yes"/>
    <n v="34.299999999999997"/>
    <n v="290.60000000000002"/>
    <n v="2026"/>
  </r>
  <r>
    <s v="EV1702"/>
    <x v="9"/>
    <x v="0"/>
    <x v="3"/>
    <s v="SUV"/>
    <n v="488567"/>
    <n v="119"/>
    <n v="524"/>
    <n v="2.72"/>
    <n v="84610"/>
    <n v="34588"/>
    <n v="12.4"/>
    <s v="No"/>
    <n v="50.8"/>
    <n v="29.1"/>
    <n v="2026"/>
  </r>
  <r>
    <s v="EV1703"/>
    <x v="2"/>
    <x v="2"/>
    <x v="1"/>
    <s v="SUV"/>
    <n v="429993"/>
    <n v="55"/>
    <n v="416"/>
    <n v="1.29"/>
    <n v="88682"/>
    <n v="57075"/>
    <n v="21.3"/>
    <s v="No"/>
    <n v="33.1"/>
    <n v="265.39999999999998"/>
    <n v="2026"/>
  </r>
  <r>
    <s v="EV1704"/>
    <x v="1"/>
    <x v="1"/>
    <x v="4"/>
    <s v="SUV"/>
    <n v="842119"/>
    <n v="40"/>
    <n v="294"/>
    <n v="0.97"/>
    <n v="42847"/>
    <n v="32920"/>
    <n v="15.4"/>
    <s v="No"/>
    <n v="56.6"/>
    <n v="73"/>
    <n v="2026"/>
  </r>
  <r>
    <s v="EV1705"/>
    <x v="4"/>
    <x v="0"/>
    <x v="9"/>
    <s v="SUV"/>
    <n v="293069"/>
    <n v="72"/>
    <n v="634"/>
    <n v="1.65"/>
    <n v="117302"/>
    <n v="26927"/>
    <n v="15.7"/>
    <s v="No"/>
    <n v="46.6"/>
    <n v="232.1"/>
    <n v="2026"/>
  </r>
  <r>
    <s v="EV1706"/>
    <x v="0"/>
    <x v="0"/>
    <x v="2"/>
    <s v="SUV"/>
    <n v="347548"/>
    <n v="105"/>
    <n v="590"/>
    <n v="2.11"/>
    <n v="162043"/>
    <n v="25833"/>
    <n v="24.4"/>
    <s v="Yes"/>
    <n v="19.3"/>
    <n v="235.9"/>
    <n v="2026"/>
  </r>
  <r>
    <s v="EV1707"/>
    <x v="0"/>
    <x v="0"/>
    <x v="6"/>
    <s v="Car"/>
    <n v="702628"/>
    <n v="104"/>
    <n v="482"/>
    <n v="0.82"/>
    <n v="108403"/>
    <n v="84961"/>
    <n v="18.600000000000001"/>
    <s v="No"/>
    <n v="22.4"/>
    <n v="207.9"/>
    <n v="2026"/>
  </r>
  <r>
    <s v="EV1708"/>
    <x v="5"/>
    <x v="1"/>
    <x v="9"/>
    <s v="Car"/>
    <n v="353604"/>
    <n v="116"/>
    <n v="431"/>
    <n v="2.74"/>
    <n v="107259"/>
    <n v="66066"/>
    <n v="21.7"/>
    <s v="Yes"/>
    <n v="64.7"/>
    <n v="55.9"/>
    <n v="2026"/>
  </r>
  <r>
    <s v="EV1709"/>
    <x v="4"/>
    <x v="0"/>
    <x v="6"/>
    <s v="SUV"/>
    <n v="37714"/>
    <n v="106"/>
    <n v="341"/>
    <n v="2.76"/>
    <n v="112480"/>
    <n v="67976"/>
    <n v="23.3"/>
    <s v="No"/>
    <n v="59.4"/>
    <n v="19.8"/>
    <n v="2026"/>
  </r>
  <r>
    <s v="EV1710"/>
    <x v="9"/>
    <x v="0"/>
    <x v="0"/>
    <s v="Truck"/>
    <n v="459365"/>
    <n v="75"/>
    <n v="361"/>
    <n v="1.77"/>
    <n v="197937"/>
    <n v="77231"/>
    <n v="17.100000000000001"/>
    <s v="No"/>
    <n v="33.799999999999997"/>
    <n v="276.10000000000002"/>
    <n v="2026"/>
  </r>
  <r>
    <s v="EV1711"/>
    <x v="5"/>
    <x v="1"/>
    <x v="4"/>
    <s v="Bus"/>
    <n v="417680"/>
    <n v="40"/>
    <n v="435"/>
    <n v="1.02"/>
    <n v="14782"/>
    <n v="41222"/>
    <n v="23"/>
    <s v="No"/>
    <n v="19.399999999999999"/>
    <n v="212.7"/>
    <n v="2026"/>
  </r>
  <r>
    <s v="EV1712"/>
    <x v="9"/>
    <x v="0"/>
    <x v="2"/>
    <s v="Truck"/>
    <n v="295542"/>
    <n v="81"/>
    <n v="415"/>
    <n v="2.58"/>
    <n v="164134"/>
    <n v="72421"/>
    <n v="18.3"/>
    <s v="No"/>
    <n v="7"/>
    <n v="122.8"/>
    <n v="2026"/>
  </r>
  <r>
    <s v="EV1713"/>
    <x v="3"/>
    <x v="3"/>
    <x v="3"/>
    <s v="Bus"/>
    <n v="737552"/>
    <n v="44"/>
    <n v="350"/>
    <n v="1.44"/>
    <n v="186576"/>
    <n v="31936"/>
    <n v="12.2"/>
    <s v="No"/>
    <n v="34.200000000000003"/>
    <n v="35.799999999999997"/>
    <n v="2026"/>
  </r>
  <r>
    <s v="EV1714"/>
    <x v="1"/>
    <x v="1"/>
    <x v="3"/>
    <s v="Car"/>
    <n v="561953"/>
    <n v="53"/>
    <n v="454"/>
    <n v="0.75"/>
    <n v="57438"/>
    <n v="56123"/>
    <n v="21.7"/>
    <s v="No"/>
    <n v="5.7"/>
    <n v="235"/>
    <n v="2026"/>
  </r>
  <r>
    <s v="EV1715"/>
    <x v="1"/>
    <x v="1"/>
    <x v="5"/>
    <s v="SUV"/>
    <n v="245880"/>
    <n v="95"/>
    <n v="488"/>
    <n v="0.76"/>
    <n v="12778"/>
    <n v="36258"/>
    <n v="21.9"/>
    <s v="No"/>
    <n v="51.4"/>
    <n v="124.4"/>
    <n v="2026"/>
  </r>
  <r>
    <s v="EV1716"/>
    <x v="0"/>
    <x v="0"/>
    <x v="2"/>
    <s v="Truck"/>
    <n v="824185"/>
    <n v="89"/>
    <n v="612"/>
    <n v="0.61"/>
    <n v="133907"/>
    <n v="54104"/>
    <n v="19.399999999999999"/>
    <s v="Yes"/>
    <n v="30.8"/>
    <n v="222.1"/>
    <n v="2026"/>
  </r>
  <r>
    <s v="EV1717"/>
    <x v="2"/>
    <x v="2"/>
    <x v="9"/>
    <s v="SUV"/>
    <n v="65308"/>
    <n v="85"/>
    <n v="522"/>
    <n v="1.88"/>
    <n v="91388"/>
    <n v="60860"/>
    <n v="22.4"/>
    <s v="No"/>
    <n v="23.5"/>
    <n v="105.3"/>
    <n v="2026"/>
  </r>
  <r>
    <s v="EV1718"/>
    <x v="1"/>
    <x v="1"/>
    <x v="4"/>
    <s v="Truck"/>
    <n v="298679"/>
    <n v="63"/>
    <n v="605"/>
    <n v="1.77"/>
    <n v="110627"/>
    <n v="45153"/>
    <n v="20"/>
    <s v="No"/>
    <n v="32.200000000000003"/>
    <n v="255.1"/>
    <n v="2026"/>
  </r>
  <r>
    <s v="EV1719"/>
    <x v="1"/>
    <x v="1"/>
    <x v="2"/>
    <s v="Truck"/>
    <n v="135748"/>
    <n v="118"/>
    <n v="269"/>
    <n v="2.52"/>
    <n v="87731"/>
    <n v="74478"/>
    <n v="12.6"/>
    <s v="Yes"/>
    <n v="10.7"/>
    <n v="85.5"/>
    <n v="2026"/>
  </r>
  <r>
    <s v="EV1720"/>
    <x v="1"/>
    <x v="1"/>
    <x v="9"/>
    <s v="SUV"/>
    <n v="169097"/>
    <n v="44"/>
    <n v="542"/>
    <n v="1.26"/>
    <n v="105404"/>
    <n v="30912"/>
    <n v="18"/>
    <s v="No"/>
    <n v="26.9"/>
    <n v="186.8"/>
    <n v="2026"/>
  </r>
  <r>
    <s v="EV1721"/>
    <x v="8"/>
    <x v="3"/>
    <x v="5"/>
    <s v="Bus"/>
    <n v="12796"/>
    <n v="47"/>
    <n v="470"/>
    <n v="1.19"/>
    <n v="90899"/>
    <n v="39261"/>
    <n v="15.7"/>
    <s v="Yes"/>
    <n v="15.8"/>
    <n v="59.3"/>
    <n v="2026"/>
  </r>
  <r>
    <s v="EV1722"/>
    <x v="5"/>
    <x v="1"/>
    <x v="7"/>
    <s v="Truck"/>
    <n v="65914"/>
    <n v="107"/>
    <n v="424"/>
    <n v="0.71"/>
    <n v="92436"/>
    <n v="32190"/>
    <n v="18.600000000000001"/>
    <s v="No"/>
    <n v="14.8"/>
    <n v="184.5"/>
    <n v="2026"/>
  </r>
  <r>
    <s v="EV1723"/>
    <x v="4"/>
    <x v="0"/>
    <x v="2"/>
    <s v="Truck"/>
    <n v="88709"/>
    <n v="86"/>
    <n v="305"/>
    <n v="0.66"/>
    <n v="64330"/>
    <n v="65868"/>
    <n v="15"/>
    <s v="No"/>
    <n v="10.5"/>
    <n v="215.1"/>
    <n v="2026"/>
  </r>
  <r>
    <s v="EV1724"/>
    <x v="3"/>
    <x v="3"/>
    <x v="7"/>
    <s v="Car"/>
    <n v="301365"/>
    <n v="104"/>
    <n v="598"/>
    <n v="1.03"/>
    <n v="174708"/>
    <n v="79354"/>
    <n v="20.5"/>
    <s v="No"/>
    <n v="49.3"/>
    <n v="237.2"/>
    <n v="2026"/>
  </r>
  <r>
    <s v="EV1725"/>
    <x v="3"/>
    <x v="3"/>
    <x v="9"/>
    <s v="Bus"/>
    <n v="878462"/>
    <n v="113"/>
    <n v="649"/>
    <n v="2.41"/>
    <n v="152266"/>
    <n v="81583"/>
    <n v="12.8"/>
    <s v="Yes"/>
    <n v="32.799999999999997"/>
    <n v="272.7"/>
    <n v="2026"/>
  </r>
  <r>
    <s v="EV1726"/>
    <x v="8"/>
    <x v="3"/>
    <x v="8"/>
    <s v="Car"/>
    <n v="102255"/>
    <n v="106"/>
    <n v="307"/>
    <n v="2.71"/>
    <n v="20908"/>
    <n v="50900"/>
    <n v="23.6"/>
    <s v="Yes"/>
    <n v="26.1"/>
    <n v="227.7"/>
    <n v="2026"/>
  </r>
  <r>
    <s v="EV1727"/>
    <x v="1"/>
    <x v="1"/>
    <x v="3"/>
    <s v="Bus"/>
    <n v="234835"/>
    <n v="78"/>
    <n v="585"/>
    <n v="1.53"/>
    <n v="123467"/>
    <n v="25753"/>
    <n v="17.100000000000001"/>
    <s v="No"/>
    <n v="49.8"/>
    <n v="125.6"/>
    <n v="2026"/>
  </r>
  <r>
    <s v="EV1728"/>
    <x v="2"/>
    <x v="2"/>
    <x v="3"/>
    <s v="SUV"/>
    <n v="554168"/>
    <n v="66"/>
    <n v="533"/>
    <n v="1.69"/>
    <n v="90882"/>
    <n v="34677"/>
    <n v="22.4"/>
    <s v="No"/>
    <n v="60.9"/>
    <n v="99.9"/>
    <n v="2026"/>
  </r>
  <r>
    <s v="EV1729"/>
    <x v="8"/>
    <x v="3"/>
    <x v="1"/>
    <s v="SUV"/>
    <n v="572907"/>
    <n v="44"/>
    <n v="429"/>
    <n v="2.16"/>
    <n v="160978"/>
    <n v="74730"/>
    <n v="24.3"/>
    <s v="No"/>
    <n v="30.8"/>
    <n v="32.5"/>
    <n v="2026"/>
  </r>
  <r>
    <s v="EV1730"/>
    <x v="1"/>
    <x v="1"/>
    <x v="4"/>
    <s v="Truck"/>
    <n v="135611"/>
    <n v="49"/>
    <n v="282"/>
    <n v="1.51"/>
    <n v="91990"/>
    <n v="45603"/>
    <n v="14.2"/>
    <s v="No"/>
    <n v="30.7"/>
    <n v="117.8"/>
    <n v="2026"/>
  </r>
  <r>
    <s v="EV1731"/>
    <x v="5"/>
    <x v="1"/>
    <x v="5"/>
    <s v="SUV"/>
    <n v="59602"/>
    <n v="56"/>
    <n v="441"/>
    <n v="1.68"/>
    <n v="7290"/>
    <n v="82016"/>
    <n v="16"/>
    <s v="No"/>
    <n v="35.799999999999997"/>
    <n v="96.9"/>
    <n v="2026"/>
  </r>
  <r>
    <s v="EV1732"/>
    <x v="5"/>
    <x v="1"/>
    <x v="2"/>
    <s v="Car"/>
    <n v="674988"/>
    <n v="115"/>
    <n v="556"/>
    <n v="0.91"/>
    <n v="170458"/>
    <n v="63915"/>
    <n v="22"/>
    <s v="No"/>
    <n v="54.3"/>
    <n v="32"/>
    <n v="2026"/>
  </r>
  <r>
    <s v="EV1733"/>
    <x v="9"/>
    <x v="0"/>
    <x v="2"/>
    <s v="Car"/>
    <n v="120496"/>
    <n v="61"/>
    <n v="613"/>
    <n v="2.74"/>
    <n v="28817"/>
    <n v="34452"/>
    <n v="13.8"/>
    <s v="Yes"/>
    <n v="24.3"/>
    <n v="129.69999999999999"/>
    <n v="2026"/>
  </r>
  <r>
    <s v="EV1734"/>
    <x v="1"/>
    <x v="1"/>
    <x v="3"/>
    <s v="SUV"/>
    <n v="779177"/>
    <n v="100"/>
    <n v="441"/>
    <n v="0.98"/>
    <n v="187120"/>
    <n v="56914"/>
    <n v="16.399999999999999"/>
    <s v="No"/>
    <n v="41.2"/>
    <n v="248.6"/>
    <n v="2026"/>
  </r>
  <r>
    <s v="EV1735"/>
    <x v="2"/>
    <x v="2"/>
    <x v="2"/>
    <s v="Truck"/>
    <n v="212240"/>
    <n v="67"/>
    <n v="548"/>
    <n v="2.66"/>
    <n v="13947"/>
    <n v="57392"/>
    <n v="24.4"/>
    <s v="No"/>
    <n v="25.2"/>
    <n v="23"/>
    <n v="2026"/>
  </r>
  <r>
    <s v="EV1736"/>
    <x v="8"/>
    <x v="3"/>
    <x v="5"/>
    <s v="Truck"/>
    <n v="136950"/>
    <n v="67"/>
    <n v="554"/>
    <n v="1.35"/>
    <n v="68447"/>
    <n v="76299"/>
    <n v="22.4"/>
    <s v="No"/>
    <n v="45.3"/>
    <n v="102.1"/>
    <n v="2026"/>
  </r>
  <r>
    <s v="EV1737"/>
    <x v="2"/>
    <x v="2"/>
    <x v="3"/>
    <s v="Truck"/>
    <n v="385941"/>
    <n v="43"/>
    <n v="516"/>
    <n v="2.39"/>
    <n v="142600"/>
    <n v="58355"/>
    <n v="22.7"/>
    <s v="Yes"/>
    <n v="6.3"/>
    <n v="81.099999999999994"/>
    <n v="2026"/>
  </r>
  <r>
    <s v="EV1738"/>
    <x v="5"/>
    <x v="1"/>
    <x v="8"/>
    <s v="Truck"/>
    <n v="644148"/>
    <n v="80"/>
    <n v="601"/>
    <n v="0.8"/>
    <n v="57661"/>
    <n v="39178"/>
    <n v="16.100000000000001"/>
    <s v="No"/>
    <n v="16.600000000000001"/>
    <n v="246.8"/>
    <n v="2026"/>
  </r>
  <r>
    <s v="EV1739"/>
    <x v="8"/>
    <x v="3"/>
    <x v="6"/>
    <s v="SUV"/>
    <n v="769693"/>
    <n v="76"/>
    <n v="491"/>
    <n v="1.06"/>
    <n v="50307"/>
    <n v="65810"/>
    <n v="13.5"/>
    <s v="No"/>
    <n v="26.3"/>
    <n v="263.89999999999998"/>
    <n v="2026"/>
  </r>
  <r>
    <s v="EV1740"/>
    <x v="4"/>
    <x v="0"/>
    <x v="8"/>
    <s v="Car"/>
    <n v="665006"/>
    <n v="67"/>
    <n v="538"/>
    <n v="1.75"/>
    <n v="84633"/>
    <n v="37039"/>
    <n v="18.100000000000001"/>
    <s v="No"/>
    <n v="33.299999999999997"/>
    <n v="211.8"/>
    <n v="2026"/>
  </r>
  <r>
    <s v="EV1741"/>
    <x v="8"/>
    <x v="3"/>
    <x v="1"/>
    <s v="Bus"/>
    <n v="124532"/>
    <n v="103"/>
    <n v="486"/>
    <n v="1.97"/>
    <n v="104690"/>
    <n v="47867"/>
    <n v="19.7"/>
    <s v="Yes"/>
    <n v="53.5"/>
    <n v="103.2"/>
    <n v="2026"/>
  </r>
  <r>
    <s v="EV1742"/>
    <x v="7"/>
    <x v="3"/>
    <x v="4"/>
    <s v="Car"/>
    <n v="894289"/>
    <n v="47"/>
    <n v="451"/>
    <n v="1.86"/>
    <n v="167605"/>
    <n v="68381"/>
    <n v="17.899999999999999"/>
    <s v="No"/>
    <n v="15"/>
    <n v="188.8"/>
    <n v="2026"/>
  </r>
  <r>
    <s v="EV1743"/>
    <x v="7"/>
    <x v="3"/>
    <x v="9"/>
    <s v="Truck"/>
    <n v="431886"/>
    <n v="75"/>
    <n v="326"/>
    <n v="1.93"/>
    <n v="161819"/>
    <n v="83287"/>
    <n v="12.6"/>
    <s v="No"/>
    <n v="64.2"/>
    <n v="212"/>
    <n v="2026"/>
  </r>
  <r>
    <s v="EV1744"/>
    <x v="5"/>
    <x v="1"/>
    <x v="2"/>
    <s v="SUV"/>
    <n v="793197"/>
    <n v="80"/>
    <n v="424"/>
    <n v="1.1599999999999999"/>
    <n v="181076"/>
    <n v="73139"/>
    <n v="20.2"/>
    <s v="No"/>
    <n v="33.200000000000003"/>
    <n v="41.8"/>
    <n v="2026"/>
  </r>
  <r>
    <s v="EV1745"/>
    <x v="2"/>
    <x v="2"/>
    <x v="1"/>
    <s v="Bus"/>
    <n v="847274"/>
    <n v="81"/>
    <n v="496"/>
    <n v="2.52"/>
    <n v="181142"/>
    <n v="26695"/>
    <n v="23.4"/>
    <s v="Yes"/>
    <n v="54"/>
    <n v="126.9"/>
    <n v="2026"/>
  </r>
  <r>
    <s v="EV1746"/>
    <x v="3"/>
    <x v="3"/>
    <x v="1"/>
    <s v="Truck"/>
    <n v="96583"/>
    <n v="115"/>
    <n v="514"/>
    <n v="2.15"/>
    <n v="24488"/>
    <n v="65482"/>
    <n v="13"/>
    <s v="No"/>
    <n v="14.6"/>
    <n v="11.2"/>
    <n v="2026"/>
  </r>
  <r>
    <s v="EV1747"/>
    <x v="7"/>
    <x v="3"/>
    <x v="6"/>
    <s v="Bus"/>
    <n v="369388"/>
    <n v="77"/>
    <n v="532"/>
    <n v="2.83"/>
    <n v="132713"/>
    <n v="32399"/>
    <n v="15.7"/>
    <s v="Yes"/>
    <n v="55"/>
    <n v="230.6"/>
    <n v="2026"/>
  </r>
  <r>
    <s v="EV1748"/>
    <x v="1"/>
    <x v="1"/>
    <x v="7"/>
    <s v="Car"/>
    <n v="766737"/>
    <n v="116"/>
    <n v="509"/>
    <n v="2.8"/>
    <n v="62642"/>
    <n v="36521"/>
    <n v="16.2"/>
    <s v="Yes"/>
    <n v="19.100000000000001"/>
    <n v="179.1"/>
    <n v="2026"/>
  </r>
  <r>
    <s v="EV1749"/>
    <x v="7"/>
    <x v="3"/>
    <x v="8"/>
    <s v="SUV"/>
    <n v="43374"/>
    <n v="51"/>
    <n v="285"/>
    <n v="1"/>
    <n v="97767"/>
    <n v="68277"/>
    <n v="13"/>
    <s v="No"/>
    <n v="15.3"/>
    <n v="247"/>
    <n v="2026"/>
  </r>
  <r>
    <s v="EV1750"/>
    <x v="2"/>
    <x v="2"/>
    <x v="9"/>
    <s v="Truck"/>
    <n v="196702"/>
    <n v="89"/>
    <n v="591"/>
    <n v="2.67"/>
    <n v="183409"/>
    <n v="47122"/>
    <n v="21.5"/>
    <s v="Yes"/>
    <n v="34"/>
    <n v="57.7"/>
    <n v="2026"/>
  </r>
  <r>
    <s v="EV1751"/>
    <x v="6"/>
    <x v="3"/>
    <x v="7"/>
    <s v="Bus"/>
    <n v="786342"/>
    <n v="112"/>
    <n v="469"/>
    <n v="2.7"/>
    <n v="199610"/>
    <n v="52576"/>
    <n v="20.9"/>
    <s v="No"/>
    <n v="37.9"/>
    <n v="11.1"/>
    <n v="2026"/>
  </r>
  <r>
    <s v="EV1752"/>
    <x v="2"/>
    <x v="2"/>
    <x v="9"/>
    <s v="Bus"/>
    <n v="815015"/>
    <n v="81"/>
    <n v="501"/>
    <n v="2.92"/>
    <n v="149178"/>
    <n v="30026"/>
    <n v="15.4"/>
    <s v="Yes"/>
    <n v="7.4"/>
    <n v="86.6"/>
    <n v="2026"/>
  </r>
  <r>
    <s v="EV1753"/>
    <x v="2"/>
    <x v="2"/>
    <x v="1"/>
    <s v="SUV"/>
    <n v="537050"/>
    <n v="77"/>
    <n v="480"/>
    <n v="2.91"/>
    <n v="35592"/>
    <n v="83028"/>
    <n v="17.5"/>
    <s v="Yes"/>
    <n v="33.799999999999997"/>
    <n v="260.60000000000002"/>
    <n v="2026"/>
  </r>
  <r>
    <s v="EV1754"/>
    <x v="1"/>
    <x v="1"/>
    <x v="8"/>
    <s v="Bus"/>
    <n v="342427"/>
    <n v="92"/>
    <n v="375"/>
    <n v="2.61"/>
    <n v="33054"/>
    <n v="75071"/>
    <n v="16.399999999999999"/>
    <s v="No"/>
    <n v="60.5"/>
    <n v="127.1"/>
    <n v="2026"/>
  </r>
  <r>
    <s v="EV1755"/>
    <x v="4"/>
    <x v="0"/>
    <x v="5"/>
    <s v="Truck"/>
    <n v="665696"/>
    <n v="55"/>
    <n v="290"/>
    <n v="2.17"/>
    <n v="175551"/>
    <n v="68226"/>
    <n v="24.3"/>
    <s v="No"/>
    <n v="40.6"/>
    <n v="283.10000000000002"/>
    <n v="2026"/>
  </r>
  <r>
    <s v="EV1756"/>
    <x v="8"/>
    <x v="3"/>
    <x v="1"/>
    <s v="SUV"/>
    <n v="792915"/>
    <n v="62"/>
    <n v="528"/>
    <n v="2.95"/>
    <n v="186808"/>
    <n v="36686"/>
    <n v="17.2"/>
    <s v="Yes"/>
    <n v="23.2"/>
    <n v="55.1"/>
    <n v="2026"/>
  </r>
  <r>
    <s v="EV1757"/>
    <x v="6"/>
    <x v="3"/>
    <x v="3"/>
    <s v="SUV"/>
    <n v="674177"/>
    <n v="55"/>
    <n v="465"/>
    <n v="1"/>
    <n v="72662"/>
    <n v="52018"/>
    <n v="15"/>
    <s v="No"/>
    <n v="53.8"/>
    <n v="272.7"/>
    <n v="2026"/>
  </r>
  <r>
    <s v="EV1758"/>
    <x v="0"/>
    <x v="0"/>
    <x v="4"/>
    <s v="Car"/>
    <n v="840809"/>
    <n v="50"/>
    <n v="633"/>
    <n v="1.1299999999999999"/>
    <n v="88966"/>
    <n v="30223"/>
    <n v="20.7"/>
    <s v="Yes"/>
    <n v="56.4"/>
    <n v="126.6"/>
    <n v="2026"/>
  </r>
  <r>
    <s v="EV1759"/>
    <x v="4"/>
    <x v="0"/>
    <x v="1"/>
    <s v="SUV"/>
    <n v="861172"/>
    <n v="98"/>
    <n v="539"/>
    <n v="0.9"/>
    <n v="65473"/>
    <n v="61646"/>
    <n v="24.5"/>
    <s v="Yes"/>
    <n v="53.9"/>
    <n v="280"/>
    <n v="2026"/>
  </r>
  <r>
    <s v="EV1760"/>
    <x v="2"/>
    <x v="2"/>
    <x v="5"/>
    <s v="Bus"/>
    <n v="552864"/>
    <n v="74"/>
    <n v="416"/>
    <n v="2.64"/>
    <n v="109875"/>
    <n v="81287"/>
    <n v="23"/>
    <s v="Yes"/>
    <n v="12.5"/>
    <n v="293.5"/>
    <n v="2026"/>
  </r>
  <r>
    <s v="EV1761"/>
    <x v="9"/>
    <x v="0"/>
    <x v="9"/>
    <s v="Truck"/>
    <n v="605604"/>
    <n v="43"/>
    <n v="552"/>
    <n v="0.63"/>
    <n v="180334"/>
    <n v="35628"/>
    <n v="21.3"/>
    <s v="No"/>
    <n v="17"/>
    <n v="274.8"/>
    <n v="2026"/>
  </r>
  <r>
    <s v="EV1762"/>
    <x v="5"/>
    <x v="1"/>
    <x v="4"/>
    <s v="Car"/>
    <n v="16590"/>
    <n v="79"/>
    <n v="386"/>
    <n v="1.42"/>
    <n v="31826"/>
    <n v="55557"/>
    <n v="18.100000000000001"/>
    <s v="No"/>
    <n v="5.9"/>
    <n v="128.19999999999999"/>
    <n v="2026"/>
  </r>
  <r>
    <s v="EV1763"/>
    <x v="6"/>
    <x v="3"/>
    <x v="4"/>
    <s v="SUV"/>
    <n v="519803"/>
    <n v="88"/>
    <n v="549"/>
    <n v="1.88"/>
    <n v="909"/>
    <n v="42159"/>
    <n v="16.5"/>
    <s v="Yes"/>
    <n v="29.3"/>
    <n v="135.19999999999999"/>
    <n v="2026"/>
  </r>
  <r>
    <s v="EV1764"/>
    <x v="4"/>
    <x v="0"/>
    <x v="0"/>
    <s v="SUV"/>
    <n v="714118"/>
    <n v="44"/>
    <n v="390"/>
    <n v="2.52"/>
    <n v="149219"/>
    <n v="67003"/>
    <n v="15.6"/>
    <s v="Yes"/>
    <n v="15.6"/>
    <n v="99.9"/>
    <n v="2026"/>
  </r>
  <r>
    <s v="EV1765"/>
    <x v="5"/>
    <x v="1"/>
    <x v="6"/>
    <s v="Truck"/>
    <n v="351725"/>
    <n v="103"/>
    <n v="347"/>
    <n v="1.61"/>
    <n v="177972"/>
    <n v="45472"/>
    <n v="16.7"/>
    <s v="Yes"/>
    <n v="30.7"/>
    <n v="78.3"/>
    <n v="2026"/>
  </r>
  <r>
    <s v="EV1766"/>
    <x v="3"/>
    <x v="3"/>
    <x v="3"/>
    <s v="Bus"/>
    <n v="400733"/>
    <n v="61"/>
    <n v="585"/>
    <n v="1.42"/>
    <n v="98894"/>
    <n v="39351"/>
    <n v="24.3"/>
    <s v="No"/>
    <n v="65"/>
    <n v="42.5"/>
    <n v="2026"/>
  </r>
  <r>
    <s v="EV1767"/>
    <x v="6"/>
    <x v="3"/>
    <x v="9"/>
    <s v="Bus"/>
    <n v="14464"/>
    <n v="77"/>
    <n v="557"/>
    <n v="2.75"/>
    <n v="153866"/>
    <n v="30083"/>
    <n v="17.5"/>
    <s v="No"/>
    <n v="29.6"/>
    <n v="83.4"/>
    <n v="2026"/>
  </r>
  <r>
    <s v="EV1768"/>
    <x v="5"/>
    <x v="1"/>
    <x v="6"/>
    <s v="Car"/>
    <n v="593535"/>
    <n v="44"/>
    <n v="362"/>
    <n v="2.11"/>
    <n v="160116"/>
    <n v="75351"/>
    <n v="17.8"/>
    <s v="Yes"/>
    <n v="15.7"/>
    <n v="280.5"/>
    <n v="2026"/>
  </r>
  <r>
    <s v="EV1769"/>
    <x v="2"/>
    <x v="2"/>
    <x v="7"/>
    <s v="Bus"/>
    <n v="176820"/>
    <n v="98"/>
    <n v="491"/>
    <n v="0.97"/>
    <n v="11299"/>
    <n v="84162"/>
    <n v="12.5"/>
    <s v="No"/>
    <n v="51.4"/>
    <n v="161.30000000000001"/>
    <n v="2026"/>
  </r>
  <r>
    <s v="EV1770"/>
    <x v="6"/>
    <x v="3"/>
    <x v="6"/>
    <s v="Bus"/>
    <n v="838865"/>
    <n v="97"/>
    <n v="559"/>
    <n v="1.28"/>
    <n v="187085"/>
    <n v="26889"/>
    <n v="21.9"/>
    <s v="Yes"/>
    <n v="9.1999999999999993"/>
    <n v="224.4"/>
    <n v="2026"/>
  </r>
  <r>
    <s v="EV1771"/>
    <x v="7"/>
    <x v="3"/>
    <x v="5"/>
    <s v="Truck"/>
    <n v="818461"/>
    <n v="47"/>
    <n v="293"/>
    <n v="0.77"/>
    <n v="141424"/>
    <n v="54520"/>
    <n v="15"/>
    <s v="Yes"/>
    <n v="29.1"/>
    <n v="284.5"/>
    <n v="2026"/>
  </r>
  <r>
    <s v="EV1772"/>
    <x v="7"/>
    <x v="3"/>
    <x v="0"/>
    <s v="Car"/>
    <n v="408536"/>
    <n v="62"/>
    <n v="566"/>
    <n v="0.66"/>
    <n v="120880"/>
    <n v="40732"/>
    <n v="16.100000000000001"/>
    <s v="Yes"/>
    <n v="57"/>
    <n v="245.3"/>
    <n v="2026"/>
  </r>
  <r>
    <s v="EV1773"/>
    <x v="7"/>
    <x v="3"/>
    <x v="0"/>
    <s v="Truck"/>
    <n v="93564"/>
    <n v="43"/>
    <n v="378"/>
    <n v="2.46"/>
    <n v="102437"/>
    <n v="71907"/>
    <n v="12.3"/>
    <s v="No"/>
    <n v="43.4"/>
    <n v="281.5"/>
    <n v="2026"/>
  </r>
  <r>
    <s v="EV1774"/>
    <x v="1"/>
    <x v="1"/>
    <x v="1"/>
    <s v="Car"/>
    <n v="484582"/>
    <n v="66"/>
    <n v="343"/>
    <n v="2.63"/>
    <n v="113566"/>
    <n v="84524"/>
    <n v="17.399999999999999"/>
    <s v="No"/>
    <n v="13.6"/>
    <n v="265"/>
    <n v="2026"/>
  </r>
  <r>
    <s v="EV1775"/>
    <x v="1"/>
    <x v="1"/>
    <x v="4"/>
    <s v="Bus"/>
    <n v="414144"/>
    <n v="74"/>
    <n v="486"/>
    <n v="0.61"/>
    <n v="55688"/>
    <n v="67609"/>
    <n v="18.899999999999999"/>
    <s v="No"/>
    <n v="38.4"/>
    <n v="212.4"/>
    <n v="2026"/>
  </r>
  <r>
    <s v="EV1776"/>
    <x v="6"/>
    <x v="3"/>
    <x v="2"/>
    <s v="Car"/>
    <n v="505511"/>
    <n v="71"/>
    <n v="531"/>
    <n v="2.74"/>
    <n v="42076"/>
    <n v="67925"/>
    <n v="22.4"/>
    <s v="Yes"/>
    <n v="28"/>
    <n v="131.4"/>
    <n v="2026"/>
  </r>
  <r>
    <s v="EV1777"/>
    <x v="2"/>
    <x v="2"/>
    <x v="4"/>
    <s v="Bus"/>
    <n v="885607"/>
    <n v="80"/>
    <n v="608"/>
    <n v="0.57999999999999996"/>
    <n v="14962"/>
    <n v="48667"/>
    <n v="17.100000000000001"/>
    <s v="Yes"/>
    <n v="55.8"/>
    <n v="32"/>
    <n v="2026"/>
  </r>
  <r>
    <s v="EV1778"/>
    <x v="6"/>
    <x v="3"/>
    <x v="7"/>
    <s v="Truck"/>
    <n v="184647"/>
    <n v="40"/>
    <n v="326"/>
    <n v="2.77"/>
    <n v="38172"/>
    <n v="75582"/>
    <n v="12.4"/>
    <s v="No"/>
    <n v="19.399999999999999"/>
    <n v="85"/>
    <n v="2026"/>
  </r>
  <r>
    <s v="EV1779"/>
    <x v="6"/>
    <x v="3"/>
    <x v="0"/>
    <s v="Car"/>
    <n v="203093"/>
    <n v="116"/>
    <n v="305"/>
    <n v="0.85"/>
    <n v="69436"/>
    <n v="80817"/>
    <n v="15.1"/>
    <s v="No"/>
    <n v="61.6"/>
    <n v="79.2"/>
    <n v="2026"/>
  </r>
  <r>
    <s v="EV1780"/>
    <x v="6"/>
    <x v="3"/>
    <x v="8"/>
    <s v="Car"/>
    <n v="78992"/>
    <n v="112"/>
    <n v="387"/>
    <n v="1.65"/>
    <n v="21844"/>
    <n v="74254"/>
    <n v="20.100000000000001"/>
    <s v="No"/>
    <n v="30.6"/>
    <n v="204"/>
    <n v="2026"/>
  </r>
  <r>
    <s v="EV1781"/>
    <x v="8"/>
    <x v="3"/>
    <x v="1"/>
    <s v="Bus"/>
    <n v="14890"/>
    <n v="46"/>
    <n v="255"/>
    <n v="1.46"/>
    <n v="32123"/>
    <n v="60943"/>
    <n v="24.9"/>
    <s v="Yes"/>
    <n v="39.9"/>
    <n v="58.5"/>
    <n v="2026"/>
  </r>
  <r>
    <s v="EV1782"/>
    <x v="1"/>
    <x v="1"/>
    <x v="0"/>
    <s v="Truck"/>
    <n v="230833"/>
    <n v="62"/>
    <n v="579"/>
    <n v="2.88"/>
    <n v="170887"/>
    <n v="76932"/>
    <n v="21.8"/>
    <s v="Yes"/>
    <n v="53.8"/>
    <n v="140.1"/>
    <n v="2026"/>
  </r>
  <r>
    <s v="EV1783"/>
    <x v="4"/>
    <x v="0"/>
    <x v="8"/>
    <s v="Bus"/>
    <n v="93649"/>
    <n v="63"/>
    <n v="317"/>
    <n v="0.57999999999999996"/>
    <n v="155253"/>
    <n v="70215"/>
    <n v="20.5"/>
    <s v="Yes"/>
    <n v="15.4"/>
    <n v="47.3"/>
    <n v="2026"/>
  </r>
  <r>
    <s v="EV1784"/>
    <x v="6"/>
    <x v="3"/>
    <x v="4"/>
    <s v="SUV"/>
    <n v="663463"/>
    <n v="94"/>
    <n v="541"/>
    <n v="1.69"/>
    <n v="21833"/>
    <n v="73141"/>
    <n v="12.9"/>
    <s v="Yes"/>
    <n v="8.6"/>
    <n v="127.2"/>
    <n v="2026"/>
  </r>
  <r>
    <s v="EV1785"/>
    <x v="6"/>
    <x v="3"/>
    <x v="5"/>
    <s v="Car"/>
    <n v="84770"/>
    <n v="88"/>
    <n v="394"/>
    <n v="1.05"/>
    <n v="32028"/>
    <n v="62214"/>
    <n v="22.9"/>
    <s v="No"/>
    <n v="46.1"/>
    <n v="209.1"/>
    <n v="2026"/>
  </r>
  <r>
    <s v="EV1786"/>
    <x v="8"/>
    <x v="3"/>
    <x v="5"/>
    <s v="SUV"/>
    <n v="595777"/>
    <n v="59"/>
    <n v="618"/>
    <n v="0.75"/>
    <n v="122663"/>
    <n v="40139"/>
    <n v="18.8"/>
    <s v="Yes"/>
    <n v="39.700000000000003"/>
    <n v="41.3"/>
    <n v="2026"/>
  </r>
  <r>
    <s v="EV1787"/>
    <x v="4"/>
    <x v="0"/>
    <x v="0"/>
    <s v="Bus"/>
    <n v="858080"/>
    <n v="114"/>
    <n v="606"/>
    <n v="2.37"/>
    <n v="192495"/>
    <n v="64688"/>
    <n v="20.6"/>
    <s v="Yes"/>
    <n v="47.6"/>
    <n v="100.8"/>
    <n v="2026"/>
  </r>
  <r>
    <s v="EV1788"/>
    <x v="0"/>
    <x v="0"/>
    <x v="4"/>
    <s v="SUV"/>
    <n v="83496"/>
    <n v="58"/>
    <n v="414"/>
    <n v="2.87"/>
    <n v="187895"/>
    <n v="35913"/>
    <n v="21.3"/>
    <s v="Yes"/>
    <n v="62.1"/>
    <n v="189.1"/>
    <n v="2026"/>
  </r>
  <r>
    <s v="EV1789"/>
    <x v="1"/>
    <x v="1"/>
    <x v="5"/>
    <s v="SUV"/>
    <n v="164684"/>
    <n v="58"/>
    <n v="443"/>
    <n v="0.77"/>
    <n v="22227"/>
    <n v="32652"/>
    <n v="20.8"/>
    <s v="Yes"/>
    <n v="5.7"/>
    <n v="72.099999999999994"/>
    <n v="2026"/>
  </r>
  <r>
    <s v="EV1790"/>
    <x v="4"/>
    <x v="0"/>
    <x v="0"/>
    <s v="Car"/>
    <n v="157394"/>
    <n v="120"/>
    <n v="441"/>
    <n v="0.89"/>
    <n v="2386"/>
    <n v="82687"/>
    <n v="20.6"/>
    <s v="Yes"/>
    <n v="56.8"/>
    <n v="155.80000000000001"/>
    <n v="2026"/>
  </r>
  <r>
    <s v="EV1791"/>
    <x v="4"/>
    <x v="0"/>
    <x v="0"/>
    <s v="Bus"/>
    <n v="791643"/>
    <n v="80"/>
    <n v="573"/>
    <n v="2.19"/>
    <n v="40838"/>
    <n v="69798"/>
    <n v="15.1"/>
    <s v="No"/>
    <n v="41"/>
    <n v="128.19999999999999"/>
    <n v="2026"/>
  </r>
  <r>
    <s v="EV1792"/>
    <x v="0"/>
    <x v="0"/>
    <x v="2"/>
    <s v="Truck"/>
    <n v="396443"/>
    <n v="115"/>
    <n v="377"/>
    <n v="2.93"/>
    <n v="59066"/>
    <n v="51658"/>
    <n v="23.6"/>
    <s v="No"/>
    <n v="37.799999999999997"/>
    <n v="26"/>
    <n v="2026"/>
  </r>
  <r>
    <s v="EV1793"/>
    <x v="9"/>
    <x v="0"/>
    <x v="3"/>
    <s v="Car"/>
    <n v="324772"/>
    <n v="93"/>
    <n v="561"/>
    <n v="2.92"/>
    <n v="187146"/>
    <n v="73586"/>
    <n v="23.4"/>
    <s v="No"/>
    <n v="17.7"/>
    <n v="221.8"/>
    <n v="2026"/>
  </r>
  <r>
    <s v="EV1794"/>
    <x v="2"/>
    <x v="2"/>
    <x v="7"/>
    <s v="Car"/>
    <n v="442392"/>
    <n v="102"/>
    <n v="273"/>
    <n v="1.96"/>
    <n v="40374"/>
    <n v="37214"/>
    <n v="24.2"/>
    <s v="Yes"/>
    <n v="23.2"/>
    <n v="281.89999999999998"/>
    <n v="2026"/>
  </r>
  <r>
    <s v="EV1795"/>
    <x v="4"/>
    <x v="0"/>
    <x v="9"/>
    <s v="Car"/>
    <n v="129246"/>
    <n v="117"/>
    <n v="252"/>
    <n v="2.27"/>
    <n v="22561"/>
    <n v="82536"/>
    <n v="14.8"/>
    <s v="No"/>
    <n v="8.3000000000000007"/>
    <n v="241.3"/>
    <n v="2026"/>
  </r>
  <r>
    <s v="EV1796"/>
    <x v="5"/>
    <x v="1"/>
    <x v="4"/>
    <s v="Car"/>
    <n v="134739"/>
    <n v="94"/>
    <n v="592"/>
    <n v="0.85"/>
    <n v="36343"/>
    <n v="82884"/>
    <n v="18"/>
    <s v="No"/>
    <n v="58.3"/>
    <n v="149.6"/>
    <n v="2026"/>
  </r>
  <r>
    <s v="EV1797"/>
    <x v="9"/>
    <x v="0"/>
    <x v="0"/>
    <s v="Truck"/>
    <n v="618114"/>
    <n v="90"/>
    <n v="339"/>
    <n v="1.37"/>
    <n v="73578"/>
    <n v="39727"/>
    <n v="18.899999999999999"/>
    <s v="No"/>
    <n v="15.8"/>
    <n v="133.5"/>
    <n v="2026"/>
  </r>
  <r>
    <s v="EV1798"/>
    <x v="3"/>
    <x v="3"/>
    <x v="7"/>
    <s v="SUV"/>
    <n v="793866"/>
    <n v="73"/>
    <n v="520"/>
    <n v="0.65"/>
    <n v="98091"/>
    <n v="83763"/>
    <n v="14.7"/>
    <s v="Yes"/>
    <n v="56.2"/>
    <n v="40.1"/>
    <n v="2026"/>
  </r>
  <r>
    <s v="EV1799"/>
    <x v="6"/>
    <x v="3"/>
    <x v="0"/>
    <s v="SUV"/>
    <n v="230695"/>
    <n v="103"/>
    <n v="642"/>
    <n v="2.97"/>
    <n v="181071"/>
    <n v="75336"/>
    <n v="17.2"/>
    <s v="No"/>
    <n v="56"/>
    <n v="124.4"/>
    <n v="2026"/>
  </r>
  <r>
    <s v="EV1800"/>
    <x v="3"/>
    <x v="3"/>
    <x v="6"/>
    <s v="SUV"/>
    <n v="644823"/>
    <n v="62"/>
    <n v="491"/>
    <n v="1.71"/>
    <n v="93009"/>
    <n v="67915"/>
    <n v="14.1"/>
    <s v="No"/>
    <n v="24"/>
    <n v="172.6"/>
    <n v="2026"/>
  </r>
  <r>
    <s v="EV1801"/>
    <x v="3"/>
    <x v="3"/>
    <x v="6"/>
    <s v="Car"/>
    <n v="736190"/>
    <n v="67"/>
    <n v="574"/>
    <n v="1.05"/>
    <n v="91028"/>
    <n v="29397"/>
    <n v="22.7"/>
    <s v="Yes"/>
    <n v="61.7"/>
    <n v="167.1"/>
    <n v="2026"/>
  </r>
  <r>
    <s v="EV1802"/>
    <x v="4"/>
    <x v="0"/>
    <x v="8"/>
    <s v="Car"/>
    <n v="868635"/>
    <n v="69"/>
    <n v="343"/>
    <n v="2.14"/>
    <n v="64508"/>
    <n v="53974"/>
    <n v="14.5"/>
    <s v="Yes"/>
    <n v="16"/>
    <n v="194.7"/>
    <n v="2026"/>
  </r>
  <r>
    <s v="EV1803"/>
    <x v="1"/>
    <x v="1"/>
    <x v="5"/>
    <s v="Car"/>
    <n v="553963"/>
    <n v="115"/>
    <n v="432"/>
    <n v="2.8"/>
    <n v="120994"/>
    <n v="75021"/>
    <n v="23.6"/>
    <s v="Yes"/>
    <n v="19.5"/>
    <n v="162.4"/>
    <n v="2026"/>
  </r>
  <r>
    <s v="EV1804"/>
    <x v="9"/>
    <x v="0"/>
    <x v="1"/>
    <s v="Car"/>
    <n v="5675"/>
    <n v="71"/>
    <n v="553"/>
    <n v="1.98"/>
    <n v="191428"/>
    <n v="71356"/>
    <n v="23.2"/>
    <s v="Yes"/>
    <n v="28.1"/>
    <n v="269.5"/>
    <n v="2026"/>
  </r>
  <r>
    <s v="EV1805"/>
    <x v="9"/>
    <x v="0"/>
    <x v="4"/>
    <s v="Car"/>
    <n v="722195"/>
    <n v="72"/>
    <n v="493"/>
    <n v="1.23"/>
    <n v="156118"/>
    <n v="83473"/>
    <n v="24"/>
    <s v="Yes"/>
    <n v="44.8"/>
    <n v="290"/>
    <n v="2026"/>
  </r>
  <r>
    <s v="EV1806"/>
    <x v="3"/>
    <x v="3"/>
    <x v="5"/>
    <s v="Truck"/>
    <n v="471245"/>
    <n v="52"/>
    <n v="276"/>
    <n v="1.49"/>
    <n v="187015"/>
    <n v="75468"/>
    <n v="14.1"/>
    <s v="Yes"/>
    <n v="45.5"/>
    <n v="255.4"/>
    <n v="2026"/>
  </r>
  <r>
    <s v="EV1807"/>
    <x v="7"/>
    <x v="3"/>
    <x v="0"/>
    <s v="SUV"/>
    <n v="15853"/>
    <n v="57"/>
    <n v="338"/>
    <n v="1.64"/>
    <n v="21701"/>
    <n v="45751"/>
    <n v="13.3"/>
    <s v="No"/>
    <n v="35.700000000000003"/>
    <n v="174.2"/>
    <n v="2026"/>
  </r>
  <r>
    <s v="EV1808"/>
    <x v="4"/>
    <x v="0"/>
    <x v="0"/>
    <s v="Car"/>
    <n v="512815"/>
    <n v="42"/>
    <n v="644"/>
    <n v="0.76"/>
    <n v="171685"/>
    <n v="81544"/>
    <n v="24"/>
    <s v="Yes"/>
    <n v="24.1"/>
    <n v="84"/>
    <n v="2026"/>
  </r>
  <r>
    <s v="EV1809"/>
    <x v="1"/>
    <x v="1"/>
    <x v="4"/>
    <s v="Car"/>
    <n v="28991"/>
    <n v="82"/>
    <n v="434"/>
    <n v="1.54"/>
    <n v="186907"/>
    <n v="74720"/>
    <n v="13"/>
    <s v="Yes"/>
    <n v="52.4"/>
    <n v="275.2"/>
    <n v="2026"/>
  </r>
  <r>
    <s v="EV1810"/>
    <x v="4"/>
    <x v="0"/>
    <x v="4"/>
    <s v="Car"/>
    <n v="8362"/>
    <n v="51"/>
    <n v="465"/>
    <n v="0.94"/>
    <n v="50876"/>
    <n v="43689"/>
    <n v="15.6"/>
    <s v="No"/>
    <n v="30.2"/>
    <n v="266.10000000000002"/>
    <n v="2026"/>
  </r>
  <r>
    <s v="EV1811"/>
    <x v="6"/>
    <x v="3"/>
    <x v="3"/>
    <s v="Car"/>
    <n v="499495"/>
    <n v="100"/>
    <n v="422"/>
    <n v="0.75"/>
    <n v="178257"/>
    <n v="74396"/>
    <n v="17"/>
    <s v="No"/>
    <n v="35.799999999999997"/>
    <n v="135.1"/>
    <n v="2026"/>
  </r>
  <r>
    <s v="EV1812"/>
    <x v="4"/>
    <x v="0"/>
    <x v="2"/>
    <s v="SUV"/>
    <n v="724287"/>
    <n v="59"/>
    <n v="444"/>
    <n v="1.22"/>
    <n v="173884"/>
    <n v="38958"/>
    <n v="20.5"/>
    <s v="Yes"/>
    <n v="17"/>
    <n v="158.4"/>
    <n v="2026"/>
  </r>
  <r>
    <s v="EV1813"/>
    <x v="4"/>
    <x v="0"/>
    <x v="9"/>
    <s v="Bus"/>
    <n v="22052"/>
    <n v="110"/>
    <n v="284"/>
    <n v="1.04"/>
    <n v="173181"/>
    <n v="63870"/>
    <n v="18.899999999999999"/>
    <s v="Yes"/>
    <n v="30.9"/>
    <n v="114.5"/>
    <n v="2026"/>
  </r>
  <r>
    <s v="EV1814"/>
    <x v="0"/>
    <x v="0"/>
    <x v="5"/>
    <s v="SUV"/>
    <n v="61535"/>
    <n v="94"/>
    <n v="516"/>
    <n v="0.89"/>
    <n v="5853"/>
    <n v="67665"/>
    <n v="16.8"/>
    <s v="No"/>
    <n v="29.5"/>
    <n v="178.8"/>
    <n v="2026"/>
  </r>
  <r>
    <s v="EV1815"/>
    <x v="3"/>
    <x v="3"/>
    <x v="4"/>
    <s v="Car"/>
    <n v="591366"/>
    <n v="53"/>
    <n v="253"/>
    <n v="0.67"/>
    <n v="194360"/>
    <n v="59633"/>
    <n v="18.600000000000001"/>
    <s v="Yes"/>
    <n v="9.6"/>
    <n v="138.9"/>
    <n v="2026"/>
  </r>
  <r>
    <s v="EV1816"/>
    <x v="4"/>
    <x v="0"/>
    <x v="3"/>
    <s v="Truck"/>
    <n v="574200"/>
    <n v="66"/>
    <n v="602"/>
    <n v="2.77"/>
    <n v="101499"/>
    <n v="69877"/>
    <n v="19.100000000000001"/>
    <s v="Yes"/>
    <n v="40.4"/>
    <n v="185"/>
    <n v="2026"/>
  </r>
  <r>
    <s v="EV1817"/>
    <x v="2"/>
    <x v="2"/>
    <x v="9"/>
    <s v="Bus"/>
    <n v="700161"/>
    <n v="116"/>
    <n v="384"/>
    <n v="2.85"/>
    <n v="104809"/>
    <n v="43290"/>
    <n v="23.2"/>
    <s v="No"/>
    <n v="57.9"/>
    <n v="153.9"/>
    <n v="2026"/>
  </r>
  <r>
    <s v="EV1818"/>
    <x v="3"/>
    <x v="3"/>
    <x v="0"/>
    <s v="SUV"/>
    <n v="547399"/>
    <n v="93"/>
    <n v="298"/>
    <n v="0.54"/>
    <n v="142670"/>
    <n v="29823"/>
    <n v="12.1"/>
    <s v="Yes"/>
    <n v="33.799999999999997"/>
    <n v="231.6"/>
    <n v="2026"/>
  </r>
  <r>
    <s v="EV1819"/>
    <x v="8"/>
    <x v="3"/>
    <x v="6"/>
    <s v="Car"/>
    <n v="292175"/>
    <n v="92"/>
    <n v="612"/>
    <n v="0.5"/>
    <n v="74086"/>
    <n v="49780"/>
    <n v="21"/>
    <s v="No"/>
    <n v="45.4"/>
    <n v="18.600000000000001"/>
    <n v="2026"/>
  </r>
  <r>
    <s v="EV1820"/>
    <x v="0"/>
    <x v="0"/>
    <x v="2"/>
    <s v="Truck"/>
    <n v="121574"/>
    <n v="83"/>
    <n v="540"/>
    <n v="2.2000000000000002"/>
    <n v="137981"/>
    <n v="38422"/>
    <n v="20.8"/>
    <s v="No"/>
    <n v="46.2"/>
    <n v="266.5"/>
    <n v="2026"/>
  </r>
  <r>
    <s v="EV1821"/>
    <x v="2"/>
    <x v="2"/>
    <x v="9"/>
    <s v="Truck"/>
    <n v="151028"/>
    <n v="49"/>
    <n v="251"/>
    <n v="1.99"/>
    <n v="56401"/>
    <n v="77132"/>
    <n v="15.1"/>
    <s v="No"/>
    <n v="26"/>
    <n v="257.8"/>
    <n v="2026"/>
  </r>
  <r>
    <s v="EV1822"/>
    <x v="6"/>
    <x v="3"/>
    <x v="3"/>
    <s v="Truck"/>
    <n v="841997"/>
    <n v="104"/>
    <n v="519"/>
    <n v="2.97"/>
    <n v="129791"/>
    <n v="42668"/>
    <n v="14.2"/>
    <s v="No"/>
    <n v="43.8"/>
    <n v="126.1"/>
    <n v="2026"/>
  </r>
  <r>
    <s v="EV1823"/>
    <x v="8"/>
    <x v="3"/>
    <x v="3"/>
    <s v="Truck"/>
    <n v="702471"/>
    <n v="119"/>
    <n v="499"/>
    <n v="2.7"/>
    <n v="148805"/>
    <n v="66436"/>
    <n v="21.2"/>
    <s v="Yes"/>
    <n v="44"/>
    <n v="179.1"/>
    <n v="2026"/>
  </r>
  <r>
    <s v="EV1824"/>
    <x v="0"/>
    <x v="0"/>
    <x v="1"/>
    <s v="SUV"/>
    <n v="348604"/>
    <n v="100"/>
    <n v="580"/>
    <n v="0.61"/>
    <n v="18452"/>
    <n v="77044"/>
    <n v="18.3"/>
    <s v="No"/>
    <n v="58.4"/>
    <n v="141.69999999999999"/>
    <n v="2026"/>
  </r>
  <r>
    <s v="EV1825"/>
    <x v="1"/>
    <x v="1"/>
    <x v="6"/>
    <s v="Car"/>
    <n v="488663"/>
    <n v="53"/>
    <n v="616"/>
    <n v="2.0099999999999998"/>
    <n v="23289"/>
    <n v="71373"/>
    <n v="18.2"/>
    <s v="No"/>
    <n v="51.5"/>
    <n v="13.4"/>
    <n v="2026"/>
  </r>
  <r>
    <s v="EV1826"/>
    <x v="4"/>
    <x v="0"/>
    <x v="9"/>
    <s v="SUV"/>
    <n v="287767"/>
    <n v="56"/>
    <n v="529"/>
    <n v="1.6"/>
    <n v="82747"/>
    <n v="37685"/>
    <n v="23.3"/>
    <s v="Yes"/>
    <n v="63.1"/>
    <n v="234.9"/>
    <n v="2026"/>
  </r>
  <r>
    <s v="EV1827"/>
    <x v="3"/>
    <x v="3"/>
    <x v="8"/>
    <s v="Bus"/>
    <n v="13076"/>
    <n v="58"/>
    <n v="411"/>
    <n v="1.8"/>
    <n v="78283"/>
    <n v="48408"/>
    <n v="13.5"/>
    <s v="No"/>
    <n v="19.3"/>
    <n v="239.4"/>
    <n v="2026"/>
  </r>
  <r>
    <s v="EV1828"/>
    <x v="4"/>
    <x v="0"/>
    <x v="3"/>
    <s v="Car"/>
    <n v="712354"/>
    <n v="51"/>
    <n v="353"/>
    <n v="2.11"/>
    <n v="54564"/>
    <n v="51379"/>
    <n v="14.6"/>
    <s v="Yes"/>
    <n v="50.4"/>
    <n v="166.2"/>
    <n v="2026"/>
  </r>
  <r>
    <s v="EV1829"/>
    <x v="4"/>
    <x v="0"/>
    <x v="7"/>
    <s v="Bus"/>
    <n v="131022"/>
    <n v="51"/>
    <n v="466"/>
    <n v="1.05"/>
    <n v="116434"/>
    <n v="35472"/>
    <n v="19.2"/>
    <s v="No"/>
    <n v="17.899999999999999"/>
    <n v="270"/>
    <n v="2026"/>
  </r>
  <r>
    <s v="EV1830"/>
    <x v="5"/>
    <x v="1"/>
    <x v="1"/>
    <s v="SUV"/>
    <n v="544698"/>
    <n v="118"/>
    <n v="431"/>
    <n v="2.19"/>
    <n v="196317"/>
    <n v="69473"/>
    <n v="23.8"/>
    <s v="No"/>
    <n v="38.9"/>
    <n v="69.2"/>
    <n v="2026"/>
  </r>
  <r>
    <s v="EV1831"/>
    <x v="0"/>
    <x v="0"/>
    <x v="5"/>
    <s v="SUV"/>
    <n v="590934"/>
    <n v="50"/>
    <n v="494"/>
    <n v="1.94"/>
    <n v="137617"/>
    <n v="35859"/>
    <n v="12.6"/>
    <s v="Yes"/>
    <n v="57.2"/>
    <n v="285.89999999999998"/>
    <n v="2026"/>
  </r>
  <r>
    <s v="EV1832"/>
    <x v="4"/>
    <x v="0"/>
    <x v="2"/>
    <s v="Car"/>
    <n v="214175"/>
    <n v="80"/>
    <n v="295"/>
    <n v="0.72"/>
    <n v="37409"/>
    <n v="32968"/>
    <n v="25"/>
    <s v="Yes"/>
    <n v="58"/>
    <n v="255.7"/>
    <n v="2026"/>
  </r>
  <r>
    <s v="EV1833"/>
    <x v="6"/>
    <x v="3"/>
    <x v="9"/>
    <s v="Bus"/>
    <n v="316217"/>
    <n v="115"/>
    <n v="552"/>
    <n v="1.34"/>
    <n v="174232"/>
    <n v="46432"/>
    <n v="20.8"/>
    <s v="Yes"/>
    <n v="16.7"/>
    <n v="197.8"/>
    <n v="2026"/>
  </r>
  <r>
    <s v="EV1834"/>
    <x v="0"/>
    <x v="0"/>
    <x v="0"/>
    <s v="Truck"/>
    <n v="819955"/>
    <n v="41"/>
    <n v="544"/>
    <n v="1.54"/>
    <n v="2091"/>
    <n v="38169"/>
    <n v="23"/>
    <s v="No"/>
    <n v="14.5"/>
    <n v="299.7"/>
    <n v="2026"/>
  </r>
  <r>
    <s v="EV1835"/>
    <x v="7"/>
    <x v="3"/>
    <x v="7"/>
    <s v="Truck"/>
    <n v="304474"/>
    <n v="58"/>
    <n v="375"/>
    <n v="1.22"/>
    <n v="43121"/>
    <n v="35065"/>
    <n v="15.2"/>
    <s v="No"/>
    <n v="17.7"/>
    <n v="119.6"/>
    <n v="2026"/>
  </r>
  <r>
    <s v="EV1836"/>
    <x v="3"/>
    <x v="3"/>
    <x v="7"/>
    <s v="Truck"/>
    <n v="779091"/>
    <n v="44"/>
    <n v="381"/>
    <n v="0.61"/>
    <n v="6898"/>
    <n v="44559"/>
    <n v="20.9"/>
    <s v="No"/>
    <n v="45.9"/>
    <n v="123.8"/>
    <n v="2026"/>
  </r>
  <r>
    <s v="EV1837"/>
    <x v="1"/>
    <x v="1"/>
    <x v="8"/>
    <s v="SUV"/>
    <n v="79954"/>
    <n v="46"/>
    <n v="343"/>
    <n v="1.33"/>
    <n v="134177"/>
    <n v="44310"/>
    <n v="16.899999999999999"/>
    <s v="No"/>
    <n v="8.5"/>
    <n v="231"/>
    <n v="2026"/>
  </r>
  <r>
    <s v="EV1838"/>
    <x v="4"/>
    <x v="0"/>
    <x v="0"/>
    <s v="Bus"/>
    <n v="579559"/>
    <n v="107"/>
    <n v="276"/>
    <n v="1.57"/>
    <n v="189107"/>
    <n v="83439"/>
    <n v="23.7"/>
    <s v="No"/>
    <n v="42.4"/>
    <n v="59"/>
    <n v="2026"/>
  </r>
  <r>
    <s v="EV1839"/>
    <x v="2"/>
    <x v="2"/>
    <x v="6"/>
    <s v="SUV"/>
    <n v="477441"/>
    <n v="75"/>
    <n v="628"/>
    <n v="1.56"/>
    <n v="106927"/>
    <n v="33133"/>
    <n v="24"/>
    <s v="Yes"/>
    <n v="34.5"/>
    <n v="77.8"/>
    <n v="2026"/>
  </r>
  <r>
    <s v="EV1840"/>
    <x v="5"/>
    <x v="1"/>
    <x v="4"/>
    <s v="Truck"/>
    <n v="138251"/>
    <n v="112"/>
    <n v="333"/>
    <n v="2.91"/>
    <n v="185463"/>
    <n v="77037"/>
    <n v="24.8"/>
    <s v="No"/>
    <n v="54.7"/>
    <n v="33.6"/>
    <n v="2026"/>
  </r>
  <r>
    <s v="EV1841"/>
    <x v="8"/>
    <x v="3"/>
    <x v="7"/>
    <s v="Bus"/>
    <n v="706508"/>
    <n v="51"/>
    <n v="411"/>
    <n v="0.78"/>
    <n v="25574"/>
    <n v="58477"/>
    <n v="14.2"/>
    <s v="No"/>
    <n v="16.399999999999999"/>
    <n v="24.3"/>
    <n v="2026"/>
  </r>
  <r>
    <s v="EV1842"/>
    <x v="7"/>
    <x v="3"/>
    <x v="6"/>
    <s v="Truck"/>
    <n v="564871"/>
    <n v="45"/>
    <n v="627"/>
    <n v="1.77"/>
    <n v="23779"/>
    <n v="36586"/>
    <n v="21"/>
    <s v="No"/>
    <n v="43.2"/>
    <n v="13.7"/>
    <n v="2026"/>
  </r>
  <r>
    <s v="EV1843"/>
    <x v="9"/>
    <x v="0"/>
    <x v="6"/>
    <s v="Car"/>
    <n v="488570"/>
    <n v="61"/>
    <n v="402"/>
    <n v="0.92"/>
    <n v="186892"/>
    <n v="69835"/>
    <n v="12.9"/>
    <s v="Yes"/>
    <n v="45.2"/>
    <n v="276.89999999999998"/>
    <n v="2026"/>
  </r>
  <r>
    <s v="EV1844"/>
    <x v="1"/>
    <x v="1"/>
    <x v="5"/>
    <s v="Car"/>
    <n v="256971"/>
    <n v="70"/>
    <n v="637"/>
    <n v="1.33"/>
    <n v="74189"/>
    <n v="54621"/>
    <n v="21.6"/>
    <s v="No"/>
    <n v="36.1"/>
    <n v="23.5"/>
    <n v="2026"/>
  </r>
  <r>
    <s v="EV1845"/>
    <x v="7"/>
    <x v="3"/>
    <x v="3"/>
    <s v="Car"/>
    <n v="40915"/>
    <n v="61"/>
    <n v="639"/>
    <n v="2.0099999999999998"/>
    <n v="188878"/>
    <n v="75287"/>
    <n v="23.3"/>
    <s v="No"/>
    <n v="38"/>
    <n v="219.2"/>
    <n v="2026"/>
  </r>
  <r>
    <s v="EV1846"/>
    <x v="6"/>
    <x v="3"/>
    <x v="9"/>
    <s v="SUV"/>
    <n v="585005"/>
    <n v="98"/>
    <n v="358"/>
    <n v="1.1100000000000001"/>
    <n v="158513"/>
    <n v="53418"/>
    <n v="21.2"/>
    <s v="Yes"/>
    <n v="40.5"/>
    <n v="98.8"/>
    <n v="2026"/>
  </r>
  <r>
    <s v="EV1847"/>
    <x v="6"/>
    <x v="3"/>
    <x v="2"/>
    <s v="SUV"/>
    <n v="119452"/>
    <n v="82"/>
    <n v="383"/>
    <n v="2.62"/>
    <n v="4304"/>
    <n v="37103"/>
    <n v="24.9"/>
    <s v="Yes"/>
    <n v="27.4"/>
    <n v="236.6"/>
    <n v="2026"/>
  </r>
  <r>
    <s v="EV1848"/>
    <x v="5"/>
    <x v="1"/>
    <x v="6"/>
    <s v="Car"/>
    <n v="598616"/>
    <n v="115"/>
    <n v="275"/>
    <n v="1.1299999999999999"/>
    <n v="11931"/>
    <n v="50204"/>
    <n v="12.2"/>
    <s v="No"/>
    <n v="55.6"/>
    <n v="294.7"/>
    <n v="2026"/>
  </r>
  <r>
    <s v="EV1849"/>
    <x v="4"/>
    <x v="0"/>
    <x v="7"/>
    <s v="SUV"/>
    <n v="860482"/>
    <n v="74"/>
    <n v="645"/>
    <n v="2.06"/>
    <n v="23885"/>
    <n v="44036"/>
    <n v="20.7"/>
    <s v="No"/>
    <n v="29.2"/>
    <n v="209.8"/>
    <n v="2026"/>
  </r>
  <r>
    <s v="EV1850"/>
    <x v="3"/>
    <x v="3"/>
    <x v="3"/>
    <s v="SUV"/>
    <n v="403144"/>
    <n v="67"/>
    <n v="502"/>
    <n v="1.44"/>
    <n v="147548"/>
    <n v="73546"/>
    <n v="17.3"/>
    <s v="Yes"/>
    <n v="9.1999999999999993"/>
    <n v="116.2"/>
    <n v="2026"/>
  </r>
  <r>
    <s v="EV1851"/>
    <x v="5"/>
    <x v="1"/>
    <x v="4"/>
    <s v="Car"/>
    <n v="319428"/>
    <n v="103"/>
    <n v="484"/>
    <n v="0.98"/>
    <n v="88156"/>
    <n v="83685"/>
    <n v="15.1"/>
    <s v="Yes"/>
    <n v="62.3"/>
    <n v="45.4"/>
    <n v="2026"/>
  </r>
  <r>
    <s v="EV1852"/>
    <x v="1"/>
    <x v="1"/>
    <x v="8"/>
    <s v="Truck"/>
    <n v="363185"/>
    <n v="90"/>
    <n v="597"/>
    <n v="2.17"/>
    <n v="95697"/>
    <n v="37494"/>
    <n v="23.7"/>
    <s v="Yes"/>
    <n v="36.799999999999997"/>
    <n v="278.2"/>
    <n v="2026"/>
  </r>
  <r>
    <s v="EV1853"/>
    <x v="5"/>
    <x v="1"/>
    <x v="0"/>
    <s v="Bus"/>
    <n v="66709"/>
    <n v="76"/>
    <n v="308"/>
    <n v="2.27"/>
    <n v="49321"/>
    <n v="67072"/>
    <n v="15.4"/>
    <s v="Yes"/>
    <n v="51.2"/>
    <n v="124.2"/>
    <n v="2026"/>
  </r>
  <r>
    <s v="EV1854"/>
    <x v="1"/>
    <x v="1"/>
    <x v="9"/>
    <s v="Bus"/>
    <n v="237633"/>
    <n v="78"/>
    <n v="362"/>
    <n v="1.1599999999999999"/>
    <n v="198679"/>
    <n v="59829"/>
    <n v="13.9"/>
    <s v="No"/>
    <n v="17.899999999999999"/>
    <n v="172.2"/>
    <n v="2026"/>
  </r>
  <r>
    <s v="EV1855"/>
    <x v="3"/>
    <x v="3"/>
    <x v="8"/>
    <s v="Truck"/>
    <n v="436739"/>
    <n v="100"/>
    <n v="282"/>
    <n v="2.66"/>
    <n v="165555"/>
    <n v="25704"/>
    <n v="20.3"/>
    <s v="No"/>
    <n v="22.2"/>
    <n v="249.7"/>
    <n v="2026"/>
  </r>
  <r>
    <s v="EV1856"/>
    <x v="4"/>
    <x v="0"/>
    <x v="3"/>
    <s v="Bus"/>
    <n v="267297"/>
    <n v="44"/>
    <n v="342"/>
    <n v="1.01"/>
    <n v="115792"/>
    <n v="45919"/>
    <n v="19.8"/>
    <s v="No"/>
    <n v="37.700000000000003"/>
    <n v="265.2"/>
    <n v="2026"/>
  </r>
  <r>
    <s v="EV1857"/>
    <x v="4"/>
    <x v="0"/>
    <x v="8"/>
    <s v="Bus"/>
    <n v="427446"/>
    <n v="40"/>
    <n v="430"/>
    <n v="2.92"/>
    <n v="114860"/>
    <n v="75650"/>
    <n v="18.7"/>
    <s v="Yes"/>
    <n v="53"/>
    <n v="153"/>
    <n v="2026"/>
  </r>
  <r>
    <s v="EV1858"/>
    <x v="5"/>
    <x v="1"/>
    <x v="3"/>
    <s v="Car"/>
    <n v="306426"/>
    <n v="104"/>
    <n v="272"/>
    <n v="2.57"/>
    <n v="186312"/>
    <n v="48701"/>
    <n v="21.6"/>
    <s v="No"/>
    <n v="19.399999999999999"/>
    <n v="52.6"/>
    <n v="2026"/>
  </r>
  <r>
    <s v="EV1859"/>
    <x v="7"/>
    <x v="3"/>
    <x v="6"/>
    <s v="SUV"/>
    <n v="349080"/>
    <n v="117"/>
    <n v="579"/>
    <n v="1.18"/>
    <n v="176920"/>
    <n v="45403"/>
    <n v="14.7"/>
    <s v="No"/>
    <n v="23.3"/>
    <n v="114.8"/>
    <n v="2026"/>
  </r>
  <r>
    <s v="EV1860"/>
    <x v="9"/>
    <x v="0"/>
    <x v="4"/>
    <s v="Car"/>
    <n v="199561"/>
    <n v="41"/>
    <n v="278"/>
    <n v="2.04"/>
    <n v="14481"/>
    <n v="41163"/>
    <n v="22.5"/>
    <s v="Yes"/>
    <n v="8.6"/>
    <n v="207.1"/>
    <n v="2026"/>
  </r>
  <r>
    <s v="EV1861"/>
    <x v="7"/>
    <x v="3"/>
    <x v="9"/>
    <s v="Car"/>
    <n v="528066"/>
    <n v="63"/>
    <n v="559"/>
    <n v="1.1200000000000001"/>
    <n v="174167"/>
    <n v="59984"/>
    <n v="16.7"/>
    <s v="Yes"/>
    <n v="10.5"/>
    <n v="185.2"/>
    <n v="2026"/>
  </r>
  <r>
    <s v="EV1862"/>
    <x v="2"/>
    <x v="2"/>
    <x v="0"/>
    <s v="Truck"/>
    <n v="88811"/>
    <n v="72"/>
    <n v="474"/>
    <n v="0.73"/>
    <n v="16417"/>
    <n v="71876"/>
    <n v="24.8"/>
    <s v="Yes"/>
    <n v="19.5"/>
    <n v="215.6"/>
    <n v="2026"/>
  </r>
  <r>
    <s v="EV1863"/>
    <x v="0"/>
    <x v="0"/>
    <x v="5"/>
    <s v="Truck"/>
    <n v="276353"/>
    <n v="70"/>
    <n v="294"/>
    <n v="2.56"/>
    <n v="77970"/>
    <n v="59377"/>
    <n v="22.9"/>
    <s v="No"/>
    <n v="26.2"/>
    <n v="32"/>
    <n v="2026"/>
  </r>
  <r>
    <s v="EV1864"/>
    <x v="0"/>
    <x v="0"/>
    <x v="6"/>
    <s v="Car"/>
    <n v="347129"/>
    <n v="52"/>
    <n v="625"/>
    <n v="1.35"/>
    <n v="75263"/>
    <n v="29061"/>
    <n v="21.8"/>
    <s v="Yes"/>
    <n v="45.8"/>
    <n v="279"/>
    <n v="2026"/>
  </r>
  <r>
    <s v="EV1865"/>
    <x v="8"/>
    <x v="3"/>
    <x v="0"/>
    <s v="Car"/>
    <n v="885202"/>
    <n v="113"/>
    <n v="608"/>
    <n v="2.44"/>
    <n v="30215"/>
    <n v="49225"/>
    <n v="19.100000000000001"/>
    <s v="Yes"/>
    <n v="44.6"/>
    <n v="192.5"/>
    <n v="2026"/>
  </r>
  <r>
    <s v="EV1866"/>
    <x v="2"/>
    <x v="2"/>
    <x v="2"/>
    <s v="Bus"/>
    <n v="371238"/>
    <n v="76"/>
    <n v="258"/>
    <n v="1.7"/>
    <n v="144674"/>
    <n v="61444"/>
    <n v="24.1"/>
    <s v="Yes"/>
    <n v="44.9"/>
    <n v="61.2"/>
    <n v="2026"/>
  </r>
  <r>
    <s v="EV1867"/>
    <x v="1"/>
    <x v="1"/>
    <x v="5"/>
    <s v="SUV"/>
    <n v="234769"/>
    <n v="94"/>
    <n v="578"/>
    <n v="1.76"/>
    <n v="115705"/>
    <n v="71158"/>
    <n v="17.7"/>
    <s v="No"/>
    <n v="16.2"/>
    <n v="297.39999999999998"/>
    <n v="2026"/>
  </r>
  <r>
    <s v="EV1868"/>
    <x v="6"/>
    <x v="3"/>
    <x v="3"/>
    <s v="Bus"/>
    <n v="706005"/>
    <n v="86"/>
    <n v="644"/>
    <n v="2.75"/>
    <n v="57928"/>
    <n v="57334"/>
    <n v="16.8"/>
    <s v="Yes"/>
    <n v="58.8"/>
    <n v="86.7"/>
    <n v="2026"/>
  </r>
  <r>
    <s v="EV1869"/>
    <x v="6"/>
    <x v="3"/>
    <x v="4"/>
    <s v="SUV"/>
    <n v="341362"/>
    <n v="97"/>
    <n v="523"/>
    <n v="2.57"/>
    <n v="56918"/>
    <n v="45621"/>
    <n v="16.399999999999999"/>
    <s v="Yes"/>
    <n v="43.7"/>
    <n v="137.6"/>
    <n v="2026"/>
  </r>
  <r>
    <s v="EV1870"/>
    <x v="0"/>
    <x v="0"/>
    <x v="7"/>
    <s v="SUV"/>
    <n v="527143"/>
    <n v="106"/>
    <n v="296"/>
    <n v="2.96"/>
    <n v="80379"/>
    <n v="62657"/>
    <n v="21"/>
    <s v="Yes"/>
    <n v="45.3"/>
    <n v="296.2"/>
    <n v="2026"/>
  </r>
  <r>
    <s v="EV1871"/>
    <x v="3"/>
    <x v="3"/>
    <x v="5"/>
    <s v="SUV"/>
    <n v="885205"/>
    <n v="116"/>
    <n v="261"/>
    <n v="2.73"/>
    <n v="6419"/>
    <n v="26877"/>
    <n v="19.600000000000001"/>
    <s v="Yes"/>
    <n v="36.4"/>
    <n v="217.2"/>
    <n v="2026"/>
  </r>
  <r>
    <s v="EV1872"/>
    <x v="9"/>
    <x v="0"/>
    <x v="3"/>
    <s v="Truck"/>
    <n v="734276"/>
    <n v="67"/>
    <n v="574"/>
    <n v="2.81"/>
    <n v="144444"/>
    <n v="34006"/>
    <n v="16"/>
    <s v="No"/>
    <n v="24.7"/>
    <n v="120.2"/>
    <n v="2026"/>
  </r>
  <r>
    <s v="EV1873"/>
    <x v="0"/>
    <x v="0"/>
    <x v="7"/>
    <s v="Car"/>
    <n v="832971"/>
    <n v="113"/>
    <n v="581"/>
    <n v="0.69"/>
    <n v="114088"/>
    <n v="28976"/>
    <n v="18.600000000000001"/>
    <s v="No"/>
    <n v="60.6"/>
    <n v="179.9"/>
    <n v="2026"/>
  </r>
  <r>
    <s v="EV1874"/>
    <x v="8"/>
    <x v="3"/>
    <x v="8"/>
    <s v="Bus"/>
    <n v="98336"/>
    <n v="107"/>
    <n v="624"/>
    <n v="1.63"/>
    <n v="35407"/>
    <n v="77533"/>
    <n v="20.7"/>
    <s v="Yes"/>
    <n v="27.8"/>
    <n v="114.6"/>
    <n v="2026"/>
  </r>
  <r>
    <s v="EV1875"/>
    <x v="9"/>
    <x v="0"/>
    <x v="1"/>
    <s v="Bus"/>
    <n v="489658"/>
    <n v="112"/>
    <n v="371"/>
    <n v="1.1499999999999999"/>
    <n v="198022"/>
    <n v="26998"/>
    <n v="17.8"/>
    <s v="No"/>
    <n v="16"/>
    <n v="219.4"/>
    <n v="2026"/>
  </r>
  <r>
    <s v="EV1876"/>
    <x v="9"/>
    <x v="0"/>
    <x v="2"/>
    <s v="SUV"/>
    <n v="879011"/>
    <n v="83"/>
    <n v="398"/>
    <n v="1.32"/>
    <n v="175364"/>
    <n v="38919"/>
    <n v="18.100000000000001"/>
    <s v="No"/>
    <n v="45.8"/>
    <n v="113"/>
    <n v="2026"/>
  </r>
  <r>
    <s v="EV1877"/>
    <x v="9"/>
    <x v="0"/>
    <x v="4"/>
    <s v="Bus"/>
    <n v="261086"/>
    <n v="106"/>
    <n v="537"/>
    <n v="0.6"/>
    <n v="67733"/>
    <n v="62415"/>
    <n v="22"/>
    <s v="No"/>
    <n v="36.200000000000003"/>
    <n v="69.099999999999994"/>
    <n v="2026"/>
  </r>
  <r>
    <s v="EV1878"/>
    <x v="7"/>
    <x v="3"/>
    <x v="4"/>
    <s v="Bus"/>
    <n v="848641"/>
    <n v="75"/>
    <n v="603"/>
    <n v="1.1000000000000001"/>
    <n v="19955"/>
    <n v="81368"/>
    <n v="13.6"/>
    <s v="No"/>
    <n v="38.799999999999997"/>
    <n v="88.8"/>
    <n v="2026"/>
  </r>
  <r>
    <s v="EV1879"/>
    <x v="4"/>
    <x v="0"/>
    <x v="6"/>
    <s v="Car"/>
    <n v="660971"/>
    <n v="77"/>
    <n v="262"/>
    <n v="1.55"/>
    <n v="144551"/>
    <n v="57068"/>
    <n v="17"/>
    <s v="No"/>
    <n v="21.2"/>
    <n v="80"/>
    <n v="2026"/>
  </r>
  <r>
    <s v="EV1880"/>
    <x v="7"/>
    <x v="3"/>
    <x v="9"/>
    <s v="Car"/>
    <n v="860321"/>
    <n v="116"/>
    <n v="450"/>
    <n v="2.31"/>
    <n v="142101"/>
    <n v="71276"/>
    <n v="21.5"/>
    <s v="No"/>
    <n v="24.6"/>
    <n v="279.5"/>
    <n v="2026"/>
  </r>
  <r>
    <s v="EV1881"/>
    <x v="9"/>
    <x v="0"/>
    <x v="3"/>
    <s v="Bus"/>
    <n v="71086"/>
    <n v="115"/>
    <n v="403"/>
    <n v="1.92"/>
    <n v="146333"/>
    <n v="84802"/>
    <n v="21.6"/>
    <s v="Yes"/>
    <n v="55.3"/>
    <n v="184.3"/>
    <n v="2026"/>
  </r>
  <r>
    <s v="EV1882"/>
    <x v="8"/>
    <x v="3"/>
    <x v="7"/>
    <s v="Car"/>
    <n v="725675"/>
    <n v="115"/>
    <n v="578"/>
    <n v="1.92"/>
    <n v="163855"/>
    <n v="53467"/>
    <n v="13.2"/>
    <s v="No"/>
    <n v="54.8"/>
    <n v="266.3"/>
    <n v="2026"/>
  </r>
  <r>
    <s v="EV1883"/>
    <x v="5"/>
    <x v="1"/>
    <x v="8"/>
    <s v="Car"/>
    <n v="234290"/>
    <n v="102"/>
    <n v="560"/>
    <n v="2.79"/>
    <n v="188943"/>
    <n v="29184"/>
    <n v="14.3"/>
    <s v="Yes"/>
    <n v="29.9"/>
    <n v="49.9"/>
    <n v="2026"/>
  </r>
  <r>
    <s v="EV1884"/>
    <x v="6"/>
    <x v="3"/>
    <x v="8"/>
    <s v="Car"/>
    <n v="151380"/>
    <n v="65"/>
    <n v="460"/>
    <n v="1.06"/>
    <n v="114217"/>
    <n v="60870"/>
    <n v="22.8"/>
    <s v="Yes"/>
    <n v="37.700000000000003"/>
    <n v="261.60000000000002"/>
    <n v="2026"/>
  </r>
  <r>
    <s v="EV1885"/>
    <x v="5"/>
    <x v="1"/>
    <x v="3"/>
    <s v="Bus"/>
    <n v="241149"/>
    <n v="82"/>
    <n v="542"/>
    <n v="1.89"/>
    <n v="99041"/>
    <n v="74583"/>
    <n v="12.6"/>
    <s v="No"/>
    <n v="61.3"/>
    <n v="275.89999999999998"/>
    <n v="2026"/>
  </r>
  <r>
    <s v="EV1886"/>
    <x v="2"/>
    <x v="2"/>
    <x v="6"/>
    <s v="SUV"/>
    <n v="527713"/>
    <n v="101"/>
    <n v="612"/>
    <n v="2.48"/>
    <n v="71481"/>
    <n v="73113"/>
    <n v="23.9"/>
    <s v="Yes"/>
    <n v="13.2"/>
    <n v="157.69999999999999"/>
    <n v="2026"/>
  </r>
  <r>
    <s v="EV1887"/>
    <x v="9"/>
    <x v="0"/>
    <x v="5"/>
    <s v="Truck"/>
    <n v="255391"/>
    <n v="112"/>
    <n v="377"/>
    <n v="0.95"/>
    <n v="111018"/>
    <n v="53604"/>
    <n v="24.3"/>
    <s v="No"/>
    <n v="19.7"/>
    <n v="263.5"/>
    <n v="2026"/>
  </r>
  <r>
    <s v="EV1888"/>
    <x v="4"/>
    <x v="0"/>
    <x v="4"/>
    <s v="Truck"/>
    <n v="875796"/>
    <n v="106"/>
    <n v="438"/>
    <n v="1.66"/>
    <n v="197608"/>
    <n v="78818"/>
    <n v="13.7"/>
    <s v="Yes"/>
    <n v="5.6"/>
    <n v="211"/>
    <n v="2026"/>
  </r>
  <r>
    <s v="EV1889"/>
    <x v="7"/>
    <x v="3"/>
    <x v="5"/>
    <s v="SUV"/>
    <n v="389441"/>
    <n v="48"/>
    <n v="437"/>
    <n v="1.33"/>
    <n v="64619"/>
    <n v="33274"/>
    <n v="18.5"/>
    <s v="No"/>
    <n v="57.1"/>
    <n v="241.3"/>
    <n v="2026"/>
  </r>
  <r>
    <s v="EV1890"/>
    <x v="9"/>
    <x v="0"/>
    <x v="9"/>
    <s v="Truck"/>
    <n v="92001"/>
    <n v="57"/>
    <n v="437"/>
    <n v="1.54"/>
    <n v="192290"/>
    <n v="39266"/>
    <n v="19.600000000000001"/>
    <s v="No"/>
    <n v="5.4"/>
    <n v="216.3"/>
    <n v="2026"/>
  </r>
  <r>
    <s v="EV1891"/>
    <x v="4"/>
    <x v="0"/>
    <x v="9"/>
    <s v="Car"/>
    <n v="681061"/>
    <n v="95"/>
    <n v="393"/>
    <n v="1.51"/>
    <n v="8948"/>
    <n v="46932"/>
    <n v="12.8"/>
    <s v="No"/>
    <n v="40"/>
    <n v="246.4"/>
    <n v="2026"/>
  </r>
  <r>
    <s v="EV1892"/>
    <x v="4"/>
    <x v="0"/>
    <x v="5"/>
    <s v="Car"/>
    <n v="150624"/>
    <n v="79"/>
    <n v="554"/>
    <n v="2.19"/>
    <n v="189213"/>
    <n v="57577"/>
    <n v="19"/>
    <s v="No"/>
    <n v="41.7"/>
    <n v="72.8"/>
    <n v="2026"/>
  </r>
  <r>
    <s v="EV1893"/>
    <x v="0"/>
    <x v="0"/>
    <x v="1"/>
    <s v="Truck"/>
    <n v="655144"/>
    <n v="111"/>
    <n v="292"/>
    <n v="1.81"/>
    <n v="87580"/>
    <n v="74104"/>
    <n v="14.6"/>
    <s v="Yes"/>
    <n v="50.9"/>
    <n v="239.1"/>
    <n v="2026"/>
  </r>
  <r>
    <s v="EV1894"/>
    <x v="3"/>
    <x v="3"/>
    <x v="0"/>
    <s v="Bus"/>
    <n v="213279"/>
    <n v="85"/>
    <n v="339"/>
    <n v="2.48"/>
    <n v="67198"/>
    <n v="81354"/>
    <n v="15.3"/>
    <s v="No"/>
    <n v="13.4"/>
    <n v="281.8"/>
    <n v="2026"/>
  </r>
  <r>
    <s v="EV1895"/>
    <x v="4"/>
    <x v="0"/>
    <x v="0"/>
    <s v="Bus"/>
    <n v="100537"/>
    <n v="76"/>
    <n v="353"/>
    <n v="2.98"/>
    <n v="84253"/>
    <n v="30633"/>
    <n v="20.399999999999999"/>
    <s v="Yes"/>
    <n v="29.8"/>
    <n v="273.60000000000002"/>
    <n v="2026"/>
  </r>
  <r>
    <s v="EV1896"/>
    <x v="0"/>
    <x v="0"/>
    <x v="4"/>
    <s v="SUV"/>
    <n v="651700"/>
    <n v="82"/>
    <n v="344"/>
    <n v="2.99"/>
    <n v="91233"/>
    <n v="81433"/>
    <n v="17.7"/>
    <s v="Yes"/>
    <n v="62.7"/>
    <n v="19.100000000000001"/>
    <n v="2026"/>
  </r>
  <r>
    <s v="EV1897"/>
    <x v="4"/>
    <x v="0"/>
    <x v="9"/>
    <s v="SUV"/>
    <n v="472096"/>
    <n v="95"/>
    <n v="290"/>
    <n v="1.65"/>
    <n v="137552"/>
    <n v="26680"/>
    <n v="20.100000000000001"/>
    <s v="Yes"/>
    <n v="20.2"/>
    <n v="194.6"/>
    <n v="2026"/>
  </r>
  <r>
    <s v="EV1898"/>
    <x v="3"/>
    <x v="3"/>
    <x v="5"/>
    <s v="Bus"/>
    <n v="332871"/>
    <n v="69"/>
    <n v="420"/>
    <n v="0.85"/>
    <n v="139505"/>
    <n v="45805"/>
    <n v="22.8"/>
    <s v="Yes"/>
    <n v="29.6"/>
    <n v="259.39999999999998"/>
    <n v="2026"/>
  </r>
  <r>
    <s v="EV1899"/>
    <x v="8"/>
    <x v="3"/>
    <x v="6"/>
    <s v="Bus"/>
    <n v="636940"/>
    <n v="96"/>
    <n v="282"/>
    <n v="2.48"/>
    <n v="63035"/>
    <n v="37412"/>
    <n v="14.6"/>
    <s v="Yes"/>
    <n v="61.3"/>
    <n v="68.400000000000006"/>
    <n v="2026"/>
  </r>
  <r>
    <s v="EV1900"/>
    <x v="7"/>
    <x v="3"/>
    <x v="1"/>
    <s v="Bus"/>
    <n v="862162"/>
    <n v="104"/>
    <n v="598"/>
    <n v="0.62"/>
    <n v="146340"/>
    <n v="81313"/>
    <n v="24.6"/>
    <s v="No"/>
    <n v="64.900000000000006"/>
    <n v="230.8"/>
    <n v="2026"/>
  </r>
  <r>
    <s v="EV1901"/>
    <x v="9"/>
    <x v="0"/>
    <x v="0"/>
    <s v="SUV"/>
    <n v="385844"/>
    <n v="67"/>
    <n v="330"/>
    <n v="0.94"/>
    <n v="45616"/>
    <n v="77081"/>
    <n v="12.6"/>
    <s v="No"/>
    <n v="41"/>
    <n v="57.3"/>
    <n v="2026"/>
  </r>
  <r>
    <s v="EV1902"/>
    <x v="3"/>
    <x v="3"/>
    <x v="8"/>
    <s v="SUV"/>
    <n v="440128"/>
    <n v="120"/>
    <n v="417"/>
    <n v="2.57"/>
    <n v="130015"/>
    <n v="69598"/>
    <n v="18.2"/>
    <s v="No"/>
    <n v="8"/>
    <n v="179.9"/>
    <n v="2026"/>
  </r>
  <r>
    <s v="EV1903"/>
    <x v="1"/>
    <x v="1"/>
    <x v="1"/>
    <s v="SUV"/>
    <n v="443146"/>
    <n v="95"/>
    <n v="321"/>
    <n v="0.85"/>
    <n v="122678"/>
    <n v="67114"/>
    <n v="18"/>
    <s v="No"/>
    <n v="36.5"/>
    <n v="247.1"/>
    <n v="2026"/>
  </r>
  <r>
    <s v="EV1904"/>
    <x v="9"/>
    <x v="0"/>
    <x v="1"/>
    <s v="Car"/>
    <n v="644537"/>
    <n v="99"/>
    <n v="323"/>
    <n v="2.63"/>
    <n v="181382"/>
    <n v="31624"/>
    <n v="15.2"/>
    <s v="No"/>
    <n v="45.9"/>
    <n v="182.7"/>
    <n v="2026"/>
  </r>
  <r>
    <s v="EV1905"/>
    <x v="2"/>
    <x v="2"/>
    <x v="0"/>
    <s v="Car"/>
    <n v="589880"/>
    <n v="115"/>
    <n v="509"/>
    <n v="0.56999999999999995"/>
    <n v="175445"/>
    <n v="40145"/>
    <n v="16.3"/>
    <s v="No"/>
    <n v="21.4"/>
    <n v="37.6"/>
    <n v="2026"/>
  </r>
  <r>
    <s v="EV1906"/>
    <x v="9"/>
    <x v="0"/>
    <x v="0"/>
    <s v="Car"/>
    <n v="641464"/>
    <n v="64"/>
    <n v="270"/>
    <n v="1.0900000000000001"/>
    <n v="190759"/>
    <n v="83979"/>
    <n v="17.399999999999999"/>
    <s v="Yes"/>
    <n v="38.6"/>
    <n v="166.2"/>
    <n v="2026"/>
  </r>
  <r>
    <s v="EV1907"/>
    <x v="1"/>
    <x v="1"/>
    <x v="5"/>
    <s v="Truck"/>
    <n v="873162"/>
    <n v="117"/>
    <n v="318"/>
    <n v="1.96"/>
    <n v="166614"/>
    <n v="76374"/>
    <n v="12.1"/>
    <s v="Yes"/>
    <n v="58.7"/>
    <n v="206.2"/>
    <n v="2026"/>
  </r>
  <r>
    <s v="EV1908"/>
    <x v="2"/>
    <x v="2"/>
    <x v="3"/>
    <s v="SUV"/>
    <n v="687845"/>
    <n v="55"/>
    <n v="599"/>
    <n v="2.39"/>
    <n v="57595"/>
    <n v="70529"/>
    <n v="20.2"/>
    <s v="No"/>
    <n v="23.1"/>
    <n v="191.1"/>
    <n v="2026"/>
  </r>
  <r>
    <s v="EV1909"/>
    <x v="3"/>
    <x v="3"/>
    <x v="9"/>
    <s v="Bus"/>
    <n v="132400"/>
    <n v="92"/>
    <n v="528"/>
    <n v="2.17"/>
    <n v="41960"/>
    <n v="78421"/>
    <n v="13.2"/>
    <s v="No"/>
    <n v="49.5"/>
    <n v="223.6"/>
    <n v="2026"/>
  </r>
  <r>
    <s v="EV1910"/>
    <x v="6"/>
    <x v="3"/>
    <x v="4"/>
    <s v="Truck"/>
    <n v="240494"/>
    <n v="80"/>
    <n v="415"/>
    <n v="0.67"/>
    <n v="38544"/>
    <n v="76261"/>
    <n v="19.5"/>
    <s v="Yes"/>
    <n v="32.1"/>
    <n v="258.3"/>
    <n v="2026"/>
  </r>
  <r>
    <s v="EV1911"/>
    <x v="0"/>
    <x v="0"/>
    <x v="5"/>
    <s v="Car"/>
    <n v="701387"/>
    <n v="71"/>
    <n v="598"/>
    <n v="0.94"/>
    <n v="30974"/>
    <n v="58674"/>
    <n v="12.9"/>
    <s v="No"/>
    <n v="28.9"/>
    <n v="213.4"/>
    <n v="2026"/>
  </r>
  <r>
    <s v="EV1912"/>
    <x v="1"/>
    <x v="1"/>
    <x v="1"/>
    <s v="SUV"/>
    <n v="724416"/>
    <n v="111"/>
    <n v="476"/>
    <n v="2.58"/>
    <n v="142953"/>
    <n v="72196"/>
    <n v="15.9"/>
    <s v="No"/>
    <n v="24.8"/>
    <n v="218.2"/>
    <n v="2026"/>
  </r>
  <r>
    <s v="EV1913"/>
    <x v="4"/>
    <x v="0"/>
    <x v="8"/>
    <s v="Bus"/>
    <n v="373100"/>
    <n v="76"/>
    <n v="511"/>
    <n v="2.77"/>
    <n v="150414"/>
    <n v="41525"/>
    <n v="19.100000000000001"/>
    <s v="Yes"/>
    <n v="34.700000000000003"/>
    <n v="274.39999999999998"/>
    <n v="2026"/>
  </r>
  <r>
    <s v="EV1914"/>
    <x v="4"/>
    <x v="0"/>
    <x v="9"/>
    <s v="Car"/>
    <n v="58204"/>
    <n v="72"/>
    <n v="460"/>
    <n v="2.9"/>
    <n v="98072"/>
    <n v="50773"/>
    <n v="15.7"/>
    <s v="No"/>
    <n v="9.9"/>
    <n v="199.1"/>
    <n v="2026"/>
  </r>
  <r>
    <s v="EV1915"/>
    <x v="2"/>
    <x v="2"/>
    <x v="5"/>
    <s v="SUV"/>
    <n v="16385"/>
    <n v="106"/>
    <n v="302"/>
    <n v="1.84"/>
    <n v="162215"/>
    <n v="61137"/>
    <n v="21.2"/>
    <s v="Yes"/>
    <n v="59.8"/>
    <n v="17.3"/>
    <n v="2026"/>
  </r>
  <r>
    <s v="EV1916"/>
    <x v="8"/>
    <x v="3"/>
    <x v="5"/>
    <s v="Truck"/>
    <n v="118861"/>
    <n v="67"/>
    <n v="430"/>
    <n v="2.19"/>
    <n v="89492"/>
    <n v="34814"/>
    <n v="14.4"/>
    <s v="No"/>
    <n v="14.9"/>
    <n v="164.2"/>
    <n v="2026"/>
  </r>
  <r>
    <s v="EV1917"/>
    <x v="8"/>
    <x v="3"/>
    <x v="7"/>
    <s v="Truck"/>
    <n v="271003"/>
    <n v="87"/>
    <n v="293"/>
    <n v="2.15"/>
    <n v="157033"/>
    <n v="32231"/>
    <n v="24.3"/>
    <s v="No"/>
    <n v="50.5"/>
    <n v="294.10000000000002"/>
    <n v="2026"/>
  </r>
  <r>
    <s v="EV1918"/>
    <x v="9"/>
    <x v="0"/>
    <x v="3"/>
    <s v="Truck"/>
    <n v="704132"/>
    <n v="93"/>
    <n v="260"/>
    <n v="2.0299999999999998"/>
    <n v="76011"/>
    <n v="54679"/>
    <n v="22.2"/>
    <s v="No"/>
    <n v="51.6"/>
    <n v="262.8"/>
    <n v="2026"/>
  </r>
  <r>
    <s v="EV1919"/>
    <x v="7"/>
    <x v="3"/>
    <x v="7"/>
    <s v="Bus"/>
    <n v="792246"/>
    <n v="66"/>
    <n v="279"/>
    <n v="0.72"/>
    <n v="77494"/>
    <n v="43571"/>
    <n v="23.6"/>
    <s v="No"/>
    <n v="16.2"/>
    <n v="286.3"/>
    <n v="2026"/>
  </r>
  <r>
    <s v="EV1920"/>
    <x v="2"/>
    <x v="2"/>
    <x v="1"/>
    <s v="Car"/>
    <n v="173668"/>
    <n v="96"/>
    <n v="593"/>
    <n v="0.6"/>
    <n v="79633"/>
    <n v="81078"/>
    <n v="24.6"/>
    <s v="No"/>
    <n v="32.299999999999997"/>
    <n v="137.4"/>
    <n v="2026"/>
  </r>
  <r>
    <s v="EV1921"/>
    <x v="0"/>
    <x v="0"/>
    <x v="4"/>
    <s v="Truck"/>
    <n v="591624"/>
    <n v="106"/>
    <n v="418"/>
    <n v="1.54"/>
    <n v="51948"/>
    <n v="78674"/>
    <n v="16.5"/>
    <s v="No"/>
    <n v="27.8"/>
    <n v="272.8"/>
    <n v="2026"/>
  </r>
  <r>
    <s v="EV1922"/>
    <x v="7"/>
    <x v="3"/>
    <x v="0"/>
    <s v="Truck"/>
    <n v="20919"/>
    <n v="111"/>
    <n v="377"/>
    <n v="1.62"/>
    <n v="171156"/>
    <n v="30751"/>
    <n v="15.5"/>
    <s v="Yes"/>
    <n v="5.2"/>
    <n v="241.3"/>
    <n v="2026"/>
  </r>
  <r>
    <s v="EV1923"/>
    <x v="3"/>
    <x v="3"/>
    <x v="4"/>
    <s v="Bus"/>
    <n v="520713"/>
    <n v="42"/>
    <n v="484"/>
    <n v="2.41"/>
    <n v="198325"/>
    <n v="35796"/>
    <n v="17.899999999999999"/>
    <s v="No"/>
    <n v="22.6"/>
    <n v="144"/>
    <n v="2026"/>
  </r>
  <r>
    <s v="EV1924"/>
    <x v="8"/>
    <x v="3"/>
    <x v="3"/>
    <s v="Car"/>
    <n v="576780"/>
    <n v="88"/>
    <n v="419"/>
    <n v="2.14"/>
    <n v="108584"/>
    <n v="54466"/>
    <n v="22.4"/>
    <s v="Yes"/>
    <n v="14.8"/>
    <n v="162.9"/>
    <n v="2026"/>
  </r>
  <r>
    <s v="EV1925"/>
    <x v="3"/>
    <x v="3"/>
    <x v="8"/>
    <s v="SUV"/>
    <n v="800183"/>
    <n v="120"/>
    <n v="371"/>
    <n v="2.2200000000000002"/>
    <n v="101349"/>
    <n v="42597"/>
    <n v="22.2"/>
    <s v="No"/>
    <n v="44.2"/>
    <n v="165.8"/>
    <n v="2026"/>
  </r>
  <r>
    <s v="EV1926"/>
    <x v="1"/>
    <x v="1"/>
    <x v="4"/>
    <s v="Bus"/>
    <n v="541382"/>
    <n v="101"/>
    <n v="542"/>
    <n v="0.9"/>
    <n v="40592"/>
    <n v="56853"/>
    <n v="23.7"/>
    <s v="Yes"/>
    <n v="47.7"/>
    <n v="251"/>
    <n v="2026"/>
  </r>
  <r>
    <s v="EV1927"/>
    <x v="8"/>
    <x v="3"/>
    <x v="0"/>
    <s v="SUV"/>
    <n v="314219"/>
    <n v="112"/>
    <n v="494"/>
    <n v="1.5"/>
    <n v="128572"/>
    <n v="79275"/>
    <n v="12.6"/>
    <s v="No"/>
    <n v="54.2"/>
    <n v="25.8"/>
    <n v="2026"/>
  </r>
  <r>
    <s v="EV1928"/>
    <x v="5"/>
    <x v="1"/>
    <x v="4"/>
    <s v="Bus"/>
    <n v="819703"/>
    <n v="79"/>
    <n v="275"/>
    <n v="0.81"/>
    <n v="170304"/>
    <n v="49553"/>
    <n v="19.2"/>
    <s v="Yes"/>
    <n v="26.3"/>
    <n v="229.5"/>
    <n v="2026"/>
  </r>
  <r>
    <s v="EV1929"/>
    <x v="9"/>
    <x v="0"/>
    <x v="9"/>
    <s v="Truck"/>
    <n v="580611"/>
    <n v="63"/>
    <n v="320"/>
    <n v="0.73"/>
    <n v="198589"/>
    <n v="52664"/>
    <n v="22.7"/>
    <s v="Yes"/>
    <n v="16.899999999999999"/>
    <n v="26.3"/>
    <n v="2026"/>
  </r>
  <r>
    <s v="EV1930"/>
    <x v="3"/>
    <x v="3"/>
    <x v="3"/>
    <s v="SUV"/>
    <n v="177919"/>
    <n v="74"/>
    <n v="354"/>
    <n v="1.84"/>
    <n v="51419"/>
    <n v="33596"/>
    <n v="23"/>
    <s v="Yes"/>
    <n v="40.5"/>
    <n v="97.3"/>
    <n v="2026"/>
  </r>
  <r>
    <s v="EV1931"/>
    <x v="6"/>
    <x v="3"/>
    <x v="6"/>
    <s v="Car"/>
    <n v="239970"/>
    <n v="114"/>
    <n v="501"/>
    <n v="2.4300000000000002"/>
    <n v="83259"/>
    <n v="77056"/>
    <n v="22.4"/>
    <s v="No"/>
    <n v="14.3"/>
    <n v="44.9"/>
    <n v="2026"/>
  </r>
  <r>
    <s v="EV1932"/>
    <x v="0"/>
    <x v="0"/>
    <x v="4"/>
    <s v="Bus"/>
    <n v="641164"/>
    <n v="51"/>
    <n v="362"/>
    <n v="2.0499999999999998"/>
    <n v="133840"/>
    <n v="58196"/>
    <n v="17.399999999999999"/>
    <s v="Yes"/>
    <n v="16.899999999999999"/>
    <n v="111.6"/>
    <n v="2026"/>
  </r>
  <r>
    <s v="EV1933"/>
    <x v="6"/>
    <x v="3"/>
    <x v="8"/>
    <s v="Truck"/>
    <n v="231160"/>
    <n v="63"/>
    <n v="482"/>
    <n v="2.21"/>
    <n v="121838"/>
    <n v="70805"/>
    <n v="19.600000000000001"/>
    <s v="Yes"/>
    <n v="62.9"/>
    <n v="282.3"/>
    <n v="2026"/>
  </r>
  <r>
    <s v="EV1934"/>
    <x v="9"/>
    <x v="0"/>
    <x v="8"/>
    <s v="SUV"/>
    <n v="97447"/>
    <n v="89"/>
    <n v="603"/>
    <n v="1.1000000000000001"/>
    <n v="41369"/>
    <n v="65521"/>
    <n v="18.100000000000001"/>
    <s v="No"/>
    <n v="25.1"/>
    <n v="187.8"/>
    <n v="2026"/>
  </r>
  <r>
    <s v="EV1935"/>
    <x v="5"/>
    <x v="1"/>
    <x v="1"/>
    <s v="Car"/>
    <n v="609588"/>
    <n v="89"/>
    <n v="408"/>
    <n v="0.54"/>
    <n v="97740"/>
    <n v="35920"/>
    <n v="21.9"/>
    <s v="Yes"/>
    <n v="23.9"/>
    <n v="86.9"/>
    <n v="2026"/>
  </r>
  <r>
    <s v="EV1936"/>
    <x v="7"/>
    <x v="3"/>
    <x v="3"/>
    <s v="Car"/>
    <n v="61102"/>
    <n v="120"/>
    <n v="528"/>
    <n v="2.2000000000000002"/>
    <n v="138505"/>
    <n v="71494"/>
    <n v="23.7"/>
    <s v="No"/>
    <n v="28.2"/>
    <n v="76.400000000000006"/>
    <n v="2026"/>
  </r>
  <r>
    <s v="EV1937"/>
    <x v="3"/>
    <x v="3"/>
    <x v="7"/>
    <s v="Bus"/>
    <n v="500831"/>
    <n v="99"/>
    <n v="450"/>
    <n v="1.05"/>
    <n v="190445"/>
    <n v="53037"/>
    <n v="16.8"/>
    <s v="No"/>
    <n v="54.5"/>
    <n v="18.600000000000001"/>
    <n v="2026"/>
  </r>
  <r>
    <s v="EV1938"/>
    <x v="7"/>
    <x v="3"/>
    <x v="8"/>
    <s v="Car"/>
    <n v="544395"/>
    <n v="49"/>
    <n v="548"/>
    <n v="1.58"/>
    <n v="87978"/>
    <n v="46656"/>
    <n v="24.6"/>
    <s v="No"/>
    <n v="32.6"/>
    <n v="292.39999999999998"/>
    <n v="2026"/>
  </r>
  <r>
    <s v="EV1939"/>
    <x v="3"/>
    <x v="3"/>
    <x v="4"/>
    <s v="Car"/>
    <n v="400214"/>
    <n v="92"/>
    <n v="592"/>
    <n v="1.7"/>
    <n v="167940"/>
    <n v="61375"/>
    <n v="14.2"/>
    <s v="Yes"/>
    <n v="48.3"/>
    <n v="198"/>
    <n v="2026"/>
  </r>
  <r>
    <s v="EV1940"/>
    <x v="2"/>
    <x v="2"/>
    <x v="1"/>
    <s v="SUV"/>
    <n v="341376"/>
    <n v="116"/>
    <n v="586"/>
    <n v="2.15"/>
    <n v="116479"/>
    <n v="43845"/>
    <n v="20.8"/>
    <s v="No"/>
    <n v="11.9"/>
    <n v="195.8"/>
    <n v="2026"/>
  </r>
  <r>
    <s v="EV1941"/>
    <x v="6"/>
    <x v="3"/>
    <x v="9"/>
    <s v="Bus"/>
    <n v="208362"/>
    <n v="60"/>
    <n v="574"/>
    <n v="1.26"/>
    <n v="42554"/>
    <n v="66071"/>
    <n v="16.7"/>
    <s v="No"/>
    <n v="54.6"/>
    <n v="286.5"/>
    <n v="2026"/>
  </r>
  <r>
    <s v="EV1942"/>
    <x v="6"/>
    <x v="3"/>
    <x v="8"/>
    <s v="Car"/>
    <n v="455061"/>
    <n v="53"/>
    <n v="620"/>
    <n v="0.99"/>
    <n v="31580"/>
    <n v="31984"/>
    <n v="22.4"/>
    <s v="Yes"/>
    <n v="41.1"/>
    <n v="32.5"/>
    <n v="2026"/>
  </r>
  <r>
    <s v="EV1943"/>
    <x v="2"/>
    <x v="2"/>
    <x v="6"/>
    <s v="SUV"/>
    <n v="597701"/>
    <n v="52"/>
    <n v="264"/>
    <n v="2.54"/>
    <n v="29556"/>
    <n v="50679"/>
    <n v="12.1"/>
    <s v="No"/>
    <n v="34.9"/>
    <n v="77"/>
    <n v="2026"/>
  </r>
  <r>
    <s v="EV1944"/>
    <x v="4"/>
    <x v="0"/>
    <x v="4"/>
    <s v="Bus"/>
    <n v="353098"/>
    <n v="51"/>
    <n v="449"/>
    <n v="2.4"/>
    <n v="18831"/>
    <n v="73902"/>
    <n v="20.2"/>
    <s v="Yes"/>
    <n v="47.8"/>
    <n v="233.7"/>
    <n v="2026"/>
  </r>
  <r>
    <s v="EV1945"/>
    <x v="8"/>
    <x v="3"/>
    <x v="7"/>
    <s v="Car"/>
    <n v="553743"/>
    <n v="51"/>
    <n v="563"/>
    <n v="2.5099999999999998"/>
    <n v="24523"/>
    <n v="75436"/>
    <n v="14.2"/>
    <s v="No"/>
    <n v="5.2"/>
    <n v="98.6"/>
    <n v="2026"/>
  </r>
  <r>
    <s v="EV1946"/>
    <x v="5"/>
    <x v="1"/>
    <x v="9"/>
    <s v="Car"/>
    <n v="488424"/>
    <n v="89"/>
    <n v="628"/>
    <n v="2.0099999999999998"/>
    <n v="41277"/>
    <n v="52836"/>
    <n v="23.2"/>
    <s v="No"/>
    <n v="41.2"/>
    <n v="113.1"/>
    <n v="2026"/>
  </r>
  <r>
    <s v="EV1947"/>
    <x v="5"/>
    <x v="1"/>
    <x v="0"/>
    <s v="SUV"/>
    <n v="94530"/>
    <n v="92"/>
    <n v="632"/>
    <n v="2.68"/>
    <n v="63371"/>
    <n v="35803"/>
    <n v="20.100000000000001"/>
    <s v="No"/>
    <n v="48.5"/>
    <n v="29.9"/>
    <n v="2026"/>
  </r>
  <r>
    <s v="EV1948"/>
    <x v="4"/>
    <x v="0"/>
    <x v="6"/>
    <s v="Truck"/>
    <n v="557037"/>
    <n v="78"/>
    <n v="449"/>
    <n v="1.71"/>
    <n v="194066"/>
    <n v="60422"/>
    <n v="13.4"/>
    <s v="No"/>
    <n v="57.9"/>
    <n v="194.1"/>
    <n v="2026"/>
  </r>
  <r>
    <s v="EV1949"/>
    <x v="7"/>
    <x v="3"/>
    <x v="0"/>
    <s v="SUV"/>
    <n v="277221"/>
    <n v="117"/>
    <n v="374"/>
    <n v="2.8"/>
    <n v="147284"/>
    <n v="45680"/>
    <n v="22.9"/>
    <s v="Yes"/>
    <n v="43.3"/>
    <n v="52"/>
    <n v="2026"/>
  </r>
  <r>
    <s v="EV1950"/>
    <x v="3"/>
    <x v="3"/>
    <x v="8"/>
    <s v="Bus"/>
    <n v="519575"/>
    <n v="120"/>
    <n v="266"/>
    <n v="0.91"/>
    <n v="197070"/>
    <n v="33298"/>
    <n v="14.3"/>
    <s v="No"/>
    <n v="33.6"/>
    <n v="161.69999999999999"/>
    <n v="2026"/>
  </r>
  <r>
    <s v="EV1951"/>
    <x v="9"/>
    <x v="0"/>
    <x v="9"/>
    <s v="Car"/>
    <n v="124516"/>
    <n v="79"/>
    <n v="288"/>
    <n v="0.94"/>
    <n v="49205"/>
    <n v="60776"/>
    <n v="20.100000000000001"/>
    <s v="No"/>
    <n v="58.7"/>
    <n v="221.6"/>
    <n v="2026"/>
  </r>
  <r>
    <s v="EV1952"/>
    <x v="4"/>
    <x v="0"/>
    <x v="4"/>
    <s v="Bus"/>
    <n v="427697"/>
    <n v="63"/>
    <n v="538"/>
    <n v="1.88"/>
    <n v="29283"/>
    <n v="81838"/>
    <n v="18.899999999999999"/>
    <s v="Yes"/>
    <n v="13.7"/>
    <n v="61.9"/>
    <n v="2026"/>
  </r>
  <r>
    <s v="EV1953"/>
    <x v="0"/>
    <x v="0"/>
    <x v="1"/>
    <s v="Bus"/>
    <n v="23439"/>
    <n v="79"/>
    <n v="328"/>
    <n v="1.73"/>
    <n v="190789"/>
    <n v="49278"/>
    <n v="18.3"/>
    <s v="No"/>
    <n v="43.5"/>
    <n v="151.69999999999999"/>
    <n v="2026"/>
  </r>
  <r>
    <s v="EV1954"/>
    <x v="4"/>
    <x v="0"/>
    <x v="6"/>
    <s v="Truck"/>
    <n v="215809"/>
    <n v="68"/>
    <n v="463"/>
    <n v="0.88"/>
    <n v="93612"/>
    <n v="70575"/>
    <n v="17.100000000000001"/>
    <s v="No"/>
    <n v="19.2"/>
    <n v="152.6"/>
    <n v="2026"/>
  </r>
  <r>
    <s v="EV1955"/>
    <x v="8"/>
    <x v="3"/>
    <x v="6"/>
    <s v="Car"/>
    <n v="131321"/>
    <n v="62"/>
    <n v="266"/>
    <n v="2.34"/>
    <n v="76622"/>
    <n v="56592"/>
    <n v="13.5"/>
    <s v="Yes"/>
    <n v="9.9"/>
    <n v="141"/>
    <n v="2026"/>
  </r>
  <r>
    <s v="EV1956"/>
    <x v="0"/>
    <x v="0"/>
    <x v="4"/>
    <s v="SUV"/>
    <n v="522660"/>
    <n v="105"/>
    <n v="529"/>
    <n v="2.27"/>
    <n v="148914"/>
    <n v="49217"/>
    <n v="13.4"/>
    <s v="No"/>
    <n v="42.1"/>
    <n v="18"/>
    <n v="2026"/>
  </r>
  <r>
    <s v="EV1957"/>
    <x v="7"/>
    <x v="3"/>
    <x v="1"/>
    <s v="SUV"/>
    <n v="678046"/>
    <n v="56"/>
    <n v="350"/>
    <n v="0.97"/>
    <n v="170065"/>
    <n v="83819"/>
    <n v="24.5"/>
    <s v="Yes"/>
    <n v="13.4"/>
    <n v="129.69999999999999"/>
    <n v="2026"/>
  </r>
  <r>
    <s v="EV1958"/>
    <x v="2"/>
    <x v="2"/>
    <x v="0"/>
    <s v="Car"/>
    <n v="312060"/>
    <n v="41"/>
    <n v="540"/>
    <n v="1.88"/>
    <n v="160480"/>
    <n v="58426"/>
    <n v="18.7"/>
    <s v="No"/>
    <n v="59.4"/>
    <n v="35.9"/>
    <n v="2026"/>
  </r>
  <r>
    <s v="EV1959"/>
    <x v="0"/>
    <x v="0"/>
    <x v="5"/>
    <s v="SUV"/>
    <n v="321716"/>
    <n v="87"/>
    <n v="335"/>
    <n v="2.0699999999999998"/>
    <n v="108799"/>
    <n v="75005"/>
    <n v="16.2"/>
    <s v="No"/>
    <n v="34.700000000000003"/>
    <n v="179.6"/>
    <n v="2026"/>
  </r>
  <r>
    <s v="EV1960"/>
    <x v="1"/>
    <x v="1"/>
    <x v="5"/>
    <s v="SUV"/>
    <n v="139083"/>
    <n v="77"/>
    <n v="331"/>
    <n v="2.84"/>
    <n v="166940"/>
    <n v="43146"/>
    <n v="17"/>
    <s v="No"/>
    <n v="17.399999999999999"/>
    <n v="239.7"/>
    <n v="2026"/>
  </r>
  <r>
    <s v="EV1961"/>
    <x v="5"/>
    <x v="1"/>
    <x v="9"/>
    <s v="SUV"/>
    <n v="268800"/>
    <n v="42"/>
    <n v="545"/>
    <n v="1.31"/>
    <n v="175635"/>
    <n v="72481"/>
    <n v="23.5"/>
    <s v="Yes"/>
    <n v="56.5"/>
    <n v="86.9"/>
    <n v="2026"/>
  </r>
  <r>
    <s v="EV1962"/>
    <x v="0"/>
    <x v="0"/>
    <x v="5"/>
    <s v="Truck"/>
    <n v="806321"/>
    <n v="55"/>
    <n v="559"/>
    <n v="2.72"/>
    <n v="89304"/>
    <n v="42746"/>
    <n v="21.2"/>
    <s v="No"/>
    <n v="37.9"/>
    <n v="125.5"/>
    <n v="2026"/>
  </r>
  <r>
    <s v="EV1963"/>
    <x v="2"/>
    <x v="2"/>
    <x v="7"/>
    <s v="Truck"/>
    <n v="47617"/>
    <n v="81"/>
    <n v="595"/>
    <n v="1.41"/>
    <n v="773"/>
    <n v="74278"/>
    <n v="20"/>
    <s v="No"/>
    <n v="17.3"/>
    <n v="280.60000000000002"/>
    <n v="2026"/>
  </r>
  <r>
    <s v="EV1964"/>
    <x v="6"/>
    <x v="3"/>
    <x v="4"/>
    <s v="SUV"/>
    <n v="529168"/>
    <n v="68"/>
    <n v="385"/>
    <n v="2.33"/>
    <n v="118191"/>
    <n v="34610"/>
    <n v="21"/>
    <s v="No"/>
    <n v="7.6"/>
    <n v="85.2"/>
    <n v="2026"/>
  </r>
  <r>
    <s v="EV1965"/>
    <x v="4"/>
    <x v="0"/>
    <x v="0"/>
    <s v="Bus"/>
    <n v="306766"/>
    <n v="103"/>
    <n v="443"/>
    <n v="2.64"/>
    <n v="190345"/>
    <n v="54113"/>
    <n v="23.9"/>
    <s v="No"/>
    <n v="17"/>
    <n v="114.6"/>
    <n v="2026"/>
  </r>
  <r>
    <s v="EV1966"/>
    <x v="9"/>
    <x v="0"/>
    <x v="1"/>
    <s v="Truck"/>
    <n v="420497"/>
    <n v="91"/>
    <n v="302"/>
    <n v="2.96"/>
    <n v="78529"/>
    <n v="30809"/>
    <n v="18.899999999999999"/>
    <s v="Yes"/>
    <n v="45.8"/>
    <n v="131.9"/>
    <n v="2026"/>
  </r>
  <r>
    <s v="EV1967"/>
    <x v="0"/>
    <x v="0"/>
    <x v="7"/>
    <s v="Bus"/>
    <n v="426366"/>
    <n v="43"/>
    <n v="319"/>
    <n v="2.16"/>
    <n v="146269"/>
    <n v="46477"/>
    <n v="19.8"/>
    <s v="Yes"/>
    <n v="24.3"/>
    <n v="86.1"/>
    <n v="2026"/>
  </r>
  <r>
    <s v="EV1968"/>
    <x v="8"/>
    <x v="3"/>
    <x v="9"/>
    <s v="SUV"/>
    <n v="821922"/>
    <n v="75"/>
    <n v="398"/>
    <n v="2.77"/>
    <n v="31233"/>
    <n v="49336"/>
    <n v="24.3"/>
    <s v="Yes"/>
    <n v="48"/>
    <n v="190.2"/>
    <n v="2026"/>
  </r>
  <r>
    <s v="EV1969"/>
    <x v="4"/>
    <x v="0"/>
    <x v="8"/>
    <s v="Truck"/>
    <n v="24051"/>
    <n v="116"/>
    <n v="420"/>
    <n v="2"/>
    <n v="169487"/>
    <n v="28829"/>
    <n v="21.2"/>
    <s v="Yes"/>
    <n v="9.6999999999999993"/>
    <n v="110.3"/>
    <n v="2026"/>
  </r>
  <r>
    <s v="EV1970"/>
    <x v="5"/>
    <x v="1"/>
    <x v="7"/>
    <s v="Car"/>
    <n v="522971"/>
    <n v="67"/>
    <n v="602"/>
    <n v="1.36"/>
    <n v="68968"/>
    <n v="74074"/>
    <n v="24.8"/>
    <s v="Yes"/>
    <n v="61.3"/>
    <n v="246.7"/>
    <n v="2026"/>
  </r>
  <r>
    <s v="EV1971"/>
    <x v="0"/>
    <x v="0"/>
    <x v="2"/>
    <s v="Truck"/>
    <n v="792755"/>
    <n v="105"/>
    <n v="318"/>
    <n v="1.38"/>
    <n v="195472"/>
    <n v="69519"/>
    <n v="16"/>
    <s v="No"/>
    <n v="17.100000000000001"/>
    <n v="68.3"/>
    <n v="2026"/>
  </r>
  <r>
    <s v="EV1972"/>
    <x v="0"/>
    <x v="0"/>
    <x v="5"/>
    <s v="Truck"/>
    <n v="357806"/>
    <n v="54"/>
    <n v="307"/>
    <n v="0.93"/>
    <n v="24375"/>
    <n v="28317"/>
    <n v="12.2"/>
    <s v="Yes"/>
    <n v="23.4"/>
    <n v="166.9"/>
    <n v="2026"/>
  </r>
  <r>
    <s v="EV1973"/>
    <x v="8"/>
    <x v="3"/>
    <x v="9"/>
    <s v="Bus"/>
    <n v="462464"/>
    <n v="48"/>
    <n v="415"/>
    <n v="1.04"/>
    <n v="120262"/>
    <n v="53077"/>
    <n v="24.9"/>
    <s v="Yes"/>
    <n v="6.9"/>
    <n v="211.9"/>
    <n v="2026"/>
  </r>
  <r>
    <s v="EV1974"/>
    <x v="0"/>
    <x v="0"/>
    <x v="7"/>
    <s v="Truck"/>
    <n v="744834"/>
    <n v="97"/>
    <n v="490"/>
    <n v="1.73"/>
    <n v="125559"/>
    <n v="53048"/>
    <n v="18.899999999999999"/>
    <s v="No"/>
    <n v="59.6"/>
    <n v="58.5"/>
    <n v="2026"/>
  </r>
  <r>
    <s v="EV1975"/>
    <x v="0"/>
    <x v="0"/>
    <x v="2"/>
    <s v="Truck"/>
    <n v="760502"/>
    <n v="112"/>
    <n v="284"/>
    <n v="2.16"/>
    <n v="82114"/>
    <n v="63356"/>
    <n v="19.3"/>
    <s v="Yes"/>
    <n v="24.8"/>
    <n v="102.6"/>
    <n v="2026"/>
  </r>
  <r>
    <s v="EV1976"/>
    <x v="4"/>
    <x v="0"/>
    <x v="5"/>
    <s v="Bus"/>
    <n v="860157"/>
    <n v="68"/>
    <n v="550"/>
    <n v="1.96"/>
    <n v="5082"/>
    <n v="81983"/>
    <n v="16.899999999999999"/>
    <s v="Yes"/>
    <n v="34.200000000000003"/>
    <n v="37.9"/>
    <n v="2026"/>
  </r>
  <r>
    <s v="EV1977"/>
    <x v="5"/>
    <x v="1"/>
    <x v="9"/>
    <s v="Truck"/>
    <n v="165059"/>
    <n v="103"/>
    <n v="522"/>
    <n v="1.56"/>
    <n v="90246"/>
    <n v="75154"/>
    <n v="17.5"/>
    <s v="No"/>
    <n v="46.1"/>
    <n v="248.4"/>
    <n v="2026"/>
  </r>
  <r>
    <s v="EV1978"/>
    <x v="4"/>
    <x v="0"/>
    <x v="0"/>
    <s v="Bus"/>
    <n v="765385"/>
    <n v="75"/>
    <n v="338"/>
    <n v="2.09"/>
    <n v="78123"/>
    <n v="70356"/>
    <n v="12.9"/>
    <s v="No"/>
    <n v="49.3"/>
    <n v="261"/>
    <n v="2026"/>
  </r>
  <r>
    <s v="EV1979"/>
    <x v="8"/>
    <x v="3"/>
    <x v="1"/>
    <s v="Bus"/>
    <n v="173693"/>
    <n v="109"/>
    <n v="502"/>
    <n v="1.1200000000000001"/>
    <n v="57604"/>
    <n v="53171"/>
    <n v="18.399999999999999"/>
    <s v="No"/>
    <n v="24.2"/>
    <n v="199.2"/>
    <n v="2026"/>
  </r>
  <r>
    <s v="EV1980"/>
    <x v="4"/>
    <x v="0"/>
    <x v="4"/>
    <s v="Bus"/>
    <n v="214861"/>
    <n v="111"/>
    <n v="621"/>
    <n v="2.06"/>
    <n v="93741"/>
    <n v="84649"/>
    <n v="19.100000000000001"/>
    <s v="No"/>
    <n v="23.7"/>
    <n v="41.9"/>
    <n v="2026"/>
  </r>
  <r>
    <s v="EV1981"/>
    <x v="4"/>
    <x v="0"/>
    <x v="7"/>
    <s v="Bus"/>
    <n v="778514"/>
    <n v="52"/>
    <n v="281"/>
    <n v="1.56"/>
    <n v="116725"/>
    <n v="80091"/>
    <n v="18.5"/>
    <s v="Yes"/>
    <n v="30.4"/>
    <n v="110.6"/>
    <n v="2026"/>
  </r>
  <r>
    <s v="EV1982"/>
    <x v="6"/>
    <x v="3"/>
    <x v="1"/>
    <s v="Truck"/>
    <n v="479065"/>
    <n v="80"/>
    <n v="561"/>
    <n v="2.6"/>
    <n v="164904"/>
    <n v="65197"/>
    <n v="19.600000000000001"/>
    <s v="Yes"/>
    <n v="22.4"/>
    <n v="211.1"/>
    <n v="2026"/>
  </r>
  <r>
    <s v="EV1983"/>
    <x v="3"/>
    <x v="3"/>
    <x v="8"/>
    <s v="Car"/>
    <n v="424077"/>
    <n v="85"/>
    <n v="637"/>
    <n v="2.66"/>
    <n v="19552"/>
    <n v="46711"/>
    <n v="21.4"/>
    <s v="Yes"/>
    <n v="55.8"/>
    <n v="106.9"/>
    <n v="2026"/>
  </r>
  <r>
    <s v="EV1984"/>
    <x v="9"/>
    <x v="0"/>
    <x v="7"/>
    <s v="Truck"/>
    <n v="274205"/>
    <n v="53"/>
    <n v="250"/>
    <n v="2.79"/>
    <n v="43682"/>
    <n v="48045"/>
    <n v="19.5"/>
    <s v="No"/>
    <n v="22.6"/>
    <n v="172.6"/>
    <n v="2026"/>
  </r>
  <r>
    <s v="EV1985"/>
    <x v="1"/>
    <x v="1"/>
    <x v="7"/>
    <s v="SUV"/>
    <n v="151542"/>
    <n v="108"/>
    <n v="385"/>
    <n v="1.02"/>
    <n v="128760"/>
    <n v="62118"/>
    <n v="18.899999999999999"/>
    <s v="Yes"/>
    <n v="24.1"/>
    <n v="61.8"/>
    <n v="2026"/>
  </r>
  <r>
    <s v="EV1986"/>
    <x v="7"/>
    <x v="3"/>
    <x v="0"/>
    <s v="Car"/>
    <n v="719802"/>
    <n v="44"/>
    <n v="572"/>
    <n v="0.64"/>
    <n v="71669"/>
    <n v="84711"/>
    <n v="12.1"/>
    <s v="Yes"/>
    <n v="52.3"/>
    <n v="258.60000000000002"/>
    <n v="2026"/>
  </r>
  <r>
    <s v="EV1987"/>
    <x v="4"/>
    <x v="0"/>
    <x v="1"/>
    <s v="Bus"/>
    <n v="807706"/>
    <n v="75"/>
    <n v="270"/>
    <n v="1.05"/>
    <n v="61388"/>
    <n v="28451"/>
    <n v="20.2"/>
    <s v="No"/>
    <n v="33.4"/>
    <n v="171.6"/>
    <n v="2026"/>
  </r>
  <r>
    <s v="EV1988"/>
    <x v="5"/>
    <x v="1"/>
    <x v="3"/>
    <s v="Truck"/>
    <n v="679613"/>
    <n v="70"/>
    <n v="267"/>
    <n v="1.62"/>
    <n v="93718"/>
    <n v="83903"/>
    <n v="16.399999999999999"/>
    <s v="No"/>
    <n v="21.3"/>
    <n v="141.19999999999999"/>
    <n v="2026"/>
  </r>
  <r>
    <s v="EV1989"/>
    <x v="8"/>
    <x v="3"/>
    <x v="8"/>
    <s v="Truck"/>
    <n v="141546"/>
    <n v="107"/>
    <n v="416"/>
    <n v="2.19"/>
    <n v="158406"/>
    <n v="81753"/>
    <n v="18.5"/>
    <s v="No"/>
    <n v="63.6"/>
    <n v="224.9"/>
    <n v="2026"/>
  </r>
  <r>
    <s v="EV1990"/>
    <x v="9"/>
    <x v="0"/>
    <x v="1"/>
    <s v="Bus"/>
    <n v="185878"/>
    <n v="59"/>
    <n v="278"/>
    <n v="1.19"/>
    <n v="80373"/>
    <n v="26322"/>
    <n v="24.2"/>
    <s v="Yes"/>
    <n v="48.7"/>
    <n v="222.1"/>
    <n v="2026"/>
  </r>
  <r>
    <s v="EV1991"/>
    <x v="2"/>
    <x v="2"/>
    <x v="5"/>
    <s v="Car"/>
    <n v="226499"/>
    <n v="95"/>
    <n v="250"/>
    <n v="2.13"/>
    <n v="162368"/>
    <n v="29751"/>
    <n v="14.1"/>
    <s v="Yes"/>
    <n v="64.8"/>
    <n v="164.5"/>
    <n v="2026"/>
  </r>
  <r>
    <s v="EV1992"/>
    <x v="4"/>
    <x v="0"/>
    <x v="0"/>
    <s v="SUV"/>
    <n v="787541"/>
    <n v="98"/>
    <n v="525"/>
    <n v="1.52"/>
    <n v="171318"/>
    <n v="72459"/>
    <n v="19.5"/>
    <s v="No"/>
    <n v="7.7"/>
    <n v="152.5"/>
    <n v="2026"/>
  </r>
  <r>
    <s v="EV1993"/>
    <x v="6"/>
    <x v="3"/>
    <x v="3"/>
    <s v="Bus"/>
    <n v="765096"/>
    <n v="98"/>
    <n v="450"/>
    <n v="0.51"/>
    <n v="71639"/>
    <n v="56263"/>
    <n v="16.7"/>
    <s v="No"/>
    <n v="42.4"/>
    <n v="242.6"/>
    <n v="2026"/>
  </r>
  <r>
    <s v="EV1994"/>
    <x v="4"/>
    <x v="0"/>
    <x v="0"/>
    <s v="Truck"/>
    <n v="536644"/>
    <n v="87"/>
    <n v="571"/>
    <n v="2.13"/>
    <n v="12136"/>
    <n v="67110"/>
    <n v="19.3"/>
    <s v="Yes"/>
    <n v="61.3"/>
    <n v="263.7"/>
    <n v="2026"/>
  </r>
  <r>
    <s v="EV1995"/>
    <x v="0"/>
    <x v="0"/>
    <x v="5"/>
    <s v="Car"/>
    <n v="861380"/>
    <n v="106"/>
    <n v="314"/>
    <n v="1.98"/>
    <n v="50382"/>
    <n v="70117"/>
    <n v="14.7"/>
    <s v="No"/>
    <n v="16.3"/>
    <n v="43.9"/>
    <n v="2026"/>
  </r>
  <r>
    <s v="EV1996"/>
    <x v="7"/>
    <x v="3"/>
    <x v="1"/>
    <s v="SUV"/>
    <n v="805623"/>
    <n v="74"/>
    <n v="564"/>
    <n v="2.25"/>
    <n v="80855"/>
    <n v="61781"/>
    <n v="18.2"/>
    <s v="No"/>
    <n v="32.1"/>
    <n v="298.3"/>
    <n v="2026"/>
  </r>
  <r>
    <s v="EV1997"/>
    <x v="7"/>
    <x v="3"/>
    <x v="4"/>
    <s v="SUV"/>
    <n v="848726"/>
    <n v="115"/>
    <n v="327"/>
    <n v="0.75"/>
    <n v="114279"/>
    <n v="58621"/>
    <n v="14.6"/>
    <s v="No"/>
    <n v="58"/>
    <n v="276.5"/>
    <n v="2026"/>
  </r>
  <r>
    <s v="EV1998"/>
    <x v="8"/>
    <x v="3"/>
    <x v="4"/>
    <s v="SUV"/>
    <n v="867414"/>
    <n v="54"/>
    <n v="252"/>
    <n v="2.63"/>
    <n v="134231"/>
    <n v="58718"/>
    <n v="14.4"/>
    <s v="No"/>
    <n v="59"/>
    <n v="134.5"/>
    <n v="2026"/>
  </r>
  <r>
    <s v="EV1999"/>
    <x v="6"/>
    <x v="3"/>
    <x v="3"/>
    <s v="Car"/>
    <n v="82376"/>
    <n v="107"/>
    <n v="451"/>
    <n v="1.67"/>
    <n v="147364"/>
    <n v="79736"/>
    <n v="14.1"/>
    <s v="No"/>
    <n v="19.8"/>
    <n v="295.60000000000002"/>
    <n v="2026"/>
  </r>
  <r>
    <s v="EV2000"/>
    <x v="7"/>
    <x v="3"/>
    <x v="3"/>
    <s v="Truck"/>
    <n v="473691"/>
    <n v="52"/>
    <n v="384"/>
    <n v="1.64"/>
    <n v="183823"/>
    <n v="27946"/>
    <n v="18.899999999999999"/>
    <s v="No"/>
    <n v="20.7"/>
    <n v="137.19999999999999"/>
    <n v="2026"/>
  </r>
  <r>
    <s v="EV2001"/>
    <x v="6"/>
    <x v="3"/>
    <x v="7"/>
    <s v="Bus"/>
    <n v="420044"/>
    <n v="103"/>
    <n v="270"/>
    <n v="2.36"/>
    <n v="66405"/>
    <n v="84161"/>
    <n v="23.3"/>
    <s v="Yes"/>
    <n v="55.1"/>
    <n v="16.3"/>
    <n v="2026"/>
  </r>
  <r>
    <s v="EV2002"/>
    <x v="1"/>
    <x v="1"/>
    <x v="1"/>
    <s v="SUV"/>
    <n v="328113"/>
    <n v="109"/>
    <n v="445"/>
    <n v="0.98"/>
    <n v="198383"/>
    <n v="79470"/>
    <n v="22.4"/>
    <s v="No"/>
    <n v="61.4"/>
    <n v="54.6"/>
    <n v="2026"/>
  </r>
  <r>
    <s v="EV2003"/>
    <x v="7"/>
    <x v="3"/>
    <x v="5"/>
    <s v="Truck"/>
    <n v="654692"/>
    <n v="94"/>
    <n v="536"/>
    <n v="1.8"/>
    <n v="97982"/>
    <n v="51298"/>
    <n v="16.600000000000001"/>
    <s v="No"/>
    <n v="28.2"/>
    <n v="180.1"/>
    <n v="2026"/>
  </r>
  <r>
    <s v="EV2004"/>
    <x v="4"/>
    <x v="0"/>
    <x v="3"/>
    <s v="Truck"/>
    <n v="181590"/>
    <n v="67"/>
    <n v="533"/>
    <n v="0.69"/>
    <n v="183072"/>
    <n v="26881"/>
    <n v="18.2"/>
    <s v="Yes"/>
    <n v="42"/>
    <n v="67.7"/>
    <n v="2026"/>
  </r>
  <r>
    <s v="EV2005"/>
    <x v="5"/>
    <x v="1"/>
    <x v="7"/>
    <s v="Car"/>
    <n v="292282"/>
    <n v="98"/>
    <n v="393"/>
    <n v="2.29"/>
    <n v="9332"/>
    <n v="74577"/>
    <n v="22.4"/>
    <s v="No"/>
    <n v="61.2"/>
    <n v="184.8"/>
    <n v="2026"/>
  </r>
  <r>
    <s v="EV2006"/>
    <x v="5"/>
    <x v="1"/>
    <x v="9"/>
    <s v="Car"/>
    <n v="374072"/>
    <n v="69"/>
    <n v="314"/>
    <n v="2.91"/>
    <n v="79196"/>
    <n v="81791"/>
    <n v="17.100000000000001"/>
    <s v="No"/>
    <n v="19.2"/>
    <n v="205.5"/>
    <n v="2026"/>
  </r>
  <r>
    <s v="EV2007"/>
    <x v="9"/>
    <x v="0"/>
    <x v="9"/>
    <s v="Bus"/>
    <n v="675141"/>
    <n v="117"/>
    <n v="569"/>
    <n v="2.69"/>
    <n v="148789"/>
    <n v="79655"/>
    <n v="21.7"/>
    <s v="Yes"/>
    <n v="26.7"/>
    <n v="79.5"/>
    <n v="2026"/>
  </r>
  <r>
    <s v="EV2008"/>
    <x v="1"/>
    <x v="1"/>
    <x v="4"/>
    <s v="Bus"/>
    <n v="312970"/>
    <n v="48"/>
    <n v="264"/>
    <n v="1.69"/>
    <n v="95698"/>
    <n v="81072"/>
    <n v="14.9"/>
    <s v="Yes"/>
    <n v="13.7"/>
    <n v="161.5"/>
    <n v="2026"/>
  </r>
  <r>
    <s v="EV2009"/>
    <x v="2"/>
    <x v="2"/>
    <x v="8"/>
    <s v="SUV"/>
    <n v="125091"/>
    <n v="120"/>
    <n v="482"/>
    <n v="2.36"/>
    <n v="48331"/>
    <n v="72781"/>
    <n v="22.3"/>
    <s v="Yes"/>
    <n v="11"/>
    <n v="174.8"/>
    <n v="2026"/>
  </r>
  <r>
    <s v="EV2010"/>
    <x v="0"/>
    <x v="0"/>
    <x v="6"/>
    <s v="Car"/>
    <n v="15656"/>
    <n v="40"/>
    <n v="628"/>
    <n v="1.42"/>
    <n v="148651"/>
    <n v="72504"/>
    <n v="21.5"/>
    <s v="Yes"/>
    <n v="47.9"/>
    <n v="192.2"/>
    <n v="2026"/>
  </r>
  <r>
    <s v="EV2011"/>
    <x v="4"/>
    <x v="0"/>
    <x v="2"/>
    <s v="Bus"/>
    <n v="841593"/>
    <n v="84"/>
    <n v="460"/>
    <n v="0.66"/>
    <n v="58456"/>
    <n v="34286"/>
    <n v="16.100000000000001"/>
    <s v="No"/>
    <n v="26.7"/>
    <n v="244"/>
    <n v="2026"/>
  </r>
  <r>
    <s v="EV2012"/>
    <x v="9"/>
    <x v="0"/>
    <x v="1"/>
    <s v="Car"/>
    <n v="856030"/>
    <n v="55"/>
    <n v="641"/>
    <n v="0.97"/>
    <n v="182334"/>
    <n v="48029"/>
    <n v="17"/>
    <s v="No"/>
    <n v="57.2"/>
    <n v="162.30000000000001"/>
    <n v="2026"/>
  </r>
  <r>
    <s v="EV2013"/>
    <x v="2"/>
    <x v="2"/>
    <x v="9"/>
    <s v="Truck"/>
    <n v="640917"/>
    <n v="56"/>
    <n v="268"/>
    <n v="0.84"/>
    <n v="34369"/>
    <n v="27852"/>
    <n v="24.6"/>
    <s v="No"/>
    <n v="51.7"/>
    <n v="238.6"/>
    <n v="2026"/>
  </r>
  <r>
    <s v="EV2014"/>
    <x v="1"/>
    <x v="1"/>
    <x v="8"/>
    <s v="Bus"/>
    <n v="483218"/>
    <n v="45"/>
    <n v="309"/>
    <n v="2.94"/>
    <n v="30201"/>
    <n v="41654"/>
    <n v="17.100000000000001"/>
    <s v="Yes"/>
    <n v="51.9"/>
    <n v="116.3"/>
    <n v="2026"/>
  </r>
  <r>
    <s v="EV2015"/>
    <x v="9"/>
    <x v="0"/>
    <x v="5"/>
    <s v="SUV"/>
    <n v="579560"/>
    <n v="45"/>
    <n v="302"/>
    <n v="0.79"/>
    <n v="74729"/>
    <n v="57433"/>
    <n v="22.1"/>
    <s v="No"/>
    <n v="48.9"/>
    <n v="166.4"/>
    <n v="2026"/>
  </r>
  <r>
    <s v="EV2016"/>
    <x v="4"/>
    <x v="0"/>
    <x v="1"/>
    <s v="Bus"/>
    <n v="742380"/>
    <n v="67"/>
    <n v="597"/>
    <n v="1.08"/>
    <n v="179169"/>
    <n v="76975"/>
    <n v="16.399999999999999"/>
    <s v="No"/>
    <n v="7.5"/>
    <n v="40.200000000000003"/>
    <n v="2026"/>
  </r>
  <r>
    <s v="EV2017"/>
    <x v="6"/>
    <x v="3"/>
    <x v="4"/>
    <s v="SUV"/>
    <n v="869016"/>
    <n v="116"/>
    <n v="415"/>
    <n v="2.2599999999999998"/>
    <n v="16846"/>
    <n v="54566"/>
    <n v="21"/>
    <s v="Yes"/>
    <n v="57.9"/>
    <n v="138.19999999999999"/>
    <n v="2026"/>
  </r>
  <r>
    <s v="EV2018"/>
    <x v="2"/>
    <x v="2"/>
    <x v="5"/>
    <s v="Truck"/>
    <n v="112448"/>
    <n v="63"/>
    <n v="521"/>
    <n v="2.54"/>
    <n v="27223"/>
    <n v="40448"/>
    <n v="22.8"/>
    <s v="Yes"/>
    <n v="58.4"/>
    <n v="43.8"/>
    <n v="2026"/>
  </r>
  <r>
    <s v="EV2019"/>
    <x v="8"/>
    <x v="3"/>
    <x v="8"/>
    <s v="Truck"/>
    <n v="322418"/>
    <n v="103"/>
    <n v="551"/>
    <n v="2.06"/>
    <n v="68684"/>
    <n v="60667"/>
    <n v="17.7"/>
    <s v="No"/>
    <n v="53.2"/>
    <n v="195.7"/>
    <n v="2026"/>
  </r>
  <r>
    <s v="EV2020"/>
    <x v="9"/>
    <x v="0"/>
    <x v="1"/>
    <s v="Truck"/>
    <n v="530703"/>
    <n v="55"/>
    <n v="473"/>
    <n v="1.82"/>
    <n v="105188"/>
    <n v="72169"/>
    <n v="16.2"/>
    <s v="Yes"/>
    <n v="35.1"/>
    <n v="201.1"/>
    <n v="2026"/>
  </r>
  <r>
    <s v="EV2021"/>
    <x v="9"/>
    <x v="0"/>
    <x v="6"/>
    <s v="Truck"/>
    <n v="820208"/>
    <n v="74"/>
    <n v="410"/>
    <n v="2.2000000000000002"/>
    <n v="170180"/>
    <n v="47239"/>
    <n v="24.4"/>
    <s v="No"/>
    <n v="20.5"/>
    <n v="15.9"/>
    <n v="2026"/>
  </r>
  <r>
    <s v="EV2022"/>
    <x v="1"/>
    <x v="1"/>
    <x v="1"/>
    <s v="Bus"/>
    <n v="418996"/>
    <n v="55"/>
    <n v="580"/>
    <n v="1.08"/>
    <n v="36850"/>
    <n v="45961"/>
    <n v="24.9"/>
    <s v="No"/>
    <n v="12"/>
    <n v="211.5"/>
    <n v="2026"/>
  </r>
  <r>
    <s v="EV2023"/>
    <x v="0"/>
    <x v="0"/>
    <x v="9"/>
    <s v="Car"/>
    <n v="849826"/>
    <n v="45"/>
    <n v="366"/>
    <n v="2.99"/>
    <n v="106837"/>
    <n v="75555"/>
    <n v="23.7"/>
    <s v="No"/>
    <n v="61.7"/>
    <n v="136.30000000000001"/>
    <n v="2026"/>
  </r>
  <r>
    <s v="EV2024"/>
    <x v="4"/>
    <x v="0"/>
    <x v="6"/>
    <s v="Car"/>
    <n v="150374"/>
    <n v="100"/>
    <n v="606"/>
    <n v="2.4700000000000002"/>
    <n v="10819"/>
    <n v="26331"/>
    <n v="16"/>
    <s v="Yes"/>
    <n v="37"/>
    <n v="78.3"/>
    <n v="2026"/>
  </r>
  <r>
    <s v="EV2025"/>
    <x v="2"/>
    <x v="2"/>
    <x v="2"/>
    <s v="Bus"/>
    <n v="280618"/>
    <n v="67"/>
    <n v="415"/>
    <n v="1.05"/>
    <n v="141380"/>
    <n v="82965"/>
    <n v="16.7"/>
    <s v="Yes"/>
    <n v="63.8"/>
    <n v="84.6"/>
    <n v="2026"/>
  </r>
  <r>
    <s v="EV2026"/>
    <x v="8"/>
    <x v="3"/>
    <x v="4"/>
    <s v="Car"/>
    <n v="454257"/>
    <n v="118"/>
    <n v="496"/>
    <n v="1.51"/>
    <n v="97099"/>
    <n v="71338"/>
    <n v="12.8"/>
    <s v="No"/>
    <n v="43.6"/>
    <n v="22.4"/>
    <n v="2026"/>
  </r>
  <r>
    <s v="EV2027"/>
    <x v="2"/>
    <x v="2"/>
    <x v="2"/>
    <s v="Car"/>
    <n v="868228"/>
    <n v="58"/>
    <n v="346"/>
    <n v="1.33"/>
    <n v="144743"/>
    <n v="33213"/>
    <n v="15.8"/>
    <s v="Yes"/>
    <n v="61.5"/>
    <n v="32.6"/>
    <n v="2026"/>
  </r>
  <r>
    <s v="EV2028"/>
    <x v="4"/>
    <x v="0"/>
    <x v="3"/>
    <s v="SUV"/>
    <n v="218299"/>
    <n v="91"/>
    <n v="568"/>
    <n v="2.86"/>
    <n v="122237"/>
    <n v="25299"/>
    <n v="16.600000000000001"/>
    <s v="Yes"/>
    <n v="34.299999999999997"/>
    <n v="52.7"/>
    <n v="2026"/>
  </r>
  <r>
    <s v="EV2029"/>
    <x v="8"/>
    <x v="3"/>
    <x v="9"/>
    <s v="Car"/>
    <n v="471657"/>
    <n v="101"/>
    <n v="574"/>
    <n v="2.95"/>
    <n v="66432"/>
    <n v="64531"/>
    <n v="18.399999999999999"/>
    <s v="Yes"/>
    <n v="25.6"/>
    <n v="272.8"/>
    <n v="2026"/>
  </r>
  <r>
    <s v="EV2030"/>
    <x v="2"/>
    <x v="2"/>
    <x v="4"/>
    <s v="Bus"/>
    <n v="850424"/>
    <n v="72"/>
    <n v="557"/>
    <n v="1.97"/>
    <n v="125252"/>
    <n v="57266"/>
    <n v="14.2"/>
    <s v="Yes"/>
    <n v="38.5"/>
    <n v="49.7"/>
    <n v="2026"/>
  </r>
  <r>
    <s v="EV2031"/>
    <x v="8"/>
    <x v="3"/>
    <x v="9"/>
    <s v="Car"/>
    <n v="452787"/>
    <n v="111"/>
    <n v="491"/>
    <n v="0.96"/>
    <n v="189828"/>
    <n v="39362"/>
    <n v="15.9"/>
    <s v="No"/>
    <n v="23.3"/>
    <n v="33.5"/>
    <n v="2026"/>
  </r>
  <r>
    <s v="EV2032"/>
    <x v="4"/>
    <x v="0"/>
    <x v="6"/>
    <s v="Car"/>
    <n v="786081"/>
    <n v="79"/>
    <n v="593"/>
    <n v="1.92"/>
    <n v="66773"/>
    <n v="38423"/>
    <n v="20.7"/>
    <s v="Yes"/>
    <n v="29.2"/>
    <n v="132.80000000000001"/>
    <n v="2026"/>
  </r>
  <r>
    <s v="EV2033"/>
    <x v="0"/>
    <x v="0"/>
    <x v="8"/>
    <s v="SUV"/>
    <n v="782950"/>
    <n v="91"/>
    <n v="286"/>
    <n v="2.68"/>
    <n v="35489"/>
    <n v="81474"/>
    <n v="16.3"/>
    <s v="No"/>
    <n v="25.9"/>
    <n v="146.9"/>
    <n v="2026"/>
  </r>
  <r>
    <s v="EV2034"/>
    <x v="1"/>
    <x v="1"/>
    <x v="5"/>
    <s v="Car"/>
    <n v="748103"/>
    <n v="111"/>
    <n v="626"/>
    <n v="1.08"/>
    <n v="7514"/>
    <n v="26296"/>
    <n v="19.8"/>
    <s v="No"/>
    <n v="44.4"/>
    <n v="22.1"/>
    <n v="2026"/>
  </r>
  <r>
    <s v="EV2035"/>
    <x v="4"/>
    <x v="0"/>
    <x v="3"/>
    <s v="SUV"/>
    <n v="113116"/>
    <n v="59"/>
    <n v="463"/>
    <n v="1.01"/>
    <n v="69254"/>
    <n v="46584"/>
    <n v="19.8"/>
    <s v="No"/>
    <n v="37.5"/>
    <n v="70.900000000000006"/>
    <n v="2026"/>
  </r>
  <r>
    <s v="EV2036"/>
    <x v="8"/>
    <x v="3"/>
    <x v="9"/>
    <s v="SUV"/>
    <n v="205565"/>
    <n v="60"/>
    <n v="591"/>
    <n v="2.87"/>
    <n v="137839"/>
    <n v="83208"/>
    <n v="19.100000000000001"/>
    <s v="Yes"/>
    <n v="60.3"/>
    <n v="99.2"/>
    <n v="2026"/>
  </r>
  <r>
    <s v="EV2037"/>
    <x v="6"/>
    <x v="3"/>
    <x v="1"/>
    <s v="SUV"/>
    <n v="67004"/>
    <n v="95"/>
    <n v="528"/>
    <n v="1.8"/>
    <n v="174074"/>
    <n v="59315"/>
    <n v="19.8"/>
    <s v="Yes"/>
    <n v="26.6"/>
    <n v="34.9"/>
    <n v="2026"/>
  </r>
  <r>
    <s v="EV2038"/>
    <x v="1"/>
    <x v="1"/>
    <x v="8"/>
    <s v="SUV"/>
    <n v="158259"/>
    <n v="66"/>
    <n v="270"/>
    <n v="0.59"/>
    <n v="193789"/>
    <n v="69354"/>
    <n v="21.1"/>
    <s v="Yes"/>
    <n v="27.2"/>
    <n v="164.3"/>
    <n v="2026"/>
  </r>
  <r>
    <s v="EV2039"/>
    <x v="1"/>
    <x v="1"/>
    <x v="8"/>
    <s v="SUV"/>
    <n v="105684"/>
    <n v="94"/>
    <n v="354"/>
    <n v="2.54"/>
    <n v="171511"/>
    <n v="30797"/>
    <n v="14.3"/>
    <s v="Yes"/>
    <n v="28.3"/>
    <n v="87.2"/>
    <n v="2026"/>
  </r>
  <r>
    <s v="EV2040"/>
    <x v="5"/>
    <x v="1"/>
    <x v="0"/>
    <s v="Bus"/>
    <n v="192029"/>
    <n v="43"/>
    <n v="295"/>
    <n v="1.59"/>
    <n v="199681"/>
    <n v="35710"/>
    <n v="16.3"/>
    <s v="Yes"/>
    <n v="39.1"/>
    <n v="299.39999999999998"/>
    <n v="2026"/>
  </r>
  <r>
    <s v="EV2041"/>
    <x v="0"/>
    <x v="0"/>
    <x v="3"/>
    <s v="Truck"/>
    <n v="402936"/>
    <n v="85"/>
    <n v="442"/>
    <n v="1.59"/>
    <n v="10173"/>
    <n v="44584"/>
    <n v="16.2"/>
    <s v="Yes"/>
    <n v="6.7"/>
    <n v="66.400000000000006"/>
    <n v="2026"/>
  </r>
  <r>
    <s v="EV2042"/>
    <x v="4"/>
    <x v="0"/>
    <x v="4"/>
    <s v="SUV"/>
    <n v="159015"/>
    <n v="86"/>
    <n v="597"/>
    <n v="2.52"/>
    <n v="120125"/>
    <n v="74475"/>
    <n v="17.899999999999999"/>
    <s v="Yes"/>
    <n v="9.5"/>
    <n v="102.8"/>
    <n v="2026"/>
  </r>
  <r>
    <s v="EV2043"/>
    <x v="5"/>
    <x v="1"/>
    <x v="0"/>
    <s v="SUV"/>
    <n v="885479"/>
    <n v="42"/>
    <n v="620"/>
    <n v="1.62"/>
    <n v="29871"/>
    <n v="59010"/>
    <n v="18.399999999999999"/>
    <s v="No"/>
    <n v="42.6"/>
    <n v="182.1"/>
    <n v="2026"/>
  </r>
  <r>
    <s v="EV2044"/>
    <x v="0"/>
    <x v="0"/>
    <x v="6"/>
    <s v="Car"/>
    <n v="485032"/>
    <n v="58"/>
    <n v="457"/>
    <n v="2.12"/>
    <n v="66709"/>
    <n v="82292"/>
    <n v="23.7"/>
    <s v="Yes"/>
    <n v="10.3"/>
    <n v="230.5"/>
    <n v="2026"/>
  </r>
  <r>
    <s v="EV2045"/>
    <x v="8"/>
    <x v="3"/>
    <x v="9"/>
    <s v="SUV"/>
    <n v="733897"/>
    <n v="117"/>
    <n v="278"/>
    <n v="1.66"/>
    <n v="126298"/>
    <n v="83985"/>
    <n v="12.2"/>
    <s v="No"/>
    <n v="16"/>
    <n v="119.3"/>
    <n v="2026"/>
  </r>
  <r>
    <s v="EV2046"/>
    <x v="0"/>
    <x v="0"/>
    <x v="5"/>
    <s v="Car"/>
    <n v="363608"/>
    <n v="102"/>
    <n v="386"/>
    <n v="1.6"/>
    <n v="106741"/>
    <n v="54878"/>
    <n v="23"/>
    <s v="Yes"/>
    <n v="6.9"/>
    <n v="79.3"/>
    <n v="2026"/>
  </r>
  <r>
    <s v="EV2047"/>
    <x v="8"/>
    <x v="3"/>
    <x v="9"/>
    <s v="SUV"/>
    <n v="194715"/>
    <n v="89"/>
    <n v="511"/>
    <n v="0.84"/>
    <n v="153121"/>
    <n v="68291"/>
    <n v="13.9"/>
    <s v="No"/>
    <n v="17"/>
    <n v="204.1"/>
    <n v="2026"/>
  </r>
  <r>
    <s v="EV2048"/>
    <x v="5"/>
    <x v="1"/>
    <x v="5"/>
    <s v="Car"/>
    <n v="346378"/>
    <n v="109"/>
    <n v="631"/>
    <n v="0.72"/>
    <n v="159531"/>
    <n v="82505"/>
    <n v="22.3"/>
    <s v="Yes"/>
    <n v="7.7"/>
    <n v="205"/>
    <n v="2026"/>
  </r>
  <r>
    <s v="EV2049"/>
    <x v="3"/>
    <x v="3"/>
    <x v="1"/>
    <s v="Car"/>
    <n v="443916"/>
    <n v="49"/>
    <n v="593"/>
    <n v="1.03"/>
    <n v="167022"/>
    <n v="66205"/>
    <n v="23.4"/>
    <s v="No"/>
    <n v="37.299999999999997"/>
    <n v="106.8"/>
    <n v="2026"/>
  </r>
  <r>
    <s v="EV2050"/>
    <x v="5"/>
    <x v="1"/>
    <x v="7"/>
    <s v="Car"/>
    <n v="148609"/>
    <n v="115"/>
    <n v="457"/>
    <n v="0.5"/>
    <n v="90214"/>
    <n v="60315"/>
    <n v="20.100000000000001"/>
    <s v="No"/>
    <n v="27.6"/>
    <n v="48"/>
    <n v="2026"/>
  </r>
  <r>
    <s v="EV2051"/>
    <x v="5"/>
    <x v="1"/>
    <x v="8"/>
    <s v="Car"/>
    <n v="134373"/>
    <n v="41"/>
    <n v="628"/>
    <n v="1.5"/>
    <n v="91666"/>
    <n v="36069"/>
    <n v="16.899999999999999"/>
    <s v="Yes"/>
    <n v="7.6"/>
    <n v="43.1"/>
    <n v="2026"/>
  </r>
  <r>
    <s v="EV2052"/>
    <x v="5"/>
    <x v="1"/>
    <x v="1"/>
    <s v="Bus"/>
    <n v="509404"/>
    <n v="88"/>
    <n v="464"/>
    <n v="2.27"/>
    <n v="103405"/>
    <n v="46514"/>
    <n v="22.8"/>
    <s v="No"/>
    <n v="48.8"/>
    <n v="25.2"/>
    <n v="2026"/>
  </r>
  <r>
    <s v="EV2053"/>
    <x v="3"/>
    <x v="3"/>
    <x v="5"/>
    <s v="Car"/>
    <n v="535397"/>
    <n v="79"/>
    <n v="400"/>
    <n v="1.4"/>
    <n v="50173"/>
    <n v="59535"/>
    <n v="12.4"/>
    <s v="No"/>
    <n v="8.1"/>
    <n v="226.5"/>
    <n v="2026"/>
  </r>
  <r>
    <s v="EV2054"/>
    <x v="7"/>
    <x v="3"/>
    <x v="7"/>
    <s v="Bus"/>
    <n v="188014"/>
    <n v="58"/>
    <n v="274"/>
    <n v="1.55"/>
    <n v="104328"/>
    <n v="82425"/>
    <n v="15"/>
    <s v="Yes"/>
    <n v="63"/>
    <n v="108.1"/>
    <n v="2026"/>
  </r>
  <r>
    <s v="EV2055"/>
    <x v="1"/>
    <x v="1"/>
    <x v="7"/>
    <s v="Truck"/>
    <n v="284148"/>
    <n v="102"/>
    <n v="268"/>
    <n v="1.96"/>
    <n v="33321"/>
    <n v="65918"/>
    <n v="14.7"/>
    <s v="Yes"/>
    <n v="58.5"/>
    <n v="232.6"/>
    <n v="2026"/>
  </r>
  <r>
    <s v="EV2056"/>
    <x v="9"/>
    <x v="0"/>
    <x v="0"/>
    <s v="Truck"/>
    <n v="40441"/>
    <n v="103"/>
    <n v="570"/>
    <n v="2.59"/>
    <n v="157168"/>
    <n v="38788"/>
    <n v="17.100000000000001"/>
    <s v="No"/>
    <n v="14.1"/>
    <n v="201.8"/>
    <n v="2026"/>
  </r>
  <r>
    <s v="EV2057"/>
    <x v="8"/>
    <x v="3"/>
    <x v="5"/>
    <s v="Bus"/>
    <n v="94661"/>
    <n v="88"/>
    <n v="554"/>
    <n v="0.63"/>
    <n v="124218"/>
    <n v="37117"/>
    <n v="18.899999999999999"/>
    <s v="Yes"/>
    <n v="13.7"/>
    <n v="139.19999999999999"/>
    <n v="2026"/>
  </r>
  <r>
    <s v="EV2058"/>
    <x v="4"/>
    <x v="0"/>
    <x v="2"/>
    <s v="SUV"/>
    <n v="715850"/>
    <n v="44"/>
    <n v="369"/>
    <n v="1.3"/>
    <n v="140465"/>
    <n v="32491"/>
    <n v="17.899999999999999"/>
    <s v="Yes"/>
    <n v="44.7"/>
    <n v="108.7"/>
    <n v="2026"/>
  </r>
  <r>
    <s v="EV2059"/>
    <x v="3"/>
    <x v="3"/>
    <x v="0"/>
    <s v="SUV"/>
    <n v="443974"/>
    <n v="117"/>
    <n v="366"/>
    <n v="1.77"/>
    <n v="101536"/>
    <n v="28451"/>
    <n v="16.5"/>
    <s v="Yes"/>
    <n v="60.6"/>
    <n v="287.7"/>
    <n v="2026"/>
  </r>
  <r>
    <s v="EV2060"/>
    <x v="3"/>
    <x v="3"/>
    <x v="2"/>
    <s v="Truck"/>
    <n v="26396"/>
    <n v="98"/>
    <n v="333"/>
    <n v="2.73"/>
    <n v="28539"/>
    <n v="51395"/>
    <n v="19.5"/>
    <s v="No"/>
    <n v="37.200000000000003"/>
    <n v="159.19999999999999"/>
    <n v="2026"/>
  </r>
  <r>
    <s v="EV2061"/>
    <x v="5"/>
    <x v="1"/>
    <x v="9"/>
    <s v="Truck"/>
    <n v="66901"/>
    <n v="61"/>
    <n v="372"/>
    <n v="1.25"/>
    <n v="198658"/>
    <n v="40068"/>
    <n v="13.4"/>
    <s v="Yes"/>
    <n v="55.4"/>
    <n v="158.69999999999999"/>
    <n v="2026"/>
  </r>
  <r>
    <s v="EV2062"/>
    <x v="7"/>
    <x v="3"/>
    <x v="5"/>
    <s v="Truck"/>
    <n v="518575"/>
    <n v="46"/>
    <n v="505"/>
    <n v="1.1200000000000001"/>
    <n v="81087"/>
    <n v="36669"/>
    <n v="24.2"/>
    <s v="No"/>
    <n v="33.299999999999997"/>
    <n v="295.5"/>
    <n v="2026"/>
  </r>
  <r>
    <s v="EV2063"/>
    <x v="3"/>
    <x v="3"/>
    <x v="7"/>
    <s v="SUV"/>
    <n v="700862"/>
    <n v="42"/>
    <n v="305"/>
    <n v="0.57999999999999996"/>
    <n v="142566"/>
    <n v="52692"/>
    <n v="17.5"/>
    <s v="No"/>
    <n v="64.900000000000006"/>
    <n v="84"/>
    <n v="2026"/>
  </r>
  <r>
    <s v="EV2064"/>
    <x v="4"/>
    <x v="0"/>
    <x v="1"/>
    <s v="SUV"/>
    <n v="827977"/>
    <n v="99"/>
    <n v="352"/>
    <n v="2.2200000000000002"/>
    <n v="46719"/>
    <n v="36755"/>
    <n v="19"/>
    <s v="No"/>
    <n v="43.3"/>
    <n v="159.80000000000001"/>
    <n v="2026"/>
  </r>
  <r>
    <s v="EV2065"/>
    <x v="7"/>
    <x v="3"/>
    <x v="1"/>
    <s v="Truck"/>
    <n v="48085"/>
    <n v="50"/>
    <n v="514"/>
    <n v="0.98"/>
    <n v="116200"/>
    <n v="31049"/>
    <n v="24"/>
    <s v="No"/>
    <n v="18.8"/>
    <n v="203.8"/>
    <n v="2026"/>
  </r>
  <r>
    <s v="EV2066"/>
    <x v="3"/>
    <x v="3"/>
    <x v="7"/>
    <s v="Truck"/>
    <n v="727179"/>
    <n v="100"/>
    <n v="301"/>
    <n v="2.31"/>
    <n v="154099"/>
    <n v="38628"/>
    <n v="14.6"/>
    <s v="Yes"/>
    <n v="29.9"/>
    <n v="11.7"/>
    <n v="2026"/>
  </r>
  <r>
    <s v="EV2067"/>
    <x v="4"/>
    <x v="0"/>
    <x v="8"/>
    <s v="SUV"/>
    <n v="288889"/>
    <n v="69"/>
    <n v="643"/>
    <n v="2.4900000000000002"/>
    <n v="80208"/>
    <n v="45851"/>
    <n v="16.899999999999999"/>
    <s v="No"/>
    <n v="59.9"/>
    <n v="245.5"/>
    <n v="2026"/>
  </r>
  <r>
    <s v="EV2068"/>
    <x v="3"/>
    <x v="3"/>
    <x v="1"/>
    <s v="SUV"/>
    <n v="450594"/>
    <n v="118"/>
    <n v="469"/>
    <n v="2.34"/>
    <n v="173499"/>
    <n v="70241"/>
    <n v="17.399999999999999"/>
    <s v="Yes"/>
    <n v="31.9"/>
    <n v="144.6"/>
    <n v="2026"/>
  </r>
  <r>
    <s v="EV2069"/>
    <x v="1"/>
    <x v="1"/>
    <x v="0"/>
    <s v="SUV"/>
    <n v="54701"/>
    <n v="102"/>
    <n v="384"/>
    <n v="1.56"/>
    <n v="110684"/>
    <n v="54817"/>
    <n v="19.5"/>
    <s v="No"/>
    <n v="48.3"/>
    <n v="115"/>
    <n v="2026"/>
  </r>
  <r>
    <s v="EV2070"/>
    <x v="5"/>
    <x v="1"/>
    <x v="6"/>
    <s v="Car"/>
    <n v="245183"/>
    <n v="49"/>
    <n v="533"/>
    <n v="1.02"/>
    <n v="65706"/>
    <n v="69826"/>
    <n v="20.399999999999999"/>
    <s v="Yes"/>
    <n v="14.6"/>
    <n v="273.7"/>
    <n v="2026"/>
  </r>
  <r>
    <s v="EV2071"/>
    <x v="1"/>
    <x v="1"/>
    <x v="2"/>
    <s v="SUV"/>
    <n v="405853"/>
    <n v="47"/>
    <n v="374"/>
    <n v="0.59"/>
    <n v="12648"/>
    <n v="39678"/>
    <n v="13.6"/>
    <s v="No"/>
    <n v="37.4"/>
    <n v="249"/>
    <n v="2026"/>
  </r>
  <r>
    <s v="EV2072"/>
    <x v="6"/>
    <x v="3"/>
    <x v="7"/>
    <s v="SUV"/>
    <n v="864429"/>
    <n v="68"/>
    <n v="455"/>
    <n v="2.15"/>
    <n v="42966"/>
    <n v="37349"/>
    <n v="20"/>
    <s v="No"/>
    <n v="63.3"/>
    <n v="218"/>
    <n v="2026"/>
  </r>
  <r>
    <s v="EV2073"/>
    <x v="2"/>
    <x v="2"/>
    <x v="1"/>
    <s v="Car"/>
    <n v="313983"/>
    <n v="117"/>
    <n v="261"/>
    <n v="1.62"/>
    <n v="107327"/>
    <n v="80852"/>
    <n v="21.7"/>
    <s v="No"/>
    <n v="53.3"/>
    <n v="293.5"/>
    <n v="2026"/>
  </r>
  <r>
    <s v="EV2074"/>
    <x v="4"/>
    <x v="0"/>
    <x v="9"/>
    <s v="Bus"/>
    <n v="784885"/>
    <n v="92"/>
    <n v="327"/>
    <n v="2.65"/>
    <n v="13356"/>
    <n v="54774"/>
    <n v="20.3"/>
    <s v="Yes"/>
    <n v="52.1"/>
    <n v="83.2"/>
    <n v="2026"/>
  </r>
  <r>
    <s v="EV2075"/>
    <x v="9"/>
    <x v="0"/>
    <x v="1"/>
    <s v="Truck"/>
    <n v="503304"/>
    <n v="44"/>
    <n v="474"/>
    <n v="2.09"/>
    <n v="66615"/>
    <n v="27858"/>
    <n v="16"/>
    <s v="Yes"/>
    <n v="49.9"/>
    <n v="202.5"/>
    <n v="2026"/>
  </r>
  <r>
    <s v="EV2076"/>
    <x v="1"/>
    <x v="1"/>
    <x v="3"/>
    <s v="SUV"/>
    <n v="504133"/>
    <n v="61"/>
    <n v="561"/>
    <n v="1.61"/>
    <n v="138441"/>
    <n v="45000"/>
    <n v="17.7"/>
    <s v="No"/>
    <n v="36.6"/>
    <n v="267.3"/>
    <n v="2026"/>
  </r>
  <r>
    <s v="EV2077"/>
    <x v="0"/>
    <x v="0"/>
    <x v="7"/>
    <s v="Car"/>
    <n v="161014"/>
    <n v="68"/>
    <n v="346"/>
    <n v="2.95"/>
    <n v="124826"/>
    <n v="41391"/>
    <n v="23.8"/>
    <s v="No"/>
    <n v="63.6"/>
    <n v="92.6"/>
    <n v="2026"/>
  </r>
  <r>
    <s v="EV2078"/>
    <x v="3"/>
    <x v="3"/>
    <x v="6"/>
    <s v="Bus"/>
    <n v="667079"/>
    <n v="77"/>
    <n v="322"/>
    <n v="2.91"/>
    <n v="74114"/>
    <n v="60323"/>
    <n v="16.8"/>
    <s v="No"/>
    <n v="53.7"/>
    <n v="271.3"/>
    <n v="2026"/>
  </r>
  <r>
    <s v="EV2079"/>
    <x v="8"/>
    <x v="3"/>
    <x v="5"/>
    <s v="SUV"/>
    <n v="801721"/>
    <n v="107"/>
    <n v="329"/>
    <n v="0.72"/>
    <n v="102139"/>
    <n v="71341"/>
    <n v="23.9"/>
    <s v="No"/>
    <n v="28.9"/>
    <n v="33.6"/>
    <n v="2026"/>
  </r>
  <r>
    <s v="EV2080"/>
    <x v="4"/>
    <x v="0"/>
    <x v="7"/>
    <s v="SUV"/>
    <n v="554943"/>
    <n v="43"/>
    <n v="607"/>
    <n v="0.94"/>
    <n v="56158"/>
    <n v="81957"/>
    <n v="24.3"/>
    <s v="No"/>
    <n v="58.4"/>
    <n v="136.80000000000001"/>
    <n v="2026"/>
  </r>
  <r>
    <s v="EV2081"/>
    <x v="4"/>
    <x v="0"/>
    <x v="0"/>
    <s v="Truck"/>
    <n v="589375"/>
    <n v="94"/>
    <n v="333"/>
    <n v="1.53"/>
    <n v="5494"/>
    <n v="45024"/>
    <n v="14.9"/>
    <s v="Yes"/>
    <n v="56.4"/>
    <n v="31.8"/>
    <n v="2026"/>
  </r>
  <r>
    <s v="EV2082"/>
    <x v="6"/>
    <x v="3"/>
    <x v="0"/>
    <s v="Truck"/>
    <n v="852636"/>
    <n v="104"/>
    <n v="573"/>
    <n v="1.74"/>
    <n v="115379"/>
    <n v="48659"/>
    <n v="25"/>
    <s v="No"/>
    <n v="45"/>
    <n v="179.7"/>
    <n v="2026"/>
  </r>
  <r>
    <s v="EV2083"/>
    <x v="3"/>
    <x v="3"/>
    <x v="4"/>
    <s v="Truck"/>
    <n v="791219"/>
    <n v="94"/>
    <n v="588"/>
    <n v="2.1800000000000002"/>
    <n v="35286"/>
    <n v="57337"/>
    <n v="20.2"/>
    <s v="Yes"/>
    <n v="56.2"/>
    <n v="210.7"/>
    <n v="2026"/>
  </r>
  <r>
    <s v="EV2084"/>
    <x v="4"/>
    <x v="0"/>
    <x v="9"/>
    <s v="Truck"/>
    <n v="188984"/>
    <n v="94"/>
    <n v="281"/>
    <n v="1.21"/>
    <n v="157927"/>
    <n v="32833"/>
    <n v="21.3"/>
    <s v="No"/>
    <n v="63"/>
    <n v="133.9"/>
    <n v="2026"/>
  </r>
  <r>
    <s v="EV2085"/>
    <x v="4"/>
    <x v="0"/>
    <x v="3"/>
    <s v="SUV"/>
    <n v="615300"/>
    <n v="99"/>
    <n v="409"/>
    <n v="1.91"/>
    <n v="86701"/>
    <n v="57661"/>
    <n v="14.5"/>
    <s v="No"/>
    <n v="43.9"/>
    <n v="269.60000000000002"/>
    <n v="2026"/>
  </r>
  <r>
    <s v="EV2086"/>
    <x v="9"/>
    <x v="0"/>
    <x v="1"/>
    <s v="SUV"/>
    <n v="240120"/>
    <n v="52"/>
    <n v="533"/>
    <n v="0.82"/>
    <n v="113363"/>
    <n v="47532"/>
    <n v="14"/>
    <s v="Yes"/>
    <n v="38.200000000000003"/>
    <n v="186.4"/>
    <n v="2026"/>
  </r>
  <r>
    <s v="EV2087"/>
    <x v="5"/>
    <x v="1"/>
    <x v="0"/>
    <s v="Car"/>
    <n v="515297"/>
    <n v="49"/>
    <n v="256"/>
    <n v="1.63"/>
    <n v="162441"/>
    <n v="41749"/>
    <n v="21.8"/>
    <s v="Yes"/>
    <n v="56.5"/>
    <n v="153.6"/>
    <n v="2026"/>
  </r>
  <r>
    <s v="EV2088"/>
    <x v="4"/>
    <x v="0"/>
    <x v="7"/>
    <s v="SUV"/>
    <n v="280226"/>
    <n v="84"/>
    <n v="588"/>
    <n v="2.0099999999999998"/>
    <n v="184510"/>
    <n v="76363"/>
    <n v="19.100000000000001"/>
    <s v="No"/>
    <n v="58.4"/>
    <n v="118.4"/>
    <n v="2026"/>
  </r>
  <r>
    <s v="EV2089"/>
    <x v="1"/>
    <x v="1"/>
    <x v="8"/>
    <s v="SUV"/>
    <n v="123643"/>
    <n v="46"/>
    <n v="490"/>
    <n v="2.11"/>
    <n v="7168"/>
    <n v="39065"/>
    <n v="18.7"/>
    <s v="Yes"/>
    <n v="8.3000000000000007"/>
    <n v="19.600000000000001"/>
    <n v="2026"/>
  </r>
  <r>
    <s v="EV2090"/>
    <x v="0"/>
    <x v="0"/>
    <x v="1"/>
    <s v="Car"/>
    <n v="129387"/>
    <n v="118"/>
    <n v="288"/>
    <n v="1.86"/>
    <n v="152824"/>
    <n v="25798"/>
    <n v="22.7"/>
    <s v="No"/>
    <n v="61.6"/>
    <n v="291.8"/>
    <n v="2026"/>
  </r>
  <r>
    <s v="EV2091"/>
    <x v="4"/>
    <x v="0"/>
    <x v="3"/>
    <s v="Bus"/>
    <n v="477490"/>
    <n v="78"/>
    <n v="466"/>
    <n v="0.55000000000000004"/>
    <n v="191841"/>
    <n v="64793"/>
    <n v="18.899999999999999"/>
    <s v="No"/>
    <n v="36.4"/>
    <n v="21.5"/>
    <n v="2026"/>
  </r>
  <r>
    <s v="EV2092"/>
    <x v="2"/>
    <x v="2"/>
    <x v="9"/>
    <s v="Bus"/>
    <n v="721712"/>
    <n v="120"/>
    <n v="308"/>
    <n v="0.88"/>
    <n v="56494"/>
    <n v="77080"/>
    <n v="23"/>
    <s v="Yes"/>
    <n v="30.3"/>
    <n v="11.2"/>
    <n v="2026"/>
  </r>
  <r>
    <s v="EV2093"/>
    <x v="2"/>
    <x v="2"/>
    <x v="6"/>
    <s v="Truck"/>
    <n v="513504"/>
    <n v="52"/>
    <n v="549"/>
    <n v="2.16"/>
    <n v="51366"/>
    <n v="60764"/>
    <n v="15.9"/>
    <s v="No"/>
    <n v="23.2"/>
    <n v="219.2"/>
    <n v="2026"/>
  </r>
  <r>
    <s v="EV2094"/>
    <x v="1"/>
    <x v="1"/>
    <x v="8"/>
    <s v="Car"/>
    <n v="798554"/>
    <n v="44"/>
    <n v="479"/>
    <n v="1.41"/>
    <n v="21229"/>
    <n v="44386"/>
    <n v="19.600000000000001"/>
    <s v="No"/>
    <n v="54.3"/>
    <n v="201.2"/>
    <n v="2026"/>
  </r>
  <r>
    <s v="EV2095"/>
    <x v="2"/>
    <x v="2"/>
    <x v="7"/>
    <s v="Bus"/>
    <n v="239659"/>
    <n v="94"/>
    <n v="568"/>
    <n v="0.54"/>
    <n v="144603"/>
    <n v="43460"/>
    <n v="24.6"/>
    <s v="No"/>
    <n v="28.5"/>
    <n v="155.30000000000001"/>
    <n v="2026"/>
  </r>
  <r>
    <s v="EV2096"/>
    <x v="1"/>
    <x v="1"/>
    <x v="2"/>
    <s v="Car"/>
    <n v="479653"/>
    <n v="60"/>
    <n v="359"/>
    <n v="2.89"/>
    <n v="574"/>
    <n v="37932"/>
    <n v="14.4"/>
    <s v="Yes"/>
    <n v="43.7"/>
    <n v="13.5"/>
    <n v="2026"/>
  </r>
  <r>
    <s v="EV2097"/>
    <x v="3"/>
    <x v="3"/>
    <x v="8"/>
    <s v="SUV"/>
    <n v="405926"/>
    <n v="48"/>
    <n v="638"/>
    <n v="1.76"/>
    <n v="169289"/>
    <n v="38212"/>
    <n v="14.3"/>
    <s v="Yes"/>
    <n v="49.4"/>
    <n v="288"/>
    <n v="2026"/>
  </r>
  <r>
    <s v="EV2098"/>
    <x v="7"/>
    <x v="3"/>
    <x v="4"/>
    <s v="SUV"/>
    <n v="296292"/>
    <n v="54"/>
    <n v="256"/>
    <n v="1.66"/>
    <n v="9932"/>
    <n v="44389"/>
    <n v="12.7"/>
    <s v="No"/>
    <n v="29"/>
    <n v="146.19999999999999"/>
    <n v="2026"/>
  </r>
  <r>
    <s v="EV2099"/>
    <x v="9"/>
    <x v="0"/>
    <x v="4"/>
    <s v="Bus"/>
    <n v="337182"/>
    <n v="43"/>
    <n v="564"/>
    <n v="1.82"/>
    <n v="167163"/>
    <n v="28775"/>
    <n v="21.9"/>
    <s v="No"/>
    <n v="60.2"/>
    <n v="118.4"/>
    <n v="2026"/>
  </r>
  <r>
    <s v="EV2100"/>
    <x v="9"/>
    <x v="0"/>
    <x v="6"/>
    <s v="SUV"/>
    <n v="419978"/>
    <n v="59"/>
    <n v="324"/>
    <n v="1.45"/>
    <n v="173422"/>
    <n v="75750"/>
    <n v="20.3"/>
    <s v="Yes"/>
    <n v="42.3"/>
    <n v="191.9"/>
    <n v="2026"/>
  </r>
  <r>
    <s v="EV2101"/>
    <x v="4"/>
    <x v="0"/>
    <x v="1"/>
    <s v="Car"/>
    <n v="391487"/>
    <n v="115"/>
    <n v="424"/>
    <n v="2.39"/>
    <n v="62494"/>
    <n v="73766"/>
    <n v="12.5"/>
    <s v="No"/>
    <n v="8.1999999999999993"/>
    <n v="131.9"/>
    <n v="2026"/>
  </r>
  <r>
    <s v="EV2102"/>
    <x v="5"/>
    <x v="1"/>
    <x v="0"/>
    <s v="SUV"/>
    <n v="318496"/>
    <n v="78"/>
    <n v="454"/>
    <n v="0.68"/>
    <n v="170724"/>
    <n v="78116"/>
    <n v="14.9"/>
    <s v="Yes"/>
    <n v="29.6"/>
    <n v="193"/>
    <n v="2026"/>
  </r>
  <r>
    <s v="EV2103"/>
    <x v="5"/>
    <x v="1"/>
    <x v="0"/>
    <s v="Bus"/>
    <n v="582600"/>
    <n v="114"/>
    <n v="297"/>
    <n v="1.29"/>
    <n v="29919"/>
    <n v="39559"/>
    <n v="19.8"/>
    <s v="No"/>
    <n v="12.5"/>
    <n v="265.60000000000002"/>
    <n v="2026"/>
  </r>
  <r>
    <s v="EV2104"/>
    <x v="8"/>
    <x v="3"/>
    <x v="5"/>
    <s v="Truck"/>
    <n v="667835"/>
    <n v="118"/>
    <n v="519"/>
    <n v="0.54"/>
    <n v="157685"/>
    <n v="35692"/>
    <n v="18.8"/>
    <s v="No"/>
    <n v="37.700000000000003"/>
    <n v="77.400000000000006"/>
    <n v="2026"/>
  </r>
  <r>
    <s v="EV2105"/>
    <x v="8"/>
    <x v="3"/>
    <x v="3"/>
    <s v="Truck"/>
    <n v="506794"/>
    <n v="85"/>
    <n v="463"/>
    <n v="1.17"/>
    <n v="25728"/>
    <n v="29972"/>
    <n v="22"/>
    <s v="Yes"/>
    <n v="45.3"/>
    <n v="271.3"/>
    <n v="2026"/>
  </r>
  <r>
    <s v="EV2106"/>
    <x v="6"/>
    <x v="3"/>
    <x v="5"/>
    <s v="SUV"/>
    <n v="620934"/>
    <n v="84"/>
    <n v="341"/>
    <n v="0.9"/>
    <n v="38335"/>
    <n v="80104"/>
    <n v="17.5"/>
    <s v="Yes"/>
    <n v="22.3"/>
    <n v="88.7"/>
    <n v="2026"/>
  </r>
  <r>
    <s v="EV2107"/>
    <x v="4"/>
    <x v="0"/>
    <x v="5"/>
    <s v="Bus"/>
    <n v="727344"/>
    <n v="48"/>
    <n v="567"/>
    <n v="0.82"/>
    <n v="165544"/>
    <n v="74161"/>
    <n v="25"/>
    <s v="Yes"/>
    <n v="15.3"/>
    <n v="257.89999999999998"/>
    <n v="2026"/>
  </r>
  <r>
    <s v="EV2108"/>
    <x v="8"/>
    <x v="3"/>
    <x v="5"/>
    <s v="Car"/>
    <n v="197186"/>
    <n v="64"/>
    <n v="284"/>
    <n v="0.59"/>
    <n v="18829"/>
    <n v="84383"/>
    <n v="18.8"/>
    <s v="No"/>
    <n v="9.9"/>
    <n v="23"/>
    <n v="2026"/>
  </r>
  <r>
    <s v="EV2109"/>
    <x v="3"/>
    <x v="3"/>
    <x v="5"/>
    <s v="Car"/>
    <n v="406701"/>
    <n v="71"/>
    <n v="519"/>
    <n v="1.28"/>
    <n v="91682"/>
    <n v="79884"/>
    <n v="14.7"/>
    <s v="Yes"/>
    <n v="10.6"/>
    <n v="253.4"/>
    <n v="2026"/>
  </r>
  <r>
    <s v="EV2110"/>
    <x v="5"/>
    <x v="1"/>
    <x v="5"/>
    <s v="Truck"/>
    <n v="527288"/>
    <n v="57"/>
    <n v="516"/>
    <n v="2.85"/>
    <n v="19878"/>
    <n v="38573"/>
    <n v="22.4"/>
    <s v="Yes"/>
    <n v="64.5"/>
    <n v="29.3"/>
    <n v="2026"/>
  </r>
  <r>
    <s v="EV2111"/>
    <x v="9"/>
    <x v="0"/>
    <x v="9"/>
    <s v="Bus"/>
    <n v="106385"/>
    <n v="84"/>
    <n v="563"/>
    <n v="2.4700000000000002"/>
    <n v="31912"/>
    <n v="56402"/>
    <n v="20.2"/>
    <s v="Yes"/>
    <n v="60.5"/>
    <n v="117.7"/>
    <n v="2026"/>
  </r>
  <r>
    <s v="EV2112"/>
    <x v="9"/>
    <x v="0"/>
    <x v="2"/>
    <s v="SUV"/>
    <n v="474146"/>
    <n v="55"/>
    <n v="632"/>
    <n v="0.73"/>
    <n v="160968"/>
    <n v="74144"/>
    <n v="24.8"/>
    <s v="No"/>
    <n v="21.3"/>
    <n v="21.5"/>
    <n v="2026"/>
  </r>
  <r>
    <s v="EV2113"/>
    <x v="4"/>
    <x v="0"/>
    <x v="3"/>
    <s v="Bus"/>
    <n v="482603"/>
    <n v="103"/>
    <n v="284"/>
    <n v="1.37"/>
    <n v="130424"/>
    <n v="40993"/>
    <n v="15.3"/>
    <s v="No"/>
    <n v="62.3"/>
    <n v="39.200000000000003"/>
    <n v="2026"/>
  </r>
  <r>
    <s v="EV2114"/>
    <x v="6"/>
    <x v="3"/>
    <x v="9"/>
    <s v="SUV"/>
    <n v="775676"/>
    <n v="114"/>
    <n v="598"/>
    <n v="2.99"/>
    <n v="23189"/>
    <n v="46933"/>
    <n v="18.899999999999999"/>
    <s v="No"/>
    <n v="34"/>
    <n v="209.2"/>
    <n v="2026"/>
  </r>
  <r>
    <s v="EV2115"/>
    <x v="7"/>
    <x v="3"/>
    <x v="6"/>
    <s v="Bus"/>
    <n v="8033"/>
    <n v="64"/>
    <n v="434"/>
    <n v="0.64"/>
    <n v="40580"/>
    <n v="40466"/>
    <n v="22.6"/>
    <s v="No"/>
    <n v="26.3"/>
    <n v="45.2"/>
    <n v="2026"/>
  </r>
  <r>
    <s v="EV2116"/>
    <x v="0"/>
    <x v="0"/>
    <x v="9"/>
    <s v="Car"/>
    <n v="642423"/>
    <n v="63"/>
    <n v="602"/>
    <n v="1.31"/>
    <n v="68144"/>
    <n v="26100"/>
    <n v="15.9"/>
    <s v="No"/>
    <n v="32.4"/>
    <n v="169.4"/>
    <n v="2026"/>
  </r>
  <r>
    <s v="EV2117"/>
    <x v="2"/>
    <x v="2"/>
    <x v="1"/>
    <s v="Bus"/>
    <n v="617992"/>
    <n v="90"/>
    <n v="629"/>
    <n v="1.48"/>
    <n v="49574"/>
    <n v="33168"/>
    <n v="15.6"/>
    <s v="No"/>
    <n v="32.6"/>
    <n v="61.6"/>
    <n v="2026"/>
  </r>
  <r>
    <s v="EV2118"/>
    <x v="7"/>
    <x v="3"/>
    <x v="6"/>
    <s v="SUV"/>
    <n v="617836"/>
    <n v="83"/>
    <n v="368"/>
    <n v="1.18"/>
    <n v="23805"/>
    <n v="81843"/>
    <n v="12.2"/>
    <s v="Yes"/>
    <n v="17.899999999999999"/>
    <n v="87.8"/>
    <n v="2026"/>
  </r>
  <r>
    <s v="EV2119"/>
    <x v="6"/>
    <x v="3"/>
    <x v="2"/>
    <s v="Truck"/>
    <n v="93312"/>
    <n v="56"/>
    <n v="276"/>
    <n v="1.72"/>
    <n v="189321"/>
    <n v="42310"/>
    <n v="16.399999999999999"/>
    <s v="Yes"/>
    <n v="27.4"/>
    <n v="78.7"/>
    <n v="2026"/>
  </r>
  <r>
    <s v="EV2120"/>
    <x v="1"/>
    <x v="1"/>
    <x v="5"/>
    <s v="Car"/>
    <n v="769425"/>
    <n v="119"/>
    <n v="593"/>
    <n v="1.47"/>
    <n v="27434"/>
    <n v="55108"/>
    <n v="21.7"/>
    <s v="No"/>
    <n v="60.7"/>
    <n v="142.4"/>
    <n v="2026"/>
  </r>
  <r>
    <s v="EV2121"/>
    <x v="1"/>
    <x v="1"/>
    <x v="3"/>
    <s v="Truck"/>
    <n v="420940"/>
    <n v="43"/>
    <n v="523"/>
    <n v="0.69"/>
    <n v="112055"/>
    <n v="51740"/>
    <n v="21"/>
    <s v="Yes"/>
    <n v="16.600000000000001"/>
    <n v="61.5"/>
    <n v="2026"/>
  </r>
  <r>
    <s v="EV2122"/>
    <x v="6"/>
    <x v="3"/>
    <x v="7"/>
    <s v="Car"/>
    <n v="552432"/>
    <n v="101"/>
    <n v="272"/>
    <n v="2.71"/>
    <n v="123331"/>
    <n v="71026"/>
    <n v="14.3"/>
    <s v="No"/>
    <n v="39.700000000000003"/>
    <n v="42.6"/>
    <n v="2026"/>
  </r>
  <r>
    <s v="EV2123"/>
    <x v="9"/>
    <x v="0"/>
    <x v="6"/>
    <s v="Car"/>
    <n v="246047"/>
    <n v="60"/>
    <n v="631"/>
    <n v="1.0900000000000001"/>
    <n v="82343"/>
    <n v="57218"/>
    <n v="19.899999999999999"/>
    <s v="No"/>
    <n v="29.5"/>
    <n v="229.2"/>
    <n v="2026"/>
  </r>
  <r>
    <s v="EV2124"/>
    <x v="0"/>
    <x v="0"/>
    <x v="8"/>
    <s v="SUV"/>
    <n v="253758"/>
    <n v="58"/>
    <n v="304"/>
    <n v="0.97"/>
    <n v="142876"/>
    <n v="82123"/>
    <n v="19.5"/>
    <s v="No"/>
    <n v="50.5"/>
    <n v="250.2"/>
    <n v="2026"/>
  </r>
  <r>
    <s v="EV2125"/>
    <x v="2"/>
    <x v="2"/>
    <x v="7"/>
    <s v="SUV"/>
    <n v="224035"/>
    <n v="101"/>
    <n v="599"/>
    <n v="2.77"/>
    <n v="154244"/>
    <n v="39575"/>
    <n v="13.9"/>
    <s v="No"/>
    <n v="5.8"/>
    <n v="165.8"/>
    <n v="2026"/>
  </r>
  <r>
    <s v="EV2126"/>
    <x v="7"/>
    <x v="3"/>
    <x v="4"/>
    <s v="Car"/>
    <n v="704116"/>
    <n v="103"/>
    <n v="284"/>
    <n v="2.52"/>
    <n v="176297"/>
    <n v="51038"/>
    <n v="20.6"/>
    <s v="Yes"/>
    <n v="52.4"/>
    <n v="196.6"/>
    <n v="2026"/>
  </r>
  <r>
    <s v="EV2127"/>
    <x v="5"/>
    <x v="1"/>
    <x v="6"/>
    <s v="SUV"/>
    <n v="728017"/>
    <n v="86"/>
    <n v="630"/>
    <n v="1.08"/>
    <n v="96598"/>
    <n v="76667"/>
    <n v="24.1"/>
    <s v="Yes"/>
    <n v="33.1"/>
    <n v="138.19999999999999"/>
    <n v="2026"/>
  </r>
  <r>
    <s v="EV2128"/>
    <x v="9"/>
    <x v="0"/>
    <x v="2"/>
    <s v="Truck"/>
    <n v="531626"/>
    <n v="77"/>
    <n v="269"/>
    <n v="2.04"/>
    <n v="113613"/>
    <n v="65649"/>
    <n v="23.3"/>
    <s v="Yes"/>
    <n v="25.2"/>
    <n v="183.3"/>
    <n v="2026"/>
  </r>
  <r>
    <s v="EV2129"/>
    <x v="3"/>
    <x v="3"/>
    <x v="8"/>
    <s v="SUV"/>
    <n v="611817"/>
    <n v="63"/>
    <n v="597"/>
    <n v="1.71"/>
    <n v="13226"/>
    <n v="70489"/>
    <n v="16.399999999999999"/>
    <s v="Yes"/>
    <n v="56.5"/>
    <n v="124.2"/>
    <n v="2026"/>
  </r>
  <r>
    <s v="EV2130"/>
    <x v="7"/>
    <x v="3"/>
    <x v="5"/>
    <s v="Car"/>
    <n v="891567"/>
    <n v="103"/>
    <n v="443"/>
    <n v="2.25"/>
    <n v="103625"/>
    <n v="83899"/>
    <n v="23.5"/>
    <s v="No"/>
    <n v="26"/>
    <n v="125.4"/>
    <n v="2026"/>
  </r>
  <r>
    <s v="EV2131"/>
    <x v="1"/>
    <x v="1"/>
    <x v="2"/>
    <s v="SUV"/>
    <n v="370906"/>
    <n v="103"/>
    <n v="588"/>
    <n v="0.82"/>
    <n v="5248"/>
    <n v="42867"/>
    <n v="19.2"/>
    <s v="Yes"/>
    <n v="54"/>
    <n v="14.9"/>
    <n v="2026"/>
  </r>
  <r>
    <s v="EV2132"/>
    <x v="3"/>
    <x v="3"/>
    <x v="4"/>
    <s v="Truck"/>
    <n v="635965"/>
    <n v="72"/>
    <n v="392"/>
    <n v="0.7"/>
    <n v="148159"/>
    <n v="57986"/>
    <n v="20.100000000000001"/>
    <s v="No"/>
    <n v="7.2"/>
    <n v="112.1"/>
    <n v="2026"/>
  </r>
  <r>
    <s v="EV2133"/>
    <x v="7"/>
    <x v="3"/>
    <x v="9"/>
    <s v="SUV"/>
    <n v="802254"/>
    <n v="100"/>
    <n v="499"/>
    <n v="0.56999999999999995"/>
    <n v="101861"/>
    <n v="77609"/>
    <n v="15"/>
    <s v="No"/>
    <n v="53.1"/>
    <n v="296"/>
    <n v="2026"/>
  </r>
  <r>
    <s v="EV2134"/>
    <x v="8"/>
    <x v="3"/>
    <x v="2"/>
    <s v="Car"/>
    <n v="763308"/>
    <n v="91"/>
    <n v="570"/>
    <n v="0.56000000000000005"/>
    <n v="137101"/>
    <n v="37389"/>
    <n v="22.1"/>
    <s v="Yes"/>
    <n v="21.2"/>
    <n v="35.200000000000003"/>
    <n v="2026"/>
  </r>
  <r>
    <s v="EV2135"/>
    <x v="5"/>
    <x v="1"/>
    <x v="1"/>
    <s v="Car"/>
    <n v="235702"/>
    <n v="91"/>
    <n v="556"/>
    <n v="0.91"/>
    <n v="155242"/>
    <n v="69919"/>
    <n v="14.5"/>
    <s v="No"/>
    <n v="23.1"/>
    <n v="114.2"/>
    <n v="2026"/>
  </r>
  <r>
    <s v="EV2136"/>
    <x v="4"/>
    <x v="0"/>
    <x v="4"/>
    <s v="Car"/>
    <n v="631360"/>
    <n v="76"/>
    <n v="341"/>
    <n v="2.5099999999999998"/>
    <n v="170480"/>
    <n v="55267"/>
    <n v="22.6"/>
    <s v="Yes"/>
    <n v="38.9"/>
    <n v="74.7"/>
    <n v="2026"/>
  </r>
  <r>
    <s v="EV2137"/>
    <x v="2"/>
    <x v="2"/>
    <x v="5"/>
    <s v="Truck"/>
    <n v="492277"/>
    <n v="73"/>
    <n v="479"/>
    <n v="0.69"/>
    <n v="183733"/>
    <n v="27011"/>
    <n v="16.2"/>
    <s v="No"/>
    <n v="27.4"/>
    <n v="254.8"/>
    <n v="2026"/>
  </r>
  <r>
    <s v="EV2138"/>
    <x v="1"/>
    <x v="1"/>
    <x v="9"/>
    <s v="Car"/>
    <n v="430512"/>
    <n v="71"/>
    <n v="612"/>
    <n v="2.87"/>
    <n v="69016"/>
    <n v="47052"/>
    <n v="18.5"/>
    <s v="No"/>
    <n v="30.1"/>
    <n v="270.10000000000002"/>
    <n v="2026"/>
  </r>
  <r>
    <s v="EV2139"/>
    <x v="3"/>
    <x v="3"/>
    <x v="6"/>
    <s v="Truck"/>
    <n v="741805"/>
    <n v="50"/>
    <n v="358"/>
    <n v="2.1"/>
    <n v="175673"/>
    <n v="84342"/>
    <n v="16.3"/>
    <s v="No"/>
    <n v="56"/>
    <n v="57.9"/>
    <n v="2026"/>
  </r>
  <r>
    <s v="EV2140"/>
    <x v="9"/>
    <x v="0"/>
    <x v="9"/>
    <s v="Truck"/>
    <n v="254707"/>
    <n v="88"/>
    <n v="537"/>
    <n v="1.95"/>
    <n v="55568"/>
    <n v="73994"/>
    <n v="20.2"/>
    <s v="No"/>
    <n v="31.3"/>
    <n v="106.7"/>
    <n v="2026"/>
  </r>
  <r>
    <s v="EV2141"/>
    <x v="4"/>
    <x v="0"/>
    <x v="6"/>
    <s v="SUV"/>
    <n v="146217"/>
    <n v="72"/>
    <n v="304"/>
    <n v="1.42"/>
    <n v="89332"/>
    <n v="69231"/>
    <n v="18.100000000000001"/>
    <s v="Yes"/>
    <n v="56.9"/>
    <n v="262.5"/>
    <n v="2026"/>
  </r>
  <r>
    <s v="EV2142"/>
    <x v="2"/>
    <x v="2"/>
    <x v="2"/>
    <s v="Car"/>
    <n v="118382"/>
    <n v="61"/>
    <n v="432"/>
    <n v="2.8"/>
    <n v="61136"/>
    <n v="77535"/>
    <n v="19.5"/>
    <s v="No"/>
    <n v="32.299999999999997"/>
    <n v="181.9"/>
    <n v="2026"/>
  </r>
  <r>
    <s v="EV2143"/>
    <x v="4"/>
    <x v="0"/>
    <x v="2"/>
    <s v="Car"/>
    <n v="222796"/>
    <n v="71"/>
    <n v="470"/>
    <n v="1.04"/>
    <n v="116742"/>
    <n v="38447"/>
    <n v="22.2"/>
    <s v="Yes"/>
    <n v="45.2"/>
    <n v="187.5"/>
    <n v="2026"/>
  </r>
  <r>
    <s v="EV2144"/>
    <x v="0"/>
    <x v="0"/>
    <x v="2"/>
    <s v="Car"/>
    <n v="237752"/>
    <n v="96"/>
    <n v="459"/>
    <n v="2.6"/>
    <n v="96858"/>
    <n v="42349"/>
    <n v="19.8"/>
    <s v="Yes"/>
    <n v="52"/>
    <n v="160.80000000000001"/>
    <n v="2026"/>
  </r>
  <r>
    <s v="EV2145"/>
    <x v="9"/>
    <x v="0"/>
    <x v="6"/>
    <s v="Bus"/>
    <n v="686451"/>
    <n v="73"/>
    <n v="321"/>
    <n v="1.35"/>
    <n v="97827"/>
    <n v="72417"/>
    <n v="16.899999999999999"/>
    <s v="Yes"/>
    <n v="30.4"/>
    <n v="281.10000000000002"/>
    <n v="2026"/>
  </r>
  <r>
    <s v="EV2146"/>
    <x v="6"/>
    <x v="3"/>
    <x v="9"/>
    <s v="Truck"/>
    <n v="237133"/>
    <n v="108"/>
    <n v="558"/>
    <n v="2.48"/>
    <n v="128054"/>
    <n v="74802"/>
    <n v="12.1"/>
    <s v="Yes"/>
    <n v="42.5"/>
    <n v="180.9"/>
    <n v="2026"/>
  </r>
  <r>
    <s v="EV2147"/>
    <x v="3"/>
    <x v="3"/>
    <x v="8"/>
    <s v="SUV"/>
    <n v="621580"/>
    <n v="87"/>
    <n v="597"/>
    <n v="0.65"/>
    <n v="177948"/>
    <n v="25784"/>
    <n v="21.2"/>
    <s v="Yes"/>
    <n v="60.9"/>
    <n v="54.4"/>
    <n v="2026"/>
  </r>
  <r>
    <s v="EV2148"/>
    <x v="6"/>
    <x v="3"/>
    <x v="2"/>
    <s v="Car"/>
    <n v="893980"/>
    <n v="77"/>
    <n v="337"/>
    <n v="0.77"/>
    <n v="150123"/>
    <n v="80608"/>
    <n v="13.9"/>
    <s v="Yes"/>
    <n v="12.9"/>
    <n v="67.2"/>
    <n v="2026"/>
  </r>
  <r>
    <s v="EV2149"/>
    <x v="2"/>
    <x v="2"/>
    <x v="2"/>
    <s v="Bus"/>
    <n v="68142"/>
    <n v="120"/>
    <n v="424"/>
    <n v="2.4500000000000002"/>
    <n v="50752"/>
    <n v="32061"/>
    <n v="24.3"/>
    <s v="No"/>
    <n v="58"/>
    <n v="68.900000000000006"/>
    <n v="2026"/>
  </r>
  <r>
    <s v="EV2150"/>
    <x v="4"/>
    <x v="0"/>
    <x v="1"/>
    <s v="SUV"/>
    <n v="337004"/>
    <n v="78"/>
    <n v="302"/>
    <n v="2.19"/>
    <n v="87239"/>
    <n v="45966"/>
    <n v="18.5"/>
    <s v="Yes"/>
    <n v="58.4"/>
    <n v="69.7"/>
    <n v="2026"/>
  </r>
  <r>
    <s v="EV2151"/>
    <x v="2"/>
    <x v="2"/>
    <x v="6"/>
    <s v="Truck"/>
    <n v="575935"/>
    <n v="78"/>
    <n v="282"/>
    <n v="0.67"/>
    <n v="55530"/>
    <n v="42959"/>
    <n v="23.8"/>
    <s v="No"/>
    <n v="42.3"/>
    <n v="255.2"/>
    <n v="2026"/>
  </r>
  <r>
    <s v="EV2152"/>
    <x v="1"/>
    <x v="1"/>
    <x v="0"/>
    <s v="Car"/>
    <n v="5979"/>
    <n v="40"/>
    <n v="623"/>
    <n v="0.99"/>
    <n v="4397"/>
    <n v="26788"/>
    <n v="17.5"/>
    <s v="Yes"/>
    <n v="6.5"/>
    <n v="127.8"/>
    <n v="2026"/>
  </r>
  <r>
    <s v="EV2153"/>
    <x v="2"/>
    <x v="2"/>
    <x v="6"/>
    <s v="Truck"/>
    <n v="478036"/>
    <n v="75"/>
    <n v="275"/>
    <n v="2.97"/>
    <n v="52725"/>
    <n v="35573"/>
    <n v="23"/>
    <s v="Yes"/>
    <n v="36.700000000000003"/>
    <n v="14.2"/>
    <n v="2026"/>
  </r>
  <r>
    <s v="EV2154"/>
    <x v="4"/>
    <x v="0"/>
    <x v="8"/>
    <s v="Truck"/>
    <n v="358945"/>
    <n v="44"/>
    <n v="287"/>
    <n v="0.73"/>
    <n v="156209"/>
    <n v="34688"/>
    <n v="21.2"/>
    <s v="No"/>
    <n v="49"/>
    <n v="6.5"/>
    <n v="2026"/>
  </r>
  <r>
    <s v="EV2155"/>
    <x v="0"/>
    <x v="0"/>
    <x v="1"/>
    <s v="Car"/>
    <n v="799878"/>
    <n v="45"/>
    <n v="305"/>
    <n v="2.86"/>
    <n v="182426"/>
    <n v="74236"/>
    <n v="16.7"/>
    <s v="Yes"/>
    <n v="37.5"/>
    <n v="96.5"/>
    <n v="2026"/>
  </r>
  <r>
    <s v="EV2156"/>
    <x v="1"/>
    <x v="1"/>
    <x v="4"/>
    <s v="Truck"/>
    <n v="571844"/>
    <n v="88"/>
    <n v="298"/>
    <n v="0.86"/>
    <n v="80544"/>
    <n v="68139"/>
    <n v="12.1"/>
    <s v="Yes"/>
    <n v="24.2"/>
    <n v="242"/>
    <n v="2026"/>
  </r>
  <r>
    <s v="EV2157"/>
    <x v="0"/>
    <x v="0"/>
    <x v="5"/>
    <s v="Car"/>
    <n v="208386"/>
    <n v="86"/>
    <n v="384"/>
    <n v="2.02"/>
    <n v="111760"/>
    <n v="51221"/>
    <n v="22.6"/>
    <s v="Yes"/>
    <n v="32.6"/>
    <n v="16.600000000000001"/>
    <n v="2026"/>
  </r>
  <r>
    <s v="EV2158"/>
    <x v="8"/>
    <x v="3"/>
    <x v="5"/>
    <s v="Car"/>
    <n v="884931"/>
    <n v="66"/>
    <n v="536"/>
    <n v="0.87"/>
    <n v="70348"/>
    <n v="69493"/>
    <n v="24"/>
    <s v="No"/>
    <n v="44.6"/>
    <n v="23.2"/>
    <n v="2026"/>
  </r>
  <r>
    <s v="EV2159"/>
    <x v="7"/>
    <x v="3"/>
    <x v="9"/>
    <s v="Bus"/>
    <n v="705489"/>
    <n v="104"/>
    <n v="603"/>
    <n v="1.47"/>
    <n v="146461"/>
    <n v="29004"/>
    <n v="17.8"/>
    <s v="Yes"/>
    <n v="46.6"/>
    <n v="204.4"/>
    <n v="2026"/>
  </r>
  <r>
    <s v="EV2160"/>
    <x v="4"/>
    <x v="0"/>
    <x v="4"/>
    <s v="Truck"/>
    <n v="803075"/>
    <n v="96"/>
    <n v="621"/>
    <n v="1.9"/>
    <n v="199635"/>
    <n v="28072"/>
    <n v="12.9"/>
    <s v="No"/>
    <n v="50.6"/>
    <n v="94"/>
    <n v="2026"/>
  </r>
  <r>
    <s v="EV2161"/>
    <x v="0"/>
    <x v="0"/>
    <x v="2"/>
    <s v="Truck"/>
    <n v="493992"/>
    <n v="59"/>
    <n v="418"/>
    <n v="2.92"/>
    <n v="140838"/>
    <n v="57207"/>
    <n v="17.2"/>
    <s v="Yes"/>
    <n v="47.6"/>
    <n v="125.9"/>
    <n v="2026"/>
  </r>
  <r>
    <s v="EV2162"/>
    <x v="1"/>
    <x v="1"/>
    <x v="6"/>
    <s v="Truck"/>
    <n v="838144"/>
    <n v="64"/>
    <n v="624"/>
    <n v="2.71"/>
    <n v="179014"/>
    <n v="66026"/>
    <n v="24.8"/>
    <s v="No"/>
    <n v="27"/>
    <n v="194.3"/>
    <n v="2026"/>
  </r>
  <r>
    <s v="EV2163"/>
    <x v="9"/>
    <x v="0"/>
    <x v="4"/>
    <s v="SUV"/>
    <n v="701272"/>
    <n v="103"/>
    <n v="267"/>
    <n v="2.1800000000000002"/>
    <n v="182632"/>
    <n v="34404"/>
    <n v="24.2"/>
    <s v="No"/>
    <n v="16"/>
    <n v="229.7"/>
    <n v="2026"/>
  </r>
  <r>
    <s v="EV2164"/>
    <x v="7"/>
    <x v="3"/>
    <x v="2"/>
    <s v="Car"/>
    <n v="315684"/>
    <n v="50"/>
    <n v="281"/>
    <n v="1.95"/>
    <n v="121844"/>
    <n v="67925"/>
    <n v="18.3"/>
    <s v="Yes"/>
    <n v="15.8"/>
    <n v="46"/>
    <n v="2026"/>
  </r>
  <r>
    <s v="EV2165"/>
    <x v="7"/>
    <x v="3"/>
    <x v="1"/>
    <s v="Truck"/>
    <n v="574033"/>
    <n v="43"/>
    <n v="421"/>
    <n v="1.88"/>
    <n v="109814"/>
    <n v="48534"/>
    <n v="16.5"/>
    <s v="No"/>
    <n v="22.5"/>
    <n v="32.9"/>
    <n v="2026"/>
  </r>
  <r>
    <s v="EV2166"/>
    <x v="0"/>
    <x v="0"/>
    <x v="4"/>
    <s v="SUV"/>
    <n v="539343"/>
    <n v="96"/>
    <n v="598"/>
    <n v="2.72"/>
    <n v="164873"/>
    <n v="74953"/>
    <n v="22.3"/>
    <s v="No"/>
    <n v="39.799999999999997"/>
    <n v="248.9"/>
    <n v="2026"/>
  </r>
  <r>
    <s v="EV2167"/>
    <x v="8"/>
    <x v="3"/>
    <x v="3"/>
    <s v="Truck"/>
    <n v="675615"/>
    <n v="113"/>
    <n v="433"/>
    <n v="1.35"/>
    <n v="157698"/>
    <n v="30495"/>
    <n v="18.2"/>
    <s v="No"/>
    <n v="53.3"/>
    <n v="264.60000000000002"/>
    <n v="2026"/>
  </r>
  <r>
    <s v="EV2168"/>
    <x v="7"/>
    <x v="3"/>
    <x v="5"/>
    <s v="Car"/>
    <n v="412736"/>
    <n v="46"/>
    <n v="436"/>
    <n v="1.96"/>
    <n v="21404"/>
    <n v="72013"/>
    <n v="22.3"/>
    <s v="No"/>
    <n v="64.3"/>
    <n v="182.5"/>
    <n v="2026"/>
  </r>
  <r>
    <s v="EV2169"/>
    <x v="2"/>
    <x v="2"/>
    <x v="5"/>
    <s v="Car"/>
    <n v="438728"/>
    <n v="86"/>
    <n v="543"/>
    <n v="2.13"/>
    <n v="35235"/>
    <n v="31363"/>
    <n v="20.9"/>
    <s v="No"/>
    <n v="35.1"/>
    <n v="221.8"/>
    <n v="2026"/>
  </r>
  <r>
    <s v="EV2170"/>
    <x v="6"/>
    <x v="3"/>
    <x v="7"/>
    <s v="Car"/>
    <n v="201795"/>
    <n v="79"/>
    <n v="644"/>
    <n v="0.73"/>
    <n v="75350"/>
    <n v="28549"/>
    <n v="24.8"/>
    <s v="No"/>
    <n v="14.4"/>
    <n v="141.4"/>
    <n v="2026"/>
  </r>
  <r>
    <s v="EV2171"/>
    <x v="2"/>
    <x v="2"/>
    <x v="6"/>
    <s v="Car"/>
    <n v="353492"/>
    <n v="103"/>
    <n v="628"/>
    <n v="1.36"/>
    <n v="126227"/>
    <n v="80071"/>
    <n v="22.9"/>
    <s v="No"/>
    <n v="17.3"/>
    <n v="170.4"/>
    <n v="2026"/>
  </r>
  <r>
    <s v="EV2172"/>
    <x v="5"/>
    <x v="1"/>
    <x v="7"/>
    <s v="Bus"/>
    <n v="780351"/>
    <n v="49"/>
    <n v="493"/>
    <n v="0.85"/>
    <n v="93027"/>
    <n v="52287"/>
    <n v="21.4"/>
    <s v="No"/>
    <n v="35.6"/>
    <n v="156.69999999999999"/>
    <n v="2026"/>
  </r>
  <r>
    <s v="EV2173"/>
    <x v="6"/>
    <x v="3"/>
    <x v="7"/>
    <s v="Car"/>
    <n v="631243"/>
    <n v="118"/>
    <n v="589"/>
    <n v="2.88"/>
    <n v="155391"/>
    <n v="45606"/>
    <n v="14"/>
    <s v="No"/>
    <n v="40.9"/>
    <n v="278"/>
    <n v="2026"/>
  </r>
  <r>
    <s v="EV2174"/>
    <x v="5"/>
    <x v="1"/>
    <x v="2"/>
    <s v="Car"/>
    <n v="657241"/>
    <n v="82"/>
    <n v="629"/>
    <n v="1.42"/>
    <n v="127756"/>
    <n v="43091"/>
    <n v="21.1"/>
    <s v="Yes"/>
    <n v="16.899999999999999"/>
    <n v="168"/>
    <n v="2026"/>
  </r>
  <r>
    <s v="EV2175"/>
    <x v="6"/>
    <x v="3"/>
    <x v="4"/>
    <s v="Truck"/>
    <n v="428416"/>
    <n v="105"/>
    <n v="372"/>
    <n v="0.56999999999999995"/>
    <n v="112714"/>
    <n v="69947"/>
    <n v="15.7"/>
    <s v="No"/>
    <n v="55.9"/>
    <n v="277.8"/>
    <n v="2026"/>
  </r>
  <r>
    <s v="EV2176"/>
    <x v="1"/>
    <x v="1"/>
    <x v="7"/>
    <s v="Bus"/>
    <n v="661099"/>
    <n v="54"/>
    <n v="389"/>
    <n v="2.96"/>
    <n v="28801"/>
    <n v="67380"/>
    <n v="13.9"/>
    <s v="Yes"/>
    <n v="36"/>
    <n v="58.3"/>
    <n v="2026"/>
  </r>
  <r>
    <s v="EV2177"/>
    <x v="2"/>
    <x v="2"/>
    <x v="9"/>
    <s v="Bus"/>
    <n v="667657"/>
    <n v="70"/>
    <n v="561"/>
    <n v="1.45"/>
    <n v="103051"/>
    <n v="53217"/>
    <n v="20.5"/>
    <s v="No"/>
    <n v="49.2"/>
    <n v="188.5"/>
    <n v="2026"/>
  </r>
  <r>
    <s v="EV2178"/>
    <x v="0"/>
    <x v="0"/>
    <x v="4"/>
    <s v="SUV"/>
    <n v="829538"/>
    <n v="96"/>
    <n v="467"/>
    <n v="0.65"/>
    <n v="83434"/>
    <n v="38637"/>
    <n v="22.4"/>
    <s v="No"/>
    <n v="33.6"/>
    <n v="14.2"/>
    <n v="2026"/>
  </r>
  <r>
    <s v="EV2179"/>
    <x v="0"/>
    <x v="0"/>
    <x v="5"/>
    <s v="Car"/>
    <n v="444980"/>
    <n v="89"/>
    <n v="571"/>
    <n v="0.92"/>
    <n v="42940"/>
    <n v="68794"/>
    <n v="13.1"/>
    <s v="No"/>
    <n v="49.9"/>
    <n v="114.8"/>
    <n v="2026"/>
  </r>
  <r>
    <s v="EV2180"/>
    <x v="4"/>
    <x v="0"/>
    <x v="9"/>
    <s v="Bus"/>
    <n v="667888"/>
    <n v="40"/>
    <n v="356"/>
    <n v="1.87"/>
    <n v="63017"/>
    <n v="56234"/>
    <n v="14.3"/>
    <s v="Yes"/>
    <n v="9.6999999999999993"/>
    <n v="292.39999999999998"/>
    <n v="2026"/>
  </r>
  <r>
    <s v="EV2181"/>
    <x v="4"/>
    <x v="0"/>
    <x v="9"/>
    <s v="Bus"/>
    <n v="383075"/>
    <n v="107"/>
    <n v="515"/>
    <n v="1.91"/>
    <n v="29786"/>
    <n v="74039"/>
    <n v="13.8"/>
    <s v="No"/>
    <n v="52.7"/>
    <n v="295.60000000000002"/>
    <n v="2026"/>
  </r>
  <r>
    <s v="EV2182"/>
    <x v="7"/>
    <x v="3"/>
    <x v="1"/>
    <s v="SUV"/>
    <n v="129403"/>
    <n v="96"/>
    <n v="638"/>
    <n v="2.99"/>
    <n v="167402"/>
    <n v="51206"/>
    <n v="23.4"/>
    <s v="No"/>
    <n v="6.9"/>
    <n v="43.6"/>
    <n v="2026"/>
  </r>
  <r>
    <s v="EV2183"/>
    <x v="5"/>
    <x v="1"/>
    <x v="7"/>
    <s v="Bus"/>
    <n v="622844"/>
    <n v="68"/>
    <n v="274"/>
    <n v="0.86"/>
    <n v="90375"/>
    <n v="72057"/>
    <n v="22.8"/>
    <s v="No"/>
    <n v="45.1"/>
    <n v="131.80000000000001"/>
    <n v="2026"/>
  </r>
  <r>
    <s v="EV2184"/>
    <x v="5"/>
    <x v="1"/>
    <x v="5"/>
    <s v="Bus"/>
    <n v="574211"/>
    <n v="88"/>
    <n v="565"/>
    <n v="2.34"/>
    <n v="100058"/>
    <n v="28717"/>
    <n v="20.3"/>
    <s v="Yes"/>
    <n v="28.3"/>
    <n v="30.1"/>
    <n v="2026"/>
  </r>
  <r>
    <s v="EV2185"/>
    <x v="9"/>
    <x v="0"/>
    <x v="1"/>
    <s v="Truck"/>
    <n v="861159"/>
    <n v="46"/>
    <n v="413"/>
    <n v="2.7"/>
    <n v="130011"/>
    <n v="29999"/>
    <n v="23"/>
    <s v="No"/>
    <n v="49.8"/>
    <n v="215.2"/>
    <n v="2026"/>
  </r>
  <r>
    <s v="EV2186"/>
    <x v="4"/>
    <x v="0"/>
    <x v="9"/>
    <s v="Truck"/>
    <n v="706831"/>
    <n v="91"/>
    <n v="602"/>
    <n v="1.93"/>
    <n v="84044"/>
    <n v="78517"/>
    <n v="23.1"/>
    <s v="No"/>
    <n v="7.6"/>
    <n v="244.8"/>
    <n v="2026"/>
  </r>
  <r>
    <s v="EV2187"/>
    <x v="4"/>
    <x v="0"/>
    <x v="8"/>
    <s v="Bus"/>
    <n v="699440"/>
    <n v="118"/>
    <n v="406"/>
    <n v="1.71"/>
    <n v="39207"/>
    <n v="28197"/>
    <n v="19.399999999999999"/>
    <s v="No"/>
    <n v="22.2"/>
    <n v="267.8"/>
    <n v="2026"/>
  </r>
  <r>
    <s v="EV2188"/>
    <x v="9"/>
    <x v="0"/>
    <x v="4"/>
    <s v="Truck"/>
    <n v="671001"/>
    <n v="112"/>
    <n v="581"/>
    <n v="1.88"/>
    <n v="124448"/>
    <n v="83352"/>
    <n v="14.8"/>
    <s v="Yes"/>
    <n v="23.4"/>
    <n v="101.9"/>
    <n v="2026"/>
  </r>
  <r>
    <s v="EV2189"/>
    <x v="3"/>
    <x v="3"/>
    <x v="6"/>
    <s v="SUV"/>
    <n v="260768"/>
    <n v="52"/>
    <n v="609"/>
    <n v="0.52"/>
    <n v="163785"/>
    <n v="28229"/>
    <n v="22.9"/>
    <s v="No"/>
    <n v="11.5"/>
    <n v="57.1"/>
    <n v="2026"/>
  </r>
  <r>
    <s v="EV2190"/>
    <x v="9"/>
    <x v="0"/>
    <x v="9"/>
    <s v="Truck"/>
    <n v="51820"/>
    <n v="41"/>
    <n v="335"/>
    <n v="2.56"/>
    <n v="2030"/>
    <n v="62388"/>
    <n v="18.8"/>
    <s v="No"/>
    <n v="18.8"/>
    <n v="189.1"/>
    <n v="2026"/>
  </r>
  <r>
    <s v="EV2191"/>
    <x v="3"/>
    <x v="3"/>
    <x v="6"/>
    <s v="Bus"/>
    <n v="37255"/>
    <n v="108"/>
    <n v="481"/>
    <n v="2.23"/>
    <n v="100661"/>
    <n v="66442"/>
    <n v="22.1"/>
    <s v="No"/>
    <n v="63.9"/>
    <n v="209.5"/>
    <n v="2026"/>
  </r>
  <r>
    <s v="EV2192"/>
    <x v="9"/>
    <x v="0"/>
    <x v="4"/>
    <s v="Bus"/>
    <n v="62953"/>
    <n v="105"/>
    <n v="359"/>
    <n v="1.89"/>
    <n v="9394"/>
    <n v="63080"/>
    <n v="12.6"/>
    <s v="No"/>
    <n v="41.9"/>
    <n v="284"/>
    <n v="2026"/>
  </r>
  <r>
    <s v="EV2193"/>
    <x v="3"/>
    <x v="3"/>
    <x v="0"/>
    <s v="Truck"/>
    <n v="476406"/>
    <n v="90"/>
    <n v="277"/>
    <n v="2.04"/>
    <n v="141423"/>
    <n v="41332"/>
    <n v="16.8"/>
    <s v="Yes"/>
    <n v="24.8"/>
    <n v="269.2"/>
    <n v="2026"/>
  </r>
  <r>
    <s v="EV2194"/>
    <x v="2"/>
    <x v="2"/>
    <x v="0"/>
    <s v="Truck"/>
    <n v="411761"/>
    <n v="50"/>
    <n v="590"/>
    <n v="0.8"/>
    <n v="150156"/>
    <n v="59865"/>
    <n v="15.4"/>
    <s v="No"/>
    <n v="25.3"/>
    <n v="228.8"/>
    <n v="2026"/>
  </r>
  <r>
    <s v="EV2195"/>
    <x v="4"/>
    <x v="0"/>
    <x v="8"/>
    <s v="Car"/>
    <n v="831316"/>
    <n v="115"/>
    <n v="400"/>
    <n v="0.6"/>
    <n v="5406"/>
    <n v="67268"/>
    <n v="20.399999999999999"/>
    <s v="Yes"/>
    <n v="45.9"/>
    <n v="243.5"/>
    <n v="2026"/>
  </r>
  <r>
    <s v="EV2196"/>
    <x v="5"/>
    <x v="1"/>
    <x v="0"/>
    <s v="Bus"/>
    <n v="807922"/>
    <n v="108"/>
    <n v="650"/>
    <n v="1.52"/>
    <n v="192616"/>
    <n v="26715"/>
    <n v="17.5"/>
    <s v="Yes"/>
    <n v="58.5"/>
    <n v="35.5"/>
    <n v="2026"/>
  </r>
  <r>
    <s v="EV2197"/>
    <x v="8"/>
    <x v="3"/>
    <x v="5"/>
    <s v="SUV"/>
    <n v="56254"/>
    <n v="54"/>
    <n v="474"/>
    <n v="2.21"/>
    <n v="23423"/>
    <n v="64593"/>
    <n v="22.4"/>
    <s v="Yes"/>
    <n v="58.3"/>
    <n v="91.5"/>
    <n v="2026"/>
  </r>
  <r>
    <s v="EV2198"/>
    <x v="1"/>
    <x v="1"/>
    <x v="0"/>
    <s v="Truck"/>
    <n v="331813"/>
    <n v="81"/>
    <n v="468"/>
    <n v="2.06"/>
    <n v="32725"/>
    <n v="53871"/>
    <n v="13.4"/>
    <s v="No"/>
    <n v="18.899999999999999"/>
    <n v="85"/>
    <n v="2026"/>
  </r>
  <r>
    <s v="EV2199"/>
    <x v="9"/>
    <x v="0"/>
    <x v="0"/>
    <s v="SUV"/>
    <n v="633193"/>
    <n v="104"/>
    <n v="416"/>
    <n v="1.67"/>
    <n v="85599"/>
    <n v="43082"/>
    <n v="13"/>
    <s v="Yes"/>
    <n v="47.7"/>
    <n v="49.1"/>
    <n v="2026"/>
  </r>
  <r>
    <s v="EV2200"/>
    <x v="6"/>
    <x v="3"/>
    <x v="5"/>
    <s v="Bus"/>
    <n v="349183"/>
    <n v="62"/>
    <n v="531"/>
    <n v="0.98"/>
    <n v="84819"/>
    <n v="56410"/>
    <n v="16.399999999999999"/>
    <s v="Yes"/>
    <n v="9.1"/>
    <n v="87.5"/>
    <n v="2026"/>
  </r>
  <r>
    <s v="EV2201"/>
    <x v="3"/>
    <x v="3"/>
    <x v="9"/>
    <s v="Truck"/>
    <n v="815303"/>
    <n v="74"/>
    <n v="456"/>
    <n v="2.11"/>
    <n v="12402"/>
    <n v="69857"/>
    <n v="20.6"/>
    <s v="No"/>
    <n v="27.9"/>
    <n v="202.8"/>
    <n v="2026"/>
  </r>
  <r>
    <s v="EV2202"/>
    <x v="8"/>
    <x v="3"/>
    <x v="5"/>
    <s v="Car"/>
    <n v="497048"/>
    <n v="75"/>
    <n v="316"/>
    <n v="0.84"/>
    <n v="90877"/>
    <n v="76124"/>
    <n v="19.8"/>
    <s v="No"/>
    <n v="53"/>
    <n v="278.10000000000002"/>
    <n v="2026"/>
  </r>
  <r>
    <s v="EV2203"/>
    <x v="9"/>
    <x v="0"/>
    <x v="8"/>
    <s v="Truck"/>
    <n v="273521"/>
    <n v="99"/>
    <n v="507"/>
    <n v="2.44"/>
    <n v="173579"/>
    <n v="70146"/>
    <n v="18.600000000000001"/>
    <s v="No"/>
    <n v="63.4"/>
    <n v="157.4"/>
    <n v="2026"/>
  </r>
  <r>
    <s v="EV2204"/>
    <x v="3"/>
    <x v="3"/>
    <x v="3"/>
    <s v="SUV"/>
    <n v="843469"/>
    <n v="102"/>
    <n v="466"/>
    <n v="1.73"/>
    <n v="65407"/>
    <n v="79315"/>
    <n v="19.2"/>
    <s v="Yes"/>
    <n v="56.8"/>
    <n v="174.6"/>
    <n v="2026"/>
  </r>
  <r>
    <s v="EV2205"/>
    <x v="3"/>
    <x v="3"/>
    <x v="9"/>
    <s v="Bus"/>
    <n v="536509"/>
    <n v="62"/>
    <n v="301"/>
    <n v="0.94"/>
    <n v="30716"/>
    <n v="27192"/>
    <n v="18"/>
    <s v="No"/>
    <n v="59.5"/>
    <n v="63.9"/>
    <n v="2026"/>
  </r>
  <r>
    <s v="EV2206"/>
    <x v="9"/>
    <x v="0"/>
    <x v="9"/>
    <s v="Truck"/>
    <n v="39380"/>
    <n v="74"/>
    <n v="551"/>
    <n v="0.95"/>
    <n v="127649"/>
    <n v="27178"/>
    <n v="12.9"/>
    <s v="No"/>
    <n v="47.5"/>
    <n v="260.89999999999998"/>
    <n v="2026"/>
  </r>
  <r>
    <s v="EV2207"/>
    <x v="8"/>
    <x v="3"/>
    <x v="8"/>
    <s v="Bus"/>
    <n v="506106"/>
    <n v="101"/>
    <n v="392"/>
    <n v="1.08"/>
    <n v="46534"/>
    <n v="48416"/>
    <n v="20.3"/>
    <s v="No"/>
    <n v="61.4"/>
    <n v="83.3"/>
    <n v="2026"/>
  </r>
  <r>
    <s v="EV2208"/>
    <x v="7"/>
    <x v="3"/>
    <x v="2"/>
    <s v="Bus"/>
    <n v="231172"/>
    <n v="51"/>
    <n v="319"/>
    <n v="2.91"/>
    <n v="137283"/>
    <n v="71535"/>
    <n v="24.2"/>
    <s v="Yes"/>
    <n v="40"/>
    <n v="137.19999999999999"/>
    <n v="2026"/>
  </r>
  <r>
    <s v="EV2209"/>
    <x v="8"/>
    <x v="3"/>
    <x v="4"/>
    <s v="SUV"/>
    <n v="495256"/>
    <n v="96"/>
    <n v="372"/>
    <n v="2.15"/>
    <n v="173865"/>
    <n v="29570"/>
    <n v="23.4"/>
    <s v="Yes"/>
    <n v="36.1"/>
    <n v="15.4"/>
    <n v="2026"/>
  </r>
  <r>
    <s v="EV2210"/>
    <x v="3"/>
    <x v="3"/>
    <x v="8"/>
    <s v="Car"/>
    <n v="593404"/>
    <n v="118"/>
    <n v="270"/>
    <n v="1.88"/>
    <n v="21432"/>
    <n v="68986"/>
    <n v="13.5"/>
    <s v="No"/>
    <n v="18.600000000000001"/>
    <n v="52.7"/>
    <n v="2026"/>
  </r>
  <r>
    <s v="EV2211"/>
    <x v="5"/>
    <x v="1"/>
    <x v="9"/>
    <s v="SUV"/>
    <n v="635056"/>
    <n v="74"/>
    <n v="258"/>
    <n v="2.4"/>
    <n v="114259"/>
    <n v="43069"/>
    <n v="12.8"/>
    <s v="Yes"/>
    <n v="8.1999999999999993"/>
    <n v="139.69999999999999"/>
    <n v="2026"/>
  </r>
  <r>
    <s v="EV2212"/>
    <x v="8"/>
    <x v="3"/>
    <x v="2"/>
    <s v="Bus"/>
    <n v="668275"/>
    <n v="113"/>
    <n v="473"/>
    <n v="2.1800000000000002"/>
    <n v="111911"/>
    <n v="64682"/>
    <n v="19.600000000000001"/>
    <s v="No"/>
    <n v="48.3"/>
    <n v="28.9"/>
    <n v="2026"/>
  </r>
  <r>
    <s v="EV2213"/>
    <x v="5"/>
    <x v="1"/>
    <x v="5"/>
    <s v="Truck"/>
    <n v="302160"/>
    <n v="110"/>
    <n v="460"/>
    <n v="0.81"/>
    <n v="20293"/>
    <n v="46583"/>
    <n v="19.2"/>
    <s v="No"/>
    <n v="49.4"/>
    <n v="151.9"/>
    <n v="2026"/>
  </r>
  <r>
    <s v="EV2214"/>
    <x v="4"/>
    <x v="0"/>
    <x v="8"/>
    <s v="Car"/>
    <n v="812025"/>
    <n v="64"/>
    <n v="464"/>
    <n v="2.36"/>
    <n v="130357"/>
    <n v="75967"/>
    <n v="17.899999999999999"/>
    <s v="Yes"/>
    <n v="45.7"/>
    <n v="166.6"/>
    <n v="2026"/>
  </r>
  <r>
    <s v="EV2215"/>
    <x v="4"/>
    <x v="0"/>
    <x v="7"/>
    <s v="Truck"/>
    <n v="722431"/>
    <n v="84"/>
    <n v="272"/>
    <n v="2.83"/>
    <n v="85518"/>
    <n v="52635"/>
    <n v="15.1"/>
    <s v="No"/>
    <n v="24"/>
    <n v="282"/>
    <n v="2026"/>
  </r>
  <r>
    <s v="EV2216"/>
    <x v="4"/>
    <x v="0"/>
    <x v="8"/>
    <s v="Bus"/>
    <n v="639861"/>
    <n v="73"/>
    <n v="565"/>
    <n v="2.99"/>
    <n v="9670"/>
    <n v="43029"/>
    <n v="19.600000000000001"/>
    <s v="No"/>
    <n v="8.6"/>
    <n v="209"/>
    <n v="2026"/>
  </r>
  <r>
    <s v="EV2217"/>
    <x v="1"/>
    <x v="1"/>
    <x v="6"/>
    <s v="Car"/>
    <n v="93761"/>
    <n v="117"/>
    <n v="284"/>
    <n v="2.09"/>
    <n v="11897"/>
    <n v="42054"/>
    <n v="13.6"/>
    <s v="Yes"/>
    <n v="32.6"/>
    <n v="212.5"/>
    <n v="2026"/>
  </r>
  <r>
    <s v="EV2218"/>
    <x v="0"/>
    <x v="0"/>
    <x v="8"/>
    <s v="Car"/>
    <n v="822979"/>
    <n v="65"/>
    <n v="623"/>
    <n v="0.95"/>
    <n v="152484"/>
    <n v="81565"/>
    <n v="12.1"/>
    <s v="Yes"/>
    <n v="20.7"/>
    <n v="224.6"/>
    <n v="2026"/>
  </r>
  <r>
    <s v="EV2219"/>
    <x v="0"/>
    <x v="0"/>
    <x v="3"/>
    <s v="Truck"/>
    <n v="545226"/>
    <n v="80"/>
    <n v="446"/>
    <n v="1.81"/>
    <n v="26273"/>
    <n v="75025"/>
    <n v="12.4"/>
    <s v="No"/>
    <n v="10.4"/>
    <n v="266.7"/>
    <n v="2026"/>
  </r>
  <r>
    <s v="EV2220"/>
    <x v="6"/>
    <x v="3"/>
    <x v="9"/>
    <s v="Bus"/>
    <n v="383916"/>
    <n v="65"/>
    <n v="626"/>
    <n v="0.93"/>
    <n v="6633"/>
    <n v="64693"/>
    <n v="21.9"/>
    <s v="No"/>
    <n v="12.5"/>
    <n v="251"/>
    <n v="2026"/>
  </r>
  <r>
    <s v="EV2221"/>
    <x v="7"/>
    <x v="3"/>
    <x v="0"/>
    <s v="SUV"/>
    <n v="840976"/>
    <n v="40"/>
    <n v="556"/>
    <n v="1.97"/>
    <n v="157130"/>
    <n v="74757"/>
    <n v="22.7"/>
    <s v="No"/>
    <n v="63"/>
    <n v="163.9"/>
    <n v="2026"/>
  </r>
  <r>
    <s v="EV2222"/>
    <x v="6"/>
    <x v="3"/>
    <x v="5"/>
    <s v="Car"/>
    <n v="515645"/>
    <n v="105"/>
    <n v="464"/>
    <n v="0.55000000000000004"/>
    <n v="116244"/>
    <n v="43883"/>
    <n v="22.2"/>
    <s v="No"/>
    <n v="5.9"/>
    <n v="93.8"/>
    <n v="2026"/>
  </r>
  <r>
    <s v="EV2223"/>
    <x v="9"/>
    <x v="0"/>
    <x v="0"/>
    <s v="SUV"/>
    <n v="476854"/>
    <n v="52"/>
    <n v="539"/>
    <n v="1.38"/>
    <n v="168119"/>
    <n v="38096"/>
    <n v="17"/>
    <s v="No"/>
    <n v="33.6"/>
    <n v="142.69999999999999"/>
    <n v="2026"/>
  </r>
  <r>
    <s v="EV2224"/>
    <x v="3"/>
    <x v="3"/>
    <x v="5"/>
    <s v="SUV"/>
    <n v="701055"/>
    <n v="96"/>
    <n v="264"/>
    <n v="0.77"/>
    <n v="33276"/>
    <n v="72663"/>
    <n v="24.9"/>
    <s v="No"/>
    <n v="49.2"/>
    <n v="159.80000000000001"/>
    <n v="2026"/>
  </r>
  <r>
    <s v="EV2225"/>
    <x v="1"/>
    <x v="1"/>
    <x v="0"/>
    <s v="Truck"/>
    <n v="779779"/>
    <n v="107"/>
    <n v="552"/>
    <n v="1.22"/>
    <n v="165562"/>
    <n v="60894"/>
    <n v="13.9"/>
    <s v="Yes"/>
    <n v="22"/>
    <n v="80.3"/>
    <n v="2026"/>
  </r>
  <r>
    <s v="EV2226"/>
    <x v="5"/>
    <x v="1"/>
    <x v="9"/>
    <s v="Bus"/>
    <n v="270891"/>
    <n v="91"/>
    <n v="251"/>
    <n v="1.46"/>
    <n v="94298"/>
    <n v="58225"/>
    <n v="21.6"/>
    <s v="Yes"/>
    <n v="62.8"/>
    <n v="176.8"/>
    <n v="2026"/>
  </r>
  <r>
    <s v="EV2227"/>
    <x v="6"/>
    <x v="3"/>
    <x v="7"/>
    <s v="Bus"/>
    <n v="653904"/>
    <n v="107"/>
    <n v="637"/>
    <n v="0.85"/>
    <n v="189868"/>
    <n v="38395"/>
    <n v="13.6"/>
    <s v="Yes"/>
    <n v="59.8"/>
    <n v="34.6"/>
    <n v="2026"/>
  </r>
  <r>
    <s v="EV2228"/>
    <x v="4"/>
    <x v="0"/>
    <x v="7"/>
    <s v="Bus"/>
    <n v="225966"/>
    <n v="92"/>
    <n v="291"/>
    <n v="2.4900000000000002"/>
    <n v="177077"/>
    <n v="29052"/>
    <n v="12.8"/>
    <s v="No"/>
    <n v="17.8"/>
    <n v="194"/>
    <n v="2026"/>
  </r>
  <r>
    <s v="EV2229"/>
    <x v="4"/>
    <x v="0"/>
    <x v="9"/>
    <s v="Car"/>
    <n v="501784"/>
    <n v="77"/>
    <n v="413"/>
    <n v="2.5499999999999998"/>
    <n v="40455"/>
    <n v="32838"/>
    <n v="17.399999999999999"/>
    <s v="No"/>
    <n v="39.9"/>
    <n v="159.5"/>
    <n v="2026"/>
  </r>
  <r>
    <s v="EV2230"/>
    <x v="2"/>
    <x v="2"/>
    <x v="7"/>
    <s v="Bus"/>
    <n v="611170"/>
    <n v="116"/>
    <n v="471"/>
    <n v="2.36"/>
    <n v="112037"/>
    <n v="84402"/>
    <n v="19.399999999999999"/>
    <s v="Yes"/>
    <n v="56.2"/>
    <n v="112.5"/>
    <n v="2026"/>
  </r>
  <r>
    <s v="EV2231"/>
    <x v="1"/>
    <x v="1"/>
    <x v="4"/>
    <s v="Bus"/>
    <n v="876687"/>
    <n v="110"/>
    <n v="597"/>
    <n v="1.9"/>
    <n v="31080"/>
    <n v="83242"/>
    <n v="19.5"/>
    <s v="Yes"/>
    <n v="46.8"/>
    <n v="117.8"/>
    <n v="2026"/>
  </r>
  <r>
    <s v="EV2232"/>
    <x v="2"/>
    <x v="2"/>
    <x v="0"/>
    <s v="Car"/>
    <n v="408334"/>
    <n v="116"/>
    <n v="283"/>
    <n v="1.84"/>
    <n v="158823"/>
    <n v="51704"/>
    <n v="16.7"/>
    <s v="Yes"/>
    <n v="7.1"/>
    <n v="232.7"/>
    <n v="2026"/>
  </r>
  <r>
    <s v="EV2233"/>
    <x v="4"/>
    <x v="0"/>
    <x v="1"/>
    <s v="Car"/>
    <n v="454571"/>
    <n v="91"/>
    <n v="432"/>
    <n v="2.8"/>
    <n v="162032"/>
    <n v="67784"/>
    <n v="12.3"/>
    <s v="Yes"/>
    <n v="40.6"/>
    <n v="93.1"/>
    <n v="2026"/>
  </r>
  <r>
    <s v="EV2234"/>
    <x v="0"/>
    <x v="0"/>
    <x v="8"/>
    <s v="SUV"/>
    <n v="464344"/>
    <n v="96"/>
    <n v="627"/>
    <n v="2.04"/>
    <n v="63253"/>
    <n v="52551"/>
    <n v="14.7"/>
    <s v="Yes"/>
    <n v="22.1"/>
    <n v="151.80000000000001"/>
    <n v="2026"/>
  </r>
  <r>
    <s v="EV2235"/>
    <x v="9"/>
    <x v="0"/>
    <x v="1"/>
    <s v="Bus"/>
    <n v="675160"/>
    <n v="71"/>
    <n v="314"/>
    <n v="1.01"/>
    <n v="162686"/>
    <n v="31686"/>
    <n v="19.5"/>
    <s v="Yes"/>
    <n v="22.4"/>
    <n v="259.2"/>
    <n v="2026"/>
  </r>
  <r>
    <s v="EV2236"/>
    <x v="9"/>
    <x v="0"/>
    <x v="1"/>
    <s v="Truck"/>
    <n v="217431"/>
    <n v="42"/>
    <n v="470"/>
    <n v="2.41"/>
    <n v="160215"/>
    <n v="59284"/>
    <n v="25"/>
    <s v="Yes"/>
    <n v="62.1"/>
    <n v="92.3"/>
    <n v="2026"/>
  </r>
  <r>
    <s v="EV2237"/>
    <x v="8"/>
    <x v="3"/>
    <x v="0"/>
    <s v="Truck"/>
    <n v="605743"/>
    <n v="75"/>
    <n v="650"/>
    <n v="1.22"/>
    <n v="173640"/>
    <n v="81191"/>
    <n v="18.899999999999999"/>
    <s v="Yes"/>
    <n v="13.3"/>
    <n v="241.3"/>
    <n v="2026"/>
  </r>
  <r>
    <s v="EV2238"/>
    <x v="2"/>
    <x v="2"/>
    <x v="6"/>
    <s v="Bus"/>
    <n v="529801"/>
    <n v="116"/>
    <n v="575"/>
    <n v="1.47"/>
    <n v="148290"/>
    <n v="68257"/>
    <n v="20.8"/>
    <s v="No"/>
    <n v="22.5"/>
    <n v="252.7"/>
    <n v="2026"/>
  </r>
  <r>
    <s v="EV2239"/>
    <x v="8"/>
    <x v="3"/>
    <x v="0"/>
    <s v="Bus"/>
    <n v="858742"/>
    <n v="80"/>
    <n v="569"/>
    <n v="2.92"/>
    <n v="40397"/>
    <n v="80443"/>
    <n v="19.2"/>
    <s v="Yes"/>
    <n v="35.200000000000003"/>
    <n v="227"/>
    <n v="2026"/>
  </r>
  <r>
    <s v="EV2240"/>
    <x v="7"/>
    <x v="3"/>
    <x v="9"/>
    <s v="Truck"/>
    <n v="716863"/>
    <n v="99"/>
    <n v="545"/>
    <n v="2.21"/>
    <n v="45603"/>
    <n v="69717"/>
    <n v="16.2"/>
    <s v="Yes"/>
    <n v="14.4"/>
    <n v="7.1"/>
    <n v="2026"/>
  </r>
  <r>
    <s v="EV2241"/>
    <x v="5"/>
    <x v="1"/>
    <x v="6"/>
    <s v="SUV"/>
    <n v="492261"/>
    <n v="84"/>
    <n v="564"/>
    <n v="1.57"/>
    <n v="113661"/>
    <n v="26688"/>
    <n v="16.600000000000001"/>
    <s v="Yes"/>
    <n v="16.3"/>
    <n v="156.1"/>
    <n v="2026"/>
  </r>
  <r>
    <s v="EV2242"/>
    <x v="3"/>
    <x v="3"/>
    <x v="0"/>
    <s v="Car"/>
    <n v="324177"/>
    <n v="105"/>
    <n v="383"/>
    <n v="1.29"/>
    <n v="11295"/>
    <n v="61686"/>
    <n v="12.4"/>
    <s v="Yes"/>
    <n v="13.8"/>
    <n v="81.3"/>
    <n v="2026"/>
  </r>
  <r>
    <s v="EV2243"/>
    <x v="1"/>
    <x v="1"/>
    <x v="8"/>
    <s v="Car"/>
    <n v="329913"/>
    <n v="46"/>
    <n v="422"/>
    <n v="2.4500000000000002"/>
    <n v="16519"/>
    <n v="62470"/>
    <n v="13.3"/>
    <s v="Yes"/>
    <n v="10.9"/>
    <n v="70.5"/>
    <n v="2026"/>
  </r>
  <r>
    <s v="EV2244"/>
    <x v="0"/>
    <x v="0"/>
    <x v="7"/>
    <s v="Bus"/>
    <n v="473745"/>
    <n v="106"/>
    <n v="413"/>
    <n v="1.5"/>
    <n v="136345"/>
    <n v="39591"/>
    <n v="15.3"/>
    <s v="No"/>
    <n v="27.1"/>
    <n v="5.0999999999999996"/>
    <n v="2026"/>
  </r>
  <r>
    <s v="EV2245"/>
    <x v="7"/>
    <x v="3"/>
    <x v="7"/>
    <s v="Truck"/>
    <n v="577211"/>
    <n v="45"/>
    <n v="380"/>
    <n v="1.53"/>
    <n v="127922"/>
    <n v="69683"/>
    <n v="17.2"/>
    <s v="No"/>
    <n v="33.9"/>
    <n v="278.2"/>
    <n v="2026"/>
  </r>
  <r>
    <s v="EV2246"/>
    <x v="5"/>
    <x v="1"/>
    <x v="0"/>
    <s v="Bus"/>
    <n v="137759"/>
    <n v="104"/>
    <n v="377"/>
    <n v="0.84"/>
    <n v="15133"/>
    <n v="63127"/>
    <n v="12.4"/>
    <s v="No"/>
    <n v="40.6"/>
    <n v="47.4"/>
    <n v="2026"/>
  </r>
  <r>
    <s v="EV2247"/>
    <x v="6"/>
    <x v="3"/>
    <x v="4"/>
    <s v="Bus"/>
    <n v="68425"/>
    <n v="63"/>
    <n v="370"/>
    <n v="2.3199999999999998"/>
    <n v="9711"/>
    <n v="70548"/>
    <n v="24.3"/>
    <s v="Yes"/>
    <n v="49.7"/>
    <n v="127.7"/>
    <n v="2026"/>
  </r>
  <r>
    <s v="EV2248"/>
    <x v="1"/>
    <x v="1"/>
    <x v="4"/>
    <s v="SUV"/>
    <n v="675318"/>
    <n v="73"/>
    <n v="422"/>
    <n v="0.75"/>
    <n v="22202"/>
    <n v="31115"/>
    <n v="18.7"/>
    <s v="No"/>
    <n v="19.600000000000001"/>
    <n v="66.7"/>
    <n v="2026"/>
  </r>
  <r>
    <s v="EV2249"/>
    <x v="4"/>
    <x v="0"/>
    <x v="2"/>
    <s v="Bus"/>
    <n v="289987"/>
    <n v="115"/>
    <n v="382"/>
    <n v="0.89"/>
    <n v="86270"/>
    <n v="42031"/>
    <n v="18.2"/>
    <s v="Yes"/>
    <n v="37.4"/>
    <n v="94.2"/>
    <n v="2026"/>
  </r>
  <r>
    <s v="EV2250"/>
    <x v="1"/>
    <x v="1"/>
    <x v="3"/>
    <s v="Car"/>
    <n v="219633"/>
    <n v="62"/>
    <n v="606"/>
    <n v="0.84"/>
    <n v="192973"/>
    <n v="42628"/>
    <n v="17.3"/>
    <s v="Yes"/>
    <n v="47.9"/>
    <n v="182"/>
    <n v="2026"/>
  </r>
  <r>
    <s v="EV2251"/>
    <x v="1"/>
    <x v="1"/>
    <x v="9"/>
    <s v="Truck"/>
    <n v="833877"/>
    <n v="60"/>
    <n v="301"/>
    <n v="1.17"/>
    <n v="73029"/>
    <n v="65720"/>
    <n v="16.899999999999999"/>
    <s v="Yes"/>
    <n v="22.9"/>
    <n v="152.69999999999999"/>
    <n v="2026"/>
  </r>
  <r>
    <s v="EV2252"/>
    <x v="9"/>
    <x v="0"/>
    <x v="9"/>
    <s v="Truck"/>
    <n v="536066"/>
    <n v="63"/>
    <n v="501"/>
    <n v="2.31"/>
    <n v="118856"/>
    <n v="35088"/>
    <n v="15.1"/>
    <s v="Yes"/>
    <n v="63.2"/>
    <n v="220.2"/>
    <n v="2026"/>
  </r>
  <r>
    <s v="EV2253"/>
    <x v="1"/>
    <x v="1"/>
    <x v="5"/>
    <s v="Truck"/>
    <n v="226548"/>
    <n v="59"/>
    <n v="426"/>
    <n v="2.5"/>
    <n v="113171"/>
    <n v="46142"/>
    <n v="12.8"/>
    <s v="No"/>
    <n v="58.9"/>
    <n v="138.80000000000001"/>
    <n v="2026"/>
  </r>
  <r>
    <s v="EV2254"/>
    <x v="3"/>
    <x v="3"/>
    <x v="1"/>
    <s v="SUV"/>
    <n v="392650"/>
    <n v="96"/>
    <n v="392"/>
    <n v="1.36"/>
    <n v="14283"/>
    <n v="83820"/>
    <n v="17.7"/>
    <s v="No"/>
    <n v="17.3"/>
    <n v="206.2"/>
    <n v="2026"/>
  </r>
  <r>
    <s v="EV2255"/>
    <x v="1"/>
    <x v="1"/>
    <x v="8"/>
    <s v="Bus"/>
    <n v="204571"/>
    <n v="114"/>
    <n v="302"/>
    <n v="1"/>
    <n v="27821"/>
    <n v="62364"/>
    <n v="17.7"/>
    <s v="No"/>
    <n v="10.1"/>
    <n v="282.7"/>
    <n v="2026"/>
  </r>
  <r>
    <s v="EV2256"/>
    <x v="2"/>
    <x v="2"/>
    <x v="4"/>
    <s v="SUV"/>
    <n v="386990"/>
    <n v="68"/>
    <n v="518"/>
    <n v="1.06"/>
    <n v="178935"/>
    <n v="74033"/>
    <n v="23.6"/>
    <s v="No"/>
    <n v="18.3"/>
    <n v="87.2"/>
    <n v="2026"/>
  </r>
  <r>
    <s v="EV2257"/>
    <x v="3"/>
    <x v="3"/>
    <x v="7"/>
    <s v="SUV"/>
    <n v="103721"/>
    <n v="90"/>
    <n v="316"/>
    <n v="2.54"/>
    <n v="150669"/>
    <n v="27454"/>
    <n v="13.9"/>
    <s v="No"/>
    <n v="32.5"/>
    <n v="263.89999999999998"/>
    <n v="2026"/>
  </r>
  <r>
    <s v="EV2258"/>
    <x v="1"/>
    <x v="1"/>
    <x v="1"/>
    <s v="Bus"/>
    <n v="229252"/>
    <n v="66"/>
    <n v="335"/>
    <n v="2.16"/>
    <n v="43306"/>
    <n v="55149"/>
    <n v="12.6"/>
    <s v="No"/>
    <n v="29.3"/>
    <n v="264.5"/>
    <n v="2026"/>
  </r>
  <r>
    <s v="EV2259"/>
    <x v="2"/>
    <x v="2"/>
    <x v="7"/>
    <s v="Truck"/>
    <n v="811112"/>
    <n v="76"/>
    <n v="429"/>
    <n v="1.51"/>
    <n v="140411"/>
    <n v="37315"/>
    <n v="17.8"/>
    <s v="Yes"/>
    <n v="30"/>
    <n v="124.6"/>
    <n v="2026"/>
  </r>
  <r>
    <s v="EV2260"/>
    <x v="7"/>
    <x v="3"/>
    <x v="0"/>
    <s v="Bus"/>
    <n v="478911"/>
    <n v="102"/>
    <n v="270"/>
    <n v="1.06"/>
    <n v="110049"/>
    <n v="45823"/>
    <n v="20"/>
    <s v="Yes"/>
    <n v="12.3"/>
    <n v="248.6"/>
    <n v="2026"/>
  </r>
  <r>
    <s v="EV2261"/>
    <x v="9"/>
    <x v="0"/>
    <x v="2"/>
    <s v="SUV"/>
    <n v="551818"/>
    <n v="69"/>
    <n v="358"/>
    <n v="1.72"/>
    <n v="46748"/>
    <n v="44439"/>
    <n v="20.9"/>
    <s v="Yes"/>
    <n v="44.6"/>
    <n v="113.9"/>
    <n v="2026"/>
  </r>
  <r>
    <s v="EV2262"/>
    <x v="2"/>
    <x v="2"/>
    <x v="2"/>
    <s v="Truck"/>
    <n v="393364"/>
    <n v="110"/>
    <n v="383"/>
    <n v="2.39"/>
    <n v="3206"/>
    <n v="60982"/>
    <n v="24.3"/>
    <s v="No"/>
    <n v="21.1"/>
    <n v="224.9"/>
    <n v="2026"/>
  </r>
  <r>
    <s v="EV2263"/>
    <x v="6"/>
    <x v="3"/>
    <x v="3"/>
    <s v="Truck"/>
    <n v="443857"/>
    <n v="96"/>
    <n v="580"/>
    <n v="0.53"/>
    <n v="67658"/>
    <n v="29330"/>
    <n v="20.2"/>
    <s v="Yes"/>
    <n v="8"/>
    <n v="125.6"/>
    <n v="2026"/>
  </r>
  <r>
    <s v="EV2264"/>
    <x v="5"/>
    <x v="1"/>
    <x v="1"/>
    <s v="SUV"/>
    <n v="544449"/>
    <n v="47"/>
    <n v="285"/>
    <n v="0.68"/>
    <n v="55154"/>
    <n v="36717"/>
    <n v="22.6"/>
    <s v="Yes"/>
    <n v="35.9"/>
    <n v="192.6"/>
    <n v="2026"/>
  </r>
  <r>
    <s v="EV2265"/>
    <x v="8"/>
    <x v="3"/>
    <x v="2"/>
    <s v="Truck"/>
    <n v="26953"/>
    <n v="115"/>
    <n v="383"/>
    <n v="1.1599999999999999"/>
    <n v="701"/>
    <n v="57310"/>
    <n v="16.600000000000001"/>
    <s v="Yes"/>
    <n v="59.9"/>
    <n v="171.5"/>
    <n v="2026"/>
  </r>
  <r>
    <s v="EV2266"/>
    <x v="7"/>
    <x v="3"/>
    <x v="8"/>
    <s v="SUV"/>
    <n v="210455"/>
    <n v="57"/>
    <n v="610"/>
    <n v="2.29"/>
    <n v="788"/>
    <n v="35616"/>
    <n v="23.5"/>
    <s v="No"/>
    <n v="64.8"/>
    <n v="227.1"/>
    <n v="2026"/>
  </r>
  <r>
    <s v="EV2267"/>
    <x v="7"/>
    <x v="3"/>
    <x v="4"/>
    <s v="Car"/>
    <n v="644441"/>
    <n v="119"/>
    <n v="649"/>
    <n v="1.85"/>
    <n v="108401"/>
    <n v="84976"/>
    <n v="18.3"/>
    <s v="No"/>
    <n v="28.3"/>
    <n v="50.7"/>
    <n v="2026"/>
  </r>
  <r>
    <s v="EV2268"/>
    <x v="1"/>
    <x v="1"/>
    <x v="1"/>
    <s v="Bus"/>
    <n v="651079"/>
    <n v="60"/>
    <n v="476"/>
    <n v="0.51"/>
    <n v="63456"/>
    <n v="64061"/>
    <n v="12.3"/>
    <s v="Yes"/>
    <n v="63.8"/>
    <n v="228.7"/>
    <n v="2026"/>
  </r>
  <r>
    <s v="EV2269"/>
    <x v="7"/>
    <x v="3"/>
    <x v="0"/>
    <s v="Car"/>
    <n v="391796"/>
    <n v="95"/>
    <n v="527"/>
    <n v="2.12"/>
    <n v="93554"/>
    <n v="78535"/>
    <n v="15.6"/>
    <s v="Yes"/>
    <n v="44.9"/>
    <n v="188.3"/>
    <n v="2026"/>
  </r>
  <r>
    <s v="EV2270"/>
    <x v="9"/>
    <x v="0"/>
    <x v="3"/>
    <s v="SUV"/>
    <n v="661793"/>
    <n v="101"/>
    <n v="412"/>
    <n v="2.63"/>
    <n v="158275"/>
    <n v="39401"/>
    <n v="18.3"/>
    <s v="No"/>
    <n v="54.5"/>
    <n v="133.30000000000001"/>
    <n v="2026"/>
  </r>
  <r>
    <s v="EV2271"/>
    <x v="3"/>
    <x v="3"/>
    <x v="0"/>
    <s v="Bus"/>
    <n v="33858"/>
    <n v="107"/>
    <n v="553"/>
    <n v="1.44"/>
    <n v="134498"/>
    <n v="37853"/>
    <n v="20.2"/>
    <s v="No"/>
    <n v="58.7"/>
    <n v="154.6"/>
    <n v="2026"/>
  </r>
  <r>
    <s v="EV2272"/>
    <x v="0"/>
    <x v="0"/>
    <x v="0"/>
    <s v="Truck"/>
    <n v="613808"/>
    <n v="107"/>
    <n v="572"/>
    <n v="1.92"/>
    <n v="178048"/>
    <n v="80092"/>
    <n v="13.8"/>
    <s v="Yes"/>
    <n v="31.7"/>
    <n v="156"/>
    <n v="2026"/>
  </r>
  <r>
    <s v="EV2273"/>
    <x v="8"/>
    <x v="3"/>
    <x v="5"/>
    <s v="Bus"/>
    <n v="653695"/>
    <n v="110"/>
    <n v="394"/>
    <n v="1.53"/>
    <n v="175200"/>
    <n v="82967"/>
    <n v="22.5"/>
    <s v="No"/>
    <n v="45.5"/>
    <n v="110.1"/>
    <n v="2026"/>
  </r>
  <r>
    <s v="EV2274"/>
    <x v="9"/>
    <x v="0"/>
    <x v="4"/>
    <s v="Car"/>
    <n v="40426"/>
    <n v="96"/>
    <n v="320"/>
    <n v="0.98"/>
    <n v="196247"/>
    <n v="80107"/>
    <n v="20.3"/>
    <s v="Yes"/>
    <n v="26.7"/>
    <n v="245.7"/>
    <n v="2026"/>
  </r>
  <r>
    <s v="EV2275"/>
    <x v="9"/>
    <x v="0"/>
    <x v="9"/>
    <s v="Truck"/>
    <n v="615622"/>
    <n v="109"/>
    <n v="588"/>
    <n v="0.61"/>
    <n v="93112"/>
    <n v="30016"/>
    <n v="12.3"/>
    <s v="Yes"/>
    <n v="13.1"/>
    <n v="68.7"/>
    <n v="2026"/>
  </r>
  <r>
    <s v="EV2276"/>
    <x v="0"/>
    <x v="0"/>
    <x v="7"/>
    <s v="SUV"/>
    <n v="187378"/>
    <n v="53"/>
    <n v="252"/>
    <n v="2.93"/>
    <n v="168901"/>
    <n v="77900"/>
    <n v="24"/>
    <s v="No"/>
    <n v="60.3"/>
    <n v="157"/>
    <n v="2026"/>
  </r>
  <r>
    <s v="EV2277"/>
    <x v="7"/>
    <x v="3"/>
    <x v="9"/>
    <s v="SUV"/>
    <n v="612179"/>
    <n v="85"/>
    <n v="644"/>
    <n v="2.74"/>
    <n v="102060"/>
    <n v="53555"/>
    <n v="17.7"/>
    <s v="No"/>
    <n v="42.3"/>
    <n v="257.60000000000002"/>
    <n v="2026"/>
  </r>
  <r>
    <s v="EV2278"/>
    <x v="8"/>
    <x v="3"/>
    <x v="8"/>
    <s v="Car"/>
    <n v="229934"/>
    <n v="89"/>
    <n v="409"/>
    <n v="1.94"/>
    <n v="25297"/>
    <n v="76700"/>
    <n v="22.9"/>
    <s v="No"/>
    <n v="7.7"/>
    <n v="120"/>
    <n v="2026"/>
  </r>
  <r>
    <s v="EV2279"/>
    <x v="0"/>
    <x v="0"/>
    <x v="3"/>
    <s v="SUV"/>
    <n v="519237"/>
    <n v="54"/>
    <n v="305"/>
    <n v="2.2999999999999998"/>
    <n v="153956"/>
    <n v="53602"/>
    <n v="24.7"/>
    <s v="No"/>
    <n v="11.6"/>
    <n v="297"/>
    <n v="2026"/>
  </r>
  <r>
    <s v="EV2280"/>
    <x v="4"/>
    <x v="0"/>
    <x v="9"/>
    <s v="Bus"/>
    <n v="796186"/>
    <n v="92"/>
    <n v="377"/>
    <n v="1.79"/>
    <n v="139841"/>
    <n v="44545"/>
    <n v="16.600000000000001"/>
    <s v="Yes"/>
    <n v="26.8"/>
    <n v="102.4"/>
    <n v="2026"/>
  </r>
  <r>
    <s v="EV2281"/>
    <x v="9"/>
    <x v="0"/>
    <x v="4"/>
    <s v="SUV"/>
    <n v="790465"/>
    <n v="118"/>
    <n v="408"/>
    <n v="0.54"/>
    <n v="148242"/>
    <n v="35194"/>
    <n v="13.3"/>
    <s v="Yes"/>
    <n v="30.9"/>
    <n v="196.6"/>
    <n v="2026"/>
  </r>
  <r>
    <s v="EV2282"/>
    <x v="4"/>
    <x v="0"/>
    <x v="5"/>
    <s v="Bus"/>
    <n v="639989"/>
    <n v="59"/>
    <n v="342"/>
    <n v="2.46"/>
    <n v="163779"/>
    <n v="70870"/>
    <n v="20.2"/>
    <s v="Yes"/>
    <n v="48"/>
    <n v="60.8"/>
    <n v="2026"/>
  </r>
  <r>
    <s v="EV2283"/>
    <x v="2"/>
    <x v="2"/>
    <x v="8"/>
    <s v="Car"/>
    <n v="342317"/>
    <n v="120"/>
    <n v="444"/>
    <n v="2.0099999999999998"/>
    <n v="34728"/>
    <n v="30340"/>
    <n v="18.100000000000001"/>
    <s v="Yes"/>
    <n v="49.6"/>
    <n v="267.60000000000002"/>
    <n v="2026"/>
  </r>
  <r>
    <s v="EV2284"/>
    <x v="3"/>
    <x v="3"/>
    <x v="2"/>
    <s v="Truck"/>
    <n v="533169"/>
    <n v="58"/>
    <n v="310"/>
    <n v="1.72"/>
    <n v="186705"/>
    <n v="32451"/>
    <n v="24.3"/>
    <s v="No"/>
    <n v="58.1"/>
    <n v="65.400000000000006"/>
    <n v="2026"/>
  </r>
  <r>
    <s v="EV2285"/>
    <x v="9"/>
    <x v="0"/>
    <x v="2"/>
    <s v="Car"/>
    <n v="757825"/>
    <n v="112"/>
    <n v="597"/>
    <n v="2.62"/>
    <n v="97167"/>
    <n v="51610"/>
    <n v="21.7"/>
    <s v="Yes"/>
    <n v="15.3"/>
    <n v="123.6"/>
    <n v="2026"/>
  </r>
  <r>
    <s v="EV2286"/>
    <x v="8"/>
    <x v="3"/>
    <x v="2"/>
    <s v="Bus"/>
    <n v="309157"/>
    <n v="70"/>
    <n v="644"/>
    <n v="0.53"/>
    <n v="169496"/>
    <n v="27580"/>
    <n v="18.7"/>
    <s v="No"/>
    <n v="62.1"/>
    <n v="291.8"/>
    <n v="2026"/>
  </r>
  <r>
    <s v="EV2287"/>
    <x v="0"/>
    <x v="0"/>
    <x v="2"/>
    <s v="SUV"/>
    <n v="190559"/>
    <n v="108"/>
    <n v="435"/>
    <n v="1.77"/>
    <n v="139796"/>
    <n v="43383"/>
    <n v="14.1"/>
    <s v="Yes"/>
    <n v="26.5"/>
    <n v="178.1"/>
    <n v="2026"/>
  </r>
  <r>
    <s v="EV2288"/>
    <x v="0"/>
    <x v="0"/>
    <x v="4"/>
    <s v="Bus"/>
    <n v="531106"/>
    <n v="98"/>
    <n v="564"/>
    <n v="2.5099999999999998"/>
    <n v="45932"/>
    <n v="68630"/>
    <n v="24.2"/>
    <s v="No"/>
    <n v="21.1"/>
    <n v="94.2"/>
    <n v="2026"/>
  </r>
  <r>
    <s v="EV2289"/>
    <x v="9"/>
    <x v="0"/>
    <x v="0"/>
    <s v="Car"/>
    <n v="690328"/>
    <n v="44"/>
    <n v="426"/>
    <n v="2.65"/>
    <n v="91637"/>
    <n v="54346"/>
    <n v="24.9"/>
    <s v="No"/>
    <n v="21.6"/>
    <n v="244.1"/>
    <n v="2026"/>
  </r>
  <r>
    <s v="EV2290"/>
    <x v="5"/>
    <x v="1"/>
    <x v="1"/>
    <s v="SUV"/>
    <n v="409608"/>
    <n v="46"/>
    <n v="635"/>
    <n v="2.44"/>
    <n v="25700"/>
    <n v="77132"/>
    <n v="20.8"/>
    <s v="No"/>
    <n v="61.7"/>
    <n v="86.8"/>
    <n v="2026"/>
  </r>
  <r>
    <s v="EV2291"/>
    <x v="7"/>
    <x v="3"/>
    <x v="0"/>
    <s v="Car"/>
    <n v="312456"/>
    <n v="51"/>
    <n v="621"/>
    <n v="1.32"/>
    <n v="37900"/>
    <n v="67096"/>
    <n v="14.3"/>
    <s v="Yes"/>
    <n v="22.3"/>
    <n v="294.7"/>
    <n v="2026"/>
  </r>
  <r>
    <s v="EV2292"/>
    <x v="7"/>
    <x v="3"/>
    <x v="3"/>
    <s v="Car"/>
    <n v="737537"/>
    <n v="108"/>
    <n v="351"/>
    <n v="1.1100000000000001"/>
    <n v="105303"/>
    <n v="38203"/>
    <n v="12.2"/>
    <s v="Yes"/>
    <n v="57.4"/>
    <n v="103.5"/>
    <n v="2026"/>
  </r>
  <r>
    <s v="EV2293"/>
    <x v="4"/>
    <x v="0"/>
    <x v="1"/>
    <s v="SUV"/>
    <n v="501785"/>
    <n v="103"/>
    <n v="642"/>
    <n v="2.56"/>
    <n v="142640"/>
    <n v="30798"/>
    <n v="20.3"/>
    <s v="No"/>
    <n v="42.8"/>
    <n v="73.5"/>
    <n v="2026"/>
  </r>
  <r>
    <s v="EV2294"/>
    <x v="6"/>
    <x v="3"/>
    <x v="2"/>
    <s v="Bus"/>
    <n v="175886"/>
    <n v="95"/>
    <n v="267"/>
    <n v="2.72"/>
    <n v="63650"/>
    <n v="64853"/>
    <n v="15.6"/>
    <s v="No"/>
    <n v="38.4"/>
    <n v="242.9"/>
    <n v="2026"/>
  </r>
  <r>
    <s v="EV2295"/>
    <x v="4"/>
    <x v="0"/>
    <x v="1"/>
    <s v="Bus"/>
    <n v="437344"/>
    <n v="55"/>
    <n v="549"/>
    <n v="1.46"/>
    <n v="74515"/>
    <n v="77200"/>
    <n v="14.2"/>
    <s v="Yes"/>
    <n v="38"/>
    <n v="181.9"/>
    <n v="2026"/>
  </r>
  <r>
    <s v="EV2296"/>
    <x v="3"/>
    <x v="3"/>
    <x v="3"/>
    <s v="Car"/>
    <n v="866398"/>
    <n v="50"/>
    <n v="366"/>
    <n v="2.87"/>
    <n v="196254"/>
    <n v="73683"/>
    <n v="13.6"/>
    <s v="Yes"/>
    <n v="10.7"/>
    <n v="60.1"/>
    <n v="2026"/>
  </r>
  <r>
    <s v="EV2297"/>
    <x v="2"/>
    <x v="2"/>
    <x v="0"/>
    <s v="Truck"/>
    <n v="829747"/>
    <n v="90"/>
    <n v="569"/>
    <n v="1.1200000000000001"/>
    <n v="116485"/>
    <n v="32188"/>
    <n v="23.8"/>
    <s v="Yes"/>
    <n v="56.1"/>
    <n v="142.6"/>
    <n v="2026"/>
  </r>
  <r>
    <s v="EV2298"/>
    <x v="7"/>
    <x v="3"/>
    <x v="2"/>
    <s v="Truck"/>
    <n v="147838"/>
    <n v="57"/>
    <n v="256"/>
    <n v="1.69"/>
    <n v="108969"/>
    <n v="68051"/>
    <n v="19.8"/>
    <s v="No"/>
    <n v="20.399999999999999"/>
    <n v="187.9"/>
    <n v="2026"/>
  </r>
  <r>
    <s v="EV2299"/>
    <x v="4"/>
    <x v="0"/>
    <x v="0"/>
    <s v="Car"/>
    <n v="898883"/>
    <n v="80"/>
    <n v="366"/>
    <n v="1.91"/>
    <n v="179604"/>
    <n v="57870"/>
    <n v="17.100000000000001"/>
    <s v="Yes"/>
    <n v="57.7"/>
    <n v="245.3"/>
    <n v="2026"/>
  </r>
  <r>
    <s v="EV2300"/>
    <x v="5"/>
    <x v="1"/>
    <x v="1"/>
    <s v="SUV"/>
    <n v="694871"/>
    <n v="82"/>
    <n v="647"/>
    <n v="2.19"/>
    <n v="147556"/>
    <n v="67123"/>
    <n v="18.7"/>
    <s v="No"/>
    <n v="63.9"/>
    <n v="107.4"/>
    <n v="2026"/>
  </r>
  <r>
    <s v="EV2301"/>
    <x v="6"/>
    <x v="3"/>
    <x v="6"/>
    <s v="Truck"/>
    <n v="322112"/>
    <n v="120"/>
    <n v="262"/>
    <n v="1.1100000000000001"/>
    <n v="116205"/>
    <n v="70974"/>
    <n v="19"/>
    <s v="Yes"/>
    <n v="41.7"/>
    <n v="278.2"/>
    <n v="2026"/>
  </r>
  <r>
    <s v="EV2302"/>
    <x v="9"/>
    <x v="0"/>
    <x v="6"/>
    <s v="SUV"/>
    <n v="759946"/>
    <n v="42"/>
    <n v="548"/>
    <n v="1.4"/>
    <n v="93355"/>
    <n v="26682"/>
    <n v="14.8"/>
    <s v="No"/>
    <n v="23.2"/>
    <n v="22.7"/>
    <n v="2026"/>
  </r>
  <r>
    <s v="EV2303"/>
    <x v="7"/>
    <x v="3"/>
    <x v="0"/>
    <s v="SUV"/>
    <n v="270729"/>
    <n v="52"/>
    <n v="448"/>
    <n v="1.1100000000000001"/>
    <n v="152293"/>
    <n v="34210"/>
    <n v="14"/>
    <s v="No"/>
    <n v="34.700000000000003"/>
    <n v="72.3"/>
    <n v="2026"/>
  </r>
  <r>
    <s v="EV2304"/>
    <x v="7"/>
    <x v="3"/>
    <x v="2"/>
    <s v="Car"/>
    <n v="665740"/>
    <n v="91"/>
    <n v="539"/>
    <n v="2.11"/>
    <n v="97885"/>
    <n v="54552"/>
    <n v="24"/>
    <s v="No"/>
    <n v="45.2"/>
    <n v="185.2"/>
    <n v="2026"/>
  </r>
  <r>
    <s v="EV2305"/>
    <x v="2"/>
    <x v="2"/>
    <x v="9"/>
    <s v="SUV"/>
    <n v="168134"/>
    <n v="105"/>
    <n v="563"/>
    <n v="2.15"/>
    <n v="112143"/>
    <n v="80905"/>
    <n v="16.899999999999999"/>
    <s v="No"/>
    <n v="40"/>
    <n v="59.8"/>
    <n v="2026"/>
  </r>
  <r>
    <s v="EV2306"/>
    <x v="4"/>
    <x v="0"/>
    <x v="6"/>
    <s v="SUV"/>
    <n v="785358"/>
    <n v="56"/>
    <n v="542"/>
    <n v="1.03"/>
    <n v="10430"/>
    <n v="82600"/>
    <n v="21.6"/>
    <s v="Yes"/>
    <n v="41.9"/>
    <n v="46.4"/>
    <n v="2026"/>
  </r>
  <r>
    <s v="EV2307"/>
    <x v="5"/>
    <x v="1"/>
    <x v="4"/>
    <s v="Truck"/>
    <n v="489952"/>
    <n v="40"/>
    <n v="641"/>
    <n v="0.66"/>
    <n v="1554"/>
    <n v="70235"/>
    <n v="18.899999999999999"/>
    <s v="No"/>
    <n v="42.9"/>
    <n v="33.4"/>
    <n v="2026"/>
  </r>
  <r>
    <s v="EV2308"/>
    <x v="0"/>
    <x v="0"/>
    <x v="6"/>
    <s v="Car"/>
    <n v="445555"/>
    <n v="98"/>
    <n v="585"/>
    <n v="2.38"/>
    <n v="45394"/>
    <n v="44927"/>
    <n v="17.600000000000001"/>
    <s v="No"/>
    <n v="48.8"/>
    <n v="216.8"/>
    <n v="2026"/>
  </r>
  <r>
    <s v="EV2309"/>
    <x v="2"/>
    <x v="2"/>
    <x v="6"/>
    <s v="Bus"/>
    <n v="478961"/>
    <n v="107"/>
    <n v="647"/>
    <n v="0.96"/>
    <n v="159982"/>
    <n v="51331"/>
    <n v="14.1"/>
    <s v="Yes"/>
    <n v="8.6999999999999993"/>
    <n v="253.6"/>
    <n v="2026"/>
  </r>
  <r>
    <s v="EV2310"/>
    <x v="4"/>
    <x v="0"/>
    <x v="4"/>
    <s v="Bus"/>
    <n v="461368"/>
    <n v="108"/>
    <n v="296"/>
    <n v="1.65"/>
    <n v="160186"/>
    <n v="70420"/>
    <n v="17"/>
    <s v="Yes"/>
    <n v="22.1"/>
    <n v="228.8"/>
    <n v="2026"/>
  </r>
  <r>
    <s v="EV2311"/>
    <x v="9"/>
    <x v="0"/>
    <x v="4"/>
    <s v="Truck"/>
    <n v="653399"/>
    <n v="88"/>
    <n v="532"/>
    <n v="1.26"/>
    <n v="20240"/>
    <n v="48174"/>
    <n v="24.4"/>
    <s v="No"/>
    <n v="5.9"/>
    <n v="39.9"/>
    <n v="2026"/>
  </r>
  <r>
    <s v="EV2312"/>
    <x v="3"/>
    <x v="3"/>
    <x v="0"/>
    <s v="Car"/>
    <n v="219174"/>
    <n v="105"/>
    <n v="415"/>
    <n v="2.56"/>
    <n v="24316"/>
    <n v="27920"/>
    <n v="14.5"/>
    <s v="Yes"/>
    <n v="25.3"/>
    <n v="190.7"/>
    <n v="2026"/>
  </r>
  <r>
    <s v="EV2313"/>
    <x v="3"/>
    <x v="3"/>
    <x v="6"/>
    <s v="Bus"/>
    <n v="482711"/>
    <n v="63"/>
    <n v="317"/>
    <n v="1.29"/>
    <n v="142101"/>
    <n v="39630"/>
    <n v="21.9"/>
    <s v="No"/>
    <n v="35.5"/>
    <n v="22.7"/>
    <n v="2026"/>
  </r>
  <r>
    <s v="EV2314"/>
    <x v="2"/>
    <x v="2"/>
    <x v="3"/>
    <s v="Car"/>
    <n v="406984"/>
    <n v="84"/>
    <n v="325"/>
    <n v="1.78"/>
    <n v="85601"/>
    <n v="34121"/>
    <n v="16.5"/>
    <s v="Yes"/>
    <n v="34.799999999999997"/>
    <n v="220.2"/>
    <n v="2026"/>
  </r>
  <r>
    <s v="EV2315"/>
    <x v="4"/>
    <x v="0"/>
    <x v="7"/>
    <s v="Car"/>
    <n v="761923"/>
    <n v="101"/>
    <n v="285"/>
    <n v="0.85"/>
    <n v="88688"/>
    <n v="81233"/>
    <n v="12"/>
    <s v="No"/>
    <n v="5.6"/>
    <n v="122.3"/>
    <n v="2026"/>
  </r>
  <r>
    <s v="EV2316"/>
    <x v="5"/>
    <x v="1"/>
    <x v="3"/>
    <s v="Truck"/>
    <n v="169178"/>
    <n v="56"/>
    <n v="608"/>
    <n v="0.85"/>
    <n v="57788"/>
    <n v="50867"/>
    <n v="21.8"/>
    <s v="Yes"/>
    <n v="39.5"/>
    <n v="188.9"/>
    <n v="2026"/>
  </r>
  <r>
    <s v="EV2317"/>
    <x v="4"/>
    <x v="0"/>
    <x v="2"/>
    <s v="Bus"/>
    <n v="705543"/>
    <n v="88"/>
    <n v="266"/>
    <n v="2.79"/>
    <n v="31751"/>
    <n v="67653"/>
    <n v="24.1"/>
    <s v="Yes"/>
    <n v="19.399999999999999"/>
    <n v="69.400000000000006"/>
    <n v="2026"/>
  </r>
  <r>
    <s v="EV2318"/>
    <x v="7"/>
    <x v="3"/>
    <x v="9"/>
    <s v="Car"/>
    <n v="349716"/>
    <n v="65"/>
    <n v="458"/>
    <n v="2.4500000000000002"/>
    <n v="143451"/>
    <n v="50294"/>
    <n v="16.100000000000001"/>
    <s v="No"/>
    <n v="64.5"/>
    <n v="138"/>
    <n v="2026"/>
  </r>
  <r>
    <s v="EV2319"/>
    <x v="0"/>
    <x v="0"/>
    <x v="9"/>
    <s v="Bus"/>
    <n v="878785"/>
    <n v="71"/>
    <n v="355"/>
    <n v="2.76"/>
    <n v="106200"/>
    <n v="51588"/>
    <n v="14.2"/>
    <s v="Yes"/>
    <n v="33.6"/>
    <n v="148.6"/>
    <n v="2026"/>
  </r>
  <r>
    <s v="EV2320"/>
    <x v="7"/>
    <x v="3"/>
    <x v="8"/>
    <s v="Truck"/>
    <n v="662830"/>
    <n v="50"/>
    <n v="636"/>
    <n v="2.4300000000000002"/>
    <n v="8343"/>
    <n v="33949"/>
    <n v="14"/>
    <s v="Yes"/>
    <n v="45.5"/>
    <n v="17.7"/>
    <n v="2026"/>
  </r>
  <r>
    <s v="EV2321"/>
    <x v="1"/>
    <x v="1"/>
    <x v="7"/>
    <s v="Bus"/>
    <n v="336104"/>
    <n v="58"/>
    <n v="496"/>
    <n v="2.38"/>
    <n v="116539"/>
    <n v="33194"/>
    <n v="14.9"/>
    <s v="No"/>
    <n v="13.5"/>
    <n v="171.2"/>
    <n v="2026"/>
  </r>
  <r>
    <s v="EV2322"/>
    <x v="9"/>
    <x v="0"/>
    <x v="2"/>
    <s v="Car"/>
    <n v="834666"/>
    <n v="67"/>
    <n v="571"/>
    <n v="1.25"/>
    <n v="173858"/>
    <n v="43194"/>
    <n v="18.899999999999999"/>
    <s v="No"/>
    <n v="21.5"/>
    <n v="283.39999999999998"/>
    <n v="2026"/>
  </r>
  <r>
    <s v="EV2323"/>
    <x v="5"/>
    <x v="1"/>
    <x v="1"/>
    <s v="Truck"/>
    <n v="318459"/>
    <n v="107"/>
    <n v="380"/>
    <n v="2.2999999999999998"/>
    <n v="174886"/>
    <n v="75217"/>
    <n v="15.9"/>
    <s v="No"/>
    <n v="6.8"/>
    <n v="211.5"/>
    <n v="2026"/>
  </r>
  <r>
    <s v="EV2324"/>
    <x v="3"/>
    <x v="3"/>
    <x v="8"/>
    <s v="Truck"/>
    <n v="794865"/>
    <n v="78"/>
    <n v="376"/>
    <n v="1.38"/>
    <n v="27728"/>
    <n v="68363"/>
    <n v="23.3"/>
    <s v="Yes"/>
    <n v="6"/>
    <n v="151"/>
    <n v="2026"/>
  </r>
  <r>
    <s v="EV2325"/>
    <x v="3"/>
    <x v="3"/>
    <x v="4"/>
    <s v="Truck"/>
    <n v="255791"/>
    <n v="65"/>
    <n v="449"/>
    <n v="1.1000000000000001"/>
    <n v="126311"/>
    <n v="34504"/>
    <n v="14.4"/>
    <s v="Yes"/>
    <n v="58.9"/>
    <n v="253.5"/>
    <n v="2026"/>
  </r>
  <r>
    <s v="EV2326"/>
    <x v="9"/>
    <x v="0"/>
    <x v="2"/>
    <s v="Truck"/>
    <n v="382743"/>
    <n v="106"/>
    <n v="302"/>
    <n v="2.67"/>
    <n v="13390"/>
    <n v="50458"/>
    <n v="20.100000000000001"/>
    <s v="Yes"/>
    <n v="17.399999999999999"/>
    <n v="241.7"/>
    <n v="2026"/>
  </r>
  <r>
    <s v="EV2327"/>
    <x v="0"/>
    <x v="0"/>
    <x v="0"/>
    <s v="Truck"/>
    <n v="795595"/>
    <n v="100"/>
    <n v="607"/>
    <n v="1.5"/>
    <n v="149092"/>
    <n v="60995"/>
    <n v="19.3"/>
    <s v="No"/>
    <n v="27.4"/>
    <n v="20.8"/>
    <n v="2026"/>
  </r>
  <r>
    <s v="EV2328"/>
    <x v="5"/>
    <x v="1"/>
    <x v="2"/>
    <s v="Truck"/>
    <n v="487867"/>
    <n v="54"/>
    <n v="439"/>
    <n v="1.19"/>
    <n v="31917"/>
    <n v="53198"/>
    <n v="22.7"/>
    <s v="No"/>
    <n v="24"/>
    <n v="154.19999999999999"/>
    <n v="2026"/>
  </r>
  <r>
    <s v="EV2329"/>
    <x v="2"/>
    <x v="2"/>
    <x v="0"/>
    <s v="Bus"/>
    <n v="153874"/>
    <n v="97"/>
    <n v="451"/>
    <n v="0.78"/>
    <n v="161615"/>
    <n v="66909"/>
    <n v="18.5"/>
    <s v="Yes"/>
    <n v="11.8"/>
    <n v="150.1"/>
    <n v="2026"/>
  </r>
  <r>
    <s v="EV2330"/>
    <x v="0"/>
    <x v="0"/>
    <x v="5"/>
    <s v="Car"/>
    <n v="877468"/>
    <n v="93"/>
    <n v="543"/>
    <n v="2.63"/>
    <n v="158148"/>
    <n v="47419"/>
    <n v="17.100000000000001"/>
    <s v="No"/>
    <n v="18.600000000000001"/>
    <n v="108"/>
    <n v="2026"/>
  </r>
  <r>
    <s v="EV2331"/>
    <x v="8"/>
    <x v="3"/>
    <x v="3"/>
    <s v="SUV"/>
    <n v="221232"/>
    <n v="43"/>
    <n v="455"/>
    <n v="0.8"/>
    <n v="193986"/>
    <n v="74733"/>
    <n v="18.899999999999999"/>
    <s v="Yes"/>
    <n v="19.399999999999999"/>
    <n v="114"/>
    <n v="2026"/>
  </r>
  <r>
    <s v="EV2332"/>
    <x v="5"/>
    <x v="1"/>
    <x v="9"/>
    <s v="Bus"/>
    <n v="143769"/>
    <n v="75"/>
    <n v="611"/>
    <n v="2.48"/>
    <n v="122816"/>
    <n v="66907"/>
    <n v="22.4"/>
    <s v="No"/>
    <n v="5.8"/>
    <n v="221.4"/>
    <n v="2026"/>
  </r>
  <r>
    <s v="EV2333"/>
    <x v="3"/>
    <x v="3"/>
    <x v="9"/>
    <s v="Car"/>
    <n v="713751"/>
    <n v="78"/>
    <n v="506"/>
    <n v="1.92"/>
    <n v="153987"/>
    <n v="38177"/>
    <n v="16.2"/>
    <s v="Yes"/>
    <n v="16.399999999999999"/>
    <n v="102.7"/>
    <n v="2026"/>
  </r>
  <r>
    <s v="EV2334"/>
    <x v="1"/>
    <x v="1"/>
    <x v="7"/>
    <s v="Bus"/>
    <n v="487956"/>
    <n v="93"/>
    <n v="262"/>
    <n v="1.02"/>
    <n v="62850"/>
    <n v="60319"/>
    <n v="14.1"/>
    <s v="Yes"/>
    <n v="36.200000000000003"/>
    <n v="163.30000000000001"/>
    <n v="2026"/>
  </r>
  <r>
    <s v="EV2335"/>
    <x v="9"/>
    <x v="0"/>
    <x v="5"/>
    <s v="Truck"/>
    <n v="741878"/>
    <n v="60"/>
    <n v="523"/>
    <n v="2.74"/>
    <n v="146553"/>
    <n v="48469"/>
    <n v="19"/>
    <s v="Yes"/>
    <n v="58.2"/>
    <n v="109.9"/>
    <n v="2026"/>
  </r>
  <r>
    <s v="EV2336"/>
    <x v="8"/>
    <x v="3"/>
    <x v="2"/>
    <s v="Truck"/>
    <n v="242495"/>
    <n v="48"/>
    <n v="518"/>
    <n v="1.66"/>
    <n v="193502"/>
    <n v="36878"/>
    <n v="12.6"/>
    <s v="Yes"/>
    <n v="63.5"/>
    <n v="88.3"/>
    <n v="2026"/>
  </r>
  <r>
    <s v="EV2337"/>
    <x v="3"/>
    <x v="3"/>
    <x v="3"/>
    <s v="SUV"/>
    <n v="216989"/>
    <n v="83"/>
    <n v="399"/>
    <n v="0.74"/>
    <n v="86516"/>
    <n v="82896"/>
    <n v="16.600000000000001"/>
    <s v="No"/>
    <n v="48.6"/>
    <n v="191.9"/>
    <n v="2026"/>
  </r>
  <r>
    <s v="EV2338"/>
    <x v="7"/>
    <x v="3"/>
    <x v="0"/>
    <s v="SUV"/>
    <n v="843314"/>
    <n v="87"/>
    <n v="436"/>
    <n v="2.34"/>
    <n v="179188"/>
    <n v="54371"/>
    <n v="19.899999999999999"/>
    <s v="Yes"/>
    <n v="13.9"/>
    <n v="39.4"/>
    <n v="2026"/>
  </r>
  <r>
    <s v="EV2339"/>
    <x v="6"/>
    <x v="3"/>
    <x v="6"/>
    <s v="Car"/>
    <n v="722269"/>
    <n v="115"/>
    <n v="351"/>
    <n v="1.97"/>
    <n v="116992"/>
    <n v="84221"/>
    <n v="15.6"/>
    <s v="No"/>
    <n v="22.1"/>
    <n v="104.4"/>
    <n v="2026"/>
  </r>
  <r>
    <s v="EV2340"/>
    <x v="7"/>
    <x v="3"/>
    <x v="6"/>
    <s v="Bus"/>
    <n v="870131"/>
    <n v="114"/>
    <n v="500"/>
    <n v="2.2599999999999998"/>
    <n v="32993"/>
    <n v="37124"/>
    <n v="21.1"/>
    <s v="No"/>
    <n v="15.5"/>
    <n v="89.7"/>
    <n v="2026"/>
  </r>
  <r>
    <s v="EV2341"/>
    <x v="2"/>
    <x v="2"/>
    <x v="1"/>
    <s v="Bus"/>
    <n v="675843"/>
    <n v="82"/>
    <n v="606"/>
    <n v="1.48"/>
    <n v="118608"/>
    <n v="50245"/>
    <n v="22.9"/>
    <s v="Yes"/>
    <n v="45.2"/>
    <n v="236.7"/>
    <n v="2026"/>
  </r>
  <r>
    <s v="EV2342"/>
    <x v="5"/>
    <x v="1"/>
    <x v="8"/>
    <s v="Truck"/>
    <n v="461867"/>
    <n v="71"/>
    <n v="576"/>
    <n v="1.49"/>
    <n v="77800"/>
    <n v="76551"/>
    <n v="19.2"/>
    <s v="No"/>
    <n v="40.1"/>
    <n v="269.3"/>
    <n v="2026"/>
  </r>
  <r>
    <s v="EV2343"/>
    <x v="2"/>
    <x v="2"/>
    <x v="0"/>
    <s v="SUV"/>
    <n v="480586"/>
    <n v="74"/>
    <n v="324"/>
    <n v="0.9"/>
    <n v="19087"/>
    <n v="56747"/>
    <n v="14.5"/>
    <s v="No"/>
    <n v="33.6"/>
    <n v="211.8"/>
    <n v="2026"/>
  </r>
  <r>
    <s v="EV2344"/>
    <x v="9"/>
    <x v="0"/>
    <x v="6"/>
    <s v="SUV"/>
    <n v="404889"/>
    <n v="96"/>
    <n v="374"/>
    <n v="2.4700000000000002"/>
    <n v="140337"/>
    <n v="76358"/>
    <n v="24.3"/>
    <s v="Yes"/>
    <n v="5.9"/>
    <n v="190.3"/>
    <n v="2026"/>
  </r>
  <r>
    <s v="EV2345"/>
    <x v="2"/>
    <x v="2"/>
    <x v="1"/>
    <s v="Car"/>
    <n v="188537"/>
    <n v="99"/>
    <n v="313"/>
    <n v="1.46"/>
    <n v="133032"/>
    <n v="66286"/>
    <n v="20.2"/>
    <s v="Yes"/>
    <n v="30.1"/>
    <n v="281"/>
    <n v="2026"/>
  </r>
  <r>
    <s v="EV2346"/>
    <x v="9"/>
    <x v="0"/>
    <x v="8"/>
    <s v="Truck"/>
    <n v="634427"/>
    <n v="85"/>
    <n v="305"/>
    <n v="2.97"/>
    <n v="38672"/>
    <n v="46891"/>
    <n v="24.2"/>
    <s v="No"/>
    <n v="32.4"/>
    <n v="180.1"/>
    <n v="2026"/>
  </r>
  <r>
    <s v="EV2347"/>
    <x v="4"/>
    <x v="0"/>
    <x v="7"/>
    <s v="SUV"/>
    <n v="898098"/>
    <n v="64"/>
    <n v="607"/>
    <n v="2.2999999999999998"/>
    <n v="3632"/>
    <n v="50086"/>
    <n v="24"/>
    <s v="No"/>
    <n v="8.6999999999999993"/>
    <n v="248.8"/>
    <n v="2026"/>
  </r>
  <r>
    <s v="EV2348"/>
    <x v="3"/>
    <x v="3"/>
    <x v="2"/>
    <s v="Truck"/>
    <n v="158751"/>
    <n v="88"/>
    <n v="476"/>
    <n v="2.65"/>
    <n v="8117"/>
    <n v="30145"/>
    <n v="22.9"/>
    <s v="No"/>
    <n v="13.8"/>
    <n v="157.19999999999999"/>
    <n v="2026"/>
  </r>
  <r>
    <s v="EV2349"/>
    <x v="2"/>
    <x v="2"/>
    <x v="8"/>
    <s v="SUV"/>
    <n v="412636"/>
    <n v="65"/>
    <n v="642"/>
    <n v="0.51"/>
    <n v="96881"/>
    <n v="83658"/>
    <n v="19.899999999999999"/>
    <s v="Yes"/>
    <n v="55.6"/>
    <n v="106.6"/>
    <n v="2026"/>
  </r>
  <r>
    <s v="EV2350"/>
    <x v="4"/>
    <x v="0"/>
    <x v="8"/>
    <s v="Truck"/>
    <n v="525526"/>
    <n v="107"/>
    <n v="409"/>
    <n v="1.27"/>
    <n v="72092"/>
    <n v="63555"/>
    <n v="21.3"/>
    <s v="Yes"/>
    <n v="32.4"/>
    <n v="81.099999999999994"/>
    <n v="2026"/>
  </r>
  <r>
    <s v="EV2351"/>
    <x v="5"/>
    <x v="1"/>
    <x v="7"/>
    <s v="Truck"/>
    <n v="586985"/>
    <n v="117"/>
    <n v="271"/>
    <n v="1.33"/>
    <n v="167098"/>
    <n v="43497"/>
    <n v="21.4"/>
    <s v="Yes"/>
    <n v="26.7"/>
    <n v="81"/>
    <n v="2026"/>
  </r>
  <r>
    <s v="EV2352"/>
    <x v="2"/>
    <x v="2"/>
    <x v="1"/>
    <s v="Truck"/>
    <n v="196056"/>
    <n v="115"/>
    <n v="369"/>
    <n v="0.63"/>
    <n v="122210"/>
    <n v="83175"/>
    <n v="21.1"/>
    <s v="No"/>
    <n v="28.1"/>
    <n v="85"/>
    <n v="2026"/>
  </r>
  <r>
    <s v="EV2353"/>
    <x v="6"/>
    <x v="3"/>
    <x v="9"/>
    <s v="Car"/>
    <n v="582243"/>
    <n v="61"/>
    <n v="291"/>
    <n v="2.61"/>
    <n v="47031"/>
    <n v="47971"/>
    <n v="23"/>
    <s v="Yes"/>
    <n v="61.5"/>
    <n v="281.8"/>
    <n v="2026"/>
  </r>
  <r>
    <s v="EV2354"/>
    <x v="9"/>
    <x v="0"/>
    <x v="5"/>
    <s v="Truck"/>
    <n v="320595"/>
    <n v="89"/>
    <n v="438"/>
    <n v="2.79"/>
    <n v="187019"/>
    <n v="37680"/>
    <n v="16.399999999999999"/>
    <s v="No"/>
    <n v="30.8"/>
    <n v="234.2"/>
    <n v="2026"/>
  </r>
  <r>
    <s v="EV2355"/>
    <x v="3"/>
    <x v="3"/>
    <x v="9"/>
    <s v="Car"/>
    <n v="773724"/>
    <n v="61"/>
    <n v="623"/>
    <n v="2.35"/>
    <n v="96521"/>
    <n v="27866"/>
    <n v="15.7"/>
    <s v="Yes"/>
    <n v="12"/>
    <n v="163"/>
    <n v="2026"/>
  </r>
  <r>
    <s v="EV2356"/>
    <x v="0"/>
    <x v="0"/>
    <x v="7"/>
    <s v="Bus"/>
    <n v="792567"/>
    <n v="61"/>
    <n v="638"/>
    <n v="2"/>
    <n v="69390"/>
    <n v="47129"/>
    <n v="15.8"/>
    <s v="No"/>
    <n v="37.4"/>
    <n v="145.5"/>
    <n v="2026"/>
  </r>
  <r>
    <s v="EV2357"/>
    <x v="1"/>
    <x v="1"/>
    <x v="3"/>
    <s v="Bus"/>
    <n v="73984"/>
    <n v="117"/>
    <n v="487"/>
    <n v="2.2599999999999998"/>
    <n v="75719"/>
    <n v="34836"/>
    <n v="15.7"/>
    <s v="Yes"/>
    <n v="5.0999999999999996"/>
    <n v="62.5"/>
    <n v="2026"/>
  </r>
  <r>
    <s v="EV2358"/>
    <x v="6"/>
    <x v="3"/>
    <x v="2"/>
    <s v="SUV"/>
    <n v="712362"/>
    <n v="75"/>
    <n v="543"/>
    <n v="0.72"/>
    <n v="148698"/>
    <n v="59045"/>
    <n v="12.5"/>
    <s v="Yes"/>
    <n v="16"/>
    <n v="228.7"/>
    <n v="2026"/>
  </r>
  <r>
    <s v="EV2359"/>
    <x v="0"/>
    <x v="0"/>
    <x v="9"/>
    <s v="Car"/>
    <n v="115394"/>
    <n v="102"/>
    <n v="630"/>
    <n v="2.0499999999999998"/>
    <n v="23591"/>
    <n v="45997"/>
    <n v="16.899999999999999"/>
    <s v="No"/>
    <n v="25.1"/>
    <n v="263.3"/>
    <n v="2026"/>
  </r>
  <r>
    <s v="EV2360"/>
    <x v="6"/>
    <x v="3"/>
    <x v="0"/>
    <s v="Car"/>
    <n v="750510"/>
    <n v="51"/>
    <n v="629"/>
    <n v="2.0299999999999998"/>
    <n v="174760"/>
    <n v="56239"/>
    <n v="15.7"/>
    <s v="No"/>
    <n v="20.3"/>
    <n v="133.4"/>
    <n v="2026"/>
  </r>
  <r>
    <s v="EV2361"/>
    <x v="2"/>
    <x v="2"/>
    <x v="3"/>
    <s v="Car"/>
    <n v="639009"/>
    <n v="78"/>
    <n v="438"/>
    <n v="1.49"/>
    <n v="114193"/>
    <n v="66980"/>
    <n v="20.6"/>
    <s v="No"/>
    <n v="38.299999999999997"/>
    <n v="279.39999999999998"/>
    <n v="2026"/>
  </r>
  <r>
    <s v="EV2362"/>
    <x v="0"/>
    <x v="0"/>
    <x v="2"/>
    <s v="Truck"/>
    <n v="159447"/>
    <n v="101"/>
    <n v="323"/>
    <n v="2.23"/>
    <n v="146221"/>
    <n v="27778"/>
    <n v="22.8"/>
    <s v="No"/>
    <n v="45"/>
    <n v="25.1"/>
    <n v="2026"/>
  </r>
  <r>
    <s v="EV2363"/>
    <x v="9"/>
    <x v="0"/>
    <x v="6"/>
    <s v="Bus"/>
    <n v="811640"/>
    <n v="54"/>
    <n v="444"/>
    <n v="0.71"/>
    <n v="133027"/>
    <n v="38123"/>
    <n v="15.6"/>
    <s v="No"/>
    <n v="10.5"/>
    <n v="181.3"/>
    <n v="2026"/>
  </r>
  <r>
    <s v="EV2364"/>
    <x v="8"/>
    <x v="3"/>
    <x v="1"/>
    <s v="SUV"/>
    <n v="845299"/>
    <n v="65"/>
    <n v="290"/>
    <n v="2.92"/>
    <n v="17892"/>
    <n v="39497"/>
    <n v="16.8"/>
    <s v="No"/>
    <n v="43.1"/>
    <n v="30"/>
    <n v="2026"/>
  </r>
  <r>
    <s v="EV2365"/>
    <x v="7"/>
    <x v="3"/>
    <x v="0"/>
    <s v="SUV"/>
    <n v="657188"/>
    <n v="118"/>
    <n v="414"/>
    <n v="2.1800000000000002"/>
    <n v="15106"/>
    <n v="54084"/>
    <n v="20.3"/>
    <s v="No"/>
    <n v="5.8"/>
    <n v="115.8"/>
    <n v="2026"/>
  </r>
  <r>
    <s v="EV2366"/>
    <x v="9"/>
    <x v="0"/>
    <x v="7"/>
    <s v="SUV"/>
    <n v="771625"/>
    <n v="75"/>
    <n v="259"/>
    <n v="1.32"/>
    <n v="26847"/>
    <n v="59420"/>
    <n v="19.8"/>
    <s v="Yes"/>
    <n v="51.8"/>
    <n v="298"/>
    <n v="2026"/>
  </r>
  <r>
    <s v="EV2367"/>
    <x v="1"/>
    <x v="1"/>
    <x v="4"/>
    <s v="Bus"/>
    <n v="48905"/>
    <n v="68"/>
    <n v="364"/>
    <n v="1.2"/>
    <n v="199390"/>
    <n v="57298"/>
    <n v="19"/>
    <s v="No"/>
    <n v="39.700000000000003"/>
    <n v="192.3"/>
    <n v="2026"/>
  </r>
  <r>
    <s v="EV2368"/>
    <x v="0"/>
    <x v="0"/>
    <x v="1"/>
    <s v="SUV"/>
    <n v="295883"/>
    <n v="46"/>
    <n v="288"/>
    <n v="0.84"/>
    <n v="141352"/>
    <n v="73276"/>
    <n v="16.100000000000001"/>
    <s v="No"/>
    <n v="61"/>
    <n v="23"/>
    <n v="2026"/>
  </r>
  <r>
    <s v="EV2369"/>
    <x v="0"/>
    <x v="0"/>
    <x v="8"/>
    <s v="SUV"/>
    <n v="881356"/>
    <n v="104"/>
    <n v="460"/>
    <n v="1.2"/>
    <n v="102053"/>
    <n v="52706"/>
    <n v="14.9"/>
    <s v="No"/>
    <n v="37.200000000000003"/>
    <n v="57.6"/>
    <n v="2026"/>
  </r>
  <r>
    <s v="EV2370"/>
    <x v="3"/>
    <x v="3"/>
    <x v="8"/>
    <s v="SUV"/>
    <n v="888072"/>
    <n v="107"/>
    <n v="525"/>
    <n v="0.5"/>
    <n v="159069"/>
    <n v="64660"/>
    <n v="20.399999999999999"/>
    <s v="No"/>
    <n v="49.1"/>
    <n v="14.6"/>
    <n v="2026"/>
  </r>
  <r>
    <s v="EV2371"/>
    <x v="6"/>
    <x v="3"/>
    <x v="7"/>
    <s v="Bus"/>
    <n v="510291"/>
    <n v="73"/>
    <n v="477"/>
    <n v="2.15"/>
    <n v="154255"/>
    <n v="78002"/>
    <n v="23.7"/>
    <s v="No"/>
    <n v="17.899999999999999"/>
    <n v="116.5"/>
    <n v="2026"/>
  </r>
  <r>
    <s v="EV2372"/>
    <x v="3"/>
    <x v="3"/>
    <x v="6"/>
    <s v="Bus"/>
    <n v="722204"/>
    <n v="120"/>
    <n v="258"/>
    <n v="1.32"/>
    <n v="166023"/>
    <n v="26072"/>
    <n v="20.6"/>
    <s v="No"/>
    <n v="54"/>
    <n v="214.9"/>
    <n v="2026"/>
  </r>
  <r>
    <s v="EV2373"/>
    <x v="8"/>
    <x v="3"/>
    <x v="4"/>
    <s v="Bus"/>
    <n v="590852"/>
    <n v="118"/>
    <n v="521"/>
    <n v="1.85"/>
    <n v="168467"/>
    <n v="29383"/>
    <n v="15.6"/>
    <s v="Yes"/>
    <n v="38.700000000000003"/>
    <n v="144.1"/>
    <n v="2026"/>
  </r>
  <r>
    <s v="EV2374"/>
    <x v="7"/>
    <x v="3"/>
    <x v="9"/>
    <s v="Car"/>
    <n v="349791"/>
    <n v="105"/>
    <n v="563"/>
    <n v="0.79"/>
    <n v="106113"/>
    <n v="49266"/>
    <n v="24.4"/>
    <s v="No"/>
    <n v="9.6"/>
    <n v="92.1"/>
    <n v="2026"/>
  </r>
  <r>
    <s v="EV2375"/>
    <x v="6"/>
    <x v="3"/>
    <x v="2"/>
    <s v="Car"/>
    <n v="156078"/>
    <n v="61"/>
    <n v="632"/>
    <n v="0.99"/>
    <n v="72608"/>
    <n v="57883"/>
    <n v="14.1"/>
    <s v="No"/>
    <n v="60.4"/>
    <n v="39.4"/>
    <n v="2026"/>
  </r>
  <r>
    <s v="EV2376"/>
    <x v="3"/>
    <x v="3"/>
    <x v="0"/>
    <s v="Bus"/>
    <n v="758394"/>
    <n v="106"/>
    <n v="472"/>
    <n v="1.01"/>
    <n v="94948"/>
    <n v="54225"/>
    <n v="13.6"/>
    <s v="No"/>
    <n v="64"/>
    <n v="233.5"/>
    <n v="2026"/>
  </r>
  <r>
    <s v="EV2377"/>
    <x v="4"/>
    <x v="0"/>
    <x v="1"/>
    <s v="Truck"/>
    <n v="217921"/>
    <n v="54"/>
    <n v="574"/>
    <n v="2.0299999999999998"/>
    <n v="72591"/>
    <n v="64771"/>
    <n v="12.4"/>
    <s v="No"/>
    <n v="34.5"/>
    <n v="12.1"/>
    <n v="2026"/>
  </r>
  <r>
    <s v="EV2378"/>
    <x v="8"/>
    <x v="3"/>
    <x v="2"/>
    <s v="SUV"/>
    <n v="138217"/>
    <n v="62"/>
    <n v="525"/>
    <n v="0.89"/>
    <n v="102037"/>
    <n v="84643"/>
    <n v="16"/>
    <s v="Yes"/>
    <n v="42.3"/>
    <n v="162.19999999999999"/>
    <n v="2026"/>
  </r>
  <r>
    <s v="EV2379"/>
    <x v="5"/>
    <x v="1"/>
    <x v="3"/>
    <s v="Car"/>
    <n v="71122"/>
    <n v="73"/>
    <n v="256"/>
    <n v="2.85"/>
    <n v="140972"/>
    <n v="26351"/>
    <n v="18.2"/>
    <s v="Yes"/>
    <n v="49.7"/>
    <n v="88.9"/>
    <n v="2026"/>
  </r>
  <r>
    <s v="EV2380"/>
    <x v="0"/>
    <x v="0"/>
    <x v="1"/>
    <s v="SUV"/>
    <n v="30198"/>
    <n v="97"/>
    <n v="394"/>
    <n v="1.98"/>
    <n v="190229"/>
    <n v="67195"/>
    <n v="14.8"/>
    <s v="Yes"/>
    <n v="25"/>
    <n v="145.80000000000001"/>
    <n v="2026"/>
  </r>
  <r>
    <s v="EV2381"/>
    <x v="6"/>
    <x v="3"/>
    <x v="2"/>
    <s v="SUV"/>
    <n v="164744"/>
    <n v="67"/>
    <n v="383"/>
    <n v="2.0499999999999998"/>
    <n v="80513"/>
    <n v="60807"/>
    <n v="25"/>
    <s v="No"/>
    <n v="57.7"/>
    <n v="205.3"/>
    <n v="2026"/>
  </r>
  <r>
    <s v="EV2382"/>
    <x v="3"/>
    <x v="3"/>
    <x v="4"/>
    <s v="Car"/>
    <n v="125906"/>
    <n v="80"/>
    <n v="505"/>
    <n v="1.1499999999999999"/>
    <n v="99749"/>
    <n v="78858"/>
    <n v="23.8"/>
    <s v="No"/>
    <n v="24.2"/>
    <n v="174.9"/>
    <n v="2026"/>
  </r>
  <r>
    <s v="EV2383"/>
    <x v="8"/>
    <x v="3"/>
    <x v="5"/>
    <s v="Truck"/>
    <n v="173200"/>
    <n v="52"/>
    <n v="384"/>
    <n v="2"/>
    <n v="82200"/>
    <n v="79540"/>
    <n v="24.2"/>
    <s v="Yes"/>
    <n v="47.3"/>
    <n v="51.4"/>
    <n v="2026"/>
  </r>
  <r>
    <s v="EV2384"/>
    <x v="0"/>
    <x v="0"/>
    <x v="0"/>
    <s v="SUV"/>
    <n v="516749"/>
    <n v="50"/>
    <n v="585"/>
    <n v="1.2"/>
    <n v="148631"/>
    <n v="76069"/>
    <n v="17.600000000000001"/>
    <s v="Yes"/>
    <n v="13.8"/>
    <n v="104"/>
    <n v="2026"/>
  </r>
  <r>
    <s v="EV2385"/>
    <x v="3"/>
    <x v="3"/>
    <x v="1"/>
    <s v="Bus"/>
    <n v="173338"/>
    <n v="73"/>
    <n v="289"/>
    <n v="2.69"/>
    <n v="7118"/>
    <n v="72135"/>
    <n v="23"/>
    <s v="Yes"/>
    <n v="58"/>
    <n v="136.5"/>
    <n v="2026"/>
  </r>
  <r>
    <s v="EV2386"/>
    <x v="4"/>
    <x v="0"/>
    <x v="9"/>
    <s v="Truck"/>
    <n v="18292"/>
    <n v="44"/>
    <n v="505"/>
    <n v="1.1200000000000001"/>
    <n v="107317"/>
    <n v="65340"/>
    <n v="24.4"/>
    <s v="No"/>
    <n v="36.799999999999997"/>
    <n v="87"/>
    <n v="2026"/>
  </r>
  <r>
    <s v="EV2387"/>
    <x v="8"/>
    <x v="3"/>
    <x v="2"/>
    <s v="SUV"/>
    <n v="461956"/>
    <n v="112"/>
    <n v="499"/>
    <n v="0.87"/>
    <n v="188997"/>
    <n v="75462"/>
    <n v="19.8"/>
    <s v="No"/>
    <n v="32.1"/>
    <n v="34.799999999999997"/>
    <n v="2026"/>
  </r>
  <r>
    <s v="EV2388"/>
    <x v="3"/>
    <x v="3"/>
    <x v="1"/>
    <s v="Car"/>
    <n v="803679"/>
    <n v="41"/>
    <n v="433"/>
    <n v="1.68"/>
    <n v="35240"/>
    <n v="57024"/>
    <n v="23.5"/>
    <s v="No"/>
    <n v="47.9"/>
    <n v="33.799999999999997"/>
    <n v="2026"/>
  </r>
  <r>
    <s v="EV2389"/>
    <x v="1"/>
    <x v="1"/>
    <x v="8"/>
    <s v="SUV"/>
    <n v="621443"/>
    <n v="114"/>
    <n v="627"/>
    <n v="1.1100000000000001"/>
    <n v="109440"/>
    <n v="51825"/>
    <n v="14.6"/>
    <s v="No"/>
    <n v="5.3"/>
    <n v="219.7"/>
    <n v="2026"/>
  </r>
  <r>
    <s v="EV2390"/>
    <x v="9"/>
    <x v="0"/>
    <x v="1"/>
    <s v="SUV"/>
    <n v="583982"/>
    <n v="75"/>
    <n v="649"/>
    <n v="0.96"/>
    <n v="169367"/>
    <n v="55236"/>
    <n v="19.3"/>
    <s v="Yes"/>
    <n v="58.5"/>
    <n v="247.7"/>
    <n v="2026"/>
  </r>
  <r>
    <s v="EV2391"/>
    <x v="2"/>
    <x v="2"/>
    <x v="1"/>
    <s v="SUV"/>
    <n v="635299"/>
    <n v="51"/>
    <n v="599"/>
    <n v="1.67"/>
    <n v="125544"/>
    <n v="33797"/>
    <n v="18.399999999999999"/>
    <s v="Yes"/>
    <n v="36.6"/>
    <n v="112.6"/>
    <n v="2026"/>
  </r>
  <r>
    <s v="EV2392"/>
    <x v="5"/>
    <x v="1"/>
    <x v="2"/>
    <s v="Car"/>
    <n v="175117"/>
    <n v="63"/>
    <n v="507"/>
    <n v="2.71"/>
    <n v="190406"/>
    <n v="55190"/>
    <n v="12.7"/>
    <s v="No"/>
    <n v="37.6"/>
    <n v="248.7"/>
    <n v="2026"/>
  </r>
  <r>
    <s v="EV2393"/>
    <x v="4"/>
    <x v="0"/>
    <x v="1"/>
    <s v="Car"/>
    <n v="208899"/>
    <n v="116"/>
    <n v="469"/>
    <n v="2.5299999999999998"/>
    <n v="163168"/>
    <n v="81847"/>
    <n v="24.8"/>
    <s v="No"/>
    <n v="12.1"/>
    <n v="246.1"/>
    <n v="2026"/>
  </r>
  <r>
    <s v="EV2394"/>
    <x v="0"/>
    <x v="0"/>
    <x v="7"/>
    <s v="SUV"/>
    <n v="380995"/>
    <n v="77"/>
    <n v="391"/>
    <n v="1.82"/>
    <n v="123255"/>
    <n v="53182"/>
    <n v="12.5"/>
    <s v="Yes"/>
    <n v="26.4"/>
    <n v="69.2"/>
    <n v="2026"/>
  </r>
  <r>
    <s v="EV2395"/>
    <x v="4"/>
    <x v="0"/>
    <x v="6"/>
    <s v="Truck"/>
    <n v="279789"/>
    <n v="56"/>
    <n v="367"/>
    <n v="2.5299999999999998"/>
    <n v="14994"/>
    <n v="50898"/>
    <n v="13.7"/>
    <s v="Yes"/>
    <n v="6.8"/>
    <n v="18.399999999999999"/>
    <n v="2026"/>
  </r>
  <r>
    <s v="EV2396"/>
    <x v="0"/>
    <x v="0"/>
    <x v="5"/>
    <s v="Truck"/>
    <n v="389162"/>
    <n v="42"/>
    <n v="584"/>
    <n v="2.0299999999999998"/>
    <n v="97369"/>
    <n v="75594"/>
    <n v="18.100000000000001"/>
    <s v="Yes"/>
    <n v="22.9"/>
    <n v="134"/>
    <n v="2026"/>
  </r>
  <r>
    <s v="EV2397"/>
    <x v="4"/>
    <x v="0"/>
    <x v="2"/>
    <s v="Bus"/>
    <n v="628156"/>
    <n v="67"/>
    <n v="640"/>
    <n v="2.71"/>
    <n v="171762"/>
    <n v="76683"/>
    <n v="20.100000000000001"/>
    <s v="Yes"/>
    <n v="9.1"/>
    <n v="112.4"/>
    <n v="2026"/>
  </r>
  <r>
    <s v="EV2398"/>
    <x v="3"/>
    <x v="3"/>
    <x v="2"/>
    <s v="Car"/>
    <n v="195042"/>
    <n v="63"/>
    <n v="442"/>
    <n v="1.65"/>
    <n v="179268"/>
    <n v="63526"/>
    <n v="23.5"/>
    <s v="Yes"/>
    <n v="38.1"/>
    <n v="154.5"/>
    <n v="2026"/>
  </r>
  <r>
    <s v="EV2399"/>
    <x v="6"/>
    <x v="3"/>
    <x v="4"/>
    <s v="Bus"/>
    <n v="761730"/>
    <n v="75"/>
    <n v="503"/>
    <n v="2.38"/>
    <n v="178592"/>
    <n v="49669"/>
    <n v="22.1"/>
    <s v="No"/>
    <n v="51.7"/>
    <n v="177.6"/>
    <n v="2026"/>
  </r>
  <r>
    <s v="EV2400"/>
    <x v="3"/>
    <x v="3"/>
    <x v="9"/>
    <s v="Truck"/>
    <n v="51272"/>
    <n v="118"/>
    <n v="511"/>
    <n v="0.85"/>
    <n v="188319"/>
    <n v="25933"/>
    <n v="21.2"/>
    <s v="Yes"/>
    <n v="40.799999999999997"/>
    <n v="155.30000000000001"/>
    <n v="2026"/>
  </r>
  <r>
    <s v="EV2401"/>
    <x v="7"/>
    <x v="3"/>
    <x v="6"/>
    <s v="Car"/>
    <n v="716969"/>
    <n v="99"/>
    <n v="429"/>
    <n v="2.1"/>
    <n v="140578"/>
    <n v="80798"/>
    <n v="23.2"/>
    <s v="No"/>
    <n v="34"/>
    <n v="241.7"/>
    <n v="2026"/>
  </r>
  <r>
    <s v="EV2402"/>
    <x v="8"/>
    <x v="3"/>
    <x v="1"/>
    <s v="Car"/>
    <n v="288913"/>
    <n v="79"/>
    <n v="317"/>
    <n v="0.55000000000000004"/>
    <n v="163488"/>
    <n v="73468"/>
    <n v="25"/>
    <s v="Yes"/>
    <n v="18.399999999999999"/>
    <n v="266.3"/>
    <n v="2026"/>
  </r>
  <r>
    <s v="EV2403"/>
    <x v="3"/>
    <x v="3"/>
    <x v="3"/>
    <s v="Truck"/>
    <n v="411941"/>
    <n v="75"/>
    <n v="474"/>
    <n v="1.64"/>
    <n v="99617"/>
    <n v="51813"/>
    <n v="16.7"/>
    <s v="No"/>
    <n v="62.5"/>
    <n v="218"/>
    <n v="2026"/>
  </r>
  <r>
    <s v="EV2404"/>
    <x v="9"/>
    <x v="0"/>
    <x v="1"/>
    <s v="Truck"/>
    <n v="468521"/>
    <n v="104"/>
    <n v="631"/>
    <n v="2.6"/>
    <n v="160460"/>
    <n v="37122"/>
    <n v="21.4"/>
    <s v="Yes"/>
    <n v="52.1"/>
    <n v="184.3"/>
    <n v="2026"/>
  </r>
  <r>
    <s v="EV2405"/>
    <x v="2"/>
    <x v="2"/>
    <x v="4"/>
    <s v="Truck"/>
    <n v="606233"/>
    <n v="117"/>
    <n v="428"/>
    <n v="1.96"/>
    <n v="55342"/>
    <n v="73621"/>
    <n v="15.8"/>
    <s v="Yes"/>
    <n v="22.6"/>
    <n v="197"/>
    <n v="2026"/>
  </r>
  <r>
    <s v="EV2406"/>
    <x v="6"/>
    <x v="3"/>
    <x v="1"/>
    <s v="Truck"/>
    <n v="239657"/>
    <n v="101"/>
    <n v="425"/>
    <n v="0.55000000000000004"/>
    <n v="55023"/>
    <n v="29824"/>
    <n v="17.100000000000001"/>
    <s v="Yes"/>
    <n v="11.2"/>
    <n v="83.3"/>
    <n v="2026"/>
  </r>
  <r>
    <s v="EV2407"/>
    <x v="6"/>
    <x v="3"/>
    <x v="6"/>
    <s v="Truck"/>
    <n v="675596"/>
    <n v="84"/>
    <n v="472"/>
    <n v="0.89"/>
    <n v="3663"/>
    <n v="79701"/>
    <n v="12.9"/>
    <s v="Yes"/>
    <n v="8.8000000000000007"/>
    <n v="180.9"/>
    <n v="2026"/>
  </r>
  <r>
    <s v="EV2408"/>
    <x v="0"/>
    <x v="0"/>
    <x v="1"/>
    <s v="Truck"/>
    <n v="90434"/>
    <n v="44"/>
    <n v="435"/>
    <n v="2.25"/>
    <n v="180830"/>
    <n v="76584"/>
    <n v="22.9"/>
    <s v="No"/>
    <n v="27.8"/>
    <n v="91.9"/>
    <n v="2026"/>
  </r>
  <r>
    <s v="EV2409"/>
    <x v="1"/>
    <x v="1"/>
    <x v="0"/>
    <s v="Truck"/>
    <n v="507205"/>
    <n v="113"/>
    <n v="406"/>
    <n v="2.91"/>
    <n v="182430"/>
    <n v="49823"/>
    <n v="22.6"/>
    <s v="Yes"/>
    <n v="37.799999999999997"/>
    <n v="143"/>
    <n v="2026"/>
  </r>
  <r>
    <s v="EV2410"/>
    <x v="9"/>
    <x v="0"/>
    <x v="7"/>
    <s v="Car"/>
    <n v="55368"/>
    <n v="41"/>
    <n v="627"/>
    <n v="2.36"/>
    <n v="71045"/>
    <n v="71922"/>
    <n v="16.2"/>
    <s v="No"/>
    <n v="16"/>
    <n v="16.600000000000001"/>
    <n v="2026"/>
  </r>
  <r>
    <s v="EV2411"/>
    <x v="1"/>
    <x v="1"/>
    <x v="0"/>
    <s v="Truck"/>
    <n v="770729"/>
    <n v="83"/>
    <n v="517"/>
    <n v="1.21"/>
    <n v="144189"/>
    <n v="78213"/>
    <n v="21.1"/>
    <s v="No"/>
    <n v="37.700000000000003"/>
    <n v="219.7"/>
    <n v="2026"/>
  </r>
  <r>
    <s v="EV2412"/>
    <x v="0"/>
    <x v="0"/>
    <x v="2"/>
    <s v="Bus"/>
    <n v="106676"/>
    <n v="75"/>
    <n v="533"/>
    <n v="0.93"/>
    <n v="84196"/>
    <n v="49108"/>
    <n v="19.600000000000001"/>
    <s v="Yes"/>
    <n v="63.1"/>
    <n v="214.4"/>
    <n v="2026"/>
  </r>
  <r>
    <s v="EV2413"/>
    <x v="1"/>
    <x v="1"/>
    <x v="7"/>
    <s v="Bus"/>
    <n v="604386"/>
    <n v="108"/>
    <n v="565"/>
    <n v="1.02"/>
    <n v="188347"/>
    <n v="52138"/>
    <n v="15.6"/>
    <s v="Yes"/>
    <n v="23.1"/>
    <n v="245"/>
    <n v="2026"/>
  </r>
  <r>
    <s v="EV2414"/>
    <x v="2"/>
    <x v="2"/>
    <x v="7"/>
    <s v="Bus"/>
    <n v="317005"/>
    <n v="78"/>
    <n v="310"/>
    <n v="1.82"/>
    <n v="172616"/>
    <n v="44288"/>
    <n v="12"/>
    <s v="No"/>
    <n v="17.5"/>
    <n v="8.5"/>
    <n v="2026"/>
  </r>
  <r>
    <s v="EV2415"/>
    <x v="2"/>
    <x v="2"/>
    <x v="7"/>
    <s v="Truck"/>
    <n v="108839"/>
    <n v="117"/>
    <n v="350"/>
    <n v="1.6"/>
    <n v="108803"/>
    <n v="38882"/>
    <n v="22.8"/>
    <s v="Yes"/>
    <n v="8"/>
    <n v="147.30000000000001"/>
    <n v="2026"/>
  </r>
  <r>
    <s v="EV2416"/>
    <x v="6"/>
    <x v="3"/>
    <x v="0"/>
    <s v="Bus"/>
    <n v="333971"/>
    <n v="109"/>
    <n v="261"/>
    <n v="2.0499999999999998"/>
    <n v="154224"/>
    <n v="30679"/>
    <n v="24.7"/>
    <s v="No"/>
    <n v="60.1"/>
    <n v="157.19999999999999"/>
    <n v="2026"/>
  </r>
  <r>
    <s v="EV2417"/>
    <x v="7"/>
    <x v="3"/>
    <x v="6"/>
    <s v="Truck"/>
    <n v="55118"/>
    <n v="66"/>
    <n v="595"/>
    <n v="1.31"/>
    <n v="149548"/>
    <n v="77238"/>
    <n v="16.8"/>
    <s v="Yes"/>
    <n v="21.7"/>
    <n v="258.60000000000002"/>
    <n v="2026"/>
  </r>
  <r>
    <s v="EV2418"/>
    <x v="5"/>
    <x v="1"/>
    <x v="3"/>
    <s v="Bus"/>
    <n v="209429"/>
    <n v="103"/>
    <n v="489"/>
    <n v="2.02"/>
    <n v="73448"/>
    <n v="36599"/>
    <n v="20.2"/>
    <s v="Yes"/>
    <n v="16.5"/>
    <n v="151.9"/>
    <n v="2026"/>
  </r>
  <r>
    <s v="EV2419"/>
    <x v="6"/>
    <x v="3"/>
    <x v="0"/>
    <s v="Car"/>
    <n v="78684"/>
    <n v="63"/>
    <n v="579"/>
    <n v="1.82"/>
    <n v="187780"/>
    <n v="26065"/>
    <n v="15.6"/>
    <s v="Yes"/>
    <n v="60.5"/>
    <n v="57.7"/>
    <n v="2026"/>
  </r>
  <r>
    <s v="EV2420"/>
    <x v="5"/>
    <x v="1"/>
    <x v="6"/>
    <s v="Truck"/>
    <n v="299549"/>
    <n v="102"/>
    <n v="458"/>
    <n v="2.58"/>
    <n v="52494"/>
    <n v="49702"/>
    <n v="14.8"/>
    <s v="No"/>
    <n v="23.5"/>
    <n v="287.7"/>
    <n v="2026"/>
  </r>
  <r>
    <s v="EV2421"/>
    <x v="2"/>
    <x v="2"/>
    <x v="9"/>
    <s v="Truck"/>
    <n v="538416"/>
    <n v="78"/>
    <n v="433"/>
    <n v="1.93"/>
    <n v="3138"/>
    <n v="34855"/>
    <n v="17.7"/>
    <s v="Yes"/>
    <n v="17.8"/>
    <n v="189.4"/>
    <n v="2026"/>
  </r>
  <r>
    <s v="EV2422"/>
    <x v="5"/>
    <x v="1"/>
    <x v="5"/>
    <s v="Truck"/>
    <n v="355446"/>
    <n v="89"/>
    <n v="557"/>
    <n v="2.75"/>
    <n v="39889"/>
    <n v="43987"/>
    <n v="20.100000000000001"/>
    <s v="Yes"/>
    <n v="32.299999999999997"/>
    <n v="80.2"/>
    <n v="2026"/>
  </r>
  <r>
    <s v="EV2423"/>
    <x v="5"/>
    <x v="1"/>
    <x v="6"/>
    <s v="Bus"/>
    <n v="91701"/>
    <n v="119"/>
    <n v="626"/>
    <n v="0.93"/>
    <n v="76346"/>
    <n v="37301"/>
    <n v="19.8"/>
    <s v="No"/>
    <n v="43.9"/>
    <n v="29.5"/>
    <n v="2026"/>
  </r>
  <r>
    <s v="EV2424"/>
    <x v="5"/>
    <x v="1"/>
    <x v="0"/>
    <s v="SUV"/>
    <n v="693372"/>
    <n v="93"/>
    <n v="583"/>
    <n v="1.98"/>
    <n v="114874"/>
    <n v="71274"/>
    <n v="17.8"/>
    <s v="Yes"/>
    <n v="36.799999999999997"/>
    <n v="49.5"/>
    <n v="2026"/>
  </r>
  <r>
    <s v="EV2425"/>
    <x v="0"/>
    <x v="0"/>
    <x v="6"/>
    <s v="SUV"/>
    <n v="170580"/>
    <n v="115"/>
    <n v="266"/>
    <n v="2.66"/>
    <n v="62118"/>
    <n v="80002"/>
    <n v="23"/>
    <s v="Yes"/>
    <n v="32.4"/>
    <n v="206.2"/>
    <n v="2026"/>
  </r>
  <r>
    <s v="EV2426"/>
    <x v="1"/>
    <x v="1"/>
    <x v="3"/>
    <s v="Truck"/>
    <n v="552522"/>
    <n v="120"/>
    <n v="444"/>
    <n v="1.65"/>
    <n v="119529"/>
    <n v="48944"/>
    <n v="19.899999999999999"/>
    <s v="No"/>
    <n v="14.6"/>
    <n v="205.3"/>
    <n v="2026"/>
  </r>
  <r>
    <s v="EV2427"/>
    <x v="6"/>
    <x v="3"/>
    <x v="0"/>
    <s v="Car"/>
    <n v="251506"/>
    <n v="109"/>
    <n v="626"/>
    <n v="1.1299999999999999"/>
    <n v="4682"/>
    <n v="61114"/>
    <n v="18.5"/>
    <s v="Yes"/>
    <n v="17.2"/>
    <n v="145.19999999999999"/>
    <n v="2026"/>
  </r>
  <r>
    <s v="EV2428"/>
    <x v="0"/>
    <x v="0"/>
    <x v="0"/>
    <s v="Bus"/>
    <n v="479001"/>
    <n v="41"/>
    <n v="412"/>
    <n v="1.89"/>
    <n v="67707"/>
    <n v="27032"/>
    <n v="19.600000000000001"/>
    <s v="Yes"/>
    <n v="59.6"/>
    <n v="66.7"/>
    <n v="2026"/>
  </r>
  <r>
    <s v="EV2429"/>
    <x v="0"/>
    <x v="0"/>
    <x v="7"/>
    <s v="Car"/>
    <n v="849540"/>
    <n v="57"/>
    <n v="597"/>
    <n v="2.5099999999999998"/>
    <n v="64967"/>
    <n v="59370"/>
    <n v="21.3"/>
    <s v="Yes"/>
    <n v="18.3"/>
    <n v="7.2"/>
    <n v="2026"/>
  </r>
  <r>
    <s v="EV2430"/>
    <x v="7"/>
    <x v="3"/>
    <x v="4"/>
    <s v="SUV"/>
    <n v="682954"/>
    <n v="49"/>
    <n v="589"/>
    <n v="1.58"/>
    <n v="146687"/>
    <n v="74668"/>
    <n v="24"/>
    <s v="Yes"/>
    <n v="45.8"/>
    <n v="270.60000000000002"/>
    <n v="2026"/>
  </r>
  <r>
    <s v="EV2431"/>
    <x v="6"/>
    <x v="3"/>
    <x v="8"/>
    <s v="Truck"/>
    <n v="91822"/>
    <n v="71"/>
    <n v="260"/>
    <n v="2.08"/>
    <n v="97100"/>
    <n v="84130"/>
    <n v="20.399999999999999"/>
    <s v="No"/>
    <n v="55.1"/>
    <n v="22.2"/>
    <n v="2026"/>
  </r>
  <r>
    <s v="EV2432"/>
    <x v="7"/>
    <x v="3"/>
    <x v="2"/>
    <s v="SUV"/>
    <n v="780674"/>
    <n v="50"/>
    <n v="344"/>
    <n v="2.31"/>
    <n v="7125"/>
    <n v="50386"/>
    <n v="16.2"/>
    <s v="No"/>
    <n v="17.7"/>
    <n v="235.7"/>
    <n v="2026"/>
  </r>
  <r>
    <s v="EV2433"/>
    <x v="7"/>
    <x v="3"/>
    <x v="8"/>
    <s v="Bus"/>
    <n v="672490"/>
    <n v="88"/>
    <n v="482"/>
    <n v="2.72"/>
    <n v="93401"/>
    <n v="81456"/>
    <n v="20.8"/>
    <s v="No"/>
    <n v="59.9"/>
    <n v="136.30000000000001"/>
    <n v="2026"/>
  </r>
  <r>
    <s v="EV2434"/>
    <x v="0"/>
    <x v="0"/>
    <x v="1"/>
    <s v="Truck"/>
    <n v="435167"/>
    <n v="45"/>
    <n v="280"/>
    <n v="2.36"/>
    <n v="59058"/>
    <n v="64002"/>
    <n v="21.9"/>
    <s v="Yes"/>
    <n v="58"/>
    <n v="200.7"/>
    <n v="2026"/>
  </r>
  <r>
    <s v="EV2435"/>
    <x v="9"/>
    <x v="0"/>
    <x v="3"/>
    <s v="SUV"/>
    <n v="204121"/>
    <n v="95"/>
    <n v="531"/>
    <n v="2.21"/>
    <n v="106046"/>
    <n v="57659"/>
    <n v="21.8"/>
    <s v="Yes"/>
    <n v="14.1"/>
    <n v="119.1"/>
    <n v="2026"/>
  </r>
  <r>
    <s v="EV2436"/>
    <x v="4"/>
    <x v="0"/>
    <x v="5"/>
    <s v="Bus"/>
    <n v="806126"/>
    <n v="93"/>
    <n v="649"/>
    <n v="1.75"/>
    <n v="40017"/>
    <n v="50306"/>
    <n v="22.1"/>
    <s v="Yes"/>
    <n v="45.4"/>
    <n v="90.3"/>
    <n v="2026"/>
  </r>
  <r>
    <s v="EV2437"/>
    <x v="9"/>
    <x v="0"/>
    <x v="6"/>
    <s v="Car"/>
    <n v="52886"/>
    <n v="62"/>
    <n v="396"/>
    <n v="2.59"/>
    <n v="93357"/>
    <n v="60373"/>
    <n v="20"/>
    <s v="No"/>
    <n v="45.4"/>
    <n v="108.8"/>
    <n v="2026"/>
  </r>
  <r>
    <s v="EV2438"/>
    <x v="2"/>
    <x v="2"/>
    <x v="7"/>
    <s v="SUV"/>
    <n v="324134"/>
    <n v="89"/>
    <n v="288"/>
    <n v="1.05"/>
    <n v="88452"/>
    <n v="45611"/>
    <n v="13.8"/>
    <s v="Yes"/>
    <n v="60.6"/>
    <n v="120.6"/>
    <n v="2026"/>
  </r>
  <r>
    <s v="EV2439"/>
    <x v="7"/>
    <x v="3"/>
    <x v="9"/>
    <s v="SUV"/>
    <n v="635381"/>
    <n v="113"/>
    <n v="639"/>
    <n v="0.83"/>
    <n v="71438"/>
    <n v="47755"/>
    <n v="22"/>
    <s v="Yes"/>
    <n v="9.1999999999999993"/>
    <n v="161.19999999999999"/>
    <n v="2026"/>
  </r>
  <r>
    <s v="EV2440"/>
    <x v="4"/>
    <x v="0"/>
    <x v="9"/>
    <s v="Bus"/>
    <n v="762086"/>
    <n v="109"/>
    <n v="638"/>
    <n v="2.4"/>
    <n v="128393"/>
    <n v="50494"/>
    <n v="22.3"/>
    <s v="No"/>
    <n v="53.8"/>
    <n v="288.7"/>
    <n v="2026"/>
  </r>
  <r>
    <s v="EV2441"/>
    <x v="7"/>
    <x v="3"/>
    <x v="8"/>
    <s v="Car"/>
    <n v="265919"/>
    <n v="93"/>
    <n v="609"/>
    <n v="0.95"/>
    <n v="48447"/>
    <n v="57258"/>
    <n v="24.6"/>
    <s v="Yes"/>
    <n v="41.5"/>
    <n v="8.5"/>
    <n v="2026"/>
  </r>
  <r>
    <s v="EV2442"/>
    <x v="1"/>
    <x v="1"/>
    <x v="9"/>
    <s v="Bus"/>
    <n v="586066"/>
    <n v="109"/>
    <n v="613"/>
    <n v="0.77"/>
    <n v="28364"/>
    <n v="64274"/>
    <n v="22.6"/>
    <s v="No"/>
    <n v="62.7"/>
    <n v="143.19999999999999"/>
    <n v="2026"/>
  </r>
  <r>
    <s v="EV2443"/>
    <x v="8"/>
    <x v="3"/>
    <x v="6"/>
    <s v="Car"/>
    <n v="271455"/>
    <n v="99"/>
    <n v="591"/>
    <n v="1.88"/>
    <n v="126203"/>
    <n v="42444"/>
    <n v="22.1"/>
    <s v="No"/>
    <n v="22.9"/>
    <n v="223.6"/>
    <n v="2026"/>
  </r>
  <r>
    <s v="EV2444"/>
    <x v="7"/>
    <x v="3"/>
    <x v="6"/>
    <s v="Car"/>
    <n v="340471"/>
    <n v="91"/>
    <n v="619"/>
    <n v="2.37"/>
    <n v="3178"/>
    <n v="57806"/>
    <n v="22.2"/>
    <s v="No"/>
    <n v="64.599999999999994"/>
    <n v="257.89999999999998"/>
    <n v="2026"/>
  </r>
  <r>
    <s v="EV2445"/>
    <x v="0"/>
    <x v="0"/>
    <x v="6"/>
    <s v="Bus"/>
    <n v="128908"/>
    <n v="57"/>
    <n v="515"/>
    <n v="2.09"/>
    <n v="196372"/>
    <n v="77261"/>
    <n v="13.2"/>
    <s v="No"/>
    <n v="62.5"/>
    <n v="51.8"/>
    <n v="2026"/>
  </r>
  <r>
    <s v="EV2446"/>
    <x v="8"/>
    <x v="3"/>
    <x v="0"/>
    <s v="SUV"/>
    <n v="529521"/>
    <n v="104"/>
    <n v="450"/>
    <n v="2.12"/>
    <n v="115788"/>
    <n v="50521"/>
    <n v="15.3"/>
    <s v="No"/>
    <n v="31.8"/>
    <n v="264.7"/>
    <n v="2026"/>
  </r>
  <r>
    <s v="EV2447"/>
    <x v="6"/>
    <x v="3"/>
    <x v="7"/>
    <s v="Bus"/>
    <n v="671323"/>
    <n v="100"/>
    <n v="549"/>
    <n v="2.38"/>
    <n v="84360"/>
    <n v="84477"/>
    <n v="20.9"/>
    <s v="Yes"/>
    <n v="61.6"/>
    <n v="199.1"/>
    <n v="2026"/>
  </r>
  <r>
    <s v="EV2448"/>
    <x v="5"/>
    <x v="1"/>
    <x v="8"/>
    <s v="Bus"/>
    <n v="894520"/>
    <n v="81"/>
    <n v="649"/>
    <n v="0.53"/>
    <n v="45401"/>
    <n v="29275"/>
    <n v="21.7"/>
    <s v="Yes"/>
    <n v="39.6"/>
    <n v="255.8"/>
    <n v="2026"/>
  </r>
  <r>
    <s v="EV2449"/>
    <x v="0"/>
    <x v="0"/>
    <x v="8"/>
    <s v="SUV"/>
    <n v="818644"/>
    <n v="53"/>
    <n v="630"/>
    <n v="2.4500000000000002"/>
    <n v="160937"/>
    <n v="54287"/>
    <n v="17.600000000000001"/>
    <s v="No"/>
    <n v="9.3000000000000007"/>
    <n v="5.0999999999999996"/>
    <n v="2026"/>
  </r>
  <r>
    <s v="EV2450"/>
    <x v="9"/>
    <x v="0"/>
    <x v="6"/>
    <s v="Truck"/>
    <n v="367731"/>
    <n v="94"/>
    <n v="320"/>
    <n v="1.9"/>
    <n v="195077"/>
    <n v="73616"/>
    <n v="24.6"/>
    <s v="No"/>
    <n v="8"/>
    <n v="279.60000000000002"/>
    <n v="2026"/>
  </r>
  <r>
    <s v="EV2451"/>
    <x v="5"/>
    <x v="1"/>
    <x v="4"/>
    <s v="Car"/>
    <n v="543175"/>
    <n v="110"/>
    <n v="368"/>
    <n v="2.2000000000000002"/>
    <n v="63711"/>
    <n v="79787"/>
    <n v="13"/>
    <s v="No"/>
    <n v="35.700000000000003"/>
    <n v="17.2"/>
    <n v="2026"/>
  </r>
  <r>
    <s v="EV2452"/>
    <x v="8"/>
    <x v="3"/>
    <x v="4"/>
    <s v="SUV"/>
    <n v="416321"/>
    <n v="43"/>
    <n v="429"/>
    <n v="0.63"/>
    <n v="133770"/>
    <n v="84018"/>
    <n v="16.8"/>
    <s v="No"/>
    <n v="18.399999999999999"/>
    <n v="287.3"/>
    <n v="2026"/>
  </r>
  <r>
    <s v="EV2453"/>
    <x v="5"/>
    <x v="1"/>
    <x v="3"/>
    <s v="Car"/>
    <n v="781127"/>
    <n v="45"/>
    <n v="412"/>
    <n v="1.01"/>
    <n v="13015"/>
    <n v="82698"/>
    <n v="22.1"/>
    <s v="No"/>
    <n v="54.6"/>
    <n v="256.60000000000002"/>
    <n v="2026"/>
  </r>
  <r>
    <s v="EV2454"/>
    <x v="1"/>
    <x v="1"/>
    <x v="0"/>
    <s v="Truck"/>
    <n v="587738"/>
    <n v="113"/>
    <n v="602"/>
    <n v="2.5299999999999998"/>
    <n v="92848"/>
    <n v="36086"/>
    <n v="22.7"/>
    <s v="No"/>
    <n v="58.2"/>
    <n v="271.8"/>
    <n v="2026"/>
  </r>
  <r>
    <s v="EV2455"/>
    <x v="0"/>
    <x v="0"/>
    <x v="9"/>
    <s v="SUV"/>
    <n v="104781"/>
    <n v="48"/>
    <n v="518"/>
    <n v="0.86"/>
    <n v="136110"/>
    <n v="66363"/>
    <n v="24.4"/>
    <s v="Yes"/>
    <n v="20.9"/>
    <n v="58"/>
    <n v="2026"/>
  </r>
  <r>
    <s v="EV2456"/>
    <x v="2"/>
    <x v="2"/>
    <x v="0"/>
    <s v="SUV"/>
    <n v="344930"/>
    <n v="42"/>
    <n v="355"/>
    <n v="1.24"/>
    <n v="158076"/>
    <n v="33026"/>
    <n v="23.4"/>
    <s v="No"/>
    <n v="40.5"/>
    <n v="44.4"/>
    <n v="2026"/>
  </r>
  <r>
    <s v="EV2457"/>
    <x v="2"/>
    <x v="2"/>
    <x v="6"/>
    <s v="Bus"/>
    <n v="484597"/>
    <n v="117"/>
    <n v="273"/>
    <n v="2.4300000000000002"/>
    <n v="91064"/>
    <n v="35283"/>
    <n v="23"/>
    <s v="No"/>
    <n v="18.8"/>
    <n v="42.4"/>
    <n v="2026"/>
  </r>
  <r>
    <s v="EV2458"/>
    <x v="0"/>
    <x v="0"/>
    <x v="9"/>
    <s v="Bus"/>
    <n v="115987"/>
    <n v="79"/>
    <n v="403"/>
    <n v="1.7"/>
    <n v="173859"/>
    <n v="31989"/>
    <n v="20.9"/>
    <s v="No"/>
    <n v="25.8"/>
    <n v="211.6"/>
    <n v="2026"/>
  </r>
  <r>
    <s v="EV2459"/>
    <x v="4"/>
    <x v="0"/>
    <x v="3"/>
    <s v="SUV"/>
    <n v="809288"/>
    <n v="61"/>
    <n v="474"/>
    <n v="2.4"/>
    <n v="181704"/>
    <n v="30091"/>
    <n v="17.100000000000001"/>
    <s v="Yes"/>
    <n v="62.2"/>
    <n v="10.1"/>
    <n v="2026"/>
  </r>
  <r>
    <s v="EV2460"/>
    <x v="1"/>
    <x v="1"/>
    <x v="3"/>
    <s v="Truck"/>
    <n v="285476"/>
    <n v="46"/>
    <n v="523"/>
    <n v="2.97"/>
    <n v="134831"/>
    <n v="66929"/>
    <n v="20.5"/>
    <s v="Yes"/>
    <n v="13.3"/>
    <n v="111.6"/>
    <n v="2026"/>
  </r>
  <r>
    <s v="EV2461"/>
    <x v="6"/>
    <x v="3"/>
    <x v="2"/>
    <s v="Car"/>
    <n v="267987"/>
    <n v="47"/>
    <n v="359"/>
    <n v="1.37"/>
    <n v="38703"/>
    <n v="45764"/>
    <n v="12.1"/>
    <s v="Yes"/>
    <n v="53"/>
    <n v="268.89999999999998"/>
    <n v="2026"/>
  </r>
  <r>
    <s v="EV2462"/>
    <x v="5"/>
    <x v="1"/>
    <x v="8"/>
    <s v="Bus"/>
    <n v="153395"/>
    <n v="109"/>
    <n v="584"/>
    <n v="1.03"/>
    <n v="68711"/>
    <n v="68166"/>
    <n v="21.1"/>
    <s v="No"/>
    <n v="30.4"/>
    <n v="229.3"/>
    <n v="2026"/>
  </r>
  <r>
    <s v="EV2463"/>
    <x v="2"/>
    <x v="2"/>
    <x v="4"/>
    <s v="Car"/>
    <n v="608506"/>
    <n v="84"/>
    <n v="437"/>
    <n v="1.49"/>
    <n v="197416"/>
    <n v="34302"/>
    <n v="15.1"/>
    <s v="Yes"/>
    <n v="11.1"/>
    <n v="205.4"/>
    <n v="2026"/>
  </r>
  <r>
    <s v="EV2464"/>
    <x v="2"/>
    <x v="2"/>
    <x v="4"/>
    <s v="Truck"/>
    <n v="319194"/>
    <n v="86"/>
    <n v="301"/>
    <n v="1.55"/>
    <n v="165803"/>
    <n v="53685"/>
    <n v="14.5"/>
    <s v="No"/>
    <n v="21.2"/>
    <n v="178"/>
    <n v="2026"/>
  </r>
  <r>
    <s v="EV2465"/>
    <x v="1"/>
    <x v="1"/>
    <x v="3"/>
    <s v="SUV"/>
    <n v="814344"/>
    <n v="119"/>
    <n v="317"/>
    <n v="1.96"/>
    <n v="55423"/>
    <n v="57198"/>
    <n v="19.899999999999999"/>
    <s v="No"/>
    <n v="50.6"/>
    <n v="214.8"/>
    <n v="2026"/>
  </r>
  <r>
    <s v="EV2466"/>
    <x v="0"/>
    <x v="0"/>
    <x v="2"/>
    <s v="Car"/>
    <n v="492115"/>
    <n v="44"/>
    <n v="309"/>
    <n v="2.79"/>
    <n v="138328"/>
    <n v="31817"/>
    <n v="16.100000000000001"/>
    <s v="Yes"/>
    <n v="32.1"/>
    <n v="227.2"/>
    <n v="2026"/>
  </r>
  <r>
    <s v="EV2467"/>
    <x v="6"/>
    <x v="3"/>
    <x v="5"/>
    <s v="SUV"/>
    <n v="453504"/>
    <n v="81"/>
    <n v="644"/>
    <n v="1.45"/>
    <n v="175866"/>
    <n v="39298"/>
    <n v="19.2"/>
    <s v="No"/>
    <n v="49.1"/>
    <n v="237.5"/>
    <n v="2026"/>
  </r>
  <r>
    <s v="EV2468"/>
    <x v="9"/>
    <x v="0"/>
    <x v="0"/>
    <s v="Car"/>
    <n v="781295"/>
    <n v="120"/>
    <n v="631"/>
    <n v="0.71"/>
    <n v="56325"/>
    <n v="82450"/>
    <n v="18.5"/>
    <s v="Yes"/>
    <n v="51.3"/>
    <n v="88.6"/>
    <n v="2026"/>
  </r>
  <r>
    <s v="EV2469"/>
    <x v="1"/>
    <x v="1"/>
    <x v="5"/>
    <s v="SUV"/>
    <n v="558269"/>
    <n v="71"/>
    <n v="394"/>
    <n v="2.17"/>
    <n v="186412"/>
    <n v="43469"/>
    <n v="13.1"/>
    <s v="No"/>
    <n v="55.3"/>
    <n v="135.30000000000001"/>
    <n v="2026"/>
  </r>
  <r>
    <s v="EV2470"/>
    <x v="5"/>
    <x v="1"/>
    <x v="1"/>
    <s v="SUV"/>
    <n v="810105"/>
    <n v="71"/>
    <n v="290"/>
    <n v="1.4"/>
    <n v="104887"/>
    <n v="45718"/>
    <n v="23"/>
    <s v="No"/>
    <n v="49"/>
    <n v="89.2"/>
    <n v="2026"/>
  </r>
  <r>
    <s v="EV2471"/>
    <x v="3"/>
    <x v="3"/>
    <x v="5"/>
    <s v="Car"/>
    <n v="57034"/>
    <n v="66"/>
    <n v="546"/>
    <n v="2.0099999999999998"/>
    <n v="183183"/>
    <n v="69031"/>
    <n v="15.7"/>
    <s v="No"/>
    <n v="46.3"/>
    <n v="99.8"/>
    <n v="2026"/>
  </r>
  <r>
    <s v="EV2472"/>
    <x v="7"/>
    <x v="3"/>
    <x v="9"/>
    <s v="Truck"/>
    <n v="483051"/>
    <n v="103"/>
    <n v="294"/>
    <n v="0.52"/>
    <n v="61654"/>
    <n v="42206"/>
    <n v="20.8"/>
    <s v="No"/>
    <n v="10.8"/>
    <n v="265"/>
    <n v="2026"/>
  </r>
  <r>
    <s v="EV2473"/>
    <x v="8"/>
    <x v="3"/>
    <x v="7"/>
    <s v="Truck"/>
    <n v="354655"/>
    <n v="102"/>
    <n v="500"/>
    <n v="1.81"/>
    <n v="14013"/>
    <n v="54025"/>
    <n v="23.4"/>
    <s v="Yes"/>
    <n v="64.599999999999994"/>
    <n v="220.8"/>
    <n v="2026"/>
  </r>
  <r>
    <s v="EV2474"/>
    <x v="5"/>
    <x v="1"/>
    <x v="0"/>
    <s v="Truck"/>
    <n v="125291"/>
    <n v="56"/>
    <n v="361"/>
    <n v="0.77"/>
    <n v="136262"/>
    <n v="28332"/>
    <n v="13.7"/>
    <s v="Yes"/>
    <n v="46.7"/>
    <n v="194"/>
    <n v="2026"/>
  </r>
  <r>
    <s v="EV2475"/>
    <x v="0"/>
    <x v="0"/>
    <x v="9"/>
    <s v="Truck"/>
    <n v="611566"/>
    <n v="96"/>
    <n v="258"/>
    <n v="2"/>
    <n v="114904"/>
    <n v="40296"/>
    <n v="13.3"/>
    <s v="No"/>
    <n v="43.1"/>
    <n v="217"/>
    <n v="2026"/>
  </r>
  <r>
    <s v="EV2476"/>
    <x v="3"/>
    <x v="3"/>
    <x v="8"/>
    <s v="Car"/>
    <n v="185124"/>
    <n v="70"/>
    <n v="513"/>
    <n v="0.61"/>
    <n v="70679"/>
    <n v="81945"/>
    <n v="14.8"/>
    <s v="Yes"/>
    <n v="59.4"/>
    <n v="88.1"/>
    <n v="2026"/>
  </r>
  <r>
    <s v="EV2477"/>
    <x v="7"/>
    <x v="3"/>
    <x v="2"/>
    <s v="Truck"/>
    <n v="781764"/>
    <n v="100"/>
    <n v="270"/>
    <n v="1.83"/>
    <n v="153401"/>
    <n v="61675"/>
    <n v="16.2"/>
    <s v="No"/>
    <n v="38.5"/>
    <n v="109.8"/>
    <n v="2026"/>
  </r>
  <r>
    <s v="EV2478"/>
    <x v="0"/>
    <x v="0"/>
    <x v="0"/>
    <s v="SUV"/>
    <n v="159986"/>
    <n v="58"/>
    <n v="547"/>
    <n v="2.56"/>
    <n v="103393"/>
    <n v="59789"/>
    <n v="22.8"/>
    <s v="Yes"/>
    <n v="44"/>
    <n v="84.2"/>
    <n v="2026"/>
  </r>
  <r>
    <s v="EV2479"/>
    <x v="3"/>
    <x v="3"/>
    <x v="2"/>
    <s v="Truck"/>
    <n v="123427"/>
    <n v="47"/>
    <n v="282"/>
    <n v="0.68"/>
    <n v="9045"/>
    <n v="72049"/>
    <n v="23.4"/>
    <s v="Yes"/>
    <n v="32.9"/>
    <n v="213.1"/>
    <n v="2026"/>
  </r>
  <r>
    <s v="EV2480"/>
    <x v="5"/>
    <x v="1"/>
    <x v="4"/>
    <s v="SUV"/>
    <n v="232142"/>
    <n v="41"/>
    <n v="502"/>
    <n v="1.34"/>
    <n v="185822"/>
    <n v="74128"/>
    <n v="16.3"/>
    <s v="No"/>
    <n v="16.399999999999999"/>
    <n v="92.4"/>
    <n v="2026"/>
  </r>
  <r>
    <s v="EV2481"/>
    <x v="5"/>
    <x v="1"/>
    <x v="1"/>
    <s v="SUV"/>
    <n v="832814"/>
    <n v="64"/>
    <n v="459"/>
    <n v="1.78"/>
    <n v="106735"/>
    <n v="34730"/>
    <n v="15.7"/>
    <s v="Yes"/>
    <n v="57.4"/>
    <n v="198.5"/>
    <n v="2026"/>
  </r>
  <r>
    <s v="EV2482"/>
    <x v="9"/>
    <x v="0"/>
    <x v="2"/>
    <s v="Car"/>
    <n v="842002"/>
    <n v="61"/>
    <n v="539"/>
    <n v="1.92"/>
    <n v="17431"/>
    <n v="58114"/>
    <n v="21.5"/>
    <s v="Yes"/>
    <n v="14.8"/>
    <n v="40.9"/>
    <n v="2026"/>
  </r>
  <r>
    <s v="EV2483"/>
    <x v="5"/>
    <x v="1"/>
    <x v="0"/>
    <s v="Truck"/>
    <n v="191411"/>
    <n v="83"/>
    <n v="276"/>
    <n v="1.65"/>
    <n v="38936"/>
    <n v="62334"/>
    <n v="22"/>
    <s v="No"/>
    <n v="33.6"/>
    <n v="294.3"/>
    <n v="2026"/>
  </r>
  <r>
    <s v="EV2484"/>
    <x v="4"/>
    <x v="0"/>
    <x v="0"/>
    <s v="Bus"/>
    <n v="268925"/>
    <n v="97"/>
    <n v="620"/>
    <n v="1.22"/>
    <n v="132877"/>
    <n v="77421"/>
    <n v="17.2"/>
    <s v="Yes"/>
    <n v="16.3"/>
    <n v="73.900000000000006"/>
    <n v="2026"/>
  </r>
  <r>
    <s v="EV2485"/>
    <x v="1"/>
    <x v="1"/>
    <x v="0"/>
    <s v="SUV"/>
    <n v="616520"/>
    <n v="111"/>
    <n v="309"/>
    <n v="2.42"/>
    <n v="148760"/>
    <n v="63189"/>
    <n v="16.899999999999999"/>
    <s v="No"/>
    <n v="16.399999999999999"/>
    <n v="70.3"/>
    <n v="2026"/>
  </r>
  <r>
    <s v="EV2486"/>
    <x v="5"/>
    <x v="1"/>
    <x v="1"/>
    <s v="Car"/>
    <n v="9393"/>
    <n v="55"/>
    <n v="317"/>
    <n v="1.04"/>
    <n v="142604"/>
    <n v="68753"/>
    <n v="24.5"/>
    <s v="Yes"/>
    <n v="24.6"/>
    <n v="296.60000000000002"/>
    <n v="2026"/>
  </r>
  <r>
    <s v="EV2487"/>
    <x v="5"/>
    <x v="1"/>
    <x v="5"/>
    <s v="Bus"/>
    <n v="497315"/>
    <n v="110"/>
    <n v="257"/>
    <n v="1.39"/>
    <n v="16552"/>
    <n v="25302"/>
    <n v="18.2"/>
    <s v="No"/>
    <n v="5.9"/>
    <n v="159.5"/>
    <n v="2026"/>
  </r>
  <r>
    <s v="EV2488"/>
    <x v="2"/>
    <x v="2"/>
    <x v="6"/>
    <s v="SUV"/>
    <n v="305025"/>
    <n v="47"/>
    <n v="442"/>
    <n v="2.23"/>
    <n v="13383"/>
    <n v="31997"/>
    <n v="20.2"/>
    <s v="Yes"/>
    <n v="19.5"/>
    <n v="56.4"/>
    <n v="2026"/>
  </r>
  <r>
    <s v="EV2489"/>
    <x v="4"/>
    <x v="0"/>
    <x v="5"/>
    <s v="Car"/>
    <n v="24922"/>
    <n v="119"/>
    <n v="411"/>
    <n v="0.74"/>
    <n v="199143"/>
    <n v="72401"/>
    <n v="22"/>
    <s v="Yes"/>
    <n v="36.4"/>
    <n v="190.3"/>
    <n v="2026"/>
  </r>
  <r>
    <s v="EV2490"/>
    <x v="7"/>
    <x v="3"/>
    <x v="2"/>
    <s v="Truck"/>
    <n v="574584"/>
    <n v="46"/>
    <n v="498"/>
    <n v="2.0299999999999998"/>
    <n v="29380"/>
    <n v="78324"/>
    <n v="15.5"/>
    <s v="No"/>
    <n v="11.1"/>
    <n v="147.5"/>
    <n v="2026"/>
  </r>
  <r>
    <s v="EV2491"/>
    <x v="6"/>
    <x v="3"/>
    <x v="3"/>
    <s v="Car"/>
    <n v="857368"/>
    <n v="116"/>
    <n v="417"/>
    <n v="1.39"/>
    <n v="105315"/>
    <n v="61272"/>
    <n v="24.5"/>
    <s v="Yes"/>
    <n v="48.6"/>
    <n v="156.5"/>
    <n v="2026"/>
  </r>
  <r>
    <s v="EV2492"/>
    <x v="6"/>
    <x v="3"/>
    <x v="3"/>
    <s v="Bus"/>
    <n v="731815"/>
    <n v="105"/>
    <n v="420"/>
    <n v="1.03"/>
    <n v="32877"/>
    <n v="55388"/>
    <n v="13.5"/>
    <s v="No"/>
    <n v="57.8"/>
    <n v="221.5"/>
    <n v="2026"/>
  </r>
  <r>
    <s v="EV2493"/>
    <x v="1"/>
    <x v="1"/>
    <x v="9"/>
    <s v="Car"/>
    <n v="132774"/>
    <n v="53"/>
    <n v="312"/>
    <n v="2.16"/>
    <n v="31967"/>
    <n v="56003"/>
    <n v="18"/>
    <s v="No"/>
    <n v="48.6"/>
    <n v="22.3"/>
    <n v="2026"/>
  </r>
  <r>
    <s v="EV2494"/>
    <x v="3"/>
    <x v="3"/>
    <x v="8"/>
    <s v="Truck"/>
    <n v="834452"/>
    <n v="112"/>
    <n v="565"/>
    <n v="1.78"/>
    <n v="131855"/>
    <n v="50101"/>
    <n v="14.9"/>
    <s v="No"/>
    <n v="62.1"/>
    <n v="53"/>
    <n v="2026"/>
  </r>
  <r>
    <s v="EV2495"/>
    <x v="9"/>
    <x v="0"/>
    <x v="4"/>
    <s v="Bus"/>
    <n v="417136"/>
    <n v="43"/>
    <n v="474"/>
    <n v="2.96"/>
    <n v="186519"/>
    <n v="83903"/>
    <n v="24"/>
    <s v="No"/>
    <n v="8.8000000000000007"/>
    <n v="92.6"/>
    <n v="2026"/>
  </r>
  <r>
    <s v="EV2496"/>
    <x v="6"/>
    <x v="3"/>
    <x v="5"/>
    <s v="Car"/>
    <n v="717039"/>
    <n v="47"/>
    <n v="291"/>
    <n v="1.37"/>
    <n v="68170"/>
    <n v="72766"/>
    <n v="14.8"/>
    <s v="No"/>
    <n v="51"/>
    <n v="75.900000000000006"/>
    <n v="2026"/>
  </r>
  <r>
    <s v="EV2497"/>
    <x v="1"/>
    <x v="1"/>
    <x v="4"/>
    <s v="Car"/>
    <n v="770496"/>
    <n v="89"/>
    <n v="540"/>
    <n v="2.58"/>
    <n v="167889"/>
    <n v="71792"/>
    <n v="12.6"/>
    <s v="No"/>
    <n v="16.899999999999999"/>
    <n v="194.4"/>
    <n v="2026"/>
  </r>
  <r>
    <s v="EV2498"/>
    <x v="2"/>
    <x v="2"/>
    <x v="0"/>
    <s v="Car"/>
    <n v="104940"/>
    <n v="107"/>
    <n v="594"/>
    <n v="1.86"/>
    <n v="96248"/>
    <n v="58258"/>
    <n v="22.6"/>
    <s v="No"/>
    <n v="36.6"/>
    <n v="204.7"/>
    <n v="2026"/>
  </r>
  <r>
    <s v="EV2499"/>
    <x v="8"/>
    <x v="3"/>
    <x v="0"/>
    <s v="SUV"/>
    <n v="107042"/>
    <n v="120"/>
    <n v="555"/>
    <n v="1.55"/>
    <n v="104319"/>
    <n v="32658"/>
    <n v="18.8"/>
    <s v="No"/>
    <n v="50.1"/>
    <n v="39"/>
    <n v="2026"/>
  </r>
  <r>
    <s v="EV2500"/>
    <x v="9"/>
    <x v="0"/>
    <x v="5"/>
    <s v="Truck"/>
    <n v="562515"/>
    <n v="91"/>
    <n v="329"/>
    <n v="1.73"/>
    <n v="110046"/>
    <n v="78243"/>
    <n v="24.6"/>
    <s v="No"/>
    <n v="14.6"/>
    <n v="222.5"/>
    <n v="2026"/>
  </r>
  <r>
    <s v="EV2501"/>
    <x v="5"/>
    <x v="1"/>
    <x v="7"/>
    <s v="SUV"/>
    <n v="334984"/>
    <n v="68"/>
    <n v="619"/>
    <n v="2.13"/>
    <n v="187690"/>
    <n v="27894"/>
    <n v="12.7"/>
    <s v="Yes"/>
    <n v="8"/>
    <n v="89.9"/>
    <n v="2026"/>
  </r>
  <r>
    <s v="EV2502"/>
    <x v="6"/>
    <x v="3"/>
    <x v="8"/>
    <s v="Car"/>
    <n v="338320"/>
    <n v="116"/>
    <n v="322"/>
    <n v="1.87"/>
    <n v="123303"/>
    <n v="31620"/>
    <n v="15.1"/>
    <s v="Yes"/>
    <n v="39.200000000000003"/>
    <n v="252.4"/>
    <n v="2026"/>
  </r>
  <r>
    <s v="EV2503"/>
    <x v="6"/>
    <x v="3"/>
    <x v="9"/>
    <s v="Truck"/>
    <n v="813119"/>
    <n v="83"/>
    <n v="592"/>
    <n v="0.57999999999999996"/>
    <n v="20125"/>
    <n v="47009"/>
    <n v="21.8"/>
    <s v="No"/>
    <n v="15.6"/>
    <n v="237.5"/>
    <n v="2026"/>
  </r>
  <r>
    <s v="EV2504"/>
    <x v="6"/>
    <x v="3"/>
    <x v="5"/>
    <s v="SUV"/>
    <n v="643817"/>
    <n v="63"/>
    <n v="387"/>
    <n v="2.5099999999999998"/>
    <n v="130832"/>
    <n v="31952"/>
    <n v="21.6"/>
    <s v="Yes"/>
    <n v="36.6"/>
    <n v="51.9"/>
    <n v="2026"/>
  </r>
  <r>
    <s v="EV2505"/>
    <x v="1"/>
    <x v="1"/>
    <x v="7"/>
    <s v="SUV"/>
    <n v="571137"/>
    <n v="76"/>
    <n v="633"/>
    <n v="1.58"/>
    <n v="75592"/>
    <n v="37586"/>
    <n v="17.8"/>
    <s v="No"/>
    <n v="24.3"/>
    <n v="200.2"/>
    <n v="2026"/>
  </r>
  <r>
    <s v="EV2506"/>
    <x v="7"/>
    <x v="3"/>
    <x v="4"/>
    <s v="Truck"/>
    <n v="168858"/>
    <n v="71"/>
    <n v="584"/>
    <n v="0.89"/>
    <n v="195334"/>
    <n v="60932"/>
    <n v="16.2"/>
    <s v="No"/>
    <n v="43.7"/>
    <n v="201.4"/>
    <n v="2026"/>
  </r>
  <r>
    <s v="EV2507"/>
    <x v="2"/>
    <x v="2"/>
    <x v="5"/>
    <s v="Bus"/>
    <n v="174979"/>
    <n v="54"/>
    <n v="519"/>
    <n v="1.06"/>
    <n v="29097"/>
    <n v="57295"/>
    <n v="24.8"/>
    <s v="No"/>
    <n v="32.1"/>
    <n v="213.3"/>
    <n v="2026"/>
  </r>
  <r>
    <s v="EV2508"/>
    <x v="3"/>
    <x v="3"/>
    <x v="6"/>
    <s v="Truck"/>
    <n v="82541"/>
    <n v="95"/>
    <n v="629"/>
    <n v="1.89"/>
    <n v="23974"/>
    <n v="33882"/>
    <n v="18.8"/>
    <s v="Yes"/>
    <n v="10.5"/>
    <n v="163.4"/>
    <n v="2026"/>
  </r>
  <r>
    <s v="EV2509"/>
    <x v="4"/>
    <x v="0"/>
    <x v="0"/>
    <s v="Truck"/>
    <n v="99756"/>
    <n v="111"/>
    <n v="544"/>
    <n v="2.7"/>
    <n v="120079"/>
    <n v="33388"/>
    <n v="12.6"/>
    <s v="Yes"/>
    <n v="34.9"/>
    <n v="111.3"/>
    <n v="2026"/>
  </r>
  <r>
    <s v="EV2510"/>
    <x v="3"/>
    <x v="3"/>
    <x v="2"/>
    <s v="SUV"/>
    <n v="632254"/>
    <n v="119"/>
    <n v="422"/>
    <n v="1.64"/>
    <n v="159434"/>
    <n v="74939"/>
    <n v="15.4"/>
    <s v="No"/>
    <n v="23.5"/>
    <n v="10"/>
    <n v="2026"/>
  </r>
  <r>
    <s v="EV2511"/>
    <x v="2"/>
    <x v="2"/>
    <x v="6"/>
    <s v="Truck"/>
    <n v="430711"/>
    <n v="46"/>
    <n v="308"/>
    <n v="2.11"/>
    <n v="60624"/>
    <n v="35850"/>
    <n v="23.5"/>
    <s v="Yes"/>
    <n v="48.6"/>
    <n v="28"/>
    <n v="2026"/>
  </r>
  <r>
    <s v="EV2512"/>
    <x v="6"/>
    <x v="3"/>
    <x v="3"/>
    <s v="Bus"/>
    <n v="543406"/>
    <n v="74"/>
    <n v="606"/>
    <n v="2.67"/>
    <n v="79457"/>
    <n v="45104"/>
    <n v="17.600000000000001"/>
    <s v="Yes"/>
    <n v="30.2"/>
    <n v="37.6"/>
    <n v="2026"/>
  </r>
  <r>
    <s v="EV2513"/>
    <x v="3"/>
    <x v="3"/>
    <x v="0"/>
    <s v="Car"/>
    <n v="544138"/>
    <n v="96"/>
    <n v="417"/>
    <n v="1.76"/>
    <n v="32730"/>
    <n v="29306"/>
    <n v="24.6"/>
    <s v="Yes"/>
    <n v="56"/>
    <n v="272.2"/>
    <n v="2026"/>
  </r>
  <r>
    <s v="EV2514"/>
    <x v="7"/>
    <x v="3"/>
    <x v="2"/>
    <s v="SUV"/>
    <n v="796200"/>
    <n v="113"/>
    <n v="257"/>
    <n v="0.6"/>
    <n v="8758"/>
    <n v="62669"/>
    <n v="13.8"/>
    <s v="No"/>
    <n v="12"/>
    <n v="201.4"/>
    <n v="2026"/>
  </r>
  <r>
    <s v="EV2515"/>
    <x v="1"/>
    <x v="1"/>
    <x v="8"/>
    <s v="Truck"/>
    <n v="530350"/>
    <n v="45"/>
    <n v="331"/>
    <n v="1.4"/>
    <n v="60146"/>
    <n v="25328"/>
    <n v="19.600000000000001"/>
    <s v="No"/>
    <n v="52.3"/>
    <n v="173.5"/>
    <n v="2026"/>
  </r>
  <r>
    <s v="EV2516"/>
    <x v="6"/>
    <x v="3"/>
    <x v="0"/>
    <s v="Truck"/>
    <n v="653664"/>
    <n v="44"/>
    <n v="417"/>
    <n v="1.58"/>
    <n v="18472"/>
    <n v="31304"/>
    <n v="16.5"/>
    <s v="Yes"/>
    <n v="7"/>
    <n v="281"/>
    <n v="2026"/>
  </r>
  <r>
    <s v="EV2517"/>
    <x v="6"/>
    <x v="3"/>
    <x v="0"/>
    <s v="SUV"/>
    <n v="612687"/>
    <n v="113"/>
    <n v="611"/>
    <n v="1.1000000000000001"/>
    <n v="20443"/>
    <n v="54438"/>
    <n v="14.7"/>
    <s v="Yes"/>
    <n v="34.6"/>
    <n v="228.7"/>
    <n v="2026"/>
  </r>
  <r>
    <s v="EV2518"/>
    <x v="1"/>
    <x v="1"/>
    <x v="4"/>
    <s v="SUV"/>
    <n v="162130"/>
    <n v="92"/>
    <n v="520"/>
    <n v="2.33"/>
    <n v="109076"/>
    <n v="52859"/>
    <n v="24.2"/>
    <s v="Yes"/>
    <n v="36.299999999999997"/>
    <n v="33.299999999999997"/>
    <n v="2026"/>
  </r>
  <r>
    <s v="EV2519"/>
    <x v="4"/>
    <x v="0"/>
    <x v="8"/>
    <s v="Truck"/>
    <n v="481366"/>
    <n v="116"/>
    <n v="355"/>
    <n v="1.23"/>
    <n v="65533"/>
    <n v="79850"/>
    <n v="24.1"/>
    <s v="No"/>
    <n v="59.7"/>
    <n v="120.9"/>
    <n v="2026"/>
  </r>
  <r>
    <s v="EV2520"/>
    <x v="6"/>
    <x v="3"/>
    <x v="8"/>
    <s v="Car"/>
    <n v="186145"/>
    <n v="58"/>
    <n v="416"/>
    <n v="2.31"/>
    <n v="123130"/>
    <n v="35960"/>
    <n v="21.9"/>
    <s v="No"/>
    <n v="8.6"/>
    <n v="22.5"/>
    <n v="2026"/>
  </r>
  <r>
    <s v="EV2521"/>
    <x v="1"/>
    <x v="1"/>
    <x v="5"/>
    <s v="SUV"/>
    <n v="56157"/>
    <n v="108"/>
    <n v="615"/>
    <n v="2.4"/>
    <n v="97143"/>
    <n v="82558"/>
    <n v="12.8"/>
    <s v="Yes"/>
    <n v="14.8"/>
    <n v="193.4"/>
    <n v="2026"/>
  </r>
  <r>
    <s v="EV2522"/>
    <x v="6"/>
    <x v="3"/>
    <x v="0"/>
    <s v="Truck"/>
    <n v="674314"/>
    <n v="94"/>
    <n v="635"/>
    <n v="2.98"/>
    <n v="82299"/>
    <n v="39703"/>
    <n v="19.5"/>
    <s v="No"/>
    <n v="8.1999999999999993"/>
    <n v="294.10000000000002"/>
    <n v="2026"/>
  </r>
  <r>
    <s v="EV2523"/>
    <x v="3"/>
    <x v="3"/>
    <x v="1"/>
    <s v="SUV"/>
    <n v="380319"/>
    <n v="87"/>
    <n v="353"/>
    <n v="0.86"/>
    <n v="75204"/>
    <n v="61137"/>
    <n v="24.6"/>
    <s v="No"/>
    <n v="30.8"/>
    <n v="221.4"/>
    <n v="2026"/>
  </r>
  <r>
    <s v="EV2524"/>
    <x v="8"/>
    <x v="3"/>
    <x v="4"/>
    <s v="Bus"/>
    <n v="214923"/>
    <n v="51"/>
    <n v="396"/>
    <n v="2.54"/>
    <n v="42753"/>
    <n v="65901"/>
    <n v="15"/>
    <s v="Yes"/>
    <n v="60.4"/>
    <n v="83.9"/>
    <n v="2026"/>
  </r>
  <r>
    <s v="EV2525"/>
    <x v="7"/>
    <x v="3"/>
    <x v="0"/>
    <s v="SUV"/>
    <n v="463526"/>
    <n v="106"/>
    <n v="498"/>
    <n v="2.52"/>
    <n v="79196"/>
    <n v="73680"/>
    <n v="23.9"/>
    <s v="No"/>
    <n v="12.9"/>
    <n v="288.5"/>
    <n v="2026"/>
  </r>
  <r>
    <s v="EV2526"/>
    <x v="0"/>
    <x v="0"/>
    <x v="5"/>
    <s v="Bus"/>
    <n v="397434"/>
    <n v="61"/>
    <n v="487"/>
    <n v="2.5299999999999998"/>
    <n v="176589"/>
    <n v="41421"/>
    <n v="20.8"/>
    <s v="No"/>
    <n v="22.2"/>
    <n v="166"/>
    <n v="2026"/>
  </r>
  <r>
    <s v="EV2527"/>
    <x v="5"/>
    <x v="1"/>
    <x v="8"/>
    <s v="SUV"/>
    <n v="313399"/>
    <n v="120"/>
    <n v="380"/>
    <n v="1.57"/>
    <n v="187112"/>
    <n v="70012"/>
    <n v="14"/>
    <s v="No"/>
    <n v="41.3"/>
    <n v="62.9"/>
    <n v="2026"/>
  </r>
  <r>
    <s v="EV2528"/>
    <x v="0"/>
    <x v="0"/>
    <x v="6"/>
    <s v="Truck"/>
    <n v="83571"/>
    <n v="66"/>
    <n v="433"/>
    <n v="0.77"/>
    <n v="168431"/>
    <n v="62340"/>
    <n v="24.9"/>
    <s v="Yes"/>
    <n v="23.8"/>
    <n v="6.1"/>
    <n v="2026"/>
  </r>
  <r>
    <s v="EV2529"/>
    <x v="3"/>
    <x v="3"/>
    <x v="5"/>
    <s v="SUV"/>
    <n v="140852"/>
    <n v="81"/>
    <n v="282"/>
    <n v="2.29"/>
    <n v="133016"/>
    <n v="37862"/>
    <n v="18.5"/>
    <s v="No"/>
    <n v="48"/>
    <n v="172"/>
    <n v="2026"/>
  </r>
  <r>
    <s v="EV2530"/>
    <x v="0"/>
    <x v="0"/>
    <x v="6"/>
    <s v="Car"/>
    <n v="257932"/>
    <n v="117"/>
    <n v="617"/>
    <n v="1.1499999999999999"/>
    <n v="133315"/>
    <n v="78024"/>
    <n v="14.2"/>
    <s v="Yes"/>
    <n v="21"/>
    <n v="211.6"/>
    <n v="2026"/>
  </r>
  <r>
    <s v="EV2531"/>
    <x v="7"/>
    <x v="3"/>
    <x v="7"/>
    <s v="SUV"/>
    <n v="230218"/>
    <n v="57"/>
    <n v="334"/>
    <n v="2.59"/>
    <n v="60059"/>
    <n v="36999"/>
    <n v="17"/>
    <s v="Yes"/>
    <n v="42.2"/>
    <n v="249.2"/>
    <n v="2026"/>
  </r>
  <r>
    <s v="EV2532"/>
    <x v="6"/>
    <x v="3"/>
    <x v="0"/>
    <s v="Truck"/>
    <n v="570840"/>
    <n v="45"/>
    <n v="503"/>
    <n v="0.73"/>
    <n v="194839"/>
    <n v="77784"/>
    <n v="13.7"/>
    <s v="Yes"/>
    <n v="5.3"/>
    <n v="162.80000000000001"/>
    <n v="2026"/>
  </r>
  <r>
    <s v="EV2533"/>
    <x v="4"/>
    <x v="0"/>
    <x v="0"/>
    <s v="Bus"/>
    <n v="141973"/>
    <n v="100"/>
    <n v="355"/>
    <n v="2.64"/>
    <n v="137361"/>
    <n v="63690"/>
    <n v="22.8"/>
    <s v="No"/>
    <n v="38.799999999999997"/>
    <n v="25.7"/>
    <n v="2026"/>
  </r>
  <r>
    <s v="EV2534"/>
    <x v="6"/>
    <x v="3"/>
    <x v="2"/>
    <s v="Car"/>
    <n v="880936"/>
    <n v="48"/>
    <n v="317"/>
    <n v="1.33"/>
    <n v="83669"/>
    <n v="54992"/>
    <n v="12.3"/>
    <s v="Yes"/>
    <n v="57.6"/>
    <n v="143.30000000000001"/>
    <n v="2026"/>
  </r>
  <r>
    <s v="EV2535"/>
    <x v="6"/>
    <x v="3"/>
    <x v="9"/>
    <s v="Bus"/>
    <n v="472131"/>
    <n v="58"/>
    <n v="560"/>
    <n v="2.0099999999999998"/>
    <n v="16588"/>
    <n v="26645"/>
    <n v="14.2"/>
    <s v="Yes"/>
    <n v="7.1"/>
    <n v="114"/>
    <n v="2026"/>
  </r>
  <r>
    <s v="EV2536"/>
    <x v="8"/>
    <x v="3"/>
    <x v="7"/>
    <s v="Bus"/>
    <n v="635209"/>
    <n v="75"/>
    <n v="257"/>
    <n v="0.86"/>
    <n v="13814"/>
    <n v="53219"/>
    <n v="13.7"/>
    <s v="Yes"/>
    <n v="49.2"/>
    <n v="272"/>
    <n v="2026"/>
  </r>
  <r>
    <s v="EV2537"/>
    <x v="0"/>
    <x v="0"/>
    <x v="2"/>
    <s v="Bus"/>
    <n v="777325"/>
    <n v="107"/>
    <n v="318"/>
    <n v="2.09"/>
    <n v="119852"/>
    <n v="74928"/>
    <n v="20.7"/>
    <s v="Yes"/>
    <n v="41.2"/>
    <n v="94.7"/>
    <n v="2026"/>
  </r>
  <r>
    <s v="EV2538"/>
    <x v="1"/>
    <x v="1"/>
    <x v="4"/>
    <s v="Bus"/>
    <n v="563992"/>
    <n v="50"/>
    <n v="382"/>
    <n v="0.71"/>
    <n v="126278"/>
    <n v="58469"/>
    <n v="13.1"/>
    <s v="No"/>
    <n v="33.200000000000003"/>
    <n v="72.8"/>
    <n v="2026"/>
  </r>
  <r>
    <s v="EV2539"/>
    <x v="7"/>
    <x v="3"/>
    <x v="0"/>
    <s v="SUV"/>
    <n v="275524"/>
    <n v="79"/>
    <n v="351"/>
    <n v="0.94"/>
    <n v="143546"/>
    <n v="28448"/>
    <n v="12.4"/>
    <s v="Yes"/>
    <n v="39"/>
    <n v="53.7"/>
    <n v="2026"/>
  </r>
  <r>
    <s v="EV2540"/>
    <x v="4"/>
    <x v="0"/>
    <x v="0"/>
    <s v="Truck"/>
    <n v="431119"/>
    <n v="89"/>
    <n v="301"/>
    <n v="1.42"/>
    <n v="92317"/>
    <n v="76752"/>
    <n v="12.5"/>
    <s v="Yes"/>
    <n v="40.9"/>
    <n v="131"/>
    <n v="2026"/>
  </r>
  <r>
    <s v="EV2541"/>
    <x v="6"/>
    <x v="3"/>
    <x v="1"/>
    <s v="Bus"/>
    <n v="290501"/>
    <n v="118"/>
    <n v="578"/>
    <n v="0.61"/>
    <n v="15760"/>
    <n v="62027"/>
    <n v="13.2"/>
    <s v="Yes"/>
    <n v="41.3"/>
    <n v="45.8"/>
    <n v="2026"/>
  </r>
  <r>
    <s v="EV2542"/>
    <x v="6"/>
    <x v="3"/>
    <x v="2"/>
    <s v="Truck"/>
    <n v="582757"/>
    <n v="105"/>
    <n v="258"/>
    <n v="2.0099999999999998"/>
    <n v="57463"/>
    <n v="25135"/>
    <n v="21.9"/>
    <s v="Yes"/>
    <n v="7.8"/>
    <n v="260.2"/>
    <n v="2026"/>
  </r>
  <r>
    <s v="EV2543"/>
    <x v="7"/>
    <x v="3"/>
    <x v="7"/>
    <s v="Truck"/>
    <n v="105779"/>
    <n v="87"/>
    <n v="581"/>
    <n v="0.52"/>
    <n v="188532"/>
    <n v="70597"/>
    <n v="17.7"/>
    <s v="No"/>
    <n v="31.2"/>
    <n v="195.8"/>
    <n v="2026"/>
  </r>
  <r>
    <s v="EV2544"/>
    <x v="2"/>
    <x v="2"/>
    <x v="2"/>
    <s v="Bus"/>
    <n v="135045"/>
    <n v="74"/>
    <n v="413"/>
    <n v="2.15"/>
    <n v="11586"/>
    <n v="84489"/>
    <n v="18.100000000000001"/>
    <s v="No"/>
    <n v="40.299999999999997"/>
    <n v="65.5"/>
    <n v="2026"/>
  </r>
  <r>
    <s v="EV2545"/>
    <x v="3"/>
    <x v="3"/>
    <x v="0"/>
    <s v="Bus"/>
    <n v="448796"/>
    <n v="72"/>
    <n v="373"/>
    <n v="1.53"/>
    <n v="181389"/>
    <n v="59876"/>
    <n v="22.9"/>
    <s v="Yes"/>
    <n v="34.6"/>
    <n v="31.9"/>
    <n v="2026"/>
  </r>
  <r>
    <s v="EV2546"/>
    <x v="8"/>
    <x v="3"/>
    <x v="3"/>
    <s v="SUV"/>
    <n v="249282"/>
    <n v="116"/>
    <n v="432"/>
    <n v="0.73"/>
    <n v="121403"/>
    <n v="73525"/>
    <n v="19.8"/>
    <s v="No"/>
    <n v="11.7"/>
    <n v="80.099999999999994"/>
    <n v="2026"/>
  </r>
  <r>
    <s v="EV2547"/>
    <x v="4"/>
    <x v="0"/>
    <x v="6"/>
    <s v="Car"/>
    <n v="658404"/>
    <n v="67"/>
    <n v="474"/>
    <n v="2.62"/>
    <n v="90500"/>
    <n v="70152"/>
    <n v="13.3"/>
    <s v="No"/>
    <n v="27.9"/>
    <n v="147.4"/>
    <n v="2026"/>
  </r>
  <r>
    <s v="EV2548"/>
    <x v="4"/>
    <x v="0"/>
    <x v="7"/>
    <s v="Car"/>
    <n v="480652"/>
    <n v="85"/>
    <n v="273"/>
    <n v="1.4"/>
    <n v="127288"/>
    <n v="72985"/>
    <n v="17.399999999999999"/>
    <s v="Yes"/>
    <n v="33"/>
    <n v="71"/>
    <n v="2026"/>
  </r>
  <r>
    <s v="EV2549"/>
    <x v="1"/>
    <x v="1"/>
    <x v="7"/>
    <s v="SUV"/>
    <n v="655650"/>
    <n v="55"/>
    <n v="353"/>
    <n v="1.38"/>
    <n v="14618"/>
    <n v="54642"/>
    <n v="16.600000000000001"/>
    <s v="No"/>
    <n v="42.3"/>
    <n v="59"/>
    <n v="2026"/>
  </r>
  <r>
    <s v="EV2550"/>
    <x v="6"/>
    <x v="3"/>
    <x v="7"/>
    <s v="SUV"/>
    <n v="6680"/>
    <n v="76"/>
    <n v="422"/>
    <n v="0.55000000000000004"/>
    <n v="37544"/>
    <n v="80886"/>
    <n v="20.6"/>
    <s v="Yes"/>
    <n v="20.399999999999999"/>
    <n v="66.5"/>
    <n v="2026"/>
  </r>
  <r>
    <s v="EV2551"/>
    <x v="9"/>
    <x v="0"/>
    <x v="2"/>
    <s v="Car"/>
    <n v="737510"/>
    <n v="40"/>
    <n v="521"/>
    <n v="2.09"/>
    <n v="63814"/>
    <n v="78107"/>
    <n v="21.7"/>
    <s v="Yes"/>
    <n v="12.5"/>
    <n v="169.7"/>
    <n v="2026"/>
  </r>
  <r>
    <s v="EV2552"/>
    <x v="5"/>
    <x v="1"/>
    <x v="5"/>
    <s v="Car"/>
    <n v="493040"/>
    <n v="43"/>
    <n v="524"/>
    <n v="1.66"/>
    <n v="118697"/>
    <n v="57680"/>
    <n v="22.3"/>
    <s v="No"/>
    <n v="19.399999999999999"/>
    <n v="252"/>
    <n v="2026"/>
  </r>
  <r>
    <s v="EV2553"/>
    <x v="7"/>
    <x v="3"/>
    <x v="5"/>
    <s v="Bus"/>
    <n v="578173"/>
    <n v="75"/>
    <n v="649"/>
    <n v="0.55000000000000004"/>
    <n v="49874"/>
    <n v="80286"/>
    <n v="13.5"/>
    <s v="Yes"/>
    <n v="35.1"/>
    <n v="80"/>
    <n v="2026"/>
  </r>
  <r>
    <s v="EV2554"/>
    <x v="7"/>
    <x v="3"/>
    <x v="9"/>
    <s v="Truck"/>
    <n v="142419"/>
    <n v="93"/>
    <n v="550"/>
    <n v="0.64"/>
    <n v="38419"/>
    <n v="39183"/>
    <n v="18"/>
    <s v="No"/>
    <n v="28"/>
    <n v="259.3"/>
    <n v="2026"/>
  </r>
  <r>
    <s v="EV2555"/>
    <x v="1"/>
    <x v="1"/>
    <x v="7"/>
    <s v="SUV"/>
    <n v="419449"/>
    <n v="101"/>
    <n v="625"/>
    <n v="2.56"/>
    <n v="90648"/>
    <n v="46963"/>
    <n v="18.600000000000001"/>
    <s v="Yes"/>
    <n v="38.700000000000003"/>
    <n v="281.2"/>
    <n v="2026"/>
  </r>
  <r>
    <s v="EV2556"/>
    <x v="2"/>
    <x v="2"/>
    <x v="0"/>
    <s v="Truck"/>
    <n v="212292"/>
    <n v="117"/>
    <n v="581"/>
    <n v="0.75"/>
    <n v="172905"/>
    <n v="36950"/>
    <n v="24.8"/>
    <s v="No"/>
    <n v="17.600000000000001"/>
    <n v="194.1"/>
    <n v="2026"/>
  </r>
  <r>
    <s v="EV2557"/>
    <x v="1"/>
    <x v="1"/>
    <x v="7"/>
    <s v="SUV"/>
    <n v="44749"/>
    <n v="51"/>
    <n v="530"/>
    <n v="2.67"/>
    <n v="105114"/>
    <n v="32591"/>
    <n v="24.1"/>
    <s v="Yes"/>
    <n v="49.1"/>
    <n v="82.6"/>
    <n v="2026"/>
  </r>
  <r>
    <s v="EV2558"/>
    <x v="9"/>
    <x v="0"/>
    <x v="3"/>
    <s v="SUV"/>
    <n v="160647"/>
    <n v="54"/>
    <n v="499"/>
    <n v="1.32"/>
    <n v="196416"/>
    <n v="32964"/>
    <n v="17"/>
    <s v="No"/>
    <n v="7.2"/>
    <n v="116.9"/>
    <n v="2026"/>
  </r>
  <r>
    <s v="EV2559"/>
    <x v="6"/>
    <x v="3"/>
    <x v="0"/>
    <s v="Bus"/>
    <n v="612900"/>
    <n v="54"/>
    <n v="531"/>
    <n v="2.4"/>
    <n v="118344"/>
    <n v="76157"/>
    <n v="19.3"/>
    <s v="No"/>
    <n v="13.2"/>
    <n v="5.3"/>
    <n v="2026"/>
  </r>
  <r>
    <s v="EV2560"/>
    <x v="3"/>
    <x v="3"/>
    <x v="3"/>
    <s v="Truck"/>
    <n v="750463"/>
    <n v="53"/>
    <n v="522"/>
    <n v="1.31"/>
    <n v="142184"/>
    <n v="77025"/>
    <n v="22.5"/>
    <s v="No"/>
    <n v="29.3"/>
    <n v="62.8"/>
    <n v="2026"/>
  </r>
  <r>
    <s v="EV2561"/>
    <x v="6"/>
    <x v="3"/>
    <x v="5"/>
    <s v="SUV"/>
    <n v="694613"/>
    <n v="72"/>
    <n v="452"/>
    <n v="2.1"/>
    <n v="70643"/>
    <n v="66641"/>
    <n v="12.7"/>
    <s v="No"/>
    <n v="53.3"/>
    <n v="132.6"/>
    <n v="2026"/>
  </r>
  <r>
    <s v="EV2562"/>
    <x v="3"/>
    <x v="3"/>
    <x v="7"/>
    <s v="Bus"/>
    <n v="102804"/>
    <n v="55"/>
    <n v="518"/>
    <n v="0.83"/>
    <n v="125468"/>
    <n v="72675"/>
    <n v="13.2"/>
    <s v="Yes"/>
    <n v="46.9"/>
    <n v="173.3"/>
    <n v="2026"/>
  </r>
  <r>
    <s v="EV2563"/>
    <x v="6"/>
    <x v="3"/>
    <x v="9"/>
    <s v="SUV"/>
    <n v="181449"/>
    <n v="48"/>
    <n v="395"/>
    <n v="1.47"/>
    <n v="190633"/>
    <n v="38247"/>
    <n v="13.4"/>
    <s v="No"/>
    <n v="30.5"/>
    <n v="213.9"/>
    <n v="2026"/>
  </r>
  <r>
    <s v="EV2564"/>
    <x v="8"/>
    <x v="3"/>
    <x v="3"/>
    <s v="SUV"/>
    <n v="93023"/>
    <n v="81"/>
    <n v="530"/>
    <n v="0.68"/>
    <n v="57628"/>
    <n v="83241"/>
    <n v="17.8"/>
    <s v="Yes"/>
    <n v="5.7"/>
    <n v="249.8"/>
    <n v="2026"/>
  </r>
  <r>
    <s v="EV2565"/>
    <x v="5"/>
    <x v="1"/>
    <x v="0"/>
    <s v="SUV"/>
    <n v="897104"/>
    <n v="40"/>
    <n v="264"/>
    <n v="2.4300000000000002"/>
    <n v="105291"/>
    <n v="60607"/>
    <n v="15"/>
    <s v="Yes"/>
    <n v="60.6"/>
    <n v="138.5"/>
    <n v="2026"/>
  </r>
  <r>
    <s v="EV2566"/>
    <x v="9"/>
    <x v="0"/>
    <x v="0"/>
    <s v="Truck"/>
    <n v="524430"/>
    <n v="109"/>
    <n v="251"/>
    <n v="1.1499999999999999"/>
    <n v="184356"/>
    <n v="50375"/>
    <n v="22.6"/>
    <s v="Yes"/>
    <n v="56.9"/>
    <n v="109.6"/>
    <n v="2026"/>
  </r>
  <r>
    <s v="EV2567"/>
    <x v="7"/>
    <x v="3"/>
    <x v="5"/>
    <s v="SUV"/>
    <n v="842241"/>
    <n v="76"/>
    <n v="256"/>
    <n v="1.96"/>
    <n v="62714"/>
    <n v="41920"/>
    <n v="13.1"/>
    <s v="No"/>
    <n v="45.3"/>
    <n v="232.9"/>
    <n v="2026"/>
  </r>
  <r>
    <s v="EV2568"/>
    <x v="1"/>
    <x v="1"/>
    <x v="4"/>
    <s v="Car"/>
    <n v="860595"/>
    <n v="66"/>
    <n v="538"/>
    <n v="0.59"/>
    <n v="38911"/>
    <n v="63276"/>
    <n v="14.7"/>
    <s v="Yes"/>
    <n v="53.4"/>
    <n v="138"/>
    <n v="2026"/>
  </r>
  <r>
    <s v="EV2569"/>
    <x v="3"/>
    <x v="3"/>
    <x v="5"/>
    <s v="Truck"/>
    <n v="810783"/>
    <n v="73"/>
    <n v="294"/>
    <n v="2.78"/>
    <n v="114234"/>
    <n v="67176"/>
    <n v="17.7"/>
    <s v="No"/>
    <n v="42.1"/>
    <n v="257.10000000000002"/>
    <n v="2026"/>
  </r>
  <r>
    <s v="EV2570"/>
    <x v="8"/>
    <x v="3"/>
    <x v="5"/>
    <s v="Truck"/>
    <n v="495544"/>
    <n v="68"/>
    <n v="362"/>
    <n v="1.1399999999999999"/>
    <n v="106714"/>
    <n v="40159"/>
    <n v="17.399999999999999"/>
    <s v="Yes"/>
    <n v="17.3"/>
    <n v="7"/>
    <n v="2026"/>
  </r>
  <r>
    <s v="EV2571"/>
    <x v="7"/>
    <x v="3"/>
    <x v="5"/>
    <s v="Bus"/>
    <n v="872297"/>
    <n v="96"/>
    <n v="315"/>
    <n v="0.96"/>
    <n v="162145"/>
    <n v="30653"/>
    <n v="23.1"/>
    <s v="Yes"/>
    <n v="64.5"/>
    <n v="74.599999999999994"/>
    <n v="2026"/>
  </r>
  <r>
    <s v="EV2572"/>
    <x v="4"/>
    <x v="0"/>
    <x v="6"/>
    <s v="Bus"/>
    <n v="281799"/>
    <n v="111"/>
    <n v="604"/>
    <n v="2.5"/>
    <n v="176197"/>
    <n v="56025"/>
    <n v="22.9"/>
    <s v="No"/>
    <n v="47.6"/>
    <n v="240"/>
    <n v="2026"/>
  </r>
  <r>
    <s v="EV2573"/>
    <x v="9"/>
    <x v="0"/>
    <x v="1"/>
    <s v="Truck"/>
    <n v="801392"/>
    <n v="100"/>
    <n v="520"/>
    <n v="1.1599999999999999"/>
    <n v="28637"/>
    <n v="53769"/>
    <n v="16.3"/>
    <s v="Yes"/>
    <n v="38.1"/>
    <n v="15.9"/>
    <n v="2026"/>
  </r>
  <r>
    <s v="EV2574"/>
    <x v="8"/>
    <x v="3"/>
    <x v="3"/>
    <s v="Truck"/>
    <n v="641594"/>
    <n v="52"/>
    <n v="642"/>
    <n v="1.83"/>
    <n v="25539"/>
    <n v="37231"/>
    <n v="12.2"/>
    <s v="No"/>
    <n v="58.4"/>
    <n v="201.3"/>
    <n v="2026"/>
  </r>
  <r>
    <s v="EV2575"/>
    <x v="5"/>
    <x v="1"/>
    <x v="0"/>
    <s v="Car"/>
    <n v="619413"/>
    <n v="103"/>
    <n v="638"/>
    <n v="2.2999999999999998"/>
    <n v="41550"/>
    <n v="75102"/>
    <n v="17.2"/>
    <s v="No"/>
    <n v="37.200000000000003"/>
    <n v="102.2"/>
    <n v="2026"/>
  </r>
  <r>
    <s v="EV2576"/>
    <x v="4"/>
    <x v="0"/>
    <x v="7"/>
    <s v="Truck"/>
    <n v="286886"/>
    <n v="51"/>
    <n v="423"/>
    <n v="1.1399999999999999"/>
    <n v="197675"/>
    <n v="59200"/>
    <n v="17.3"/>
    <s v="Yes"/>
    <n v="11.6"/>
    <n v="193.8"/>
    <n v="2026"/>
  </r>
  <r>
    <s v="EV2577"/>
    <x v="5"/>
    <x v="1"/>
    <x v="2"/>
    <s v="Bus"/>
    <n v="777720"/>
    <n v="114"/>
    <n v="390"/>
    <n v="1.95"/>
    <n v="43562"/>
    <n v="64511"/>
    <n v="23.4"/>
    <s v="No"/>
    <n v="18"/>
    <n v="9.1999999999999993"/>
    <n v="2026"/>
  </r>
  <r>
    <s v="EV2578"/>
    <x v="3"/>
    <x v="3"/>
    <x v="7"/>
    <s v="SUV"/>
    <n v="52303"/>
    <n v="58"/>
    <n v="612"/>
    <n v="1.08"/>
    <n v="143875"/>
    <n v="45987"/>
    <n v="12.3"/>
    <s v="Yes"/>
    <n v="60.4"/>
    <n v="166.6"/>
    <n v="2026"/>
  </r>
  <r>
    <s v="EV2579"/>
    <x v="4"/>
    <x v="0"/>
    <x v="5"/>
    <s v="Car"/>
    <n v="230943"/>
    <n v="102"/>
    <n v="570"/>
    <n v="0.78"/>
    <n v="179748"/>
    <n v="74331"/>
    <n v="15.7"/>
    <s v="No"/>
    <n v="25"/>
    <n v="163.6"/>
    <n v="2026"/>
  </r>
  <r>
    <s v="EV2580"/>
    <x v="7"/>
    <x v="3"/>
    <x v="4"/>
    <s v="Car"/>
    <n v="643306"/>
    <n v="42"/>
    <n v="277"/>
    <n v="0.8"/>
    <n v="131228"/>
    <n v="75233"/>
    <n v="19.3"/>
    <s v="Yes"/>
    <n v="13.9"/>
    <n v="44.5"/>
    <n v="2026"/>
  </r>
  <r>
    <s v="EV2581"/>
    <x v="3"/>
    <x v="3"/>
    <x v="5"/>
    <s v="Bus"/>
    <n v="784048"/>
    <n v="117"/>
    <n v="509"/>
    <n v="2.85"/>
    <n v="104205"/>
    <n v="33067"/>
    <n v="15"/>
    <s v="No"/>
    <n v="41.3"/>
    <n v="179.3"/>
    <n v="2026"/>
  </r>
  <r>
    <s v="EV2582"/>
    <x v="7"/>
    <x v="3"/>
    <x v="9"/>
    <s v="Car"/>
    <n v="292272"/>
    <n v="96"/>
    <n v="458"/>
    <n v="1.1200000000000001"/>
    <n v="168344"/>
    <n v="60178"/>
    <n v="21.4"/>
    <s v="No"/>
    <n v="13.2"/>
    <n v="152.5"/>
    <n v="2026"/>
  </r>
  <r>
    <s v="EV2583"/>
    <x v="6"/>
    <x v="3"/>
    <x v="4"/>
    <s v="Truck"/>
    <n v="141259"/>
    <n v="70"/>
    <n v="268"/>
    <n v="2.0499999999999998"/>
    <n v="183371"/>
    <n v="54017"/>
    <n v="15.7"/>
    <s v="Yes"/>
    <n v="6.8"/>
    <n v="281.7"/>
    <n v="2026"/>
  </r>
  <r>
    <s v="EV2584"/>
    <x v="7"/>
    <x v="3"/>
    <x v="8"/>
    <s v="Car"/>
    <n v="429433"/>
    <n v="77"/>
    <n v="292"/>
    <n v="1.84"/>
    <n v="162885"/>
    <n v="57072"/>
    <n v="13.1"/>
    <s v="Yes"/>
    <n v="56.1"/>
    <n v="69.8"/>
    <n v="2026"/>
  </r>
  <r>
    <s v="EV2585"/>
    <x v="2"/>
    <x v="2"/>
    <x v="4"/>
    <s v="Car"/>
    <n v="362754"/>
    <n v="83"/>
    <n v="496"/>
    <n v="1.27"/>
    <n v="144497"/>
    <n v="54473"/>
    <n v="22.4"/>
    <s v="Yes"/>
    <n v="39.200000000000003"/>
    <n v="91.3"/>
    <n v="2026"/>
  </r>
  <r>
    <s v="EV2586"/>
    <x v="7"/>
    <x v="3"/>
    <x v="5"/>
    <s v="Bus"/>
    <n v="591806"/>
    <n v="63"/>
    <n v="624"/>
    <n v="2.65"/>
    <n v="57108"/>
    <n v="81305"/>
    <n v="23.9"/>
    <s v="No"/>
    <n v="57.5"/>
    <n v="50.9"/>
    <n v="2026"/>
  </r>
  <r>
    <s v="EV2587"/>
    <x v="0"/>
    <x v="0"/>
    <x v="8"/>
    <s v="Bus"/>
    <n v="561064"/>
    <n v="84"/>
    <n v="609"/>
    <n v="1.26"/>
    <n v="13035"/>
    <n v="80759"/>
    <n v="18.600000000000001"/>
    <s v="Yes"/>
    <n v="30.9"/>
    <n v="97.3"/>
    <n v="2026"/>
  </r>
  <r>
    <s v="EV2588"/>
    <x v="2"/>
    <x v="2"/>
    <x v="2"/>
    <s v="Car"/>
    <n v="869826"/>
    <n v="89"/>
    <n v="550"/>
    <n v="2.25"/>
    <n v="126224"/>
    <n v="40121"/>
    <n v="19.2"/>
    <s v="No"/>
    <n v="28.2"/>
    <n v="278.3"/>
    <n v="2026"/>
  </r>
  <r>
    <s v="EV2589"/>
    <x v="9"/>
    <x v="0"/>
    <x v="5"/>
    <s v="Bus"/>
    <n v="741852"/>
    <n v="75"/>
    <n v="381"/>
    <n v="1.18"/>
    <n v="116902"/>
    <n v="82163"/>
    <n v="17.2"/>
    <s v="Yes"/>
    <n v="17.600000000000001"/>
    <n v="26.6"/>
    <n v="2026"/>
  </r>
  <r>
    <s v="EV2590"/>
    <x v="2"/>
    <x v="2"/>
    <x v="9"/>
    <s v="Truck"/>
    <n v="318040"/>
    <n v="74"/>
    <n v="530"/>
    <n v="2.0499999999999998"/>
    <n v="78950"/>
    <n v="81782"/>
    <n v="13.9"/>
    <s v="No"/>
    <n v="19.600000000000001"/>
    <n v="125.4"/>
    <n v="2026"/>
  </r>
  <r>
    <s v="EV2591"/>
    <x v="3"/>
    <x v="3"/>
    <x v="1"/>
    <s v="Bus"/>
    <n v="173623"/>
    <n v="69"/>
    <n v="568"/>
    <n v="1.63"/>
    <n v="132439"/>
    <n v="70819"/>
    <n v="16.899999999999999"/>
    <s v="No"/>
    <n v="43.7"/>
    <n v="290.89999999999998"/>
    <n v="2026"/>
  </r>
  <r>
    <s v="EV2592"/>
    <x v="6"/>
    <x v="3"/>
    <x v="1"/>
    <s v="Car"/>
    <n v="36800"/>
    <n v="65"/>
    <n v="454"/>
    <n v="0.78"/>
    <n v="117250"/>
    <n v="32091"/>
    <n v="23.4"/>
    <s v="No"/>
    <n v="53.5"/>
    <n v="250.1"/>
    <n v="2026"/>
  </r>
  <r>
    <s v="EV2593"/>
    <x v="5"/>
    <x v="1"/>
    <x v="9"/>
    <s v="Truck"/>
    <n v="827597"/>
    <n v="69"/>
    <n v="448"/>
    <n v="0.83"/>
    <n v="135348"/>
    <n v="66543"/>
    <n v="17.2"/>
    <s v="Yes"/>
    <n v="41.6"/>
    <n v="173.4"/>
    <n v="2026"/>
  </r>
  <r>
    <s v="EV2594"/>
    <x v="8"/>
    <x v="3"/>
    <x v="7"/>
    <s v="Truck"/>
    <n v="29594"/>
    <n v="71"/>
    <n v="392"/>
    <n v="1.43"/>
    <n v="86663"/>
    <n v="48767"/>
    <n v="23.8"/>
    <s v="Yes"/>
    <n v="33.9"/>
    <n v="101.1"/>
    <n v="2026"/>
  </r>
  <r>
    <s v="EV2595"/>
    <x v="9"/>
    <x v="0"/>
    <x v="5"/>
    <s v="Car"/>
    <n v="696838"/>
    <n v="76"/>
    <n v="369"/>
    <n v="2.96"/>
    <n v="131596"/>
    <n v="82355"/>
    <n v="13.1"/>
    <s v="Yes"/>
    <n v="37.299999999999997"/>
    <n v="164.5"/>
    <n v="2026"/>
  </r>
  <r>
    <s v="EV2596"/>
    <x v="7"/>
    <x v="3"/>
    <x v="3"/>
    <s v="SUV"/>
    <n v="29538"/>
    <n v="100"/>
    <n v="633"/>
    <n v="2.74"/>
    <n v="3139"/>
    <n v="30786"/>
    <n v="13.6"/>
    <s v="Yes"/>
    <n v="45.2"/>
    <n v="203.7"/>
    <n v="2026"/>
  </r>
  <r>
    <s v="EV2597"/>
    <x v="2"/>
    <x v="2"/>
    <x v="8"/>
    <s v="Truck"/>
    <n v="40466"/>
    <n v="42"/>
    <n v="552"/>
    <n v="1.39"/>
    <n v="31820"/>
    <n v="68933"/>
    <n v="15.7"/>
    <s v="Yes"/>
    <n v="18.100000000000001"/>
    <n v="96"/>
    <n v="2026"/>
  </r>
  <r>
    <s v="EV2598"/>
    <x v="1"/>
    <x v="1"/>
    <x v="2"/>
    <s v="Truck"/>
    <n v="455222"/>
    <n v="83"/>
    <n v="375"/>
    <n v="1.65"/>
    <n v="171670"/>
    <n v="53524"/>
    <n v="23.1"/>
    <s v="Yes"/>
    <n v="47.4"/>
    <n v="109"/>
    <n v="2026"/>
  </r>
  <r>
    <s v="EV2599"/>
    <x v="4"/>
    <x v="0"/>
    <x v="7"/>
    <s v="SUV"/>
    <n v="625999"/>
    <n v="82"/>
    <n v="365"/>
    <n v="2.1"/>
    <n v="92471"/>
    <n v="42904"/>
    <n v="17.100000000000001"/>
    <s v="No"/>
    <n v="39.9"/>
    <n v="54.2"/>
    <n v="2026"/>
  </r>
  <r>
    <s v="EV2600"/>
    <x v="8"/>
    <x v="3"/>
    <x v="0"/>
    <s v="Car"/>
    <n v="857169"/>
    <n v="57"/>
    <n v="327"/>
    <n v="0.96"/>
    <n v="25558"/>
    <n v="81635"/>
    <n v="14.1"/>
    <s v="No"/>
    <n v="21"/>
    <n v="239.5"/>
    <n v="2026"/>
  </r>
  <r>
    <s v="EV2601"/>
    <x v="7"/>
    <x v="3"/>
    <x v="1"/>
    <s v="Bus"/>
    <n v="563794"/>
    <n v="118"/>
    <n v="331"/>
    <n v="2.15"/>
    <n v="32621"/>
    <n v="50100"/>
    <n v="20.3"/>
    <s v="Yes"/>
    <n v="52.2"/>
    <n v="151.19999999999999"/>
    <n v="2026"/>
  </r>
  <r>
    <s v="EV2602"/>
    <x v="7"/>
    <x v="3"/>
    <x v="4"/>
    <s v="Bus"/>
    <n v="29836"/>
    <n v="76"/>
    <n v="437"/>
    <n v="2.1800000000000002"/>
    <n v="36275"/>
    <n v="56004"/>
    <n v="14.7"/>
    <s v="Yes"/>
    <n v="46.4"/>
    <n v="90.9"/>
    <n v="2026"/>
  </r>
  <r>
    <s v="EV2603"/>
    <x v="5"/>
    <x v="1"/>
    <x v="4"/>
    <s v="Car"/>
    <n v="636048"/>
    <n v="51"/>
    <n v="523"/>
    <n v="2.38"/>
    <n v="52557"/>
    <n v="76721"/>
    <n v="20.7"/>
    <s v="No"/>
    <n v="49.6"/>
    <n v="255.8"/>
    <n v="2026"/>
  </r>
  <r>
    <s v="EV2604"/>
    <x v="1"/>
    <x v="1"/>
    <x v="7"/>
    <s v="Car"/>
    <n v="269839"/>
    <n v="100"/>
    <n v="533"/>
    <n v="2.89"/>
    <n v="37394"/>
    <n v="31134"/>
    <n v="14.9"/>
    <s v="Yes"/>
    <n v="16.8"/>
    <n v="165.5"/>
    <n v="2026"/>
  </r>
  <r>
    <s v="EV2605"/>
    <x v="7"/>
    <x v="3"/>
    <x v="1"/>
    <s v="Bus"/>
    <n v="159259"/>
    <n v="83"/>
    <n v="640"/>
    <n v="2.14"/>
    <n v="84549"/>
    <n v="61021"/>
    <n v="23.6"/>
    <s v="No"/>
    <n v="44.4"/>
    <n v="279.89999999999998"/>
    <n v="2026"/>
  </r>
  <r>
    <s v="EV2606"/>
    <x v="4"/>
    <x v="0"/>
    <x v="6"/>
    <s v="Truck"/>
    <n v="313863"/>
    <n v="116"/>
    <n v="489"/>
    <n v="1.42"/>
    <n v="90345"/>
    <n v="51211"/>
    <n v="24.6"/>
    <s v="No"/>
    <n v="48.6"/>
    <n v="265.2"/>
    <n v="2026"/>
  </r>
  <r>
    <s v="EV2607"/>
    <x v="6"/>
    <x v="3"/>
    <x v="5"/>
    <s v="SUV"/>
    <n v="809057"/>
    <n v="76"/>
    <n v="609"/>
    <n v="1.74"/>
    <n v="45799"/>
    <n v="30526"/>
    <n v="24.9"/>
    <s v="No"/>
    <n v="20.100000000000001"/>
    <n v="225.6"/>
    <n v="2026"/>
  </r>
  <r>
    <s v="EV2608"/>
    <x v="7"/>
    <x v="3"/>
    <x v="0"/>
    <s v="SUV"/>
    <n v="285281"/>
    <n v="111"/>
    <n v="425"/>
    <n v="0.84"/>
    <n v="37846"/>
    <n v="49478"/>
    <n v="13.9"/>
    <s v="Yes"/>
    <n v="24"/>
    <n v="125.7"/>
    <n v="2026"/>
  </r>
  <r>
    <s v="EV2609"/>
    <x v="9"/>
    <x v="0"/>
    <x v="3"/>
    <s v="SUV"/>
    <n v="7490"/>
    <n v="49"/>
    <n v="380"/>
    <n v="1.73"/>
    <n v="59864"/>
    <n v="40383"/>
    <n v="13.8"/>
    <s v="No"/>
    <n v="22"/>
    <n v="9.4"/>
    <n v="2026"/>
  </r>
  <r>
    <s v="EV2610"/>
    <x v="9"/>
    <x v="0"/>
    <x v="3"/>
    <s v="Car"/>
    <n v="41099"/>
    <n v="74"/>
    <n v="567"/>
    <n v="0.75"/>
    <n v="168576"/>
    <n v="51520"/>
    <n v="16.100000000000001"/>
    <s v="Yes"/>
    <n v="14.3"/>
    <n v="49"/>
    <n v="2026"/>
  </r>
  <r>
    <s v="EV2611"/>
    <x v="6"/>
    <x v="3"/>
    <x v="8"/>
    <s v="Car"/>
    <n v="536549"/>
    <n v="62"/>
    <n v="520"/>
    <n v="2.88"/>
    <n v="165452"/>
    <n v="40673"/>
    <n v="19.5"/>
    <s v="Yes"/>
    <n v="25.2"/>
    <n v="224.9"/>
    <n v="2026"/>
  </r>
  <r>
    <s v="EV2612"/>
    <x v="7"/>
    <x v="3"/>
    <x v="9"/>
    <s v="Car"/>
    <n v="571207"/>
    <n v="89"/>
    <n v="360"/>
    <n v="0.81"/>
    <n v="199969"/>
    <n v="36991"/>
    <n v="18.899999999999999"/>
    <s v="Yes"/>
    <n v="45.6"/>
    <n v="11.2"/>
    <n v="2026"/>
  </r>
  <r>
    <s v="EV2613"/>
    <x v="1"/>
    <x v="1"/>
    <x v="1"/>
    <s v="SUV"/>
    <n v="122106"/>
    <n v="50"/>
    <n v="568"/>
    <n v="1.31"/>
    <n v="34489"/>
    <n v="34346"/>
    <n v="19.899999999999999"/>
    <s v="Yes"/>
    <n v="46.1"/>
    <n v="150.1"/>
    <n v="2026"/>
  </r>
  <r>
    <s v="EV2614"/>
    <x v="6"/>
    <x v="3"/>
    <x v="6"/>
    <s v="Bus"/>
    <n v="57790"/>
    <n v="61"/>
    <n v="451"/>
    <n v="2.2400000000000002"/>
    <n v="187934"/>
    <n v="67413"/>
    <n v="18.7"/>
    <s v="No"/>
    <n v="33.799999999999997"/>
    <n v="119.3"/>
    <n v="2026"/>
  </r>
  <r>
    <s v="EV2615"/>
    <x v="8"/>
    <x v="3"/>
    <x v="3"/>
    <s v="Truck"/>
    <n v="223752"/>
    <n v="58"/>
    <n v="351"/>
    <n v="2.67"/>
    <n v="142950"/>
    <n v="60322"/>
    <n v="16.899999999999999"/>
    <s v="Yes"/>
    <n v="34.700000000000003"/>
    <n v="231.2"/>
    <n v="2026"/>
  </r>
  <r>
    <s v="EV2616"/>
    <x v="8"/>
    <x v="3"/>
    <x v="9"/>
    <s v="Bus"/>
    <n v="60028"/>
    <n v="81"/>
    <n v="534"/>
    <n v="1.23"/>
    <n v="3988"/>
    <n v="71106"/>
    <n v="24.6"/>
    <s v="Yes"/>
    <n v="7.6"/>
    <n v="158.80000000000001"/>
    <n v="2026"/>
  </r>
  <r>
    <s v="EV2617"/>
    <x v="5"/>
    <x v="1"/>
    <x v="2"/>
    <s v="Bus"/>
    <n v="853063"/>
    <n v="55"/>
    <n v="553"/>
    <n v="1.1200000000000001"/>
    <n v="105564"/>
    <n v="66828"/>
    <n v="12.9"/>
    <s v="No"/>
    <n v="16.7"/>
    <n v="103.1"/>
    <n v="2026"/>
  </r>
  <r>
    <s v="EV2618"/>
    <x v="2"/>
    <x v="2"/>
    <x v="6"/>
    <s v="Truck"/>
    <n v="333082"/>
    <n v="59"/>
    <n v="514"/>
    <n v="1.41"/>
    <n v="94456"/>
    <n v="62237"/>
    <n v="16.600000000000001"/>
    <s v="Yes"/>
    <n v="39"/>
    <n v="270.89999999999998"/>
    <n v="2026"/>
  </r>
  <r>
    <s v="EV2619"/>
    <x v="9"/>
    <x v="0"/>
    <x v="2"/>
    <s v="SUV"/>
    <n v="524450"/>
    <n v="91"/>
    <n v="437"/>
    <n v="2.8"/>
    <n v="98682"/>
    <n v="38947"/>
    <n v="13.1"/>
    <s v="Yes"/>
    <n v="63.5"/>
    <n v="291"/>
    <n v="2026"/>
  </r>
  <r>
    <s v="EV2620"/>
    <x v="1"/>
    <x v="1"/>
    <x v="0"/>
    <s v="Bus"/>
    <n v="567964"/>
    <n v="91"/>
    <n v="444"/>
    <n v="1.84"/>
    <n v="88895"/>
    <n v="81011"/>
    <n v="14.4"/>
    <s v="Yes"/>
    <n v="33.799999999999997"/>
    <n v="160.5"/>
    <n v="2026"/>
  </r>
  <r>
    <s v="EV2621"/>
    <x v="5"/>
    <x v="1"/>
    <x v="3"/>
    <s v="SUV"/>
    <n v="652821"/>
    <n v="71"/>
    <n v="630"/>
    <n v="1.7"/>
    <n v="160381"/>
    <n v="62526"/>
    <n v="24"/>
    <s v="Yes"/>
    <n v="24.5"/>
    <n v="272.60000000000002"/>
    <n v="2026"/>
  </r>
  <r>
    <s v="EV2622"/>
    <x v="5"/>
    <x v="1"/>
    <x v="5"/>
    <s v="Bus"/>
    <n v="469226"/>
    <n v="108"/>
    <n v="304"/>
    <n v="0.62"/>
    <n v="63652"/>
    <n v="74629"/>
    <n v="17"/>
    <s v="No"/>
    <n v="59"/>
    <n v="242.3"/>
    <n v="2026"/>
  </r>
  <r>
    <s v="EV2623"/>
    <x v="3"/>
    <x v="3"/>
    <x v="9"/>
    <s v="Truck"/>
    <n v="35218"/>
    <n v="81"/>
    <n v="333"/>
    <n v="2.72"/>
    <n v="125767"/>
    <n v="61172"/>
    <n v="15.2"/>
    <s v="No"/>
    <n v="39.6"/>
    <n v="284.89999999999998"/>
    <n v="2026"/>
  </r>
  <r>
    <s v="EV2624"/>
    <x v="0"/>
    <x v="0"/>
    <x v="0"/>
    <s v="SUV"/>
    <n v="634532"/>
    <n v="57"/>
    <n v="543"/>
    <n v="1.82"/>
    <n v="7948"/>
    <n v="46269"/>
    <n v="15.1"/>
    <s v="No"/>
    <n v="17.399999999999999"/>
    <n v="291.5"/>
    <n v="2026"/>
  </r>
  <r>
    <s v="EV2625"/>
    <x v="6"/>
    <x v="3"/>
    <x v="3"/>
    <s v="Bus"/>
    <n v="719405"/>
    <n v="79"/>
    <n v="595"/>
    <n v="1.87"/>
    <n v="6431"/>
    <n v="38194"/>
    <n v="16.5"/>
    <s v="Yes"/>
    <n v="43.4"/>
    <n v="169.9"/>
    <n v="2026"/>
  </r>
  <r>
    <s v="EV2626"/>
    <x v="0"/>
    <x v="0"/>
    <x v="6"/>
    <s v="Truck"/>
    <n v="628683"/>
    <n v="49"/>
    <n v="265"/>
    <n v="1.39"/>
    <n v="180089"/>
    <n v="81171"/>
    <n v="22.9"/>
    <s v="Yes"/>
    <n v="31.7"/>
    <n v="114.5"/>
    <n v="2026"/>
  </r>
  <r>
    <s v="EV2627"/>
    <x v="0"/>
    <x v="0"/>
    <x v="7"/>
    <s v="SUV"/>
    <n v="579468"/>
    <n v="108"/>
    <n v="375"/>
    <n v="0.8"/>
    <n v="80550"/>
    <n v="52963"/>
    <n v="15.8"/>
    <s v="No"/>
    <n v="12.2"/>
    <n v="112.7"/>
    <n v="2026"/>
  </r>
  <r>
    <s v="EV2628"/>
    <x v="1"/>
    <x v="1"/>
    <x v="3"/>
    <s v="Bus"/>
    <n v="11935"/>
    <n v="99"/>
    <n v="366"/>
    <n v="0.55000000000000004"/>
    <n v="125715"/>
    <n v="39320"/>
    <n v="12.4"/>
    <s v="No"/>
    <n v="54"/>
    <n v="136.1"/>
    <n v="2026"/>
  </r>
  <r>
    <s v="EV2629"/>
    <x v="3"/>
    <x v="3"/>
    <x v="6"/>
    <s v="Truck"/>
    <n v="394943"/>
    <n v="118"/>
    <n v="617"/>
    <n v="2.71"/>
    <n v="108884"/>
    <n v="52379"/>
    <n v="17.2"/>
    <s v="Yes"/>
    <n v="46.6"/>
    <n v="41.7"/>
    <n v="2026"/>
  </r>
  <r>
    <s v="EV2630"/>
    <x v="9"/>
    <x v="0"/>
    <x v="3"/>
    <s v="Truck"/>
    <n v="632089"/>
    <n v="101"/>
    <n v="338"/>
    <n v="1.87"/>
    <n v="192997"/>
    <n v="84884"/>
    <n v="13.4"/>
    <s v="No"/>
    <n v="20.7"/>
    <n v="45.1"/>
    <n v="2026"/>
  </r>
  <r>
    <s v="EV2631"/>
    <x v="1"/>
    <x v="1"/>
    <x v="0"/>
    <s v="Bus"/>
    <n v="450847"/>
    <n v="93"/>
    <n v="575"/>
    <n v="1.36"/>
    <n v="7189"/>
    <n v="37820"/>
    <n v="24.6"/>
    <s v="Yes"/>
    <n v="55"/>
    <n v="215.6"/>
    <n v="2026"/>
  </r>
  <r>
    <s v="EV2632"/>
    <x v="7"/>
    <x v="3"/>
    <x v="3"/>
    <s v="Truck"/>
    <n v="848156"/>
    <n v="102"/>
    <n v="648"/>
    <n v="1.55"/>
    <n v="54045"/>
    <n v="32036"/>
    <n v="22.8"/>
    <s v="Yes"/>
    <n v="60.4"/>
    <n v="209"/>
    <n v="2026"/>
  </r>
  <r>
    <s v="EV2633"/>
    <x v="7"/>
    <x v="3"/>
    <x v="9"/>
    <s v="Truck"/>
    <n v="412827"/>
    <n v="58"/>
    <n v="351"/>
    <n v="2.94"/>
    <n v="9356"/>
    <n v="67041"/>
    <n v="18.3"/>
    <s v="No"/>
    <n v="44.2"/>
    <n v="195.1"/>
    <n v="2026"/>
  </r>
  <r>
    <s v="EV2634"/>
    <x v="3"/>
    <x v="3"/>
    <x v="6"/>
    <s v="Bus"/>
    <n v="443391"/>
    <n v="53"/>
    <n v="541"/>
    <n v="2.78"/>
    <n v="84353"/>
    <n v="80680"/>
    <n v="25"/>
    <s v="No"/>
    <n v="22.5"/>
    <n v="11.8"/>
    <n v="2026"/>
  </r>
  <r>
    <s v="EV2635"/>
    <x v="6"/>
    <x v="3"/>
    <x v="9"/>
    <s v="Truck"/>
    <n v="306077"/>
    <n v="109"/>
    <n v="491"/>
    <n v="0.68"/>
    <n v="131735"/>
    <n v="64009"/>
    <n v="20.5"/>
    <s v="Yes"/>
    <n v="40.1"/>
    <n v="99.8"/>
    <n v="2026"/>
  </r>
  <r>
    <s v="EV2636"/>
    <x v="2"/>
    <x v="2"/>
    <x v="5"/>
    <s v="SUV"/>
    <n v="220240"/>
    <n v="88"/>
    <n v="271"/>
    <n v="2.78"/>
    <n v="12195"/>
    <n v="36999"/>
    <n v="22.4"/>
    <s v="Yes"/>
    <n v="22.8"/>
    <n v="262.89999999999998"/>
    <n v="2026"/>
  </r>
  <r>
    <s v="EV2637"/>
    <x v="2"/>
    <x v="2"/>
    <x v="4"/>
    <s v="SUV"/>
    <n v="819720"/>
    <n v="44"/>
    <n v="571"/>
    <n v="0.92"/>
    <n v="119080"/>
    <n v="70242"/>
    <n v="13.7"/>
    <s v="Yes"/>
    <n v="28.8"/>
    <n v="154.5"/>
    <n v="2026"/>
  </r>
  <r>
    <s v="EV2638"/>
    <x v="1"/>
    <x v="1"/>
    <x v="9"/>
    <s v="Car"/>
    <n v="446719"/>
    <n v="50"/>
    <n v="284"/>
    <n v="1.03"/>
    <n v="130606"/>
    <n v="52993"/>
    <n v="14.3"/>
    <s v="Yes"/>
    <n v="13.6"/>
    <n v="105"/>
    <n v="2026"/>
  </r>
  <r>
    <s v="EV2639"/>
    <x v="1"/>
    <x v="1"/>
    <x v="1"/>
    <s v="Truck"/>
    <n v="21416"/>
    <n v="47"/>
    <n v="564"/>
    <n v="2.41"/>
    <n v="51629"/>
    <n v="56796"/>
    <n v="17.2"/>
    <s v="Yes"/>
    <n v="59.9"/>
    <n v="104.6"/>
    <n v="2026"/>
  </r>
  <r>
    <s v="EV2640"/>
    <x v="7"/>
    <x v="3"/>
    <x v="6"/>
    <s v="Car"/>
    <n v="630457"/>
    <n v="118"/>
    <n v="621"/>
    <n v="2.59"/>
    <n v="185165"/>
    <n v="75382"/>
    <n v="14.1"/>
    <s v="No"/>
    <n v="29.6"/>
    <n v="159.5"/>
    <n v="2026"/>
  </r>
  <r>
    <s v="EV2641"/>
    <x v="6"/>
    <x v="3"/>
    <x v="8"/>
    <s v="Truck"/>
    <n v="749774"/>
    <n v="53"/>
    <n v="482"/>
    <n v="1.89"/>
    <n v="26868"/>
    <n v="47603"/>
    <n v="21.5"/>
    <s v="No"/>
    <n v="30"/>
    <n v="26.6"/>
    <n v="2026"/>
  </r>
  <r>
    <s v="EV2642"/>
    <x v="2"/>
    <x v="2"/>
    <x v="2"/>
    <s v="Car"/>
    <n v="840495"/>
    <n v="54"/>
    <n v="444"/>
    <n v="1.93"/>
    <n v="34708"/>
    <n v="55624"/>
    <n v="16.399999999999999"/>
    <s v="No"/>
    <n v="34.6"/>
    <n v="241.9"/>
    <n v="2026"/>
  </r>
  <r>
    <s v="EV2643"/>
    <x v="0"/>
    <x v="0"/>
    <x v="9"/>
    <s v="Bus"/>
    <n v="860162"/>
    <n v="46"/>
    <n v="408"/>
    <n v="1.52"/>
    <n v="128382"/>
    <n v="84238"/>
    <n v="23.9"/>
    <s v="Yes"/>
    <n v="17.100000000000001"/>
    <n v="46.2"/>
    <n v="2026"/>
  </r>
  <r>
    <s v="EV2644"/>
    <x v="4"/>
    <x v="0"/>
    <x v="0"/>
    <s v="Car"/>
    <n v="243674"/>
    <n v="75"/>
    <n v="568"/>
    <n v="2.5"/>
    <n v="61859"/>
    <n v="76937"/>
    <n v="19.100000000000001"/>
    <s v="No"/>
    <n v="47"/>
    <n v="123.5"/>
    <n v="2026"/>
  </r>
  <r>
    <s v="EV2645"/>
    <x v="4"/>
    <x v="0"/>
    <x v="9"/>
    <s v="Car"/>
    <n v="55248"/>
    <n v="43"/>
    <n v="279"/>
    <n v="2.12"/>
    <n v="32121"/>
    <n v="38825"/>
    <n v="23.2"/>
    <s v="Yes"/>
    <n v="20.6"/>
    <n v="88.3"/>
    <n v="2026"/>
  </r>
  <r>
    <s v="EV2646"/>
    <x v="5"/>
    <x v="1"/>
    <x v="9"/>
    <s v="Car"/>
    <n v="215874"/>
    <n v="113"/>
    <n v="467"/>
    <n v="1.79"/>
    <n v="22444"/>
    <n v="78745"/>
    <n v="14.7"/>
    <s v="Yes"/>
    <n v="39.1"/>
    <n v="19.3"/>
    <n v="2026"/>
  </r>
  <r>
    <s v="EV2647"/>
    <x v="1"/>
    <x v="1"/>
    <x v="2"/>
    <s v="Car"/>
    <n v="236212"/>
    <n v="88"/>
    <n v="462"/>
    <n v="1.53"/>
    <n v="36783"/>
    <n v="26757"/>
    <n v="17.100000000000001"/>
    <s v="No"/>
    <n v="53.6"/>
    <n v="293.7"/>
    <n v="2026"/>
  </r>
  <r>
    <s v="EV2648"/>
    <x v="9"/>
    <x v="0"/>
    <x v="3"/>
    <s v="SUV"/>
    <n v="856945"/>
    <n v="69"/>
    <n v="344"/>
    <n v="2.35"/>
    <n v="62139"/>
    <n v="77337"/>
    <n v="20.6"/>
    <s v="Yes"/>
    <n v="62.9"/>
    <n v="148.4"/>
    <n v="2026"/>
  </r>
  <r>
    <s v="EV2649"/>
    <x v="1"/>
    <x v="1"/>
    <x v="2"/>
    <s v="Bus"/>
    <n v="458029"/>
    <n v="49"/>
    <n v="289"/>
    <n v="2.0699999999999998"/>
    <n v="122129"/>
    <n v="46479"/>
    <n v="24.5"/>
    <s v="Yes"/>
    <n v="64.2"/>
    <n v="144.1"/>
    <n v="2026"/>
  </r>
  <r>
    <s v="EV2650"/>
    <x v="2"/>
    <x v="2"/>
    <x v="2"/>
    <s v="SUV"/>
    <n v="699681"/>
    <n v="59"/>
    <n v="340"/>
    <n v="0.62"/>
    <n v="125220"/>
    <n v="61913"/>
    <n v="13.9"/>
    <s v="Yes"/>
    <n v="12.9"/>
    <n v="157.1"/>
    <n v="2026"/>
  </r>
  <r>
    <s v="EV2651"/>
    <x v="9"/>
    <x v="0"/>
    <x v="5"/>
    <s v="Bus"/>
    <n v="107476"/>
    <n v="69"/>
    <n v="549"/>
    <n v="2.27"/>
    <n v="66115"/>
    <n v="84936"/>
    <n v="14.6"/>
    <s v="No"/>
    <n v="63.4"/>
    <n v="241.4"/>
    <n v="2026"/>
  </r>
  <r>
    <s v="EV2652"/>
    <x v="0"/>
    <x v="0"/>
    <x v="1"/>
    <s v="Truck"/>
    <n v="831923"/>
    <n v="76"/>
    <n v="297"/>
    <n v="1.07"/>
    <n v="125199"/>
    <n v="81222"/>
    <n v="22.8"/>
    <s v="Yes"/>
    <n v="18.899999999999999"/>
    <n v="272.7"/>
    <n v="2026"/>
  </r>
  <r>
    <s v="EV2653"/>
    <x v="8"/>
    <x v="3"/>
    <x v="3"/>
    <s v="Car"/>
    <n v="590889"/>
    <n v="71"/>
    <n v="537"/>
    <n v="0.94"/>
    <n v="84654"/>
    <n v="29143"/>
    <n v="15.5"/>
    <s v="Yes"/>
    <n v="52.4"/>
    <n v="133.5"/>
    <n v="2026"/>
  </r>
  <r>
    <s v="EV2654"/>
    <x v="9"/>
    <x v="0"/>
    <x v="0"/>
    <s v="Car"/>
    <n v="505044"/>
    <n v="88"/>
    <n v="550"/>
    <n v="2.0299999999999998"/>
    <n v="137299"/>
    <n v="70382"/>
    <n v="17.5"/>
    <s v="No"/>
    <n v="9.4"/>
    <n v="124.2"/>
    <n v="2026"/>
  </r>
  <r>
    <s v="EV2655"/>
    <x v="1"/>
    <x v="1"/>
    <x v="2"/>
    <s v="Truck"/>
    <n v="614450"/>
    <n v="62"/>
    <n v="536"/>
    <n v="1.33"/>
    <n v="157416"/>
    <n v="66058"/>
    <n v="23.5"/>
    <s v="Yes"/>
    <n v="60.9"/>
    <n v="167.5"/>
    <n v="2026"/>
  </r>
  <r>
    <s v="EV2656"/>
    <x v="2"/>
    <x v="2"/>
    <x v="3"/>
    <s v="Car"/>
    <n v="693203"/>
    <n v="85"/>
    <n v="505"/>
    <n v="0.79"/>
    <n v="38351"/>
    <n v="71485"/>
    <n v="14.9"/>
    <s v="No"/>
    <n v="25"/>
    <n v="67.5"/>
    <n v="2026"/>
  </r>
  <r>
    <s v="EV2657"/>
    <x v="5"/>
    <x v="1"/>
    <x v="2"/>
    <s v="SUV"/>
    <n v="736468"/>
    <n v="53"/>
    <n v="291"/>
    <n v="0.54"/>
    <n v="133059"/>
    <n v="80043"/>
    <n v="21.6"/>
    <s v="Yes"/>
    <n v="10.8"/>
    <n v="116.2"/>
    <n v="2026"/>
  </r>
  <r>
    <s v="EV2658"/>
    <x v="4"/>
    <x v="0"/>
    <x v="1"/>
    <s v="Truck"/>
    <n v="31228"/>
    <n v="64"/>
    <n v="616"/>
    <n v="0.53"/>
    <n v="28000"/>
    <n v="27969"/>
    <n v="13.8"/>
    <s v="Yes"/>
    <n v="49.5"/>
    <n v="295.39999999999998"/>
    <n v="2026"/>
  </r>
  <r>
    <s v="EV2659"/>
    <x v="9"/>
    <x v="0"/>
    <x v="9"/>
    <s v="SUV"/>
    <n v="877309"/>
    <n v="111"/>
    <n v="409"/>
    <n v="0.88"/>
    <n v="137490"/>
    <n v="62400"/>
    <n v="22.4"/>
    <s v="Yes"/>
    <n v="14.4"/>
    <n v="26.4"/>
    <n v="2026"/>
  </r>
  <r>
    <s v="EV2660"/>
    <x v="4"/>
    <x v="0"/>
    <x v="5"/>
    <s v="Truck"/>
    <n v="58304"/>
    <n v="107"/>
    <n v="464"/>
    <n v="1.7"/>
    <n v="6898"/>
    <n v="73382"/>
    <n v="19.3"/>
    <s v="Yes"/>
    <n v="6.9"/>
    <n v="65.2"/>
    <n v="2026"/>
  </r>
  <r>
    <s v="EV2661"/>
    <x v="0"/>
    <x v="0"/>
    <x v="6"/>
    <s v="Car"/>
    <n v="231812"/>
    <n v="76"/>
    <n v="430"/>
    <n v="1.46"/>
    <n v="144243"/>
    <n v="48940"/>
    <n v="17.399999999999999"/>
    <s v="No"/>
    <n v="63.9"/>
    <n v="77.3"/>
    <n v="2026"/>
  </r>
  <r>
    <s v="EV2662"/>
    <x v="7"/>
    <x v="3"/>
    <x v="1"/>
    <s v="Truck"/>
    <n v="122720"/>
    <n v="116"/>
    <n v="380"/>
    <n v="1.1100000000000001"/>
    <n v="102631"/>
    <n v="32122"/>
    <n v="15.7"/>
    <s v="No"/>
    <n v="47"/>
    <n v="114"/>
    <n v="2026"/>
  </r>
  <r>
    <s v="EV2663"/>
    <x v="9"/>
    <x v="0"/>
    <x v="2"/>
    <s v="Bus"/>
    <n v="107984"/>
    <n v="92"/>
    <n v="522"/>
    <n v="2.78"/>
    <n v="169717"/>
    <n v="28558"/>
    <n v="24.5"/>
    <s v="Yes"/>
    <n v="8.8000000000000007"/>
    <n v="99"/>
    <n v="2026"/>
  </r>
  <r>
    <s v="EV2664"/>
    <x v="9"/>
    <x v="0"/>
    <x v="8"/>
    <s v="Bus"/>
    <n v="884757"/>
    <n v="41"/>
    <n v="266"/>
    <n v="2.67"/>
    <n v="90064"/>
    <n v="41495"/>
    <n v="12.8"/>
    <s v="Yes"/>
    <n v="29.4"/>
    <n v="94.8"/>
    <n v="2026"/>
  </r>
  <r>
    <s v="EV2665"/>
    <x v="8"/>
    <x v="3"/>
    <x v="3"/>
    <s v="SUV"/>
    <n v="234347"/>
    <n v="115"/>
    <n v="395"/>
    <n v="2.83"/>
    <n v="18179"/>
    <n v="81110"/>
    <n v="22.6"/>
    <s v="Yes"/>
    <n v="13.8"/>
    <n v="143.69999999999999"/>
    <n v="2026"/>
  </r>
  <r>
    <s v="EV2666"/>
    <x v="1"/>
    <x v="1"/>
    <x v="1"/>
    <s v="SUV"/>
    <n v="223190"/>
    <n v="41"/>
    <n v="624"/>
    <n v="2.59"/>
    <n v="9098"/>
    <n v="49074"/>
    <n v="24.6"/>
    <s v="Yes"/>
    <n v="34"/>
    <n v="240.3"/>
    <n v="2026"/>
  </r>
  <r>
    <s v="EV2667"/>
    <x v="3"/>
    <x v="3"/>
    <x v="1"/>
    <s v="Truck"/>
    <n v="725492"/>
    <n v="107"/>
    <n v="471"/>
    <n v="1.74"/>
    <n v="143682"/>
    <n v="68649"/>
    <n v="14.8"/>
    <s v="Yes"/>
    <n v="63.7"/>
    <n v="140.1"/>
    <n v="2026"/>
  </r>
  <r>
    <s v="EV2668"/>
    <x v="2"/>
    <x v="2"/>
    <x v="1"/>
    <s v="SUV"/>
    <n v="646619"/>
    <n v="70"/>
    <n v="639"/>
    <n v="1.59"/>
    <n v="139983"/>
    <n v="53587"/>
    <n v="20.399999999999999"/>
    <s v="Yes"/>
    <n v="19.399999999999999"/>
    <n v="7.4"/>
    <n v="2026"/>
  </r>
  <r>
    <s v="EV2669"/>
    <x v="1"/>
    <x v="1"/>
    <x v="2"/>
    <s v="SUV"/>
    <n v="643573"/>
    <n v="84"/>
    <n v="439"/>
    <n v="1.61"/>
    <n v="124861"/>
    <n v="26347"/>
    <n v="16.7"/>
    <s v="No"/>
    <n v="45.7"/>
    <n v="246.2"/>
    <n v="2026"/>
  </r>
  <r>
    <s v="EV2670"/>
    <x v="0"/>
    <x v="0"/>
    <x v="7"/>
    <s v="Car"/>
    <n v="795760"/>
    <n v="61"/>
    <n v="487"/>
    <n v="1.32"/>
    <n v="124930"/>
    <n v="79122"/>
    <n v="22.1"/>
    <s v="Yes"/>
    <n v="58.5"/>
    <n v="45.1"/>
    <n v="2026"/>
  </r>
  <r>
    <s v="EV2671"/>
    <x v="2"/>
    <x v="2"/>
    <x v="2"/>
    <s v="Bus"/>
    <n v="704376"/>
    <n v="56"/>
    <n v="603"/>
    <n v="2.52"/>
    <n v="61822"/>
    <n v="54859"/>
    <n v="19.399999999999999"/>
    <s v="Yes"/>
    <n v="9.9"/>
    <n v="273.89999999999998"/>
    <n v="2026"/>
  </r>
  <r>
    <s v="EV2672"/>
    <x v="5"/>
    <x v="1"/>
    <x v="5"/>
    <s v="Car"/>
    <n v="877397"/>
    <n v="79"/>
    <n v="499"/>
    <n v="2.15"/>
    <n v="44103"/>
    <n v="37235"/>
    <n v="23.8"/>
    <s v="No"/>
    <n v="12.6"/>
    <n v="138"/>
    <n v="2026"/>
  </r>
  <r>
    <s v="EV2673"/>
    <x v="9"/>
    <x v="0"/>
    <x v="7"/>
    <s v="Truck"/>
    <n v="179222"/>
    <n v="117"/>
    <n v="354"/>
    <n v="2.0099999999999998"/>
    <n v="134858"/>
    <n v="72498"/>
    <n v="22.6"/>
    <s v="No"/>
    <n v="61.6"/>
    <n v="17.399999999999999"/>
    <n v="2026"/>
  </r>
  <r>
    <s v="EV2674"/>
    <x v="4"/>
    <x v="0"/>
    <x v="7"/>
    <s v="Bus"/>
    <n v="515507"/>
    <n v="50"/>
    <n v="396"/>
    <n v="0.6"/>
    <n v="36418"/>
    <n v="73063"/>
    <n v="14.1"/>
    <s v="Yes"/>
    <n v="24.9"/>
    <n v="182"/>
    <n v="2026"/>
  </r>
  <r>
    <s v="EV2675"/>
    <x v="4"/>
    <x v="0"/>
    <x v="9"/>
    <s v="Bus"/>
    <n v="678950"/>
    <n v="119"/>
    <n v="550"/>
    <n v="0.85"/>
    <n v="160208"/>
    <n v="45216"/>
    <n v="16.5"/>
    <s v="No"/>
    <n v="11.4"/>
    <n v="26.6"/>
    <n v="2026"/>
  </r>
  <r>
    <s v="EV2676"/>
    <x v="6"/>
    <x v="3"/>
    <x v="0"/>
    <s v="Bus"/>
    <n v="501519"/>
    <n v="67"/>
    <n v="378"/>
    <n v="2.71"/>
    <n v="32817"/>
    <n v="83586"/>
    <n v="16"/>
    <s v="Yes"/>
    <n v="44.7"/>
    <n v="54.9"/>
    <n v="2026"/>
  </r>
  <r>
    <s v="EV2677"/>
    <x v="4"/>
    <x v="0"/>
    <x v="2"/>
    <s v="Bus"/>
    <n v="13510"/>
    <n v="95"/>
    <n v="508"/>
    <n v="0.7"/>
    <n v="134598"/>
    <n v="62132"/>
    <n v="15.6"/>
    <s v="No"/>
    <n v="9.1999999999999993"/>
    <n v="218.5"/>
    <n v="2026"/>
  </r>
  <r>
    <s v="EV2678"/>
    <x v="6"/>
    <x v="3"/>
    <x v="7"/>
    <s v="Bus"/>
    <n v="497016"/>
    <n v="65"/>
    <n v="258"/>
    <n v="1.9"/>
    <n v="69345"/>
    <n v="82990"/>
    <n v="12.8"/>
    <s v="Yes"/>
    <n v="64.099999999999994"/>
    <n v="191.6"/>
    <n v="2026"/>
  </r>
  <r>
    <s v="EV2679"/>
    <x v="1"/>
    <x v="1"/>
    <x v="5"/>
    <s v="Car"/>
    <n v="88667"/>
    <n v="55"/>
    <n v="366"/>
    <n v="1.76"/>
    <n v="5082"/>
    <n v="33888"/>
    <n v="22.2"/>
    <s v="No"/>
    <n v="60.3"/>
    <n v="218.7"/>
    <n v="2026"/>
  </r>
  <r>
    <s v="EV2680"/>
    <x v="0"/>
    <x v="0"/>
    <x v="4"/>
    <s v="Bus"/>
    <n v="355627"/>
    <n v="47"/>
    <n v="279"/>
    <n v="2.0099999999999998"/>
    <n v="82868"/>
    <n v="42942"/>
    <n v="22.8"/>
    <s v="No"/>
    <n v="17.399999999999999"/>
    <n v="52.6"/>
    <n v="2026"/>
  </r>
  <r>
    <s v="EV2681"/>
    <x v="1"/>
    <x v="1"/>
    <x v="5"/>
    <s v="Truck"/>
    <n v="371288"/>
    <n v="42"/>
    <n v="286"/>
    <n v="2.42"/>
    <n v="178076"/>
    <n v="49053"/>
    <n v="14"/>
    <s v="Yes"/>
    <n v="43.9"/>
    <n v="269.39999999999998"/>
    <n v="2026"/>
  </r>
  <r>
    <s v="EV2682"/>
    <x v="9"/>
    <x v="0"/>
    <x v="5"/>
    <s v="SUV"/>
    <n v="206700"/>
    <n v="72"/>
    <n v="534"/>
    <n v="2.2000000000000002"/>
    <n v="140497"/>
    <n v="31433"/>
    <n v="24.4"/>
    <s v="Yes"/>
    <n v="5.6"/>
    <n v="191.6"/>
    <n v="2026"/>
  </r>
  <r>
    <s v="EV2683"/>
    <x v="6"/>
    <x v="3"/>
    <x v="4"/>
    <s v="Car"/>
    <n v="731167"/>
    <n v="60"/>
    <n v="435"/>
    <n v="1.2"/>
    <n v="39148"/>
    <n v="81861"/>
    <n v="15.8"/>
    <s v="Yes"/>
    <n v="46.5"/>
    <n v="229.1"/>
    <n v="2026"/>
  </r>
  <r>
    <s v="EV2684"/>
    <x v="2"/>
    <x v="2"/>
    <x v="0"/>
    <s v="Car"/>
    <n v="227417"/>
    <n v="106"/>
    <n v="309"/>
    <n v="1.35"/>
    <n v="94408"/>
    <n v="52420"/>
    <n v="20.9"/>
    <s v="Yes"/>
    <n v="22.7"/>
    <n v="197.8"/>
    <n v="2026"/>
  </r>
  <r>
    <s v="EV2685"/>
    <x v="2"/>
    <x v="2"/>
    <x v="4"/>
    <s v="Car"/>
    <n v="351640"/>
    <n v="90"/>
    <n v="601"/>
    <n v="0.75"/>
    <n v="96769"/>
    <n v="63163"/>
    <n v="15.2"/>
    <s v="Yes"/>
    <n v="46"/>
    <n v="280.89999999999998"/>
    <n v="2026"/>
  </r>
  <r>
    <s v="EV2686"/>
    <x v="6"/>
    <x v="3"/>
    <x v="3"/>
    <s v="Car"/>
    <n v="181459"/>
    <n v="106"/>
    <n v="416"/>
    <n v="2.46"/>
    <n v="190983"/>
    <n v="66598"/>
    <n v="22.2"/>
    <s v="No"/>
    <n v="11.9"/>
    <n v="24.6"/>
    <n v="2026"/>
  </r>
  <r>
    <s v="EV2687"/>
    <x v="8"/>
    <x v="3"/>
    <x v="0"/>
    <s v="SUV"/>
    <n v="236951"/>
    <n v="95"/>
    <n v="506"/>
    <n v="2.94"/>
    <n v="183500"/>
    <n v="39978"/>
    <n v="23.9"/>
    <s v="Yes"/>
    <n v="34.200000000000003"/>
    <n v="108.2"/>
    <n v="2026"/>
  </r>
  <r>
    <s v="EV2688"/>
    <x v="4"/>
    <x v="0"/>
    <x v="7"/>
    <s v="Car"/>
    <n v="108416"/>
    <n v="40"/>
    <n v="538"/>
    <n v="1.89"/>
    <n v="1229"/>
    <n v="79481"/>
    <n v="14.8"/>
    <s v="Yes"/>
    <n v="20.9"/>
    <n v="26"/>
    <n v="2026"/>
  </r>
  <r>
    <s v="EV2689"/>
    <x v="0"/>
    <x v="0"/>
    <x v="6"/>
    <s v="Truck"/>
    <n v="422930"/>
    <n v="92"/>
    <n v="552"/>
    <n v="1.72"/>
    <n v="74920"/>
    <n v="51047"/>
    <n v="21"/>
    <s v="No"/>
    <n v="10.6"/>
    <n v="129.19999999999999"/>
    <n v="2026"/>
  </r>
  <r>
    <s v="EV2690"/>
    <x v="2"/>
    <x v="2"/>
    <x v="9"/>
    <s v="Truck"/>
    <n v="676956"/>
    <n v="58"/>
    <n v="319"/>
    <n v="2.57"/>
    <n v="136883"/>
    <n v="83974"/>
    <n v="17"/>
    <s v="No"/>
    <n v="27.6"/>
    <n v="53.6"/>
    <n v="2026"/>
  </r>
  <r>
    <s v="EV2691"/>
    <x v="5"/>
    <x v="1"/>
    <x v="9"/>
    <s v="Car"/>
    <n v="839254"/>
    <n v="67"/>
    <n v="396"/>
    <n v="0.51"/>
    <n v="72014"/>
    <n v="78607"/>
    <n v="23"/>
    <s v="Yes"/>
    <n v="29.8"/>
    <n v="199.5"/>
    <n v="2026"/>
  </r>
  <r>
    <s v="EV2692"/>
    <x v="6"/>
    <x v="3"/>
    <x v="8"/>
    <s v="Truck"/>
    <n v="778496"/>
    <n v="46"/>
    <n v="531"/>
    <n v="2.42"/>
    <n v="116893"/>
    <n v="42768"/>
    <n v="23.3"/>
    <s v="Yes"/>
    <n v="23.1"/>
    <n v="70.599999999999994"/>
    <n v="2026"/>
  </r>
  <r>
    <s v="EV2693"/>
    <x v="7"/>
    <x v="3"/>
    <x v="9"/>
    <s v="Bus"/>
    <n v="745640"/>
    <n v="85"/>
    <n v="445"/>
    <n v="1.97"/>
    <n v="130853"/>
    <n v="47608"/>
    <n v="19.600000000000001"/>
    <s v="Yes"/>
    <n v="6.5"/>
    <n v="296.89999999999998"/>
    <n v="2026"/>
  </r>
  <r>
    <s v="EV2694"/>
    <x v="1"/>
    <x v="1"/>
    <x v="7"/>
    <s v="SUV"/>
    <n v="636979"/>
    <n v="80"/>
    <n v="411"/>
    <n v="1.17"/>
    <n v="89188"/>
    <n v="55652"/>
    <n v="13.8"/>
    <s v="No"/>
    <n v="44.6"/>
    <n v="276.2"/>
    <n v="2026"/>
  </r>
  <r>
    <s v="EV2695"/>
    <x v="1"/>
    <x v="1"/>
    <x v="3"/>
    <s v="Bus"/>
    <n v="687076"/>
    <n v="67"/>
    <n v="647"/>
    <n v="2.73"/>
    <n v="108109"/>
    <n v="26294"/>
    <n v="21.9"/>
    <s v="Yes"/>
    <n v="22.5"/>
    <n v="55.6"/>
    <n v="2026"/>
  </r>
  <r>
    <s v="EV2696"/>
    <x v="6"/>
    <x v="3"/>
    <x v="2"/>
    <s v="Truck"/>
    <n v="346798"/>
    <n v="67"/>
    <n v="441"/>
    <n v="1.51"/>
    <n v="164516"/>
    <n v="40956"/>
    <n v="15.3"/>
    <s v="No"/>
    <n v="31.4"/>
    <n v="43.7"/>
    <n v="2026"/>
  </r>
  <r>
    <s v="EV2697"/>
    <x v="6"/>
    <x v="3"/>
    <x v="3"/>
    <s v="Bus"/>
    <n v="450996"/>
    <n v="46"/>
    <n v="407"/>
    <n v="1.83"/>
    <n v="184318"/>
    <n v="74501"/>
    <n v="19.3"/>
    <s v="Yes"/>
    <n v="24.7"/>
    <n v="209.1"/>
    <n v="2026"/>
  </r>
  <r>
    <s v="EV2698"/>
    <x v="1"/>
    <x v="1"/>
    <x v="4"/>
    <s v="Car"/>
    <n v="545168"/>
    <n v="53"/>
    <n v="257"/>
    <n v="2.29"/>
    <n v="107764"/>
    <n v="71468"/>
    <n v="17.3"/>
    <s v="Yes"/>
    <n v="45.6"/>
    <n v="284.39999999999998"/>
    <n v="2026"/>
  </r>
  <r>
    <s v="EV2699"/>
    <x v="1"/>
    <x v="1"/>
    <x v="5"/>
    <s v="SUV"/>
    <n v="84065"/>
    <n v="73"/>
    <n v="276"/>
    <n v="2.75"/>
    <n v="17419"/>
    <n v="38539"/>
    <n v="23.3"/>
    <s v="Yes"/>
    <n v="29.6"/>
    <n v="185.9"/>
    <n v="2026"/>
  </r>
  <r>
    <s v="EV2700"/>
    <x v="6"/>
    <x v="3"/>
    <x v="7"/>
    <s v="SUV"/>
    <n v="799515"/>
    <n v="94"/>
    <n v="343"/>
    <n v="0.96"/>
    <n v="80531"/>
    <n v="44686"/>
    <n v="22.3"/>
    <s v="No"/>
    <n v="25.9"/>
    <n v="27.9"/>
    <n v="2026"/>
  </r>
  <r>
    <s v="EV2701"/>
    <x v="2"/>
    <x v="2"/>
    <x v="6"/>
    <s v="Car"/>
    <n v="283228"/>
    <n v="49"/>
    <n v="544"/>
    <n v="0.65"/>
    <n v="171138"/>
    <n v="71098"/>
    <n v="13.6"/>
    <s v="No"/>
    <n v="59.2"/>
    <n v="80.8"/>
    <n v="2026"/>
  </r>
  <r>
    <s v="EV2702"/>
    <x v="7"/>
    <x v="3"/>
    <x v="4"/>
    <s v="Truck"/>
    <n v="377126"/>
    <n v="84"/>
    <n v="565"/>
    <n v="1.94"/>
    <n v="57519"/>
    <n v="78873"/>
    <n v="16.399999999999999"/>
    <s v="No"/>
    <n v="15.6"/>
    <n v="12"/>
    <n v="2026"/>
  </r>
  <r>
    <s v="EV2703"/>
    <x v="8"/>
    <x v="3"/>
    <x v="0"/>
    <s v="Bus"/>
    <n v="354773"/>
    <n v="80"/>
    <n v="636"/>
    <n v="1.08"/>
    <n v="177121"/>
    <n v="58802"/>
    <n v="18.3"/>
    <s v="No"/>
    <n v="28.2"/>
    <n v="150.1"/>
    <n v="2026"/>
  </r>
  <r>
    <s v="EV2704"/>
    <x v="8"/>
    <x v="3"/>
    <x v="2"/>
    <s v="Car"/>
    <n v="629935"/>
    <n v="64"/>
    <n v="390"/>
    <n v="1.1000000000000001"/>
    <n v="164191"/>
    <n v="47710"/>
    <n v="20.3"/>
    <s v="No"/>
    <n v="30.7"/>
    <n v="58.1"/>
    <n v="2026"/>
  </r>
  <r>
    <s v="EV2705"/>
    <x v="8"/>
    <x v="3"/>
    <x v="5"/>
    <s v="SUV"/>
    <n v="58763"/>
    <n v="90"/>
    <n v="480"/>
    <n v="1.1100000000000001"/>
    <n v="82574"/>
    <n v="67552"/>
    <n v="23"/>
    <s v="Yes"/>
    <n v="31.4"/>
    <n v="220.7"/>
    <n v="2026"/>
  </r>
  <r>
    <s v="EV2706"/>
    <x v="6"/>
    <x v="3"/>
    <x v="5"/>
    <s v="Truck"/>
    <n v="385127"/>
    <n v="108"/>
    <n v="597"/>
    <n v="2.74"/>
    <n v="192171"/>
    <n v="82100"/>
    <n v="12.2"/>
    <s v="Yes"/>
    <n v="53.6"/>
    <n v="84.5"/>
    <n v="2026"/>
  </r>
  <r>
    <s v="EV2707"/>
    <x v="3"/>
    <x v="3"/>
    <x v="4"/>
    <s v="Bus"/>
    <n v="280077"/>
    <n v="64"/>
    <n v="320"/>
    <n v="0.86"/>
    <n v="136512"/>
    <n v="27098"/>
    <n v="13"/>
    <s v="Yes"/>
    <n v="10"/>
    <n v="251.9"/>
    <n v="2026"/>
  </r>
  <r>
    <s v="EV2708"/>
    <x v="1"/>
    <x v="1"/>
    <x v="9"/>
    <s v="Bus"/>
    <n v="733128"/>
    <n v="60"/>
    <n v="410"/>
    <n v="1.55"/>
    <n v="107973"/>
    <n v="84592"/>
    <n v="20.6"/>
    <s v="Yes"/>
    <n v="18.8"/>
    <n v="107.4"/>
    <n v="2026"/>
  </r>
  <r>
    <s v="EV2709"/>
    <x v="0"/>
    <x v="0"/>
    <x v="5"/>
    <s v="Truck"/>
    <n v="418755"/>
    <n v="114"/>
    <n v="466"/>
    <n v="1.79"/>
    <n v="188077"/>
    <n v="59308"/>
    <n v="18.100000000000001"/>
    <s v="No"/>
    <n v="25"/>
    <n v="32.799999999999997"/>
    <n v="2026"/>
  </r>
  <r>
    <s v="EV2710"/>
    <x v="7"/>
    <x v="3"/>
    <x v="7"/>
    <s v="Bus"/>
    <n v="621520"/>
    <n v="60"/>
    <n v="585"/>
    <n v="1.36"/>
    <n v="39186"/>
    <n v="71755"/>
    <n v="23.5"/>
    <s v="Yes"/>
    <n v="49.6"/>
    <n v="200.8"/>
    <n v="2026"/>
  </r>
  <r>
    <s v="EV2711"/>
    <x v="8"/>
    <x v="3"/>
    <x v="7"/>
    <s v="SUV"/>
    <n v="609407"/>
    <n v="108"/>
    <n v="327"/>
    <n v="0.71"/>
    <n v="95054"/>
    <n v="43044"/>
    <n v="20.9"/>
    <s v="Yes"/>
    <n v="24.2"/>
    <n v="35.200000000000003"/>
    <n v="2026"/>
  </r>
  <r>
    <s v="EV2712"/>
    <x v="5"/>
    <x v="1"/>
    <x v="6"/>
    <s v="Bus"/>
    <n v="81657"/>
    <n v="55"/>
    <n v="406"/>
    <n v="0.51"/>
    <n v="74688"/>
    <n v="27271"/>
    <n v="24.9"/>
    <s v="Yes"/>
    <n v="41.3"/>
    <n v="96.5"/>
    <n v="2026"/>
  </r>
  <r>
    <s v="EV2713"/>
    <x v="7"/>
    <x v="3"/>
    <x v="5"/>
    <s v="SUV"/>
    <n v="81347"/>
    <n v="54"/>
    <n v="439"/>
    <n v="2.19"/>
    <n v="174013"/>
    <n v="30745"/>
    <n v="20"/>
    <s v="Yes"/>
    <n v="44.1"/>
    <n v="247.2"/>
    <n v="2026"/>
  </r>
  <r>
    <s v="EV2714"/>
    <x v="7"/>
    <x v="3"/>
    <x v="2"/>
    <s v="Bus"/>
    <n v="742092"/>
    <n v="94"/>
    <n v="502"/>
    <n v="1.07"/>
    <n v="128376"/>
    <n v="43114"/>
    <n v="12.3"/>
    <s v="Yes"/>
    <n v="26.8"/>
    <n v="92.9"/>
    <n v="2026"/>
  </r>
  <r>
    <s v="EV2715"/>
    <x v="9"/>
    <x v="0"/>
    <x v="5"/>
    <s v="Truck"/>
    <n v="174240"/>
    <n v="111"/>
    <n v="350"/>
    <n v="2.57"/>
    <n v="56241"/>
    <n v="45132"/>
    <n v="22.2"/>
    <s v="Yes"/>
    <n v="24.3"/>
    <n v="16.3"/>
    <n v="2026"/>
  </r>
  <r>
    <s v="EV2716"/>
    <x v="4"/>
    <x v="0"/>
    <x v="9"/>
    <s v="Bus"/>
    <n v="354808"/>
    <n v="84"/>
    <n v="629"/>
    <n v="0.91"/>
    <n v="163255"/>
    <n v="76165"/>
    <n v="20.3"/>
    <s v="No"/>
    <n v="27.7"/>
    <n v="219.5"/>
    <n v="2026"/>
  </r>
  <r>
    <s v="EV2717"/>
    <x v="6"/>
    <x v="3"/>
    <x v="0"/>
    <s v="Car"/>
    <n v="730884"/>
    <n v="98"/>
    <n v="484"/>
    <n v="2.77"/>
    <n v="81021"/>
    <n v="51856"/>
    <n v="17"/>
    <s v="Yes"/>
    <n v="43.6"/>
    <n v="182.6"/>
    <n v="2026"/>
  </r>
  <r>
    <s v="EV2718"/>
    <x v="6"/>
    <x v="3"/>
    <x v="9"/>
    <s v="Truck"/>
    <n v="87004"/>
    <n v="43"/>
    <n v="336"/>
    <n v="2.96"/>
    <n v="42427"/>
    <n v="77077"/>
    <n v="17.8"/>
    <s v="No"/>
    <n v="58.2"/>
    <n v="15.8"/>
    <n v="2026"/>
  </r>
  <r>
    <s v="EV2719"/>
    <x v="8"/>
    <x v="3"/>
    <x v="2"/>
    <s v="Truck"/>
    <n v="634503"/>
    <n v="51"/>
    <n v="588"/>
    <n v="2.83"/>
    <n v="134426"/>
    <n v="52971"/>
    <n v="16.2"/>
    <s v="No"/>
    <n v="57.7"/>
    <n v="236.7"/>
    <n v="2026"/>
  </r>
  <r>
    <s v="EV2720"/>
    <x v="0"/>
    <x v="0"/>
    <x v="1"/>
    <s v="Truck"/>
    <n v="548920"/>
    <n v="114"/>
    <n v="387"/>
    <n v="2.86"/>
    <n v="100559"/>
    <n v="73857"/>
    <n v="15.9"/>
    <s v="No"/>
    <n v="12.3"/>
    <n v="151.1"/>
    <n v="2026"/>
  </r>
  <r>
    <s v="EV2721"/>
    <x v="9"/>
    <x v="0"/>
    <x v="5"/>
    <s v="Car"/>
    <n v="827048"/>
    <n v="55"/>
    <n v="349"/>
    <n v="1.74"/>
    <n v="69430"/>
    <n v="32842"/>
    <n v="17.399999999999999"/>
    <s v="Yes"/>
    <n v="45.2"/>
    <n v="213.3"/>
    <n v="2026"/>
  </r>
  <r>
    <s v="EV2722"/>
    <x v="3"/>
    <x v="3"/>
    <x v="4"/>
    <s v="Car"/>
    <n v="381023"/>
    <n v="53"/>
    <n v="310"/>
    <n v="1.1299999999999999"/>
    <n v="17662"/>
    <n v="37860"/>
    <n v="15.9"/>
    <s v="No"/>
    <n v="44.4"/>
    <n v="80.3"/>
    <n v="2026"/>
  </r>
  <r>
    <s v="EV2723"/>
    <x v="0"/>
    <x v="0"/>
    <x v="2"/>
    <s v="SUV"/>
    <n v="272154"/>
    <n v="40"/>
    <n v="372"/>
    <n v="2.3199999999999998"/>
    <n v="6904"/>
    <n v="60912"/>
    <n v="24.1"/>
    <s v="Yes"/>
    <n v="31.9"/>
    <n v="138"/>
    <n v="2026"/>
  </r>
  <r>
    <s v="EV2724"/>
    <x v="8"/>
    <x v="3"/>
    <x v="9"/>
    <s v="Car"/>
    <n v="61330"/>
    <n v="116"/>
    <n v="638"/>
    <n v="0.94"/>
    <n v="118243"/>
    <n v="53455"/>
    <n v="12.2"/>
    <s v="No"/>
    <n v="11.7"/>
    <n v="203.9"/>
    <n v="2026"/>
  </r>
  <r>
    <s v="EV2725"/>
    <x v="1"/>
    <x v="1"/>
    <x v="6"/>
    <s v="Car"/>
    <n v="827019"/>
    <n v="60"/>
    <n v="353"/>
    <n v="1.76"/>
    <n v="22657"/>
    <n v="80582"/>
    <n v="20.7"/>
    <s v="Yes"/>
    <n v="30.2"/>
    <n v="210.8"/>
    <n v="2026"/>
  </r>
  <r>
    <s v="EV2726"/>
    <x v="3"/>
    <x v="3"/>
    <x v="2"/>
    <s v="Truck"/>
    <n v="490904"/>
    <n v="83"/>
    <n v="300"/>
    <n v="1.26"/>
    <n v="153305"/>
    <n v="50446"/>
    <n v="18.899999999999999"/>
    <s v="Yes"/>
    <n v="23.1"/>
    <n v="273.7"/>
    <n v="2026"/>
  </r>
  <r>
    <s v="EV2727"/>
    <x v="3"/>
    <x v="3"/>
    <x v="4"/>
    <s v="Truck"/>
    <n v="589205"/>
    <n v="43"/>
    <n v="602"/>
    <n v="2.93"/>
    <n v="20244"/>
    <n v="29055"/>
    <n v="16"/>
    <s v="No"/>
    <n v="42.8"/>
    <n v="165.5"/>
    <n v="2026"/>
  </r>
  <r>
    <s v="EV2728"/>
    <x v="1"/>
    <x v="1"/>
    <x v="4"/>
    <s v="Truck"/>
    <n v="376096"/>
    <n v="89"/>
    <n v="393"/>
    <n v="2.83"/>
    <n v="58708"/>
    <n v="29851"/>
    <n v="19.899999999999999"/>
    <s v="Yes"/>
    <n v="34.9"/>
    <n v="95.1"/>
    <n v="2026"/>
  </r>
  <r>
    <s v="EV2729"/>
    <x v="3"/>
    <x v="3"/>
    <x v="5"/>
    <s v="Truck"/>
    <n v="562989"/>
    <n v="87"/>
    <n v="436"/>
    <n v="1.1399999999999999"/>
    <n v="78363"/>
    <n v="62252"/>
    <n v="21.2"/>
    <s v="Yes"/>
    <n v="22.3"/>
    <n v="34.4"/>
    <n v="2026"/>
  </r>
  <r>
    <s v="EV2730"/>
    <x v="7"/>
    <x v="3"/>
    <x v="1"/>
    <s v="Bus"/>
    <n v="213736"/>
    <n v="47"/>
    <n v="298"/>
    <n v="2.11"/>
    <n v="154297"/>
    <n v="83519"/>
    <n v="21.2"/>
    <s v="Yes"/>
    <n v="16"/>
    <n v="136.30000000000001"/>
    <n v="2026"/>
  </r>
  <r>
    <s v="EV2731"/>
    <x v="7"/>
    <x v="3"/>
    <x v="8"/>
    <s v="Car"/>
    <n v="839456"/>
    <n v="93"/>
    <n v="322"/>
    <n v="1.72"/>
    <n v="26405"/>
    <n v="50484"/>
    <n v="17.399999999999999"/>
    <s v="No"/>
    <n v="48.5"/>
    <n v="146.5"/>
    <n v="2026"/>
  </r>
  <r>
    <s v="EV2732"/>
    <x v="3"/>
    <x v="3"/>
    <x v="1"/>
    <s v="Bus"/>
    <n v="202861"/>
    <n v="70"/>
    <n v="297"/>
    <n v="1.88"/>
    <n v="19676"/>
    <n v="73615"/>
    <n v="13.5"/>
    <s v="No"/>
    <n v="61.7"/>
    <n v="229.8"/>
    <n v="2026"/>
  </r>
  <r>
    <s v="EV2733"/>
    <x v="6"/>
    <x v="3"/>
    <x v="8"/>
    <s v="Car"/>
    <n v="233481"/>
    <n v="74"/>
    <n v="588"/>
    <n v="1.1499999999999999"/>
    <n v="86138"/>
    <n v="29318"/>
    <n v="24.8"/>
    <s v="No"/>
    <n v="46.2"/>
    <n v="155.1"/>
    <n v="2026"/>
  </r>
  <r>
    <s v="EV2734"/>
    <x v="6"/>
    <x v="3"/>
    <x v="3"/>
    <s v="Car"/>
    <n v="842395"/>
    <n v="98"/>
    <n v="524"/>
    <n v="1.92"/>
    <n v="10469"/>
    <n v="79408"/>
    <n v="20.100000000000001"/>
    <s v="Yes"/>
    <n v="11"/>
    <n v="284.39999999999998"/>
    <n v="2026"/>
  </r>
  <r>
    <s v="EV2735"/>
    <x v="9"/>
    <x v="0"/>
    <x v="7"/>
    <s v="Car"/>
    <n v="269273"/>
    <n v="74"/>
    <n v="623"/>
    <n v="1.72"/>
    <n v="139828"/>
    <n v="28890"/>
    <n v="21.7"/>
    <s v="Yes"/>
    <n v="35.799999999999997"/>
    <n v="93.1"/>
    <n v="2026"/>
  </r>
  <r>
    <s v="EV2736"/>
    <x v="9"/>
    <x v="0"/>
    <x v="1"/>
    <s v="Car"/>
    <n v="285366"/>
    <n v="88"/>
    <n v="381"/>
    <n v="0.92"/>
    <n v="80372"/>
    <n v="34779"/>
    <n v="22.3"/>
    <s v="No"/>
    <n v="58.7"/>
    <n v="130.5"/>
    <n v="2026"/>
  </r>
  <r>
    <s v="EV2737"/>
    <x v="8"/>
    <x v="3"/>
    <x v="7"/>
    <s v="SUV"/>
    <n v="114560"/>
    <n v="77"/>
    <n v="546"/>
    <n v="1.46"/>
    <n v="77503"/>
    <n v="51576"/>
    <n v="21.7"/>
    <s v="Yes"/>
    <n v="57.3"/>
    <n v="15"/>
    <n v="2026"/>
  </r>
  <r>
    <s v="EV2738"/>
    <x v="2"/>
    <x v="2"/>
    <x v="5"/>
    <s v="Bus"/>
    <n v="533271"/>
    <n v="74"/>
    <n v="323"/>
    <n v="1.7"/>
    <n v="60693"/>
    <n v="32198"/>
    <n v="17.5"/>
    <s v="No"/>
    <n v="62.1"/>
    <n v="234.4"/>
    <n v="2026"/>
  </r>
  <r>
    <s v="EV2739"/>
    <x v="7"/>
    <x v="3"/>
    <x v="2"/>
    <s v="Truck"/>
    <n v="673914"/>
    <n v="59"/>
    <n v="364"/>
    <n v="3"/>
    <n v="170101"/>
    <n v="34470"/>
    <n v="24.4"/>
    <s v="No"/>
    <n v="52.3"/>
    <n v="246.8"/>
    <n v="2026"/>
  </r>
  <r>
    <s v="EV2740"/>
    <x v="3"/>
    <x v="3"/>
    <x v="9"/>
    <s v="Truck"/>
    <n v="126174"/>
    <n v="106"/>
    <n v="298"/>
    <n v="2.2999999999999998"/>
    <n v="132149"/>
    <n v="80064"/>
    <n v="22.4"/>
    <s v="Yes"/>
    <n v="44.7"/>
    <n v="89.3"/>
    <n v="2026"/>
  </r>
  <r>
    <s v="EV2741"/>
    <x v="1"/>
    <x v="1"/>
    <x v="3"/>
    <s v="Truck"/>
    <n v="876570"/>
    <n v="117"/>
    <n v="486"/>
    <n v="1"/>
    <n v="28853"/>
    <n v="83480"/>
    <n v="24.5"/>
    <s v="Yes"/>
    <n v="59.4"/>
    <n v="10.199999999999999"/>
    <n v="2026"/>
  </r>
  <r>
    <s v="EV2742"/>
    <x v="6"/>
    <x v="3"/>
    <x v="9"/>
    <s v="Car"/>
    <n v="111686"/>
    <n v="58"/>
    <n v="512"/>
    <n v="2.77"/>
    <n v="137856"/>
    <n v="48370"/>
    <n v="14.9"/>
    <s v="No"/>
    <n v="56.5"/>
    <n v="187.5"/>
    <n v="2026"/>
  </r>
  <r>
    <s v="EV2743"/>
    <x v="0"/>
    <x v="0"/>
    <x v="4"/>
    <s v="SUV"/>
    <n v="628335"/>
    <n v="65"/>
    <n v="612"/>
    <n v="0.99"/>
    <n v="156515"/>
    <n v="64699"/>
    <n v="15.6"/>
    <s v="No"/>
    <n v="53.3"/>
    <n v="129.19999999999999"/>
    <n v="2026"/>
  </r>
  <r>
    <s v="EV2744"/>
    <x v="1"/>
    <x v="1"/>
    <x v="6"/>
    <s v="Truck"/>
    <n v="788902"/>
    <n v="91"/>
    <n v="431"/>
    <n v="1.41"/>
    <n v="59948"/>
    <n v="69876"/>
    <n v="16.100000000000001"/>
    <s v="No"/>
    <n v="11.5"/>
    <n v="281.39999999999998"/>
    <n v="2026"/>
  </r>
  <r>
    <s v="EV2745"/>
    <x v="2"/>
    <x v="2"/>
    <x v="7"/>
    <s v="Truck"/>
    <n v="77551"/>
    <n v="98"/>
    <n v="551"/>
    <n v="2.63"/>
    <n v="34347"/>
    <n v="44743"/>
    <n v="24.1"/>
    <s v="No"/>
    <n v="31.8"/>
    <n v="112.7"/>
    <n v="2026"/>
  </r>
  <r>
    <s v="EV2746"/>
    <x v="0"/>
    <x v="0"/>
    <x v="9"/>
    <s v="Truck"/>
    <n v="19994"/>
    <n v="41"/>
    <n v="273"/>
    <n v="0.56000000000000005"/>
    <n v="191959"/>
    <n v="84617"/>
    <n v="21"/>
    <s v="No"/>
    <n v="46.7"/>
    <n v="44.1"/>
    <n v="2026"/>
  </r>
  <r>
    <s v="EV2747"/>
    <x v="6"/>
    <x v="3"/>
    <x v="9"/>
    <s v="Car"/>
    <n v="251900"/>
    <n v="83"/>
    <n v="255"/>
    <n v="1.92"/>
    <n v="179147"/>
    <n v="29576"/>
    <n v="17.3"/>
    <s v="Yes"/>
    <n v="37.6"/>
    <n v="210.1"/>
    <n v="2026"/>
  </r>
  <r>
    <s v="EV2748"/>
    <x v="9"/>
    <x v="0"/>
    <x v="2"/>
    <s v="Truck"/>
    <n v="300277"/>
    <n v="60"/>
    <n v="283"/>
    <n v="1.01"/>
    <n v="188498"/>
    <n v="27586"/>
    <n v="21.6"/>
    <s v="No"/>
    <n v="8.6"/>
    <n v="141.80000000000001"/>
    <n v="2026"/>
  </r>
  <r>
    <s v="EV2749"/>
    <x v="9"/>
    <x v="0"/>
    <x v="8"/>
    <s v="Bus"/>
    <n v="369162"/>
    <n v="109"/>
    <n v="543"/>
    <n v="0.78"/>
    <n v="76475"/>
    <n v="58951"/>
    <n v="22.1"/>
    <s v="No"/>
    <n v="24.7"/>
    <n v="125.1"/>
    <n v="2026"/>
  </r>
  <r>
    <s v="EV2750"/>
    <x v="6"/>
    <x v="3"/>
    <x v="8"/>
    <s v="Truck"/>
    <n v="485624"/>
    <n v="50"/>
    <n v="494"/>
    <n v="0.85"/>
    <n v="97728"/>
    <n v="78866"/>
    <n v="14.4"/>
    <s v="No"/>
    <n v="22.7"/>
    <n v="30.7"/>
    <n v="2026"/>
  </r>
  <r>
    <s v="EV2751"/>
    <x v="8"/>
    <x v="3"/>
    <x v="3"/>
    <s v="Truck"/>
    <n v="548874"/>
    <n v="75"/>
    <n v="596"/>
    <n v="0.8"/>
    <n v="15682"/>
    <n v="41150"/>
    <n v="14.3"/>
    <s v="No"/>
    <n v="7.1"/>
    <n v="255.3"/>
    <n v="2026"/>
  </r>
  <r>
    <s v="EV2752"/>
    <x v="4"/>
    <x v="0"/>
    <x v="5"/>
    <s v="SUV"/>
    <n v="570351"/>
    <n v="86"/>
    <n v="630"/>
    <n v="0.52"/>
    <n v="125659"/>
    <n v="54900"/>
    <n v="13.3"/>
    <s v="Yes"/>
    <n v="11"/>
    <n v="16.899999999999999"/>
    <n v="2026"/>
  </r>
  <r>
    <s v="EV2753"/>
    <x v="2"/>
    <x v="2"/>
    <x v="6"/>
    <s v="Truck"/>
    <n v="415041"/>
    <n v="54"/>
    <n v="549"/>
    <n v="0.75"/>
    <n v="124354"/>
    <n v="78084"/>
    <n v="23.7"/>
    <s v="Yes"/>
    <n v="49.3"/>
    <n v="228.8"/>
    <n v="2026"/>
  </r>
  <r>
    <s v="EV2754"/>
    <x v="0"/>
    <x v="0"/>
    <x v="5"/>
    <s v="Bus"/>
    <n v="544675"/>
    <n v="91"/>
    <n v="631"/>
    <n v="0.76"/>
    <n v="123037"/>
    <n v="52841"/>
    <n v="22.3"/>
    <s v="Yes"/>
    <n v="62.6"/>
    <n v="89.3"/>
    <n v="2026"/>
  </r>
  <r>
    <s v="EV2755"/>
    <x v="6"/>
    <x v="3"/>
    <x v="8"/>
    <s v="SUV"/>
    <n v="539354"/>
    <n v="88"/>
    <n v="420"/>
    <n v="2.97"/>
    <n v="52488"/>
    <n v="75794"/>
    <n v="17.7"/>
    <s v="No"/>
    <n v="57"/>
    <n v="57.7"/>
    <n v="2026"/>
  </r>
  <r>
    <s v="EV2756"/>
    <x v="6"/>
    <x v="3"/>
    <x v="7"/>
    <s v="Bus"/>
    <n v="567410"/>
    <n v="49"/>
    <n v="359"/>
    <n v="2.94"/>
    <n v="157722"/>
    <n v="72299"/>
    <n v="15.1"/>
    <s v="Yes"/>
    <n v="20.8"/>
    <n v="181.2"/>
    <n v="2026"/>
  </r>
  <r>
    <s v="EV2757"/>
    <x v="3"/>
    <x v="3"/>
    <x v="3"/>
    <s v="SUV"/>
    <n v="522432"/>
    <n v="111"/>
    <n v="631"/>
    <n v="2.44"/>
    <n v="114116"/>
    <n v="54819"/>
    <n v="21"/>
    <s v="No"/>
    <n v="32.5"/>
    <n v="219"/>
    <n v="2026"/>
  </r>
  <r>
    <s v="EV2758"/>
    <x v="5"/>
    <x v="1"/>
    <x v="6"/>
    <s v="SUV"/>
    <n v="604159"/>
    <n v="58"/>
    <n v="286"/>
    <n v="1.45"/>
    <n v="48152"/>
    <n v="30355"/>
    <n v="21.5"/>
    <s v="Yes"/>
    <n v="38.6"/>
    <n v="44.5"/>
    <n v="2026"/>
  </r>
  <r>
    <s v="EV2759"/>
    <x v="6"/>
    <x v="3"/>
    <x v="4"/>
    <s v="Truck"/>
    <n v="630125"/>
    <n v="91"/>
    <n v="322"/>
    <n v="0.54"/>
    <n v="111056"/>
    <n v="42861"/>
    <n v="15.3"/>
    <s v="No"/>
    <n v="47.1"/>
    <n v="241.5"/>
    <n v="2026"/>
  </r>
  <r>
    <s v="EV2760"/>
    <x v="5"/>
    <x v="1"/>
    <x v="6"/>
    <s v="Car"/>
    <n v="106172"/>
    <n v="49"/>
    <n v="485"/>
    <n v="1.66"/>
    <n v="106887"/>
    <n v="40670"/>
    <n v="16"/>
    <s v="Yes"/>
    <n v="61.7"/>
    <n v="215.3"/>
    <n v="2026"/>
  </r>
  <r>
    <s v="EV2761"/>
    <x v="1"/>
    <x v="1"/>
    <x v="2"/>
    <s v="Bus"/>
    <n v="526252"/>
    <n v="88"/>
    <n v="286"/>
    <n v="0.54"/>
    <n v="78084"/>
    <n v="66002"/>
    <n v="12.8"/>
    <s v="No"/>
    <n v="11.4"/>
    <n v="259.2"/>
    <n v="2026"/>
  </r>
  <r>
    <s v="EV2762"/>
    <x v="9"/>
    <x v="0"/>
    <x v="0"/>
    <s v="Truck"/>
    <n v="274909"/>
    <n v="97"/>
    <n v="347"/>
    <n v="1.1299999999999999"/>
    <n v="52610"/>
    <n v="64759"/>
    <n v="18.7"/>
    <s v="Yes"/>
    <n v="62.5"/>
    <n v="162.4"/>
    <n v="2026"/>
  </r>
  <r>
    <s v="EV2763"/>
    <x v="5"/>
    <x v="1"/>
    <x v="9"/>
    <s v="Truck"/>
    <n v="182151"/>
    <n v="110"/>
    <n v="401"/>
    <n v="1.03"/>
    <n v="185412"/>
    <n v="59560"/>
    <n v="14.2"/>
    <s v="No"/>
    <n v="44.8"/>
    <n v="164.7"/>
    <n v="2026"/>
  </r>
  <r>
    <s v="EV2764"/>
    <x v="3"/>
    <x v="3"/>
    <x v="6"/>
    <s v="Truck"/>
    <n v="261212"/>
    <n v="43"/>
    <n v="471"/>
    <n v="2.06"/>
    <n v="67139"/>
    <n v="55580"/>
    <n v="23.3"/>
    <s v="Yes"/>
    <n v="55.2"/>
    <n v="142.5"/>
    <n v="2026"/>
  </r>
  <r>
    <s v="EV2765"/>
    <x v="7"/>
    <x v="3"/>
    <x v="4"/>
    <s v="Car"/>
    <n v="156565"/>
    <n v="55"/>
    <n v="301"/>
    <n v="1.47"/>
    <n v="78324"/>
    <n v="27652"/>
    <n v="20.3"/>
    <s v="Yes"/>
    <n v="49.6"/>
    <n v="245.8"/>
    <n v="2026"/>
  </r>
  <r>
    <s v="EV2766"/>
    <x v="4"/>
    <x v="0"/>
    <x v="8"/>
    <s v="SUV"/>
    <n v="731046"/>
    <n v="40"/>
    <n v="618"/>
    <n v="2.16"/>
    <n v="12911"/>
    <n v="71044"/>
    <n v="22.6"/>
    <s v="No"/>
    <n v="24.4"/>
    <n v="208.8"/>
    <n v="2026"/>
  </r>
  <r>
    <s v="EV2767"/>
    <x v="3"/>
    <x v="3"/>
    <x v="4"/>
    <s v="Bus"/>
    <n v="249707"/>
    <n v="41"/>
    <n v="334"/>
    <n v="2.44"/>
    <n v="88133"/>
    <n v="61165"/>
    <n v="20.8"/>
    <s v="No"/>
    <n v="48.7"/>
    <n v="292.5"/>
    <n v="2026"/>
  </r>
  <r>
    <s v="EV2768"/>
    <x v="3"/>
    <x v="3"/>
    <x v="4"/>
    <s v="SUV"/>
    <n v="613005"/>
    <n v="79"/>
    <n v="615"/>
    <n v="2.67"/>
    <n v="171695"/>
    <n v="59509"/>
    <n v="12.6"/>
    <s v="No"/>
    <n v="9.5"/>
    <n v="141.4"/>
    <n v="2026"/>
  </r>
  <r>
    <s v="EV2769"/>
    <x v="4"/>
    <x v="0"/>
    <x v="3"/>
    <s v="SUV"/>
    <n v="336091"/>
    <n v="83"/>
    <n v="294"/>
    <n v="0.57999999999999996"/>
    <n v="178290"/>
    <n v="46294"/>
    <n v="14.3"/>
    <s v="Yes"/>
    <n v="47.1"/>
    <n v="75.7"/>
    <n v="2026"/>
  </r>
  <r>
    <s v="EV2770"/>
    <x v="8"/>
    <x v="3"/>
    <x v="7"/>
    <s v="Truck"/>
    <n v="396472"/>
    <n v="62"/>
    <n v="488"/>
    <n v="0.75"/>
    <n v="72188"/>
    <n v="25855"/>
    <n v="19.2"/>
    <s v="Yes"/>
    <n v="61"/>
    <n v="200.7"/>
    <n v="2026"/>
  </r>
  <r>
    <s v="EV2771"/>
    <x v="1"/>
    <x v="1"/>
    <x v="3"/>
    <s v="Car"/>
    <n v="468713"/>
    <n v="58"/>
    <n v="501"/>
    <n v="1.92"/>
    <n v="52587"/>
    <n v="79369"/>
    <n v="14.1"/>
    <s v="No"/>
    <n v="30.2"/>
    <n v="248.2"/>
    <n v="2026"/>
  </r>
  <r>
    <s v="EV2772"/>
    <x v="6"/>
    <x v="3"/>
    <x v="3"/>
    <s v="Car"/>
    <n v="234371"/>
    <n v="88"/>
    <n v="447"/>
    <n v="1.73"/>
    <n v="58140"/>
    <n v="69930"/>
    <n v="21.3"/>
    <s v="No"/>
    <n v="12.1"/>
    <n v="130.9"/>
    <n v="2026"/>
  </r>
  <r>
    <s v="EV2773"/>
    <x v="1"/>
    <x v="1"/>
    <x v="5"/>
    <s v="Car"/>
    <n v="771644"/>
    <n v="61"/>
    <n v="449"/>
    <n v="1.86"/>
    <n v="77665"/>
    <n v="66643"/>
    <n v="13.1"/>
    <s v="Yes"/>
    <n v="11.7"/>
    <n v="139.9"/>
    <n v="2026"/>
  </r>
  <r>
    <s v="EV2774"/>
    <x v="7"/>
    <x v="3"/>
    <x v="5"/>
    <s v="Bus"/>
    <n v="597337"/>
    <n v="54"/>
    <n v="396"/>
    <n v="2.76"/>
    <n v="1188"/>
    <n v="28527"/>
    <n v="20.7"/>
    <s v="No"/>
    <n v="25.7"/>
    <n v="109.1"/>
    <n v="2026"/>
  </r>
  <r>
    <s v="EV2775"/>
    <x v="2"/>
    <x v="2"/>
    <x v="8"/>
    <s v="SUV"/>
    <n v="299245"/>
    <n v="104"/>
    <n v="275"/>
    <n v="2.39"/>
    <n v="175211"/>
    <n v="25105"/>
    <n v="12.4"/>
    <s v="No"/>
    <n v="14.2"/>
    <n v="135.1"/>
    <n v="2026"/>
  </r>
  <r>
    <s v="EV2776"/>
    <x v="2"/>
    <x v="2"/>
    <x v="4"/>
    <s v="Bus"/>
    <n v="540002"/>
    <n v="66"/>
    <n v="264"/>
    <n v="2.38"/>
    <n v="74460"/>
    <n v="48149"/>
    <n v="24.7"/>
    <s v="Yes"/>
    <n v="50.9"/>
    <n v="39.799999999999997"/>
    <n v="2026"/>
  </r>
  <r>
    <s v="EV2777"/>
    <x v="3"/>
    <x v="3"/>
    <x v="5"/>
    <s v="Car"/>
    <n v="768040"/>
    <n v="93"/>
    <n v="385"/>
    <n v="0.69"/>
    <n v="175483"/>
    <n v="51148"/>
    <n v="20.6"/>
    <s v="Yes"/>
    <n v="24.7"/>
    <n v="189.8"/>
    <n v="2026"/>
  </r>
  <r>
    <s v="EV2778"/>
    <x v="7"/>
    <x v="3"/>
    <x v="8"/>
    <s v="SUV"/>
    <n v="439921"/>
    <n v="77"/>
    <n v="393"/>
    <n v="2.3199999999999998"/>
    <n v="129952"/>
    <n v="61927"/>
    <n v="19.7"/>
    <s v="Yes"/>
    <n v="36.4"/>
    <n v="32"/>
    <n v="2026"/>
  </r>
  <r>
    <s v="EV2779"/>
    <x v="9"/>
    <x v="0"/>
    <x v="1"/>
    <s v="Car"/>
    <n v="260814"/>
    <n v="118"/>
    <n v="611"/>
    <n v="1.97"/>
    <n v="100320"/>
    <n v="61677"/>
    <n v="20.3"/>
    <s v="No"/>
    <n v="55.3"/>
    <n v="58.9"/>
    <n v="2026"/>
  </r>
  <r>
    <s v="EV2780"/>
    <x v="8"/>
    <x v="3"/>
    <x v="1"/>
    <s v="Car"/>
    <n v="808882"/>
    <n v="76"/>
    <n v="581"/>
    <n v="1.92"/>
    <n v="118675"/>
    <n v="43257"/>
    <n v="16.399999999999999"/>
    <s v="No"/>
    <n v="18.100000000000001"/>
    <n v="96"/>
    <n v="2026"/>
  </r>
  <r>
    <s v="EV2781"/>
    <x v="2"/>
    <x v="2"/>
    <x v="9"/>
    <s v="Truck"/>
    <n v="556811"/>
    <n v="98"/>
    <n v="436"/>
    <n v="0.81"/>
    <n v="102848"/>
    <n v="84857"/>
    <n v="19.2"/>
    <s v="No"/>
    <n v="21.6"/>
    <n v="232"/>
    <n v="2026"/>
  </r>
  <r>
    <s v="EV2782"/>
    <x v="6"/>
    <x v="3"/>
    <x v="2"/>
    <s v="SUV"/>
    <n v="351311"/>
    <n v="58"/>
    <n v="404"/>
    <n v="0.76"/>
    <n v="50778"/>
    <n v="36440"/>
    <n v="13.2"/>
    <s v="No"/>
    <n v="11.2"/>
    <n v="277.89999999999998"/>
    <n v="2026"/>
  </r>
  <r>
    <s v="EV2783"/>
    <x v="4"/>
    <x v="0"/>
    <x v="6"/>
    <s v="Truck"/>
    <n v="692511"/>
    <n v="42"/>
    <n v="607"/>
    <n v="0.63"/>
    <n v="76808"/>
    <n v="84921"/>
    <n v="22.6"/>
    <s v="No"/>
    <n v="8.9"/>
    <n v="212.3"/>
    <n v="2026"/>
  </r>
  <r>
    <s v="EV2784"/>
    <x v="4"/>
    <x v="0"/>
    <x v="0"/>
    <s v="Truck"/>
    <n v="62910"/>
    <n v="113"/>
    <n v="480"/>
    <n v="0.78"/>
    <n v="3836"/>
    <n v="68967"/>
    <n v="18.3"/>
    <s v="No"/>
    <n v="17.7"/>
    <n v="27.7"/>
    <n v="2026"/>
  </r>
  <r>
    <s v="EV2785"/>
    <x v="0"/>
    <x v="0"/>
    <x v="1"/>
    <s v="Car"/>
    <n v="458875"/>
    <n v="86"/>
    <n v="356"/>
    <n v="2.04"/>
    <n v="47657"/>
    <n v="70900"/>
    <n v="13.7"/>
    <s v="No"/>
    <n v="63.4"/>
    <n v="118.8"/>
    <n v="2026"/>
  </r>
  <r>
    <s v="EV2786"/>
    <x v="9"/>
    <x v="0"/>
    <x v="7"/>
    <s v="Bus"/>
    <n v="260989"/>
    <n v="112"/>
    <n v="274"/>
    <n v="0.51"/>
    <n v="164600"/>
    <n v="28525"/>
    <n v="20.3"/>
    <s v="No"/>
    <n v="52.2"/>
    <n v="120.6"/>
    <n v="2026"/>
  </r>
  <r>
    <s v="EV2787"/>
    <x v="4"/>
    <x v="0"/>
    <x v="6"/>
    <s v="Bus"/>
    <n v="30967"/>
    <n v="107"/>
    <n v="349"/>
    <n v="1.1200000000000001"/>
    <n v="31197"/>
    <n v="40457"/>
    <n v="18.899999999999999"/>
    <s v="Yes"/>
    <n v="7.9"/>
    <n v="41.4"/>
    <n v="2026"/>
  </r>
  <r>
    <s v="EV2788"/>
    <x v="2"/>
    <x v="2"/>
    <x v="4"/>
    <s v="Bus"/>
    <n v="251088"/>
    <n v="84"/>
    <n v="632"/>
    <n v="0.84"/>
    <n v="48782"/>
    <n v="58933"/>
    <n v="17.8"/>
    <s v="No"/>
    <n v="64.599999999999994"/>
    <n v="181.2"/>
    <n v="2026"/>
  </r>
  <r>
    <s v="EV2789"/>
    <x v="5"/>
    <x v="1"/>
    <x v="5"/>
    <s v="Car"/>
    <n v="184862"/>
    <n v="41"/>
    <n v="530"/>
    <n v="1.71"/>
    <n v="4777"/>
    <n v="35608"/>
    <n v="14.4"/>
    <s v="Yes"/>
    <n v="53.8"/>
    <n v="240"/>
    <n v="2026"/>
  </r>
  <r>
    <s v="EV2790"/>
    <x v="2"/>
    <x v="2"/>
    <x v="4"/>
    <s v="Car"/>
    <n v="348012"/>
    <n v="42"/>
    <n v="544"/>
    <n v="1.95"/>
    <n v="170482"/>
    <n v="61114"/>
    <n v="22.2"/>
    <s v="Yes"/>
    <n v="28.4"/>
    <n v="262.8"/>
    <n v="2026"/>
  </r>
  <r>
    <s v="EV2791"/>
    <x v="7"/>
    <x v="3"/>
    <x v="5"/>
    <s v="Car"/>
    <n v="632088"/>
    <n v="51"/>
    <n v="508"/>
    <n v="0.78"/>
    <n v="113611"/>
    <n v="71721"/>
    <n v="23.1"/>
    <s v="Yes"/>
    <n v="18.399999999999999"/>
    <n v="30.8"/>
    <n v="2026"/>
  </r>
  <r>
    <s v="EV2792"/>
    <x v="9"/>
    <x v="0"/>
    <x v="8"/>
    <s v="Truck"/>
    <n v="646662"/>
    <n v="95"/>
    <n v="254"/>
    <n v="1.65"/>
    <n v="187505"/>
    <n v="56732"/>
    <n v="18.2"/>
    <s v="Yes"/>
    <n v="23.8"/>
    <n v="135.1"/>
    <n v="2026"/>
  </r>
  <r>
    <s v="EV2793"/>
    <x v="7"/>
    <x v="3"/>
    <x v="6"/>
    <s v="Truck"/>
    <n v="529163"/>
    <n v="91"/>
    <n v="439"/>
    <n v="0.64"/>
    <n v="189231"/>
    <n v="28117"/>
    <n v="21"/>
    <s v="Yes"/>
    <n v="57.1"/>
    <n v="223.7"/>
    <n v="2026"/>
  </r>
  <r>
    <s v="EV2794"/>
    <x v="7"/>
    <x v="3"/>
    <x v="5"/>
    <s v="Car"/>
    <n v="646819"/>
    <n v="109"/>
    <n v="498"/>
    <n v="1.99"/>
    <n v="45659"/>
    <n v="59362"/>
    <n v="19.399999999999999"/>
    <s v="No"/>
    <n v="64.7"/>
    <n v="207.6"/>
    <n v="2026"/>
  </r>
  <r>
    <s v="EV2795"/>
    <x v="8"/>
    <x v="3"/>
    <x v="3"/>
    <s v="Car"/>
    <n v="637913"/>
    <n v="80"/>
    <n v="614"/>
    <n v="2.81"/>
    <n v="154111"/>
    <n v="59607"/>
    <n v="17"/>
    <s v="No"/>
    <n v="56"/>
    <n v="93.7"/>
    <n v="2026"/>
  </r>
  <r>
    <s v="EV2796"/>
    <x v="9"/>
    <x v="0"/>
    <x v="9"/>
    <s v="Car"/>
    <n v="749943"/>
    <n v="101"/>
    <n v="604"/>
    <n v="1.93"/>
    <n v="87321"/>
    <n v="45808"/>
    <n v="15.7"/>
    <s v="Yes"/>
    <n v="41"/>
    <n v="259"/>
    <n v="2026"/>
  </r>
  <r>
    <s v="EV2797"/>
    <x v="7"/>
    <x v="3"/>
    <x v="4"/>
    <s v="SUV"/>
    <n v="172889"/>
    <n v="42"/>
    <n v="640"/>
    <n v="0.6"/>
    <n v="60484"/>
    <n v="55221"/>
    <n v="15.1"/>
    <s v="No"/>
    <n v="8.8000000000000007"/>
    <n v="101"/>
    <n v="2026"/>
  </r>
  <r>
    <s v="EV2798"/>
    <x v="1"/>
    <x v="1"/>
    <x v="0"/>
    <s v="Bus"/>
    <n v="273920"/>
    <n v="113"/>
    <n v="582"/>
    <n v="1.76"/>
    <n v="20109"/>
    <n v="84931"/>
    <n v="23.9"/>
    <s v="No"/>
    <n v="61.1"/>
    <n v="53.3"/>
    <n v="2026"/>
  </r>
  <r>
    <s v="EV2799"/>
    <x v="6"/>
    <x v="3"/>
    <x v="2"/>
    <s v="Car"/>
    <n v="589369"/>
    <n v="109"/>
    <n v="382"/>
    <n v="2.14"/>
    <n v="106007"/>
    <n v="80501"/>
    <n v="21.6"/>
    <s v="No"/>
    <n v="8.8000000000000007"/>
    <n v="71.2"/>
    <n v="2026"/>
  </r>
  <r>
    <s v="EV2800"/>
    <x v="0"/>
    <x v="0"/>
    <x v="9"/>
    <s v="Car"/>
    <n v="852529"/>
    <n v="64"/>
    <n v="627"/>
    <n v="2.59"/>
    <n v="151076"/>
    <n v="46175"/>
    <n v="14.7"/>
    <s v="No"/>
    <n v="58.2"/>
    <n v="274.60000000000002"/>
    <n v="2026"/>
  </r>
  <r>
    <s v="EV2801"/>
    <x v="9"/>
    <x v="0"/>
    <x v="7"/>
    <s v="Truck"/>
    <n v="760652"/>
    <n v="120"/>
    <n v="282"/>
    <n v="2.2200000000000002"/>
    <n v="71012"/>
    <n v="56346"/>
    <n v="20"/>
    <s v="No"/>
    <n v="30.1"/>
    <n v="90.3"/>
    <n v="2026"/>
  </r>
  <r>
    <s v="EV2802"/>
    <x v="9"/>
    <x v="0"/>
    <x v="6"/>
    <s v="Bus"/>
    <n v="120429"/>
    <n v="63"/>
    <n v="285"/>
    <n v="2.95"/>
    <n v="89572"/>
    <n v="72686"/>
    <n v="21.7"/>
    <s v="Yes"/>
    <n v="29.4"/>
    <n v="13.6"/>
    <n v="2026"/>
  </r>
  <r>
    <s v="EV2803"/>
    <x v="1"/>
    <x v="1"/>
    <x v="8"/>
    <s v="Car"/>
    <n v="480805"/>
    <n v="104"/>
    <n v="402"/>
    <n v="2.19"/>
    <n v="166742"/>
    <n v="42500"/>
    <n v="22.5"/>
    <s v="No"/>
    <n v="10.9"/>
    <n v="70.2"/>
    <n v="2026"/>
  </r>
  <r>
    <s v="EV2804"/>
    <x v="3"/>
    <x v="3"/>
    <x v="9"/>
    <s v="Car"/>
    <n v="600278"/>
    <n v="90"/>
    <n v="464"/>
    <n v="2.6"/>
    <n v="63885"/>
    <n v="79126"/>
    <n v="15.4"/>
    <s v="Yes"/>
    <n v="38.4"/>
    <n v="80"/>
    <n v="2026"/>
  </r>
  <r>
    <s v="EV2805"/>
    <x v="1"/>
    <x v="1"/>
    <x v="8"/>
    <s v="Car"/>
    <n v="852023"/>
    <n v="76"/>
    <n v="569"/>
    <n v="0.61"/>
    <n v="38746"/>
    <n v="81133"/>
    <n v="17.2"/>
    <s v="No"/>
    <n v="63.2"/>
    <n v="293.60000000000002"/>
    <n v="2026"/>
  </r>
  <r>
    <s v="EV2806"/>
    <x v="8"/>
    <x v="3"/>
    <x v="1"/>
    <s v="Bus"/>
    <n v="889898"/>
    <n v="95"/>
    <n v="541"/>
    <n v="2.08"/>
    <n v="2990"/>
    <n v="55135"/>
    <n v="22.5"/>
    <s v="Yes"/>
    <n v="11.2"/>
    <n v="73.599999999999994"/>
    <n v="2026"/>
  </r>
  <r>
    <s v="EV2807"/>
    <x v="1"/>
    <x v="1"/>
    <x v="1"/>
    <s v="SUV"/>
    <n v="822128"/>
    <n v="114"/>
    <n v="367"/>
    <n v="1.02"/>
    <n v="22324"/>
    <n v="74583"/>
    <n v="13.6"/>
    <s v="Yes"/>
    <n v="29.3"/>
    <n v="71.900000000000006"/>
    <n v="2026"/>
  </r>
  <r>
    <s v="EV2808"/>
    <x v="6"/>
    <x v="3"/>
    <x v="8"/>
    <s v="Car"/>
    <n v="301818"/>
    <n v="118"/>
    <n v="564"/>
    <n v="0.8"/>
    <n v="33053"/>
    <n v="25256"/>
    <n v="18.2"/>
    <s v="Yes"/>
    <n v="52.4"/>
    <n v="211.8"/>
    <n v="2026"/>
  </r>
  <r>
    <s v="EV2809"/>
    <x v="8"/>
    <x v="3"/>
    <x v="4"/>
    <s v="Bus"/>
    <n v="648360"/>
    <n v="59"/>
    <n v="432"/>
    <n v="0.92"/>
    <n v="94472"/>
    <n v="65061"/>
    <n v="21.4"/>
    <s v="Yes"/>
    <n v="28"/>
    <n v="130.1"/>
    <n v="2026"/>
  </r>
  <r>
    <s v="EV2810"/>
    <x v="8"/>
    <x v="3"/>
    <x v="1"/>
    <s v="Car"/>
    <n v="407672"/>
    <n v="108"/>
    <n v="554"/>
    <n v="2.2799999999999998"/>
    <n v="139330"/>
    <n v="74862"/>
    <n v="16.3"/>
    <s v="No"/>
    <n v="42.9"/>
    <n v="206.7"/>
    <n v="2026"/>
  </r>
  <r>
    <s v="EV2811"/>
    <x v="5"/>
    <x v="1"/>
    <x v="1"/>
    <s v="Car"/>
    <n v="43855"/>
    <n v="99"/>
    <n v="348"/>
    <n v="1.9"/>
    <n v="79347"/>
    <n v="37368"/>
    <n v="23.7"/>
    <s v="Yes"/>
    <n v="59.2"/>
    <n v="134.5"/>
    <n v="2026"/>
  </r>
  <r>
    <s v="EV2812"/>
    <x v="9"/>
    <x v="0"/>
    <x v="1"/>
    <s v="Car"/>
    <n v="15718"/>
    <n v="84"/>
    <n v="280"/>
    <n v="2.92"/>
    <n v="111332"/>
    <n v="74667"/>
    <n v="18.399999999999999"/>
    <s v="No"/>
    <n v="45"/>
    <n v="79.8"/>
    <n v="2026"/>
  </r>
  <r>
    <s v="EV2813"/>
    <x v="9"/>
    <x v="0"/>
    <x v="6"/>
    <s v="SUV"/>
    <n v="46140"/>
    <n v="96"/>
    <n v="521"/>
    <n v="1.63"/>
    <n v="120784"/>
    <n v="57396"/>
    <n v="23.9"/>
    <s v="No"/>
    <n v="19.2"/>
    <n v="295.8"/>
    <n v="2026"/>
  </r>
  <r>
    <s v="EV2814"/>
    <x v="3"/>
    <x v="3"/>
    <x v="1"/>
    <s v="SUV"/>
    <n v="535674"/>
    <n v="43"/>
    <n v="512"/>
    <n v="2.92"/>
    <n v="4275"/>
    <n v="43492"/>
    <n v="17.100000000000001"/>
    <s v="No"/>
    <n v="58.8"/>
    <n v="122.4"/>
    <n v="2026"/>
  </r>
  <r>
    <s v="EV2815"/>
    <x v="0"/>
    <x v="0"/>
    <x v="8"/>
    <s v="SUV"/>
    <n v="480678"/>
    <n v="96"/>
    <n v="610"/>
    <n v="1.59"/>
    <n v="98972"/>
    <n v="78092"/>
    <n v="23.8"/>
    <s v="Yes"/>
    <n v="59.1"/>
    <n v="107.1"/>
    <n v="2026"/>
  </r>
  <r>
    <s v="EV2816"/>
    <x v="8"/>
    <x v="3"/>
    <x v="0"/>
    <s v="Car"/>
    <n v="591401"/>
    <n v="59"/>
    <n v="499"/>
    <n v="0.9"/>
    <n v="19998"/>
    <n v="43689"/>
    <n v="24.3"/>
    <s v="No"/>
    <n v="35.5"/>
    <n v="150.80000000000001"/>
    <n v="2026"/>
  </r>
  <r>
    <s v="EV2817"/>
    <x v="8"/>
    <x v="3"/>
    <x v="9"/>
    <s v="Truck"/>
    <n v="811279"/>
    <n v="87"/>
    <n v="386"/>
    <n v="1.24"/>
    <n v="131086"/>
    <n v="41714"/>
    <n v="15.6"/>
    <s v="No"/>
    <n v="64.099999999999994"/>
    <n v="276"/>
    <n v="2026"/>
  </r>
  <r>
    <s v="EV2818"/>
    <x v="6"/>
    <x v="3"/>
    <x v="5"/>
    <s v="Truck"/>
    <n v="880777"/>
    <n v="46"/>
    <n v="389"/>
    <n v="1.93"/>
    <n v="190908"/>
    <n v="50130"/>
    <n v="14.6"/>
    <s v="Yes"/>
    <n v="60.1"/>
    <n v="110"/>
    <n v="2026"/>
  </r>
  <r>
    <s v="EV2819"/>
    <x v="6"/>
    <x v="3"/>
    <x v="3"/>
    <s v="SUV"/>
    <n v="242604"/>
    <n v="79"/>
    <n v="333"/>
    <n v="2.0499999999999998"/>
    <n v="151194"/>
    <n v="28433"/>
    <n v="15.8"/>
    <s v="Yes"/>
    <n v="59.5"/>
    <n v="207.7"/>
    <n v="2026"/>
  </r>
  <r>
    <s v="EV2820"/>
    <x v="9"/>
    <x v="0"/>
    <x v="5"/>
    <s v="Truck"/>
    <n v="756173"/>
    <n v="98"/>
    <n v="530"/>
    <n v="1.91"/>
    <n v="122190"/>
    <n v="26349"/>
    <n v="13.3"/>
    <s v="Yes"/>
    <n v="60.6"/>
    <n v="256.3"/>
    <n v="2026"/>
  </r>
  <r>
    <s v="EV2821"/>
    <x v="4"/>
    <x v="0"/>
    <x v="2"/>
    <s v="Bus"/>
    <n v="634597"/>
    <n v="106"/>
    <n v="589"/>
    <n v="2.5299999999999998"/>
    <n v="120227"/>
    <n v="54719"/>
    <n v="22.1"/>
    <s v="No"/>
    <n v="9.8000000000000007"/>
    <n v="76.5"/>
    <n v="2026"/>
  </r>
  <r>
    <s v="EV2822"/>
    <x v="1"/>
    <x v="1"/>
    <x v="9"/>
    <s v="Car"/>
    <n v="735424"/>
    <n v="112"/>
    <n v="552"/>
    <n v="1.1499999999999999"/>
    <n v="161764"/>
    <n v="52466"/>
    <n v="12.6"/>
    <s v="Yes"/>
    <n v="55.9"/>
    <n v="73.7"/>
    <n v="2026"/>
  </r>
  <r>
    <s v="EV2823"/>
    <x v="2"/>
    <x v="2"/>
    <x v="7"/>
    <s v="Car"/>
    <n v="117273"/>
    <n v="102"/>
    <n v="322"/>
    <n v="1.41"/>
    <n v="189654"/>
    <n v="84495"/>
    <n v="22.9"/>
    <s v="Yes"/>
    <n v="63.1"/>
    <n v="117.7"/>
    <n v="2026"/>
  </r>
  <r>
    <s v="EV2824"/>
    <x v="0"/>
    <x v="0"/>
    <x v="8"/>
    <s v="Bus"/>
    <n v="41697"/>
    <n v="90"/>
    <n v="396"/>
    <n v="0.95"/>
    <n v="44710"/>
    <n v="47326"/>
    <n v="13"/>
    <s v="Yes"/>
    <n v="45.4"/>
    <n v="24.7"/>
    <n v="2026"/>
  </r>
  <r>
    <s v="EV2825"/>
    <x v="6"/>
    <x v="3"/>
    <x v="4"/>
    <s v="Bus"/>
    <n v="103665"/>
    <n v="102"/>
    <n v="491"/>
    <n v="1.77"/>
    <n v="112559"/>
    <n v="57682"/>
    <n v="15.8"/>
    <s v="No"/>
    <n v="29"/>
    <n v="245.6"/>
    <n v="2026"/>
  </r>
  <r>
    <s v="EV2826"/>
    <x v="8"/>
    <x v="3"/>
    <x v="1"/>
    <s v="SUV"/>
    <n v="252303"/>
    <n v="112"/>
    <n v="280"/>
    <n v="2.58"/>
    <n v="10413"/>
    <n v="76199"/>
    <n v="22.7"/>
    <s v="No"/>
    <n v="29.7"/>
    <n v="188.5"/>
    <n v="2026"/>
  </r>
  <r>
    <s v="EV2827"/>
    <x v="8"/>
    <x v="3"/>
    <x v="9"/>
    <s v="SUV"/>
    <n v="185177"/>
    <n v="79"/>
    <n v="504"/>
    <n v="2.48"/>
    <n v="93738"/>
    <n v="37299"/>
    <n v="14.1"/>
    <s v="No"/>
    <n v="8.3000000000000007"/>
    <n v="138.69999999999999"/>
    <n v="2026"/>
  </r>
  <r>
    <s v="EV2828"/>
    <x v="5"/>
    <x v="1"/>
    <x v="3"/>
    <s v="Bus"/>
    <n v="253285"/>
    <n v="109"/>
    <n v="489"/>
    <n v="1.95"/>
    <n v="152170"/>
    <n v="78141"/>
    <n v="14.4"/>
    <s v="No"/>
    <n v="10.3"/>
    <n v="172.6"/>
    <n v="2026"/>
  </r>
  <r>
    <s v="EV2829"/>
    <x v="5"/>
    <x v="1"/>
    <x v="8"/>
    <s v="Car"/>
    <n v="521614"/>
    <n v="80"/>
    <n v="262"/>
    <n v="2.42"/>
    <n v="100502"/>
    <n v="43112"/>
    <n v="21.7"/>
    <s v="No"/>
    <n v="51.6"/>
    <n v="113.1"/>
    <n v="2026"/>
  </r>
  <r>
    <s v="EV2830"/>
    <x v="2"/>
    <x v="2"/>
    <x v="2"/>
    <s v="Bus"/>
    <n v="167294"/>
    <n v="84"/>
    <n v="425"/>
    <n v="2.75"/>
    <n v="54126"/>
    <n v="47881"/>
    <n v="17.100000000000001"/>
    <s v="No"/>
    <n v="45.7"/>
    <n v="186.4"/>
    <n v="2026"/>
  </r>
  <r>
    <s v="EV2831"/>
    <x v="5"/>
    <x v="1"/>
    <x v="6"/>
    <s v="Bus"/>
    <n v="28200"/>
    <n v="92"/>
    <n v="439"/>
    <n v="2.09"/>
    <n v="4374"/>
    <n v="73142"/>
    <n v="15.3"/>
    <s v="No"/>
    <n v="29.3"/>
    <n v="299"/>
    <n v="2026"/>
  </r>
  <r>
    <s v="EV2832"/>
    <x v="5"/>
    <x v="1"/>
    <x v="3"/>
    <s v="Truck"/>
    <n v="7752"/>
    <n v="88"/>
    <n v="293"/>
    <n v="0.82"/>
    <n v="166199"/>
    <n v="84623"/>
    <n v="14.1"/>
    <s v="No"/>
    <n v="44"/>
    <n v="97.7"/>
    <n v="2026"/>
  </r>
  <r>
    <s v="EV2833"/>
    <x v="2"/>
    <x v="2"/>
    <x v="6"/>
    <s v="Bus"/>
    <n v="174925"/>
    <n v="41"/>
    <n v="555"/>
    <n v="1.84"/>
    <n v="29257"/>
    <n v="61264"/>
    <n v="12.9"/>
    <s v="Yes"/>
    <n v="36.200000000000003"/>
    <n v="125.5"/>
    <n v="2026"/>
  </r>
  <r>
    <s v="EV2834"/>
    <x v="9"/>
    <x v="0"/>
    <x v="5"/>
    <s v="Car"/>
    <n v="285933"/>
    <n v="41"/>
    <n v="335"/>
    <n v="1.9"/>
    <n v="21340"/>
    <n v="43806"/>
    <n v="16.5"/>
    <s v="No"/>
    <n v="53.3"/>
    <n v="246.3"/>
    <n v="2026"/>
  </r>
  <r>
    <s v="EV2835"/>
    <x v="0"/>
    <x v="0"/>
    <x v="0"/>
    <s v="Truck"/>
    <n v="431509"/>
    <n v="57"/>
    <n v="434"/>
    <n v="0.54"/>
    <n v="149005"/>
    <n v="40198"/>
    <n v="19.8"/>
    <s v="Yes"/>
    <n v="39.4"/>
    <n v="282.60000000000002"/>
    <n v="2026"/>
  </r>
  <r>
    <s v="EV2836"/>
    <x v="6"/>
    <x v="3"/>
    <x v="5"/>
    <s v="Bus"/>
    <n v="538189"/>
    <n v="54"/>
    <n v="371"/>
    <n v="0.84"/>
    <n v="69427"/>
    <n v="79388"/>
    <n v="24.5"/>
    <s v="Yes"/>
    <n v="56.5"/>
    <n v="120.9"/>
    <n v="2026"/>
  </r>
  <r>
    <s v="EV2837"/>
    <x v="3"/>
    <x v="3"/>
    <x v="9"/>
    <s v="Bus"/>
    <n v="807843"/>
    <n v="70"/>
    <n v="567"/>
    <n v="2.4300000000000002"/>
    <n v="115273"/>
    <n v="31875"/>
    <n v="15.4"/>
    <s v="No"/>
    <n v="60.6"/>
    <n v="89.4"/>
    <n v="2026"/>
  </r>
  <r>
    <s v="EV2838"/>
    <x v="7"/>
    <x v="3"/>
    <x v="9"/>
    <s v="Car"/>
    <n v="24224"/>
    <n v="101"/>
    <n v="305"/>
    <n v="0.87"/>
    <n v="66391"/>
    <n v="57859"/>
    <n v="23.8"/>
    <s v="Yes"/>
    <n v="24.2"/>
    <n v="60.8"/>
    <n v="2026"/>
  </r>
  <r>
    <s v="EV2839"/>
    <x v="4"/>
    <x v="0"/>
    <x v="7"/>
    <s v="Car"/>
    <n v="817719"/>
    <n v="62"/>
    <n v="650"/>
    <n v="0.96"/>
    <n v="47407"/>
    <n v="63190"/>
    <n v="18.600000000000001"/>
    <s v="Yes"/>
    <n v="44.4"/>
    <n v="186"/>
    <n v="2026"/>
  </r>
  <r>
    <s v="EV2840"/>
    <x v="2"/>
    <x v="2"/>
    <x v="2"/>
    <s v="SUV"/>
    <n v="796627"/>
    <n v="81"/>
    <n v="530"/>
    <n v="2.52"/>
    <n v="59270"/>
    <n v="45462"/>
    <n v="15.9"/>
    <s v="No"/>
    <n v="30.4"/>
    <n v="240.7"/>
    <n v="2026"/>
  </r>
  <r>
    <s v="EV2841"/>
    <x v="4"/>
    <x v="0"/>
    <x v="0"/>
    <s v="Bus"/>
    <n v="144647"/>
    <n v="111"/>
    <n v="263"/>
    <n v="2.29"/>
    <n v="154115"/>
    <n v="27013"/>
    <n v="16"/>
    <s v="No"/>
    <n v="33.799999999999997"/>
    <n v="187.5"/>
    <n v="2026"/>
  </r>
  <r>
    <s v="EV2842"/>
    <x v="1"/>
    <x v="1"/>
    <x v="4"/>
    <s v="Bus"/>
    <n v="651814"/>
    <n v="103"/>
    <n v="385"/>
    <n v="2.62"/>
    <n v="137861"/>
    <n v="77730"/>
    <n v="13.7"/>
    <s v="No"/>
    <n v="33.799999999999997"/>
    <n v="145.5"/>
    <n v="2026"/>
  </r>
  <r>
    <s v="EV2843"/>
    <x v="7"/>
    <x v="3"/>
    <x v="4"/>
    <s v="Bus"/>
    <n v="299864"/>
    <n v="78"/>
    <n v="519"/>
    <n v="2.21"/>
    <n v="182595"/>
    <n v="45979"/>
    <n v="17.3"/>
    <s v="No"/>
    <n v="27.7"/>
    <n v="267.3"/>
    <n v="2026"/>
  </r>
  <r>
    <s v="EV2844"/>
    <x v="8"/>
    <x v="3"/>
    <x v="5"/>
    <s v="Truck"/>
    <n v="660542"/>
    <n v="76"/>
    <n v="496"/>
    <n v="1.72"/>
    <n v="58330"/>
    <n v="73170"/>
    <n v="21.8"/>
    <s v="Yes"/>
    <n v="27"/>
    <n v="293.39999999999998"/>
    <n v="2026"/>
  </r>
  <r>
    <s v="EV2845"/>
    <x v="4"/>
    <x v="0"/>
    <x v="0"/>
    <s v="Bus"/>
    <n v="499377"/>
    <n v="77"/>
    <n v="439"/>
    <n v="1.73"/>
    <n v="96388"/>
    <n v="45826"/>
    <n v="15.9"/>
    <s v="No"/>
    <n v="30.7"/>
    <n v="222.3"/>
    <n v="2026"/>
  </r>
  <r>
    <s v="EV2846"/>
    <x v="1"/>
    <x v="1"/>
    <x v="2"/>
    <s v="Truck"/>
    <n v="518834"/>
    <n v="45"/>
    <n v="480"/>
    <n v="2.69"/>
    <n v="183629"/>
    <n v="58576"/>
    <n v="17.3"/>
    <s v="No"/>
    <n v="59.4"/>
    <n v="145.19999999999999"/>
    <n v="2026"/>
  </r>
  <r>
    <s v="EV2847"/>
    <x v="1"/>
    <x v="1"/>
    <x v="1"/>
    <s v="Truck"/>
    <n v="685464"/>
    <n v="102"/>
    <n v="639"/>
    <n v="2.14"/>
    <n v="14965"/>
    <n v="41829"/>
    <n v="21.6"/>
    <s v="No"/>
    <n v="43.6"/>
    <n v="217.3"/>
    <n v="2026"/>
  </r>
  <r>
    <s v="EV2848"/>
    <x v="1"/>
    <x v="1"/>
    <x v="9"/>
    <s v="Truck"/>
    <n v="812909"/>
    <n v="104"/>
    <n v="382"/>
    <n v="1.1200000000000001"/>
    <n v="153634"/>
    <n v="50779"/>
    <n v="17.100000000000001"/>
    <s v="Yes"/>
    <n v="14.7"/>
    <n v="58.9"/>
    <n v="2026"/>
  </r>
  <r>
    <s v="EV2849"/>
    <x v="8"/>
    <x v="3"/>
    <x v="1"/>
    <s v="SUV"/>
    <n v="8170"/>
    <n v="114"/>
    <n v="409"/>
    <n v="2.31"/>
    <n v="138029"/>
    <n v="74929"/>
    <n v="19"/>
    <s v="Yes"/>
    <n v="30.9"/>
    <n v="161.19999999999999"/>
    <n v="2026"/>
  </r>
  <r>
    <s v="EV2850"/>
    <x v="1"/>
    <x v="1"/>
    <x v="3"/>
    <s v="Bus"/>
    <n v="879762"/>
    <n v="49"/>
    <n v="587"/>
    <n v="2.67"/>
    <n v="15651"/>
    <n v="61964"/>
    <n v="16.399999999999999"/>
    <s v="No"/>
    <n v="12.1"/>
    <n v="100.1"/>
    <n v="2026"/>
  </r>
  <r>
    <s v="EV2851"/>
    <x v="0"/>
    <x v="0"/>
    <x v="6"/>
    <s v="Car"/>
    <n v="360668"/>
    <n v="67"/>
    <n v="529"/>
    <n v="0.97"/>
    <n v="191246"/>
    <n v="36571"/>
    <n v="15.9"/>
    <s v="No"/>
    <n v="26.5"/>
    <n v="236"/>
    <n v="2026"/>
  </r>
  <r>
    <s v="EV2852"/>
    <x v="4"/>
    <x v="0"/>
    <x v="1"/>
    <s v="Car"/>
    <n v="544631"/>
    <n v="113"/>
    <n v="636"/>
    <n v="2.72"/>
    <n v="128663"/>
    <n v="35068"/>
    <n v="13.6"/>
    <s v="No"/>
    <n v="33.700000000000003"/>
    <n v="167.2"/>
    <n v="2026"/>
  </r>
  <r>
    <s v="EV2853"/>
    <x v="8"/>
    <x v="3"/>
    <x v="3"/>
    <s v="Bus"/>
    <n v="291161"/>
    <n v="87"/>
    <n v="385"/>
    <n v="2.91"/>
    <n v="191907"/>
    <n v="46887"/>
    <n v="15"/>
    <s v="No"/>
    <n v="48.8"/>
    <n v="121.8"/>
    <n v="2026"/>
  </r>
  <r>
    <s v="EV2854"/>
    <x v="5"/>
    <x v="1"/>
    <x v="2"/>
    <s v="Car"/>
    <n v="608901"/>
    <n v="69"/>
    <n v="616"/>
    <n v="0.75"/>
    <n v="185881"/>
    <n v="47152"/>
    <n v="13.2"/>
    <s v="No"/>
    <n v="60.2"/>
    <n v="64"/>
    <n v="2026"/>
  </r>
  <r>
    <s v="EV2855"/>
    <x v="1"/>
    <x v="1"/>
    <x v="5"/>
    <s v="Car"/>
    <n v="575016"/>
    <n v="93"/>
    <n v="339"/>
    <n v="1.59"/>
    <n v="94403"/>
    <n v="45096"/>
    <n v="24.5"/>
    <s v="Yes"/>
    <n v="9.8000000000000007"/>
    <n v="173"/>
    <n v="2026"/>
  </r>
  <r>
    <s v="EV2856"/>
    <x v="0"/>
    <x v="0"/>
    <x v="1"/>
    <s v="Truck"/>
    <n v="224972"/>
    <n v="110"/>
    <n v="308"/>
    <n v="2.74"/>
    <n v="154204"/>
    <n v="81359"/>
    <n v="24"/>
    <s v="No"/>
    <n v="23.3"/>
    <n v="297.10000000000002"/>
    <n v="2026"/>
  </r>
  <r>
    <s v="EV2857"/>
    <x v="0"/>
    <x v="0"/>
    <x v="1"/>
    <s v="Bus"/>
    <n v="12550"/>
    <n v="103"/>
    <n v="623"/>
    <n v="2.33"/>
    <n v="169991"/>
    <n v="45211"/>
    <n v="23.4"/>
    <s v="Yes"/>
    <n v="17.7"/>
    <n v="178.3"/>
    <n v="2026"/>
  </r>
  <r>
    <s v="EV2858"/>
    <x v="0"/>
    <x v="0"/>
    <x v="4"/>
    <s v="Truck"/>
    <n v="353935"/>
    <n v="106"/>
    <n v="294"/>
    <n v="1.93"/>
    <n v="93138"/>
    <n v="28247"/>
    <n v="22.9"/>
    <s v="No"/>
    <n v="49.8"/>
    <n v="90.6"/>
    <n v="2026"/>
  </r>
  <r>
    <s v="EV2859"/>
    <x v="9"/>
    <x v="0"/>
    <x v="8"/>
    <s v="Bus"/>
    <n v="166623"/>
    <n v="61"/>
    <n v="586"/>
    <n v="1.93"/>
    <n v="129327"/>
    <n v="25246"/>
    <n v="23.1"/>
    <s v="No"/>
    <n v="38.200000000000003"/>
    <n v="232.2"/>
    <n v="2026"/>
  </r>
  <r>
    <s v="EV2860"/>
    <x v="2"/>
    <x v="2"/>
    <x v="0"/>
    <s v="Truck"/>
    <n v="109475"/>
    <n v="50"/>
    <n v="444"/>
    <n v="2.21"/>
    <n v="186380"/>
    <n v="57291"/>
    <n v="20.2"/>
    <s v="No"/>
    <n v="18.100000000000001"/>
    <n v="149.9"/>
    <n v="2026"/>
  </r>
  <r>
    <s v="EV2861"/>
    <x v="8"/>
    <x v="3"/>
    <x v="1"/>
    <s v="Truck"/>
    <n v="50590"/>
    <n v="77"/>
    <n v="431"/>
    <n v="2.79"/>
    <n v="149779"/>
    <n v="72291"/>
    <n v="23.7"/>
    <s v="No"/>
    <n v="18.8"/>
    <n v="297.60000000000002"/>
    <n v="2026"/>
  </r>
  <r>
    <s v="EV2862"/>
    <x v="0"/>
    <x v="0"/>
    <x v="1"/>
    <s v="SUV"/>
    <n v="503931"/>
    <n v="58"/>
    <n v="592"/>
    <n v="0.63"/>
    <n v="97653"/>
    <n v="81830"/>
    <n v="18.2"/>
    <s v="No"/>
    <n v="54.3"/>
    <n v="275.10000000000002"/>
    <n v="2026"/>
  </r>
  <r>
    <s v="EV2863"/>
    <x v="0"/>
    <x v="0"/>
    <x v="3"/>
    <s v="Bus"/>
    <n v="107629"/>
    <n v="76"/>
    <n v="472"/>
    <n v="1.95"/>
    <n v="18724"/>
    <n v="66601"/>
    <n v="18.100000000000001"/>
    <s v="Yes"/>
    <n v="13.3"/>
    <n v="294.3"/>
    <n v="2026"/>
  </r>
  <r>
    <s v="EV2864"/>
    <x v="2"/>
    <x v="2"/>
    <x v="5"/>
    <s v="Bus"/>
    <n v="743921"/>
    <n v="92"/>
    <n v="261"/>
    <n v="0.73"/>
    <n v="14125"/>
    <n v="46515"/>
    <n v="15.9"/>
    <s v="No"/>
    <n v="18.399999999999999"/>
    <n v="243.2"/>
    <n v="2026"/>
  </r>
  <r>
    <s v="EV2865"/>
    <x v="3"/>
    <x v="3"/>
    <x v="5"/>
    <s v="Bus"/>
    <n v="477450"/>
    <n v="69"/>
    <n v="401"/>
    <n v="0.85"/>
    <n v="69865"/>
    <n v="79210"/>
    <n v="16.399999999999999"/>
    <s v="No"/>
    <n v="40.9"/>
    <n v="32.9"/>
    <n v="2026"/>
  </r>
  <r>
    <s v="EV2866"/>
    <x v="4"/>
    <x v="0"/>
    <x v="0"/>
    <s v="SUV"/>
    <n v="116928"/>
    <n v="52"/>
    <n v="596"/>
    <n v="2.86"/>
    <n v="68172"/>
    <n v="28734"/>
    <n v="19.5"/>
    <s v="No"/>
    <n v="14.6"/>
    <n v="99.1"/>
    <n v="2026"/>
  </r>
  <r>
    <s v="EV2867"/>
    <x v="7"/>
    <x v="3"/>
    <x v="0"/>
    <s v="Bus"/>
    <n v="530954"/>
    <n v="83"/>
    <n v="602"/>
    <n v="2.09"/>
    <n v="143010"/>
    <n v="29558"/>
    <n v="13.8"/>
    <s v="Yes"/>
    <n v="34.9"/>
    <n v="46.7"/>
    <n v="2026"/>
  </r>
  <r>
    <s v="EV2868"/>
    <x v="4"/>
    <x v="0"/>
    <x v="4"/>
    <s v="SUV"/>
    <n v="697169"/>
    <n v="77"/>
    <n v="363"/>
    <n v="0.89"/>
    <n v="184975"/>
    <n v="65695"/>
    <n v="24.4"/>
    <s v="No"/>
    <n v="38.1"/>
    <n v="245.1"/>
    <n v="2026"/>
  </r>
  <r>
    <s v="EV2869"/>
    <x v="4"/>
    <x v="0"/>
    <x v="2"/>
    <s v="Bus"/>
    <n v="892968"/>
    <n v="112"/>
    <n v="507"/>
    <n v="1.5"/>
    <n v="158986"/>
    <n v="78764"/>
    <n v="20.9"/>
    <s v="Yes"/>
    <n v="46.7"/>
    <n v="222.8"/>
    <n v="2026"/>
  </r>
  <r>
    <s v="EV2870"/>
    <x v="7"/>
    <x v="3"/>
    <x v="5"/>
    <s v="Car"/>
    <n v="199314"/>
    <n v="85"/>
    <n v="451"/>
    <n v="1.25"/>
    <n v="111976"/>
    <n v="59479"/>
    <n v="18.399999999999999"/>
    <s v="No"/>
    <n v="9.8000000000000007"/>
    <n v="249.8"/>
    <n v="2026"/>
  </r>
  <r>
    <s v="EV2871"/>
    <x v="4"/>
    <x v="0"/>
    <x v="8"/>
    <s v="Truck"/>
    <n v="563542"/>
    <n v="70"/>
    <n v="328"/>
    <n v="2.36"/>
    <n v="54204"/>
    <n v="29635"/>
    <n v="14.3"/>
    <s v="Yes"/>
    <n v="10.3"/>
    <n v="219.2"/>
    <n v="2026"/>
  </r>
  <r>
    <s v="EV2872"/>
    <x v="0"/>
    <x v="0"/>
    <x v="4"/>
    <s v="Truck"/>
    <n v="680455"/>
    <n v="98"/>
    <n v="537"/>
    <n v="1.87"/>
    <n v="148752"/>
    <n v="65540"/>
    <n v="23.8"/>
    <s v="No"/>
    <n v="36.200000000000003"/>
    <n v="92.9"/>
    <n v="2026"/>
  </r>
  <r>
    <s v="EV2873"/>
    <x v="9"/>
    <x v="0"/>
    <x v="3"/>
    <s v="Car"/>
    <n v="631451"/>
    <n v="87"/>
    <n v="467"/>
    <n v="2.13"/>
    <n v="146767"/>
    <n v="30074"/>
    <n v="13"/>
    <s v="Yes"/>
    <n v="8.8000000000000007"/>
    <n v="136.30000000000001"/>
    <n v="2026"/>
  </r>
  <r>
    <s v="EV2874"/>
    <x v="8"/>
    <x v="3"/>
    <x v="1"/>
    <s v="SUV"/>
    <n v="317861"/>
    <n v="64"/>
    <n v="606"/>
    <n v="1.99"/>
    <n v="45725"/>
    <n v="55731"/>
    <n v="14.9"/>
    <s v="Yes"/>
    <n v="16"/>
    <n v="203"/>
    <n v="2026"/>
  </r>
  <r>
    <s v="EV2875"/>
    <x v="8"/>
    <x v="3"/>
    <x v="5"/>
    <s v="SUV"/>
    <n v="73788"/>
    <n v="114"/>
    <n v="457"/>
    <n v="1.92"/>
    <n v="140871"/>
    <n v="50764"/>
    <n v="24.7"/>
    <s v="Yes"/>
    <n v="10.1"/>
    <n v="230.1"/>
    <n v="2026"/>
  </r>
  <r>
    <s v="EV2876"/>
    <x v="0"/>
    <x v="0"/>
    <x v="6"/>
    <s v="Car"/>
    <n v="610510"/>
    <n v="47"/>
    <n v="291"/>
    <n v="2.6"/>
    <n v="57278"/>
    <n v="39806"/>
    <n v="15.1"/>
    <s v="No"/>
    <n v="23.1"/>
    <n v="185.2"/>
    <n v="2026"/>
  </r>
  <r>
    <s v="EV2877"/>
    <x v="4"/>
    <x v="0"/>
    <x v="1"/>
    <s v="Bus"/>
    <n v="851910"/>
    <n v="114"/>
    <n v="593"/>
    <n v="0.84"/>
    <n v="156704"/>
    <n v="37894"/>
    <n v="15.7"/>
    <s v="Yes"/>
    <n v="21.3"/>
    <n v="5.6"/>
    <n v="2026"/>
  </r>
  <r>
    <s v="EV2878"/>
    <x v="4"/>
    <x v="0"/>
    <x v="9"/>
    <s v="Truck"/>
    <n v="839643"/>
    <n v="49"/>
    <n v="492"/>
    <n v="2.14"/>
    <n v="58606"/>
    <n v="52329"/>
    <n v="17.7"/>
    <s v="No"/>
    <n v="57.9"/>
    <n v="41.9"/>
    <n v="2026"/>
  </r>
  <r>
    <s v="EV2879"/>
    <x v="3"/>
    <x v="3"/>
    <x v="1"/>
    <s v="Car"/>
    <n v="831470"/>
    <n v="49"/>
    <n v="250"/>
    <n v="1.78"/>
    <n v="175516"/>
    <n v="68362"/>
    <n v="23.7"/>
    <s v="Yes"/>
    <n v="55.3"/>
    <n v="18.399999999999999"/>
    <n v="2026"/>
  </r>
  <r>
    <s v="EV2880"/>
    <x v="4"/>
    <x v="0"/>
    <x v="2"/>
    <s v="Bus"/>
    <n v="781122"/>
    <n v="62"/>
    <n v="309"/>
    <n v="0.52"/>
    <n v="173275"/>
    <n v="81119"/>
    <n v="20.2"/>
    <s v="No"/>
    <n v="48"/>
    <n v="59.8"/>
    <n v="2026"/>
  </r>
  <r>
    <s v="EV2881"/>
    <x v="1"/>
    <x v="1"/>
    <x v="4"/>
    <s v="Bus"/>
    <n v="631803"/>
    <n v="118"/>
    <n v="450"/>
    <n v="1.67"/>
    <n v="98786"/>
    <n v="41971"/>
    <n v="22.4"/>
    <s v="No"/>
    <n v="49.1"/>
    <n v="288.8"/>
    <n v="2026"/>
  </r>
  <r>
    <s v="EV2882"/>
    <x v="4"/>
    <x v="0"/>
    <x v="7"/>
    <s v="Truck"/>
    <n v="138726"/>
    <n v="48"/>
    <n v="589"/>
    <n v="2.52"/>
    <n v="83500"/>
    <n v="37021"/>
    <n v="16"/>
    <s v="Yes"/>
    <n v="61.7"/>
    <n v="194.5"/>
    <n v="2026"/>
  </r>
  <r>
    <s v="EV2883"/>
    <x v="6"/>
    <x v="3"/>
    <x v="0"/>
    <s v="Bus"/>
    <n v="429057"/>
    <n v="102"/>
    <n v="633"/>
    <n v="0.99"/>
    <n v="48911"/>
    <n v="67778"/>
    <n v="16.7"/>
    <s v="Yes"/>
    <n v="11.5"/>
    <n v="221.6"/>
    <n v="2026"/>
  </r>
  <r>
    <s v="EV2884"/>
    <x v="9"/>
    <x v="0"/>
    <x v="9"/>
    <s v="Truck"/>
    <n v="710685"/>
    <n v="66"/>
    <n v="387"/>
    <n v="1.76"/>
    <n v="4711"/>
    <n v="25721"/>
    <n v="20.9"/>
    <s v="Yes"/>
    <n v="50.4"/>
    <n v="271.10000000000002"/>
    <n v="2026"/>
  </r>
  <r>
    <s v="EV2885"/>
    <x v="7"/>
    <x v="3"/>
    <x v="5"/>
    <s v="Car"/>
    <n v="269314"/>
    <n v="97"/>
    <n v="439"/>
    <n v="2.78"/>
    <n v="96236"/>
    <n v="75603"/>
    <n v="23.4"/>
    <s v="No"/>
    <n v="5.2"/>
    <n v="293.8"/>
    <n v="2026"/>
  </r>
  <r>
    <s v="EV2886"/>
    <x v="0"/>
    <x v="0"/>
    <x v="1"/>
    <s v="SUV"/>
    <n v="28317"/>
    <n v="66"/>
    <n v="393"/>
    <n v="2.33"/>
    <n v="65355"/>
    <n v="43950"/>
    <n v="24.2"/>
    <s v="No"/>
    <n v="44.2"/>
    <n v="143.9"/>
    <n v="2026"/>
  </r>
  <r>
    <s v="EV2887"/>
    <x v="2"/>
    <x v="2"/>
    <x v="1"/>
    <s v="Bus"/>
    <n v="58895"/>
    <n v="106"/>
    <n v="405"/>
    <n v="3"/>
    <n v="162835"/>
    <n v="40034"/>
    <n v="13.9"/>
    <s v="Yes"/>
    <n v="57.1"/>
    <n v="201.1"/>
    <n v="2026"/>
  </r>
  <r>
    <s v="EV2888"/>
    <x v="4"/>
    <x v="0"/>
    <x v="5"/>
    <s v="Car"/>
    <n v="236298"/>
    <n v="114"/>
    <n v="305"/>
    <n v="1.02"/>
    <n v="150147"/>
    <n v="42886"/>
    <n v="22.4"/>
    <s v="Yes"/>
    <n v="38"/>
    <n v="46.3"/>
    <n v="2026"/>
  </r>
  <r>
    <s v="EV2889"/>
    <x v="7"/>
    <x v="3"/>
    <x v="6"/>
    <s v="Bus"/>
    <n v="154597"/>
    <n v="44"/>
    <n v="422"/>
    <n v="1.4"/>
    <n v="80521"/>
    <n v="33734"/>
    <n v="12.9"/>
    <s v="Yes"/>
    <n v="61"/>
    <n v="96.7"/>
    <n v="2026"/>
  </r>
  <r>
    <s v="EV2890"/>
    <x v="2"/>
    <x v="2"/>
    <x v="0"/>
    <s v="Car"/>
    <n v="348565"/>
    <n v="106"/>
    <n v="628"/>
    <n v="2.68"/>
    <n v="111253"/>
    <n v="64033"/>
    <n v="12.6"/>
    <s v="No"/>
    <n v="46.7"/>
    <n v="251.6"/>
    <n v="2026"/>
  </r>
  <r>
    <s v="EV2891"/>
    <x v="9"/>
    <x v="0"/>
    <x v="7"/>
    <s v="Car"/>
    <n v="881907"/>
    <n v="92"/>
    <n v="418"/>
    <n v="1.88"/>
    <n v="80538"/>
    <n v="28902"/>
    <n v="13.1"/>
    <s v="Yes"/>
    <n v="20.7"/>
    <n v="231.4"/>
    <n v="2026"/>
  </r>
  <r>
    <s v="EV2892"/>
    <x v="3"/>
    <x v="3"/>
    <x v="1"/>
    <s v="Car"/>
    <n v="605851"/>
    <n v="97"/>
    <n v="388"/>
    <n v="1.67"/>
    <n v="78902"/>
    <n v="29163"/>
    <n v="24.5"/>
    <s v="No"/>
    <n v="26.7"/>
    <n v="278.60000000000002"/>
    <n v="2026"/>
  </r>
  <r>
    <s v="EV2893"/>
    <x v="2"/>
    <x v="2"/>
    <x v="5"/>
    <s v="Car"/>
    <n v="816621"/>
    <n v="68"/>
    <n v="384"/>
    <n v="2.66"/>
    <n v="8241"/>
    <n v="60792"/>
    <n v="19.600000000000001"/>
    <s v="Yes"/>
    <n v="48.5"/>
    <n v="181"/>
    <n v="2026"/>
  </r>
  <r>
    <s v="EV2894"/>
    <x v="1"/>
    <x v="1"/>
    <x v="0"/>
    <s v="SUV"/>
    <n v="182655"/>
    <n v="88"/>
    <n v="291"/>
    <n v="0.94"/>
    <n v="125817"/>
    <n v="45657"/>
    <n v="12.4"/>
    <s v="Yes"/>
    <n v="6.8"/>
    <n v="174.9"/>
    <n v="2026"/>
  </r>
  <r>
    <s v="EV2895"/>
    <x v="9"/>
    <x v="0"/>
    <x v="5"/>
    <s v="Car"/>
    <n v="43996"/>
    <n v="55"/>
    <n v="410"/>
    <n v="2.68"/>
    <n v="50312"/>
    <n v="49499"/>
    <n v="22.1"/>
    <s v="No"/>
    <n v="43.4"/>
    <n v="161.5"/>
    <n v="2026"/>
  </r>
  <r>
    <s v="EV2896"/>
    <x v="7"/>
    <x v="3"/>
    <x v="1"/>
    <s v="Car"/>
    <n v="337868"/>
    <n v="111"/>
    <n v="416"/>
    <n v="2.2200000000000002"/>
    <n v="148861"/>
    <n v="53029"/>
    <n v="15.4"/>
    <s v="No"/>
    <n v="41.3"/>
    <n v="33.5"/>
    <n v="2026"/>
  </r>
  <r>
    <s v="EV2897"/>
    <x v="0"/>
    <x v="0"/>
    <x v="0"/>
    <s v="Bus"/>
    <n v="677489"/>
    <n v="103"/>
    <n v="588"/>
    <n v="2.71"/>
    <n v="188884"/>
    <n v="65668"/>
    <n v="20.5"/>
    <s v="Yes"/>
    <n v="64.599999999999994"/>
    <n v="38"/>
    <n v="2026"/>
  </r>
  <r>
    <s v="EV2898"/>
    <x v="2"/>
    <x v="2"/>
    <x v="3"/>
    <s v="Bus"/>
    <n v="438569"/>
    <n v="48"/>
    <n v="390"/>
    <n v="1.68"/>
    <n v="182787"/>
    <n v="35402"/>
    <n v="14.2"/>
    <s v="No"/>
    <n v="13.5"/>
    <n v="141.5"/>
    <n v="2026"/>
  </r>
  <r>
    <s v="EV2899"/>
    <x v="3"/>
    <x v="3"/>
    <x v="9"/>
    <s v="SUV"/>
    <n v="736588"/>
    <n v="89"/>
    <n v="507"/>
    <n v="0.71"/>
    <n v="195895"/>
    <n v="27798"/>
    <n v="15.8"/>
    <s v="No"/>
    <n v="26.1"/>
    <n v="190.8"/>
    <n v="2026"/>
  </r>
  <r>
    <s v="EV2900"/>
    <x v="1"/>
    <x v="1"/>
    <x v="2"/>
    <s v="Truck"/>
    <n v="795040"/>
    <n v="69"/>
    <n v="322"/>
    <n v="0.94"/>
    <n v="32438"/>
    <n v="47566"/>
    <n v="20.8"/>
    <s v="No"/>
    <n v="20.2"/>
    <n v="98.5"/>
    <n v="2026"/>
  </r>
  <r>
    <s v="EV2901"/>
    <x v="7"/>
    <x v="3"/>
    <x v="8"/>
    <s v="Bus"/>
    <n v="829081"/>
    <n v="92"/>
    <n v="258"/>
    <n v="2.35"/>
    <n v="6334"/>
    <n v="42926"/>
    <n v="15.4"/>
    <s v="No"/>
    <n v="61.2"/>
    <n v="250.2"/>
    <n v="2026"/>
  </r>
  <r>
    <s v="EV2902"/>
    <x v="0"/>
    <x v="0"/>
    <x v="6"/>
    <s v="SUV"/>
    <n v="420613"/>
    <n v="118"/>
    <n v="358"/>
    <n v="2.61"/>
    <n v="140609"/>
    <n v="62624"/>
    <n v="24.6"/>
    <s v="Yes"/>
    <n v="15.6"/>
    <n v="84.2"/>
    <n v="2026"/>
  </r>
  <r>
    <s v="EV2903"/>
    <x v="7"/>
    <x v="3"/>
    <x v="8"/>
    <s v="Car"/>
    <n v="769722"/>
    <n v="56"/>
    <n v="440"/>
    <n v="0.63"/>
    <n v="22668"/>
    <n v="70524"/>
    <n v="13.4"/>
    <s v="Yes"/>
    <n v="29.6"/>
    <n v="126.2"/>
    <n v="2026"/>
  </r>
  <r>
    <s v="EV2904"/>
    <x v="2"/>
    <x v="2"/>
    <x v="1"/>
    <s v="SUV"/>
    <n v="856245"/>
    <n v="106"/>
    <n v="596"/>
    <n v="2.64"/>
    <n v="22532"/>
    <n v="73149"/>
    <n v="21.9"/>
    <s v="No"/>
    <n v="39.5"/>
    <n v="31.1"/>
    <n v="2026"/>
  </r>
  <r>
    <s v="EV2905"/>
    <x v="4"/>
    <x v="0"/>
    <x v="8"/>
    <s v="Truck"/>
    <n v="301335"/>
    <n v="69"/>
    <n v="359"/>
    <n v="1.73"/>
    <n v="85831"/>
    <n v="81975"/>
    <n v="15.5"/>
    <s v="Yes"/>
    <n v="33"/>
    <n v="268.8"/>
    <n v="2026"/>
  </r>
  <r>
    <s v="EV2906"/>
    <x v="5"/>
    <x v="1"/>
    <x v="2"/>
    <s v="Car"/>
    <n v="502971"/>
    <n v="94"/>
    <n v="289"/>
    <n v="2.29"/>
    <n v="125489"/>
    <n v="53788"/>
    <n v="20.2"/>
    <s v="Yes"/>
    <n v="16.399999999999999"/>
    <n v="119.4"/>
    <n v="2026"/>
  </r>
  <r>
    <s v="EV2907"/>
    <x v="7"/>
    <x v="3"/>
    <x v="0"/>
    <s v="SUV"/>
    <n v="777498"/>
    <n v="105"/>
    <n v="449"/>
    <n v="2.08"/>
    <n v="199712"/>
    <n v="28414"/>
    <n v="15.3"/>
    <s v="No"/>
    <n v="7"/>
    <n v="141.9"/>
    <n v="2026"/>
  </r>
  <r>
    <s v="EV2908"/>
    <x v="1"/>
    <x v="1"/>
    <x v="6"/>
    <s v="Bus"/>
    <n v="556878"/>
    <n v="67"/>
    <n v="585"/>
    <n v="1.9"/>
    <n v="68852"/>
    <n v="62853"/>
    <n v="13.5"/>
    <s v="Yes"/>
    <n v="26.8"/>
    <n v="49.7"/>
    <n v="2026"/>
  </r>
  <r>
    <s v="EV2909"/>
    <x v="8"/>
    <x v="3"/>
    <x v="0"/>
    <s v="Bus"/>
    <n v="84303"/>
    <n v="54"/>
    <n v="643"/>
    <n v="1.66"/>
    <n v="90128"/>
    <n v="35310"/>
    <n v="12.7"/>
    <s v="No"/>
    <n v="39"/>
    <n v="93"/>
    <n v="2026"/>
  </r>
  <r>
    <s v="EV2910"/>
    <x v="6"/>
    <x v="3"/>
    <x v="5"/>
    <s v="Car"/>
    <n v="741609"/>
    <n v="102"/>
    <n v="556"/>
    <n v="2.98"/>
    <n v="175515"/>
    <n v="83748"/>
    <n v="15.4"/>
    <s v="No"/>
    <n v="59.3"/>
    <n v="279.89999999999998"/>
    <n v="2026"/>
  </r>
  <r>
    <s v="EV2911"/>
    <x v="6"/>
    <x v="3"/>
    <x v="9"/>
    <s v="Truck"/>
    <n v="786299"/>
    <n v="72"/>
    <n v="385"/>
    <n v="1.32"/>
    <n v="101771"/>
    <n v="49343"/>
    <n v="17.8"/>
    <s v="Yes"/>
    <n v="41.1"/>
    <n v="243.8"/>
    <n v="2026"/>
  </r>
  <r>
    <s v="EV2912"/>
    <x v="1"/>
    <x v="1"/>
    <x v="9"/>
    <s v="SUV"/>
    <n v="305619"/>
    <n v="60"/>
    <n v="489"/>
    <n v="2.4900000000000002"/>
    <n v="115401"/>
    <n v="53895"/>
    <n v="14.9"/>
    <s v="No"/>
    <n v="58.6"/>
    <n v="252"/>
    <n v="2026"/>
  </r>
  <r>
    <s v="EV2913"/>
    <x v="3"/>
    <x v="3"/>
    <x v="9"/>
    <s v="Bus"/>
    <n v="255302"/>
    <n v="94"/>
    <n v="562"/>
    <n v="0.7"/>
    <n v="167250"/>
    <n v="61145"/>
    <n v="21.5"/>
    <s v="No"/>
    <n v="49"/>
    <n v="254.6"/>
    <n v="2026"/>
  </r>
  <r>
    <s v="EV2914"/>
    <x v="1"/>
    <x v="1"/>
    <x v="5"/>
    <s v="Bus"/>
    <n v="606723"/>
    <n v="75"/>
    <n v="532"/>
    <n v="0.87"/>
    <n v="7316"/>
    <n v="64770"/>
    <n v="13.4"/>
    <s v="No"/>
    <n v="46.2"/>
    <n v="121.7"/>
    <n v="2026"/>
  </r>
  <r>
    <s v="EV2915"/>
    <x v="2"/>
    <x v="2"/>
    <x v="7"/>
    <s v="Truck"/>
    <n v="132420"/>
    <n v="43"/>
    <n v="650"/>
    <n v="0.7"/>
    <n v="152675"/>
    <n v="43396"/>
    <n v="16.899999999999999"/>
    <s v="Yes"/>
    <n v="53.8"/>
    <n v="221.1"/>
    <n v="2026"/>
  </r>
  <r>
    <s v="EV2916"/>
    <x v="1"/>
    <x v="1"/>
    <x v="9"/>
    <s v="Truck"/>
    <n v="101363"/>
    <n v="92"/>
    <n v="580"/>
    <n v="2.72"/>
    <n v="85277"/>
    <n v="55081"/>
    <n v="23"/>
    <s v="No"/>
    <n v="16.5"/>
    <n v="27.5"/>
    <n v="2026"/>
  </r>
  <r>
    <s v="EV2917"/>
    <x v="3"/>
    <x v="3"/>
    <x v="9"/>
    <s v="Truck"/>
    <n v="801761"/>
    <n v="60"/>
    <n v="275"/>
    <n v="0.83"/>
    <n v="135616"/>
    <n v="81193"/>
    <n v="15"/>
    <s v="No"/>
    <n v="56.2"/>
    <n v="86.5"/>
    <n v="2026"/>
  </r>
  <r>
    <s v="EV2918"/>
    <x v="7"/>
    <x v="3"/>
    <x v="4"/>
    <s v="SUV"/>
    <n v="858092"/>
    <n v="87"/>
    <n v="294"/>
    <n v="1.84"/>
    <n v="191905"/>
    <n v="30543"/>
    <n v="20.3"/>
    <s v="Yes"/>
    <n v="41.4"/>
    <n v="79.5"/>
    <n v="2026"/>
  </r>
  <r>
    <s v="EV2919"/>
    <x v="0"/>
    <x v="0"/>
    <x v="2"/>
    <s v="Bus"/>
    <n v="581305"/>
    <n v="76"/>
    <n v="640"/>
    <n v="2.09"/>
    <n v="173415"/>
    <n v="46641"/>
    <n v="20.2"/>
    <s v="Yes"/>
    <n v="7.8"/>
    <n v="146.4"/>
    <n v="2026"/>
  </r>
  <r>
    <s v="EV2920"/>
    <x v="1"/>
    <x v="1"/>
    <x v="4"/>
    <s v="SUV"/>
    <n v="448706"/>
    <n v="87"/>
    <n v="453"/>
    <n v="1.97"/>
    <n v="61456"/>
    <n v="84364"/>
    <n v="21.4"/>
    <s v="Yes"/>
    <n v="49"/>
    <n v="88.2"/>
    <n v="2026"/>
  </r>
  <r>
    <s v="EV2921"/>
    <x v="9"/>
    <x v="0"/>
    <x v="6"/>
    <s v="Car"/>
    <n v="87205"/>
    <n v="42"/>
    <n v="375"/>
    <n v="1.47"/>
    <n v="184337"/>
    <n v="49716"/>
    <n v="18.899999999999999"/>
    <s v="Yes"/>
    <n v="57.9"/>
    <n v="161.80000000000001"/>
    <n v="2026"/>
  </r>
  <r>
    <s v="EV2922"/>
    <x v="1"/>
    <x v="1"/>
    <x v="6"/>
    <s v="Truck"/>
    <n v="542139"/>
    <n v="106"/>
    <n v="600"/>
    <n v="0.82"/>
    <n v="58245"/>
    <n v="83578"/>
    <n v="22.5"/>
    <s v="No"/>
    <n v="48.4"/>
    <n v="13.6"/>
    <n v="2026"/>
  </r>
  <r>
    <s v="EV2923"/>
    <x v="9"/>
    <x v="0"/>
    <x v="9"/>
    <s v="Truck"/>
    <n v="664936"/>
    <n v="93"/>
    <n v="347"/>
    <n v="1.26"/>
    <n v="90808"/>
    <n v="31992"/>
    <n v="18.5"/>
    <s v="No"/>
    <n v="43.7"/>
    <n v="119.5"/>
    <n v="2026"/>
  </r>
  <r>
    <s v="EV2924"/>
    <x v="6"/>
    <x v="3"/>
    <x v="6"/>
    <s v="Bus"/>
    <n v="609203"/>
    <n v="47"/>
    <n v="406"/>
    <n v="2.11"/>
    <n v="147986"/>
    <n v="48253"/>
    <n v="19.100000000000001"/>
    <s v="Yes"/>
    <n v="25.3"/>
    <n v="201.8"/>
    <n v="2026"/>
  </r>
  <r>
    <s v="EV2925"/>
    <x v="1"/>
    <x v="1"/>
    <x v="2"/>
    <s v="Bus"/>
    <n v="343921"/>
    <n v="65"/>
    <n v="396"/>
    <n v="0.61"/>
    <n v="112807"/>
    <n v="48674"/>
    <n v="16.5"/>
    <s v="No"/>
    <n v="48"/>
    <n v="248.2"/>
    <n v="2026"/>
  </r>
  <r>
    <s v="EV2926"/>
    <x v="9"/>
    <x v="0"/>
    <x v="6"/>
    <s v="SUV"/>
    <n v="351634"/>
    <n v="108"/>
    <n v="415"/>
    <n v="2.41"/>
    <n v="39293"/>
    <n v="83244"/>
    <n v="17.3"/>
    <s v="Yes"/>
    <n v="58.4"/>
    <n v="150.30000000000001"/>
    <n v="2026"/>
  </r>
  <r>
    <s v="EV2927"/>
    <x v="9"/>
    <x v="0"/>
    <x v="1"/>
    <s v="Car"/>
    <n v="602626"/>
    <n v="92"/>
    <n v="331"/>
    <n v="1.05"/>
    <n v="109141"/>
    <n v="65197"/>
    <n v="17.2"/>
    <s v="No"/>
    <n v="38"/>
    <n v="22.9"/>
    <n v="2026"/>
  </r>
  <r>
    <s v="EV2928"/>
    <x v="7"/>
    <x v="3"/>
    <x v="9"/>
    <s v="Truck"/>
    <n v="18239"/>
    <n v="40"/>
    <n v="616"/>
    <n v="1.74"/>
    <n v="162957"/>
    <n v="51487"/>
    <n v="16.7"/>
    <s v="No"/>
    <n v="5.3"/>
    <n v="124.1"/>
    <n v="2026"/>
  </r>
  <r>
    <s v="EV2929"/>
    <x v="3"/>
    <x v="3"/>
    <x v="8"/>
    <s v="SUV"/>
    <n v="255023"/>
    <n v="59"/>
    <n v="268"/>
    <n v="1.24"/>
    <n v="193136"/>
    <n v="52950"/>
    <n v="24.9"/>
    <s v="Yes"/>
    <n v="39.5"/>
    <n v="121.5"/>
    <n v="2026"/>
  </r>
  <r>
    <s v="EV2930"/>
    <x v="2"/>
    <x v="2"/>
    <x v="2"/>
    <s v="Truck"/>
    <n v="245207"/>
    <n v="74"/>
    <n v="609"/>
    <n v="1.99"/>
    <n v="193568"/>
    <n v="84872"/>
    <n v="16.8"/>
    <s v="No"/>
    <n v="30.4"/>
    <n v="252.8"/>
    <n v="2026"/>
  </r>
  <r>
    <s v="EV2931"/>
    <x v="5"/>
    <x v="1"/>
    <x v="9"/>
    <s v="Truck"/>
    <n v="350827"/>
    <n v="113"/>
    <n v="645"/>
    <n v="2.92"/>
    <n v="117284"/>
    <n v="76734"/>
    <n v="23.2"/>
    <s v="Yes"/>
    <n v="61.3"/>
    <n v="141.30000000000001"/>
    <n v="2026"/>
  </r>
  <r>
    <s v="EV2932"/>
    <x v="0"/>
    <x v="0"/>
    <x v="0"/>
    <s v="SUV"/>
    <n v="732919"/>
    <n v="87"/>
    <n v="391"/>
    <n v="0.59"/>
    <n v="19179"/>
    <n v="75899"/>
    <n v="17.3"/>
    <s v="No"/>
    <n v="15.4"/>
    <n v="241.3"/>
    <n v="2026"/>
  </r>
  <r>
    <s v="EV2933"/>
    <x v="9"/>
    <x v="0"/>
    <x v="7"/>
    <s v="Car"/>
    <n v="569155"/>
    <n v="97"/>
    <n v="402"/>
    <n v="1.63"/>
    <n v="63617"/>
    <n v="56345"/>
    <n v="20.399999999999999"/>
    <s v="Yes"/>
    <n v="38.200000000000003"/>
    <n v="15.5"/>
    <n v="2026"/>
  </r>
  <r>
    <s v="EV2934"/>
    <x v="7"/>
    <x v="3"/>
    <x v="8"/>
    <s v="SUV"/>
    <n v="115324"/>
    <n v="61"/>
    <n v="374"/>
    <n v="2.4500000000000002"/>
    <n v="56716"/>
    <n v="71702"/>
    <n v="25"/>
    <s v="No"/>
    <n v="47.7"/>
    <n v="41"/>
    <n v="2026"/>
  </r>
  <r>
    <s v="EV2935"/>
    <x v="7"/>
    <x v="3"/>
    <x v="8"/>
    <s v="SUV"/>
    <n v="354624"/>
    <n v="102"/>
    <n v="570"/>
    <n v="1.78"/>
    <n v="125221"/>
    <n v="78318"/>
    <n v="17.5"/>
    <s v="Yes"/>
    <n v="16.2"/>
    <n v="257.2"/>
    <n v="2026"/>
  </r>
  <r>
    <s v="EV2936"/>
    <x v="1"/>
    <x v="1"/>
    <x v="1"/>
    <s v="Truck"/>
    <n v="12812"/>
    <n v="118"/>
    <n v="460"/>
    <n v="1.01"/>
    <n v="174794"/>
    <n v="38773"/>
    <n v="22.4"/>
    <s v="No"/>
    <n v="57.5"/>
    <n v="67.099999999999994"/>
    <n v="2026"/>
  </r>
  <r>
    <s v="EV2937"/>
    <x v="7"/>
    <x v="3"/>
    <x v="8"/>
    <s v="SUV"/>
    <n v="843203"/>
    <n v="115"/>
    <n v="546"/>
    <n v="1.24"/>
    <n v="19810"/>
    <n v="53283"/>
    <n v="19.5"/>
    <s v="Yes"/>
    <n v="10.6"/>
    <n v="50.6"/>
    <n v="2026"/>
  </r>
  <r>
    <s v="EV2938"/>
    <x v="1"/>
    <x v="1"/>
    <x v="9"/>
    <s v="Bus"/>
    <n v="586798"/>
    <n v="84"/>
    <n v="344"/>
    <n v="2.89"/>
    <n v="89104"/>
    <n v="73557"/>
    <n v="18"/>
    <s v="No"/>
    <n v="46.8"/>
    <n v="177.6"/>
    <n v="2026"/>
  </r>
  <r>
    <s v="EV2939"/>
    <x v="9"/>
    <x v="0"/>
    <x v="9"/>
    <s v="Bus"/>
    <n v="146426"/>
    <n v="79"/>
    <n v="442"/>
    <n v="2.93"/>
    <n v="105145"/>
    <n v="82959"/>
    <n v="18.2"/>
    <s v="No"/>
    <n v="5.2"/>
    <n v="127.5"/>
    <n v="2026"/>
  </r>
  <r>
    <s v="EV2940"/>
    <x v="1"/>
    <x v="1"/>
    <x v="8"/>
    <s v="Bus"/>
    <n v="110834"/>
    <n v="64"/>
    <n v="556"/>
    <n v="1.65"/>
    <n v="98381"/>
    <n v="29808"/>
    <n v="14.3"/>
    <s v="Yes"/>
    <n v="24.5"/>
    <n v="247.9"/>
    <n v="2026"/>
  </r>
  <r>
    <s v="EV2941"/>
    <x v="5"/>
    <x v="1"/>
    <x v="8"/>
    <s v="Truck"/>
    <n v="566890"/>
    <n v="51"/>
    <n v="522"/>
    <n v="2.14"/>
    <n v="198529"/>
    <n v="41129"/>
    <n v="21.7"/>
    <s v="No"/>
    <n v="56"/>
    <n v="224.2"/>
    <n v="2026"/>
  </r>
  <r>
    <s v="EV2942"/>
    <x v="4"/>
    <x v="0"/>
    <x v="5"/>
    <s v="SUV"/>
    <n v="239064"/>
    <n v="97"/>
    <n v="548"/>
    <n v="0.67"/>
    <n v="113173"/>
    <n v="56916"/>
    <n v="12.4"/>
    <s v="No"/>
    <n v="31.3"/>
    <n v="284.89999999999998"/>
    <n v="2026"/>
  </r>
  <r>
    <s v="EV2943"/>
    <x v="0"/>
    <x v="0"/>
    <x v="2"/>
    <s v="Truck"/>
    <n v="721526"/>
    <n v="77"/>
    <n v="253"/>
    <n v="0.66"/>
    <n v="157335"/>
    <n v="81651"/>
    <n v="21.9"/>
    <s v="Yes"/>
    <n v="12.3"/>
    <n v="26.1"/>
    <n v="2026"/>
  </r>
  <r>
    <s v="EV2944"/>
    <x v="3"/>
    <x v="3"/>
    <x v="2"/>
    <s v="Bus"/>
    <n v="55844"/>
    <n v="110"/>
    <n v="495"/>
    <n v="1.73"/>
    <n v="115998"/>
    <n v="58125"/>
    <n v="17.2"/>
    <s v="Yes"/>
    <n v="10.1"/>
    <n v="186.1"/>
    <n v="2026"/>
  </r>
  <r>
    <s v="EV2945"/>
    <x v="7"/>
    <x v="3"/>
    <x v="2"/>
    <s v="Truck"/>
    <n v="636069"/>
    <n v="104"/>
    <n v="615"/>
    <n v="0.7"/>
    <n v="90585"/>
    <n v="63007"/>
    <n v="14.8"/>
    <s v="Yes"/>
    <n v="29.2"/>
    <n v="264"/>
    <n v="2026"/>
  </r>
  <r>
    <s v="EV2946"/>
    <x v="0"/>
    <x v="0"/>
    <x v="2"/>
    <s v="Truck"/>
    <n v="712795"/>
    <n v="48"/>
    <n v="339"/>
    <n v="1.17"/>
    <n v="61495"/>
    <n v="53737"/>
    <n v="14.6"/>
    <s v="Yes"/>
    <n v="43.5"/>
    <n v="216.3"/>
    <n v="2026"/>
  </r>
  <r>
    <s v="EV2947"/>
    <x v="4"/>
    <x v="0"/>
    <x v="8"/>
    <s v="Car"/>
    <n v="23152"/>
    <n v="61"/>
    <n v="627"/>
    <n v="2.54"/>
    <n v="144737"/>
    <n v="35799"/>
    <n v="14.6"/>
    <s v="Yes"/>
    <n v="9.8000000000000007"/>
    <n v="280.10000000000002"/>
    <n v="2026"/>
  </r>
  <r>
    <s v="EV2948"/>
    <x v="7"/>
    <x v="3"/>
    <x v="7"/>
    <s v="Truck"/>
    <n v="785628"/>
    <n v="116"/>
    <n v="634"/>
    <n v="1.74"/>
    <n v="41563"/>
    <n v="80558"/>
    <n v="24.1"/>
    <s v="No"/>
    <n v="35"/>
    <n v="127.1"/>
    <n v="2026"/>
  </r>
  <r>
    <s v="EV2949"/>
    <x v="3"/>
    <x v="3"/>
    <x v="8"/>
    <s v="Car"/>
    <n v="760084"/>
    <n v="55"/>
    <n v="466"/>
    <n v="1.9"/>
    <n v="144098"/>
    <n v="41095"/>
    <n v="19"/>
    <s v="Yes"/>
    <n v="54.1"/>
    <n v="170.5"/>
    <n v="2026"/>
  </r>
  <r>
    <s v="EV2950"/>
    <x v="0"/>
    <x v="0"/>
    <x v="5"/>
    <s v="Bus"/>
    <n v="16795"/>
    <n v="86"/>
    <n v="579"/>
    <n v="2.0299999999999998"/>
    <n v="130551"/>
    <n v="63445"/>
    <n v="22.6"/>
    <s v="No"/>
    <n v="57.1"/>
    <n v="219.9"/>
    <n v="2026"/>
  </r>
  <r>
    <s v="EV2951"/>
    <x v="7"/>
    <x v="3"/>
    <x v="6"/>
    <s v="Car"/>
    <n v="322574"/>
    <n v="53"/>
    <n v="299"/>
    <n v="1.82"/>
    <n v="189862"/>
    <n v="32186"/>
    <n v="20.5"/>
    <s v="No"/>
    <n v="11.5"/>
    <n v="108.9"/>
    <n v="2026"/>
  </r>
  <r>
    <s v="EV2952"/>
    <x v="8"/>
    <x v="3"/>
    <x v="8"/>
    <s v="Bus"/>
    <n v="352696"/>
    <n v="72"/>
    <n v="635"/>
    <n v="2.57"/>
    <n v="23664"/>
    <n v="26456"/>
    <n v="20.7"/>
    <s v="Yes"/>
    <n v="9.8000000000000007"/>
    <n v="95.8"/>
    <n v="2026"/>
  </r>
  <r>
    <s v="EV2953"/>
    <x v="9"/>
    <x v="0"/>
    <x v="2"/>
    <s v="SUV"/>
    <n v="295683"/>
    <n v="89"/>
    <n v="274"/>
    <n v="1.32"/>
    <n v="154182"/>
    <n v="58172"/>
    <n v="22.4"/>
    <s v="Yes"/>
    <n v="55.7"/>
    <n v="139.69999999999999"/>
    <n v="2026"/>
  </r>
  <r>
    <s v="EV2954"/>
    <x v="7"/>
    <x v="3"/>
    <x v="0"/>
    <s v="Bus"/>
    <n v="856043"/>
    <n v="92"/>
    <n v="515"/>
    <n v="1.96"/>
    <n v="20167"/>
    <n v="50669"/>
    <n v="14.1"/>
    <s v="No"/>
    <n v="14.2"/>
    <n v="95.3"/>
    <n v="2026"/>
  </r>
  <r>
    <s v="EV2955"/>
    <x v="2"/>
    <x v="2"/>
    <x v="7"/>
    <s v="Car"/>
    <n v="504130"/>
    <n v="95"/>
    <n v="268"/>
    <n v="1.37"/>
    <n v="31794"/>
    <n v="28933"/>
    <n v="14.9"/>
    <s v="Yes"/>
    <n v="26"/>
    <n v="144.19999999999999"/>
    <n v="2026"/>
  </r>
  <r>
    <s v="EV2956"/>
    <x v="5"/>
    <x v="1"/>
    <x v="4"/>
    <s v="Bus"/>
    <n v="836105"/>
    <n v="74"/>
    <n v="278"/>
    <n v="1.53"/>
    <n v="148296"/>
    <n v="37991"/>
    <n v="19.2"/>
    <s v="No"/>
    <n v="14.9"/>
    <n v="8.3000000000000007"/>
    <n v="2026"/>
  </r>
  <r>
    <s v="EV2957"/>
    <x v="7"/>
    <x v="3"/>
    <x v="1"/>
    <s v="Car"/>
    <n v="722671"/>
    <n v="66"/>
    <n v="269"/>
    <n v="1.96"/>
    <n v="158362"/>
    <n v="49021"/>
    <n v="16.8"/>
    <s v="Yes"/>
    <n v="25.5"/>
    <n v="283.2"/>
    <n v="2026"/>
  </r>
  <r>
    <s v="EV2958"/>
    <x v="9"/>
    <x v="0"/>
    <x v="0"/>
    <s v="Truck"/>
    <n v="434831"/>
    <n v="107"/>
    <n v="512"/>
    <n v="1.26"/>
    <n v="28520"/>
    <n v="57108"/>
    <n v="16.7"/>
    <s v="No"/>
    <n v="5.3"/>
    <n v="25.9"/>
    <n v="2026"/>
  </r>
  <r>
    <s v="EV2959"/>
    <x v="3"/>
    <x v="3"/>
    <x v="7"/>
    <s v="Car"/>
    <n v="252724"/>
    <n v="59"/>
    <n v="464"/>
    <n v="1.6"/>
    <n v="181021"/>
    <n v="52197"/>
    <n v="21.7"/>
    <s v="Yes"/>
    <n v="19"/>
    <n v="286.60000000000002"/>
    <n v="2026"/>
  </r>
  <r>
    <s v="EV2960"/>
    <x v="4"/>
    <x v="0"/>
    <x v="8"/>
    <s v="Car"/>
    <n v="848151"/>
    <n v="74"/>
    <n v="384"/>
    <n v="2.72"/>
    <n v="32395"/>
    <n v="73461"/>
    <n v="21.7"/>
    <s v="Yes"/>
    <n v="51"/>
    <n v="261.5"/>
    <n v="2026"/>
  </r>
  <r>
    <s v="EV2961"/>
    <x v="7"/>
    <x v="3"/>
    <x v="9"/>
    <s v="Car"/>
    <n v="827239"/>
    <n v="56"/>
    <n v="341"/>
    <n v="1.69"/>
    <n v="117188"/>
    <n v="77154"/>
    <n v="12"/>
    <s v="Yes"/>
    <n v="38"/>
    <n v="174.7"/>
    <n v="2026"/>
  </r>
  <r>
    <s v="EV2962"/>
    <x v="5"/>
    <x v="1"/>
    <x v="3"/>
    <s v="Bus"/>
    <n v="240904"/>
    <n v="100"/>
    <n v="594"/>
    <n v="0.66"/>
    <n v="102040"/>
    <n v="77482"/>
    <n v="18.5"/>
    <s v="Yes"/>
    <n v="9.4"/>
    <n v="216.9"/>
    <n v="2026"/>
  </r>
  <r>
    <s v="EV2963"/>
    <x v="7"/>
    <x v="3"/>
    <x v="2"/>
    <s v="Truck"/>
    <n v="172756"/>
    <n v="85"/>
    <n v="468"/>
    <n v="1.8"/>
    <n v="159551"/>
    <n v="68720"/>
    <n v="19.600000000000001"/>
    <s v="Yes"/>
    <n v="30.8"/>
    <n v="13.1"/>
    <n v="2026"/>
  </r>
  <r>
    <s v="EV2964"/>
    <x v="5"/>
    <x v="1"/>
    <x v="1"/>
    <s v="SUV"/>
    <n v="314112"/>
    <n v="41"/>
    <n v="517"/>
    <n v="2.16"/>
    <n v="169882"/>
    <n v="43415"/>
    <n v="19.899999999999999"/>
    <s v="Yes"/>
    <n v="50.3"/>
    <n v="114.6"/>
    <n v="2026"/>
  </r>
  <r>
    <s v="EV2965"/>
    <x v="1"/>
    <x v="1"/>
    <x v="5"/>
    <s v="SUV"/>
    <n v="858891"/>
    <n v="45"/>
    <n v="281"/>
    <n v="2.38"/>
    <n v="63193"/>
    <n v="35083"/>
    <n v="22.3"/>
    <s v="Yes"/>
    <n v="44.9"/>
    <n v="58.7"/>
    <n v="2026"/>
  </r>
  <r>
    <s v="EV2966"/>
    <x v="6"/>
    <x v="3"/>
    <x v="1"/>
    <s v="SUV"/>
    <n v="15276"/>
    <n v="110"/>
    <n v="341"/>
    <n v="2.6"/>
    <n v="172044"/>
    <n v="38738"/>
    <n v="14.1"/>
    <s v="No"/>
    <n v="14.5"/>
    <n v="75.400000000000006"/>
    <n v="2026"/>
  </r>
  <r>
    <s v="EV2967"/>
    <x v="1"/>
    <x v="1"/>
    <x v="2"/>
    <s v="Truck"/>
    <n v="562419"/>
    <n v="94"/>
    <n v="412"/>
    <n v="2.97"/>
    <n v="43991"/>
    <n v="27170"/>
    <n v="17.2"/>
    <s v="No"/>
    <n v="36.700000000000003"/>
    <n v="244.1"/>
    <n v="2026"/>
  </r>
  <r>
    <s v="EV2968"/>
    <x v="9"/>
    <x v="0"/>
    <x v="8"/>
    <s v="Car"/>
    <n v="478105"/>
    <n v="48"/>
    <n v="528"/>
    <n v="2.65"/>
    <n v="2350"/>
    <n v="84242"/>
    <n v="24"/>
    <s v="No"/>
    <n v="23.2"/>
    <n v="164.3"/>
    <n v="2026"/>
  </r>
  <r>
    <s v="EV2969"/>
    <x v="2"/>
    <x v="2"/>
    <x v="5"/>
    <s v="Bus"/>
    <n v="241728"/>
    <n v="94"/>
    <n v="465"/>
    <n v="0.79"/>
    <n v="51931"/>
    <n v="26679"/>
    <n v="20.8"/>
    <s v="No"/>
    <n v="36.700000000000003"/>
    <n v="85.7"/>
    <n v="2026"/>
  </r>
  <r>
    <s v="EV2970"/>
    <x v="6"/>
    <x v="3"/>
    <x v="4"/>
    <s v="SUV"/>
    <n v="475340"/>
    <n v="116"/>
    <n v="549"/>
    <n v="1.02"/>
    <n v="193350"/>
    <n v="54123"/>
    <n v="22.3"/>
    <s v="Yes"/>
    <n v="48.1"/>
    <n v="92.9"/>
    <n v="2026"/>
  </r>
  <r>
    <s v="EV2971"/>
    <x v="2"/>
    <x v="2"/>
    <x v="6"/>
    <s v="Car"/>
    <n v="439468"/>
    <n v="59"/>
    <n v="548"/>
    <n v="1.59"/>
    <n v="166037"/>
    <n v="33197"/>
    <n v="13.7"/>
    <s v="Yes"/>
    <n v="64.7"/>
    <n v="156.5"/>
    <n v="2026"/>
  </r>
  <r>
    <s v="EV2972"/>
    <x v="6"/>
    <x v="3"/>
    <x v="4"/>
    <s v="SUV"/>
    <n v="233730"/>
    <n v="52"/>
    <n v="462"/>
    <n v="0.8"/>
    <n v="199968"/>
    <n v="76011"/>
    <n v="14"/>
    <s v="Yes"/>
    <n v="17.7"/>
    <n v="289.10000000000002"/>
    <n v="2026"/>
  </r>
  <r>
    <s v="EV2973"/>
    <x v="2"/>
    <x v="2"/>
    <x v="4"/>
    <s v="SUV"/>
    <n v="631712"/>
    <n v="46"/>
    <n v="364"/>
    <n v="0.97"/>
    <n v="170094"/>
    <n v="39496"/>
    <n v="13.4"/>
    <s v="Yes"/>
    <n v="40.1"/>
    <n v="277.3"/>
    <n v="2026"/>
  </r>
  <r>
    <s v="EV2974"/>
    <x v="4"/>
    <x v="0"/>
    <x v="3"/>
    <s v="Truck"/>
    <n v="884451"/>
    <n v="71"/>
    <n v="574"/>
    <n v="0.59"/>
    <n v="129425"/>
    <n v="71972"/>
    <n v="18.5"/>
    <s v="No"/>
    <n v="19.600000000000001"/>
    <n v="153.4"/>
    <n v="2026"/>
  </r>
  <r>
    <s v="EV2975"/>
    <x v="1"/>
    <x v="1"/>
    <x v="7"/>
    <s v="Bus"/>
    <n v="489041"/>
    <n v="46"/>
    <n v="549"/>
    <n v="1.1499999999999999"/>
    <n v="172040"/>
    <n v="34331"/>
    <n v="17.899999999999999"/>
    <s v="Yes"/>
    <n v="37"/>
    <n v="249.9"/>
    <n v="2026"/>
  </r>
  <r>
    <s v="EV2976"/>
    <x v="3"/>
    <x v="3"/>
    <x v="5"/>
    <s v="Truck"/>
    <n v="783153"/>
    <n v="108"/>
    <n v="436"/>
    <n v="1.61"/>
    <n v="33399"/>
    <n v="47616"/>
    <n v="23.9"/>
    <s v="Yes"/>
    <n v="49"/>
    <n v="294.5"/>
    <n v="2026"/>
  </r>
  <r>
    <s v="EV2977"/>
    <x v="0"/>
    <x v="0"/>
    <x v="0"/>
    <s v="Car"/>
    <n v="886482"/>
    <n v="54"/>
    <n v="303"/>
    <n v="1.54"/>
    <n v="112146"/>
    <n v="61085"/>
    <n v="24.6"/>
    <s v="No"/>
    <n v="38.9"/>
    <n v="38.4"/>
    <n v="2026"/>
  </r>
  <r>
    <s v="EV2978"/>
    <x v="1"/>
    <x v="1"/>
    <x v="0"/>
    <s v="SUV"/>
    <n v="272707"/>
    <n v="62"/>
    <n v="479"/>
    <n v="0.84"/>
    <n v="75948"/>
    <n v="36384"/>
    <n v="22.4"/>
    <s v="No"/>
    <n v="22.5"/>
    <n v="49"/>
    <n v="2026"/>
  </r>
  <r>
    <s v="EV2979"/>
    <x v="9"/>
    <x v="0"/>
    <x v="6"/>
    <s v="Bus"/>
    <n v="627721"/>
    <n v="92"/>
    <n v="284"/>
    <n v="0.53"/>
    <n v="50315"/>
    <n v="81420"/>
    <n v="12.2"/>
    <s v="No"/>
    <n v="16.899999999999999"/>
    <n v="201.5"/>
    <n v="2026"/>
  </r>
  <r>
    <s v="EV2980"/>
    <x v="3"/>
    <x v="3"/>
    <x v="9"/>
    <s v="Truck"/>
    <n v="768555"/>
    <n v="45"/>
    <n v="517"/>
    <n v="2.74"/>
    <n v="115867"/>
    <n v="72351"/>
    <n v="16.100000000000001"/>
    <s v="Yes"/>
    <n v="25.6"/>
    <n v="95.2"/>
    <n v="2026"/>
  </r>
  <r>
    <s v="EV2981"/>
    <x v="5"/>
    <x v="1"/>
    <x v="3"/>
    <s v="Truck"/>
    <n v="282627"/>
    <n v="51"/>
    <n v="331"/>
    <n v="0.74"/>
    <n v="72230"/>
    <n v="40055"/>
    <n v="16.2"/>
    <s v="No"/>
    <n v="50"/>
    <n v="174.2"/>
    <n v="2026"/>
  </r>
  <r>
    <s v="EV2982"/>
    <x v="4"/>
    <x v="0"/>
    <x v="7"/>
    <s v="Truck"/>
    <n v="428684"/>
    <n v="102"/>
    <n v="308"/>
    <n v="2.97"/>
    <n v="152810"/>
    <n v="68308"/>
    <n v="16.399999999999999"/>
    <s v="Yes"/>
    <n v="5.8"/>
    <n v="209.9"/>
    <n v="2026"/>
  </r>
  <r>
    <s v="EV2983"/>
    <x v="1"/>
    <x v="1"/>
    <x v="6"/>
    <s v="Truck"/>
    <n v="775813"/>
    <n v="88"/>
    <n v="464"/>
    <n v="2.37"/>
    <n v="34771"/>
    <n v="51331"/>
    <n v="15.1"/>
    <s v="No"/>
    <n v="33.200000000000003"/>
    <n v="218.8"/>
    <n v="2026"/>
  </r>
  <r>
    <s v="EV2984"/>
    <x v="1"/>
    <x v="1"/>
    <x v="0"/>
    <s v="Truck"/>
    <n v="732089"/>
    <n v="119"/>
    <n v="581"/>
    <n v="0.82"/>
    <n v="72709"/>
    <n v="42640"/>
    <n v="16.2"/>
    <s v="Yes"/>
    <n v="63.3"/>
    <n v="62.2"/>
    <n v="2026"/>
  </r>
  <r>
    <s v="EV2985"/>
    <x v="7"/>
    <x v="3"/>
    <x v="1"/>
    <s v="Car"/>
    <n v="261059"/>
    <n v="96"/>
    <n v="443"/>
    <n v="1.84"/>
    <n v="137609"/>
    <n v="69522"/>
    <n v="21.1"/>
    <s v="No"/>
    <n v="23.8"/>
    <n v="207.4"/>
    <n v="2026"/>
  </r>
  <r>
    <s v="EV2986"/>
    <x v="6"/>
    <x v="3"/>
    <x v="1"/>
    <s v="Truck"/>
    <n v="509558"/>
    <n v="98"/>
    <n v="394"/>
    <n v="2.93"/>
    <n v="91659"/>
    <n v="64044"/>
    <n v="18.8"/>
    <s v="Yes"/>
    <n v="15.2"/>
    <n v="89.4"/>
    <n v="2026"/>
  </r>
  <r>
    <s v="EV2987"/>
    <x v="0"/>
    <x v="0"/>
    <x v="3"/>
    <s v="Bus"/>
    <n v="211540"/>
    <n v="75"/>
    <n v="590"/>
    <n v="2.11"/>
    <n v="150679"/>
    <n v="68956"/>
    <n v="12.3"/>
    <s v="Yes"/>
    <n v="33.799999999999997"/>
    <n v="56.6"/>
    <n v="2026"/>
  </r>
  <r>
    <s v="EV2988"/>
    <x v="3"/>
    <x v="3"/>
    <x v="8"/>
    <s v="SUV"/>
    <n v="304848"/>
    <n v="91"/>
    <n v="648"/>
    <n v="2.79"/>
    <n v="44275"/>
    <n v="44947"/>
    <n v="16.5"/>
    <s v="No"/>
    <n v="6.3"/>
    <n v="251.8"/>
    <n v="2026"/>
  </r>
  <r>
    <s v="EV2989"/>
    <x v="8"/>
    <x v="3"/>
    <x v="5"/>
    <s v="SUV"/>
    <n v="88356"/>
    <n v="98"/>
    <n v="359"/>
    <n v="1.96"/>
    <n v="168244"/>
    <n v="65121"/>
    <n v="21.8"/>
    <s v="Yes"/>
    <n v="62.2"/>
    <n v="230.4"/>
    <n v="2026"/>
  </r>
  <r>
    <s v="EV2990"/>
    <x v="9"/>
    <x v="0"/>
    <x v="8"/>
    <s v="Bus"/>
    <n v="608818"/>
    <n v="92"/>
    <n v="368"/>
    <n v="1.99"/>
    <n v="43395"/>
    <n v="53634"/>
    <n v="20.7"/>
    <s v="No"/>
    <n v="41.9"/>
    <n v="92.8"/>
    <n v="2026"/>
  </r>
  <r>
    <s v="EV2991"/>
    <x v="2"/>
    <x v="2"/>
    <x v="1"/>
    <s v="Bus"/>
    <n v="440998"/>
    <n v="40"/>
    <n v="330"/>
    <n v="2.4300000000000002"/>
    <n v="161189"/>
    <n v="74082"/>
    <n v="17.3"/>
    <s v="Yes"/>
    <n v="24"/>
    <n v="70.599999999999994"/>
    <n v="2026"/>
  </r>
  <r>
    <s v="EV2992"/>
    <x v="8"/>
    <x v="3"/>
    <x v="8"/>
    <s v="Bus"/>
    <n v="631946"/>
    <n v="77"/>
    <n v="342"/>
    <n v="1.49"/>
    <n v="106830"/>
    <n v="29467"/>
    <n v="20.2"/>
    <s v="No"/>
    <n v="15.3"/>
    <n v="95.4"/>
    <n v="2026"/>
  </r>
  <r>
    <s v="EV2993"/>
    <x v="2"/>
    <x v="2"/>
    <x v="3"/>
    <s v="Car"/>
    <n v="491428"/>
    <n v="51"/>
    <n v="483"/>
    <n v="1.03"/>
    <n v="68979"/>
    <n v="30273"/>
    <n v="15.9"/>
    <s v="Yes"/>
    <n v="6.6"/>
    <n v="254.7"/>
    <n v="2026"/>
  </r>
  <r>
    <s v="EV2994"/>
    <x v="9"/>
    <x v="0"/>
    <x v="7"/>
    <s v="Car"/>
    <n v="83412"/>
    <n v="84"/>
    <n v="538"/>
    <n v="1.56"/>
    <n v="177024"/>
    <n v="65912"/>
    <n v="21.6"/>
    <s v="No"/>
    <n v="46.9"/>
    <n v="279.5"/>
    <n v="2026"/>
  </r>
  <r>
    <s v="EV2995"/>
    <x v="5"/>
    <x v="1"/>
    <x v="4"/>
    <s v="SUV"/>
    <n v="424155"/>
    <n v="118"/>
    <n v="566"/>
    <n v="2.4"/>
    <n v="131424"/>
    <n v="25997"/>
    <n v="21.8"/>
    <s v="Yes"/>
    <n v="33.9"/>
    <n v="153.1"/>
    <n v="2026"/>
  </r>
  <r>
    <s v="EV2996"/>
    <x v="0"/>
    <x v="0"/>
    <x v="1"/>
    <s v="Truck"/>
    <n v="126554"/>
    <n v="65"/>
    <n v="395"/>
    <n v="2.38"/>
    <n v="140492"/>
    <n v="80566"/>
    <n v="18.600000000000001"/>
    <s v="Yes"/>
    <n v="30.1"/>
    <n v="282.10000000000002"/>
    <n v="2026"/>
  </r>
  <r>
    <s v="EV2997"/>
    <x v="0"/>
    <x v="0"/>
    <x v="0"/>
    <s v="Car"/>
    <n v="546505"/>
    <n v="72"/>
    <n v="321"/>
    <n v="0.79"/>
    <n v="74174"/>
    <n v="59448"/>
    <n v="13.1"/>
    <s v="No"/>
    <n v="19.3"/>
    <n v="264.39999999999998"/>
    <n v="2026"/>
  </r>
  <r>
    <s v="EV2998"/>
    <x v="5"/>
    <x v="1"/>
    <x v="1"/>
    <s v="Truck"/>
    <n v="317707"/>
    <n v="56"/>
    <n v="546"/>
    <n v="1.44"/>
    <n v="126745"/>
    <n v="64209"/>
    <n v="19.7"/>
    <s v="Yes"/>
    <n v="53"/>
    <n v="216.6"/>
    <n v="2026"/>
  </r>
  <r>
    <s v="EV2999"/>
    <x v="1"/>
    <x v="1"/>
    <x v="3"/>
    <s v="SUV"/>
    <n v="74502"/>
    <n v="87"/>
    <n v="401"/>
    <n v="2.94"/>
    <n v="148903"/>
    <n v="37261"/>
    <n v="22.2"/>
    <s v="No"/>
    <n v="7.4"/>
    <n v="186.5"/>
    <n v="2026"/>
  </r>
  <r>
    <s v="EV3000"/>
    <x v="5"/>
    <x v="1"/>
    <x v="4"/>
    <s v="SUV"/>
    <n v="338274"/>
    <n v="50"/>
    <n v="414"/>
    <n v="2.37"/>
    <n v="46793"/>
    <n v="69875"/>
    <n v="18.100000000000001"/>
    <s v="No"/>
    <n v="54.2"/>
    <n v="193.9"/>
    <n v="2026"/>
  </r>
  <r>
    <s v="EV3001"/>
    <x v="3"/>
    <x v="3"/>
    <x v="4"/>
    <s v="Car"/>
    <n v="157473"/>
    <n v="107"/>
    <n v="578"/>
    <n v="2.67"/>
    <n v="121647"/>
    <n v="51471"/>
    <n v="14.6"/>
    <s v="Yes"/>
    <n v="8.4"/>
    <n v="8.1999999999999993"/>
    <n v="2026"/>
  </r>
  <r>
    <s v="EV3002"/>
    <x v="6"/>
    <x v="3"/>
    <x v="6"/>
    <s v="Truck"/>
    <n v="751727"/>
    <n v="71"/>
    <n v="449"/>
    <n v="0.83"/>
    <n v="17197"/>
    <n v="54389"/>
    <n v="13"/>
    <s v="Yes"/>
    <n v="59.7"/>
    <n v="135.5"/>
    <n v="2026"/>
  </r>
  <r>
    <s v="EV3003"/>
    <x v="5"/>
    <x v="1"/>
    <x v="0"/>
    <s v="Bus"/>
    <n v="844758"/>
    <n v="77"/>
    <n v="260"/>
    <n v="2.92"/>
    <n v="86178"/>
    <n v="59832"/>
    <n v="12.9"/>
    <s v="Yes"/>
    <n v="44.4"/>
    <n v="185.8"/>
    <n v="2026"/>
  </r>
  <r>
    <s v="EV3004"/>
    <x v="9"/>
    <x v="0"/>
    <x v="5"/>
    <s v="Truck"/>
    <n v="282775"/>
    <n v="113"/>
    <n v="588"/>
    <n v="2.42"/>
    <n v="128736"/>
    <n v="36404"/>
    <n v="21.1"/>
    <s v="Yes"/>
    <n v="14.1"/>
    <n v="143.69999999999999"/>
    <n v="2026"/>
  </r>
  <r>
    <s v="EV3005"/>
    <x v="6"/>
    <x v="3"/>
    <x v="1"/>
    <s v="SUV"/>
    <n v="142366"/>
    <n v="112"/>
    <n v="294"/>
    <n v="2.83"/>
    <n v="115320"/>
    <n v="66939"/>
    <n v="16.100000000000001"/>
    <s v="Yes"/>
    <n v="53.7"/>
    <n v="258.89999999999998"/>
    <n v="2026"/>
  </r>
  <r>
    <s v="EV3006"/>
    <x v="5"/>
    <x v="1"/>
    <x v="4"/>
    <s v="Car"/>
    <n v="113172"/>
    <n v="101"/>
    <n v="403"/>
    <n v="1.33"/>
    <n v="148638"/>
    <n v="58955"/>
    <n v="17.100000000000001"/>
    <s v="Yes"/>
    <n v="5.2"/>
    <n v="264"/>
    <n v="2026"/>
  </r>
  <r>
    <s v="EV3007"/>
    <x v="2"/>
    <x v="2"/>
    <x v="1"/>
    <s v="SUV"/>
    <n v="365187"/>
    <n v="57"/>
    <n v="510"/>
    <n v="1.83"/>
    <n v="198290"/>
    <n v="80499"/>
    <n v="16.899999999999999"/>
    <s v="No"/>
    <n v="43.9"/>
    <n v="16.899999999999999"/>
    <n v="2026"/>
  </r>
  <r>
    <s v="EV3008"/>
    <x v="5"/>
    <x v="1"/>
    <x v="5"/>
    <s v="Truck"/>
    <n v="512653"/>
    <n v="67"/>
    <n v="255"/>
    <n v="1.28"/>
    <n v="152632"/>
    <n v="83777"/>
    <n v="23.5"/>
    <s v="Yes"/>
    <n v="45.9"/>
    <n v="197.5"/>
    <n v="2026"/>
  </r>
  <r>
    <s v="EV3009"/>
    <x v="7"/>
    <x v="3"/>
    <x v="8"/>
    <s v="Truck"/>
    <n v="619201"/>
    <n v="82"/>
    <n v="480"/>
    <n v="2.5299999999999998"/>
    <n v="133229"/>
    <n v="84999"/>
    <n v="12.1"/>
    <s v="No"/>
    <n v="40.799999999999997"/>
    <n v="207.1"/>
    <n v="2026"/>
  </r>
  <r>
    <s v="EV3010"/>
    <x v="0"/>
    <x v="0"/>
    <x v="8"/>
    <s v="Truck"/>
    <n v="613299"/>
    <n v="65"/>
    <n v="357"/>
    <n v="0.55000000000000004"/>
    <n v="112340"/>
    <n v="36237"/>
    <n v="15.5"/>
    <s v="No"/>
    <n v="60"/>
    <n v="90.1"/>
    <n v="2026"/>
  </r>
  <r>
    <s v="EV3011"/>
    <x v="8"/>
    <x v="3"/>
    <x v="1"/>
    <s v="Truck"/>
    <n v="275057"/>
    <n v="114"/>
    <n v="442"/>
    <n v="1.47"/>
    <n v="184315"/>
    <n v="76594"/>
    <n v="19.899999999999999"/>
    <s v="No"/>
    <n v="48.3"/>
    <n v="98.4"/>
    <n v="2026"/>
  </r>
  <r>
    <s v="EV3012"/>
    <x v="9"/>
    <x v="0"/>
    <x v="7"/>
    <s v="Truck"/>
    <n v="787538"/>
    <n v="111"/>
    <n v="593"/>
    <n v="1.83"/>
    <n v="157254"/>
    <n v="70123"/>
    <n v="19.8"/>
    <s v="Yes"/>
    <n v="38.1"/>
    <n v="278"/>
    <n v="2026"/>
  </r>
  <r>
    <s v="EV3013"/>
    <x v="3"/>
    <x v="3"/>
    <x v="6"/>
    <s v="SUV"/>
    <n v="822932"/>
    <n v="86"/>
    <n v="283"/>
    <n v="1.39"/>
    <n v="146979"/>
    <n v="84668"/>
    <n v="19"/>
    <s v="No"/>
    <n v="14.1"/>
    <n v="97"/>
    <n v="2026"/>
  </r>
  <r>
    <s v="EV3014"/>
    <x v="5"/>
    <x v="1"/>
    <x v="8"/>
    <s v="SUV"/>
    <n v="518783"/>
    <n v="80"/>
    <n v="480"/>
    <n v="1.51"/>
    <n v="123100"/>
    <n v="64839"/>
    <n v="15.5"/>
    <s v="No"/>
    <n v="13.4"/>
    <n v="21.3"/>
    <n v="2026"/>
  </r>
  <r>
    <s v="EV3015"/>
    <x v="0"/>
    <x v="0"/>
    <x v="8"/>
    <s v="Car"/>
    <n v="476273"/>
    <n v="84"/>
    <n v="464"/>
    <n v="2.46"/>
    <n v="26983"/>
    <n v="47935"/>
    <n v="21.1"/>
    <s v="No"/>
    <n v="24.1"/>
    <n v="252.1"/>
    <n v="2026"/>
  </r>
  <r>
    <s v="EV3016"/>
    <x v="3"/>
    <x v="3"/>
    <x v="0"/>
    <s v="Bus"/>
    <n v="777024"/>
    <n v="80"/>
    <n v="303"/>
    <n v="0.85"/>
    <n v="180903"/>
    <n v="34331"/>
    <n v="18.100000000000001"/>
    <s v="Yes"/>
    <n v="38.299999999999997"/>
    <n v="39.9"/>
    <n v="2026"/>
  </r>
  <r>
    <s v="EV3017"/>
    <x v="3"/>
    <x v="3"/>
    <x v="7"/>
    <s v="SUV"/>
    <n v="187798"/>
    <n v="49"/>
    <n v="415"/>
    <n v="1.17"/>
    <n v="187508"/>
    <n v="68351"/>
    <n v="19.899999999999999"/>
    <s v="Yes"/>
    <n v="37.799999999999997"/>
    <n v="89.8"/>
    <n v="2026"/>
  </r>
  <r>
    <s v="EV3018"/>
    <x v="7"/>
    <x v="3"/>
    <x v="1"/>
    <s v="Car"/>
    <n v="652205"/>
    <n v="71"/>
    <n v="467"/>
    <n v="1.1200000000000001"/>
    <n v="93044"/>
    <n v="53747"/>
    <n v="12.4"/>
    <s v="Yes"/>
    <n v="25.7"/>
    <n v="190.7"/>
    <n v="2026"/>
  </r>
  <r>
    <s v="EV3019"/>
    <x v="3"/>
    <x v="3"/>
    <x v="4"/>
    <s v="Car"/>
    <n v="22136"/>
    <n v="44"/>
    <n v="268"/>
    <n v="1.8"/>
    <n v="15583"/>
    <n v="69466"/>
    <n v="13.8"/>
    <s v="Yes"/>
    <n v="22.2"/>
    <n v="68.5"/>
    <n v="2026"/>
  </r>
  <r>
    <s v="EV3020"/>
    <x v="1"/>
    <x v="1"/>
    <x v="8"/>
    <s v="SUV"/>
    <n v="166274"/>
    <n v="112"/>
    <n v="617"/>
    <n v="0.8"/>
    <n v="196528"/>
    <n v="66605"/>
    <n v="12.9"/>
    <s v="No"/>
    <n v="20.6"/>
    <n v="246"/>
    <n v="2026"/>
  </r>
  <r>
    <s v="EV3021"/>
    <x v="5"/>
    <x v="1"/>
    <x v="6"/>
    <s v="SUV"/>
    <n v="788852"/>
    <n v="116"/>
    <n v="342"/>
    <n v="2.59"/>
    <n v="87009"/>
    <n v="77879"/>
    <n v="16.5"/>
    <s v="No"/>
    <n v="17.7"/>
    <n v="15.2"/>
    <n v="2026"/>
  </r>
  <r>
    <s v="EV3022"/>
    <x v="9"/>
    <x v="0"/>
    <x v="9"/>
    <s v="Bus"/>
    <n v="205278"/>
    <n v="67"/>
    <n v="352"/>
    <n v="2.0499999999999998"/>
    <n v="196045"/>
    <n v="25569"/>
    <n v="15.1"/>
    <s v="Yes"/>
    <n v="64.2"/>
    <n v="98.5"/>
    <n v="2026"/>
  </r>
  <r>
    <s v="EV3023"/>
    <x v="2"/>
    <x v="2"/>
    <x v="5"/>
    <s v="Truck"/>
    <n v="88286"/>
    <n v="60"/>
    <n v="396"/>
    <n v="1.44"/>
    <n v="167354"/>
    <n v="83528"/>
    <n v="21.4"/>
    <s v="Yes"/>
    <n v="64.8"/>
    <n v="71.900000000000006"/>
    <n v="2026"/>
  </r>
  <r>
    <s v="EV3024"/>
    <x v="3"/>
    <x v="3"/>
    <x v="2"/>
    <s v="Car"/>
    <n v="745260"/>
    <n v="74"/>
    <n v="303"/>
    <n v="0.63"/>
    <n v="14622"/>
    <n v="56840"/>
    <n v="15"/>
    <s v="No"/>
    <n v="48.3"/>
    <n v="202.6"/>
    <n v="2026"/>
  </r>
  <r>
    <s v="EV3025"/>
    <x v="1"/>
    <x v="1"/>
    <x v="1"/>
    <s v="SUV"/>
    <n v="794075"/>
    <n v="107"/>
    <n v="371"/>
    <n v="1"/>
    <n v="83328"/>
    <n v="79866"/>
    <n v="21.7"/>
    <s v="No"/>
    <n v="6.9"/>
    <n v="112"/>
    <n v="2026"/>
  </r>
  <r>
    <s v="EV3026"/>
    <x v="4"/>
    <x v="0"/>
    <x v="3"/>
    <s v="Bus"/>
    <n v="859987"/>
    <n v="76"/>
    <n v="252"/>
    <n v="1.1200000000000001"/>
    <n v="32240"/>
    <n v="61922"/>
    <n v="15.6"/>
    <s v="Yes"/>
    <n v="39.700000000000003"/>
    <n v="122.7"/>
    <n v="2026"/>
  </r>
  <r>
    <s v="EV3027"/>
    <x v="2"/>
    <x v="2"/>
    <x v="7"/>
    <s v="Truck"/>
    <n v="829873"/>
    <n v="73"/>
    <n v="532"/>
    <n v="1.77"/>
    <n v="92431"/>
    <n v="27731"/>
    <n v="20.9"/>
    <s v="No"/>
    <n v="38.4"/>
    <n v="44"/>
    <n v="2026"/>
  </r>
  <r>
    <s v="EV3028"/>
    <x v="7"/>
    <x v="3"/>
    <x v="0"/>
    <s v="SUV"/>
    <n v="412919"/>
    <n v="68"/>
    <n v="254"/>
    <n v="1.82"/>
    <n v="134342"/>
    <n v="29348"/>
    <n v="19.3"/>
    <s v="Yes"/>
    <n v="40.1"/>
    <n v="151.1"/>
    <n v="2026"/>
  </r>
  <r>
    <s v="EV3029"/>
    <x v="5"/>
    <x v="1"/>
    <x v="5"/>
    <s v="Truck"/>
    <n v="295652"/>
    <n v="110"/>
    <n v="626"/>
    <n v="1.86"/>
    <n v="127898"/>
    <n v="57986"/>
    <n v="17.399999999999999"/>
    <s v="No"/>
    <n v="25.7"/>
    <n v="281.60000000000002"/>
    <n v="2026"/>
  </r>
  <r>
    <s v="EV3030"/>
    <x v="9"/>
    <x v="0"/>
    <x v="9"/>
    <s v="Bus"/>
    <n v="446281"/>
    <n v="119"/>
    <n v="484"/>
    <n v="0.84"/>
    <n v="51469"/>
    <n v="73111"/>
    <n v="16.2"/>
    <s v="No"/>
    <n v="51.7"/>
    <n v="178"/>
    <n v="2026"/>
  </r>
  <r>
    <s v="EV3031"/>
    <x v="4"/>
    <x v="0"/>
    <x v="1"/>
    <s v="Car"/>
    <n v="287610"/>
    <n v="54"/>
    <n v="415"/>
    <n v="2.25"/>
    <n v="110035"/>
    <n v="57954"/>
    <n v="17.2"/>
    <s v="No"/>
    <n v="32.1"/>
    <n v="83.4"/>
    <n v="2026"/>
  </r>
  <r>
    <s v="EV3032"/>
    <x v="6"/>
    <x v="3"/>
    <x v="4"/>
    <s v="Truck"/>
    <n v="294746"/>
    <n v="86"/>
    <n v="502"/>
    <n v="0.82"/>
    <n v="30225"/>
    <n v="84112"/>
    <n v="19.3"/>
    <s v="No"/>
    <n v="20.9"/>
    <n v="106"/>
    <n v="2026"/>
  </r>
  <r>
    <s v="EV3033"/>
    <x v="5"/>
    <x v="1"/>
    <x v="5"/>
    <s v="Truck"/>
    <n v="386263"/>
    <n v="46"/>
    <n v="641"/>
    <n v="0.78"/>
    <n v="4070"/>
    <n v="53050"/>
    <n v="24"/>
    <s v="No"/>
    <n v="42.5"/>
    <n v="200"/>
    <n v="2026"/>
  </r>
  <r>
    <s v="EV3034"/>
    <x v="0"/>
    <x v="0"/>
    <x v="7"/>
    <s v="SUV"/>
    <n v="459466"/>
    <n v="43"/>
    <n v="268"/>
    <n v="1.82"/>
    <n v="156020"/>
    <n v="67990"/>
    <n v="24.7"/>
    <s v="Yes"/>
    <n v="11.9"/>
    <n v="261.8"/>
    <n v="2026"/>
  </r>
  <r>
    <s v="EV3035"/>
    <x v="4"/>
    <x v="0"/>
    <x v="3"/>
    <s v="Car"/>
    <n v="105061"/>
    <n v="73"/>
    <n v="268"/>
    <n v="0.92"/>
    <n v="91173"/>
    <n v="78563"/>
    <n v="14"/>
    <s v="Yes"/>
    <n v="17.5"/>
    <n v="16.5"/>
    <n v="2026"/>
  </r>
  <r>
    <s v="EV3036"/>
    <x v="9"/>
    <x v="0"/>
    <x v="4"/>
    <s v="SUV"/>
    <n v="515181"/>
    <n v="54"/>
    <n v="505"/>
    <n v="0.77"/>
    <n v="32890"/>
    <n v="40134"/>
    <n v="14"/>
    <s v="Yes"/>
    <n v="47"/>
    <n v="283"/>
    <n v="2026"/>
  </r>
  <r>
    <s v="EV3037"/>
    <x v="6"/>
    <x v="3"/>
    <x v="6"/>
    <s v="Truck"/>
    <n v="80827"/>
    <n v="46"/>
    <n v="377"/>
    <n v="0.52"/>
    <n v="119449"/>
    <n v="64409"/>
    <n v="24.6"/>
    <s v="Yes"/>
    <n v="53"/>
    <n v="239.7"/>
    <n v="2026"/>
  </r>
  <r>
    <s v="EV3038"/>
    <x v="8"/>
    <x v="3"/>
    <x v="2"/>
    <s v="SUV"/>
    <n v="183485"/>
    <n v="88"/>
    <n v="284"/>
    <n v="1.5"/>
    <n v="162432"/>
    <n v="56231"/>
    <n v="20.2"/>
    <s v="Yes"/>
    <n v="53.8"/>
    <n v="259.5"/>
    <n v="2026"/>
  </r>
  <r>
    <s v="EV3039"/>
    <x v="4"/>
    <x v="0"/>
    <x v="8"/>
    <s v="Truck"/>
    <n v="897118"/>
    <n v="89"/>
    <n v="441"/>
    <n v="0.83"/>
    <n v="185774"/>
    <n v="83393"/>
    <n v="18.600000000000001"/>
    <s v="No"/>
    <n v="25.5"/>
    <n v="101.8"/>
    <n v="2026"/>
  </r>
  <r>
    <s v="EV3040"/>
    <x v="8"/>
    <x v="3"/>
    <x v="8"/>
    <s v="SUV"/>
    <n v="122756"/>
    <n v="54"/>
    <n v="381"/>
    <n v="2.46"/>
    <n v="147968"/>
    <n v="74621"/>
    <n v="15.8"/>
    <s v="No"/>
    <n v="8.8000000000000007"/>
    <n v="44.9"/>
    <n v="2026"/>
  </r>
  <r>
    <s v="EV3041"/>
    <x v="9"/>
    <x v="0"/>
    <x v="6"/>
    <s v="Bus"/>
    <n v="114227"/>
    <n v="50"/>
    <n v="292"/>
    <n v="2.91"/>
    <n v="83376"/>
    <n v="54102"/>
    <n v="23"/>
    <s v="Yes"/>
    <n v="48.2"/>
    <n v="211.4"/>
    <n v="2026"/>
  </r>
  <r>
    <s v="EV3042"/>
    <x v="2"/>
    <x v="2"/>
    <x v="6"/>
    <s v="SUV"/>
    <n v="89997"/>
    <n v="73"/>
    <n v="562"/>
    <n v="0.79"/>
    <n v="73671"/>
    <n v="49178"/>
    <n v="21.3"/>
    <s v="No"/>
    <n v="33.4"/>
    <n v="128"/>
    <n v="2026"/>
  </r>
  <r>
    <s v="EV3043"/>
    <x v="2"/>
    <x v="2"/>
    <x v="1"/>
    <s v="Truck"/>
    <n v="236585"/>
    <n v="48"/>
    <n v="525"/>
    <n v="1.1100000000000001"/>
    <n v="12366"/>
    <n v="36425"/>
    <n v="22.9"/>
    <s v="No"/>
    <n v="38"/>
    <n v="201.3"/>
    <n v="2026"/>
  </r>
  <r>
    <s v="EV3044"/>
    <x v="6"/>
    <x v="3"/>
    <x v="6"/>
    <s v="Bus"/>
    <n v="125383"/>
    <n v="79"/>
    <n v="632"/>
    <n v="2.33"/>
    <n v="140464"/>
    <n v="55584"/>
    <n v="17.2"/>
    <s v="No"/>
    <n v="12.8"/>
    <n v="258.39999999999998"/>
    <n v="2026"/>
  </r>
  <r>
    <s v="EV3045"/>
    <x v="7"/>
    <x v="3"/>
    <x v="8"/>
    <s v="Car"/>
    <n v="479421"/>
    <n v="72"/>
    <n v="513"/>
    <n v="0.7"/>
    <n v="14486"/>
    <n v="31554"/>
    <n v="20.7"/>
    <s v="No"/>
    <n v="16.600000000000001"/>
    <n v="200.5"/>
    <n v="2026"/>
  </r>
  <r>
    <s v="EV3046"/>
    <x v="0"/>
    <x v="0"/>
    <x v="3"/>
    <s v="Bus"/>
    <n v="605023"/>
    <n v="104"/>
    <n v="486"/>
    <n v="2.81"/>
    <n v="180478"/>
    <n v="40933"/>
    <n v="15.1"/>
    <s v="Yes"/>
    <n v="46"/>
    <n v="55.4"/>
    <n v="2026"/>
  </r>
  <r>
    <s v="EV3047"/>
    <x v="0"/>
    <x v="0"/>
    <x v="1"/>
    <s v="Truck"/>
    <n v="466843"/>
    <n v="61"/>
    <n v="329"/>
    <n v="2.11"/>
    <n v="88226"/>
    <n v="40488"/>
    <n v="12.9"/>
    <s v="No"/>
    <n v="21.6"/>
    <n v="253.5"/>
    <n v="2026"/>
  </r>
  <r>
    <s v="EV3048"/>
    <x v="2"/>
    <x v="2"/>
    <x v="2"/>
    <s v="Car"/>
    <n v="163061"/>
    <n v="62"/>
    <n v="647"/>
    <n v="2.46"/>
    <n v="27735"/>
    <n v="79959"/>
    <n v="13.7"/>
    <s v="No"/>
    <n v="38"/>
    <n v="219.3"/>
    <n v="2026"/>
  </r>
  <r>
    <s v="EV3049"/>
    <x v="2"/>
    <x v="2"/>
    <x v="9"/>
    <s v="SUV"/>
    <n v="150611"/>
    <n v="81"/>
    <n v="261"/>
    <n v="2.39"/>
    <n v="18451"/>
    <n v="53165"/>
    <n v="20"/>
    <s v="Yes"/>
    <n v="20.5"/>
    <n v="44.2"/>
    <n v="2026"/>
  </r>
  <r>
    <s v="EV3050"/>
    <x v="6"/>
    <x v="3"/>
    <x v="5"/>
    <s v="SUV"/>
    <n v="331291"/>
    <n v="51"/>
    <n v="443"/>
    <n v="2.9"/>
    <n v="124372"/>
    <n v="45953"/>
    <n v="13.8"/>
    <s v="Yes"/>
    <n v="52.3"/>
    <n v="98.5"/>
    <n v="2026"/>
  </r>
  <r>
    <s v="EV3051"/>
    <x v="2"/>
    <x v="2"/>
    <x v="6"/>
    <s v="Bus"/>
    <n v="193916"/>
    <n v="116"/>
    <n v="531"/>
    <n v="2.37"/>
    <n v="43381"/>
    <n v="65919"/>
    <n v="15.7"/>
    <s v="No"/>
    <n v="37.1"/>
    <n v="190.6"/>
    <n v="2026"/>
  </r>
  <r>
    <s v="EV3052"/>
    <x v="6"/>
    <x v="3"/>
    <x v="8"/>
    <s v="Car"/>
    <n v="275252"/>
    <n v="115"/>
    <n v="512"/>
    <n v="2.44"/>
    <n v="127783"/>
    <n v="41497"/>
    <n v="21.3"/>
    <s v="Yes"/>
    <n v="39.4"/>
    <n v="111"/>
    <n v="2026"/>
  </r>
  <r>
    <s v="EV3053"/>
    <x v="2"/>
    <x v="2"/>
    <x v="7"/>
    <s v="Car"/>
    <n v="471186"/>
    <n v="101"/>
    <n v="590"/>
    <n v="1.5"/>
    <n v="157120"/>
    <n v="45526"/>
    <n v="21.6"/>
    <s v="No"/>
    <n v="52.6"/>
    <n v="56.7"/>
    <n v="2026"/>
  </r>
  <r>
    <s v="EV3054"/>
    <x v="0"/>
    <x v="0"/>
    <x v="2"/>
    <s v="SUV"/>
    <n v="185905"/>
    <n v="41"/>
    <n v="420"/>
    <n v="1.1200000000000001"/>
    <n v="178299"/>
    <n v="26676"/>
    <n v="21.9"/>
    <s v="Yes"/>
    <n v="49.3"/>
    <n v="93.4"/>
    <n v="2026"/>
  </r>
  <r>
    <s v="EV3055"/>
    <x v="0"/>
    <x v="0"/>
    <x v="2"/>
    <s v="Bus"/>
    <n v="312293"/>
    <n v="74"/>
    <n v="547"/>
    <n v="2.2799999999999998"/>
    <n v="18773"/>
    <n v="71574"/>
    <n v="22.8"/>
    <s v="Yes"/>
    <n v="50.2"/>
    <n v="231.2"/>
    <n v="2026"/>
  </r>
  <r>
    <s v="EV3056"/>
    <x v="5"/>
    <x v="1"/>
    <x v="9"/>
    <s v="Car"/>
    <n v="875653"/>
    <n v="74"/>
    <n v="421"/>
    <n v="1.33"/>
    <n v="88062"/>
    <n v="60875"/>
    <n v="15.1"/>
    <s v="No"/>
    <n v="56.7"/>
    <n v="117.5"/>
    <n v="2026"/>
  </r>
  <r>
    <s v="EV3057"/>
    <x v="8"/>
    <x v="3"/>
    <x v="7"/>
    <s v="Truck"/>
    <n v="420277"/>
    <n v="60"/>
    <n v="377"/>
    <n v="2.5499999999999998"/>
    <n v="116947"/>
    <n v="26705"/>
    <n v="16.5"/>
    <s v="No"/>
    <n v="59.4"/>
    <n v="263.10000000000002"/>
    <n v="2026"/>
  </r>
  <r>
    <s v="EV3058"/>
    <x v="9"/>
    <x v="0"/>
    <x v="8"/>
    <s v="Car"/>
    <n v="549103"/>
    <n v="53"/>
    <n v="602"/>
    <n v="1.25"/>
    <n v="174652"/>
    <n v="71161"/>
    <n v="24.8"/>
    <s v="No"/>
    <n v="16.899999999999999"/>
    <n v="13"/>
    <n v="2026"/>
  </r>
  <r>
    <s v="EV3059"/>
    <x v="3"/>
    <x v="3"/>
    <x v="4"/>
    <s v="Truck"/>
    <n v="729034"/>
    <n v="71"/>
    <n v="515"/>
    <n v="2.0699999999999998"/>
    <n v="105592"/>
    <n v="76944"/>
    <n v="16"/>
    <s v="Yes"/>
    <n v="55.2"/>
    <n v="61"/>
    <n v="2026"/>
  </r>
  <r>
    <s v="EV3060"/>
    <x v="6"/>
    <x v="3"/>
    <x v="5"/>
    <s v="Truck"/>
    <n v="246584"/>
    <n v="116"/>
    <n v="250"/>
    <n v="0.77"/>
    <n v="78937"/>
    <n v="35848"/>
    <n v="19"/>
    <s v="Yes"/>
    <n v="20.9"/>
    <n v="212.9"/>
    <n v="2026"/>
  </r>
  <r>
    <s v="EV3061"/>
    <x v="9"/>
    <x v="0"/>
    <x v="1"/>
    <s v="Truck"/>
    <n v="490833"/>
    <n v="62"/>
    <n v="376"/>
    <n v="1.43"/>
    <n v="82116"/>
    <n v="34731"/>
    <n v="16.899999999999999"/>
    <s v="No"/>
    <n v="42"/>
    <n v="48.7"/>
    <n v="2026"/>
  </r>
  <r>
    <s v="EV3062"/>
    <x v="7"/>
    <x v="3"/>
    <x v="5"/>
    <s v="SUV"/>
    <n v="688663"/>
    <n v="51"/>
    <n v="476"/>
    <n v="2.19"/>
    <n v="185731"/>
    <n v="31339"/>
    <n v="22.2"/>
    <s v="Yes"/>
    <n v="28.6"/>
    <n v="264.60000000000002"/>
    <n v="2026"/>
  </r>
  <r>
    <s v="EV3063"/>
    <x v="5"/>
    <x v="1"/>
    <x v="8"/>
    <s v="Truck"/>
    <n v="529802"/>
    <n v="97"/>
    <n v="447"/>
    <n v="0.86"/>
    <n v="165983"/>
    <n v="68446"/>
    <n v="13.5"/>
    <s v="No"/>
    <n v="26.2"/>
    <n v="286.60000000000002"/>
    <n v="2026"/>
  </r>
  <r>
    <s v="EV3064"/>
    <x v="8"/>
    <x v="3"/>
    <x v="8"/>
    <s v="Bus"/>
    <n v="155543"/>
    <n v="78"/>
    <n v="587"/>
    <n v="0.89"/>
    <n v="1287"/>
    <n v="64280"/>
    <n v="23.4"/>
    <s v="Yes"/>
    <n v="45.4"/>
    <n v="132.4"/>
    <n v="2026"/>
  </r>
  <r>
    <s v="EV3065"/>
    <x v="5"/>
    <x v="1"/>
    <x v="4"/>
    <s v="Truck"/>
    <n v="263336"/>
    <n v="87"/>
    <n v="338"/>
    <n v="0.7"/>
    <n v="159672"/>
    <n v="70586"/>
    <n v="23.5"/>
    <s v="No"/>
    <n v="10.6"/>
    <n v="5.7"/>
    <n v="2026"/>
  </r>
  <r>
    <s v="EV3066"/>
    <x v="8"/>
    <x v="3"/>
    <x v="6"/>
    <s v="Truck"/>
    <n v="324857"/>
    <n v="75"/>
    <n v="585"/>
    <n v="0.54"/>
    <n v="81586"/>
    <n v="71986"/>
    <n v="14.6"/>
    <s v="No"/>
    <n v="64.8"/>
    <n v="103.4"/>
    <n v="2026"/>
  </r>
  <r>
    <s v="EV3067"/>
    <x v="2"/>
    <x v="2"/>
    <x v="7"/>
    <s v="SUV"/>
    <n v="648286"/>
    <n v="114"/>
    <n v="533"/>
    <n v="1.06"/>
    <n v="39343"/>
    <n v="34288"/>
    <n v="21.8"/>
    <s v="Yes"/>
    <n v="53.2"/>
    <n v="94.8"/>
    <n v="2026"/>
  </r>
  <r>
    <s v="EV3068"/>
    <x v="2"/>
    <x v="2"/>
    <x v="7"/>
    <s v="Car"/>
    <n v="545130"/>
    <n v="67"/>
    <n v="468"/>
    <n v="1.1200000000000001"/>
    <n v="43881"/>
    <n v="72124"/>
    <n v="15.6"/>
    <s v="Yes"/>
    <n v="42.6"/>
    <n v="275.10000000000002"/>
    <n v="2026"/>
  </r>
  <r>
    <s v="EV3069"/>
    <x v="2"/>
    <x v="2"/>
    <x v="5"/>
    <s v="SUV"/>
    <n v="24424"/>
    <n v="106"/>
    <n v="531"/>
    <n v="1.73"/>
    <n v="129742"/>
    <n v="50596"/>
    <n v="16.7"/>
    <s v="No"/>
    <n v="22.7"/>
    <n v="153"/>
    <n v="2026"/>
  </r>
  <r>
    <s v="EV3070"/>
    <x v="4"/>
    <x v="0"/>
    <x v="4"/>
    <s v="Truck"/>
    <n v="709374"/>
    <n v="59"/>
    <n v="546"/>
    <n v="1.1399999999999999"/>
    <n v="40780"/>
    <n v="76308"/>
    <n v="13.8"/>
    <s v="Yes"/>
    <n v="23.6"/>
    <n v="252.9"/>
    <n v="2026"/>
  </r>
  <r>
    <s v="EV3071"/>
    <x v="7"/>
    <x v="3"/>
    <x v="2"/>
    <s v="Bus"/>
    <n v="406562"/>
    <n v="74"/>
    <n v="480"/>
    <n v="2.38"/>
    <n v="183212"/>
    <n v="45218"/>
    <n v="21.3"/>
    <s v="No"/>
    <n v="8.3000000000000007"/>
    <n v="73.7"/>
    <n v="2026"/>
  </r>
  <r>
    <s v="EV3072"/>
    <x v="8"/>
    <x v="3"/>
    <x v="0"/>
    <s v="Bus"/>
    <n v="263296"/>
    <n v="65"/>
    <n v="579"/>
    <n v="1.54"/>
    <n v="111318"/>
    <n v="53823"/>
    <n v="17.899999999999999"/>
    <s v="No"/>
    <n v="36.6"/>
    <n v="105.1"/>
    <n v="2026"/>
  </r>
  <r>
    <s v="EV3073"/>
    <x v="2"/>
    <x v="2"/>
    <x v="8"/>
    <s v="SUV"/>
    <n v="583374"/>
    <n v="47"/>
    <n v="488"/>
    <n v="1.22"/>
    <n v="35817"/>
    <n v="39994"/>
    <n v="24.6"/>
    <s v="Yes"/>
    <n v="8.4"/>
    <n v="126.9"/>
    <n v="2026"/>
  </r>
  <r>
    <s v="EV3074"/>
    <x v="3"/>
    <x v="3"/>
    <x v="1"/>
    <s v="Bus"/>
    <n v="119756"/>
    <n v="96"/>
    <n v="536"/>
    <n v="0.6"/>
    <n v="32075"/>
    <n v="60035"/>
    <n v="20"/>
    <s v="Yes"/>
    <n v="50.4"/>
    <n v="98.9"/>
    <n v="2026"/>
  </r>
  <r>
    <s v="EV3075"/>
    <x v="9"/>
    <x v="0"/>
    <x v="6"/>
    <s v="Truck"/>
    <n v="483377"/>
    <n v="61"/>
    <n v="538"/>
    <n v="1.93"/>
    <n v="14677"/>
    <n v="69474"/>
    <n v="17"/>
    <s v="Yes"/>
    <n v="55.8"/>
    <n v="117.1"/>
    <n v="2026"/>
  </r>
  <r>
    <s v="EV3076"/>
    <x v="0"/>
    <x v="0"/>
    <x v="2"/>
    <s v="SUV"/>
    <n v="338881"/>
    <n v="92"/>
    <n v="615"/>
    <n v="2.31"/>
    <n v="197478"/>
    <n v="66144"/>
    <n v="13.1"/>
    <s v="Yes"/>
    <n v="18.399999999999999"/>
    <n v="82.8"/>
    <n v="2026"/>
  </r>
  <r>
    <s v="EV3077"/>
    <x v="6"/>
    <x v="3"/>
    <x v="5"/>
    <s v="Car"/>
    <n v="346171"/>
    <n v="70"/>
    <n v="260"/>
    <n v="0.92"/>
    <n v="40277"/>
    <n v="61940"/>
    <n v="18.5"/>
    <s v="Yes"/>
    <n v="9.5"/>
    <n v="205"/>
    <n v="2026"/>
  </r>
  <r>
    <s v="EV3078"/>
    <x v="5"/>
    <x v="1"/>
    <x v="9"/>
    <s v="SUV"/>
    <n v="636016"/>
    <n v="58"/>
    <n v="367"/>
    <n v="1.26"/>
    <n v="69471"/>
    <n v="60648"/>
    <n v="24.9"/>
    <s v="No"/>
    <n v="42.2"/>
    <n v="65.2"/>
    <n v="2026"/>
  </r>
  <r>
    <s v="EV3079"/>
    <x v="4"/>
    <x v="0"/>
    <x v="3"/>
    <s v="SUV"/>
    <n v="707062"/>
    <n v="61"/>
    <n v="336"/>
    <n v="1.61"/>
    <n v="94003"/>
    <n v="48038"/>
    <n v="22.6"/>
    <s v="No"/>
    <n v="6.1"/>
    <n v="131.19999999999999"/>
    <n v="2026"/>
  </r>
  <r>
    <s v="EV3080"/>
    <x v="9"/>
    <x v="0"/>
    <x v="8"/>
    <s v="Bus"/>
    <n v="362893"/>
    <n v="110"/>
    <n v="380"/>
    <n v="0.57999999999999996"/>
    <n v="10140"/>
    <n v="84743"/>
    <n v="21.3"/>
    <s v="Yes"/>
    <n v="20.5"/>
    <n v="130.69999999999999"/>
    <n v="2026"/>
  </r>
  <r>
    <s v="EV3081"/>
    <x v="0"/>
    <x v="0"/>
    <x v="8"/>
    <s v="Bus"/>
    <n v="555255"/>
    <n v="95"/>
    <n v="629"/>
    <n v="2.1"/>
    <n v="120004"/>
    <n v="71111"/>
    <n v="16.8"/>
    <s v="Yes"/>
    <n v="13.2"/>
    <n v="264.3"/>
    <n v="2026"/>
  </r>
  <r>
    <s v="EV3082"/>
    <x v="2"/>
    <x v="2"/>
    <x v="3"/>
    <s v="SUV"/>
    <n v="429216"/>
    <n v="48"/>
    <n v="458"/>
    <n v="0.9"/>
    <n v="152945"/>
    <n v="51764"/>
    <n v="15.4"/>
    <s v="No"/>
    <n v="51.1"/>
    <n v="91.6"/>
    <n v="2026"/>
  </r>
  <r>
    <s v="EV3083"/>
    <x v="0"/>
    <x v="0"/>
    <x v="7"/>
    <s v="Bus"/>
    <n v="244180"/>
    <n v="92"/>
    <n v="506"/>
    <n v="2.73"/>
    <n v="175805"/>
    <n v="61944"/>
    <n v="17.2"/>
    <s v="No"/>
    <n v="11"/>
    <n v="99.3"/>
    <n v="2026"/>
  </r>
  <r>
    <s v="EV3084"/>
    <x v="7"/>
    <x v="3"/>
    <x v="5"/>
    <s v="Bus"/>
    <n v="157937"/>
    <n v="78"/>
    <n v="482"/>
    <n v="1.48"/>
    <n v="90945"/>
    <n v="34969"/>
    <n v="15.6"/>
    <s v="No"/>
    <n v="60.8"/>
    <n v="250"/>
    <n v="2026"/>
  </r>
  <r>
    <s v="EV3085"/>
    <x v="9"/>
    <x v="0"/>
    <x v="8"/>
    <s v="Truck"/>
    <n v="126661"/>
    <n v="50"/>
    <n v="471"/>
    <n v="2.76"/>
    <n v="35648"/>
    <n v="52836"/>
    <n v="19.3"/>
    <s v="No"/>
    <n v="19.399999999999999"/>
    <n v="182.1"/>
    <n v="2026"/>
  </r>
  <r>
    <s v="EV3086"/>
    <x v="9"/>
    <x v="0"/>
    <x v="9"/>
    <s v="Car"/>
    <n v="542616"/>
    <n v="58"/>
    <n v="602"/>
    <n v="2.54"/>
    <n v="181230"/>
    <n v="27598"/>
    <n v="12.8"/>
    <s v="Yes"/>
    <n v="52.2"/>
    <n v="56.1"/>
    <n v="2026"/>
  </r>
  <r>
    <s v="EV3087"/>
    <x v="8"/>
    <x v="3"/>
    <x v="7"/>
    <s v="Truck"/>
    <n v="457785"/>
    <n v="113"/>
    <n v="580"/>
    <n v="0.59"/>
    <n v="82635"/>
    <n v="43462"/>
    <n v="16.8"/>
    <s v="No"/>
    <n v="14.4"/>
    <n v="80.900000000000006"/>
    <n v="2026"/>
  </r>
  <r>
    <s v="EV3088"/>
    <x v="3"/>
    <x v="3"/>
    <x v="7"/>
    <s v="Car"/>
    <n v="827248"/>
    <n v="88"/>
    <n v="327"/>
    <n v="0.95"/>
    <n v="28969"/>
    <n v="73845"/>
    <n v="18.5"/>
    <s v="No"/>
    <n v="44.6"/>
    <n v="152.6"/>
    <n v="2026"/>
  </r>
  <r>
    <s v="EV3089"/>
    <x v="2"/>
    <x v="2"/>
    <x v="6"/>
    <s v="SUV"/>
    <n v="375468"/>
    <n v="98"/>
    <n v="351"/>
    <n v="1.73"/>
    <n v="129290"/>
    <n v="48446"/>
    <n v="17.7"/>
    <s v="Yes"/>
    <n v="19.399999999999999"/>
    <n v="175.7"/>
    <n v="2026"/>
  </r>
  <r>
    <s v="EV3090"/>
    <x v="9"/>
    <x v="0"/>
    <x v="0"/>
    <s v="Car"/>
    <n v="406913"/>
    <n v="99"/>
    <n v="314"/>
    <n v="2.0299999999999998"/>
    <n v="170040"/>
    <n v="53270"/>
    <n v="18.2"/>
    <s v="Yes"/>
    <n v="31.2"/>
    <n v="55.9"/>
    <n v="2026"/>
  </r>
  <r>
    <s v="EV3091"/>
    <x v="8"/>
    <x v="3"/>
    <x v="7"/>
    <s v="Car"/>
    <n v="743740"/>
    <n v="76"/>
    <n v="254"/>
    <n v="0.66"/>
    <n v="14218"/>
    <n v="70637"/>
    <n v="19.899999999999999"/>
    <s v="No"/>
    <n v="10.3"/>
    <n v="261.60000000000002"/>
    <n v="2026"/>
  </r>
  <r>
    <s v="EV3092"/>
    <x v="8"/>
    <x v="3"/>
    <x v="4"/>
    <s v="Bus"/>
    <n v="589369"/>
    <n v="96"/>
    <n v="379"/>
    <n v="0.88"/>
    <n v="31134"/>
    <n v="55900"/>
    <n v="23.7"/>
    <s v="No"/>
    <n v="30.4"/>
    <n v="208.2"/>
    <n v="2026"/>
  </r>
  <r>
    <s v="EV3093"/>
    <x v="3"/>
    <x v="3"/>
    <x v="5"/>
    <s v="Car"/>
    <n v="85589"/>
    <n v="89"/>
    <n v="572"/>
    <n v="1.76"/>
    <n v="43336"/>
    <n v="74330"/>
    <n v="22.6"/>
    <s v="No"/>
    <n v="9.1"/>
    <n v="211.8"/>
    <n v="2026"/>
  </r>
  <r>
    <s v="EV3094"/>
    <x v="1"/>
    <x v="1"/>
    <x v="8"/>
    <s v="Truck"/>
    <n v="691515"/>
    <n v="57"/>
    <n v="490"/>
    <n v="1.35"/>
    <n v="188577"/>
    <n v="32629"/>
    <n v="14.7"/>
    <s v="No"/>
    <n v="19.2"/>
    <n v="14.7"/>
    <n v="2026"/>
  </r>
  <r>
    <s v="EV3095"/>
    <x v="1"/>
    <x v="1"/>
    <x v="3"/>
    <s v="Truck"/>
    <n v="150403"/>
    <n v="99"/>
    <n v="463"/>
    <n v="2.59"/>
    <n v="95344"/>
    <n v="71817"/>
    <n v="20.9"/>
    <s v="Yes"/>
    <n v="11.4"/>
    <n v="62.1"/>
    <n v="2026"/>
  </r>
  <r>
    <s v="EV3096"/>
    <x v="9"/>
    <x v="0"/>
    <x v="2"/>
    <s v="SUV"/>
    <n v="394083"/>
    <n v="41"/>
    <n v="605"/>
    <n v="2.73"/>
    <n v="174392"/>
    <n v="47203"/>
    <n v="14.1"/>
    <s v="No"/>
    <n v="5.8"/>
    <n v="160.69999999999999"/>
    <n v="2026"/>
  </r>
  <r>
    <s v="EV3097"/>
    <x v="3"/>
    <x v="3"/>
    <x v="6"/>
    <s v="Car"/>
    <n v="125139"/>
    <n v="59"/>
    <n v="446"/>
    <n v="0.93"/>
    <n v="18588"/>
    <n v="66710"/>
    <n v="17.2"/>
    <s v="No"/>
    <n v="13.7"/>
    <n v="128"/>
    <n v="2026"/>
  </r>
  <r>
    <s v="EV3098"/>
    <x v="4"/>
    <x v="0"/>
    <x v="9"/>
    <s v="SUV"/>
    <n v="634259"/>
    <n v="64"/>
    <n v="342"/>
    <n v="2.93"/>
    <n v="159056"/>
    <n v="49663"/>
    <n v="12.1"/>
    <s v="Yes"/>
    <n v="63.6"/>
    <n v="231.6"/>
    <n v="2026"/>
  </r>
  <r>
    <s v="EV3099"/>
    <x v="0"/>
    <x v="0"/>
    <x v="8"/>
    <s v="Truck"/>
    <n v="127915"/>
    <n v="68"/>
    <n v="421"/>
    <n v="2"/>
    <n v="137478"/>
    <n v="31957"/>
    <n v="24.5"/>
    <s v="No"/>
    <n v="16.399999999999999"/>
    <n v="184.7"/>
    <n v="2026"/>
  </r>
  <r>
    <s v="EV3100"/>
    <x v="2"/>
    <x v="2"/>
    <x v="8"/>
    <s v="SUV"/>
    <n v="65559"/>
    <n v="64"/>
    <n v="427"/>
    <n v="2.5099999999999998"/>
    <n v="193195"/>
    <n v="51302"/>
    <n v="12.7"/>
    <s v="Yes"/>
    <n v="26.9"/>
    <n v="112.7"/>
    <n v="2026"/>
  </r>
  <r>
    <s v="EV3101"/>
    <x v="5"/>
    <x v="1"/>
    <x v="8"/>
    <s v="Bus"/>
    <n v="689037"/>
    <n v="108"/>
    <n v="578"/>
    <n v="1.94"/>
    <n v="184351"/>
    <n v="83345"/>
    <n v="18.8"/>
    <s v="Yes"/>
    <n v="15.2"/>
    <n v="198"/>
    <n v="2026"/>
  </r>
  <r>
    <s v="EV3102"/>
    <x v="6"/>
    <x v="3"/>
    <x v="0"/>
    <s v="SUV"/>
    <n v="61008"/>
    <n v="109"/>
    <n v="334"/>
    <n v="2.3199999999999998"/>
    <n v="179426"/>
    <n v="39163"/>
    <n v="20.8"/>
    <s v="Yes"/>
    <n v="44.2"/>
    <n v="213.6"/>
    <n v="2026"/>
  </r>
  <r>
    <s v="EV3103"/>
    <x v="7"/>
    <x v="3"/>
    <x v="8"/>
    <s v="SUV"/>
    <n v="698573"/>
    <n v="114"/>
    <n v="488"/>
    <n v="1.63"/>
    <n v="632"/>
    <n v="42604"/>
    <n v="20.399999999999999"/>
    <s v="Yes"/>
    <n v="34.299999999999997"/>
    <n v="225.8"/>
    <n v="2026"/>
  </r>
  <r>
    <s v="EV3104"/>
    <x v="4"/>
    <x v="0"/>
    <x v="8"/>
    <s v="SUV"/>
    <n v="357807"/>
    <n v="64"/>
    <n v="405"/>
    <n v="2.89"/>
    <n v="169388"/>
    <n v="26631"/>
    <n v="22.9"/>
    <s v="No"/>
    <n v="15.9"/>
    <n v="202.1"/>
    <n v="2026"/>
  </r>
  <r>
    <s v="EV3105"/>
    <x v="5"/>
    <x v="1"/>
    <x v="3"/>
    <s v="Bus"/>
    <n v="464604"/>
    <n v="116"/>
    <n v="315"/>
    <n v="2.35"/>
    <n v="79134"/>
    <n v="45362"/>
    <n v="15.2"/>
    <s v="Yes"/>
    <n v="44.3"/>
    <n v="258.60000000000002"/>
    <n v="2026"/>
  </r>
  <r>
    <s v="EV3106"/>
    <x v="0"/>
    <x v="0"/>
    <x v="7"/>
    <s v="Car"/>
    <n v="397483"/>
    <n v="106"/>
    <n v="302"/>
    <n v="2.29"/>
    <n v="51837"/>
    <n v="29231"/>
    <n v="15.7"/>
    <s v="No"/>
    <n v="62.1"/>
    <n v="150.4"/>
    <n v="2026"/>
  </r>
  <r>
    <s v="EV3107"/>
    <x v="1"/>
    <x v="1"/>
    <x v="5"/>
    <s v="SUV"/>
    <n v="857539"/>
    <n v="100"/>
    <n v="563"/>
    <n v="0.81"/>
    <n v="102329"/>
    <n v="68661"/>
    <n v="24"/>
    <s v="Yes"/>
    <n v="40.700000000000003"/>
    <n v="185.5"/>
    <n v="2026"/>
  </r>
  <r>
    <s v="EV3108"/>
    <x v="9"/>
    <x v="0"/>
    <x v="1"/>
    <s v="Bus"/>
    <n v="48629"/>
    <n v="64"/>
    <n v="591"/>
    <n v="2.81"/>
    <n v="194696"/>
    <n v="84560"/>
    <n v="18.399999999999999"/>
    <s v="Yes"/>
    <n v="53"/>
    <n v="235.7"/>
    <n v="2026"/>
  </r>
  <r>
    <s v="EV3109"/>
    <x v="0"/>
    <x v="0"/>
    <x v="0"/>
    <s v="SUV"/>
    <n v="769929"/>
    <n v="64"/>
    <n v="343"/>
    <n v="0.64"/>
    <n v="99908"/>
    <n v="26675"/>
    <n v="22.1"/>
    <s v="Yes"/>
    <n v="12.5"/>
    <n v="264.7"/>
    <n v="2026"/>
  </r>
  <r>
    <s v="EV3110"/>
    <x v="6"/>
    <x v="3"/>
    <x v="7"/>
    <s v="Truck"/>
    <n v="794589"/>
    <n v="108"/>
    <n v="484"/>
    <n v="0.96"/>
    <n v="103241"/>
    <n v="81774"/>
    <n v="21.6"/>
    <s v="No"/>
    <n v="56.9"/>
    <n v="22.2"/>
    <n v="2026"/>
  </r>
  <r>
    <s v="EV3111"/>
    <x v="5"/>
    <x v="1"/>
    <x v="1"/>
    <s v="Bus"/>
    <n v="883476"/>
    <n v="84"/>
    <n v="545"/>
    <n v="1.24"/>
    <n v="129595"/>
    <n v="83147"/>
    <n v="18"/>
    <s v="No"/>
    <n v="29.9"/>
    <n v="49.8"/>
    <n v="2026"/>
  </r>
  <r>
    <s v="EV3112"/>
    <x v="8"/>
    <x v="3"/>
    <x v="6"/>
    <s v="SUV"/>
    <n v="752079"/>
    <n v="106"/>
    <n v="494"/>
    <n v="1.47"/>
    <n v="194805"/>
    <n v="60978"/>
    <n v="20.5"/>
    <s v="No"/>
    <n v="45.4"/>
    <n v="140.80000000000001"/>
    <n v="2026"/>
  </r>
  <r>
    <s v="EV3113"/>
    <x v="3"/>
    <x v="3"/>
    <x v="8"/>
    <s v="Car"/>
    <n v="592082"/>
    <n v="97"/>
    <n v="511"/>
    <n v="2.58"/>
    <n v="196220"/>
    <n v="30382"/>
    <n v="17.3"/>
    <s v="No"/>
    <n v="20.5"/>
    <n v="122.8"/>
    <n v="2026"/>
  </r>
  <r>
    <s v="EV3114"/>
    <x v="0"/>
    <x v="0"/>
    <x v="7"/>
    <s v="SUV"/>
    <n v="61056"/>
    <n v="108"/>
    <n v="304"/>
    <n v="1.06"/>
    <n v="112719"/>
    <n v="72936"/>
    <n v="16.100000000000001"/>
    <s v="Yes"/>
    <n v="40.9"/>
    <n v="85.4"/>
    <n v="2026"/>
  </r>
  <r>
    <s v="EV3115"/>
    <x v="4"/>
    <x v="0"/>
    <x v="8"/>
    <s v="Truck"/>
    <n v="590076"/>
    <n v="66"/>
    <n v="278"/>
    <n v="0.85"/>
    <n v="126719"/>
    <n v="42635"/>
    <n v="17.2"/>
    <s v="No"/>
    <n v="60.3"/>
    <n v="136.1"/>
    <n v="2026"/>
  </r>
  <r>
    <s v="EV3116"/>
    <x v="6"/>
    <x v="3"/>
    <x v="7"/>
    <s v="Truck"/>
    <n v="395478"/>
    <n v="96"/>
    <n v="425"/>
    <n v="0.51"/>
    <n v="170113"/>
    <n v="33232"/>
    <n v="17.399999999999999"/>
    <s v="No"/>
    <n v="52.8"/>
    <n v="239.5"/>
    <n v="2026"/>
  </r>
  <r>
    <s v="EV3117"/>
    <x v="9"/>
    <x v="0"/>
    <x v="0"/>
    <s v="Bus"/>
    <n v="419897"/>
    <n v="113"/>
    <n v="399"/>
    <n v="2.39"/>
    <n v="118455"/>
    <n v="67236"/>
    <n v="17.100000000000001"/>
    <s v="Yes"/>
    <n v="32.6"/>
    <n v="79"/>
    <n v="2026"/>
  </r>
  <r>
    <s v="EV3118"/>
    <x v="0"/>
    <x v="0"/>
    <x v="8"/>
    <s v="SUV"/>
    <n v="152544"/>
    <n v="68"/>
    <n v="345"/>
    <n v="2.86"/>
    <n v="3995"/>
    <n v="78529"/>
    <n v="17.2"/>
    <s v="No"/>
    <n v="50.4"/>
    <n v="276.60000000000002"/>
    <n v="2026"/>
  </r>
  <r>
    <s v="EV3119"/>
    <x v="4"/>
    <x v="0"/>
    <x v="3"/>
    <s v="Truck"/>
    <n v="185367"/>
    <n v="112"/>
    <n v="260"/>
    <n v="2.4700000000000002"/>
    <n v="57103"/>
    <n v="66279"/>
    <n v="12.3"/>
    <s v="No"/>
    <n v="60.4"/>
    <n v="134.1"/>
    <n v="2026"/>
  </r>
  <r>
    <s v="EV3120"/>
    <x v="2"/>
    <x v="2"/>
    <x v="9"/>
    <s v="Car"/>
    <n v="691904"/>
    <n v="40"/>
    <n v="269"/>
    <n v="1.46"/>
    <n v="43500"/>
    <n v="67761"/>
    <n v="24.2"/>
    <s v="Yes"/>
    <n v="35.700000000000003"/>
    <n v="275.7"/>
    <n v="2026"/>
  </r>
  <r>
    <s v="EV3121"/>
    <x v="8"/>
    <x v="3"/>
    <x v="0"/>
    <s v="Car"/>
    <n v="246967"/>
    <n v="90"/>
    <n v="470"/>
    <n v="2.78"/>
    <n v="14311"/>
    <n v="67582"/>
    <n v="19.100000000000001"/>
    <s v="Yes"/>
    <n v="24.2"/>
    <n v="274.10000000000002"/>
    <n v="2026"/>
  </r>
  <r>
    <s v="EV3122"/>
    <x v="3"/>
    <x v="3"/>
    <x v="5"/>
    <s v="Bus"/>
    <n v="826782"/>
    <n v="73"/>
    <n v="617"/>
    <n v="1.1299999999999999"/>
    <n v="177422"/>
    <n v="71257"/>
    <n v="15.8"/>
    <s v="No"/>
    <n v="23.7"/>
    <n v="216.1"/>
    <n v="2026"/>
  </r>
  <r>
    <s v="EV3123"/>
    <x v="4"/>
    <x v="0"/>
    <x v="2"/>
    <s v="Bus"/>
    <n v="865715"/>
    <n v="118"/>
    <n v="577"/>
    <n v="2.12"/>
    <n v="3444"/>
    <n v="60058"/>
    <n v="19.600000000000001"/>
    <s v="Yes"/>
    <n v="29"/>
    <n v="171.8"/>
    <n v="2026"/>
  </r>
  <r>
    <s v="EV3124"/>
    <x v="7"/>
    <x v="3"/>
    <x v="4"/>
    <s v="Truck"/>
    <n v="877374"/>
    <n v="71"/>
    <n v="473"/>
    <n v="2.82"/>
    <n v="37492"/>
    <n v="60208"/>
    <n v="14.2"/>
    <s v="No"/>
    <n v="12.4"/>
    <n v="244.6"/>
    <n v="2026"/>
  </r>
  <r>
    <s v="EV3125"/>
    <x v="6"/>
    <x v="3"/>
    <x v="1"/>
    <s v="Bus"/>
    <n v="277355"/>
    <n v="115"/>
    <n v="546"/>
    <n v="2.54"/>
    <n v="79970"/>
    <n v="68387"/>
    <n v="20.5"/>
    <s v="No"/>
    <n v="47.1"/>
    <n v="131"/>
    <n v="2026"/>
  </r>
  <r>
    <s v="EV3126"/>
    <x v="1"/>
    <x v="1"/>
    <x v="8"/>
    <s v="Bus"/>
    <n v="507215"/>
    <n v="113"/>
    <n v="512"/>
    <n v="2.61"/>
    <n v="105442"/>
    <n v="80384"/>
    <n v="19.399999999999999"/>
    <s v="Yes"/>
    <n v="17.2"/>
    <n v="116.6"/>
    <n v="2026"/>
  </r>
  <r>
    <s v="EV3127"/>
    <x v="6"/>
    <x v="3"/>
    <x v="5"/>
    <s v="Bus"/>
    <n v="717933"/>
    <n v="106"/>
    <n v="534"/>
    <n v="0.76"/>
    <n v="32549"/>
    <n v="53945"/>
    <n v="12.6"/>
    <s v="No"/>
    <n v="13.1"/>
    <n v="270.7"/>
    <n v="2026"/>
  </r>
  <r>
    <s v="EV3128"/>
    <x v="5"/>
    <x v="1"/>
    <x v="0"/>
    <s v="Truck"/>
    <n v="227472"/>
    <n v="56"/>
    <n v="557"/>
    <n v="2.44"/>
    <n v="18026"/>
    <n v="63427"/>
    <n v="19.2"/>
    <s v="Yes"/>
    <n v="19.5"/>
    <n v="142"/>
    <n v="2026"/>
  </r>
  <r>
    <s v="EV3129"/>
    <x v="7"/>
    <x v="3"/>
    <x v="2"/>
    <s v="Bus"/>
    <n v="680353"/>
    <n v="53"/>
    <n v="363"/>
    <n v="1.83"/>
    <n v="195604"/>
    <n v="30926"/>
    <n v="13.8"/>
    <s v="Yes"/>
    <n v="7.3"/>
    <n v="35.299999999999997"/>
    <n v="2026"/>
  </r>
  <r>
    <s v="EV3130"/>
    <x v="0"/>
    <x v="0"/>
    <x v="2"/>
    <s v="SUV"/>
    <n v="596560"/>
    <n v="65"/>
    <n v="354"/>
    <n v="0.87"/>
    <n v="72512"/>
    <n v="46709"/>
    <n v="14.7"/>
    <s v="Yes"/>
    <n v="58.2"/>
    <n v="55"/>
    <n v="2026"/>
  </r>
  <r>
    <s v="EV3131"/>
    <x v="1"/>
    <x v="1"/>
    <x v="1"/>
    <s v="Truck"/>
    <n v="460464"/>
    <n v="87"/>
    <n v="561"/>
    <n v="1.89"/>
    <n v="84647"/>
    <n v="60575"/>
    <n v="19.100000000000001"/>
    <s v="No"/>
    <n v="18.399999999999999"/>
    <n v="139"/>
    <n v="2026"/>
  </r>
  <r>
    <s v="EV3132"/>
    <x v="9"/>
    <x v="0"/>
    <x v="4"/>
    <s v="Bus"/>
    <n v="114722"/>
    <n v="81"/>
    <n v="311"/>
    <n v="1.33"/>
    <n v="5298"/>
    <n v="62230"/>
    <n v="13.7"/>
    <s v="Yes"/>
    <n v="45.3"/>
    <n v="87.9"/>
    <n v="2026"/>
  </r>
  <r>
    <s v="EV3133"/>
    <x v="8"/>
    <x v="3"/>
    <x v="1"/>
    <s v="SUV"/>
    <n v="842918"/>
    <n v="104"/>
    <n v="616"/>
    <n v="2.96"/>
    <n v="164002"/>
    <n v="37036"/>
    <n v="12.5"/>
    <s v="Yes"/>
    <n v="45.2"/>
    <n v="216.9"/>
    <n v="2026"/>
  </r>
  <r>
    <s v="EV3134"/>
    <x v="2"/>
    <x v="2"/>
    <x v="8"/>
    <s v="SUV"/>
    <n v="22096"/>
    <n v="63"/>
    <n v="327"/>
    <n v="3"/>
    <n v="146406"/>
    <n v="79982"/>
    <n v="22.9"/>
    <s v="No"/>
    <n v="20.399999999999999"/>
    <n v="237.6"/>
    <n v="2026"/>
  </r>
  <r>
    <s v="EV3135"/>
    <x v="2"/>
    <x v="2"/>
    <x v="3"/>
    <s v="SUV"/>
    <n v="696926"/>
    <n v="120"/>
    <n v="506"/>
    <n v="2.79"/>
    <n v="81679"/>
    <n v="61134"/>
    <n v="17.3"/>
    <s v="No"/>
    <n v="10.6"/>
    <n v="62.6"/>
    <n v="2026"/>
  </r>
  <r>
    <s v="EV3136"/>
    <x v="9"/>
    <x v="0"/>
    <x v="7"/>
    <s v="SUV"/>
    <n v="760462"/>
    <n v="44"/>
    <n v="648"/>
    <n v="2.96"/>
    <n v="190734"/>
    <n v="72384"/>
    <n v="13.2"/>
    <s v="Yes"/>
    <n v="25.1"/>
    <n v="128.19999999999999"/>
    <n v="2026"/>
  </r>
  <r>
    <s v="EV3137"/>
    <x v="6"/>
    <x v="3"/>
    <x v="0"/>
    <s v="SUV"/>
    <n v="822886"/>
    <n v="60"/>
    <n v="364"/>
    <n v="2.12"/>
    <n v="11828"/>
    <n v="76360"/>
    <n v="12.3"/>
    <s v="Yes"/>
    <n v="61.3"/>
    <n v="216.8"/>
    <n v="2026"/>
  </r>
  <r>
    <s v="EV3138"/>
    <x v="0"/>
    <x v="0"/>
    <x v="0"/>
    <s v="Bus"/>
    <n v="180247"/>
    <n v="93"/>
    <n v="646"/>
    <n v="2.85"/>
    <n v="133853"/>
    <n v="37396"/>
    <n v="20.9"/>
    <s v="Yes"/>
    <n v="25"/>
    <n v="174"/>
    <n v="2026"/>
  </r>
  <r>
    <s v="EV3139"/>
    <x v="8"/>
    <x v="3"/>
    <x v="5"/>
    <s v="Car"/>
    <n v="273354"/>
    <n v="87"/>
    <n v="436"/>
    <n v="2.14"/>
    <n v="77261"/>
    <n v="36944"/>
    <n v="19"/>
    <s v="Yes"/>
    <n v="7.7"/>
    <n v="238.3"/>
    <n v="2026"/>
  </r>
  <r>
    <s v="EV3140"/>
    <x v="6"/>
    <x v="3"/>
    <x v="5"/>
    <s v="Truck"/>
    <n v="9568"/>
    <n v="84"/>
    <n v="555"/>
    <n v="2.15"/>
    <n v="60209"/>
    <n v="33105"/>
    <n v="18.100000000000001"/>
    <s v="Yes"/>
    <n v="34.9"/>
    <n v="71.3"/>
    <n v="2026"/>
  </r>
  <r>
    <s v="EV3141"/>
    <x v="3"/>
    <x v="3"/>
    <x v="9"/>
    <s v="Truck"/>
    <n v="397203"/>
    <n v="82"/>
    <n v="616"/>
    <n v="0.83"/>
    <n v="7434"/>
    <n v="72640"/>
    <n v="17.5"/>
    <s v="Yes"/>
    <n v="11.3"/>
    <n v="102.5"/>
    <n v="2026"/>
  </r>
  <r>
    <s v="EV3142"/>
    <x v="3"/>
    <x v="3"/>
    <x v="0"/>
    <s v="Bus"/>
    <n v="768589"/>
    <n v="93"/>
    <n v="584"/>
    <n v="1.17"/>
    <n v="161994"/>
    <n v="49858"/>
    <n v="24.4"/>
    <s v="Yes"/>
    <n v="36.6"/>
    <n v="36.6"/>
    <n v="2026"/>
  </r>
  <r>
    <s v="EV3143"/>
    <x v="6"/>
    <x v="3"/>
    <x v="5"/>
    <s v="Car"/>
    <n v="149125"/>
    <n v="116"/>
    <n v="392"/>
    <n v="1.77"/>
    <n v="55676"/>
    <n v="75975"/>
    <n v="13.6"/>
    <s v="Yes"/>
    <n v="53.7"/>
    <n v="123.7"/>
    <n v="2026"/>
  </r>
  <r>
    <s v="EV3144"/>
    <x v="3"/>
    <x v="3"/>
    <x v="8"/>
    <s v="Bus"/>
    <n v="110874"/>
    <n v="45"/>
    <n v="484"/>
    <n v="0.83"/>
    <n v="15115"/>
    <n v="75651"/>
    <n v="12.4"/>
    <s v="No"/>
    <n v="10.7"/>
    <n v="215.5"/>
    <n v="2026"/>
  </r>
  <r>
    <s v="EV3145"/>
    <x v="9"/>
    <x v="0"/>
    <x v="1"/>
    <s v="Bus"/>
    <n v="771761"/>
    <n v="50"/>
    <n v="569"/>
    <n v="2.65"/>
    <n v="63185"/>
    <n v="37193"/>
    <n v="19.7"/>
    <s v="Yes"/>
    <n v="19.5"/>
    <n v="155.30000000000001"/>
    <n v="2026"/>
  </r>
  <r>
    <s v="EV3146"/>
    <x v="3"/>
    <x v="3"/>
    <x v="9"/>
    <s v="Car"/>
    <n v="473871"/>
    <n v="60"/>
    <n v="263"/>
    <n v="2.77"/>
    <n v="14658"/>
    <n v="56660"/>
    <n v="18.899999999999999"/>
    <s v="No"/>
    <n v="60.2"/>
    <n v="27.6"/>
    <n v="2026"/>
  </r>
  <r>
    <s v="EV3147"/>
    <x v="8"/>
    <x v="3"/>
    <x v="3"/>
    <s v="SUV"/>
    <n v="550977"/>
    <n v="112"/>
    <n v="621"/>
    <n v="1.47"/>
    <n v="95770"/>
    <n v="29950"/>
    <n v="22.4"/>
    <s v="No"/>
    <n v="38.700000000000003"/>
    <n v="111.5"/>
    <n v="2026"/>
  </r>
  <r>
    <s v="EV3148"/>
    <x v="3"/>
    <x v="3"/>
    <x v="7"/>
    <s v="SUV"/>
    <n v="201255"/>
    <n v="67"/>
    <n v="422"/>
    <n v="1.72"/>
    <n v="37896"/>
    <n v="64694"/>
    <n v="14.9"/>
    <s v="No"/>
    <n v="39"/>
    <n v="128.9"/>
    <n v="2026"/>
  </r>
  <r>
    <s v="EV3149"/>
    <x v="1"/>
    <x v="1"/>
    <x v="0"/>
    <s v="Truck"/>
    <n v="253004"/>
    <n v="43"/>
    <n v="382"/>
    <n v="2.02"/>
    <n v="48785"/>
    <n v="70204"/>
    <n v="21.4"/>
    <s v="No"/>
    <n v="60.7"/>
    <n v="253.3"/>
    <n v="2026"/>
  </r>
  <r>
    <s v="EV3150"/>
    <x v="4"/>
    <x v="0"/>
    <x v="8"/>
    <s v="Car"/>
    <n v="526484"/>
    <n v="46"/>
    <n v="314"/>
    <n v="0.7"/>
    <n v="156741"/>
    <n v="39585"/>
    <n v="15.2"/>
    <s v="No"/>
    <n v="64.3"/>
    <n v="92.9"/>
    <n v="2026"/>
  </r>
  <r>
    <s v="EV3151"/>
    <x v="9"/>
    <x v="0"/>
    <x v="2"/>
    <s v="SUV"/>
    <n v="768121"/>
    <n v="63"/>
    <n v="638"/>
    <n v="2.88"/>
    <n v="82858"/>
    <n v="80524"/>
    <n v="13.9"/>
    <s v="Yes"/>
    <n v="11.1"/>
    <n v="278.7"/>
    <n v="2026"/>
  </r>
  <r>
    <s v="EV3152"/>
    <x v="5"/>
    <x v="1"/>
    <x v="0"/>
    <s v="Truck"/>
    <n v="307101"/>
    <n v="55"/>
    <n v="517"/>
    <n v="1.1399999999999999"/>
    <n v="149878"/>
    <n v="64518"/>
    <n v="18.600000000000001"/>
    <s v="No"/>
    <n v="36"/>
    <n v="182.2"/>
    <n v="2026"/>
  </r>
  <r>
    <s v="EV3153"/>
    <x v="3"/>
    <x v="3"/>
    <x v="3"/>
    <s v="SUV"/>
    <n v="845046"/>
    <n v="47"/>
    <n v="485"/>
    <n v="1.1599999999999999"/>
    <n v="111461"/>
    <n v="43714"/>
    <n v="16.100000000000001"/>
    <s v="No"/>
    <n v="5.5"/>
    <n v="233.9"/>
    <n v="2026"/>
  </r>
  <r>
    <s v="EV3154"/>
    <x v="3"/>
    <x v="3"/>
    <x v="9"/>
    <s v="Bus"/>
    <n v="252490"/>
    <n v="66"/>
    <n v="546"/>
    <n v="2.4700000000000002"/>
    <n v="147218"/>
    <n v="69441"/>
    <n v="14.7"/>
    <s v="No"/>
    <n v="52.2"/>
    <n v="62.4"/>
    <n v="2026"/>
  </r>
  <r>
    <s v="EV3155"/>
    <x v="7"/>
    <x v="3"/>
    <x v="6"/>
    <s v="Truck"/>
    <n v="230737"/>
    <n v="44"/>
    <n v="633"/>
    <n v="1.08"/>
    <n v="171779"/>
    <n v="43953"/>
    <n v="17.100000000000001"/>
    <s v="No"/>
    <n v="44.9"/>
    <n v="50.7"/>
    <n v="2026"/>
  </r>
  <r>
    <s v="EV3156"/>
    <x v="4"/>
    <x v="0"/>
    <x v="9"/>
    <s v="Bus"/>
    <n v="540565"/>
    <n v="57"/>
    <n v="628"/>
    <n v="2.36"/>
    <n v="190420"/>
    <n v="29077"/>
    <n v="21.4"/>
    <s v="Yes"/>
    <n v="11.1"/>
    <n v="27.1"/>
    <n v="2026"/>
  </r>
  <r>
    <s v="EV3157"/>
    <x v="5"/>
    <x v="1"/>
    <x v="7"/>
    <s v="Bus"/>
    <n v="317171"/>
    <n v="100"/>
    <n v="452"/>
    <n v="0.89"/>
    <n v="80737"/>
    <n v="36158"/>
    <n v="15.1"/>
    <s v="No"/>
    <n v="27.4"/>
    <n v="210.7"/>
    <n v="2026"/>
  </r>
  <r>
    <s v="EV3158"/>
    <x v="9"/>
    <x v="0"/>
    <x v="4"/>
    <s v="Car"/>
    <n v="101470"/>
    <n v="88"/>
    <n v="329"/>
    <n v="2.2400000000000002"/>
    <n v="879"/>
    <n v="67110"/>
    <n v="16.399999999999999"/>
    <s v="No"/>
    <n v="57.5"/>
    <n v="120.7"/>
    <n v="2026"/>
  </r>
  <r>
    <s v="EV3159"/>
    <x v="5"/>
    <x v="1"/>
    <x v="1"/>
    <s v="SUV"/>
    <n v="195456"/>
    <n v="85"/>
    <n v="528"/>
    <n v="1.83"/>
    <n v="34001"/>
    <n v="46488"/>
    <n v="15.9"/>
    <s v="No"/>
    <n v="26.2"/>
    <n v="144.6"/>
    <n v="2026"/>
  </r>
  <r>
    <s v="EV3160"/>
    <x v="0"/>
    <x v="0"/>
    <x v="6"/>
    <s v="SUV"/>
    <n v="238664"/>
    <n v="99"/>
    <n v="545"/>
    <n v="2.42"/>
    <n v="99577"/>
    <n v="77337"/>
    <n v="24.1"/>
    <s v="No"/>
    <n v="14.1"/>
    <n v="244.8"/>
    <n v="2026"/>
  </r>
  <r>
    <s v="EV3161"/>
    <x v="1"/>
    <x v="1"/>
    <x v="8"/>
    <s v="Bus"/>
    <n v="227679"/>
    <n v="50"/>
    <n v="623"/>
    <n v="2.54"/>
    <n v="155980"/>
    <n v="28468"/>
    <n v="21.2"/>
    <s v="Yes"/>
    <n v="21.9"/>
    <n v="295.5"/>
    <n v="2026"/>
  </r>
  <r>
    <s v="EV3162"/>
    <x v="2"/>
    <x v="2"/>
    <x v="5"/>
    <s v="Bus"/>
    <n v="287806"/>
    <n v="99"/>
    <n v="646"/>
    <n v="2.06"/>
    <n v="136888"/>
    <n v="48805"/>
    <n v="21.9"/>
    <s v="No"/>
    <n v="44"/>
    <n v="143.5"/>
    <n v="2026"/>
  </r>
  <r>
    <s v="EV3163"/>
    <x v="2"/>
    <x v="2"/>
    <x v="7"/>
    <s v="Car"/>
    <n v="494313"/>
    <n v="91"/>
    <n v="250"/>
    <n v="1.1399999999999999"/>
    <n v="895"/>
    <n v="77346"/>
    <n v="23.7"/>
    <s v="No"/>
    <n v="18.8"/>
    <n v="127.9"/>
    <n v="2026"/>
  </r>
  <r>
    <s v="EV3164"/>
    <x v="3"/>
    <x v="3"/>
    <x v="5"/>
    <s v="Truck"/>
    <n v="672984"/>
    <n v="92"/>
    <n v="639"/>
    <n v="0.8"/>
    <n v="65160"/>
    <n v="43835"/>
    <n v="21.7"/>
    <s v="No"/>
    <n v="33.6"/>
    <n v="232.4"/>
    <n v="2026"/>
  </r>
  <r>
    <s v="EV3165"/>
    <x v="7"/>
    <x v="3"/>
    <x v="2"/>
    <s v="Car"/>
    <n v="564580"/>
    <n v="73"/>
    <n v="626"/>
    <n v="2.23"/>
    <n v="54336"/>
    <n v="39858"/>
    <n v="21.7"/>
    <s v="No"/>
    <n v="52.3"/>
    <n v="129.80000000000001"/>
    <n v="2026"/>
  </r>
  <r>
    <s v="EV3166"/>
    <x v="0"/>
    <x v="0"/>
    <x v="2"/>
    <s v="SUV"/>
    <n v="427652"/>
    <n v="62"/>
    <n v="521"/>
    <n v="1.62"/>
    <n v="166597"/>
    <n v="60683"/>
    <n v="20.7"/>
    <s v="Yes"/>
    <n v="9.3000000000000007"/>
    <n v="139.9"/>
    <n v="2026"/>
  </r>
  <r>
    <s v="EV3167"/>
    <x v="0"/>
    <x v="0"/>
    <x v="4"/>
    <s v="SUV"/>
    <n v="76281"/>
    <n v="103"/>
    <n v="289"/>
    <n v="0.54"/>
    <n v="72993"/>
    <n v="68248"/>
    <n v="23.4"/>
    <s v="No"/>
    <n v="15.1"/>
    <n v="139"/>
    <n v="2026"/>
  </r>
  <r>
    <s v="EV3168"/>
    <x v="1"/>
    <x v="1"/>
    <x v="7"/>
    <s v="Bus"/>
    <n v="701373"/>
    <n v="98"/>
    <n v="395"/>
    <n v="1.73"/>
    <n v="186418"/>
    <n v="56674"/>
    <n v="19.2"/>
    <s v="No"/>
    <n v="17.7"/>
    <n v="74.8"/>
    <n v="2026"/>
  </r>
  <r>
    <s v="EV3169"/>
    <x v="0"/>
    <x v="0"/>
    <x v="3"/>
    <s v="Bus"/>
    <n v="758741"/>
    <n v="88"/>
    <n v="487"/>
    <n v="1.03"/>
    <n v="169836"/>
    <n v="46306"/>
    <n v="22"/>
    <s v="Yes"/>
    <n v="46.7"/>
    <n v="156.69999999999999"/>
    <n v="2026"/>
  </r>
  <r>
    <s v="EV3170"/>
    <x v="8"/>
    <x v="3"/>
    <x v="8"/>
    <s v="SUV"/>
    <n v="308772"/>
    <n v="87"/>
    <n v="293"/>
    <n v="1.78"/>
    <n v="78549"/>
    <n v="31969"/>
    <n v="24.8"/>
    <s v="Yes"/>
    <n v="42.3"/>
    <n v="174.3"/>
    <n v="2026"/>
  </r>
  <r>
    <s v="EV3171"/>
    <x v="3"/>
    <x v="3"/>
    <x v="2"/>
    <s v="Bus"/>
    <n v="615357"/>
    <n v="69"/>
    <n v="572"/>
    <n v="2.63"/>
    <n v="182436"/>
    <n v="44124"/>
    <n v="24.9"/>
    <s v="Yes"/>
    <n v="15.4"/>
    <n v="140.80000000000001"/>
    <n v="2026"/>
  </r>
  <r>
    <s v="EV3172"/>
    <x v="5"/>
    <x v="1"/>
    <x v="9"/>
    <s v="Truck"/>
    <n v="479154"/>
    <n v="71"/>
    <n v="396"/>
    <n v="1.74"/>
    <n v="97454"/>
    <n v="38565"/>
    <n v="16.8"/>
    <s v="No"/>
    <n v="22.8"/>
    <n v="115.7"/>
    <n v="2026"/>
  </r>
  <r>
    <s v="EV3173"/>
    <x v="5"/>
    <x v="1"/>
    <x v="4"/>
    <s v="Car"/>
    <n v="276579"/>
    <n v="113"/>
    <n v="505"/>
    <n v="2.0499999999999998"/>
    <n v="102593"/>
    <n v="84596"/>
    <n v="14.8"/>
    <s v="No"/>
    <n v="29.5"/>
    <n v="198.9"/>
    <n v="2026"/>
  </r>
  <r>
    <s v="EV3174"/>
    <x v="6"/>
    <x v="3"/>
    <x v="1"/>
    <s v="Bus"/>
    <n v="651756"/>
    <n v="98"/>
    <n v="271"/>
    <n v="1.07"/>
    <n v="97197"/>
    <n v="77755"/>
    <n v="18.100000000000001"/>
    <s v="Yes"/>
    <n v="9.9"/>
    <n v="206.2"/>
    <n v="2026"/>
  </r>
  <r>
    <s v="EV3175"/>
    <x v="8"/>
    <x v="3"/>
    <x v="5"/>
    <s v="Bus"/>
    <n v="229358"/>
    <n v="100"/>
    <n v="397"/>
    <n v="2.99"/>
    <n v="55884"/>
    <n v="32852"/>
    <n v="15.9"/>
    <s v="Yes"/>
    <n v="52.8"/>
    <n v="210"/>
    <n v="2026"/>
  </r>
  <r>
    <s v="EV3176"/>
    <x v="3"/>
    <x v="3"/>
    <x v="8"/>
    <s v="SUV"/>
    <n v="647878"/>
    <n v="101"/>
    <n v="538"/>
    <n v="1.38"/>
    <n v="191809"/>
    <n v="80945"/>
    <n v="12.6"/>
    <s v="No"/>
    <n v="63.1"/>
    <n v="257.89999999999998"/>
    <n v="2026"/>
  </r>
  <r>
    <s v="EV3177"/>
    <x v="2"/>
    <x v="2"/>
    <x v="7"/>
    <s v="SUV"/>
    <n v="602203"/>
    <n v="94"/>
    <n v="397"/>
    <n v="2.59"/>
    <n v="154112"/>
    <n v="31228"/>
    <n v="18.100000000000001"/>
    <s v="No"/>
    <n v="41.1"/>
    <n v="278.2"/>
    <n v="2026"/>
  </r>
  <r>
    <s v="EV3178"/>
    <x v="5"/>
    <x v="1"/>
    <x v="1"/>
    <s v="Bus"/>
    <n v="746019"/>
    <n v="40"/>
    <n v="316"/>
    <n v="1.06"/>
    <n v="100289"/>
    <n v="37201"/>
    <n v="22.1"/>
    <s v="Yes"/>
    <n v="39.9"/>
    <n v="200.2"/>
    <n v="2026"/>
  </r>
  <r>
    <s v="EV3179"/>
    <x v="7"/>
    <x v="3"/>
    <x v="6"/>
    <s v="Car"/>
    <n v="485346"/>
    <n v="93"/>
    <n v="589"/>
    <n v="1.7"/>
    <n v="189758"/>
    <n v="38358"/>
    <n v="17.3"/>
    <s v="No"/>
    <n v="55.3"/>
    <n v="151.6"/>
    <n v="2026"/>
  </r>
  <r>
    <s v="EV3180"/>
    <x v="9"/>
    <x v="0"/>
    <x v="8"/>
    <s v="Car"/>
    <n v="579595"/>
    <n v="82"/>
    <n v="618"/>
    <n v="2.5"/>
    <n v="105765"/>
    <n v="28214"/>
    <n v="16.3"/>
    <s v="Yes"/>
    <n v="34.6"/>
    <n v="193.3"/>
    <n v="2026"/>
  </r>
  <r>
    <s v="EV3181"/>
    <x v="7"/>
    <x v="3"/>
    <x v="4"/>
    <s v="Car"/>
    <n v="704986"/>
    <n v="54"/>
    <n v="439"/>
    <n v="1.29"/>
    <n v="131634"/>
    <n v="79642"/>
    <n v="22.4"/>
    <s v="Yes"/>
    <n v="31.4"/>
    <n v="16.7"/>
    <n v="2026"/>
  </r>
  <r>
    <s v="EV3182"/>
    <x v="0"/>
    <x v="0"/>
    <x v="1"/>
    <s v="SUV"/>
    <n v="232746"/>
    <n v="72"/>
    <n v="586"/>
    <n v="0.91"/>
    <n v="104199"/>
    <n v="66776"/>
    <n v="22.3"/>
    <s v="Yes"/>
    <n v="39.299999999999997"/>
    <n v="126.2"/>
    <n v="2026"/>
  </r>
  <r>
    <s v="EV3183"/>
    <x v="1"/>
    <x v="1"/>
    <x v="0"/>
    <s v="Bus"/>
    <n v="675655"/>
    <n v="118"/>
    <n v="286"/>
    <n v="2.37"/>
    <n v="86541"/>
    <n v="62113"/>
    <n v="23.7"/>
    <s v="Yes"/>
    <n v="35.1"/>
    <n v="43.8"/>
    <n v="2026"/>
  </r>
  <r>
    <s v="EV3184"/>
    <x v="4"/>
    <x v="0"/>
    <x v="2"/>
    <s v="Car"/>
    <n v="637803"/>
    <n v="118"/>
    <n v="576"/>
    <n v="0.59"/>
    <n v="145184"/>
    <n v="59364"/>
    <n v="16.7"/>
    <s v="Yes"/>
    <n v="12.6"/>
    <n v="194.7"/>
    <n v="2026"/>
  </r>
  <r>
    <s v="EV3185"/>
    <x v="4"/>
    <x v="0"/>
    <x v="6"/>
    <s v="Truck"/>
    <n v="800279"/>
    <n v="82"/>
    <n v="494"/>
    <n v="1.19"/>
    <n v="129615"/>
    <n v="66893"/>
    <n v="16.8"/>
    <s v="No"/>
    <n v="48.8"/>
    <n v="126.1"/>
    <n v="2026"/>
  </r>
  <r>
    <s v="EV3186"/>
    <x v="7"/>
    <x v="3"/>
    <x v="2"/>
    <s v="Car"/>
    <n v="135732"/>
    <n v="50"/>
    <n v="292"/>
    <n v="0.83"/>
    <n v="10789"/>
    <n v="66687"/>
    <n v="14.9"/>
    <s v="No"/>
    <n v="58.9"/>
    <n v="45.5"/>
    <n v="2026"/>
  </r>
  <r>
    <s v="EV3187"/>
    <x v="9"/>
    <x v="0"/>
    <x v="4"/>
    <s v="Car"/>
    <n v="517540"/>
    <n v="46"/>
    <n v="407"/>
    <n v="2.2400000000000002"/>
    <n v="166254"/>
    <n v="46318"/>
    <n v="17.7"/>
    <s v="No"/>
    <n v="38.6"/>
    <n v="156.6"/>
    <n v="2026"/>
  </r>
  <r>
    <s v="EV3188"/>
    <x v="7"/>
    <x v="3"/>
    <x v="2"/>
    <s v="Car"/>
    <n v="409235"/>
    <n v="71"/>
    <n v="589"/>
    <n v="0.81"/>
    <n v="75960"/>
    <n v="53000"/>
    <n v="13.4"/>
    <s v="No"/>
    <n v="34.5"/>
    <n v="217.3"/>
    <n v="2026"/>
  </r>
  <r>
    <s v="EV3189"/>
    <x v="8"/>
    <x v="3"/>
    <x v="2"/>
    <s v="Bus"/>
    <n v="360369"/>
    <n v="60"/>
    <n v="570"/>
    <n v="1.77"/>
    <n v="198077"/>
    <n v="75888"/>
    <n v="17.7"/>
    <s v="Yes"/>
    <n v="36.299999999999997"/>
    <n v="49.8"/>
    <n v="2026"/>
  </r>
  <r>
    <s v="EV3190"/>
    <x v="3"/>
    <x v="3"/>
    <x v="1"/>
    <s v="SUV"/>
    <n v="34051"/>
    <n v="44"/>
    <n v="427"/>
    <n v="2.7"/>
    <n v="87441"/>
    <n v="32567"/>
    <n v="24.9"/>
    <s v="No"/>
    <n v="51.2"/>
    <n v="28"/>
    <n v="2026"/>
  </r>
  <r>
    <s v="EV3191"/>
    <x v="9"/>
    <x v="0"/>
    <x v="0"/>
    <s v="SUV"/>
    <n v="426981"/>
    <n v="46"/>
    <n v="536"/>
    <n v="1.0900000000000001"/>
    <n v="193912"/>
    <n v="57632"/>
    <n v="20.5"/>
    <s v="No"/>
    <n v="14"/>
    <n v="277.2"/>
    <n v="2026"/>
  </r>
  <r>
    <s v="EV3192"/>
    <x v="1"/>
    <x v="1"/>
    <x v="9"/>
    <s v="Car"/>
    <n v="69766"/>
    <n v="72"/>
    <n v="487"/>
    <n v="2.1800000000000002"/>
    <n v="96669"/>
    <n v="29586"/>
    <n v="23.3"/>
    <s v="Yes"/>
    <n v="37.1"/>
    <n v="114.7"/>
    <n v="2026"/>
  </r>
  <r>
    <s v="EV3193"/>
    <x v="8"/>
    <x v="3"/>
    <x v="4"/>
    <s v="Bus"/>
    <n v="279314"/>
    <n v="67"/>
    <n v="494"/>
    <n v="0.75"/>
    <n v="100747"/>
    <n v="48512"/>
    <n v="22.5"/>
    <s v="No"/>
    <n v="31"/>
    <n v="112.9"/>
    <n v="2026"/>
  </r>
  <r>
    <s v="EV3194"/>
    <x v="2"/>
    <x v="2"/>
    <x v="7"/>
    <s v="Bus"/>
    <n v="13423"/>
    <n v="113"/>
    <n v="275"/>
    <n v="1.07"/>
    <n v="50393"/>
    <n v="76657"/>
    <n v="13.4"/>
    <s v="No"/>
    <n v="52.7"/>
    <n v="232.8"/>
    <n v="2026"/>
  </r>
  <r>
    <s v="EV3195"/>
    <x v="7"/>
    <x v="3"/>
    <x v="8"/>
    <s v="Truck"/>
    <n v="69089"/>
    <n v="51"/>
    <n v="261"/>
    <n v="2.79"/>
    <n v="65350"/>
    <n v="74989"/>
    <n v="16.100000000000001"/>
    <s v="No"/>
    <n v="23.8"/>
    <n v="70.099999999999994"/>
    <n v="2026"/>
  </r>
  <r>
    <s v="EV3196"/>
    <x v="6"/>
    <x v="3"/>
    <x v="0"/>
    <s v="Car"/>
    <n v="764039"/>
    <n v="51"/>
    <n v="539"/>
    <n v="1.6"/>
    <n v="35913"/>
    <n v="28269"/>
    <n v="18.2"/>
    <s v="Yes"/>
    <n v="56.8"/>
    <n v="217.9"/>
    <n v="2026"/>
  </r>
  <r>
    <s v="EV3197"/>
    <x v="9"/>
    <x v="0"/>
    <x v="1"/>
    <s v="Car"/>
    <n v="594770"/>
    <n v="118"/>
    <n v="498"/>
    <n v="0.71"/>
    <n v="83283"/>
    <n v="37100"/>
    <n v="24.4"/>
    <s v="No"/>
    <n v="35.4"/>
    <n v="104.7"/>
    <n v="2026"/>
  </r>
  <r>
    <s v="EV3198"/>
    <x v="0"/>
    <x v="0"/>
    <x v="8"/>
    <s v="Bus"/>
    <n v="584764"/>
    <n v="108"/>
    <n v="304"/>
    <n v="2.52"/>
    <n v="115774"/>
    <n v="51280"/>
    <n v="15"/>
    <s v="No"/>
    <n v="43.2"/>
    <n v="194"/>
    <n v="2026"/>
  </r>
  <r>
    <s v="EV3199"/>
    <x v="9"/>
    <x v="0"/>
    <x v="0"/>
    <s v="Car"/>
    <n v="658677"/>
    <n v="90"/>
    <n v="486"/>
    <n v="1.58"/>
    <n v="72480"/>
    <n v="65817"/>
    <n v="17.5"/>
    <s v="No"/>
    <n v="24.7"/>
    <n v="48"/>
    <n v="2026"/>
  </r>
  <r>
    <s v="EV3200"/>
    <x v="1"/>
    <x v="1"/>
    <x v="3"/>
    <s v="SUV"/>
    <n v="830340"/>
    <n v="50"/>
    <n v="520"/>
    <n v="0.67"/>
    <n v="122611"/>
    <n v="63845"/>
    <n v="13.5"/>
    <s v="No"/>
    <n v="20.7"/>
    <n v="275.60000000000002"/>
    <n v="2026"/>
  </r>
  <r>
    <s v="EV3201"/>
    <x v="1"/>
    <x v="1"/>
    <x v="1"/>
    <s v="Bus"/>
    <n v="307162"/>
    <n v="109"/>
    <n v="530"/>
    <n v="2.65"/>
    <n v="62663"/>
    <n v="54978"/>
    <n v="22.8"/>
    <s v="No"/>
    <n v="38"/>
    <n v="38.200000000000003"/>
    <n v="2026"/>
  </r>
  <r>
    <s v="EV3202"/>
    <x v="6"/>
    <x v="3"/>
    <x v="4"/>
    <s v="Bus"/>
    <n v="310684"/>
    <n v="56"/>
    <n v="491"/>
    <n v="1.33"/>
    <n v="100903"/>
    <n v="69680"/>
    <n v="19.399999999999999"/>
    <s v="Yes"/>
    <n v="16"/>
    <n v="19"/>
    <n v="2026"/>
  </r>
  <r>
    <s v="EV3203"/>
    <x v="0"/>
    <x v="0"/>
    <x v="2"/>
    <s v="Truck"/>
    <n v="854103"/>
    <n v="87"/>
    <n v="413"/>
    <n v="1.45"/>
    <n v="183023"/>
    <n v="75342"/>
    <n v="20.399999999999999"/>
    <s v="Yes"/>
    <n v="57.3"/>
    <n v="45"/>
    <n v="2026"/>
  </r>
  <r>
    <s v="EV3204"/>
    <x v="3"/>
    <x v="3"/>
    <x v="3"/>
    <s v="SUV"/>
    <n v="110782"/>
    <n v="103"/>
    <n v="477"/>
    <n v="2.69"/>
    <n v="102291"/>
    <n v="33782"/>
    <n v="18.5"/>
    <s v="Yes"/>
    <n v="35.9"/>
    <n v="106.8"/>
    <n v="2026"/>
  </r>
  <r>
    <s v="EV3205"/>
    <x v="2"/>
    <x v="2"/>
    <x v="2"/>
    <s v="Car"/>
    <n v="501530"/>
    <n v="89"/>
    <n v="434"/>
    <n v="2.46"/>
    <n v="129415"/>
    <n v="75673"/>
    <n v="22.7"/>
    <s v="Yes"/>
    <n v="33.200000000000003"/>
    <n v="113.2"/>
    <n v="2026"/>
  </r>
  <r>
    <s v="EV3206"/>
    <x v="1"/>
    <x v="1"/>
    <x v="6"/>
    <s v="SUV"/>
    <n v="842579"/>
    <n v="56"/>
    <n v="547"/>
    <n v="2.58"/>
    <n v="108436"/>
    <n v="53994"/>
    <n v="16.2"/>
    <s v="Yes"/>
    <n v="55.3"/>
    <n v="191"/>
    <n v="2026"/>
  </r>
  <r>
    <s v="EV3207"/>
    <x v="5"/>
    <x v="1"/>
    <x v="9"/>
    <s v="Car"/>
    <n v="760539"/>
    <n v="66"/>
    <n v="567"/>
    <n v="1.85"/>
    <n v="16883"/>
    <n v="55302"/>
    <n v="12.2"/>
    <s v="No"/>
    <n v="25.4"/>
    <n v="106.9"/>
    <n v="2026"/>
  </r>
  <r>
    <s v="EV3208"/>
    <x v="4"/>
    <x v="0"/>
    <x v="2"/>
    <s v="Truck"/>
    <n v="538151"/>
    <n v="63"/>
    <n v="559"/>
    <n v="1.77"/>
    <n v="127746"/>
    <n v="74548"/>
    <n v="21.1"/>
    <s v="Yes"/>
    <n v="53.3"/>
    <n v="119"/>
    <n v="2026"/>
  </r>
  <r>
    <s v="EV3209"/>
    <x v="1"/>
    <x v="1"/>
    <x v="0"/>
    <s v="Bus"/>
    <n v="840714"/>
    <n v="98"/>
    <n v="368"/>
    <n v="2.61"/>
    <n v="79827"/>
    <n v="60685"/>
    <n v="18.600000000000001"/>
    <s v="No"/>
    <n v="15.9"/>
    <n v="94.8"/>
    <n v="2026"/>
  </r>
  <r>
    <s v="EV3210"/>
    <x v="1"/>
    <x v="1"/>
    <x v="1"/>
    <s v="Truck"/>
    <n v="392112"/>
    <n v="74"/>
    <n v="427"/>
    <n v="0.67"/>
    <n v="88113"/>
    <n v="80623"/>
    <n v="21.4"/>
    <s v="Yes"/>
    <n v="24.3"/>
    <n v="215.9"/>
    <n v="2026"/>
  </r>
  <r>
    <s v="EV3211"/>
    <x v="2"/>
    <x v="2"/>
    <x v="0"/>
    <s v="SUV"/>
    <n v="222989"/>
    <n v="50"/>
    <n v="534"/>
    <n v="1.72"/>
    <n v="199230"/>
    <n v="26250"/>
    <n v="13.4"/>
    <s v="Yes"/>
    <n v="49.4"/>
    <n v="224.1"/>
    <n v="2026"/>
  </r>
  <r>
    <s v="EV3212"/>
    <x v="7"/>
    <x v="3"/>
    <x v="5"/>
    <s v="Bus"/>
    <n v="318023"/>
    <n v="84"/>
    <n v="279"/>
    <n v="2.0299999999999998"/>
    <n v="88038"/>
    <n v="26798"/>
    <n v="12.6"/>
    <s v="No"/>
    <n v="38.1"/>
    <n v="112.2"/>
    <n v="2026"/>
  </r>
  <r>
    <s v="EV3213"/>
    <x v="2"/>
    <x v="2"/>
    <x v="4"/>
    <s v="Bus"/>
    <n v="842516"/>
    <n v="61"/>
    <n v="421"/>
    <n v="0.8"/>
    <n v="105098"/>
    <n v="75364"/>
    <n v="12"/>
    <s v="No"/>
    <n v="56.9"/>
    <n v="28.5"/>
    <n v="2026"/>
  </r>
  <r>
    <s v="EV3214"/>
    <x v="4"/>
    <x v="0"/>
    <x v="0"/>
    <s v="Car"/>
    <n v="104533"/>
    <n v="102"/>
    <n v="335"/>
    <n v="1.34"/>
    <n v="67606"/>
    <n v="75479"/>
    <n v="24.6"/>
    <s v="No"/>
    <n v="36.299999999999997"/>
    <n v="216.3"/>
    <n v="2026"/>
  </r>
  <r>
    <s v="EV3215"/>
    <x v="1"/>
    <x v="1"/>
    <x v="0"/>
    <s v="Bus"/>
    <n v="734042"/>
    <n v="49"/>
    <n v="274"/>
    <n v="0.57999999999999996"/>
    <n v="104578"/>
    <n v="83338"/>
    <n v="24.6"/>
    <s v="No"/>
    <n v="16.5"/>
    <n v="261"/>
    <n v="2026"/>
  </r>
  <r>
    <s v="EV3216"/>
    <x v="3"/>
    <x v="3"/>
    <x v="1"/>
    <s v="Bus"/>
    <n v="882305"/>
    <n v="116"/>
    <n v="544"/>
    <n v="1.89"/>
    <n v="65466"/>
    <n v="68483"/>
    <n v="24.3"/>
    <s v="Yes"/>
    <n v="10"/>
    <n v="205.9"/>
    <n v="2026"/>
  </r>
  <r>
    <s v="EV3217"/>
    <x v="0"/>
    <x v="0"/>
    <x v="5"/>
    <s v="Truck"/>
    <n v="487342"/>
    <n v="98"/>
    <n v="618"/>
    <n v="2.19"/>
    <n v="5102"/>
    <n v="78958"/>
    <n v="19.8"/>
    <s v="No"/>
    <n v="47.6"/>
    <n v="230.1"/>
    <n v="2026"/>
  </r>
  <r>
    <s v="EV3218"/>
    <x v="3"/>
    <x v="3"/>
    <x v="0"/>
    <s v="SUV"/>
    <n v="253084"/>
    <n v="88"/>
    <n v="477"/>
    <n v="2.25"/>
    <n v="49840"/>
    <n v="56489"/>
    <n v="14.3"/>
    <s v="Yes"/>
    <n v="34.799999999999997"/>
    <n v="262.2"/>
    <n v="2026"/>
  </r>
  <r>
    <s v="EV3219"/>
    <x v="8"/>
    <x v="3"/>
    <x v="8"/>
    <s v="Bus"/>
    <n v="789589"/>
    <n v="42"/>
    <n v="419"/>
    <n v="1.84"/>
    <n v="36820"/>
    <n v="49721"/>
    <n v="14.5"/>
    <s v="Yes"/>
    <n v="48.8"/>
    <n v="35.5"/>
    <n v="2026"/>
  </r>
  <r>
    <s v="EV3220"/>
    <x v="3"/>
    <x v="3"/>
    <x v="9"/>
    <s v="Bus"/>
    <n v="866967"/>
    <n v="114"/>
    <n v="644"/>
    <n v="1.49"/>
    <n v="6540"/>
    <n v="74803"/>
    <n v="16.600000000000001"/>
    <s v="No"/>
    <n v="8"/>
    <n v="14.2"/>
    <n v="2026"/>
  </r>
  <r>
    <s v="EV3221"/>
    <x v="0"/>
    <x v="0"/>
    <x v="7"/>
    <s v="Bus"/>
    <n v="224626"/>
    <n v="96"/>
    <n v="399"/>
    <n v="0.73"/>
    <n v="151954"/>
    <n v="53273"/>
    <n v="24.4"/>
    <s v="No"/>
    <n v="53.9"/>
    <n v="146.4"/>
    <n v="2026"/>
  </r>
  <r>
    <s v="EV3222"/>
    <x v="6"/>
    <x v="3"/>
    <x v="7"/>
    <s v="Bus"/>
    <n v="479631"/>
    <n v="52"/>
    <n v="270"/>
    <n v="2.35"/>
    <n v="188524"/>
    <n v="76765"/>
    <n v="18.8"/>
    <s v="No"/>
    <n v="16.600000000000001"/>
    <n v="170.4"/>
    <n v="2026"/>
  </r>
  <r>
    <s v="EV3223"/>
    <x v="6"/>
    <x v="3"/>
    <x v="1"/>
    <s v="Truck"/>
    <n v="109055"/>
    <n v="46"/>
    <n v="504"/>
    <n v="0.95"/>
    <n v="139999"/>
    <n v="25250"/>
    <n v="18.399999999999999"/>
    <s v="No"/>
    <n v="45.4"/>
    <n v="264"/>
    <n v="2026"/>
  </r>
  <r>
    <s v="EV3224"/>
    <x v="7"/>
    <x v="3"/>
    <x v="6"/>
    <s v="Bus"/>
    <n v="387535"/>
    <n v="73"/>
    <n v="328"/>
    <n v="1.34"/>
    <n v="25194"/>
    <n v="80820"/>
    <n v="20.3"/>
    <s v="No"/>
    <n v="39.200000000000003"/>
    <n v="68.900000000000006"/>
    <n v="2026"/>
  </r>
  <r>
    <s v="EV3225"/>
    <x v="5"/>
    <x v="1"/>
    <x v="9"/>
    <s v="Bus"/>
    <n v="390431"/>
    <n v="68"/>
    <n v="349"/>
    <n v="1.63"/>
    <n v="182546"/>
    <n v="54450"/>
    <n v="12"/>
    <s v="Yes"/>
    <n v="48.3"/>
    <n v="290.3"/>
    <n v="2026"/>
  </r>
  <r>
    <s v="EV3226"/>
    <x v="5"/>
    <x v="1"/>
    <x v="8"/>
    <s v="Car"/>
    <n v="492941"/>
    <n v="67"/>
    <n v="261"/>
    <n v="2.38"/>
    <n v="32944"/>
    <n v="54315"/>
    <n v="13.8"/>
    <s v="Yes"/>
    <n v="63.7"/>
    <n v="288.39999999999998"/>
    <n v="2026"/>
  </r>
  <r>
    <s v="EV3227"/>
    <x v="1"/>
    <x v="1"/>
    <x v="2"/>
    <s v="Bus"/>
    <n v="821757"/>
    <n v="109"/>
    <n v="446"/>
    <n v="1.04"/>
    <n v="185143"/>
    <n v="60638"/>
    <n v="22.8"/>
    <s v="No"/>
    <n v="50.5"/>
    <n v="62.2"/>
    <n v="2026"/>
  </r>
  <r>
    <s v="EV3228"/>
    <x v="7"/>
    <x v="3"/>
    <x v="0"/>
    <s v="SUV"/>
    <n v="688463"/>
    <n v="75"/>
    <n v="302"/>
    <n v="2.12"/>
    <n v="131767"/>
    <n v="36874"/>
    <n v="17.8"/>
    <s v="No"/>
    <n v="63"/>
    <n v="178.3"/>
    <n v="2026"/>
  </r>
  <r>
    <s v="EV3229"/>
    <x v="1"/>
    <x v="1"/>
    <x v="2"/>
    <s v="Truck"/>
    <n v="379766"/>
    <n v="102"/>
    <n v="356"/>
    <n v="1.86"/>
    <n v="69048"/>
    <n v="38050"/>
    <n v="20.5"/>
    <s v="No"/>
    <n v="43.4"/>
    <n v="223.9"/>
    <n v="2026"/>
  </r>
  <r>
    <s v="EV3230"/>
    <x v="3"/>
    <x v="3"/>
    <x v="4"/>
    <s v="Truck"/>
    <n v="60117"/>
    <n v="70"/>
    <n v="537"/>
    <n v="1.76"/>
    <n v="158907"/>
    <n v="26094"/>
    <n v="19.5"/>
    <s v="No"/>
    <n v="15"/>
    <n v="78.099999999999994"/>
    <n v="2026"/>
  </r>
  <r>
    <s v="EV3231"/>
    <x v="8"/>
    <x v="3"/>
    <x v="4"/>
    <s v="SUV"/>
    <n v="440918"/>
    <n v="108"/>
    <n v="388"/>
    <n v="2.35"/>
    <n v="89106"/>
    <n v="40503"/>
    <n v="18.899999999999999"/>
    <s v="No"/>
    <n v="49"/>
    <n v="294.89999999999998"/>
    <n v="2026"/>
  </r>
  <r>
    <s v="EV3232"/>
    <x v="4"/>
    <x v="0"/>
    <x v="0"/>
    <s v="Car"/>
    <n v="843642"/>
    <n v="118"/>
    <n v="554"/>
    <n v="2.77"/>
    <n v="40011"/>
    <n v="82164"/>
    <n v="23.5"/>
    <s v="Yes"/>
    <n v="14.5"/>
    <n v="154.19999999999999"/>
    <n v="2026"/>
  </r>
  <r>
    <s v="EV3233"/>
    <x v="1"/>
    <x v="1"/>
    <x v="2"/>
    <s v="Truck"/>
    <n v="440043"/>
    <n v="105"/>
    <n v="553"/>
    <n v="1.47"/>
    <n v="22948"/>
    <n v="41606"/>
    <n v="16.5"/>
    <s v="No"/>
    <n v="49.5"/>
    <n v="89.5"/>
    <n v="2026"/>
  </r>
  <r>
    <s v="EV3234"/>
    <x v="8"/>
    <x v="3"/>
    <x v="9"/>
    <s v="Truck"/>
    <n v="458109"/>
    <n v="120"/>
    <n v="482"/>
    <n v="2.99"/>
    <n v="65784"/>
    <n v="54452"/>
    <n v="22.1"/>
    <s v="No"/>
    <n v="7.3"/>
    <n v="295.2"/>
    <n v="2026"/>
  </r>
  <r>
    <s v="EV3235"/>
    <x v="9"/>
    <x v="0"/>
    <x v="0"/>
    <s v="Car"/>
    <n v="194505"/>
    <n v="59"/>
    <n v="307"/>
    <n v="2.2400000000000002"/>
    <n v="159548"/>
    <n v="64871"/>
    <n v="24.4"/>
    <s v="No"/>
    <n v="18.7"/>
    <n v="133.4"/>
    <n v="2026"/>
  </r>
  <r>
    <s v="EV3236"/>
    <x v="8"/>
    <x v="3"/>
    <x v="6"/>
    <s v="Truck"/>
    <n v="477444"/>
    <n v="52"/>
    <n v="434"/>
    <n v="2.78"/>
    <n v="187898"/>
    <n v="62384"/>
    <n v="16.5"/>
    <s v="No"/>
    <n v="18.5"/>
    <n v="92.9"/>
    <n v="2026"/>
  </r>
  <r>
    <s v="EV3237"/>
    <x v="2"/>
    <x v="2"/>
    <x v="5"/>
    <s v="Truck"/>
    <n v="379084"/>
    <n v="49"/>
    <n v="482"/>
    <n v="2.41"/>
    <n v="82778"/>
    <n v="37466"/>
    <n v="12.2"/>
    <s v="No"/>
    <n v="51"/>
    <n v="131.4"/>
    <n v="2026"/>
  </r>
  <r>
    <s v="EV3238"/>
    <x v="9"/>
    <x v="0"/>
    <x v="4"/>
    <s v="Bus"/>
    <n v="365215"/>
    <n v="117"/>
    <n v="395"/>
    <n v="1.1599999999999999"/>
    <n v="95245"/>
    <n v="77794"/>
    <n v="23.8"/>
    <s v="No"/>
    <n v="53.4"/>
    <n v="291.60000000000002"/>
    <n v="2026"/>
  </r>
  <r>
    <s v="EV3239"/>
    <x v="5"/>
    <x v="1"/>
    <x v="7"/>
    <s v="Truck"/>
    <n v="881739"/>
    <n v="48"/>
    <n v="331"/>
    <n v="2.5499999999999998"/>
    <n v="45892"/>
    <n v="60004"/>
    <n v="19.7"/>
    <s v="No"/>
    <n v="47.7"/>
    <n v="267.7"/>
    <n v="2026"/>
  </r>
  <r>
    <s v="EV3240"/>
    <x v="6"/>
    <x v="3"/>
    <x v="0"/>
    <s v="Truck"/>
    <n v="134519"/>
    <n v="99"/>
    <n v="267"/>
    <n v="2.1800000000000002"/>
    <n v="174027"/>
    <n v="70309"/>
    <n v="14.2"/>
    <s v="Yes"/>
    <n v="45.4"/>
    <n v="89"/>
    <n v="2026"/>
  </r>
  <r>
    <s v="EV3241"/>
    <x v="2"/>
    <x v="2"/>
    <x v="9"/>
    <s v="Bus"/>
    <n v="597360"/>
    <n v="60"/>
    <n v="529"/>
    <n v="0.53"/>
    <n v="118174"/>
    <n v="52112"/>
    <n v="12.9"/>
    <s v="Yes"/>
    <n v="58.1"/>
    <n v="127.3"/>
    <n v="2026"/>
  </r>
  <r>
    <s v="EV3242"/>
    <x v="5"/>
    <x v="1"/>
    <x v="0"/>
    <s v="SUV"/>
    <n v="671719"/>
    <n v="61"/>
    <n v="312"/>
    <n v="1.83"/>
    <n v="152406"/>
    <n v="60876"/>
    <n v="18.100000000000001"/>
    <s v="Yes"/>
    <n v="48.4"/>
    <n v="154.19999999999999"/>
    <n v="2026"/>
  </r>
  <r>
    <s v="EV3243"/>
    <x v="3"/>
    <x v="3"/>
    <x v="9"/>
    <s v="Car"/>
    <n v="343032"/>
    <n v="52"/>
    <n v="497"/>
    <n v="0.62"/>
    <n v="90460"/>
    <n v="40674"/>
    <n v="14"/>
    <s v="No"/>
    <n v="31.3"/>
    <n v="285.5"/>
    <n v="2026"/>
  </r>
  <r>
    <s v="EV3244"/>
    <x v="1"/>
    <x v="1"/>
    <x v="0"/>
    <s v="Bus"/>
    <n v="708499"/>
    <n v="52"/>
    <n v="407"/>
    <n v="1.85"/>
    <n v="156189"/>
    <n v="30742"/>
    <n v="19.2"/>
    <s v="No"/>
    <n v="8.6999999999999993"/>
    <n v="48.9"/>
    <n v="2026"/>
  </r>
  <r>
    <s v="EV3245"/>
    <x v="9"/>
    <x v="0"/>
    <x v="0"/>
    <s v="Car"/>
    <n v="19896"/>
    <n v="62"/>
    <n v="407"/>
    <n v="1.62"/>
    <n v="64138"/>
    <n v="78476"/>
    <n v="21.6"/>
    <s v="No"/>
    <n v="60.1"/>
    <n v="75.3"/>
    <n v="2026"/>
  </r>
  <r>
    <s v="EV3246"/>
    <x v="0"/>
    <x v="0"/>
    <x v="5"/>
    <s v="Bus"/>
    <n v="738665"/>
    <n v="82"/>
    <n v="428"/>
    <n v="1"/>
    <n v="116893"/>
    <n v="65924"/>
    <n v="20.7"/>
    <s v="No"/>
    <n v="7.9"/>
    <n v="74"/>
    <n v="2026"/>
  </r>
  <r>
    <s v="EV3247"/>
    <x v="2"/>
    <x v="2"/>
    <x v="0"/>
    <s v="Truck"/>
    <n v="810746"/>
    <n v="120"/>
    <n v="491"/>
    <n v="2.4500000000000002"/>
    <n v="184465"/>
    <n v="32220"/>
    <n v="22.4"/>
    <s v="Yes"/>
    <n v="15"/>
    <n v="6.6"/>
    <n v="2026"/>
  </r>
  <r>
    <s v="EV3248"/>
    <x v="8"/>
    <x v="3"/>
    <x v="1"/>
    <s v="Truck"/>
    <n v="857214"/>
    <n v="55"/>
    <n v="537"/>
    <n v="1.46"/>
    <n v="84401"/>
    <n v="58842"/>
    <n v="15.2"/>
    <s v="Yes"/>
    <n v="47.5"/>
    <n v="141.1"/>
    <n v="2026"/>
  </r>
  <r>
    <s v="EV3249"/>
    <x v="4"/>
    <x v="0"/>
    <x v="7"/>
    <s v="Car"/>
    <n v="679744"/>
    <n v="83"/>
    <n v="299"/>
    <n v="2.13"/>
    <n v="151085"/>
    <n v="38844"/>
    <n v="14.4"/>
    <s v="Yes"/>
    <n v="36.9"/>
    <n v="192.3"/>
    <n v="2026"/>
  </r>
  <r>
    <s v="EV3250"/>
    <x v="2"/>
    <x v="2"/>
    <x v="1"/>
    <s v="Truck"/>
    <n v="666210"/>
    <n v="94"/>
    <n v="629"/>
    <n v="1.3"/>
    <n v="58195"/>
    <n v="79417"/>
    <n v="18.600000000000001"/>
    <s v="Yes"/>
    <n v="44.5"/>
    <n v="182.1"/>
    <n v="2026"/>
  </r>
  <r>
    <s v="EV3251"/>
    <x v="5"/>
    <x v="1"/>
    <x v="7"/>
    <s v="Bus"/>
    <n v="665740"/>
    <n v="56"/>
    <n v="282"/>
    <n v="2.11"/>
    <n v="59472"/>
    <n v="81942"/>
    <n v="21.1"/>
    <s v="No"/>
    <n v="39.1"/>
    <n v="94.1"/>
    <n v="2026"/>
  </r>
  <r>
    <s v="EV3252"/>
    <x v="6"/>
    <x v="3"/>
    <x v="8"/>
    <s v="SUV"/>
    <n v="127910"/>
    <n v="60"/>
    <n v="403"/>
    <n v="1.45"/>
    <n v="98497"/>
    <n v="48106"/>
    <n v="24.7"/>
    <s v="Yes"/>
    <n v="55.2"/>
    <n v="179.8"/>
    <n v="2026"/>
  </r>
  <r>
    <s v="EV3253"/>
    <x v="6"/>
    <x v="3"/>
    <x v="3"/>
    <s v="Bus"/>
    <n v="473867"/>
    <n v="41"/>
    <n v="339"/>
    <n v="1.25"/>
    <n v="18422"/>
    <n v="36014"/>
    <n v="19.100000000000001"/>
    <s v="Yes"/>
    <n v="62.7"/>
    <n v="71.599999999999994"/>
    <n v="2026"/>
  </r>
  <r>
    <s v="EV3254"/>
    <x v="2"/>
    <x v="2"/>
    <x v="9"/>
    <s v="SUV"/>
    <n v="142709"/>
    <n v="68"/>
    <n v="505"/>
    <n v="1.63"/>
    <n v="119794"/>
    <n v="72002"/>
    <n v="15.8"/>
    <s v="Yes"/>
    <n v="6.1"/>
    <n v="231.4"/>
    <n v="2026"/>
  </r>
  <r>
    <s v="EV3255"/>
    <x v="8"/>
    <x v="3"/>
    <x v="4"/>
    <s v="Truck"/>
    <n v="775660"/>
    <n v="73"/>
    <n v="321"/>
    <n v="1.58"/>
    <n v="78576"/>
    <n v="80861"/>
    <n v="22.9"/>
    <s v="Yes"/>
    <n v="63.5"/>
    <n v="248.2"/>
    <n v="2026"/>
  </r>
  <r>
    <s v="EV3256"/>
    <x v="3"/>
    <x v="3"/>
    <x v="0"/>
    <s v="SUV"/>
    <n v="189869"/>
    <n v="120"/>
    <n v="365"/>
    <n v="2.2999999999999998"/>
    <n v="188240"/>
    <n v="83391"/>
    <n v="16.600000000000001"/>
    <s v="Yes"/>
    <n v="49.1"/>
    <n v="141.69999999999999"/>
    <n v="2026"/>
  </r>
  <r>
    <s v="EV3257"/>
    <x v="8"/>
    <x v="3"/>
    <x v="0"/>
    <s v="Car"/>
    <n v="388922"/>
    <n v="91"/>
    <n v="586"/>
    <n v="0.59"/>
    <n v="28967"/>
    <n v="50626"/>
    <n v="19.600000000000001"/>
    <s v="No"/>
    <n v="59.4"/>
    <n v="203.1"/>
    <n v="2026"/>
  </r>
  <r>
    <s v="EV3258"/>
    <x v="2"/>
    <x v="2"/>
    <x v="5"/>
    <s v="SUV"/>
    <n v="571124"/>
    <n v="95"/>
    <n v="302"/>
    <n v="0.83"/>
    <n v="89380"/>
    <n v="60062"/>
    <n v="21.6"/>
    <s v="No"/>
    <n v="59.4"/>
    <n v="161.9"/>
    <n v="2026"/>
  </r>
  <r>
    <s v="EV3259"/>
    <x v="5"/>
    <x v="1"/>
    <x v="7"/>
    <s v="Car"/>
    <n v="94270"/>
    <n v="103"/>
    <n v="508"/>
    <n v="1.62"/>
    <n v="67701"/>
    <n v="43901"/>
    <n v="21"/>
    <s v="Yes"/>
    <n v="37.299999999999997"/>
    <n v="209.9"/>
    <n v="2026"/>
  </r>
  <r>
    <s v="EV3260"/>
    <x v="8"/>
    <x v="3"/>
    <x v="0"/>
    <s v="SUV"/>
    <n v="83211"/>
    <n v="90"/>
    <n v="604"/>
    <n v="2.06"/>
    <n v="77029"/>
    <n v="61554"/>
    <n v="12.8"/>
    <s v="No"/>
    <n v="34.5"/>
    <n v="281.2"/>
    <n v="2026"/>
  </r>
  <r>
    <s v="EV3261"/>
    <x v="0"/>
    <x v="0"/>
    <x v="7"/>
    <s v="Bus"/>
    <n v="625273"/>
    <n v="109"/>
    <n v="322"/>
    <n v="0.66"/>
    <n v="193478"/>
    <n v="82558"/>
    <n v="23.5"/>
    <s v="Yes"/>
    <n v="22.2"/>
    <n v="80.900000000000006"/>
    <n v="2026"/>
  </r>
  <r>
    <s v="EV3262"/>
    <x v="4"/>
    <x v="0"/>
    <x v="8"/>
    <s v="SUV"/>
    <n v="311526"/>
    <n v="96"/>
    <n v="511"/>
    <n v="2.57"/>
    <n v="188263"/>
    <n v="35470"/>
    <n v="18.100000000000001"/>
    <s v="No"/>
    <n v="16.5"/>
    <n v="254.3"/>
    <n v="2026"/>
  </r>
  <r>
    <s v="EV3263"/>
    <x v="1"/>
    <x v="1"/>
    <x v="1"/>
    <s v="Bus"/>
    <n v="338186"/>
    <n v="70"/>
    <n v="259"/>
    <n v="2.75"/>
    <n v="190209"/>
    <n v="34512"/>
    <n v="17.600000000000001"/>
    <s v="Yes"/>
    <n v="34.299999999999997"/>
    <n v="243.1"/>
    <n v="2026"/>
  </r>
  <r>
    <s v="EV3264"/>
    <x v="5"/>
    <x v="1"/>
    <x v="7"/>
    <s v="SUV"/>
    <n v="545913"/>
    <n v="80"/>
    <n v="570"/>
    <n v="2.82"/>
    <n v="165752"/>
    <n v="55943"/>
    <n v="21.5"/>
    <s v="No"/>
    <n v="17.2"/>
    <n v="282"/>
    <n v="2026"/>
  </r>
  <r>
    <s v="EV3265"/>
    <x v="8"/>
    <x v="3"/>
    <x v="2"/>
    <s v="Bus"/>
    <n v="436699"/>
    <n v="88"/>
    <n v="569"/>
    <n v="1.83"/>
    <n v="18556"/>
    <n v="60869"/>
    <n v="18.5"/>
    <s v="Yes"/>
    <n v="64.8"/>
    <n v="286.10000000000002"/>
    <n v="2026"/>
  </r>
  <r>
    <s v="EV3266"/>
    <x v="8"/>
    <x v="3"/>
    <x v="6"/>
    <s v="SUV"/>
    <n v="243316"/>
    <n v="77"/>
    <n v="614"/>
    <n v="1.1499999999999999"/>
    <n v="147567"/>
    <n v="54651"/>
    <n v="16.5"/>
    <s v="No"/>
    <n v="25.6"/>
    <n v="92.7"/>
    <n v="2026"/>
  </r>
  <r>
    <s v="EV3267"/>
    <x v="5"/>
    <x v="1"/>
    <x v="1"/>
    <s v="SUV"/>
    <n v="169974"/>
    <n v="86"/>
    <n v="464"/>
    <n v="2.5"/>
    <n v="50921"/>
    <n v="81598"/>
    <n v="22.6"/>
    <s v="No"/>
    <n v="9.6999999999999993"/>
    <n v="110.4"/>
    <n v="2026"/>
  </r>
  <r>
    <s v="EV3268"/>
    <x v="4"/>
    <x v="0"/>
    <x v="5"/>
    <s v="Car"/>
    <n v="219784"/>
    <n v="86"/>
    <n v="645"/>
    <n v="2.2200000000000002"/>
    <n v="68691"/>
    <n v="81764"/>
    <n v="24.3"/>
    <s v="No"/>
    <n v="39.200000000000003"/>
    <n v="69.400000000000006"/>
    <n v="2026"/>
  </r>
  <r>
    <s v="EV3269"/>
    <x v="8"/>
    <x v="3"/>
    <x v="7"/>
    <s v="Car"/>
    <n v="192626"/>
    <n v="40"/>
    <n v="493"/>
    <n v="2.14"/>
    <n v="73991"/>
    <n v="50244"/>
    <n v="13.1"/>
    <s v="Yes"/>
    <n v="46.6"/>
    <n v="32.1"/>
    <n v="2026"/>
  </r>
  <r>
    <s v="EV3270"/>
    <x v="9"/>
    <x v="0"/>
    <x v="2"/>
    <s v="Truck"/>
    <n v="448720"/>
    <n v="43"/>
    <n v="543"/>
    <n v="1.97"/>
    <n v="179402"/>
    <n v="63882"/>
    <n v="24.3"/>
    <s v="No"/>
    <n v="48.4"/>
    <n v="66.400000000000006"/>
    <n v="2026"/>
  </r>
  <r>
    <s v="EV3271"/>
    <x v="6"/>
    <x v="3"/>
    <x v="2"/>
    <s v="Truck"/>
    <n v="340631"/>
    <n v="61"/>
    <n v="577"/>
    <n v="2.9"/>
    <n v="152768"/>
    <n v="61200"/>
    <n v="18"/>
    <s v="No"/>
    <n v="56.8"/>
    <n v="294.60000000000002"/>
    <n v="2026"/>
  </r>
  <r>
    <s v="EV3272"/>
    <x v="6"/>
    <x v="3"/>
    <x v="7"/>
    <s v="Car"/>
    <n v="131601"/>
    <n v="72"/>
    <n v="254"/>
    <n v="1.57"/>
    <n v="186918"/>
    <n v="81624"/>
    <n v="19.600000000000001"/>
    <s v="No"/>
    <n v="39.200000000000003"/>
    <n v="170.8"/>
    <n v="2026"/>
  </r>
  <r>
    <s v="EV3273"/>
    <x v="2"/>
    <x v="2"/>
    <x v="1"/>
    <s v="SUV"/>
    <n v="846256"/>
    <n v="55"/>
    <n v="503"/>
    <n v="0.87"/>
    <n v="174018"/>
    <n v="69148"/>
    <n v="21.2"/>
    <s v="Yes"/>
    <n v="12.8"/>
    <n v="165.2"/>
    <n v="2026"/>
  </r>
  <r>
    <s v="EV3274"/>
    <x v="5"/>
    <x v="1"/>
    <x v="5"/>
    <s v="Truck"/>
    <n v="647438"/>
    <n v="86"/>
    <n v="405"/>
    <n v="2.99"/>
    <n v="15496"/>
    <n v="65328"/>
    <n v="16.399999999999999"/>
    <s v="No"/>
    <n v="47.1"/>
    <n v="155.80000000000001"/>
    <n v="2026"/>
  </r>
  <r>
    <s v="EV3275"/>
    <x v="0"/>
    <x v="0"/>
    <x v="3"/>
    <s v="Truck"/>
    <n v="603521"/>
    <n v="73"/>
    <n v="609"/>
    <n v="1.77"/>
    <n v="141386"/>
    <n v="47203"/>
    <n v="15.3"/>
    <s v="Yes"/>
    <n v="17.5"/>
    <n v="91.2"/>
    <n v="2026"/>
  </r>
  <r>
    <s v="EV3276"/>
    <x v="5"/>
    <x v="1"/>
    <x v="1"/>
    <s v="SUV"/>
    <n v="659239"/>
    <n v="57"/>
    <n v="383"/>
    <n v="2.94"/>
    <n v="83418"/>
    <n v="26359"/>
    <n v="21.6"/>
    <s v="No"/>
    <n v="37.299999999999997"/>
    <n v="135.1"/>
    <n v="2026"/>
  </r>
  <r>
    <s v="EV3277"/>
    <x v="2"/>
    <x v="2"/>
    <x v="7"/>
    <s v="Car"/>
    <n v="148109"/>
    <n v="55"/>
    <n v="294"/>
    <n v="1.79"/>
    <n v="180763"/>
    <n v="75770"/>
    <n v="24.4"/>
    <s v="Yes"/>
    <n v="14.2"/>
    <n v="85.8"/>
    <n v="2026"/>
  </r>
  <r>
    <s v="EV3278"/>
    <x v="9"/>
    <x v="0"/>
    <x v="7"/>
    <s v="SUV"/>
    <n v="189263"/>
    <n v="53"/>
    <n v="444"/>
    <n v="1.92"/>
    <n v="4812"/>
    <n v="51357"/>
    <n v="21.3"/>
    <s v="No"/>
    <n v="30.2"/>
    <n v="30.5"/>
    <n v="2026"/>
  </r>
  <r>
    <s v="EV3279"/>
    <x v="7"/>
    <x v="3"/>
    <x v="6"/>
    <s v="Car"/>
    <n v="498449"/>
    <n v="81"/>
    <n v="266"/>
    <n v="2.86"/>
    <n v="37971"/>
    <n v="38949"/>
    <n v="23.1"/>
    <s v="Yes"/>
    <n v="48.5"/>
    <n v="263.39999999999998"/>
    <n v="2026"/>
  </r>
  <r>
    <s v="EV3280"/>
    <x v="6"/>
    <x v="3"/>
    <x v="6"/>
    <s v="Bus"/>
    <n v="376136"/>
    <n v="45"/>
    <n v="397"/>
    <n v="1.1499999999999999"/>
    <n v="16089"/>
    <n v="75008"/>
    <n v="14.1"/>
    <s v="No"/>
    <n v="19.7"/>
    <n v="206.9"/>
    <n v="2026"/>
  </r>
  <r>
    <s v="EV3281"/>
    <x v="0"/>
    <x v="0"/>
    <x v="2"/>
    <s v="Bus"/>
    <n v="699827"/>
    <n v="78"/>
    <n v="507"/>
    <n v="0.56999999999999995"/>
    <n v="146001"/>
    <n v="29153"/>
    <n v="15.7"/>
    <s v="Yes"/>
    <n v="21.1"/>
    <n v="136.5"/>
    <n v="2026"/>
  </r>
  <r>
    <s v="EV3282"/>
    <x v="0"/>
    <x v="0"/>
    <x v="2"/>
    <s v="SUV"/>
    <n v="250449"/>
    <n v="47"/>
    <n v="319"/>
    <n v="0.72"/>
    <n v="189324"/>
    <n v="43792"/>
    <n v="16.3"/>
    <s v="No"/>
    <n v="35.6"/>
    <n v="67.099999999999994"/>
    <n v="2026"/>
  </r>
  <r>
    <s v="EV3283"/>
    <x v="9"/>
    <x v="0"/>
    <x v="3"/>
    <s v="SUV"/>
    <n v="836586"/>
    <n v="113"/>
    <n v="304"/>
    <n v="2.87"/>
    <n v="2787"/>
    <n v="59233"/>
    <n v="18.100000000000001"/>
    <s v="Yes"/>
    <n v="12.5"/>
    <n v="48.1"/>
    <n v="2026"/>
  </r>
  <r>
    <s v="EV3284"/>
    <x v="5"/>
    <x v="1"/>
    <x v="3"/>
    <s v="Car"/>
    <n v="98777"/>
    <n v="46"/>
    <n v="578"/>
    <n v="2.23"/>
    <n v="182779"/>
    <n v="44591"/>
    <n v="17.3"/>
    <s v="Yes"/>
    <n v="62.1"/>
    <n v="177.8"/>
    <n v="2026"/>
  </r>
  <r>
    <s v="EV3285"/>
    <x v="4"/>
    <x v="0"/>
    <x v="0"/>
    <s v="SUV"/>
    <n v="603733"/>
    <n v="110"/>
    <n v="639"/>
    <n v="0.83"/>
    <n v="128324"/>
    <n v="51747"/>
    <n v="16.5"/>
    <s v="Yes"/>
    <n v="16.8"/>
    <n v="157"/>
    <n v="2026"/>
  </r>
  <r>
    <s v="EV3286"/>
    <x v="4"/>
    <x v="0"/>
    <x v="9"/>
    <s v="SUV"/>
    <n v="224748"/>
    <n v="55"/>
    <n v="552"/>
    <n v="0.59"/>
    <n v="145527"/>
    <n v="27087"/>
    <n v="22.8"/>
    <s v="Yes"/>
    <n v="26.3"/>
    <n v="203.7"/>
    <n v="2026"/>
  </r>
  <r>
    <s v="EV3287"/>
    <x v="5"/>
    <x v="1"/>
    <x v="2"/>
    <s v="Car"/>
    <n v="321717"/>
    <n v="100"/>
    <n v="541"/>
    <n v="2.8"/>
    <n v="38021"/>
    <n v="54437"/>
    <n v="12.8"/>
    <s v="No"/>
    <n v="22.9"/>
    <n v="287.5"/>
    <n v="2026"/>
  </r>
  <r>
    <s v="EV3288"/>
    <x v="0"/>
    <x v="0"/>
    <x v="5"/>
    <s v="Car"/>
    <n v="218477"/>
    <n v="111"/>
    <n v="334"/>
    <n v="1.8"/>
    <n v="136470"/>
    <n v="74228"/>
    <n v="13.8"/>
    <s v="No"/>
    <n v="56"/>
    <n v="293.10000000000002"/>
    <n v="2026"/>
  </r>
  <r>
    <s v="EV3289"/>
    <x v="3"/>
    <x v="3"/>
    <x v="5"/>
    <s v="Bus"/>
    <n v="497752"/>
    <n v="42"/>
    <n v="284"/>
    <n v="1.59"/>
    <n v="193868"/>
    <n v="75926"/>
    <n v="22.9"/>
    <s v="Yes"/>
    <n v="58.7"/>
    <n v="250.7"/>
    <n v="2026"/>
  </r>
  <r>
    <s v="EV3290"/>
    <x v="6"/>
    <x v="3"/>
    <x v="9"/>
    <s v="Bus"/>
    <n v="540589"/>
    <n v="86"/>
    <n v="398"/>
    <n v="2.73"/>
    <n v="50385"/>
    <n v="60996"/>
    <n v="18.8"/>
    <s v="No"/>
    <n v="7.7"/>
    <n v="160.80000000000001"/>
    <n v="2026"/>
  </r>
  <r>
    <s v="EV3291"/>
    <x v="9"/>
    <x v="0"/>
    <x v="7"/>
    <s v="Car"/>
    <n v="661403"/>
    <n v="84"/>
    <n v="569"/>
    <n v="2.14"/>
    <n v="54293"/>
    <n v="83281"/>
    <n v="22.5"/>
    <s v="Yes"/>
    <n v="5.5"/>
    <n v="254.7"/>
    <n v="2026"/>
  </r>
  <r>
    <s v="EV3292"/>
    <x v="1"/>
    <x v="1"/>
    <x v="1"/>
    <s v="SUV"/>
    <n v="11103"/>
    <n v="83"/>
    <n v="430"/>
    <n v="0.5"/>
    <n v="142433"/>
    <n v="74088"/>
    <n v="12.7"/>
    <s v="No"/>
    <n v="17.100000000000001"/>
    <n v="75.8"/>
    <n v="2026"/>
  </r>
  <r>
    <s v="EV3293"/>
    <x v="4"/>
    <x v="0"/>
    <x v="9"/>
    <s v="Truck"/>
    <n v="197867"/>
    <n v="75"/>
    <n v="388"/>
    <n v="1.29"/>
    <n v="99609"/>
    <n v="42959"/>
    <n v="16.100000000000001"/>
    <s v="No"/>
    <n v="26.3"/>
    <n v="286.39999999999998"/>
    <n v="2026"/>
  </r>
  <r>
    <s v="EV3294"/>
    <x v="8"/>
    <x v="3"/>
    <x v="3"/>
    <s v="Car"/>
    <n v="170366"/>
    <n v="45"/>
    <n v="310"/>
    <n v="1.78"/>
    <n v="12777"/>
    <n v="35813"/>
    <n v="21.6"/>
    <s v="No"/>
    <n v="37.9"/>
    <n v="256.3"/>
    <n v="2026"/>
  </r>
  <r>
    <s v="EV3295"/>
    <x v="8"/>
    <x v="3"/>
    <x v="7"/>
    <s v="SUV"/>
    <n v="155974"/>
    <n v="95"/>
    <n v="321"/>
    <n v="1.39"/>
    <n v="86457"/>
    <n v="70536"/>
    <n v="14.5"/>
    <s v="No"/>
    <n v="28.4"/>
    <n v="18.8"/>
    <n v="2026"/>
  </r>
  <r>
    <s v="EV3296"/>
    <x v="0"/>
    <x v="0"/>
    <x v="4"/>
    <s v="Bus"/>
    <n v="772644"/>
    <n v="77"/>
    <n v="596"/>
    <n v="2.3199999999999998"/>
    <n v="139196"/>
    <n v="65378"/>
    <n v="22.9"/>
    <s v="No"/>
    <n v="16.2"/>
    <n v="195.1"/>
    <n v="2026"/>
  </r>
  <r>
    <s v="EV3297"/>
    <x v="5"/>
    <x v="1"/>
    <x v="0"/>
    <s v="Car"/>
    <n v="728287"/>
    <n v="90"/>
    <n v="431"/>
    <n v="1.03"/>
    <n v="66253"/>
    <n v="60919"/>
    <n v="18.399999999999999"/>
    <s v="Yes"/>
    <n v="31.5"/>
    <n v="200.8"/>
    <n v="2026"/>
  </r>
  <r>
    <s v="EV3298"/>
    <x v="2"/>
    <x v="2"/>
    <x v="6"/>
    <s v="Car"/>
    <n v="730415"/>
    <n v="88"/>
    <n v="450"/>
    <n v="2.72"/>
    <n v="153891"/>
    <n v="84847"/>
    <n v="22.8"/>
    <s v="No"/>
    <n v="32.6"/>
    <n v="280.3"/>
    <n v="2026"/>
  </r>
  <r>
    <s v="EV3299"/>
    <x v="0"/>
    <x v="0"/>
    <x v="3"/>
    <s v="Truck"/>
    <n v="394781"/>
    <n v="71"/>
    <n v="373"/>
    <n v="2.15"/>
    <n v="4847"/>
    <n v="71380"/>
    <n v="21.5"/>
    <s v="No"/>
    <n v="59.3"/>
    <n v="91.8"/>
    <n v="2026"/>
  </r>
  <r>
    <s v="EV3300"/>
    <x v="0"/>
    <x v="0"/>
    <x v="0"/>
    <s v="Bus"/>
    <n v="593688"/>
    <n v="74"/>
    <n v="590"/>
    <n v="1.54"/>
    <n v="91517"/>
    <n v="62960"/>
    <n v="15"/>
    <s v="Yes"/>
    <n v="22.4"/>
    <n v="63.8"/>
    <n v="2026"/>
  </r>
  <r>
    <s v="EV3301"/>
    <x v="2"/>
    <x v="2"/>
    <x v="7"/>
    <s v="Truck"/>
    <n v="876767"/>
    <n v="55"/>
    <n v="470"/>
    <n v="1.05"/>
    <n v="184600"/>
    <n v="41470"/>
    <n v="24.9"/>
    <s v="No"/>
    <n v="46.4"/>
    <n v="80.2"/>
    <n v="2026"/>
  </r>
  <r>
    <s v="EV3302"/>
    <x v="3"/>
    <x v="3"/>
    <x v="1"/>
    <s v="Bus"/>
    <n v="710525"/>
    <n v="81"/>
    <n v="260"/>
    <n v="2.0099999999999998"/>
    <n v="148458"/>
    <n v="73452"/>
    <n v="21.7"/>
    <s v="No"/>
    <n v="33.6"/>
    <n v="237.5"/>
    <n v="2026"/>
  </r>
  <r>
    <s v="EV3303"/>
    <x v="0"/>
    <x v="0"/>
    <x v="1"/>
    <s v="Car"/>
    <n v="821092"/>
    <n v="102"/>
    <n v="258"/>
    <n v="0.95"/>
    <n v="57063"/>
    <n v="83082"/>
    <n v="14.6"/>
    <s v="Yes"/>
    <n v="23.4"/>
    <n v="43.4"/>
    <n v="2026"/>
  </r>
  <r>
    <s v="EV3304"/>
    <x v="4"/>
    <x v="0"/>
    <x v="7"/>
    <s v="Bus"/>
    <n v="169028"/>
    <n v="79"/>
    <n v="287"/>
    <n v="1.18"/>
    <n v="56738"/>
    <n v="27861"/>
    <n v="12.4"/>
    <s v="No"/>
    <n v="7.7"/>
    <n v="87.7"/>
    <n v="2026"/>
  </r>
  <r>
    <s v="EV3305"/>
    <x v="4"/>
    <x v="0"/>
    <x v="8"/>
    <s v="Car"/>
    <n v="485307"/>
    <n v="52"/>
    <n v="422"/>
    <n v="2.56"/>
    <n v="123265"/>
    <n v="34026"/>
    <n v="17.899999999999999"/>
    <s v="No"/>
    <n v="59.3"/>
    <n v="56"/>
    <n v="2026"/>
  </r>
  <r>
    <s v="EV3306"/>
    <x v="7"/>
    <x v="3"/>
    <x v="6"/>
    <s v="SUV"/>
    <n v="256618"/>
    <n v="51"/>
    <n v="456"/>
    <n v="0.81"/>
    <n v="159547"/>
    <n v="64852"/>
    <n v="14"/>
    <s v="No"/>
    <n v="35.9"/>
    <n v="213.3"/>
    <n v="2026"/>
  </r>
  <r>
    <s v="EV3307"/>
    <x v="9"/>
    <x v="0"/>
    <x v="1"/>
    <s v="Truck"/>
    <n v="370890"/>
    <n v="63"/>
    <n v="435"/>
    <n v="2.36"/>
    <n v="150532"/>
    <n v="66686"/>
    <n v="16.899999999999999"/>
    <s v="Yes"/>
    <n v="24.6"/>
    <n v="211.5"/>
    <n v="2026"/>
  </r>
  <r>
    <s v="EV3308"/>
    <x v="3"/>
    <x v="3"/>
    <x v="4"/>
    <s v="Car"/>
    <n v="745591"/>
    <n v="48"/>
    <n v="451"/>
    <n v="1.17"/>
    <n v="140260"/>
    <n v="31685"/>
    <n v="19.3"/>
    <s v="Yes"/>
    <n v="11.3"/>
    <n v="203.9"/>
    <n v="2026"/>
  </r>
  <r>
    <s v="EV3309"/>
    <x v="1"/>
    <x v="1"/>
    <x v="3"/>
    <s v="Bus"/>
    <n v="602298"/>
    <n v="65"/>
    <n v="486"/>
    <n v="1.69"/>
    <n v="38293"/>
    <n v="77110"/>
    <n v="20.6"/>
    <s v="Yes"/>
    <n v="32"/>
    <n v="296.89999999999998"/>
    <n v="2026"/>
  </r>
  <r>
    <s v="EV3310"/>
    <x v="5"/>
    <x v="1"/>
    <x v="0"/>
    <s v="Truck"/>
    <n v="588158"/>
    <n v="77"/>
    <n v="544"/>
    <n v="1.58"/>
    <n v="62654"/>
    <n v="75192"/>
    <n v="18.600000000000001"/>
    <s v="No"/>
    <n v="6"/>
    <n v="107.7"/>
    <n v="2026"/>
  </r>
  <r>
    <s v="EV3311"/>
    <x v="6"/>
    <x v="3"/>
    <x v="6"/>
    <s v="Bus"/>
    <n v="598570"/>
    <n v="104"/>
    <n v="573"/>
    <n v="2.02"/>
    <n v="168066"/>
    <n v="58199"/>
    <n v="19.899999999999999"/>
    <s v="Yes"/>
    <n v="36.799999999999997"/>
    <n v="275.3"/>
    <n v="2026"/>
  </r>
  <r>
    <s v="EV3312"/>
    <x v="0"/>
    <x v="0"/>
    <x v="6"/>
    <s v="Truck"/>
    <n v="106738"/>
    <n v="104"/>
    <n v="609"/>
    <n v="1.01"/>
    <n v="142837"/>
    <n v="29938"/>
    <n v="17.2"/>
    <s v="Yes"/>
    <n v="43.6"/>
    <n v="261.39999999999998"/>
    <n v="2026"/>
  </r>
  <r>
    <s v="EV3313"/>
    <x v="9"/>
    <x v="0"/>
    <x v="9"/>
    <s v="Car"/>
    <n v="506395"/>
    <n v="50"/>
    <n v="300"/>
    <n v="1.4"/>
    <n v="140502"/>
    <n v="37864"/>
    <n v="23.3"/>
    <s v="No"/>
    <n v="58.1"/>
    <n v="177.9"/>
    <n v="2026"/>
  </r>
  <r>
    <s v="EV3314"/>
    <x v="5"/>
    <x v="1"/>
    <x v="1"/>
    <s v="SUV"/>
    <n v="498689"/>
    <n v="44"/>
    <n v="381"/>
    <n v="2.29"/>
    <n v="22368"/>
    <n v="64348"/>
    <n v="22.9"/>
    <s v="No"/>
    <n v="33.200000000000003"/>
    <n v="224.5"/>
    <n v="2026"/>
  </r>
  <r>
    <s v="EV3315"/>
    <x v="7"/>
    <x v="3"/>
    <x v="5"/>
    <s v="Truck"/>
    <n v="339947"/>
    <n v="76"/>
    <n v="273"/>
    <n v="2.57"/>
    <n v="152261"/>
    <n v="81082"/>
    <n v="24.5"/>
    <s v="No"/>
    <n v="42.1"/>
    <n v="183.7"/>
    <n v="2026"/>
  </r>
  <r>
    <s v="EV3316"/>
    <x v="9"/>
    <x v="0"/>
    <x v="4"/>
    <s v="Truck"/>
    <n v="542975"/>
    <n v="84"/>
    <n v="486"/>
    <n v="1.28"/>
    <n v="55825"/>
    <n v="59778"/>
    <n v="24.1"/>
    <s v="Yes"/>
    <n v="42.3"/>
    <n v="6.5"/>
    <n v="2026"/>
  </r>
  <r>
    <s v="EV3317"/>
    <x v="2"/>
    <x v="2"/>
    <x v="6"/>
    <s v="Truck"/>
    <n v="507969"/>
    <n v="44"/>
    <n v="546"/>
    <n v="2.35"/>
    <n v="150014"/>
    <n v="65488"/>
    <n v="18.100000000000001"/>
    <s v="Yes"/>
    <n v="17.5"/>
    <n v="211.2"/>
    <n v="2026"/>
  </r>
  <r>
    <s v="EV3318"/>
    <x v="6"/>
    <x v="3"/>
    <x v="0"/>
    <s v="SUV"/>
    <n v="218412"/>
    <n v="55"/>
    <n v="613"/>
    <n v="1.04"/>
    <n v="1680"/>
    <n v="83179"/>
    <n v="20.100000000000001"/>
    <s v="Yes"/>
    <n v="27.4"/>
    <n v="218.7"/>
    <n v="2026"/>
  </r>
  <r>
    <s v="EV3319"/>
    <x v="9"/>
    <x v="0"/>
    <x v="3"/>
    <s v="SUV"/>
    <n v="473027"/>
    <n v="119"/>
    <n v="400"/>
    <n v="1.1000000000000001"/>
    <n v="20865"/>
    <n v="45166"/>
    <n v="12.4"/>
    <s v="Yes"/>
    <n v="20.9"/>
    <n v="193.4"/>
    <n v="2026"/>
  </r>
  <r>
    <s v="EV3320"/>
    <x v="6"/>
    <x v="3"/>
    <x v="4"/>
    <s v="SUV"/>
    <n v="458734"/>
    <n v="69"/>
    <n v="254"/>
    <n v="1.55"/>
    <n v="119849"/>
    <n v="32370"/>
    <n v="22.6"/>
    <s v="No"/>
    <n v="36.299999999999997"/>
    <n v="173.7"/>
    <n v="2026"/>
  </r>
  <r>
    <s v="EV3321"/>
    <x v="8"/>
    <x v="3"/>
    <x v="9"/>
    <s v="Bus"/>
    <n v="488086"/>
    <n v="47"/>
    <n v="408"/>
    <n v="2.81"/>
    <n v="82191"/>
    <n v="83654"/>
    <n v="17.5"/>
    <s v="No"/>
    <n v="29.8"/>
    <n v="249"/>
    <n v="2026"/>
  </r>
  <r>
    <s v="EV3322"/>
    <x v="1"/>
    <x v="1"/>
    <x v="7"/>
    <s v="SUV"/>
    <n v="308296"/>
    <n v="45"/>
    <n v="481"/>
    <n v="1.98"/>
    <n v="30383"/>
    <n v="38764"/>
    <n v="14.4"/>
    <s v="Yes"/>
    <n v="55.8"/>
    <n v="45.3"/>
    <n v="2026"/>
  </r>
  <r>
    <s v="EV3323"/>
    <x v="1"/>
    <x v="1"/>
    <x v="3"/>
    <s v="SUV"/>
    <n v="508486"/>
    <n v="88"/>
    <n v="443"/>
    <n v="1.72"/>
    <n v="48205"/>
    <n v="80797"/>
    <n v="12.3"/>
    <s v="Yes"/>
    <n v="27.4"/>
    <n v="56.5"/>
    <n v="2026"/>
  </r>
  <r>
    <s v="EV3324"/>
    <x v="0"/>
    <x v="0"/>
    <x v="0"/>
    <s v="SUV"/>
    <n v="386956"/>
    <n v="65"/>
    <n v="362"/>
    <n v="0.8"/>
    <n v="100124"/>
    <n v="27836"/>
    <n v="14.5"/>
    <s v="Yes"/>
    <n v="38"/>
    <n v="22.5"/>
    <n v="2026"/>
  </r>
  <r>
    <s v="EV3325"/>
    <x v="8"/>
    <x v="3"/>
    <x v="8"/>
    <s v="Car"/>
    <n v="239751"/>
    <n v="115"/>
    <n v="326"/>
    <n v="0.56000000000000005"/>
    <n v="165511"/>
    <n v="83979"/>
    <n v="12.7"/>
    <s v="No"/>
    <n v="17"/>
    <n v="204.9"/>
    <n v="2026"/>
  </r>
  <r>
    <s v="EV3326"/>
    <x v="4"/>
    <x v="0"/>
    <x v="5"/>
    <s v="SUV"/>
    <n v="18252"/>
    <n v="101"/>
    <n v="442"/>
    <n v="1.1499999999999999"/>
    <n v="97544"/>
    <n v="40078"/>
    <n v="13.5"/>
    <s v="Yes"/>
    <n v="39.4"/>
    <n v="250.6"/>
    <n v="2026"/>
  </r>
  <r>
    <s v="EV3327"/>
    <x v="8"/>
    <x v="3"/>
    <x v="4"/>
    <s v="Bus"/>
    <n v="489406"/>
    <n v="101"/>
    <n v="295"/>
    <n v="1.01"/>
    <n v="11412"/>
    <n v="31070"/>
    <n v="23.1"/>
    <s v="No"/>
    <n v="23.6"/>
    <n v="90.1"/>
    <n v="2026"/>
  </r>
  <r>
    <s v="EV3328"/>
    <x v="4"/>
    <x v="0"/>
    <x v="4"/>
    <s v="Bus"/>
    <n v="144860"/>
    <n v="78"/>
    <n v="597"/>
    <n v="1.36"/>
    <n v="120795"/>
    <n v="47254"/>
    <n v="24.4"/>
    <s v="No"/>
    <n v="18.100000000000001"/>
    <n v="172.8"/>
    <n v="2026"/>
  </r>
  <r>
    <s v="EV3329"/>
    <x v="8"/>
    <x v="3"/>
    <x v="6"/>
    <s v="Car"/>
    <n v="675839"/>
    <n v="107"/>
    <n v="543"/>
    <n v="1.52"/>
    <n v="158337"/>
    <n v="28234"/>
    <n v="15.5"/>
    <s v="Yes"/>
    <n v="60.6"/>
    <n v="190.4"/>
    <n v="2026"/>
  </r>
  <r>
    <s v="EV3330"/>
    <x v="2"/>
    <x v="2"/>
    <x v="9"/>
    <s v="Car"/>
    <n v="263424"/>
    <n v="87"/>
    <n v="617"/>
    <n v="2.48"/>
    <n v="179923"/>
    <n v="57074"/>
    <n v="18.100000000000001"/>
    <s v="No"/>
    <n v="54.7"/>
    <n v="70.3"/>
    <n v="2026"/>
  </r>
  <r>
    <s v="EV3331"/>
    <x v="3"/>
    <x v="3"/>
    <x v="8"/>
    <s v="Truck"/>
    <n v="875809"/>
    <n v="45"/>
    <n v="548"/>
    <n v="1.0900000000000001"/>
    <n v="180157"/>
    <n v="36404"/>
    <n v="15.2"/>
    <s v="No"/>
    <n v="7.9"/>
    <n v="27.8"/>
    <n v="2026"/>
  </r>
  <r>
    <s v="EV3332"/>
    <x v="6"/>
    <x v="3"/>
    <x v="7"/>
    <s v="SUV"/>
    <n v="746902"/>
    <n v="41"/>
    <n v="537"/>
    <n v="0.71"/>
    <n v="171841"/>
    <n v="59669"/>
    <n v="20.399999999999999"/>
    <s v="Yes"/>
    <n v="46.1"/>
    <n v="234.3"/>
    <n v="2026"/>
  </r>
  <r>
    <s v="EV3333"/>
    <x v="0"/>
    <x v="0"/>
    <x v="0"/>
    <s v="Car"/>
    <n v="468777"/>
    <n v="113"/>
    <n v="469"/>
    <n v="1.24"/>
    <n v="81961"/>
    <n v="34942"/>
    <n v="13.8"/>
    <s v="No"/>
    <n v="23"/>
    <n v="217.6"/>
    <n v="2026"/>
  </r>
  <r>
    <s v="EV3334"/>
    <x v="1"/>
    <x v="1"/>
    <x v="9"/>
    <s v="Car"/>
    <n v="544963"/>
    <n v="45"/>
    <n v="586"/>
    <n v="2.97"/>
    <n v="185469"/>
    <n v="77866"/>
    <n v="16.3"/>
    <s v="Yes"/>
    <n v="61.3"/>
    <n v="202.6"/>
    <n v="2026"/>
  </r>
  <r>
    <s v="EV3335"/>
    <x v="0"/>
    <x v="0"/>
    <x v="7"/>
    <s v="Car"/>
    <n v="773266"/>
    <n v="93"/>
    <n v="417"/>
    <n v="1.35"/>
    <n v="177382"/>
    <n v="70291"/>
    <n v="23.3"/>
    <s v="Yes"/>
    <n v="5.5"/>
    <n v="85.6"/>
    <n v="2026"/>
  </r>
  <r>
    <s v="EV3336"/>
    <x v="6"/>
    <x v="3"/>
    <x v="5"/>
    <s v="Truck"/>
    <n v="399011"/>
    <n v="107"/>
    <n v="419"/>
    <n v="1.7"/>
    <n v="105509"/>
    <n v="47268"/>
    <n v="18.600000000000001"/>
    <s v="No"/>
    <n v="44.1"/>
    <n v="173.8"/>
    <n v="2026"/>
  </r>
  <r>
    <s v="EV3337"/>
    <x v="3"/>
    <x v="3"/>
    <x v="2"/>
    <s v="SUV"/>
    <n v="729458"/>
    <n v="109"/>
    <n v="302"/>
    <n v="0.75"/>
    <n v="62583"/>
    <n v="74040"/>
    <n v="14.9"/>
    <s v="Yes"/>
    <n v="33.5"/>
    <n v="35.5"/>
    <n v="2026"/>
  </r>
  <r>
    <s v="EV3338"/>
    <x v="1"/>
    <x v="1"/>
    <x v="3"/>
    <s v="Car"/>
    <n v="444533"/>
    <n v="92"/>
    <n v="258"/>
    <n v="1.8"/>
    <n v="35167"/>
    <n v="31773"/>
    <n v="22.2"/>
    <s v="Yes"/>
    <n v="41"/>
    <n v="102.7"/>
    <n v="2026"/>
  </r>
  <r>
    <s v="EV3339"/>
    <x v="5"/>
    <x v="1"/>
    <x v="8"/>
    <s v="Truck"/>
    <n v="757473"/>
    <n v="60"/>
    <n v="267"/>
    <n v="0.59"/>
    <n v="37894"/>
    <n v="78988"/>
    <n v="21.3"/>
    <s v="No"/>
    <n v="14.7"/>
    <n v="31.9"/>
    <n v="2026"/>
  </r>
  <r>
    <s v="EV3340"/>
    <x v="1"/>
    <x v="1"/>
    <x v="0"/>
    <s v="Bus"/>
    <n v="216412"/>
    <n v="97"/>
    <n v="568"/>
    <n v="1.95"/>
    <n v="66155"/>
    <n v="54121"/>
    <n v="13.9"/>
    <s v="Yes"/>
    <n v="51.6"/>
    <n v="161"/>
    <n v="2026"/>
  </r>
  <r>
    <s v="EV3341"/>
    <x v="4"/>
    <x v="0"/>
    <x v="0"/>
    <s v="Car"/>
    <n v="483301"/>
    <n v="120"/>
    <n v="640"/>
    <n v="1.41"/>
    <n v="149211"/>
    <n v="58181"/>
    <n v="20.8"/>
    <s v="Yes"/>
    <n v="30.5"/>
    <n v="69.2"/>
    <n v="2026"/>
  </r>
  <r>
    <s v="EV3342"/>
    <x v="9"/>
    <x v="0"/>
    <x v="0"/>
    <s v="Bus"/>
    <n v="877379"/>
    <n v="102"/>
    <n v="601"/>
    <n v="0.71"/>
    <n v="70250"/>
    <n v="46071"/>
    <n v="20.6"/>
    <s v="No"/>
    <n v="61.2"/>
    <n v="13.8"/>
    <n v="2026"/>
  </r>
  <r>
    <s v="EV3343"/>
    <x v="6"/>
    <x v="3"/>
    <x v="0"/>
    <s v="Car"/>
    <n v="725591"/>
    <n v="58"/>
    <n v="593"/>
    <n v="2.7"/>
    <n v="142963"/>
    <n v="26642"/>
    <n v="13.6"/>
    <s v="No"/>
    <n v="25.8"/>
    <n v="166.2"/>
    <n v="2026"/>
  </r>
  <r>
    <s v="EV3344"/>
    <x v="2"/>
    <x v="2"/>
    <x v="1"/>
    <s v="Truck"/>
    <n v="764109"/>
    <n v="82"/>
    <n v="284"/>
    <n v="2.96"/>
    <n v="151220"/>
    <n v="60857"/>
    <n v="23.9"/>
    <s v="No"/>
    <n v="13.8"/>
    <n v="263.3"/>
    <n v="2026"/>
  </r>
  <r>
    <s v="EV3345"/>
    <x v="4"/>
    <x v="0"/>
    <x v="2"/>
    <s v="Truck"/>
    <n v="315954"/>
    <n v="56"/>
    <n v="465"/>
    <n v="2.82"/>
    <n v="96043"/>
    <n v="47343"/>
    <n v="17.7"/>
    <s v="Yes"/>
    <n v="51.9"/>
    <n v="60.6"/>
    <n v="2026"/>
  </r>
  <r>
    <s v="EV3346"/>
    <x v="6"/>
    <x v="3"/>
    <x v="8"/>
    <s v="Car"/>
    <n v="843618"/>
    <n v="54"/>
    <n v="464"/>
    <n v="2.78"/>
    <n v="150887"/>
    <n v="37060"/>
    <n v="22.6"/>
    <s v="No"/>
    <n v="53.2"/>
    <n v="64.099999999999994"/>
    <n v="2026"/>
  </r>
  <r>
    <s v="EV3347"/>
    <x v="6"/>
    <x v="3"/>
    <x v="8"/>
    <s v="SUV"/>
    <n v="831624"/>
    <n v="73"/>
    <n v="568"/>
    <n v="0.86"/>
    <n v="154429"/>
    <n v="78845"/>
    <n v="23"/>
    <s v="Yes"/>
    <n v="50"/>
    <n v="224.2"/>
    <n v="2026"/>
  </r>
  <r>
    <s v="EV3348"/>
    <x v="3"/>
    <x v="3"/>
    <x v="7"/>
    <s v="Bus"/>
    <n v="542137"/>
    <n v="119"/>
    <n v="282"/>
    <n v="1.33"/>
    <n v="77071"/>
    <n v="38282"/>
    <n v="19.3"/>
    <s v="No"/>
    <n v="45.9"/>
    <n v="149.80000000000001"/>
    <n v="2026"/>
  </r>
  <r>
    <s v="EV3349"/>
    <x v="5"/>
    <x v="1"/>
    <x v="3"/>
    <s v="Bus"/>
    <n v="836690"/>
    <n v="103"/>
    <n v="319"/>
    <n v="2.9"/>
    <n v="83247"/>
    <n v="31990"/>
    <n v="24.1"/>
    <s v="Yes"/>
    <n v="38.9"/>
    <n v="164.4"/>
    <n v="2026"/>
  </r>
  <r>
    <s v="EV3350"/>
    <x v="5"/>
    <x v="1"/>
    <x v="7"/>
    <s v="Car"/>
    <n v="445812"/>
    <n v="47"/>
    <n v="323"/>
    <n v="1.42"/>
    <n v="172041"/>
    <n v="54833"/>
    <n v="21.2"/>
    <s v="No"/>
    <n v="22.5"/>
    <n v="289"/>
    <n v="2026"/>
  </r>
  <r>
    <s v="EV3351"/>
    <x v="0"/>
    <x v="0"/>
    <x v="0"/>
    <s v="Bus"/>
    <n v="341752"/>
    <n v="65"/>
    <n v="341"/>
    <n v="2.2000000000000002"/>
    <n v="17498"/>
    <n v="77192"/>
    <n v="24.7"/>
    <s v="Yes"/>
    <n v="39.4"/>
    <n v="66.8"/>
    <n v="2026"/>
  </r>
  <r>
    <s v="EV3352"/>
    <x v="7"/>
    <x v="3"/>
    <x v="9"/>
    <s v="Car"/>
    <n v="367431"/>
    <n v="93"/>
    <n v="331"/>
    <n v="2.27"/>
    <n v="80362"/>
    <n v="44424"/>
    <n v="18.399999999999999"/>
    <s v="No"/>
    <n v="51"/>
    <n v="35.799999999999997"/>
    <n v="2026"/>
  </r>
  <r>
    <s v="EV3353"/>
    <x v="9"/>
    <x v="0"/>
    <x v="9"/>
    <s v="SUV"/>
    <n v="884736"/>
    <n v="62"/>
    <n v="492"/>
    <n v="0.61"/>
    <n v="1404"/>
    <n v="44977"/>
    <n v="18.5"/>
    <s v="No"/>
    <n v="50.6"/>
    <n v="260"/>
    <n v="2026"/>
  </r>
  <r>
    <s v="EV3354"/>
    <x v="6"/>
    <x v="3"/>
    <x v="4"/>
    <s v="Car"/>
    <n v="822220"/>
    <n v="101"/>
    <n v="571"/>
    <n v="0.87"/>
    <n v="3280"/>
    <n v="30907"/>
    <n v="17.5"/>
    <s v="Yes"/>
    <n v="54.2"/>
    <n v="289.8"/>
    <n v="2026"/>
  </r>
  <r>
    <s v="EV3355"/>
    <x v="7"/>
    <x v="3"/>
    <x v="4"/>
    <s v="Car"/>
    <n v="359277"/>
    <n v="68"/>
    <n v="425"/>
    <n v="1.34"/>
    <n v="116293"/>
    <n v="56856"/>
    <n v="14.7"/>
    <s v="No"/>
    <n v="35.6"/>
    <n v="293"/>
    <n v="2026"/>
  </r>
  <r>
    <s v="EV3356"/>
    <x v="6"/>
    <x v="3"/>
    <x v="2"/>
    <s v="Truck"/>
    <n v="496205"/>
    <n v="76"/>
    <n v="324"/>
    <n v="1.24"/>
    <n v="35923"/>
    <n v="54494"/>
    <n v="24.5"/>
    <s v="No"/>
    <n v="60.2"/>
    <n v="176.9"/>
    <n v="2026"/>
  </r>
  <r>
    <s v="EV3357"/>
    <x v="4"/>
    <x v="0"/>
    <x v="8"/>
    <s v="Car"/>
    <n v="583418"/>
    <n v="71"/>
    <n v="530"/>
    <n v="2.0099999999999998"/>
    <n v="165468"/>
    <n v="69106"/>
    <n v="18.899999999999999"/>
    <s v="No"/>
    <n v="29.7"/>
    <n v="30.5"/>
    <n v="2026"/>
  </r>
  <r>
    <s v="EV3358"/>
    <x v="8"/>
    <x v="3"/>
    <x v="7"/>
    <s v="SUV"/>
    <n v="813968"/>
    <n v="47"/>
    <n v="469"/>
    <n v="2.65"/>
    <n v="98661"/>
    <n v="60592"/>
    <n v="21.3"/>
    <s v="Yes"/>
    <n v="64.3"/>
    <n v="168.5"/>
    <n v="2026"/>
  </r>
  <r>
    <s v="EV3359"/>
    <x v="3"/>
    <x v="3"/>
    <x v="1"/>
    <s v="Truck"/>
    <n v="755785"/>
    <n v="55"/>
    <n v="299"/>
    <n v="1.43"/>
    <n v="101903"/>
    <n v="43669"/>
    <n v="14.6"/>
    <s v="Yes"/>
    <n v="38.1"/>
    <n v="74.599999999999994"/>
    <n v="2026"/>
  </r>
  <r>
    <s v="EV3360"/>
    <x v="4"/>
    <x v="0"/>
    <x v="3"/>
    <s v="Truck"/>
    <n v="76044"/>
    <n v="110"/>
    <n v="535"/>
    <n v="2.2799999999999998"/>
    <n v="5660"/>
    <n v="34601"/>
    <n v="15.1"/>
    <s v="Yes"/>
    <n v="39.299999999999997"/>
    <n v="145.19999999999999"/>
    <n v="2026"/>
  </r>
  <r>
    <s v="EV3361"/>
    <x v="0"/>
    <x v="0"/>
    <x v="5"/>
    <s v="Car"/>
    <n v="267335"/>
    <n v="120"/>
    <n v="615"/>
    <n v="2.7"/>
    <n v="104390"/>
    <n v="59304"/>
    <n v="20.2"/>
    <s v="No"/>
    <n v="57.6"/>
    <n v="280.39999999999998"/>
    <n v="2026"/>
  </r>
  <r>
    <s v="EV3362"/>
    <x v="7"/>
    <x v="3"/>
    <x v="9"/>
    <s v="Truck"/>
    <n v="128607"/>
    <n v="67"/>
    <n v="472"/>
    <n v="1.1499999999999999"/>
    <n v="95507"/>
    <n v="53924"/>
    <n v="18.2"/>
    <s v="No"/>
    <n v="42.2"/>
    <n v="128.19999999999999"/>
    <n v="2026"/>
  </r>
  <r>
    <s v="EV3363"/>
    <x v="1"/>
    <x v="1"/>
    <x v="5"/>
    <s v="Car"/>
    <n v="526783"/>
    <n v="98"/>
    <n v="394"/>
    <n v="2.16"/>
    <n v="174131"/>
    <n v="33912"/>
    <n v="16.399999999999999"/>
    <s v="Yes"/>
    <n v="34.700000000000003"/>
    <n v="240.6"/>
    <n v="2026"/>
  </r>
  <r>
    <s v="EV3364"/>
    <x v="3"/>
    <x v="3"/>
    <x v="7"/>
    <s v="SUV"/>
    <n v="87797"/>
    <n v="114"/>
    <n v="591"/>
    <n v="2.63"/>
    <n v="108258"/>
    <n v="73571"/>
    <n v="18.5"/>
    <s v="No"/>
    <n v="55.8"/>
    <n v="138.30000000000001"/>
    <n v="2026"/>
  </r>
  <r>
    <s v="EV3365"/>
    <x v="0"/>
    <x v="0"/>
    <x v="1"/>
    <s v="Car"/>
    <n v="531620"/>
    <n v="114"/>
    <n v="441"/>
    <n v="2.3199999999999998"/>
    <n v="32066"/>
    <n v="63912"/>
    <n v="17.899999999999999"/>
    <s v="No"/>
    <n v="27.9"/>
    <n v="102"/>
    <n v="2026"/>
  </r>
  <r>
    <s v="EV3366"/>
    <x v="5"/>
    <x v="1"/>
    <x v="4"/>
    <s v="Car"/>
    <n v="734281"/>
    <n v="45"/>
    <n v="480"/>
    <n v="0.65"/>
    <n v="75685"/>
    <n v="63795"/>
    <n v="21.4"/>
    <s v="Yes"/>
    <n v="52.5"/>
    <n v="118.4"/>
    <n v="2026"/>
  </r>
  <r>
    <s v="EV3367"/>
    <x v="1"/>
    <x v="1"/>
    <x v="2"/>
    <s v="Bus"/>
    <n v="165004"/>
    <n v="100"/>
    <n v="565"/>
    <n v="2.86"/>
    <n v="142769"/>
    <n v="69155"/>
    <n v="14.1"/>
    <s v="Yes"/>
    <n v="49.5"/>
    <n v="230.7"/>
    <n v="2026"/>
  </r>
  <r>
    <s v="EV3368"/>
    <x v="7"/>
    <x v="3"/>
    <x v="1"/>
    <s v="Truck"/>
    <n v="562376"/>
    <n v="59"/>
    <n v="527"/>
    <n v="2.5099999999999998"/>
    <n v="129570"/>
    <n v="48984"/>
    <n v="24.8"/>
    <s v="No"/>
    <n v="51.6"/>
    <n v="37.1"/>
    <n v="2026"/>
  </r>
  <r>
    <s v="EV3369"/>
    <x v="9"/>
    <x v="0"/>
    <x v="2"/>
    <s v="SUV"/>
    <n v="724857"/>
    <n v="67"/>
    <n v="484"/>
    <n v="1.34"/>
    <n v="188344"/>
    <n v="83236"/>
    <n v="22"/>
    <s v="No"/>
    <n v="48.5"/>
    <n v="190.8"/>
    <n v="2026"/>
  </r>
  <r>
    <s v="EV3370"/>
    <x v="3"/>
    <x v="3"/>
    <x v="0"/>
    <s v="SUV"/>
    <n v="795910"/>
    <n v="89"/>
    <n v="605"/>
    <n v="1.55"/>
    <n v="33086"/>
    <n v="36328"/>
    <n v="22.4"/>
    <s v="No"/>
    <n v="30.5"/>
    <n v="114.7"/>
    <n v="2026"/>
  </r>
  <r>
    <s v="EV3371"/>
    <x v="9"/>
    <x v="0"/>
    <x v="5"/>
    <s v="Truck"/>
    <n v="170822"/>
    <n v="65"/>
    <n v="469"/>
    <n v="1.55"/>
    <n v="188411"/>
    <n v="31783"/>
    <n v="13.7"/>
    <s v="No"/>
    <n v="9.8000000000000007"/>
    <n v="137"/>
    <n v="2026"/>
  </r>
  <r>
    <s v="EV3372"/>
    <x v="5"/>
    <x v="1"/>
    <x v="3"/>
    <s v="Bus"/>
    <n v="613778"/>
    <n v="77"/>
    <n v="351"/>
    <n v="2.0499999999999998"/>
    <n v="23154"/>
    <n v="57110"/>
    <n v="17.8"/>
    <s v="Yes"/>
    <n v="56.5"/>
    <n v="172.8"/>
    <n v="2026"/>
  </r>
  <r>
    <s v="EV3373"/>
    <x v="8"/>
    <x v="3"/>
    <x v="4"/>
    <s v="Truck"/>
    <n v="606030"/>
    <n v="115"/>
    <n v="583"/>
    <n v="0.85"/>
    <n v="147165"/>
    <n v="58939"/>
    <n v="20.7"/>
    <s v="No"/>
    <n v="25.7"/>
    <n v="232.3"/>
    <n v="2026"/>
  </r>
  <r>
    <s v="EV3374"/>
    <x v="3"/>
    <x v="3"/>
    <x v="9"/>
    <s v="SUV"/>
    <n v="820840"/>
    <n v="113"/>
    <n v="278"/>
    <n v="1.29"/>
    <n v="186907"/>
    <n v="44942"/>
    <n v="17"/>
    <s v="No"/>
    <n v="55.7"/>
    <n v="71.3"/>
    <n v="2026"/>
  </r>
  <r>
    <s v="EV3375"/>
    <x v="9"/>
    <x v="0"/>
    <x v="1"/>
    <s v="Truck"/>
    <n v="195879"/>
    <n v="85"/>
    <n v="375"/>
    <n v="2.92"/>
    <n v="187415"/>
    <n v="58497"/>
    <n v="23.6"/>
    <s v="Yes"/>
    <n v="64.3"/>
    <n v="11.2"/>
    <n v="2026"/>
  </r>
  <r>
    <s v="EV3376"/>
    <x v="6"/>
    <x v="3"/>
    <x v="2"/>
    <s v="Car"/>
    <n v="12607"/>
    <n v="99"/>
    <n v="615"/>
    <n v="0.52"/>
    <n v="155461"/>
    <n v="49852"/>
    <n v="18.399999999999999"/>
    <s v="Yes"/>
    <n v="19.600000000000001"/>
    <n v="238.9"/>
    <n v="2026"/>
  </r>
  <r>
    <s v="EV3377"/>
    <x v="2"/>
    <x v="2"/>
    <x v="4"/>
    <s v="SUV"/>
    <n v="20575"/>
    <n v="85"/>
    <n v="570"/>
    <n v="1.86"/>
    <n v="83942"/>
    <n v="43685"/>
    <n v="21.6"/>
    <s v="Yes"/>
    <n v="52.6"/>
    <n v="68"/>
    <n v="2026"/>
  </r>
  <r>
    <s v="EV3378"/>
    <x v="9"/>
    <x v="0"/>
    <x v="9"/>
    <s v="Truck"/>
    <n v="316662"/>
    <n v="89"/>
    <n v="539"/>
    <n v="2.29"/>
    <n v="198212"/>
    <n v="84716"/>
    <n v="13.4"/>
    <s v="Yes"/>
    <n v="44.3"/>
    <n v="186.8"/>
    <n v="2026"/>
  </r>
  <r>
    <s v="EV3379"/>
    <x v="3"/>
    <x v="3"/>
    <x v="4"/>
    <s v="Car"/>
    <n v="507220"/>
    <n v="54"/>
    <n v="496"/>
    <n v="2.48"/>
    <n v="7877"/>
    <n v="30615"/>
    <n v="22"/>
    <s v="Yes"/>
    <n v="21.5"/>
    <n v="228"/>
    <n v="2026"/>
  </r>
  <r>
    <s v="EV3380"/>
    <x v="3"/>
    <x v="3"/>
    <x v="3"/>
    <s v="Car"/>
    <n v="618549"/>
    <n v="95"/>
    <n v="421"/>
    <n v="1.03"/>
    <n v="103590"/>
    <n v="35595"/>
    <n v="15.3"/>
    <s v="Yes"/>
    <n v="11.8"/>
    <n v="203.2"/>
    <n v="2026"/>
  </r>
  <r>
    <s v="EV3381"/>
    <x v="5"/>
    <x v="1"/>
    <x v="7"/>
    <s v="Truck"/>
    <n v="114049"/>
    <n v="82"/>
    <n v="453"/>
    <n v="1.48"/>
    <n v="198840"/>
    <n v="27388"/>
    <n v="16.600000000000001"/>
    <s v="Yes"/>
    <n v="54.3"/>
    <n v="258.5"/>
    <n v="2026"/>
  </r>
  <r>
    <s v="EV3382"/>
    <x v="2"/>
    <x v="2"/>
    <x v="4"/>
    <s v="Truck"/>
    <n v="814727"/>
    <n v="59"/>
    <n v="323"/>
    <n v="1.02"/>
    <n v="40408"/>
    <n v="68995"/>
    <n v="19.399999999999999"/>
    <s v="No"/>
    <n v="56.9"/>
    <n v="275.60000000000002"/>
    <n v="2026"/>
  </r>
  <r>
    <s v="EV3383"/>
    <x v="0"/>
    <x v="0"/>
    <x v="5"/>
    <s v="Truck"/>
    <n v="87334"/>
    <n v="102"/>
    <n v="466"/>
    <n v="1.75"/>
    <n v="97895"/>
    <n v="60860"/>
    <n v="18.8"/>
    <s v="No"/>
    <n v="23.9"/>
    <n v="106"/>
    <n v="2026"/>
  </r>
  <r>
    <s v="EV3384"/>
    <x v="8"/>
    <x v="3"/>
    <x v="9"/>
    <s v="Bus"/>
    <n v="405045"/>
    <n v="42"/>
    <n v="404"/>
    <n v="1.93"/>
    <n v="6598"/>
    <n v="44139"/>
    <n v="20.2"/>
    <s v="Yes"/>
    <n v="44.9"/>
    <n v="271.39999999999998"/>
    <n v="2026"/>
  </r>
  <r>
    <s v="EV3385"/>
    <x v="9"/>
    <x v="0"/>
    <x v="3"/>
    <s v="Bus"/>
    <n v="61573"/>
    <n v="80"/>
    <n v="631"/>
    <n v="2.33"/>
    <n v="20169"/>
    <n v="32169"/>
    <n v="12.2"/>
    <s v="No"/>
    <n v="58.9"/>
    <n v="142.19999999999999"/>
    <n v="2026"/>
  </r>
  <r>
    <s v="EV3386"/>
    <x v="8"/>
    <x v="3"/>
    <x v="8"/>
    <s v="Car"/>
    <n v="349855"/>
    <n v="73"/>
    <n v="319"/>
    <n v="0.77"/>
    <n v="121465"/>
    <n v="79508"/>
    <n v="21.6"/>
    <s v="Yes"/>
    <n v="17.2"/>
    <n v="64.400000000000006"/>
    <n v="2026"/>
  </r>
  <r>
    <s v="EV3387"/>
    <x v="4"/>
    <x v="0"/>
    <x v="2"/>
    <s v="Car"/>
    <n v="882941"/>
    <n v="82"/>
    <n v="373"/>
    <n v="2.12"/>
    <n v="170086"/>
    <n v="67120"/>
    <n v="14.1"/>
    <s v="Yes"/>
    <n v="60.1"/>
    <n v="267"/>
    <n v="2026"/>
  </r>
  <r>
    <s v="EV3388"/>
    <x v="7"/>
    <x v="3"/>
    <x v="2"/>
    <s v="Bus"/>
    <n v="269407"/>
    <n v="71"/>
    <n v="422"/>
    <n v="2.75"/>
    <n v="76496"/>
    <n v="40774"/>
    <n v="15.9"/>
    <s v="Yes"/>
    <n v="48"/>
    <n v="74.7"/>
    <n v="2026"/>
  </r>
  <r>
    <s v="EV3389"/>
    <x v="4"/>
    <x v="0"/>
    <x v="9"/>
    <s v="Truck"/>
    <n v="308743"/>
    <n v="119"/>
    <n v="524"/>
    <n v="2.52"/>
    <n v="176164"/>
    <n v="75865"/>
    <n v="12.1"/>
    <s v="No"/>
    <n v="12.8"/>
    <n v="287.5"/>
    <n v="2026"/>
  </r>
  <r>
    <s v="EV3390"/>
    <x v="0"/>
    <x v="0"/>
    <x v="4"/>
    <s v="Bus"/>
    <n v="564314"/>
    <n v="42"/>
    <n v="439"/>
    <n v="2.85"/>
    <n v="56180"/>
    <n v="45637"/>
    <n v="16.100000000000001"/>
    <s v="No"/>
    <n v="48.7"/>
    <n v="88.2"/>
    <n v="2026"/>
  </r>
  <r>
    <s v="EV3391"/>
    <x v="2"/>
    <x v="2"/>
    <x v="1"/>
    <s v="Car"/>
    <n v="95578"/>
    <n v="107"/>
    <n v="327"/>
    <n v="0.96"/>
    <n v="26939"/>
    <n v="82584"/>
    <n v="13.2"/>
    <s v="Yes"/>
    <n v="37.200000000000003"/>
    <n v="79.8"/>
    <n v="2026"/>
  </r>
  <r>
    <s v="EV3392"/>
    <x v="9"/>
    <x v="0"/>
    <x v="7"/>
    <s v="Bus"/>
    <n v="689285"/>
    <n v="93"/>
    <n v="326"/>
    <n v="2.17"/>
    <n v="22603"/>
    <n v="45187"/>
    <n v="12.8"/>
    <s v="No"/>
    <n v="10"/>
    <n v="232.8"/>
    <n v="2026"/>
  </r>
  <r>
    <s v="EV3393"/>
    <x v="3"/>
    <x v="3"/>
    <x v="9"/>
    <s v="Car"/>
    <n v="641534"/>
    <n v="102"/>
    <n v="567"/>
    <n v="0.94"/>
    <n v="152714"/>
    <n v="35275"/>
    <n v="13.9"/>
    <s v="No"/>
    <n v="10"/>
    <n v="111.2"/>
    <n v="2026"/>
  </r>
  <r>
    <s v="EV3394"/>
    <x v="1"/>
    <x v="1"/>
    <x v="5"/>
    <s v="Bus"/>
    <n v="686758"/>
    <n v="43"/>
    <n v="619"/>
    <n v="1.22"/>
    <n v="18844"/>
    <n v="52374"/>
    <n v="14.9"/>
    <s v="No"/>
    <n v="19.3"/>
    <n v="250.5"/>
    <n v="2026"/>
  </r>
  <r>
    <s v="EV3395"/>
    <x v="1"/>
    <x v="1"/>
    <x v="8"/>
    <s v="Car"/>
    <n v="267596"/>
    <n v="91"/>
    <n v="508"/>
    <n v="0.5"/>
    <n v="43843"/>
    <n v="63753"/>
    <n v="18.899999999999999"/>
    <s v="Yes"/>
    <n v="24.4"/>
    <n v="172.4"/>
    <n v="2026"/>
  </r>
  <r>
    <s v="EV3396"/>
    <x v="1"/>
    <x v="1"/>
    <x v="1"/>
    <s v="SUV"/>
    <n v="859640"/>
    <n v="50"/>
    <n v="635"/>
    <n v="2.59"/>
    <n v="79383"/>
    <n v="31552"/>
    <n v="13.3"/>
    <s v="Yes"/>
    <n v="6.7"/>
    <n v="113.8"/>
    <n v="2026"/>
  </r>
  <r>
    <s v="EV3397"/>
    <x v="9"/>
    <x v="0"/>
    <x v="1"/>
    <s v="Car"/>
    <n v="11763"/>
    <n v="91"/>
    <n v="365"/>
    <n v="1.48"/>
    <n v="143227"/>
    <n v="60437"/>
    <n v="21.2"/>
    <s v="Yes"/>
    <n v="37.200000000000003"/>
    <n v="132.6"/>
    <n v="2026"/>
  </r>
  <r>
    <s v="EV3398"/>
    <x v="7"/>
    <x v="3"/>
    <x v="9"/>
    <s v="Car"/>
    <n v="7053"/>
    <n v="44"/>
    <n v="357"/>
    <n v="1.91"/>
    <n v="49574"/>
    <n v="75758"/>
    <n v="20.9"/>
    <s v="Yes"/>
    <n v="9.1"/>
    <n v="93.5"/>
    <n v="2026"/>
  </r>
  <r>
    <s v="EV3399"/>
    <x v="8"/>
    <x v="3"/>
    <x v="1"/>
    <s v="Bus"/>
    <n v="589464"/>
    <n v="63"/>
    <n v="584"/>
    <n v="2.12"/>
    <n v="54506"/>
    <n v="26967"/>
    <n v="13.8"/>
    <s v="Yes"/>
    <n v="14.1"/>
    <n v="295.60000000000002"/>
    <n v="2026"/>
  </r>
  <r>
    <s v="EV3400"/>
    <x v="3"/>
    <x v="3"/>
    <x v="4"/>
    <s v="SUV"/>
    <n v="138668"/>
    <n v="106"/>
    <n v="314"/>
    <n v="1.0900000000000001"/>
    <n v="42385"/>
    <n v="82571"/>
    <n v="14.8"/>
    <s v="Yes"/>
    <n v="54.9"/>
    <n v="38.1"/>
    <n v="2026"/>
  </r>
  <r>
    <s v="EV3401"/>
    <x v="6"/>
    <x v="3"/>
    <x v="6"/>
    <s v="Truck"/>
    <n v="457128"/>
    <n v="46"/>
    <n v="457"/>
    <n v="1.66"/>
    <n v="46961"/>
    <n v="82860"/>
    <n v="15.6"/>
    <s v="Yes"/>
    <n v="8.4"/>
    <n v="67.2"/>
    <n v="2026"/>
  </r>
  <r>
    <s v="EV3402"/>
    <x v="9"/>
    <x v="0"/>
    <x v="7"/>
    <s v="Car"/>
    <n v="796217"/>
    <n v="61"/>
    <n v="540"/>
    <n v="1.5"/>
    <n v="158613"/>
    <n v="74300"/>
    <n v="15"/>
    <s v="No"/>
    <n v="39.700000000000003"/>
    <n v="83.9"/>
    <n v="2026"/>
  </r>
  <r>
    <s v="EV3403"/>
    <x v="7"/>
    <x v="3"/>
    <x v="7"/>
    <s v="Car"/>
    <n v="555335"/>
    <n v="68"/>
    <n v="595"/>
    <n v="2.9"/>
    <n v="193224"/>
    <n v="79271"/>
    <n v="21.2"/>
    <s v="No"/>
    <n v="53.6"/>
    <n v="163"/>
    <n v="2026"/>
  </r>
  <r>
    <s v="EV3404"/>
    <x v="2"/>
    <x v="2"/>
    <x v="0"/>
    <s v="Bus"/>
    <n v="876771"/>
    <n v="53"/>
    <n v="530"/>
    <n v="1.8"/>
    <n v="10027"/>
    <n v="39993"/>
    <n v="21"/>
    <s v="Yes"/>
    <n v="7.2"/>
    <n v="96.4"/>
    <n v="2026"/>
  </r>
  <r>
    <s v="EV3405"/>
    <x v="6"/>
    <x v="3"/>
    <x v="5"/>
    <s v="Truck"/>
    <n v="386520"/>
    <n v="63"/>
    <n v="457"/>
    <n v="1.78"/>
    <n v="108146"/>
    <n v="71599"/>
    <n v="18.100000000000001"/>
    <s v="Yes"/>
    <n v="32.6"/>
    <n v="134.30000000000001"/>
    <n v="2026"/>
  </r>
  <r>
    <s v="EV3406"/>
    <x v="0"/>
    <x v="0"/>
    <x v="4"/>
    <s v="Truck"/>
    <n v="865744"/>
    <n v="71"/>
    <n v="450"/>
    <n v="1.39"/>
    <n v="81336"/>
    <n v="79723"/>
    <n v="19"/>
    <s v="No"/>
    <n v="21.4"/>
    <n v="299.8"/>
    <n v="2026"/>
  </r>
  <r>
    <s v="EV3407"/>
    <x v="7"/>
    <x v="3"/>
    <x v="4"/>
    <s v="Car"/>
    <n v="497211"/>
    <n v="92"/>
    <n v="481"/>
    <n v="0.68"/>
    <n v="99934"/>
    <n v="53656"/>
    <n v="19"/>
    <s v="No"/>
    <n v="42.7"/>
    <n v="66.7"/>
    <n v="2026"/>
  </r>
  <r>
    <s v="EV3408"/>
    <x v="4"/>
    <x v="0"/>
    <x v="9"/>
    <s v="Car"/>
    <n v="498921"/>
    <n v="107"/>
    <n v="312"/>
    <n v="1.48"/>
    <n v="173218"/>
    <n v="60908"/>
    <n v="23"/>
    <s v="Yes"/>
    <n v="63.3"/>
    <n v="252.9"/>
    <n v="2026"/>
  </r>
  <r>
    <s v="EV3409"/>
    <x v="1"/>
    <x v="1"/>
    <x v="9"/>
    <s v="Truck"/>
    <n v="379933"/>
    <n v="99"/>
    <n v="272"/>
    <n v="1.76"/>
    <n v="10838"/>
    <n v="61773"/>
    <n v="18.600000000000001"/>
    <s v="Yes"/>
    <n v="39.700000000000003"/>
    <n v="23.3"/>
    <n v="2026"/>
  </r>
  <r>
    <s v="EV3410"/>
    <x v="8"/>
    <x v="3"/>
    <x v="4"/>
    <s v="Truck"/>
    <n v="534745"/>
    <n v="102"/>
    <n v="486"/>
    <n v="1.93"/>
    <n v="39590"/>
    <n v="51383"/>
    <n v="16.2"/>
    <s v="No"/>
    <n v="12"/>
    <n v="211.2"/>
    <n v="2026"/>
  </r>
  <r>
    <s v="EV3411"/>
    <x v="7"/>
    <x v="3"/>
    <x v="8"/>
    <s v="SUV"/>
    <n v="695760"/>
    <n v="68"/>
    <n v="491"/>
    <n v="2.13"/>
    <n v="39427"/>
    <n v="38958"/>
    <n v="21.7"/>
    <s v="Yes"/>
    <n v="61.9"/>
    <n v="201.3"/>
    <n v="2026"/>
  </r>
  <r>
    <s v="EV3412"/>
    <x v="8"/>
    <x v="3"/>
    <x v="1"/>
    <s v="Bus"/>
    <n v="204325"/>
    <n v="103"/>
    <n v="455"/>
    <n v="1.8"/>
    <n v="104614"/>
    <n v="29999"/>
    <n v="13.8"/>
    <s v="Yes"/>
    <n v="30"/>
    <n v="149"/>
    <n v="2026"/>
  </r>
  <r>
    <s v="EV3413"/>
    <x v="6"/>
    <x v="3"/>
    <x v="4"/>
    <s v="Car"/>
    <n v="864453"/>
    <n v="98"/>
    <n v="493"/>
    <n v="1.81"/>
    <n v="6270"/>
    <n v="37520"/>
    <n v="22.1"/>
    <s v="No"/>
    <n v="31.7"/>
    <n v="5.6"/>
    <n v="2026"/>
  </r>
  <r>
    <s v="EV3414"/>
    <x v="3"/>
    <x v="3"/>
    <x v="8"/>
    <s v="Truck"/>
    <n v="606936"/>
    <n v="82"/>
    <n v="324"/>
    <n v="2.56"/>
    <n v="173064"/>
    <n v="38038"/>
    <n v="15.6"/>
    <s v="No"/>
    <n v="11.5"/>
    <n v="9.1999999999999993"/>
    <n v="2026"/>
  </r>
  <r>
    <s v="EV3415"/>
    <x v="4"/>
    <x v="0"/>
    <x v="8"/>
    <s v="SUV"/>
    <n v="832771"/>
    <n v="83"/>
    <n v="314"/>
    <n v="1.4"/>
    <n v="197410"/>
    <n v="84390"/>
    <n v="22.1"/>
    <s v="No"/>
    <n v="17.5"/>
    <n v="190"/>
    <n v="2026"/>
  </r>
  <r>
    <s v="EV3416"/>
    <x v="3"/>
    <x v="3"/>
    <x v="0"/>
    <s v="Bus"/>
    <n v="309245"/>
    <n v="63"/>
    <n v="608"/>
    <n v="2.12"/>
    <n v="82638"/>
    <n v="31586"/>
    <n v="22.8"/>
    <s v="Yes"/>
    <n v="27.5"/>
    <n v="88.3"/>
    <n v="2026"/>
  </r>
  <r>
    <s v="EV3417"/>
    <x v="6"/>
    <x v="3"/>
    <x v="0"/>
    <s v="Truck"/>
    <n v="88268"/>
    <n v="42"/>
    <n v="469"/>
    <n v="2.76"/>
    <n v="112299"/>
    <n v="75354"/>
    <n v="20.3"/>
    <s v="No"/>
    <n v="19.8"/>
    <n v="160.80000000000001"/>
    <n v="2026"/>
  </r>
  <r>
    <s v="EV3418"/>
    <x v="8"/>
    <x v="3"/>
    <x v="0"/>
    <s v="Truck"/>
    <n v="573759"/>
    <n v="50"/>
    <n v="650"/>
    <n v="2.27"/>
    <n v="136991"/>
    <n v="25997"/>
    <n v="20.399999999999999"/>
    <s v="Yes"/>
    <n v="17.3"/>
    <n v="60.6"/>
    <n v="2026"/>
  </r>
  <r>
    <s v="EV3419"/>
    <x v="8"/>
    <x v="3"/>
    <x v="6"/>
    <s v="Bus"/>
    <n v="84550"/>
    <n v="89"/>
    <n v="356"/>
    <n v="2.97"/>
    <n v="127657"/>
    <n v="28164"/>
    <n v="16.100000000000001"/>
    <s v="Yes"/>
    <n v="43.9"/>
    <n v="247.3"/>
    <n v="2026"/>
  </r>
  <r>
    <s v="EV3420"/>
    <x v="0"/>
    <x v="0"/>
    <x v="5"/>
    <s v="Car"/>
    <n v="765214"/>
    <n v="92"/>
    <n v="263"/>
    <n v="1.32"/>
    <n v="52844"/>
    <n v="80922"/>
    <n v="21.5"/>
    <s v="Yes"/>
    <n v="52.7"/>
    <n v="224.4"/>
    <n v="2026"/>
  </r>
  <r>
    <s v="EV3421"/>
    <x v="7"/>
    <x v="3"/>
    <x v="1"/>
    <s v="SUV"/>
    <n v="170623"/>
    <n v="101"/>
    <n v="564"/>
    <n v="1.18"/>
    <n v="78761"/>
    <n v="42941"/>
    <n v="20.9"/>
    <s v="No"/>
    <n v="50.2"/>
    <n v="167.6"/>
    <n v="2026"/>
  </r>
  <r>
    <s v="EV3422"/>
    <x v="4"/>
    <x v="0"/>
    <x v="9"/>
    <s v="SUV"/>
    <n v="464509"/>
    <n v="80"/>
    <n v="358"/>
    <n v="1.44"/>
    <n v="172952"/>
    <n v="81515"/>
    <n v="15.1"/>
    <s v="Yes"/>
    <n v="36.4"/>
    <n v="136.69999999999999"/>
    <n v="2026"/>
  </r>
  <r>
    <s v="EV3423"/>
    <x v="5"/>
    <x v="1"/>
    <x v="6"/>
    <s v="Truck"/>
    <n v="139107"/>
    <n v="77"/>
    <n v="328"/>
    <n v="0.87"/>
    <n v="155910"/>
    <n v="32974"/>
    <n v="14.6"/>
    <s v="Yes"/>
    <n v="31.3"/>
    <n v="256.2"/>
    <n v="2026"/>
  </r>
  <r>
    <s v="EV3424"/>
    <x v="1"/>
    <x v="1"/>
    <x v="4"/>
    <s v="Car"/>
    <n v="227690"/>
    <n v="94"/>
    <n v="450"/>
    <n v="2.7"/>
    <n v="125078"/>
    <n v="50315"/>
    <n v="19.8"/>
    <s v="No"/>
    <n v="64.599999999999994"/>
    <n v="129.9"/>
    <n v="2026"/>
  </r>
  <r>
    <s v="EV3425"/>
    <x v="2"/>
    <x v="2"/>
    <x v="8"/>
    <s v="SUV"/>
    <n v="539736"/>
    <n v="63"/>
    <n v="602"/>
    <n v="1.72"/>
    <n v="14186"/>
    <n v="36529"/>
    <n v="13.4"/>
    <s v="Yes"/>
    <n v="26.9"/>
    <n v="7.6"/>
    <n v="2026"/>
  </r>
  <r>
    <s v="EV3426"/>
    <x v="4"/>
    <x v="0"/>
    <x v="0"/>
    <s v="Bus"/>
    <n v="381468"/>
    <n v="47"/>
    <n v="644"/>
    <n v="0.53"/>
    <n v="42597"/>
    <n v="58441"/>
    <n v="24.5"/>
    <s v="No"/>
    <n v="19.2"/>
    <n v="18.600000000000001"/>
    <n v="2026"/>
  </r>
  <r>
    <s v="EV3427"/>
    <x v="6"/>
    <x v="3"/>
    <x v="2"/>
    <s v="Truck"/>
    <n v="177082"/>
    <n v="40"/>
    <n v="326"/>
    <n v="2.6"/>
    <n v="92429"/>
    <n v="65608"/>
    <n v="16.600000000000001"/>
    <s v="Yes"/>
    <n v="61.8"/>
    <n v="165.3"/>
    <n v="2026"/>
  </r>
  <r>
    <s v="EV3428"/>
    <x v="4"/>
    <x v="0"/>
    <x v="3"/>
    <s v="Bus"/>
    <n v="497750"/>
    <n v="71"/>
    <n v="400"/>
    <n v="0.68"/>
    <n v="37536"/>
    <n v="33205"/>
    <n v="17.899999999999999"/>
    <s v="No"/>
    <n v="8.3000000000000007"/>
    <n v="213.2"/>
    <n v="2026"/>
  </r>
  <r>
    <s v="EV3429"/>
    <x v="4"/>
    <x v="0"/>
    <x v="3"/>
    <s v="Car"/>
    <n v="424427"/>
    <n v="53"/>
    <n v="414"/>
    <n v="1.34"/>
    <n v="84121"/>
    <n v="84845"/>
    <n v="24.6"/>
    <s v="Yes"/>
    <n v="27.2"/>
    <n v="193.5"/>
    <n v="2026"/>
  </r>
  <r>
    <s v="EV3430"/>
    <x v="5"/>
    <x v="1"/>
    <x v="0"/>
    <s v="SUV"/>
    <n v="760335"/>
    <n v="52"/>
    <n v="289"/>
    <n v="0.5"/>
    <n v="144449"/>
    <n v="44728"/>
    <n v="19.7"/>
    <s v="Yes"/>
    <n v="22.5"/>
    <n v="150.1"/>
    <n v="2026"/>
  </r>
  <r>
    <s v="EV3431"/>
    <x v="3"/>
    <x v="3"/>
    <x v="5"/>
    <s v="Bus"/>
    <n v="177288"/>
    <n v="63"/>
    <n v="615"/>
    <n v="1.91"/>
    <n v="81185"/>
    <n v="75378"/>
    <n v="15.3"/>
    <s v="Yes"/>
    <n v="7.4"/>
    <n v="185.6"/>
    <n v="2026"/>
  </r>
  <r>
    <s v="EV3432"/>
    <x v="9"/>
    <x v="0"/>
    <x v="5"/>
    <s v="Car"/>
    <n v="841359"/>
    <n v="91"/>
    <n v="551"/>
    <n v="1.97"/>
    <n v="15703"/>
    <n v="27297"/>
    <n v="14.6"/>
    <s v="Yes"/>
    <n v="27"/>
    <n v="275"/>
    <n v="2026"/>
  </r>
  <r>
    <s v="EV3433"/>
    <x v="7"/>
    <x v="3"/>
    <x v="5"/>
    <s v="Bus"/>
    <n v="568979"/>
    <n v="108"/>
    <n v="348"/>
    <n v="2.4700000000000002"/>
    <n v="122768"/>
    <n v="84365"/>
    <n v="12.7"/>
    <s v="Yes"/>
    <n v="63.5"/>
    <n v="285.5"/>
    <n v="2026"/>
  </r>
  <r>
    <s v="EV3434"/>
    <x v="3"/>
    <x v="3"/>
    <x v="4"/>
    <s v="Bus"/>
    <n v="747084"/>
    <n v="111"/>
    <n v="531"/>
    <n v="2.5099999999999998"/>
    <n v="181374"/>
    <n v="27642"/>
    <n v="16.3"/>
    <s v="Yes"/>
    <n v="38.200000000000003"/>
    <n v="85.8"/>
    <n v="2026"/>
  </r>
  <r>
    <s v="EV3435"/>
    <x v="5"/>
    <x v="1"/>
    <x v="5"/>
    <s v="Bus"/>
    <n v="797953"/>
    <n v="108"/>
    <n v="547"/>
    <n v="1.57"/>
    <n v="92707"/>
    <n v="43957"/>
    <n v="23.4"/>
    <s v="Yes"/>
    <n v="20.2"/>
    <n v="77.099999999999994"/>
    <n v="2026"/>
  </r>
  <r>
    <s v="EV3436"/>
    <x v="0"/>
    <x v="0"/>
    <x v="6"/>
    <s v="Bus"/>
    <n v="226755"/>
    <n v="91"/>
    <n v="492"/>
    <n v="0.96"/>
    <n v="145824"/>
    <n v="41852"/>
    <n v="20.100000000000001"/>
    <s v="Yes"/>
    <n v="29.7"/>
    <n v="107.8"/>
    <n v="2026"/>
  </r>
  <r>
    <s v="EV3437"/>
    <x v="8"/>
    <x v="3"/>
    <x v="5"/>
    <s v="SUV"/>
    <n v="277524"/>
    <n v="120"/>
    <n v="583"/>
    <n v="0.51"/>
    <n v="142251"/>
    <n v="80275"/>
    <n v="19.7"/>
    <s v="Yes"/>
    <n v="55.7"/>
    <n v="135.80000000000001"/>
    <n v="2026"/>
  </r>
  <r>
    <s v="EV3438"/>
    <x v="5"/>
    <x v="1"/>
    <x v="7"/>
    <s v="Car"/>
    <n v="215393"/>
    <n v="66"/>
    <n v="572"/>
    <n v="2.2999999999999998"/>
    <n v="13094"/>
    <n v="79275"/>
    <n v="14.4"/>
    <s v="No"/>
    <n v="8.5"/>
    <n v="88.4"/>
    <n v="2026"/>
  </r>
  <r>
    <s v="EV3439"/>
    <x v="2"/>
    <x v="2"/>
    <x v="1"/>
    <s v="Car"/>
    <n v="187232"/>
    <n v="84"/>
    <n v="629"/>
    <n v="2.68"/>
    <n v="97212"/>
    <n v="75548"/>
    <n v="24.1"/>
    <s v="No"/>
    <n v="46"/>
    <n v="15"/>
    <n v="2026"/>
  </r>
  <r>
    <s v="EV3440"/>
    <x v="8"/>
    <x v="3"/>
    <x v="4"/>
    <s v="Car"/>
    <n v="141366"/>
    <n v="67"/>
    <n v="409"/>
    <n v="1.95"/>
    <n v="41108"/>
    <n v="74118"/>
    <n v="14.4"/>
    <s v="Yes"/>
    <n v="61"/>
    <n v="249.2"/>
    <n v="2026"/>
  </r>
  <r>
    <s v="EV3441"/>
    <x v="2"/>
    <x v="2"/>
    <x v="4"/>
    <s v="SUV"/>
    <n v="890226"/>
    <n v="56"/>
    <n v="630"/>
    <n v="2.0699999999999998"/>
    <n v="91734"/>
    <n v="36496"/>
    <n v="18.399999999999999"/>
    <s v="No"/>
    <n v="61.3"/>
    <n v="258.5"/>
    <n v="2026"/>
  </r>
  <r>
    <s v="EV3442"/>
    <x v="8"/>
    <x v="3"/>
    <x v="3"/>
    <s v="SUV"/>
    <n v="221780"/>
    <n v="107"/>
    <n v="278"/>
    <n v="0.53"/>
    <n v="46054"/>
    <n v="48649"/>
    <n v="20.9"/>
    <s v="Yes"/>
    <n v="22.2"/>
    <n v="40.4"/>
    <n v="2026"/>
  </r>
  <r>
    <s v="EV3443"/>
    <x v="3"/>
    <x v="3"/>
    <x v="5"/>
    <s v="Bus"/>
    <n v="440155"/>
    <n v="62"/>
    <n v="400"/>
    <n v="2.04"/>
    <n v="115818"/>
    <n v="69755"/>
    <n v="12.7"/>
    <s v="Yes"/>
    <n v="57.1"/>
    <n v="161.30000000000001"/>
    <n v="2026"/>
  </r>
  <r>
    <s v="EV3444"/>
    <x v="7"/>
    <x v="3"/>
    <x v="3"/>
    <s v="SUV"/>
    <n v="338138"/>
    <n v="85"/>
    <n v="365"/>
    <n v="1.86"/>
    <n v="192770"/>
    <n v="60897"/>
    <n v="19"/>
    <s v="No"/>
    <n v="35.9"/>
    <n v="251.4"/>
    <n v="2026"/>
  </r>
  <r>
    <s v="EV3445"/>
    <x v="8"/>
    <x v="3"/>
    <x v="5"/>
    <s v="Car"/>
    <n v="648801"/>
    <n v="68"/>
    <n v="265"/>
    <n v="2.2200000000000002"/>
    <n v="191323"/>
    <n v="33640"/>
    <n v="20.6"/>
    <s v="Yes"/>
    <n v="39.1"/>
    <n v="116.6"/>
    <n v="2026"/>
  </r>
  <r>
    <s v="EV3446"/>
    <x v="6"/>
    <x v="3"/>
    <x v="3"/>
    <s v="Car"/>
    <n v="376397"/>
    <n v="116"/>
    <n v="388"/>
    <n v="1.64"/>
    <n v="42191"/>
    <n v="42272"/>
    <n v="19.100000000000001"/>
    <s v="No"/>
    <n v="15.1"/>
    <n v="184.7"/>
    <n v="2026"/>
  </r>
  <r>
    <s v="EV3447"/>
    <x v="3"/>
    <x v="3"/>
    <x v="3"/>
    <s v="Car"/>
    <n v="743957"/>
    <n v="80"/>
    <n v="443"/>
    <n v="2.98"/>
    <n v="51601"/>
    <n v="76584"/>
    <n v="16.7"/>
    <s v="No"/>
    <n v="26.7"/>
    <n v="11.4"/>
    <n v="2026"/>
  </r>
  <r>
    <s v="EV3448"/>
    <x v="4"/>
    <x v="0"/>
    <x v="7"/>
    <s v="Truck"/>
    <n v="790667"/>
    <n v="59"/>
    <n v="559"/>
    <n v="2.54"/>
    <n v="49702"/>
    <n v="54517"/>
    <n v="19"/>
    <s v="Yes"/>
    <n v="13.1"/>
    <n v="158"/>
    <n v="2026"/>
  </r>
  <r>
    <s v="EV3449"/>
    <x v="1"/>
    <x v="1"/>
    <x v="9"/>
    <s v="Truck"/>
    <n v="588318"/>
    <n v="77"/>
    <n v="400"/>
    <n v="0.88"/>
    <n v="120336"/>
    <n v="33965"/>
    <n v="15.6"/>
    <s v="Yes"/>
    <n v="30.6"/>
    <n v="19.100000000000001"/>
    <n v="2026"/>
  </r>
  <r>
    <s v="EV3450"/>
    <x v="2"/>
    <x v="2"/>
    <x v="8"/>
    <s v="SUV"/>
    <n v="675394"/>
    <n v="79"/>
    <n v="555"/>
    <n v="2.08"/>
    <n v="195193"/>
    <n v="44205"/>
    <n v="22.9"/>
    <s v="Yes"/>
    <n v="51.3"/>
    <n v="240.4"/>
    <n v="2026"/>
  </r>
  <r>
    <s v="EV3451"/>
    <x v="1"/>
    <x v="1"/>
    <x v="7"/>
    <s v="SUV"/>
    <n v="46477"/>
    <n v="86"/>
    <n v="609"/>
    <n v="2.89"/>
    <n v="115359"/>
    <n v="72228"/>
    <n v="20.100000000000001"/>
    <s v="No"/>
    <n v="23.6"/>
    <n v="47.6"/>
    <n v="2026"/>
  </r>
  <r>
    <s v="EV3452"/>
    <x v="8"/>
    <x v="3"/>
    <x v="2"/>
    <s v="Truck"/>
    <n v="486594"/>
    <n v="70"/>
    <n v="360"/>
    <n v="1.24"/>
    <n v="172362"/>
    <n v="30775"/>
    <n v="19.5"/>
    <s v="No"/>
    <n v="58"/>
    <n v="224.4"/>
    <n v="2026"/>
  </r>
  <r>
    <s v="EV3453"/>
    <x v="4"/>
    <x v="0"/>
    <x v="9"/>
    <s v="Truck"/>
    <n v="412055"/>
    <n v="55"/>
    <n v="387"/>
    <n v="1.29"/>
    <n v="175606"/>
    <n v="76017"/>
    <n v="13"/>
    <s v="No"/>
    <n v="49.2"/>
    <n v="203.2"/>
    <n v="2026"/>
  </r>
  <r>
    <s v="EV3454"/>
    <x v="0"/>
    <x v="0"/>
    <x v="7"/>
    <s v="Truck"/>
    <n v="79151"/>
    <n v="115"/>
    <n v="635"/>
    <n v="0.52"/>
    <n v="112261"/>
    <n v="57972"/>
    <n v="16.899999999999999"/>
    <s v="Yes"/>
    <n v="9.3000000000000007"/>
    <n v="40.1"/>
    <n v="2026"/>
  </r>
  <r>
    <s v="EV3455"/>
    <x v="7"/>
    <x v="3"/>
    <x v="3"/>
    <s v="SUV"/>
    <n v="664365"/>
    <n v="119"/>
    <n v="546"/>
    <n v="2.61"/>
    <n v="60106"/>
    <n v="72599"/>
    <n v="20.100000000000001"/>
    <s v="No"/>
    <n v="49.4"/>
    <n v="52.6"/>
    <n v="2026"/>
  </r>
  <r>
    <s v="EV3456"/>
    <x v="5"/>
    <x v="1"/>
    <x v="7"/>
    <s v="SUV"/>
    <n v="164342"/>
    <n v="81"/>
    <n v="355"/>
    <n v="0.86"/>
    <n v="46742"/>
    <n v="72321"/>
    <n v="19.399999999999999"/>
    <s v="No"/>
    <n v="60.2"/>
    <n v="89.7"/>
    <n v="2026"/>
  </r>
  <r>
    <s v="EV3457"/>
    <x v="9"/>
    <x v="0"/>
    <x v="7"/>
    <s v="SUV"/>
    <n v="85872"/>
    <n v="78"/>
    <n v="391"/>
    <n v="1.67"/>
    <n v="63528"/>
    <n v="75640"/>
    <n v="14.1"/>
    <s v="Yes"/>
    <n v="49"/>
    <n v="47.4"/>
    <n v="2026"/>
  </r>
  <r>
    <s v="EV3458"/>
    <x v="7"/>
    <x v="3"/>
    <x v="8"/>
    <s v="Truck"/>
    <n v="343774"/>
    <n v="71"/>
    <n v="302"/>
    <n v="0.94"/>
    <n v="78455"/>
    <n v="56231"/>
    <n v="12.6"/>
    <s v="Yes"/>
    <n v="46.3"/>
    <n v="55.7"/>
    <n v="2026"/>
  </r>
  <r>
    <s v="EV3459"/>
    <x v="2"/>
    <x v="2"/>
    <x v="7"/>
    <s v="SUV"/>
    <n v="660354"/>
    <n v="63"/>
    <n v="306"/>
    <n v="2.1"/>
    <n v="92687"/>
    <n v="55369"/>
    <n v="17.600000000000001"/>
    <s v="Yes"/>
    <n v="38.299999999999997"/>
    <n v="211.3"/>
    <n v="2026"/>
  </r>
  <r>
    <s v="EV3460"/>
    <x v="7"/>
    <x v="3"/>
    <x v="9"/>
    <s v="Bus"/>
    <n v="344758"/>
    <n v="45"/>
    <n v="545"/>
    <n v="0.73"/>
    <n v="180455"/>
    <n v="32787"/>
    <n v="18.2"/>
    <s v="No"/>
    <n v="55.8"/>
    <n v="102.5"/>
    <n v="2026"/>
  </r>
  <r>
    <s v="EV3461"/>
    <x v="8"/>
    <x v="3"/>
    <x v="6"/>
    <s v="Car"/>
    <n v="413077"/>
    <n v="62"/>
    <n v="430"/>
    <n v="1.87"/>
    <n v="46170"/>
    <n v="33822"/>
    <n v="22.5"/>
    <s v="Yes"/>
    <n v="64.3"/>
    <n v="262.3"/>
    <n v="2026"/>
  </r>
  <r>
    <s v="EV3462"/>
    <x v="1"/>
    <x v="1"/>
    <x v="6"/>
    <s v="SUV"/>
    <n v="241832"/>
    <n v="73"/>
    <n v="348"/>
    <n v="2.08"/>
    <n v="162712"/>
    <n v="72929"/>
    <n v="15.4"/>
    <s v="Yes"/>
    <n v="35"/>
    <n v="297.8"/>
    <n v="2026"/>
  </r>
  <r>
    <s v="EV3463"/>
    <x v="6"/>
    <x v="3"/>
    <x v="6"/>
    <s v="Bus"/>
    <n v="68994"/>
    <n v="93"/>
    <n v="389"/>
    <n v="0.97"/>
    <n v="43249"/>
    <n v="72913"/>
    <n v="24"/>
    <s v="Yes"/>
    <n v="49.8"/>
    <n v="154.9"/>
    <n v="2026"/>
  </r>
  <r>
    <s v="EV3464"/>
    <x v="3"/>
    <x v="3"/>
    <x v="5"/>
    <s v="Car"/>
    <n v="470427"/>
    <n v="51"/>
    <n v="343"/>
    <n v="2.48"/>
    <n v="97328"/>
    <n v="72227"/>
    <n v="12.7"/>
    <s v="No"/>
    <n v="50.9"/>
    <n v="196.8"/>
    <n v="2026"/>
  </r>
  <r>
    <s v="EV3465"/>
    <x v="3"/>
    <x v="3"/>
    <x v="7"/>
    <s v="Car"/>
    <n v="694205"/>
    <n v="89"/>
    <n v="624"/>
    <n v="0.86"/>
    <n v="28818"/>
    <n v="61438"/>
    <n v="14.6"/>
    <s v="No"/>
    <n v="54.2"/>
    <n v="52.7"/>
    <n v="2026"/>
  </r>
  <r>
    <s v="EV3466"/>
    <x v="6"/>
    <x v="3"/>
    <x v="1"/>
    <s v="Truck"/>
    <n v="753486"/>
    <n v="99"/>
    <n v="544"/>
    <n v="2.9"/>
    <n v="18725"/>
    <n v="61070"/>
    <n v="23.5"/>
    <s v="No"/>
    <n v="56"/>
    <n v="165"/>
    <n v="2026"/>
  </r>
  <r>
    <s v="EV3467"/>
    <x v="9"/>
    <x v="0"/>
    <x v="9"/>
    <s v="Truck"/>
    <n v="610756"/>
    <n v="68"/>
    <n v="576"/>
    <n v="1.53"/>
    <n v="28616"/>
    <n v="42487"/>
    <n v="24.7"/>
    <s v="Yes"/>
    <n v="43.8"/>
    <n v="282.39999999999998"/>
    <n v="2026"/>
  </r>
  <r>
    <s v="EV3468"/>
    <x v="2"/>
    <x v="2"/>
    <x v="8"/>
    <s v="SUV"/>
    <n v="740115"/>
    <n v="42"/>
    <n v="453"/>
    <n v="0.95"/>
    <n v="109297"/>
    <n v="59555"/>
    <n v="14"/>
    <s v="No"/>
    <n v="14.9"/>
    <n v="118.5"/>
    <n v="2026"/>
  </r>
  <r>
    <s v="EV3469"/>
    <x v="0"/>
    <x v="0"/>
    <x v="5"/>
    <s v="Car"/>
    <n v="38233"/>
    <n v="115"/>
    <n v="556"/>
    <n v="2.72"/>
    <n v="102814"/>
    <n v="61781"/>
    <n v="22.7"/>
    <s v="No"/>
    <n v="53.1"/>
    <n v="210.6"/>
    <n v="2026"/>
  </r>
  <r>
    <s v="EV3470"/>
    <x v="6"/>
    <x v="3"/>
    <x v="6"/>
    <s v="Bus"/>
    <n v="856439"/>
    <n v="92"/>
    <n v="623"/>
    <n v="2.42"/>
    <n v="66427"/>
    <n v="72994"/>
    <n v="12.8"/>
    <s v="No"/>
    <n v="42.9"/>
    <n v="184.2"/>
    <n v="2026"/>
  </r>
  <r>
    <s v="EV3471"/>
    <x v="4"/>
    <x v="0"/>
    <x v="4"/>
    <s v="Car"/>
    <n v="157679"/>
    <n v="117"/>
    <n v="490"/>
    <n v="1.68"/>
    <n v="22883"/>
    <n v="63265"/>
    <n v="16.399999999999999"/>
    <s v="Yes"/>
    <n v="11.6"/>
    <n v="240.2"/>
    <n v="2026"/>
  </r>
  <r>
    <s v="EV3472"/>
    <x v="6"/>
    <x v="3"/>
    <x v="1"/>
    <s v="Truck"/>
    <n v="248057"/>
    <n v="59"/>
    <n v="401"/>
    <n v="2.82"/>
    <n v="111919"/>
    <n v="25178"/>
    <n v="21.5"/>
    <s v="No"/>
    <n v="17.8"/>
    <n v="201.3"/>
    <n v="2026"/>
  </r>
  <r>
    <s v="EV3473"/>
    <x v="3"/>
    <x v="3"/>
    <x v="9"/>
    <s v="Bus"/>
    <n v="860857"/>
    <n v="83"/>
    <n v="458"/>
    <n v="2"/>
    <n v="83019"/>
    <n v="40196"/>
    <n v="22.4"/>
    <s v="No"/>
    <n v="28.5"/>
    <n v="85.6"/>
    <n v="2026"/>
  </r>
  <r>
    <s v="EV3474"/>
    <x v="9"/>
    <x v="0"/>
    <x v="0"/>
    <s v="Truck"/>
    <n v="712718"/>
    <n v="63"/>
    <n v="361"/>
    <n v="2.14"/>
    <n v="54241"/>
    <n v="57925"/>
    <n v="16.2"/>
    <s v="Yes"/>
    <n v="26.4"/>
    <n v="94.4"/>
    <n v="2026"/>
  </r>
  <r>
    <s v="EV3475"/>
    <x v="7"/>
    <x v="3"/>
    <x v="0"/>
    <s v="SUV"/>
    <n v="360400"/>
    <n v="62"/>
    <n v="269"/>
    <n v="1.46"/>
    <n v="83027"/>
    <n v="63568"/>
    <n v="18.600000000000001"/>
    <s v="Yes"/>
    <n v="49.2"/>
    <n v="56.6"/>
    <n v="2026"/>
  </r>
  <r>
    <s v="EV3476"/>
    <x v="2"/>
    <x v="2"/>
    <x v="0"/>
    <s v="Car"/>
    <n v="431126"/>
    <n v="101"/>
    <n v="599"/>
    <n v="2.36"/>
    <n v="75170"/>
    <n v="53281"/>
    <n v="18.8"/>
    <s v="No"/>
    <n v="46.8"/>
    <n v="282.7"/>
    <n v="2026"/>
  </r>
  <r>
    <s v="EV3477"/>
    <x v="3"/>
    <x v="3"/>
    <x v="3"/>
    <s v="SUV"/>
    <n v="787260"/>
    <n v="95"/>
    <n v="514"/>
    <n v="2.29"/>
    <n v="56339"/>
    <n v="75702"/>
    <n v="20"/>
    <s v="No"/>
    <n v="53.7"/>
    <n v="26.1"/>
    <n v="2026"/>
  </r>
  <r>
    <s v="EV3478"/>
    <x v="3"/>
    <x v="3"/>
    <x v="3"/>
    <s v="SUV"/>
    <n v="100793"/>
    <n v="102"/>
    <n v="293"/>
    <n v="1.76"/>
    <n v="22415"/>
    <n v="64746"/>
    <n v="15.3"/>
    <s v="Yes"/>
    <n v="35.1"/>
    <n v="20"/>
    <n v="2026"/>
  </r>
  <r>
    <s v="EV3479"/>
    <x v="9"/>
    <x v="0"/>
    <x v="6"/>
    <s v="Car"/>
    <n v="782569"/>
    <n v="103"/>
    <n v="400"/>
    <n v="2.38"/>
    <n v="190071"/>
    <n v="44270"/>
    <n v="19.399999999999999"/>
    <s v="Yes"/>
    <n v="27.8"/>
    <n v="261.5"/>
    <n v="2026"/>
  </r>
  <r>
    <s v="EV3480"/>
    <x v="6"/>
    <x v="3"/>
    <x v="0"/>
    <s v="Bus"/>
    <n v="847083"/>
    <n v="82"/>
    <n v="281"/>
    <n v="1.95"/>
    <n v="40097"/>
    <n v="31286"/>
    <n v="14.2"/>
    <s v="Yes"/>
    <n v="56.7"/>
    <n v="75.7"/>
    <n v="2026"/>
  </r>
  <r>
    <s v="EV3481"/>
    <x v="7"/>
    <x v="3"/>
    <x v="9"/>
    <s v="SUV"/>
    <n v="108382"/>
    <n v="42"/>
    <n v="569"/>
    <n v="1.42"/>
    <n v="59049"/>
    <n v="45824"/>
    <n v="17.5"/>
    <s v="Yes"/>
    <n v="62.8"/>
    <n v="74.5"/>
    <n v="2026"/>
  </r>
  <r>
    <s v="EV3482"/>
    <x v="9"/>
    <x v="0"/>
    <x v="7"/>
    <s v="Bus"/>
    <n v="496739"/>
    <n v="74"/>
    <n v="528"/>
    <n v="2.5099999999999998"/>
    <n v="97193"/>
    <n v="28463"/>
    <n v="17.7"/>
    <s v="Yes"/>
    <n v="16"/>
    <n v="34.6"/>
    <n v="2026"/>
  </r>
  <r>
    <s v="EV3483"/>
    <x v="8"/>
    <x v="3"/>
    <x v="9"/>
    <s v="Truck"/>
    <n v="688003"/>
    <n v="66"/>
    <n v="252"/>
    <n v="2.25"/>
    <n v="98982"/>
    <n v="56660"/>
    <n v="23.1"/>
    <s v="No"/>
    <n v="60.6"/>
    <n v="116.1"/>
    <n v="2026"/>
  </r>
  <r>
    <s v="EV3484"/>
    <x v="5"/>
    <x v="1"/>
    <x v="4"/>
    <s v="Car"/>
    <n v="735445"/>
    <n v="88"/>
    <n v="480"/>
    <n v="0.56999999999999995"/>
    <n v="121327"/>
    <n v="25954"/>
    <n v="20.9"/>
    <s v="No"/>
    <n v="60.8"/>
    <n v="102.3"/>
    <n v="2026"/>
  </r>
  <r>
    <s v="EV3485"/>
    <x v="0"/>
    <x v="0"/>
    <x v="8"/>
    <s v="Bus"/>
    <n v="503468"/>
    <n v="117"/>
    <n v="299"/>
    <n v="0.69"/>
    <n v="176097"/>
    <n v="75059"/>
    <n v="15.3"/>
    <s v="No"/>
    <n v="32.700000000000003"/>
    <n v="32.6"/>
    <n v="2026"/>
  </r>
  <r>
    <s v="EV3486"/>
    <x v="2"/>
    <x v="2"/>
    <x v="8"/>
    <s v="Truck"/>
    <n v="510811"/>
    <n v="72"/>
    <n v="529"/>
    <n v="2.27"/>
    <n v="170857"/>
    <n v="76275"/>
    <n v="24.7"/>
    <s v="Yes"/>
    <n v="12.1"/>
    <n v="126.3"/>
    <n v="2026"/>
  </r>
  <r>
    <s v="EV3487"/>
    <x v="0"/>
    <x v="0"/>
    <x v="3"/>
    <s v="SUV"/>
    <n v="218339"/>
    <n v="64"/>
    <n v="632"/>
    <n v="0.85"/>
    <n v="111965"/>
    <n v="71111"/>
    <n v="13.1"/>
    <s v="No"/>
    <n v="50.6"/>
    <n v="219.6"/>
    <n v="2026"/>
  </r>
  <r>
    <s v="EV3488"/>
    <x v="3"/>
    <x v="3"/>
    <x v="4"/>
    <s v="Bus"/>
    <n v="473472"/>
    <n v="57"/>
    <n v="380"/>
    <n v="2.89"/>
    <n v="193449"/>
    <n v="74611"/>
    <n v="16.600000000000001"/>
    <s v="Yes"/>
    <n v="46.2"/>
    <n v="96.9"/>
    <n v="2026"/>
  </r>
  <r>
    <s v="EV3489"/>
    <x v="2"/>
    <x v="2"/>
    <x v="0"/>
    <s v="Bus"/>
    <n v="793720"/>
    <n v="71"/>
    <n v="389"/>
    <n v="0.79"/>
    <n v="157348"/>
    <n v="40635"/>
    <n v="18"/>
    <s v="No"/>
    <n v="56.6"/>
    <n v="79.400000000000006"/>
    <n v="2026"/>
  </r>
  <r>
    <s v="EV3490"/>
    <x v="0"/>
    <x v="0"/>
    <x v="4"/>
    <s v="Bus"/>
    <n v="742108"/>
    <n v="82"/>
    <n v="468"/>
    <n v="1.51"/>
    <n v="147331"/>
    <n v="79467"/>
    <n v="16.3"/>
    <s v="No"/>
    <n v="32.700000000000003"/>
    <n v="134.19999999999999"/>
    <n v="2026"/>
  </r>
  <r>
    <s v="EV3491"/>
    <x v="8"/>
    <x v="3"/>
    <x v="4"/>
    <s v="Truck"/>
    <n v="222206"/>
    <n v="86"/>
    <n v="568"/>
    <n v="1.91"/>
    <n v="31269"/>
    <n v="42879"/>
    <n v="15.1"/>
    <s v="No"/>
    <n v="26.7"/>
    <n v="292.3"/>
    <n v="2026"/>
  </r>
  <r>
    <s v="EV3492"/>
    <x v="3"/>
    <x v="3"/>
    <x v="3"/>
    <s v="Bus"/>
    <n v="10363"/>
    <n v="115"/>
    <n v="588"/>
    <n v="0.99"/>
    <n v="175681"/>
    <n v="52306"/>
    <n v="18.7"/>
    <s v="Yes"/>
    <n v="60"/>
    <n v="89.9"/>
    <n v="2026"/>
  </r>
  <r>
    <s v="EV3493"/>
    <x v="9"/>
    <x v="0"/>
    <x v="8"/>
    <s v="Car"/>
    <n v="196664"/>
    <n v="74"/>
    <n v="520"/>
    <n v="1.61"/>
    <n v="99403"/>
    <n v="31063"/>
    <n v="17.100000000000001"/>
    <s v="Yes"/>
    <n v="58.3"/>
    <n v="247.6"/>
    <n v="2026"/>
  </r>
  <r>
    <s v="EV3494"/>
    <x v="9"/>
    <x v="0"/>
    <x v="2"/>
    <s v="Bus"/>
    <n v="173613"/>
    <n v="52"/>
    <n v="535"/>
    <n v="1.43"/>
    <n v="8480"/>
    <n v="41500"/>
    <n v="12"/>
    <s v="Yes"/>
    <n v="39.299999999999997"/>
    <n v="63.3"/>
    <n v="2026"/>
  </r>
  <r>
    <s v="EV3495"/>
    <x v="6"/>
    <x v="3"/>
    <x v="6"/>
    <s v="SUV"/>
    <n v="195744"/>
    <n v="47"/>
    <n v="350"/>
    <n v="1"/>
    <n v="56942"/>
    <n v="67309"/>
    <n v="16.100000000000001"/>
    <s v="No"/>
    <n v="55.1"/>
    <n v="105"/>
    <n v="2026"/>
  </r>
  <r>
    <s v="EV3496"/>
    <x v="2"/>
    <x v="2"/>
    <x v="8"/>
    <s v="Bus"/>
    <n v="897871"/>
    <n v="84"/>
    <n v="610"/>
    <n v="2.8"/>
    <n v="36015"/>
    <n v="64531"/>
    <n v="24.9"/>
    <s v="Yes"/>
    <n v="58.6"/>
    <n v="273.60000000000002"/>
    <n v="2026"/>
  </r>
  <r>
    <s v="EV3497"/>
    <x v="3"/>
    <x v="3"/>
    <x v="5"/>
    <s v="Bus"/>
    <n v="567779"/>
    <n v="65"/>
    <n v="250"/>
    <n v="0.72"/>
    <n v="11370"/>
    <n v="75297"/>
    <n v="19.5"/>
    <s v="Yes"/>
    <n v="32.4"/>
    <n v="131.9"/>
    <n v="2026"/>
  </r>
  <r>
    <s v="EV3498"/>
    <x v="2"/>
    <x v="2"/>
    <x v="3"/>
    <s v="Car"/>
    <n v="650011"/>
    <n v="64"/>
    <n v="621"/>
    <n v="2.52"/>
    <n v="74478"/>
    <n v="81771"/>
    <n v="13"/>
    <s v="Yes"/>
    <n v="50.9"/>
    <n v="262.7"/>
    <n v="2026"/>
  </r>
  <r>
    <s v="EV3499"/>
    <x v="4"/>
    <x v="0"/>
    <x v="2"/>
    <s v="Truck"/>
    <n v="668835"/>
    <n v="99"/>
    <n v="273"/>
    <n v="2.41"/>
    <n v="125678"/>
    <n v="65879"/>
    <n v="20.100000000000001"/>
    <s v="No"/>
    <n v="64.099999999999994"/>
    <n v="204.3"/>
    <n v="2026"/>
  </r>
  <r>
    <s v="EV3500"/>
    <x v="5"/>
    <x v="1"/>
    <x v="0"/>
    <s v="Truck"/>
    <n v="274120"/>
    <n v="110"/>
    <n v="519"/>
    <n v="1.59"/>
    <n v="60119"/>
    <n v="79097"/>
    <n v="24.4"/>
    <s v="Yes"/>
    <n v="16.100000000000001"/>
    <n v="256.7"/>
    <n v="2026"/>
  </r>
  <r>
    <s v="EV3501"/>
    <x v="0"/>
    <x v="0"/>
    <x v="6"/>
    <s v="Bus"/>
    <n v="520705"/>
    <n v="108"/>
    <n v="575"/>
    <n v="1.83"/>
    <n v="124704"/>
    <n v="68058"/>
    <n v="19.2"/>
    <s v="Yes"/>
    <n v="64.7"/>
    <n v="80.3"/>
    <n v="2026"/>
  </r>
  <r>
    <s v="EV3502"/>
    <x v="4"/>
    <x v="0"/>
    <x v="4"/>
    <s v="Truck"/>
    <n v="894796"/>
    <n v="61"/>
    <n v="531"/>
    <n v="0.51"/>
    <n v="165293"/>
    <n v="71876"/>
    <n v="15.1"/>
    <s v="No"/>
    <n v="20.3"/>
    <n v="182.3"/>
    <n v="2026"/>
  </r>
  <r>
    <s v="EV3503"/>
    <x v="0"/>
    <x v="0"/>
    <x v="4"/>
    <s v="SUV"/>
    <n v="304207"/>
    <n v="97"/>
    <n v="373"/>
    <n v="2.73"/>
    <n v="58336"/>
    <n v="60707"/>
    <n v="24.1"/>
    <s v="Yes"/>
    <n v="39.799999999999997"/>
    <n v="146.30000000000001"/>
    <n v="2026"/>
  </r>
  <r>
    <s v="EV3504"/>
    <x v="1"/>
    <x v="1"/>
    <x v="1"/>
    <s v="Bus"/>
    <n v="271209"/>
    <n v="79"/>
    <n v="514"/>
    <n v="2.94"/>
    <n v="93106"/>
    <n v="69954"/>
    <n v="18.5"/>
    <s v="Yes"/>
    <n v="63.7"/>
    <n v="18.7"/>
    <n v="2026"/>
  </r>
  <r>
    <s v="EV3505"/>
    <x v="4"/>
    <x v="0"/>
    <x v="8"/>
    <s v="Truck"/>
    <n v="53421"/>
    <n v="110"/>
    <n v="559"/>
    <n v="1.8"/>
    <n v="84594"/>
    <n v="28609"/>
    <n v="17.100000000000001"/>
    <s v="No"/>
    <n v="50.9"/>
    <n v="137.4"/>
    <n v="2026"/>
  </r>
  <r>
    <s v="EV3506"/>
    <x v="8"/>
    <x v="3"/>
    <x v="2"/>
    <s v="Car"/>
    <n v="836347"/>
    <n v="52"/>
    <n v="631"/>
    <n v="1.1299999999999999"/>
    <n v="192605"/>
    <n v="78732"/>
    <n v="18.2"/>
    <s v="Yes"/>
    <n v="31"/>
    <n v="264"/>
    <n v="2026"/>
  </r>
  <r>
    <s v="EV3507"/>
    <x v="8"/>
    <x v="3"/>
    <x v="5"/>
    <s v="Truck"/>
    <n v="361503"/>
    <n v="105"/>
    <n v="626"/>
    <n v="1.1100000000000001"/>
    <n v="111951"/>
    <n v="46054"/>
    <n v="15.7"/>
    <s v="No"/>
    <n v="21.3"/>
    <n v="143.5"/>
    <n v="2026"/>
  </r>
  <r>
    <s v="EV3508"/>
    <x v="3"/>
    <x v="3"/>
    <x v="4"/>
    <s v="Truck"/>
    <n v="802168"/>
    <n v="54"/>
    <n v="515"/>
    <n v="1.84"/>
    <n v="118632"/>
    <n v="69539"/>
    <n v="21.5"/>
    <s v="Yes"/>
    <n v="5.0999999999999996"/>
    <n v="240"/>
    <n v="2026"/>
  </r>
  <r>
    <s v="EV3509"/>
    <x v="6"/>
    <x v="3"/>
    <x v="4"/>
    <s v="Car"/>
    <n v="885279"/>
    <n v="50"/>
    <n v="294"/>
    <n v="2.38"/>
    <n v="95849"/>
    <n v="37990"/>
    <n v="18.3"/>
    <s v="No"/>
    <n v="21.2"/>
    <n v="97.8"/>
    <n v="2026"/>
  </r>
  <r>
    <s v="EV3510"/>
    <x v="2"/>
    <x v="2"/>
    <x v="8"/>
    <s v="SUV"/>
    <n v="432673"/>
    <n v="67"/>
    <n v="352"/>
    <n v="1.26"/>
    <n v="18919"/>
    <n v="73812"/>
    <n v="15.2"/>
    <s v="No"/>
    <n v="45.2"/>
    <n v="286.89999999999998"/>
    <n v="2026"/>
  </r>
  <r>
    <s v="EV3511"/>
    <x v="5"/>
    <x v="1"/>
    <x v="2"/>
    <s v="Truck"/>
    <n v="156318"/>
    <n v="55"/>
    <n v="544"/>
    <n v="1.85"/>
    <n v="190531"/>
    <n v="72322"/>
    <n v="24.2"/>
    <s v="No"/>
    <n v="17.3"/>
    <n v="126.2"/>
    <n v="2026"/>
  </r>
  <r>
    <s v="EV3512"/>
    <x v="9"/>
    <x v="0"/>
    <x v="3"/>
    <s v="SUV"/>
    <n v="483745"/>
    <n v="99"/>
    <n v="450"/>
    <n v="2.69"/>
    <n v="39174"/>
    <n v="31660"/>
    <n v="19"/>
    <s v="No"/>
    <n v="29.3"/>
    <n v="230.5"/>
    <n v="2026"/>
  </r>
  <r>
    <s v="EV3513"/>
    <x v="0"/>
    <x v="0"/>
    <x v="5"/>
    <s v="Car"/>
    <n v="244222"/>
    <n v="63"/>
    <n v="325"/>
    <n v="2.4"/>
    <n v="76563"/>
    <n v="65255"/>
    <n v="23.5"/>
    <s v="Yes"/>
    <n v="37.6"/>
    <n v="102.8"/>
    <n v="2026"/>
  </r>
  <r>
    <s v="EV3514"/>
    <x v="9"/>
    <x v="0"/>
    <x v="9"/>
    <s v="Car"/>
    <n v="495612"/>
    <n v="87"/>
    <n v="488"/>
    <n v="1.17"/>
    <n v="108882"/>
    <n v="28793"/>
    <n v="20.7"/>
    <s v="Yes"/>
    <n v="32.299999999999997"/>
    <n v="156.80000000000001"/>
    <n v="2026"/>
  </r>
  <r>
    <s v="EV3515"/>
    <x v="2"/>
    <x v="2"/>
    <x v="7"/>
    <s v="Bus"/>
    <n v="540416"/>
    <n v="69"/>
    <n v="276"/>
    <n v="2.58"/>
    <n v="194579"/>
    <n v="82931"/>
    <n v="23.9"/>
    <s v="No"/>
    <n v="39.4"/>
    <n v="187.6"/>
    <n v="2026"/>
  </r>
  <r>
    <s v="EV3516"/>
    <x v="3"/>
    <x v="3"/>
    <x v="6"/>
    <s v="Bus"/>
    <n v="556278"/>
    <n v="111"/>
    <n v="342"/>
    <n v="0.56999999999999995"/>
    <n v="83431"/>
    <n v="57940"/>
    <n v="24.6"/>
    <s v="Yes"/>
    <n v="25.5"/>
    <n v="168.8"/>
    <n v="2026"/>
  </r>
  <r>
    <s v="EV3517"/>
    <x v="5"/>
    <x v="1"/>
    <x v="7"/>
    <s v="SUV"/>
    <n v="134492"/>
    <n v="105"/>
    <n v="390"/>
    <n v="0.89"/>
    <n v="30226"/>
    <n v="48565"/>
    <n v="18.3"/>
    <s v="Yes"/>
    <n v="6.7"/>
    <n v="9.9"/>
    <n v="2026"/>
  </r>
  <r>
    <s v="EV3518"/>
    <x v="5"/>
    <x v="1"/>
    <x v="5"/>
    <s v="Bus"/>
    <n v="705041"/>
    <n v="47"/>
    <n v="452"/>
    <n v="0.73"/>
    <n v="157316"/>
    <n v="75117"/>
    <n v="12.4"/>
    <s v="Yes"/>
    <n v="54.4"/>
    <n v="207.1"/>
    <n v="2026"/>
  </r>
  <r>
    <s v="EV3519"/>
    <x v="4"/>
    <x v="0"/>
    <x v="6"/>
    <s v="Truck"/>
    <n v="536244"/>
    <n v="69"/>
    <n v="580"/>
    <n v="2.68"/>
    <n v="23043"/>
    <n v="45170"/>
    <n v="24.4"/>
    <s v="No"/>
    <n v="10.3"/>
    <n v="72.3"/>
    <n v="2026"/>
  </r>
  <r>
    <s v="EV3520"/>
    <x v="9"/>
    <x v="0"/>
    <x v="0"/>
    <s v="Truck"/>
    <n v="454067"/>
    <n v="73"/>
    <n v="290"/>
    <n v="2.52"/>
    <n v="90544"/>
    <n v="33103"/>
    <n v="14.3"/>
    <s v="Yes"/>
    <n v="30.6"/>
    <n v="282.89999999999998"/>
    <n v="2026"/>
  </r>
  <r>
    <s v="EV3521"/>
    <x v="1"/>
    <x v="1"/>
    <x v="9"/>
    <s v="Bus"/>
    <n v="485754"/>
    <n v="119"/>
    <n v="643"/>
    <n v="2.84"/>
    <n v="25981"/>
    <n v="32702"/>
    <n v="13.9"/>
    <s v="No"/>
    <n v="63.5"/>
    <n v="39"/>
    <n v="2026"/>
  </r>
  <r>
    <s v="EV3522"/>
    <x v="3"/>
    <x v="3"/>
    <x v="4"/>
    <s v="SUV"/>
    <n v="818642"/>
    <n v="120"/>
    <n v="551"/>
    <n v="1.66"/>
    <n v="91220"/>
    <n v="70565"/>
    <n v="22.9"/>
    <s v="No"/>
    <n v="43.3"/>
    <n v="279.2"/>
    <n v="2026"/>
  </r>
  <r>
    <s v="EV3523"/>
    <x v="4"/>
    <x v="0"/>
    <x v="7"/>
    <s v="Truck"/>
    <n v="592782"/>
    <n v="90"/>
    <n v="649"/>
    <n v="2.37"/>
    <n v="12552"/>
    <n v="74994"/>
    <n v="21.7"/>
    <s v="No"/>
    <n v="24.1"/>
    <n v="165.5"/>
    <n v="2026"/>
  </r>
  <r>
    <s v="EV3524"/>
    <x v="7"/>
    <x v="3"/>
    <x v="0"/>
    <s v="Bus"/>
    <n v="466738"/>
    <n v="47"/>
    <n v="633"/>
    <n v="1.89"/>
    <n v="137512"/>
    <n v="77885"/>
    <n v="16.7"/>
    <s v="Yes"/>
    <n v="14.7"/>
    <n v="128.6"/>
    <n v="2026"/>
  </r>
  <r>
    <s v="EV3525"/>
    <x v="2"/>
    <x v="2"/>
    <x v="1"/>
    <s v="Car"/>
    <n v="888172"/>
    <n v="74"/>
    <n v="360"/>
    <n v="1.67"/>
    <n v="44658"/>
    <n v="34196"/>
    <n v="20.3"/>
    <s v="Yes"/>
    <n v="15.9"/>
    <n v="169.6"/>
    <n v="2026"/>
  </r>
  <r>
    <s v="EV3526"/>
    <x v="6"/>
    <x v="3"/>
    <x v="5"/>
    <s v="Car"/>
    <n v="370721"/>
    <n v="57"/>
    <n v="445"/>
    <n v="1.65"/>
    <n v="97465"/>
    <n v="38736"/>
    <n v="24.9"/>
    <s v="No"/>
    <n v="56.9"/>
    <n v="169.3"/>
    <n v="2026"/>
  </r>
  <r>
    <s v="EV3527"/>
    <x v="4"/>
    <x v="0"/>
    <x v="3"/>
    <s v="Truck"/>
    <n v="200481"/>
    <n v="54"/>
    <n v="390"/>
    <n v="2.37"/>
    <n v="165254"/>
    <n v="43291"/>
    <n v="24.8"/>
    <s v="No"/>
    <n v="45.6"/>
    <n v="8.3000000000000007"/>
    <n v="2026"/>
  </r>
  <r>
    <s v="EV3528"/>
    <x v="1"/>
    <x v="1"/>
    <x v="3"/>
    <s v="Bus"/>
    <n v="36560"/>
    <n v="74"/>
    <n v="367"/>
    <n v="0.6"/>
    <n v="76467"/>
    <n v="59696"/>
    <n v="24.4"/>
    <s v="No"/>
    <n v="41.8"/>
    <n v="287.5"/>
    <n v="2026"/>
  </r>
  <r>
    <s v="EV3529"/>
    <x v="5"/>
    <x v="1"/>
    <x v="7"/>
    <s v="Truck"/>
    <n v="507833"/>
    <n v="84"/>
    <n v="338"/>
    <n v="1.59"/>
    <n v="102907"/>
    <n v="66458"/>
    <n v="13.5"/>
    <s v="No"/>
    <n v="13"/>
    <n v="127.6"/>
    <n v="2026"/>
  </r>
  <r>
    <s v="EV3530"/>
    <x v="2"/>
    <x v="2"/>
    <x v="7"/>
    <s v="Car"/>
    <n v="374786"/>
    <n v="56"/>
    <n v="294"/>
    <n v="2.56"/>
    <n v="162691"/>
    <n v="79150"/>
    <n v="19.100000000000001"/>
    <s v="No"/>
    <n v="14.9"/>
    <n v="168"/>
    <n v="2026"/>
  </r>
  <r>
    <s v="EV3531"/>
    <x v="5"/>
    <x v="1"/>
    <x v="5"/>
    <s v="Truck"/>
    <n v="346501"/>
    <n v="73"/>
    <n v="284"/>
    <n v="1.95"/>
    <n v="110193"/>
    <n v="74767"/>
    <n v="17.899999999999999"/>
    <s v="Yes"/>
    <n v="42"/>
    <n v="44.7"/>
    <n v="2026"/>
  </r>
  <r>
    <s v="EV3532"/>
    <x v="9"/>
    <x v="0"/>
    <x v="8"/>
    <s v="Bus"/>
    <n v="523720"/>
    <n v="97"/>
    <n v="401"/>
    <n v="2.63"/>
    <n v="46853"/>
    <n v="56605"/>
    <n v="13.7"/>
    <s v="Yes"/>
    <n v="7.1"/>
    <n v="25.3"/>
    <n v="2026"/>
  </r>
  <r>
    <s v="EV3533"/>
    <x v="3"/>
    <x v="3"/>
    <x v="7"/>
    <s v="Truck"/>
    <n v="214888"/>
    <n v="69"/>
    <n v="423"/>
    <n v="0.93"/>
    <n v="44966"/>
    <n v="57701"/>
    <n v="24.8"/>
    <s v="No"/>
    <n v="42.7"/>
    <n v="82.6"/>
    <n v="2026"/>
  </r>
  <r>
    <s v="EV3534"/>
    <x v="0"/>
    <x v="0"/>
    <x v="5"/>
    <s v="Bus"/>
    <n v="246895"/>
    <n v="103"/>
    <n v="611"/>
    <n v="1.58"/>
    <n v="23852"/>
    <n v="34775"/>
    <n v="19.8"/>
    <s v="Yes"/>
    <n v="35.5"/>
    <n v="117.9"/>
    <n v="2026"/>
  </r>
  <r>
    <s v="EV3535"/>
    <x v="8"/>
    <x v="3"/>
    <x v="5"/>
    <s v="Car"/>
    <n v="738011"/>
    <n v="75"/>
    <n v="504"/>
    <n v="0.68"/>
    <n v="86981"/>
    <n v="62169"/>
    <n v="15.8"/>
    <s v="Yes"/>
    <n v="24.8"/>
    <n v="246.6"/>
    <n v="2026"/>
  </r>
  <r>
    <s v="EV3536"/>
    <x v="1"/>
    <x v="1"/>
    <x v="1"/>
    <s v="Bus"/>
    <n v="85930"/>
    <n v="42"/>
    <n v="328"/>
    <n v="1.48"/>
    <n v="58667"/>
    <n v="46484"/>
    <n v="14.5"/>
    <s v="No"/>
    <n v="48.9"/>
    <n v="62.9"/>
    <n v="2026"/>
  </r>
  <r>
    <s v="EV3537"/>
    <x v="2"/>
    <x v="2"/>
    <x v="3"/>
    <s v="Truck"/>
    <n v="250705"/>
    <n v="90"/>
    <n v="449"/>
    <n v="1.35"/>
    <n v="84336"/>
    <n v="63911"/>
    <n v="18.3"/>
    <s v="No"/>
    <n v="63.3"/>
    <n v="149.9"/>
    <n v="2026"/>
  </r>
  <r>
    <s v="EV3538"/>
    <x v="4"/>
    <x v="0"/>
    <x v="9"/>
    <s v="Truck"/>
    <n v="507350"/>
    <n v="42"/>
    <n v="395"/>
    <n v="2.25"/>
    <n v="61403"/>
    <n v="37726"/>
    <n v="17.7"/>
    <s v="Yes"/>
    <n v="39.799999999999997"/>
    <n v="201.6"/>
    <n v="2026"/>
  </r>
  <r>
    <s v="EV3539"/>
    <x v="1"/>
    <x v="1"/>
    <x v="7"/>
    <s v="Truck"/>
    <n v="717756"/>
    <n v="57"/>
    <n v="521"/>
    <n v="2.69"/>
    <n v="11383"/>
    <n v="39174"/>
    <n v="19.7"/>
    <s v="Yes"/>
    <n v="14.4"/>
    <n v="147.69999999999999"/>
    <n v="2026"/>
  </r>
  <r>
    <s v="EV3540"/>
    <x v="2"/>
    <x v="2"/>
    <x v="5"/>
    <s v="SUV"/>
    <n v="382816"/>
    <n v="112"/>
    <n v="549"/>
    <n v="2.35"/>
    <n v="56927"/>
    <n v="35177"/>
    <n v="18.2"/>
    <s v="No"/>
    <n v="9.8000000000000007"/>
    <n v="95.4"/>
    <n v="2026"/>
  </r>
  <r>
    <s v="EV3541"/>
    <x v="0"/>
    <x v="0"/>
    <x v="9"/>
    <s v="SUV"/>
    <n v="371703"/>
    <n v="93"/>
    <n v="513"/>
    <n v="1.04"/>
    <n v="122415"/>
    <n v="49144"/>
    <n v="14"/>
    <s v="No"/>
    <n v="60.4"/>
    <n v="218.9"/>
    <n v="2026"/>
  </r>
  <r>
    <s v="EV3542"/>
    <x v="4"/>
    <x v="0"/>
    <x v="1"/>
    <s v="SUV"/>
    <n v="521979"/>
    <n v="70"/>
    <n v="438"/>
    <n v="1.9"/>
    <n v="133783"/>
    <n v="27542"/>
    <n v="22.5"/>
    <s v="No"/>
    <n v="41.6"/>
    <n v="34.4"/>
    <n v="2026"/>
  </r>
  <r>
    <s v="EV3543"/>
    <x v="2"/>
    <x v="2"/>
    <x v="7"/>
    <s v="SUV"/>
    <n v="232176"/>
    <n v="73"/>
    <n v="549"/>
    <n v="1.44"/>
    <n v="11270"/>
    <n v="32705"/>
    <n v="14.9"/>
    <s v="Yes"/>
    <n v="16.899999999999999"/>
    <n v="62.6"/>
    <n v="2026"/>
  </r>
  <r>
    <s v="EV3544"/>
    <x v="0"/>
    <x v="0"/>
    <x v="4"/>
    <s v="SUV"/>
    <n v="117451"/>
    <n v="66"/>
    <n v="526"/>
    <n v="2.75"/>
    <n v="34986"/>
    <n v="45764"/>
    <n v="22.1"/>
    <s v="Yes"/>
    <n v="42.2"/>
    <n v="42.9"/>
    <n v="2026"/>
  </r>
  <r>
    <s v="EV3545"/>
    <x v="6"/>
    <x v="3"/>
    <x v="9"/>
    <s v="Truck"/>
    <n v="609892"/>
    <n v="83"/>
    <n v="453"/>
    <n v="1.95"/>
    <n v="143897"/>
    <n v="78859"/>
    <n v="18.100000000000001"/>
    <s v="Yes"/>
    <n v="25"/>
    <n v="162.30000000000001"/>
    <n v="2026"/>
  </r>
  <r>
    <s v="EV3546"/>
    <x v="8"/>
    <x v="3"/>
    <x v="1"/>
    <s v="SUV"/>
    <n v="403537"/>
    <n v="113"/>
    <n v="639"/>
    <n v="1.57"/>
    <n v="95572"/>
    <n v="72808"/>
    <n v="14.8"/>
    <s v="No"/>
    <n v="13.5"/>
    <n v="110.4"/>
    <n v="2026"/>
  </r>
  <r>
    <s v="EV3547"/>
    <x v="0"/>
    <x v="0"/>
    <x v="1"/>
    <s v="Car"/>
    <n v="238872"/>
    <n v="74"/>
    <n v="374"/>
    <n v="2.69"/>
    <n v="157938"/>
    <n v="54841"/>
    <n v="12.2"/>
    <s v="Yes"/>
    <n v="37.700000000000003"/>
    <n v="84.2"/>
    <n v="2026"/>
  </r>
  <r>
    <s v="EV3548"/>
    <x v="7"/>
    <x v="3"/>
    <x v="2"/>
    <s v="Car"/>
    <n v="80283"/>
    <n v="84"/>
    <n v="339"/>
    <n v="1.34"/>
    <n v="66607"/>
    <n v="57183"/>
    <n v="15.9"/>
    <s v="No"/>
    <n v="49.8"/>
    <n v="156.1"/>
    <n v="2026"/>
  </r>
  <r>
    <s v="EV3549"/>
    <x v="0"/>
    <x v="0"/>
    <x v="5"/>
    <s v="Bus"/>
    <n v="752162"/>
    <n v="103"/>
    <n v="562"/>
    <n v="1.1299999999999999"/>
    <n v="149936"/>
    <n v="35444"/>
    <n v="16.5"/>
    <s v="No"/>
    <n v="33.6"/>
    <n v="171"/>
    <n v="2026"/>
  </r>
  <r>
    <s v="EV3550"/>
    <x v="6"/>
    <x v="3"/>
    <x v="1"/>
    <s v="Truck"/>
    <n v="533998"/>
    <n v="76"/>
    <n v="510"/>
    <n v="2.93"/>
    <n v="91907"/>
    <n v="45524"/>
    <n v="22"/>
    <s v="No"/>
    <n v="53"/>
    <n v="238"/>
    <n v="2026"/>
  </r>
  <r>
    <s v="EV3551"/>
    <x v="7"/>
    <x v="3"/>
    <x v="7"/>
    <s v="Car"/>
    <n v="682728"/>
    <n v="84"/>
    <n v="596"/>
    <n v="0.84"/>
    <n v="13506"/>
    <n v="71654"/>
    <n v="19.3"/>
    <s v="Yes"/>
    <n v="46.7"/>
    <n v="9.6999999999999993"/>
    <n v="2026"/>
  </r>
  <r>
    <s v="EV3552"/>
    <x v="7"/>
    <x v="3"/>
    <x v="3"/>
    <s v="SUV"/>
    <n v="740460"/>
    <n v="113"/>
    <n v="323"/>
    <n v="1.38"/>
    <n v="70614"/>
    <n v="53596"/>
    <n v="22"/>
    <s v="No"/>
    <n v="60.1"/>
    <n v="164.1"/>
    <n v="2026"/>
  </r>
  <r>
    <s v="EV3553"/>
    <x v="0"/>
    <x v="0"/>
    <x v="0"/>
    <s v="Truck"/>
    <n v="627404"/>
    <n v="62"/>
    <n v="279"/>
    <n v="1.56"/>
    <n v="190445"/>
    <n v="55205"/>
    <n v="14.1"/>
    <s v="No"/>
    <n v="61.3"/>
    <n v="268.89999999999998"/>
    <n v="2026"/>
  </r>
  <r>
    <s v="EV3554"/>
    <x v="4"/>
    <x v="0"/>
    <x v="7"/>
    <s v="Bus"/>
    <n v="282756"/>
    <n v="102"/>
    <n v="534"/>
    <n v="1.21"/>
    <n v="192644"/>
    <n v="35293"/>
    <n v="14.2"/>
    <s v="Yes"/>
    <n v="36.700000000000003"/>
    <n v="15.1"/>
    <n v="2026"/>
  </r>
  <r>
    <s v="EV3555"/>
    <x v="4"/>
    <x v="0"/>
    <x v="7"/>
    <s v="Truck"/>
    <n v="247417"/>
    <n v="76"/>
    <n v="384"/>
    <n v="0.65"/>
    <n v="61365"/>
    <n v="50928"/>
    <n v="14.6"/>
    <s v="Yes"/>
    <n v="54"/>
    <n v="254.1"/>
    <n v="2026"/>
  </r>
  <r>
    <s v="EV3556"/>
    <x v="8"/>
    <x v="3"/>
    <x v="4"/>
    <s v="SUV"/>
    <n v="103537"/>
    <n v="111"/>
    <n v="321"/>
    <n v="2.5299999999999998"/>
    <n v="2566"/>
    <n v="57968"/>
    <n v="22"/>
    <s v="No"/>
    <n v="19.8"/>
    <n v="199.7"/>
    <n v="2026"/>
  </r>
  <r>
    <s v="EV3557"/>
    <x v="4"/>
    <x v="0"/>
    <x v="2"/>
    <s v="Bus"/>
    <n v="169661"/>
    <n v="107"/>
    <n v="489"/>
    <n v="2.33"/>
    <n v="139073"/>
    <n v="57994"/>
    <n v="15.1"/>
    <s v="No"/>
    <n v="19.3"/>
    <n v="225"/>
    <n v="2026"/>
  </r>
  <r>
    <s v="EV3558"/>
    <x v="8"/>
    <x v="3"/>
    <x v="3"/>
    <s v="Car"/>
    <n v="196076"/>
    <n v="80"/>
    <n v="605"/>
    <n v="2.62"/>
    <n v="57403"/>
    <n v="68828"/>
    <n v="24.3"/>
    <s v="Yes"/>
    <n v="41.8"/>
    <n v="283.3"/>
    <n v="2026"/>
  </r>
  <r>
    <s v="EV3559"/>
    <x v="5"/>
    <x v="1"/>
    <x v="2"/>
    <s v="Truck"/>
    <n v="683202"/>
    <n v="77"/>
    <n v="442"/>
    <n v="2.96"/>
    <n v="109870"/>
    <n v="31827"/>
    <n v="17.3"/>
    <s v="Yes"/>
    <n v="26.7"/>
    <n v="42.2"/>
    <n v="2026"/>
  </r>
  <r>
    <s v="EV3560"/>
    <x v="3"/>
    <x v="3"/>
    <x v="6"/>
    <s v="SUV"/>
    <n v="201083"/>
    <n v="47"/>
    <n v="517"/>
    <n v="2.2400000000000002"/>
    <n v="190755"/>
    <n v="84316"/>
    <n v="16.100000000000001"/>
    <s v="Yes"/>
    <n v="39.6"/>
    <n v="106.2"/>
    <n v="2026"/>
  </r>
  <r>
    <s v="EV3561"/>
    <x v="5"/>
    <x v="1"/>
    <x v="9"/>
    <s v="SUV"/>
    <n v="780996"/>
    <n v="46"/>
    <n v="317"/>
    <n v="2.0099999999999998"/>
    <n v="34401"/>
    <n v="60374"/>
    <n v="17"/>
    <s v="Yes"/>
    <n v="39.200000000000003"/>
    <n v="161.5"/>
    <n v="2026"/>
  </r>
  <r>
    <s v="EV3562"/>
    <x v="3"/>
    <x v="3"/>
    <x v="7"/>
    <s v="Bus"/>
    <n v="278000"/>
    <n v="84"/>
    <n v="525"/>
    <n v="0.55000000000000004"/>
    <n v="123037"/>
    <n v="32197"/>
    <n v="17.7"/>
    <s v="No"/>
    <n v="41.4"/>
    <n v="213.4"/>
    <n v="2026"/>
  </r>
  <r>
    <s v="EV3563"/>
    <x v="6"/>
    <x v="3"/>
    <x v="9"/>
    <s v="Bus"/>
    <n v="599643"/>
    <n v="45"/>
    <n v="258"/>
    <n v="2.62"/>
    <n v="134601"/>
    <n v="44749"/>
    <n v="14.5"/>
    <s v="No"/>
    <n v="10.8"/>
    <n v="254.6"/>
    <n v="2026"/>
  </r>
  <r>
    <s v="EV3564"/>
    <x v="1"/>
    <x v="1"/>
    <x v="1"/>
    <s v="Truck"/>
    <n v="68397"/>
    <n v="84"/>
    <n v="417"/>
    <n v="2.56"/>
    <n v="199161"/>
    <n v="32562"/>
    <n v="15.6"/>
    <s v="Yes"/>
    <n v="57.9"/>
    <n v="196.1"/>
    <n v="2026"/>
  </r>
  <r>
    <s v="EV3565"/>
    <x v="9"/>
    <x v="0"/>
    <x v="2"/>
    <s v="SUV"/>
    <n v="611759"/>
    <n v="108"/>
    <n v="641"/>
    <n v="0.81"/>
    <n v="140629"/>
    <n v="61114"/>
    <n v="13.2"/>
    <s v="Yes"/>
    <n v="42.3"/>
    <n v="210.4"/>
    <n v="2026"/>
  </r>
  <r>
    <s v="EV3566"/>
    <x v="0"/>
    <x v="0"/>
    <x v="5"/>
    <s v="SUV"/>
    <n v="663922"/>
    <n v="71"/>
    <n v="524"/>
    <n v="0.72"/>
    <n v="196315"/>
    <n v="43606"/>
    <n v="19.3"/>
    <s v="No"/>
    <n v="43.8"/>
    <n v="244.5"/>
    <n v="2026"/>
  </r>
  <r>
    <s v="EV3567"/>
    <x v="1"/>
    <x v="1"/>
    <x v="6"/>
    <s v="Bus"/>
    <n v="753636"/>
    <n v="75"/>
    <n v="342"/>
    <n v="2.65"/>
    <n v="119417"/>
    <n v="41425"/>
    <n v="23.8"/>
    <s v="Yes"/>
    <n v="57.8"/>
    <n v="280.7"/>
    <n v="2026"/>
  </r>
  <r>
    <s v="EV3568"/>
    <x v="3"/>
    <x v="3"/>
    <x v="1"/>
    <s v="Car"/>
    <n v="755264"/>
    <n v="94"/>
    <n v="277"/>
    <n v="1.33"/>
    <n v="72529"/>
    <n v="56692"/>
    <n v="18.7"/>
    <s v="Yes"/>
    <n v="42.2"/>
    <n v="52.4"/>
    <n v="2026"/>
  </r>
  <r>
    <s v="EV3569"/>
    <x v="7"/>
    <x v="3"/>
    <x v="1"/>
    <s v="Bus"/>
    <n v="803136"/>
    <n v="72"/>
    <n v="450"/>
    <n v="2.84"/>
    <n v="185099"/>
    <n v="35093"/>
    <n v="24.3"/>
    <s v="Yes"/>
    <n v="52.9"/>
    <n v="284.5"/>
    <n v="2026"/>
  </r>
  <r>
    <s v="EV3570"/>
    <x v="7"/>
    <x v="3"/>
    <x v="8"/>
    <s v="Truck"/>
    <n v="806498"/>
    <n v="46"/>
    <n v="263"/>
    <n v="1.1100000000000001"/>
    <n v="180693"/>
    <n v="81075"/>
    <n v="18.399999999999999"/>
    <s v="Yes"/>
    <n v="35.700000000000003"/>
    <n v="275.2"/>
    <n v="2026"/>
  </r>
  <r>
    <s v="EV3571"/>
    <x v="0"/>
    <x v="0"/>
    <x v="7"/>
    <s v="Car"/>
    <n v="624744"/>
    <n v="99"/>
    <n v="443"/>
    <n v="0.77"/>
    <n v="187174"/>
    <n v="79304"/>
    <n v="14.8"/>
    <s v="No"/>
    <n v="7.2"/>
    <n v="189.2"/>
    <n v="2026"/>
  </r>
  <r>
    <s v="EV3572"/>
    <x v="1"/>
    <x v="1"/>
    <x v="9"/>
    <s v="SUV"/>
    <n v="567211"/>
    <n v="71"/>
    <n v="410"/>
    <n v="1.78"/>
    <n v="96218"/>
    <n v="82883"/>
    <n v="15.8"/>
    <s v="Yes"/>
    <n v="20.9"/>
    <n v="59.1"/>
    <n v="2026"/>
  </r>
  <r>
    <s v="EV3573"/>
    <x v="1"/>
    <x v="1"/>
    <x v="6"/>
    <s v="Bus"/>
    <n v="638137"/>
    <n v="84"/>
    <n v="637"/>
    <n v="1.74"/>
    <n v="173738"/>
    <n v="34093"/>
    <n v="13.3"/>
    <s v="Yes"/>
    <n v="52.1"/>
    <n v="37.299999999999997"/>
    <n v="2026"/>
  </r>
  <r>
    <s v="EV3574"/>
    <x v="4"/>
    <x v="0"/>
    <x v="3"/>
    <s v="Car"/>
    <n v="312046"/>
    <n v="88"/>
    <n v="585"/>
    <n v="0.85"/>
    <n v="137620"/>
    <n v="73780"/>
    <n v="15.5"/>
    <s v="Yes"/>
    <n v="55.9"/>
    <n v="193.9"/>
    <n v="2026"/>
  </r>
  <r>
    <s v="EV3575"/>
    <x v="5"/>
    <x v="1"/>
    <x v="3"/>
    <s v="SUV"/>
    <n v="705965"/>
    <n v="61"/>
    <n v="377"/>
    <n v="0.55000000000000004"/>
    <n v="176282"/>
    <n v="72127"/>
    <n v="12.8"/>
    <s v="No"/>
    <n v="48.8"/>
    <n v="91.5"/>
    <n v="2026"/>
  </r>
  <r>
    <s v="EV3576"/>
    <x v="1"/>
    <x v="1"/>
    <x v="3"/>
    <s v="SUV"/>
    <n v="799633"/>
    <n v="108"/>
    <n v="438"/>
    <n v="2.59"/>
    <n v="183620"/>
    <n v="59127"/>
    <n v="18.600000000000001"/>
    <s v="Yes"/>
    <n v="51.7"/>
    <n v="77.3"/>
    <n v="2026"/>
  </r>
  <r>
    <s v="EV3577"/>
    <x v="4"/>
    <x v="0"/>
    <x v="9"/>
    <s v="Truck"/>
    <n v="436161"/>
    <n v="85"/>
    <n v="643"/>
    <n v="1.94"/>
    <n v="95303"/>
    <n v="53638"/>
    <n v="16.8"/>
    <s v="Yes"/>
    <n v="5.3"/>
    <n v="152.4"/>
    <n v="2026"/>
  </r>
  <r>
    <s v="EV3578"/>
    <x v="1"/>
    <x v="1"/>
    <x v="7"/>
    <s v="Truck"/>
    <n v="124897"/>
    <n v="66"/>
    <n v="304"/>
    <n v="2.84"/>
    <n v="16395"/>
    <n v="34218"/>
    <n v="17.899999999999999"/>
    <s v="Yes"/>
    <n v="37.299999999999997"/>
    <n v="94"/>
    <n v="2026"/>
  </r>
  <r>
    <s v="EV3579"/>
    <x v="7"/>
    <x v="3"/>
    <x v="4"/>
    <s v="Truck"/>
    <n v="574525"/>
    <n v="64"/>
    <n v="272"/>
    <n v="2.4300000000000002"/>
    <n v="182078"/>
    <n v="49950"/>
    <n v="21.1"/>
    <s v="No"/>
    <n v="63.5"/>
    <n v="100.4"/>
    <n v="2026"/>
  </r>
  <r>
    <s v="EV3580"/>
    <x v="6"/>
    <x v="3"/>
    <x v="3"/>
    <s v="Truck"/>
    <n v="486958"/>
    <n v="95"/>
    <n v="615"/>
    <n v="2.76"/>
    <n v="81188"/>
    <n v="71233"/>
    <n v="20.2"/>
    <s v="No"/>
    <n v="19.600000000000001"/>
    <n v="297.89999999999998"/>
    <n v="2026"/>
  </r>
  <r>
    <s v="EV3581"/>
    <x v="5"/>
    <x v="1"/>
    <x v="7"/>
    <s v="SUV"/>
    <n v="612283"/>
    <n v="66"/>
    <n v="258"/>
    <n v="1.1599999999999999"/>
    <n v="48715"/>
    <n v="80454"/>
    <n v="24.1"/>
    <s v="No"/>
    <n v="16.8"/>
    <n v="254.3"/>
    <n v="2026"/>
  </r>
  <r>
    <s v="EV3582"/>
    <x v="1"/>
    <x v="1"/>
    <x v="8"/>
    <s v="Truck"/>
    <n v="852744"/>
    <n v="97"/>
    <n v="465"/>
    <n v="0.75"/>
    <n v="110051"/>
    <n v="37123"/>
    <n v="14"/>
    <s v="No"/>
    <n v="32"/>
    <n v="154.6"/>
    <n v="2026"/>
  </r>
  <r>
    <s v="EV3583"/>
    <x v="4"/>
    <x v="0"/>
    <x v="4"/>
    <s v="Bus"/>
    <n v="85811"/>
    <n v="77"/>
    <n v="490"/>
    <n v="1.75"/>
    <n v="51831"/>
    <n v="75975"/>
    <n v="17.899999999999999"/>
    <s v="Yes"/>
    <n v="13.7"/>
    <n v="11"/>
    <n v="2026"/>
  </r>
  <r>
    <s v="EV3584"/>
    <x v="1"/>
    <x v="1"/>
    <x v="3"/>
    <s v="Bus"/>
    <n v="755688"/>
    <n v="50"/>
    <n v="289"/>
    <n v="0.91"/>
    <n v="113501"/>
    <n v="64128"/>
    <n v="18.7"/>
    <s v="No"/>
    <n v="13.5"/>
    <n v="44.7"/>
    <n v="2026"/>
  </r>
  <r>
    <s v="EV3585"/>
    <x v="8"/>
    <x v="3"/>
    <x v="8"/>
    <s v="Truck"/>
    <n v="774763"/>
    <n v="56"/>
    <n v="587"/>
    <n v="1.65"/>
    <n v="10370"/>
    <n v="44590"/>
    <n v="14.5"/>
    <s v="Yes"/>
    <n v="58.1"/>
    <n v="135.30000000000001"/>
    <n v="2026"/>
  </r>
  <r>
    <s v="EV3586"/>
    <x v="1"/>
    <x v="1"/>
    <x v="5"/>
    <s v="Bus"/>
    <n v="763213"/>
    <n v="72"/>
    <n v="602"/>
    <n v="1.8"/>
    <n v="75936"/>
    <n v="34004"/>
    <n v="18.8"/>
    <s v="No"/>
    <n v="24.1"/>
    <n v="101.5"/>
    <n v="2026"/>
  </r>
  <r>
    <s v="EV3587"/>
    <x v="1"/>
    <x v="1"/>
    <x v="8"/>
    <s v="Car"/>
    <n v="418411"/>
    <n v="64"/>
    <n v="604"/>
    <n v="2.86"/>
    <n v="43888"/>
    <n v="51901"/>
    <n v="18.2"/>
    <s v="No"/>
    <n v="39.700000000000003"/>
    <n v="142.19999999999999"/>
    <n v="2026"/>
  </r>
  <r>
    <s v="EV3588"/>
    <x v="4"/>
    <x v="0"/>
    <x v="0"/>
    <s v="Car"/>
    <n v="177962"/>
    <n v="46"/>
    <n v="594"/>
    <n v="2.84"/>
    <n v="157116"/>
    <n v="75206"/>
    <n v="24.5"/>
    <s v="No"/>
    <n v="39.5"/>
    <n v="296.5"/>
    <n v="2026"/>
  </r>
  <r>
    <s v="EV3589"/>
    <x v="5"/>
    <x v="1"/>
    <x v="8"/>
    <s v="SUV"/>
    <n v="765178"/>
    <n v="40"/>
    <n v="395"/>
    <n v="0.53"/>
    <n v="23772"/>
    <n v="28649"/>
    <n v="23"/>
    <s v="Yes"/>
    <n v="10.6"/>
    <n v="26.6"/>
    <n v="2026"/>
  </r>
  <r>
    <s v="EV3590"/>
    <x v="2"/>
    <x v="2"/>
    <x v="9"/>
    <s v="Car"/>
    <n v="152177"/>
    <n v="58"/>
    <n v="618"/>
    <n v="1.86"/>
    <n v="3715"/>
    <n v="28732"/>
    <n v="21.6"/>
    <s v="Yes"/>
    <n v="48.2"/>
    <n v="107.9"/>
    <n v="2026"/>
  </r>
  <r>
    <s v="EV3591"/>
    <x v="5"/>
    <x v="1"/>
    <x v="8"/>
    <s v="Car"/>
    <n v="75134"/>
    <n v="90"/>
    <n v="296"/>
    <n v="0.99"/>
    <n v="55691"/>
    <n v="71821"/>
    <n v="17.399999999999999"/>
    <s v="No"/>
    <n v="61.4"/>
    <n v="299"/>
    <n v="2026"/>
  </r>
  <r>
    <s v="EV3592"/>
    <x v="8"/>
    <x v="3"/>
    <x v="6"/>
    <s v="Car"/>
    <n v="880268"/>
    <n v="100"/>
    <n v="354"/>
    <n v="1.07"/>
    <n v="188741"/>
    <n v="25266"/>
    <n v="15.4"/>
    <s v="No"/>
    <n v="34.799999999999997"/>
    <n v="283.7"/>
    <n v="2026"/>
  </r>
  <r>
    <s v="EV3593"/>
    <x v="1"/>
    <x v="1"/>
    <x v="1"/>
    <s v="SUV"/>
    <n v="219889"/>
    <n v="108"/>
    <n v="366"/>
    <n v="1.79"/>
    <n v="78358"/>
    <n v="49815"/>
    <n v="13.5"/>
    <s v="No"/>
    <n v="64.5"/>
    <n v="170.9"/>
    <n v="2026"/>
  </r>
  <r>
    <s v="EV3594"/>
    <x v="7"/>
    <x v="3"/>
    <x v="0"/>
    <s v="Bus"/>
    <n v="120420"/>
    <n v="64"/>
    <n v="282"/>
    <n v="2.83"/>
    <n v="78333"/>
    <n v="76379"/>
    <n v="18.2"/>
    <s v="Yes"/>
    <n v="24.7"/>
    <n v="248.4"/>
    <n v="2026"/>
  </r>
  <r>
    <s v="EV3595"/>
    <x v="5"/>
    <x v="1"/>
    <x v="8"/>
    <s v="Car"/>
    <n v="350612"/>
    <n v="40"/>
    <n v="612"/>
    <n v="2.95"/>
    <n v="9341"/>
    <n v="58776"/>
    <n v="24.5"/>
    <s v="Yes"/>
    <n v="26.8"/>
    <n v="132.5"/>
    <n v="2026"/>
  </r>
  <r>
    <s v="EV3596"/>
    <x v="5"/>
    <x v="1"/>
    <x v="5"/>
    <s v="Truck"/>
    <n v="586793"/>
    <n v="68"/>
    <n v="568"/>
    <n v="2.08"/>
    <n v="74710"/>
    <n v="25484"/>
    <n v="22.4"/>
    <s v="No"/>
    <n v="44.3"/>
    <n v="38.6"/>
    <n v="2026"/>
  </r>
  <r>
    <s v="EV3597"/>
    <x v="6"/>
    <x v="3"/>
    <x v="3"/>
    <s v="Bus"/>
    <n v="433926"/>
    <n v="52"/>
    <n v="374"/>
    <n v="1.06"/>
    <n v="159627"/>
    <n v="50659"/>
    <n v="21.9"/>
    <s v="Yes"/>
    <n v="25.1"/>
    <n v="197.1"/>
    <n v="2026"/>
  </r>
  <r>
    <s v="EV3598"/>
    <x v="8"/>
    <x v="3"/>
    <x v="0"/>
    <s v="Truck"/>
    <n v="161803"/>
    <n v="60"/>
    <n v="642"/>
    <n v="1.45"/>
    <n v="65908"/>
    <n v="67760"/>
    <n v="14.8"/>
    <s v="Yes"/>
    <n v="52.8"/>
    <n v="193.2"/>
    <n v="2026"/>
  </r>
  <r>
    <s v="EV3599"/>
    <x v="4"/>
    <x v="0"/>
    <x v="6"/>
    <s v="Bus"/>
    <n v="456572"/>
    <n v="61"/>
    <n v="286"/>
    <n v="1.39"/>
    <n v="10613"/>
    <n v="37781"/>
    <n v="17.899999999999999"/>
    <s v="No"/>
    <n v="64.8"/>
    <n v="64.3"/>
    <n v="2026"/>
  </r>
  <r>
    <s v="EV3600"/>
    <x v="6"/>
    <x v="3"/>
    <x v="9"/>
    <s v="SUV"/>
    <n v="603629"/>
    <n v="64"/>
    <n v="462"/>
    <n v="2.7"/>
    <n v="87775"/>
    <n v="55176"/>
    <n v="17.3"/>
    <s v="Yes"/>
    <n v="47.1"/>
    <n v="194.6"/>
    <n v="2026"/>
  </r>
  <r>
    <s v="EV3601"/>
    <x v="2"/>
    <x v="2"/>
    <x v="6"/>
    <s v="Bus"/>
    <n v="697422"/>
    <n v="69"/>
    <n v="644"/>
    <n v="1.96"/>
    <n v="21273"/>
    <n v="81585"/>
    <n v="14.2"/>
    <s v="No"/>
    <n v="36"/>
    <n v="137.4"/>
    <n v="2026"/>
  </r>
  <r>
    <s v="EV3602"/>
    <x v="6"/>
    <x v="3"/>
    <x v="5"/>
    <s v="Car"/>
    <n v="523806"/>
    <n v="107"/>
    <n v="650"/>
    <n v="2.94"/>
    <n v="107267"/>
    <n v="45725"/>
    <n v="21.8"/>
    <s v="No"/>
    <n v="57.2"/>
    <n v="269.10000000000002"/>
    <n v="2026"/>
  </r>
  <r>
    <s v="EV3603"/>
    <x v="6"/>
    <x v="3"/>
    <x v="4"/>
    <s v="Car"/>
    <n v="723282"/>
    <n v="73"/>
    <n v="333"/>
    <n v="2.31"/>
    <n v="73300"/>
    <n v="39272"/>
    <n v="12.8"/>
    <s v="Yes"/>
    <n v="50.2"/>
    <n v="299.89999999999998"/>
    <n v="2026"/>
  </r>
  <r>
    <s v="EV3604"/>
    <x v="5"/>
    <x v="1"/>
    <x v="6"/>
    <s v="Bus"/>
    <n v="462144"/>
    <n v="88"/>
    <n v="286"/>
    <n v="1.26"/>
    <n v="72893"/>
    <n v="70359"/>
    <n v="21.2"/>
    <s v="Yes"/>
    <n v="47.7"/>
    <n v="160.1"/>
    <n v="2026"/>
  </r>
  <r>
    <s v="EV3605"/>
    <x v="6"/>
    <x v="3"/>
    <x v="5"/>
    <s v="Truck"/>
    <n v="80890"/>
    <n v="115"/>
    <n v="401"/>
    <n v="2.88"/>
    <n v="183435"/>
    <n v="34104"/>
    <n v="21.3"/>
    <s v="No"/>
    <n v="10.4"/>
    <n v="52.4"/>
    <n v="2026"/>
  </r>
  <r>
    <s v="EV3606"/>
    <x v="4"/>
    <x v="0"/>
    <x v="8"/>
    <s v="Bus"/>
    <n v="661621"/>
    <n v="82"/>
    <n v="572"/>
    <n v="2.84"/>
    <n v="27281"/>
    <n v="57111"/>
    <n v="15"/>
    <s v="No"/>
    <n v="54.1"/>
    <n v="88.1"/>
    <n v="2026"/>
  </r>
  <r>
    <s v="EV3607"/>
    <x v="5"/>
    <x v="1"/>
    <x v="9"/>
    <s v="Bus"/>
    <n v="358795"/>
    <n v="79"/>
    <n v="393"/>
    <n v="1.61"/>
    <n v="148533"/>
    <n v="71559"/>
    <n v="19.100000000000001"/>
    <s v="Yes"/>
    <n v="52.6"/>
    <n v="205.8"/>
    <n v="2026"/>
  </r>
  <r>
    <s v="EV3608"/>
    <x v="0"/>
    <x v="0"/>
    <x v="9"/>
    <s v="Bus"/>
    <n v="141377"/>
    <n v="69"/>
    <n v="491"/>
    <n v="0.83"/>
    <n v="31944"/>
    <n v="38440"/>
    <n v="23.1"/>
    <s v="Yes"/>
    <n v="12.8"/>
    <n v="104.5"/>
    <n v="2026"/>
  </r>
  <r>
    <s v="EV3609"/>
    <x v="8"/>
    <x v="3"/>
    <x v="3"/>
    <s v="Car"/>
    <n v="542415"/>
    <n v="80"/>
    <n v="367"/>
    <n v="1.58"/>
    <n v="51537"/>
    <n v="78912"/>
    <n v="24.6"/>
    <s v="Yes"/>
    <n v="34"/>
    <n v="192.2"/>
    <n v="2026"/>
  </r>
  <r>
    <s v="EV3610"/>
    <x v="9"/>
    <x v="0"/>
    <x v="1"/>
    <s v="Truck"/>
    <n v="458703"/>
    <n v="87"/>
    <n v="523"/>
    <n v="0.7"/>
    <n v="129057"/>
    <n v="80362"/>
    <n v="19.2"/>
    <s v="No"/>
    <n v="20"/>
    <n v="89.9"/>
    <n v="2026"/>
  </r>
  <r>
    <s v="EV3611"/>
    <x v="5"/>
    <x v="1"/>
    <x v="4"/>
    <s v="Car"/>
    <n v="859838"/>
    <n v="110"/>
    <n v="415"/>
    <n v="0.72"/>
    <n v="14178"/>
    <n v="27705"/>
    <n v="20.3"/>
    <s v="Yes"/>
    <n v="8.6999999999999993"/>
    <n v="176.3"/>
    <n v="2026"/>
  </r>
  <r>
    <s v="EV3612"/>
    <x v="9"/>
    <x v="0"/>
    <x v="6"/>
    <s v="Car"/>
    <n v="707119"/>
    <n v="45"/>
    <n v="395"/>
    <n v="1.64"/>
    <n v="114248"/>
    <n v="29124"/>
    <n v="15.9"/>
    <s v="Yes"/>
    <n v="11.8"/>
    <n v="29.5"/>
    <n v="2026"/>
  </r>
  <r>
    <s v="EV3613"/>
    <x v="1"/>
    <x v="1"/>
    <x v="7"/>
    <s v="Truck"/>
    <n v="152296"/>
    <n v="48"/>
    <n v="552"/>
    <n v="1.24"/>
    <n v="57924"/>
    <n v="66181"/>
    <n v="19.899999999999999"/>
    <s v="No"/>
    <n v="16.100000000000001"/>
    <n v="284.10000000000002"/>
    <n v="2026"/>
  </r>
  <r>
    <s v="EV3614"/>
    <x v="4"/>
    <x v="0"/>
    <x v="6"/>
    <s v="Bus"/>
    <n v="763133"/>
    <n v="74"/>
    <n v="567"/>
    <n v="0.65"/>
    <n v="125851"/>
    <n v="26946"/>
    <n v="20"/>
    <s v="Yes"/>
    <n v="29.4"/>
    <n v="47.3"/>
    <n v="2026"/>
  </r>
  <r>
    <s v="EV3615"/>
    <x v="1"/>
    <x v="1"/>
    <x v="9"/>
    <s v="Truck"/>
    <n v="420285"/>
    <n v="87"/>
    <n v="500"/>
    <n v="1.68"/>
    <n v="168979"/>
    <n v="50429"/>
    <n v="16.3"/>
    <s v="No"/>
    <n v="33.9"/>
    <n v="262.5"/>
    <n v="2026"/>
  </r>
  <r>
    <s v="EV3616"/>
    <x v="6"/>
    <x v="3"/>
    <x v="8"/>
    <s v="Truck"/>
    <n v="752603"/>
    <n v="59"/>
    <n v="277"/>
    <n v="2.72"/>
    <n v="53490"/>
    <n v="49667"/>
    <n v="20.6"/>
    <s v="Yes"/>
    <n v="36.200000000000003"/>
    <n v="238.2"/>
    <n v="2026"/>
  </r>
  <r>
    <s v="EV3617"/>
    <x v="2"/>
    <x v="2"/>
    <x v="0"/>
    <s v="Truck"/>
    <n v="476154"/>
    <n v="60"/>
    <n v="610"/>
    <n v="2.4300000000000002"/>
    <n v="8857"/>
    <n v="32884"/>
    <n v="22.3"/>
    <s v="No"/>
    <n v="60.9"/>
    <n v="262.89999999999998"/>
    <n v="2026"/>
  </r>
  <r>
    <s v="EV3618"/>
    <x v="7"/>
    <x v="3"/>
    <x v="5"/>
    <s v="Truck"/>
    <n v="465275"/>
    <n v="106"/>
    <n v="419"/>
    <n v="0.86"/>
    <n v="182434"/>
    <n v="71955"/>
    <n v="12.5"/>
    <s v="Yes"/>
    <n v="50.2"/>
    <n v="7.4"/>
    <n v="2026"/>
  </r>
  <r>
    <s v="EV3619"/>
    <x v="3"/>
    <x v="3"/>
    <x v="0"/>
    <s v="Bus"/>
    <n v="421911"/>
    <n v="43"/>
    <n v="422"/>
    <n v="1.69"/>
    <n v="149006"/>
    <n v="47092"/>
    <n v="24.7"/>
    <s v="Yes"/>
    <n v="57.3"/>
    <n v="43"/>
    <n v="2026"/>
  </r>
  <r>
    <s v="EV3620"/>
    <x v="8"/>
    <x v="3"/>
    <x v="1"/>
    <s v="SUV"/>
    <n v="771672"/>
    <n v="94"/>
    <n v="593"/>
    <n v="1.49"/>
    <n v="66624"/>
    <n v="81970"/>
    <n v="14.3"/>
    <s v="Yes"/>
    <n v="14.7"/>
    <n v="79.400000000000006"/>
    <n v="2026"/>
  </r>
  <r>
    <s v="EV3621"/>
    <x v="0"/>
    <x v="0"/>
    <x v="0"/>
    <s v="Truck"/>
    <n v="615378"/>
    <n v="109"/>
    <n v="588"/>
    <n v="2.2200000000000002"/>
    <n v="165345"/>
    <n v="46303"/>
    <n v="20.100000000000001"/>
    <s v="Yes"/>
    <n v="51.9"/>
    <n v="73"/>
    <n v="2026"/>
  </r>
  <r>
    <s v="EV3622"/>
    <x v="0"/>
    <x v="0"/>
    <x v="3"/>
    <s v="Truck"/>
    <n v="659927"/>
    <n v="102"/>
    <n v="438"/>
    <n v="2.81"/>
    <n v="109786"/>
    <n v="80451"/>
    <n v="24.1"/>
    <s v="No"/>
    <n v="55.8"/>
    <n v="42.3"/>
    <n v="2026"/>
  </r>
  <r>
    <s v="EV3623"/>
    <x v="5"/>
    <x v="1"/>
    <x v="8"/>
    <s v="Car"/>
    <n v="214019"/>
    <n v="100"/>
    <n v="409"/>
    <n v="0.66"/>
    <n v="199440"/>
    <n v="34529"/>
    <n v="15.8"/>
    <s v="No"/>
    <n v="19.7"/>
    <n v="216.9"/>
    <n v="2026"/>
  </r>
  <r>
    <s v="EV3624"/>
    <x v="5"/>
    <x v="1"/>
    <x v="5"/>
    <s v="SUV"/>
    <n v="716631"/>
    <n v="74"/>
    <n v="555"/>
    <n v="0.52"/>
    <n v="163909"/>
    <n v="68156"/>
    <n v="22.9"/>
    <s v="No"/>
    <n v="62.7"/>
    <n v="192.2"/>
    <n v="2026"/>
  </r>
  <r>
    <s v="EV3625"/>
    <x v="3"/>
    <x v="3"/>
    <x v="9"/>
    <s v="Car"/>
    <n v="181225"/>
    <n v="99"/>
    <n v="300"/>
    <n v="1.21"/>
    <n v="116467"/>
    <n v="55304"/>
    <n v="12.4"/>
    <s v="No"/>
    <n v="22.3"/>
    <n v="117.7"/>
    <n v="2026"/>
  </r>
  <r>
    <s v="EV3626"/>
    <x v="8"/>
    <x v="3"/>
    <x v="7"/>
    <s v="Car"/>
    <n v="418511"/>
    <n v="94"/>
    <n v="586"/>
    <n v="2.82"/>
    <n v="122066"/>
    <n v="77975"/>
    <n v="21.7"/>
    <s v="Yes"/>
    <n v="30.5"/>
    <n v="216.4"/>
    <n v="2026"/>
  </r>
  <r>
    <s v="EV3627"/>
    <x v="9"/>
    <x v="0"/>
    <x v="5"/>
    <s v="Car"/>
    <n v="386177"/>
    <n v="60"/>
    <n v="451"/>
    <n v="1.0900000000000001"/>
    <n v="180465"/>
    <n v="69258"/>
    <n v="23.3"/>
    <s v="Yes"/>
    <n v="7.4"/>
    <n v="105.3"/>
    <n v="2026"/>
  </r>
  <r>
    <s v="EV3628"/>
    <x v="5"/>
    <x v="1"/>
    <x v="1"/>
    <s v="SUV"/>
    <n v="412551"/>
    <n v="52"/>
    <n v="614"/>
    <n v="1.92"/>
    <n v="80898"/>
    <n v="71371"/>
    <n v="16.5"/>
    <s v="Yes"/>
    <n v="63.7"/>
    <n v="276.2"/>
    <n v="2026"/>
  </r>
  <r>
    <s v="EV3629"/>
    <x v="6"/>
    <x v="3"/>
    <x v="0"/>
    <s v="SUV"/>
    <n v="92813"/>
    <n v="85"/>
    <n v="603"/>
    <n v="2.94"/>
    <n v="143078"/>
    <n v="43902"/>
    <n v="23.9"/>
    <s v="No"/>
    <n v="35.6"/>
    <n v="111.7"/>
    <n v="2026"/>
  </r>
  <r>
    <s v="EV3630"/>
    <x v="8"/>
    <x v="3"/>
    <x v="1"/>
    <s v="Car"/>
    <n v="10946"/>
    <n v="81"/>
    <n v="419"/>
    <n v="2.66"/>
    <n v="95196"/>
    <n v="42170"/>
    <n v="14.4"/>
    <s v="Yes"/>
    <n v="55.7"/>
    <n v="97.9"/>
    <n v="2026"/>
  </r>
  <r>
    <s v="EV3631"/>
    <x v="8"/>
    <x v="3"/>
    <x v="6"/>
    <s v="Car"/>
    <n v="107761"/>
    <n v="117"/>
    <n v="474"/>
    <n v="2.4900000000000002"/>
    <n v="26024"/>
    <n v="74382"/>
    <n v="22.8"/>
    <s v="No"/>
    <n v="29.7"/>
    <n v="9.6"/>
    <n v="2026"/>
  </r>
  <r>
    <s v="EV3632"/>
    <x v="6"/>
    <x v="3"/>
    <x v="5"/>
    <s v="SUV"/>
    <n v="761145"/>
    <n v="65"/>
    <n v="325"/>
    <n v="2.13"/>
    <n v="49965"/>
    <n v="50718"/>
    <n v="17.100000000000001"/>
    <s v="No"/>
    <n v="17.399999999999999"/>
    <n v="68.3"/>
    <n v="2026"/>
  </r>
  <r>
    <s v="EV3633"/>
    <x v="6"/>
    <x v="3"/>
    <x v="4"/>
    <s v="Truck"/>
    <n v="264343"/>
    <n v="90"/>
    <n v="596"/>
    <n v="1.17"/>
    <n v="120333"/>
    <n v="46467"/>
    <n v="23"/>
    <s v="Yes"/>
    <n v="57"/>
    <n v="20.100000000000001"/>
    <n v="2026"/>
  </r>
  <r>
    <s v="EV3634"/>
    <x v="1"/>
    <x v="1"/>
    <x v="8"/>
    <s v="Car"/>
    <n v="49660"/>
    <n v="55"/>
    <n v="648"/>
    <n v="2.15"/>
    <n v="20011"/>
    <n v="46413"/>
    <n v="15.4"/>
    <s v="No"/>
    <n v="36.1"/>
    <n v="193.4"/>
    <n v="2026"/>
  </r>
  <r>
    <s v="EV3635"/>
    <x v="8"/>
    <x v="3"/>
    <x v="5"/>
    <s v="Truck"/>
    <n v="506433"/>
    <n v="62"/>
    <n v="373"/>
    <n v="0.57999999999999996"/>
    <n v="89880"/>
    <n v="68933"/>
    <n v="19.3"/>
    <s v="No"/>
    <n v="7.6"/>
    <n v="189.9"/>
    <n v="2026"/>
  </r>
  <r>
    <s v="EV3636"/>
    <x v="2"/>
    <x v="2"/>
    <x v="3"/>
    <s v="SUV"/>
    <n v="601023"/>
    <n v="97"/>
    <n v="487"/>
    <n v="0.92"/>
    <n v="79760"/>
    <n v="68440"/>
    <n v="22.6"/>
    <s v="Yes"/>
    <n v="47.5"/>
    <n v="225.9"/>
    <n v="2026"/>
  </r>
  <r>
    <s v="EV3637"/>
    <x v="4"/>
    <x v="0"/>
    <x v="4"/>
    <s v="Car"/>
    <n v="351016"/>
    <n v="77"/>
    <n v="274"/>
    <n v="2.79"/>
    <n v="83535"/>
    <n v="31474"/>
    <n v="17.7"/>
    <s v="No"/>
    <n v="5.5"/>
    <n v="101"/>
    <n v="2026"/>
  </r>
  <r>
    <s v="EV3638"/>
    <x v="5"/>
    <x v="1"/>
    <x v="8"/>
    <s v="Car"/>
    <n v="663771"/>
    <n v="45"/>
    <n v="341"/>
    <n v="2.83"/>
    <n v="107594"/>
    <n v="53550"/>
    <n v="15.4"/>
    <s v="No"/>
    <n v="14"/>
    <n v="96.6"/>
    <n v="2026"/>
  </r>
  <r>
    <s v="EV3639"/>
    <x v="3"/>
    <x v="3"/>
    <x v="7"/>
    <s v="SUV"/>
    <n v="136470"/>
    <n v="99"/>
    <n v="359"/>
    <n v="2.97"/>
    <n v="128392"/>
    <n v="62682"/>
    <n v="12.7"/>
    <s v="No"/>
    <n v="46.9"/>
    <n v="195.9"/>
    <n v="2026"/>
  </r>
  <r>
    <s v="EV3640"/>
    <x v="1"/>
    <x v="1"/>
    <x v="0"/>
    <s v="Car"/>
    <n v="862191"/>
    <n v="49"/>
    <n v="645"/>
    <n v="0.89"/>
    <n v="17092"/>
    <n v="52354"/>
    <n v="16.600000000000001"/>
    <s v="No"/>
    <n v="38.299999999999997"/>
    <n v="10"/>
    <n v="2026"/>
  </r>
  <r>
    <s v="EV3641"/>
    <x v="9"/>
    <x v="0"/>
    <x v="3"/>
    <s v="Bus"/>
    <n v="167443"/>
    <n v="89"/>
    <n v="387"/>
    <n v="2.5099999999999998"/>
    <n v="175822"/>
    <n v="56776"/>
    <n v="18.899999999999999"/>
    <s v="Yes"/>
    <n v="19.5"/>
    <n v="275.39999999999998"/>
    <n v="2026"/>
  </r>
  <r>
    <s v="EV3642"/>
    <x v="4"/>
    <x v="0"/>
    <x v="2"/>
    <s v="Bus"/>
    <n v="245573"/>
    <n v="114"/>
    <n v="436"/>
    <n v="1.82"/>
    <n v="47429"/>
    <n v="53615"/>
    <n v="18.2"/>
    <s v="Yes"/>
    <n v="49.9"/>
    <n v="70.099999999999994"/>
    <n v="2026"/>
  </r>
  <r>
    <s v="EV3643"/>
    <x v="1"/>
    <x v="1"/>
    <x v="9"/>
    <s v="Truck"/>
    <n v="307821"/>
    <n v="111"/>
    <n v="594"/>
    <n v="2.75"/>
    <n v="134390"/>
    <n v="30545"/>
    <n v="21.3"/>
    <s v="Yes"/>
    <n v="55.6"/>
    <n v="202.9"/>
    <n v="2026"/>
  </r>
  <r>
    <s v="EV3644"/>
    <x v="2"/>
    <x v="2"/>
    <x v="2"/>
    <s v="Truck"/>
    <n v="415137"/>
    <n v="103"/>
    <n v="616"/>
    <n v="2.77"/>
    <n v="187564"/>
    <n v="57215"/>
    <n v="22.8"/>
    <s v="No"/>
    <n v="5.7"/>
    <n v="151.30000000000001"/>
    <n v="2026"/>
  </r>
  <r>
    <s v="EV3645"/>
    <x v="0"/>
    <x v="0"/>
    <x v="2"/>
    <s v="SUV"/>
    <n v="626723"/>
    <n v="106"/>
    <n v="589"/>
    <n v="0.99"/>
    <n v="106600"/>
    <n v="43756"/>
    <n v="13.5"/>
    <s v="Yes"/>
    <n v="26"/>
    <n v="57.7"/>
    <n v="2026"/>
  </r>
  <r>
    <s v="EV3646"/>
    <x v="9"/>
    <x v="0"/>
    <x v="6"/>
    <s v="Bus"/>
    <n v="556348"/>
    <n v="104"/>
    <n v="648"/>
    <n v="1.1399999999999999"/>
    <n v="189373"/>
    <n v="63294"/>
    <n v="22"/>
    <s v="Yes"/>
    <n v="40.799999999999997"/>
    <n v="265.60000000000002"/>
    <n v="2026"/>
  </r>
  <r>
    <s v="EV3647"/>
    <x v="5"/>
    <x v="1"/>
    <x v="5"/>
    <s v="Truck"/>
    <n v="491058"/>
    <n v="81"/>
    <n v="315"/>
    <n v="2.06"/>
    <n v="34803"/>
    <n v="68793"/>
    <n v="18.3"/>
    <s v="No"/>
    <n v="19.399999999999999"/>
    <n v="70.5"/>
    <n v="2026"/>
  </r>
  <r>
    <s v="EV3648"/>
    <x v="2"/>
    <x v="2"/>
    <x v="6"/>
    <s v="Car"/>
    <n v="83502"/>
    <n v="66"/>
    <n v="288"/>
    <n v="0.7"/>
    <n v="52363"/>
    <n v="30883"/>
    <n v="16.8"/>
    <s v="Yes"/>
    <n v="35"/>
    <n v="207"/>
    <n v="2026"/>
  </r>
  <r>
    <s v="EV3649"/>
    <x v="3"/>
    <x v="3"/>
    <x v="6"/>
    <s v="Car"/>
    <n v="223994"/>
    <n v="50"/>
    <n v="566"/>
    <n v="2.9"/>
    <n v="170573"/>
    <n v="68295"/>
    <n v="16.2"/>
    <s v="No"/>
    <n v="20.3"/>
    <n v="236"/>
    <n v="2026"/>
  </r>
  <r>
    <s v="EV3650"/>
    <x v="3"/>
    <x v="3"/>
    <x v="1"/>
    <s v="Bus"/>
    <n v="735588"/>
    <n v="61"/>
    <n v="516"/>
    <n v="2.81"/>
    <n v="72479"/>
    <n v="25534"/>
    <n v="16.3"/>
    <s v="No"/>
    <n v="25.7"/>
    <n v="89"/>
    <n v="2026"/>
  </r>
  <r>
    <s v="EV3651"/>
    <x v="2"/>
    <x v="2"/>
    <x v="4"/>
    <s v="Car"/>
    <n v="434374"/>
    <n v="51"/>
    <n v="279"/>
    <n v="2.02"/>
    <n v="23065"/>
    <n v="64676"/>
    <n v="14"/>
    <s v="Yes"/>
    <n v="59"/>
    <n v="14"/>
    <n v="2026"/>
  </r>
  <r>
    <s v="EV3652"/>
    <x v="7"/>
    <x v="3"/>
    <x v="6"/>
    <s v="Truck"/>
    <n v="355853"/>
    <n v="87"/>
    <n v="279"/>
    <n v="2.29"/>
    <n v="91043"/>
    <n v="61794"/>
    <n v="24.8"/>
    <s v="No"/>
    <n v="36.5"/>
    <n v="175.6"/>
    <n v="2026"/>
  </r>
  <r>
    <s v="EV3653"/>
    <x v="2"/>
    <x v="2"/>
    <x v="7"/>
    <s v="Bus"/>
    <n v="597086"/>
    <n v="90"/>
    <n v="596"/>
    <n v="2.06"/>
    <n v="149631"/>
    <n v="63301"/>
    <n v="16"/>
    <s v="No"/>
    <n v="41.5"/>
    <n v="278.2"/>
    <n v="2026"/>
  </r>
  <r>
    <s v="EV3654"/>
    <x v="6"/>
    <x v="3"/>
    <x v="6"/>
    <s v="Truck"/>
    <n v="353024"/>
    <n v="81"/>
    <n v="422"/>
    <n v="2.16"/>
    <n v="98873"/>
    <n v="47089"/>
    <n v="16.8"/>
    <s v="Yes"/>
    <n v="13.3"/>
    <n v="182.7"/>
    <n v="2026"/>
  </r>
  <r>
    <s v="EV3655"/>
    <x v="1"/>
    <x v="1"/>
    <x v="5"/>
    <s v="Car"/>
    <n v="154540"/>
    <n v="94"/>
    <n v="377"/>
    <n v="2.76"/>
    <n v="38426"/>
    <n v="70829"/>
    <n v="22.6"/>
    <s v="No"/>
    <n v="6.5"/>
    <n v="290.5"/>
    <n v="2026"/>
  </r>
  <r>
    <s v="EV3656"/>
    <x v="5"/>
    <x v="1"/>
    <x v="9"/>
    <s v="Truck"/>
    <n v="377936"/>
    <n v="91"/>
    <n v="468"/>
    <n v="0.71"/>
    <n v="26754"/>
    <n v="31584"/>
    <n v="24.2"/>
    <s v="Yes"/>
    <n v="22.9"/>
    <n v="216.9"/>
    <n v="2026"/>
  </r>
  <r>
    <s v="EV3657"/>
    <x v="3"/>
    <x v="3"/>
    <x v="9"/>
    <s v="Truck"/>
    <n v="613478"/>
    <n v="64"/>
    <n v="277"/>
    <n v="2.08"/>
    <n v="60511"/>
    <n v="45540"/>
    <n v="19.8"/>
    <s v="No"/>
    <n v="17.600000000000001"/>
    <n v="49.4"/>
    <n v="2026"/>
  </r>
  <r>
    <s v="EV3658"/>
    <x v="4"/>
    <x v="0"/>
    <x v="5"/>
    <s v="Bus"/>
    <n v="379099"/>
    <n v="112"/>
    <n v="481"/>
    <n v="0.82"/>
    <n v="48353"/>
    <n v="40297"/>
    <n v="20.8"/>
    <s v="Yes"/>
    <n v="20.100000000000001"/>
    <n v="15.7"/>
    <n v="2026"/>
  </r>
  <r>
    <s v="EV3659"/>
    <x v="9"/>
    <x v="0"/>
    <x v="1"/>
    <s v="Bus"/>
    <n v="875479"/>
    <n v="108"/>
    <n v="415"/>
    <n v="2.15"/>
    <n v="118801"/>
    <n v="58125"/>
    <n v="22.9"/>
    <s v="Yes"/>
    <n v="47.7"/>
    <n v="5.9"/>
    <n v="2026"/>
  </r>
  <r>
    <s v="EV3660"/>
    <x v="1"/>
    <x v="1"/>
    <x v="3"/>
    <s v="Bus"/>
    <n v="169278"/>
    <n v="60"/>
    <n v="562"/>
    <n v="0.71"/>
    <n v="92531"/>
    <n v="65735"/>
    <n v="22.1"/>
    <s v="No"/>
    <n v="20.8"/>
    <n v="248.4"/>
    <n v="2026"/>
  </r>
  <r>
    <s v="EV3661"/>
    <x v="4"/>
    <x v="0"/>
    <x v="1"/>
    <s v="Car"/>
    <n v="829799"/>
    <n v="56"/>
    <n v="464"/>
    <n v="1.81"/>
    <n v="135299"/>
    <n v="81219"/>
    <n v="24.7"/>
    <s v="Yes"/>
    <n v="13.8"/>
    <n v="283.3"/>
    <n v="2026"/>
  </r>
  <r>
    <s v="EV3662"/>
    <x v="3"/>
    <x v="3"/>
    <x v="1"/>
    <s v="Car"/>
    <n v="315739"/>
    <n v="44"/>
    <n v="541"/>
    <n v="2.71"/>
    <n v="5634"/>
    <n v="74468"/>
    <n v="18.2"/>
    <s v="Yes"/>
    <n v="55.2"/>
    <n v="52.4"/>
    <n v="2026"/>
  </r>
  <r>
    <s v="EV3663"/>
    <x v="6"/>
    <x v="3"/>
    <x v="6"/>
    <s v="Car"/>
    <n v="183232"/>
    <n v="59"/>
    <n v="525"/>
    <n v="0.81"/>
    <n v="162896"/>
    <n v="70946"/>
    <n v="23.9"/>
    <s v="No"/>
    <n v="8.1"/>
    <n v="18.2"/>
    <n v="2026"/>
  </r>
  <r>
    <s v="EV3664"/>
    <x v="8"/>
    <x v="3"/>
    <x v="4"/>
    <s v="Car"/>
    <n v="463893"/>
    <n v="48"/>
    <n v="415"/>
    <n v="1.25"/>
    <n v="25417"/>
    <n v="44704"/>
    <n v="16.899999999999999"/>
    <s v="Yes"/>
    <n v="5.8"/>
    <n v="236"/>
    <n v="2026"/>
  </r>
  <r>
    <s v="EV3665"/>
    <x v="9"/>
    <x v="0"/>
    <x v="5"/>
    <s v="SUV"/>
    <n v="210213"/>
    <n v="90"/>
    <n v="361"/>
    <n v="2.67"/>
    <n v="133945"/>
    <n v="41963"/>
    <n v="18.8"/>
    <s v="Yes"/>
    <n v="19.7"/>
    <n v="127.7"/>
    <n v="2026"/>
  </r>
  <r>
    <s v="EV3666"/>
    <x v="0"/>
    <x v="0"/>
    <x v="5"/>
    <s v="Truck"/>
    <n v="65277"/>
    <n v="55"/>
    <n v="483"/>
    <n v="2.35"/>
    <n v="173117"/>
    <n v="48658"/>
    <n v="22.7"/>
    <s v="Yes"/>
    <n v="30.4"/>
    <n v="124.4"/>
    <n v="2026"/>
  </r>
  <r>
    <s v="EV3667"/>
    <x v="5"/>
    <x v="1"/>
    <x v="0"/>
    <s v="Bus"/>
    <n v="79176"/>
    <n v="102"/>
    <n v="304"/>
    <n v="2.39"/>
    <n v="133001"/>
    <n v="48858"/>
    <n v="23.6"/>
    <s v="No"/>
    <n v="11.7"/>
    <n v="139.1"/>
    <n v="2026"/>
  </r>
  <r>
    <s v="EV3668"/>
    <x v="0"/>
    <x v="0"/>
    <x v="4"/>
    <s v="Car"/>
    <n v="797992"/>
    <n v="114"/>
    <n v="633"/>
    <n v="0.82"/>
    <n v="144136"/>
    <n v="82851"/>
    <n v="13.8"/>
    <s v="Yes"/>
    <n v="30.5"/>
    <n v="6.3"/>
    <n v="2026"/>
  </r>
  <r>
    <s v="EV3669"/>
    <x v="5"/>
    <x v="1"/>
    <x v="4"/>
    <s v="Bus"/>
    <n v="85625"/>
    <n v="55"/>
    <n v="649"/>
    <n v="2.81"/>
    <n v="130919"/>
    <n v="42282"/>
    <n v="15.6"/>
    <s v="No"/>
    <n v="29.6"/>
    <n v="86.9"/>
    <n v="2026"/>
  </r>
  <r>
    <s v="EV3670"/>
    <x v="7"/>
    <x v="3"/>
    <x v="0"/>
    <s v="Bus"/>
    <n v="208222"/>
    <n v="79"/>
    <n v="346"/>
    <n v="1.89"/>
    <n v="101597"/>
    <n v="70072"/>
    <n v="15.7"/>
    <s v="Yes"/>
    <n v="54.9"/>
    <n v="293.7"/>
    <n v="2026"/>
  </r>
  <r>
    <s v="EV3671"/>
    <x v="6"/>
    <x v="3"/>
    <x v="9"/>
    <s v="SUV"/>
    <n v="409946"/>
    <n v="55"/>
    <n v="362"/>
    <n v="2.09"/>
    <n v="127306"/>
    <n v="53767"/>
    <n v="19.600000000000001"/>
    <s v="No"/>
    <n v="7"/>
    <n v="126.5"/>
    <n v="2026"/>
  </r>
  <r>
    <s v="EV3672"/>
    <x v="7"/>
    <x v="3"/>
    <x v="3"/>
    <s v="SUV"/>
    <n v="500802"/>
    <n v="65"/>
    <n v="532"/>
    <n v="2.12"/>
    <n v="24394"/>
    <n v="66711"/>
    <n v="13.5"/>
    <s v="Yes"/>
    <n v="33.9"/>
    <n v="238.4"/>
    <n v="2026"/>
  </r>
  <r>
    <s v="EV3673"/>
    <x v="4"/>
    <x v="0"/>
    <x v="6"/>
    <s v="Bus"/>
    <n v="647809"/>
    <n v="111"/>
    <n v="624"/>
    <n v="2.8"/>
    <n v="68172"/>
    <n v="61045"/>
    <n v="19.2"/>
    <s v="Yes"/>
    <n v="46.6"/>
    <n v="277.10000000000002"/>
    <n v="2026"/>
  </r>
  <r>
    <s v="EV3674"/>
    <x v="0"/>
    <x v="0"/>
    <x v="1"/>
    <s v="Bus"/>
    <n v="348744"/>
    <n v="97"/>
    <n v="330"/>
    <n v="2.71"/>
    <n v="83394"/>
    <n v="27038"/>
    <n v="13.7"/>
    <s v="No"/>
    <n v="15.7"/>
    <n v="148.5"/>
    <n v="2026"/>
  </r>
  <r>
    <s v="EV3675"/>
    <x v="8"/>
    <x v="3"/>
    <x v="0"/>
    <s v="SUV"/>
    <n v="239076"/>
    <n v="95"/>
    <n v="466"/>
    <n v="2.09"/>
    <n v="38240"/>
    <n v="66942"/>
    <n v="23.5"/>
    <s v="Yes"/>
    <n v="38.6"/>
    <n v="115.3"/>
    <n v="2026"/>
  </r>
  <r>
    <s v="EV3676"/>
    <x v="7"/>
    <x v="3"/>
    <x v="5"/>
    <s v="Car"/>
    <n v="33704"/>
    <n v="119"/>
    <n v="648"/>
    <n v="1.67"/>
    <n v="128580"/>
    <n v="64665"/>
    <n v="12.2"/>
    <s v="No"/>
    <n v="32.200000000000003"/>
    <n v="205.3"/>
    <n v="2026"/>
  </r>
  <r>
    <s v="EV3677"/>
    <x v="9"/>
    <x v="0"/>
    <x v="4"/>
    <s v="Truck"/>
    <n v="540537"/>
    <n v="80"/>
    <n v="328"/>
    <n v="0.69"/>
    <n v="176335"/>
    <n v="67013"/>
    <n v="20.3"/>
    <s v="Yes"/>
    <n v="58.2"/>
    <n v="215.7"/>
    <n v="2026"/>
  </r>
  <r>
    <s v="EV3678"/>
    <x v="9"/>
    <x v="0"/>
    <x v="6"/>
    <s v="SUV"/>
    <n v="430706"/>
    <n v="98"/>
    <n v="606"/>
    <n v="1.61"/>
    <n v="164529"/>
    <n v="78931"/>
    <n v="22.6"/>
    <s v="No"/>
    <n v="34"/>
    <n v="257.3"/>
    <n v="2026"/>
  </r>
  <r>
    <s v="EV3679"/>
    <x v="7"/>
    <x v="3"/>
    <x v="8"/>
    <s v="SUV"/>
    <n v="216914"/>
    <n v="57"/>
    <n v="278"/>
    <n v="1.3"/>
    <n v="126477"/>
    <n v="75882"/>
    <n v="15.7"/>
    <s v="No"/>
    <n v="15.1"/>
    <n v="129.30000000000001"/>
    <n v="2026"/>
  </r>
  <r>
    <s v="EV3680"/>
    <x v="6"/>
    <x v="3"/>
    <x v="2"/>
    <s v="Truck"/>
    <n v="556524"/>
    <n v="56"/>
    <n v="528"/>
    <n v="2.16"/>
    <n v="84076"/>
    <n v="40903"/>
    <n v="14.5"/>
    <s v="Yes"/>
    <n v="20.7"/>
    <n v="200.5"/>
    <n v="2026"/>
  </r>
  <r>
    <s v="EV3681"/>
    <x v="0"/>
    <x v="0"/>
    <x v="6"/>
    <s v="Truck"/>
    <n v="808915"/>
    <n v="51"/>
    <n v="320"/>
    <n v="1.37"/>
    <n v="88810"/>
    <n v="36685"/>
    <n v="22.8"/>
    <s v="No"/>
    <n v="55.5"/>
    <n v="89.4"/>
    <n v="2026"/>
  </r>
  <r>
    <s v="EV3682"/>
    <x v="3"/>
    <x v="3"/>
    <x v="4"/>
    <s v="Car"/>
    <n v="475423"/>
    <n v="119"/>
    <n v="582"/>
    <n v="2.2400000000000002"/>
    <n v="64082"/>
    <n v="68641"/>
    <n v="17.600000000000001"/>
    <s v="No"/>
    <n v="59.6"/>
    <n v="270.2"/>
    <n v="2026"/>
  </r>
  <r>
    <s v="EV3683"/>
    <x v="6"/>
    <x v="3"/>
    <x v="3"/>
    <s v="Bus"/>
    <n v="833152"/>
    <n v="71"/>
    <n v="392"/>
    <n v="1.46"/>
    <n v="35559"/>
    <n v="50855"/>
    <n v="23.9"/>
    <s v="Yes"/>
    <n v="56.9"/>
    <n v="201"/>
    <n v="2026"/>
  </r>
  <r>
    <s v="EV3684"/>
    <x v="9"/>
    <x v="0"/>
    <x v="9"/>
    <s v="SUV"/>
    <n v="246707"/>
    <n v="111"/>
    <n v="281"/>
    <n v="2.63"/>
    <n v="135910"/>
    <n v="57815"/>
    <n v="20.9"/>
    <s v="No"/>
    <n v="27.6"/>
    <n v="58.2"/>
    <n v="2026"/>
  </r>
  <r>
    <s v="EV3685"/>
    <x v="5"/>
    <x v="1"/>
    <x v="6"/>
    <s v="Truck"/>
    <n v="578882"/>
    <n v="96"/>
    <n v="373"/>
    <n v="1.19"/>
    <n v="190744"/>
    <n v="45803"/>
    <n v="19.8"/>
    <s v="No"/>
    <n v="20.9"/>
    <n v="289"/>
    <n v="2026"/>
  </r>
  <r>
    <s v="EV3686"/>
    <x v="2"/>
    <x v="2"/>
    <x v="5"/>
    <s v="Truck"/>
    <n v="739471"/>
    <n v="89"/>
    <n v="373"/>
    <n v="2.94"/>
    <n v="88749"/>
    <n v="80851"/>
    <n v="19.399999999999999"/>
    <s v="Yes"/>
    <n v="26.4"/>
    <n v="162.19999999999999"/>
    <n v="2026"/>
  </r>
  <r>
    <s v="EV3687"/>
    <x v="9"/>
    <x v="0"/>
    <x v="5"/>
    <s v="Truck"/>
    <n v="332830"/>
    <n v="112"/>
    <n v="322"/>
    <n v="0.79"/>
    <n v="55971"/>
    <n v="77324"/>
    <n v="22.5"/>
    <s v="Yes"/>
    <n v="42.2"/>
    <n v="93.7"/>
    <n v="2026"/>
  </r>
  <r>
    <s v="EV3688"/>
    <x v="0"/>
    <x v="0"/>
    <x v="3"/>
    <s v="Car"/>
    <n v="302655"/>
    <n v="115"/>
    <n v="525"/>
    <n v="2.2799999999999998"/>
    <n v="87157"/>
    <n v="68590"/>
    <n v="21"/>
    <s v="No"/>
    <n v="60.1"/>
    <n v="9.1"/>
    <n v="2026"/>
  </r>
  <r>
    <s v="EV3689"/>
    <x v="4"/>
    <x v="0"/>
    <x v="3"/>
    <s v="SUV"/>
    <n v="328729"/>
    <n v="110"/>
    <n v="390"/>
    <n v="2.41"/>
    <n v="156197"/>
    <n v="81171"/>
    <n v="24.3"/>
    <s v="No"/>
    <n v="35.1"/>
    <n v="246.1"/>
    <n v="2026"/>
  </r>
  <r>
    <s v="EV3690"/>
    <x v="7"/>
    <x v="3"/>
    <x v="9"/>
    <s v="Truck"/>
    <n v="51851"/>
    <n v="101"/>
    <n v="483"/>
    <n v="2.4900000000000002"/>
    <n v="20526"/>
    <n v="35750"/>
    <n v="12.8"/>
    <s v="No"/>
    <n v="61.6"/>
    <n v="77.2"/>
    <n v="2026"/>
  </r>
  <r>
    <s v="EV3691"/>
    <x v="7"/>
    <x v="3"/>
    <x v="2"/>
    <s v="Car"/>
    <n v="458989"/>
    <n v="112"/>
    <n v="576"/>
    <n v="2.4"/>
    <n v="170574"/>
    <n v="83873"/>
    <n v="12.6"/>
    <s v="Yes"/>
    <n v="31.4"/>
    <n v="284.5"/>
    <n v="2026"/>
  </r>
  <r>
    <s v="EV3692"/>
    <x v="9"/>
    <x v="0"/>
    <x v="6"/>
    <s v="Truck"/>
    <n v="128340"/>
    <n v="105"/>
    <n v="526"/>
    <n v="2.2599999999999998"/>
    <n v="32139"/>
    <n v="74820"/>
    <n v="14.7"/>
    <s v="No"/>
    <n v="21.4"/>
    <n v="201"/>
    <n v="2026"/>
  </r>
  <r>
    <s v="EV3693"/>
    <x v="5"/>
    <x v="1"/>
    <x v="2"/>
    <s v="SUV"/>
    <n v="449421"/>
    <n v="80"/>
    <n v="439"/>
    <n v="2.35"/>
    <n v="23347"/>
    <n v="48844"/>
    <n v="16.3"/>
    <s v="Yes"/>
    <n v="10.3"/>
    <n v="297.7"/>
    <n v="2026"/>
  </r>
  <r>
    <s v="EV3694"/>
    <x v="2"/>
    <x v="2"/>
    <x v="6"/>
    <s v="Car"/>
    <n v="26986"/>
    <n v="105"/>
    <n v="415"/>
    <n v="2.69"/>
    <n v="108669"/>
    <n v="71371"/>
    <n v="24.8"/>
    <s v="No"/>
    <n v="43.6"/>
    <n v="108.3"/>
    <n v="2026"/>
  </r>
  <r>
    <s v="EV3695"/>
    <x v="6"/>
    <x v="3"/>
    <x v="6"/>
    <s v="Car"/>
    <n v="735112"/>
    <n v="68"/>
    <n v="253"/>
    <n v="1.64"/>
    <n v="138472"/>
    <n v="32644"/>
    <n v="14.6"/>
    <s v="Yes"/>
    <n v="36.1"/>
    <n v="254.6"/>
    <n v="2026"/>
  </r>
  <r>
    <s v="EV3696"/>
    <x v="3"/>
    <x v="3"/>
    <x v="5"/>
    <s v="Truck"/>
    <n v="882005"/>
    <n v="42"/>
    <n v="570"/>
    <n v="1.56"/>
    <n v="117715"/>
    <n v="52868"/>
    <n v="22.7"/>
    <s v="Yes"/>
    <n v="60"/>
    <n v="238.5"/>
    <n v="2026"/>
  </r>
  <r>
    <s v="EV3697"/>
    <x v="9"/>
    <x v="0"/>
    <x v="8"/>
    <s v="Car"/>
    <n v="475350"/>
    <n v="51"/>
    <n v="582"/>
    <n v="2.02"/>
    <n v="180962"/>
    <n v="67306"/>
    <n v="12.7"/>
    <s v="No"/>
    <n v="41"/>
    <n v="105.1"/>
    <n v="2026"/>
  </r>
  <r>
    <s v="EV3698"/>
    <x v="2"/>
    <x v="2"/>
    <x v="4"/>
    <s v="SUV"/>
    <n v="243454"/>
    <n v="85"/>
    <n v="431"/>
    <n v="2.99"/>
    <n v="63068"/>
    <n v="53127"/>
    <n v="18.2"/>
    <s v="Yes"/>
    <n v="61"/>
    <n v="56.2"/>
    <n v="2026"/>
  </r>
  <r>
    <s v="EV3699"/>
    <x v="0"/>
    <x v="0"/>
    <x v="2"/>
    <s v="Bus"/>
    <n v="591177"/>
    <n v="82"/>
    <n v="400"/>
    <n v="0.56999999999999995"/>
    <n v="1966"/>
    <n v="70759"/>
    <n v="16.399999999999999"/>
    <s v="Yes"/>
    <n v="15.5"/>
    <n v="186.2"/>
    <n v="2026"/>
  </r>
  <r>
    <s v="EV3700"/>
    <x v="1"/>
    <x v="1"/>
    <x v="6"/>
    <s v="Bus"/>
    <n v="280290"/>
    <n v="65"/>
    <n v="348"/>
    <n v="2.2200000000000002"/>
    <n v="139264"/>
    <n v="68077"/>
    <n v="23.8"/>
    <s v="No"/>
    <n v="5.8"/>
    <n v="268.60000000000002"/>
    <n v="2026"/>
  </r>
  <r>
    <s v="EV3701"/>
    <x v="2"/>
    <x v="2"/>
    <x v="2"/>
    <s v="Car"/>
    <n v="533603"/>
    <n v="52"/>
    <n v="277"/>
    <n v="1.23"/>
    <n v="95439"/>
    <n v="30201"/>
    <n v="16.600000000000001"/>
    <s v="Yes"/>
    <n v="55.2"/>
    <n v="72.099999999999994"/>
    <n v="2026"/>
  </r>
  <r>
    <s v="EV3702"/>
    <x v="6"/>
    <x v="3"/>
    <x v="3"/>
    <s v="Car"/>
    <n v="446916"/>
    <n v="118"/>
    <n v="453"/>
    <n v="2.0699999999999998"/>
    <n v="196360"/>
    <n v="36434"/>
    <n v="14"/>
    <s v="Yes"/>
    <n v="30.2"/>
    <n v="165.8"/>
    <n v="2026"/>
  </r>
  <r>
    <s v="EV3703"/>
    <x v="1"/>
    <x v="1"/>
    <x v="0"/>
    <s v="Car"/>
    <n v="667597"/>
    <n v="113"/>
    <n v="649"/>
    <n v="1.23"/>
    <n v="198329"/>
    <n v="83813"/>
    <n v="18.7"/>
    <s v="Yes"/>
    <n v="23.6"/>
    <n v="139.19999999999999"/>
    <n v="2026"/>
  </r>
  <r>
    <s v="EV3704"/>
    <x v="1"/>
    <x v="1"/>
    <x v="5"/>
    <s v="SUV"/>
    <n v="553655"/>
    <n v="98"/>
    <n v="580"/>
    <n v="1.6"/>
    <n v="100199"/>
    <n v="48348"/>
    <n v="20.100000000000001"/>
    <s v="Yes"/>
    <n v="29.4"/>
    <n v="68.8"/>
    <n v="2026"/>
  </r>
  <r>
    <s v="EV3705"/>
    <x v="6"/>
    <x v="3"/>
    <x v="1"/>
    <s v="Bus"/>
    <n v="562790"/>
    <n v="83"/>
    <n v="632"/>
    <n v="2.87"/>
    <n v="17731"/>
    <n v="30982"/>
    <n v="21"/>
    <s v="No"/>
    <n v="24.5"/>
    <n v="271.2"/>
    <n v="2026"/>
  </r>
  <r>
    <s v="EV3706"/>
    <x v="6"/>
    <x v="3"/>
    <x v="0"/>
    <s v="Truck"/>
    <n v="458056"/>
    <n v="73"/>
    <n v="284"/>
    <n v="0.91"/>
    <n v="43934"/>
    <n v="68376"/>
    <n v="16.100000000000001"/>
    <s v="No"/>
    <n v="64.2"/>
    <n v="288.7"/>
    <n v="2026"/>
  </r>
  <r>
    <s v="EV3707"/>
    <x v="0"/>
    <x v="0"/>
    <x v="5"/>
    <s v="Truck"/>
    <n v="713162"/>
    <n v="107"/>
    <n v="421"/>
    <n v="1.96"/>
    <n v="125549"/>
    <n v="77969"/>
    <n v="13.3"/>
    <s v="No"/>
    <n v="54.8"/>
    <n v="90.8"/>
    <n v="2026"/>
  </r>
  <r>
    <s v="EV3708"/>
    <x v="4"/>
    <x v="0"/>
    <x v="9"/>
    <s v="SUV"/>
    <n v="48442"/>
    <n v="119"/>
    <n v="294"/>
    <n v="1.77"/>
    <n v="161641"/>
    <n v="50664"/>
    <n v="13.8"/>
    <s v="No"/>
    <n v="50.7"/>
    <n v="185.6"/>
    <n v="2026"/>
  </r>
  <r>
    <s v="EV3709"/>
    <x v="9"/>
    <x v="0"/>
    <x v="7"/>
    <s v="Truck"/>
    <n v="309822"/>
    <n v="108"/>
    <n v="584"/>
    <n v="2.14"/>
    <n v="146162"/>
    <n v="81885"/>
    <n v="20.3"/>
    <s v="No"/>
    <n v="5.4"/>
    <n v="98.7"/>
    <n v="2026"/>
  </r>
  <r>
    <s v="EV3710"/>
    <x v="3"/>
    <x v="3"/>
    <x v="7"/>
    <s v="Bus"/>
    <n v="374447"/>
    <n v="91"/>
    <n v="571"/>
    <n v="2.4300000000000002"/>
    <n v="63663"/>
    <n v="80602"/>
    <n v="19.100000000000001"/>
    <s v="Yes"/>
    <n v="36.4"/>
    <n v="244.4"/>
    <n v="2026"/>
  </r>
  <r>
    <s v="EV3711"/>
    <x v="0"/>
    <x v="0"/>
    <x v="6"/>
    <s v="SUV"/>
    <n v="895734"/>
    <n v="47"/>
    <n v="430"/>
    <n v="2.48"/>
    <n v="125038"/>
    <n v="82297"/>
    <n v="18.100000000000001"/>
    <s v="Yes"/>
    <n v="22"/>
    <n v="44.2"/>
    <n v="2026"/>
  </r>
  <r>
    <s v="EV3712"/>
    <x v="2"/>
    <x v="2"/>
    <x v="9"/>
    <s v="Truck"/>
    <n v="529047"/>
    <n v="105"/>
    <n v="399"/>
    <n v="0.73"/>
    <n v="117432"/>
    <n v="25379"/>
    <n v="18.899999999999999"/>
    <s v="Yes"/>
    <n v="17.100000000000001"/>
    <n v="289.60000000000002"/>
    <n v="2026"/>
  </r>
  <r>
    <s v="EV3713"/>
    <x v="5"/>
    <x v="1"/>
    <x v="5"/>
    <s v="Bus"/>
    <n v="686504"/>
    <n v="74"/>
    <n v="283"/>
    <n v="1.18"/>
    <n v="144274"/>
    <n v="64004"/>
    <n v="19.2"/>
    <s v="No"/>
    <n v="15.6"/>
    <n v="205.7"/>
    <n v="2026"/>
  </r>
  <r>
    <s v="EV3714"/>
    <x v="6"/>
    <x v="3"/>
    <x v="3"/>
    <s v="Car"/>
    <n v="152252"/>
    <n v="73"/>
    <n v="523"/>
    <n v="2.14"/>
    <n v="29316"/>
    <n v="26972"/>
    <n v="20.7"/>
    <s v="Yes"/>
    <n v="32.1"/>
    <n v="131.5"/>
    <n v="2026"/>
  </r>
  <r>
    <s v="EV3715"/>
    <x v="3"/>
    <x v="3"/>
    <x v="0"/>
    <s v="Bus"/>
    <n v="464391"/>
    <n v="72"/>
    <n v="617"/>
    <n v="1.55"/>
    <n v="49567"/>
    <n v="73509"/>
    <n v="21.1"/>
    <s v="Yes"/>
    <n v="45.5"/>
    <n v="274"/>
    <n v="2026"/>
  </r>
  <r>
    <s v="EV3716"/>
    <x v="5"/>
    <x v="1"/>
    <x v="5"/>
    <s v="SUV"/>
    <n v="398226"/>
    <n v="105"/>
    <n v="535"/>
    <n v="0.56999999999999995"/>
    <n v="166419"/>
    <n v="79482"/>
    <n v="17.2"/>
    <s v="No"/>
    <n v="42.3"/>
    <n v="248.5"/>
    <n v="2026"/>
  </r>
  <r>
    <s v="EV3717"/>
    <x v="1"/>
    <x v="1"/>
    <x v="5"/>
    <s v="Truck"/>
    <n v="781246"/>
    <n v="50"/>
    <n v="641"/>
    <n v="2.67"/>
    <n v="30023"/>
    <n v="56085"/>
    <n v="14.3"/>
    <s v="No"/>
    <n v="49.5"/>
    <n v="173.7"/>
    <n v="2026"/>
  </r>
  <r>
    <s v="EV3718"/>
    <x v="8"/>
    <x v="3"/>
    <x v="0"/>
    <s v="Truck"/>
    <n v="184507"/>
    <n v="52"/>
    <n v="453"/>
    <n v="2.4900000000000002"/>
    <n v="137414"/>
    <n v="31591"/>
    <n v="17.2"/>
    <s v="Yes"/>
    <n v="12.3"/>
    <n v="298.89999999999998"/>
    <n v="2026"/>
  </r>
  <r>
    <s v="EV3719"/>
    <x v="4"/>
    <x v="0"/>
    <x v="4"/>
    <s v="Bus"/>
    <n v="377827"/>
    <n v="68"/>
    <n v="520"/>
    <n v="0.9"/>
    <n v="82832"/>
    <n v="51843"/>
    <n v="20"/>
    <s v="Yes"/>
    <n v="24.5"/>
    <n v="298"/>
    <n v="2026"/>
  </r>
  <r>
    <s v="EV3720"/>
    <x v="4"/>
    <x v="0"/>
    <x v="9"/>
    <s v="Bus"/>
    <n v="318082"/>
    <n v="45"/>
    <n v="362"/>
    <n v="2.73"/>
    <n v="177956"/>
    <n v="41160"/>
    <n v="18.600000000000001"/>
    <s v="Yes"/>
    <n v="28.5"/>
    <n v="259"/>
    <n v="2026"/>
  </r>
  <r>
    <s v="EV3721"/>
    <x v="1"/>
    <x v="1"/>
    <x v="9"/>
    <s v="Car"/>
    <n v="249768"/>
    <n v="52"/>
    <n v="471"/>
    <n v="1.97"/>
    <n v="113206"/>
    <n v="61333"/>
    <n v="21.3"/>
    <s v="Yes"/>
    <n v="6.9"/>
    <n v="59.3"/>
    <n v="2026"/>
  </r>
  <r>
    <s v="EV3722"/>
    <x v="5"/>
    <x v="1"/>
    <x v="8"/>
    <s v="Bus"/>
    <n v="405585"/>
    <n v="60"/>
    <n v="364"/>
    <n v="1.46"/>
    <n v="83655"/>
    <n v="51375"/>
    <n v="18"/>
    <s v="Yes"/>
    <n v="15"/>
    <n v="261"/>
    <n v="2026"/>
  </r>
  <r>
    <s v="EV3723"/>
    <x v="3"/>
    <x v="3"/>
    <x v="3"/>
    <s v="SUV"/>
    <n v="350272"/>
    <n v="84"/>
    <n v="445"/>
    <n v="0.76"/>
    <n v="70375"/>
    <n v="57886"/>
    <n v="21.6"/>
    <s v="No"/>
    <n v="46.9"/>
    <n v="251.7"/>
    <n v="2026"/>
  </r>
  <r>
    <s v="EV3724"/>
    <x v="9"/>
    <x v="0"/>
    <x v="2"/>
    <s v="Car"/>
    <n v="622351"/>
    <n v="77"/>
    <n v="542"/>
    <n v="1.71"/>
    <n v="86829"/>
    <n v="57826"/>
    <n v="22.2"/>
    <s v="No"/>
    <n v="18.399999999999999"/>
    <n v="178.7"/>
    <n v="2026"/>
  </r>
  <r>
    <s v="EV3725"/>
    <x v="4"/>
    <x v="0"/>
    <x v="4"/>
    <s v="Car"/>
    <n v="876586"/>
    <n v="82"/>
    <n v="439"/>
    <n v="0.97"/>
    <n v="113657"/>
    <n v="65979"/>
    <n v="14"/>
    <s v="No"/>
    <n v="19.3"/>
    <n v="188.8"/>
    <n v="2026"/>
  </r>
  <r>
    <s v="EV3726"/>
    <x v="5"/>
    <x v="1"/>
    <x v="4"/>
    <s v="Car"/>
    <n v="340810"/>
    <n v="75"/>
    <n v="348"/>
    <n v="1.3"/>
    <n v="91690"/>
    <n v="35944"/>
    <n v="23.4"/>
    <s v="Yes"/>
    <n v="52.1"/>
    <n v="122.2"/>
    <n v="2026"/>
  </r>
  <r>
    <s v="EV3727"/>
    <x v="8"/>
    <x v="3"/>
    <x v="6"/>
    <s v="Car"/>
    <n v="615787"/>
    <n v="78"/>
    <n v="532"/>
    <n v="2.75"/>
    <n v="94491"/>
    <n v="59704"/>
    <n v="24.9"/>
    <s v="Yes"/>
    <n v="15.2"/>
    <n v="30.9"/>
    <n v="2026"/>
  </r>
  <r>
    <s v="EV3728"/>
    <x v="1"/>
    <x v="1"/>
    <x v="3"/>
    <s v="Bus"/>
    <n v="470082"/>
    <n v="54"/>
    <n v="566"/>
    <n v="2.2999999999999998"/>
    <n v="191584"/>
    <n v="38496"/>
    <n v="20"/>
    <s v="No"/>
    <n v="26.5"/>
    <n v="246.4"/>
    <n v="2026"/>
  </r>
  <r>
    <s v="EV3729"/>
    <x v="1"/>
    <x v="1"/>
    <x v="8"/>
    <s v="Car"/>
    <n v="627206"/>
    <n v="85"/>
    <n v="509"/>
    <n v="1.57"/>
    <n v="75120"/>
    <n v="29711"/>
    <n v="16.2"/>
    <s v="No"/>
    <n v="64.5"/>
    <n v="233.2"/>
    <n v="2026"/>
  </r>
  <r>
    <s v="EV3730"/>
    <x v="1"/>
    <x v="1"/>
    <x v="3"/>
    <s v="SUV"/>
    <n v="122093"/>
    <n v="92"/>
    <n v="301"/>
    <n v="2.16"/>
    <n v="19413"/>
    <n v="32004"/>
    <n v="16"/>
    <s v="No"/>
    <n v="34.799999999999997"/>
    <n v="153.6"/>
    <n v="2026"/>
  </r>
  <r>
    <s v="EV3731"/>
    <x v="8"/>
    <x v="3"/>
    <x v="7"/>
    <s v="SUV"/>
    <n v="204614"/>
    <n v="50"/>
    <n v="380"/>
    <n v="0.64"/>
    <n v="171549"/>
    <n v="69596"/>
    <n v="12.5"/>
    <s v="Yes"/>
    <n v="23.8"/>
    <n v="111.5"/>
    <n v="2026"/>
  </r>
  <r>
    <s v="EV3732"/>
    <x v="6"/>
    <x v="3"/>
    <x v="3"/>
    <s v="SUV"/>
    <n v="325282"/>
    <n v="106"/>
    <n v="596"/>
    <n v="0.77"/>
    <n v="188245"/>
    <n v="35068"/>
    <n v="17.5"/>
    <s v="Yes"/>
    <n v="25.1"/>
    <n v="297"/>
    <n v="2026"/>
  </r>
  <r>
    <s v="EV3733"/>
    <x v="0"/>
    <x v="0"/>
    <x v="1"/>
    <s v="Car"/>
    <n v="499412"/>
    <n v="107"/>
    <n v="562"/>
    <n v="0.9"/>
    <n v="10520"/>
    <n v="28214"/>
    <n v="18.2"/>
    <s v="No"/>
    <n v="43.3"/>
    <n v="113.2"/>
    <n v="2026"/>
  </r>
  <r>
    <s v="EV3734"/>
    <x v="3"/>
    <x v="3"/>
    <x v="0"/>
    <s v="Bus"/>
    <n v="606524"/>
    <n v="119"/>
    <n v="594"/>
    <n v="0.72"/>
    <n v="112679"/>
    <n v="65371"/>
    <n v="13.2"/>
    <s v="Yes"/>
    <n v="11.2"/>
    <n v="260.7"/>
    <n v="2026"/>
  </r>
  <r>
    <s v="EV3735"/>
    <x v="9"/>
    <x v="0"/>
    <x v="5"/>
    <s v="Truck"/>
    <n v="574447"/>
    <n v="60"/>
    <n v="458"/>
    <n v="2.86"/>
    <n v="128682"/>
    <n v="57779"/>
    <n v="16.3"/>
    <s v="Yes"/>
    <n v="24.4"/>
    <n v="179.4"/>
    <n v="2026"/>
  </r>
  <r>
    <s v="EV3736"/>
    <x v="1"/>
    <x v="1"/>
    <x v="7"/>
    <s v="SUV"/>
    <n v="519260"/>
    <n v="111"/>
    <n v="458"/>
    <n v="2.56"/>
    <n v="166432"/>
    <n v="43319"/>
    <n v="24.5"/>
    <s v="No"/>
    <n v="47.6"/>
    <n v="142.1"/>
    <n v="2026"/>
  </r>
  <r>
    <s v="EV3737"/>
    <x v="5"/>
    <x v="1"/>
    <x v="9"/>
    <s v="Truck"/>
    <n v="483461"/>
    <n v="91"/>
    <n v="409"/>
    <n v="1.72"/>
    <n v="24396"/>
    <n v="47976"/>
    <n v="25"/>
    <s v="Yes"/>
    <n v="58.9"/>
    <n v="17.2"/>
    <n v="2026"/>
  </r>
  <r>
    <s v="EV3738"/>
    <x v="9"/>
    <x v="0"/>
    <x v="1"/>
    <s v="Truck"/>
    <n v="208733"/>
    <n v="105"/>
    <n v="278"/>
    <n v="1.04"/>
    <n v="152315"/>
    <n v="25401"/>
    <n v="16.5"/>
    <s v="Yes"/>
    <n v="9.6"/>
    <n v="11.8"/>
    <n v="2026"/>
  </r>
  <r>
    <s v="EV3739"/>
    <x v="1"/>
    <x v="1"/>
    <x v="8"/>
    <s v="Truck"/>
    <n v="374159"/>
    <n v="86"/>
    <n v="477"/>
    <n v="2.16"/>
    <n v="168833"/>
    <n v="81657"/>
    <n v="22"/>
    <s v="No"/>
    <n v="53.1"/>
    <n v="132.19999999999999"/>
    <n v="2026"/>
  </r>
  <r>
    <s v="EV3740"/>
    <x v="9"/>
    <x v="0"/>
    <x v="5"/>
    <s v="SUV"/>
    <n v="363822"/>
    <n v="81"/>
    <n v="322"/>
    <n v="1.58"/>
    <n v="199076"/>
    <n v="54065"/>
    <n v="21"/>
    <s v="No"/>
    <n v="42.6"/>
    <n v="229.5"/>
    <n v="2026"/>
  </r>
  <r>
    <s v="EV3741"/>
    <x v="9"/>
    <x v="0"/>
    <x v="9"/>
    <s v="Car"/>
    <n v="626496"/>
    <n v="104"/>
    <n v="511"/>
    <n v="1.85"/>
    <n v="144196"/>
    <n v="57737"/>
    <n v="12.7"/>
    <s v="No"/>
    <n v="40.4"/>
    <n v="81.400000000000006"/>
    <n v="2026"/>
  </r>
  <r>
    <s v="EV3742"/>
    <x v="6"/>
    <x v="3"/>
    <x v="0"/>
    <s v="Car"/>
    <n v="260489"/>
    <n v="59"/>
    <n v="290"/>
    <n v="0.78"/>
    <n v="119307"/>
    <n v="59281"/>
    <n v="13"/>
    <s v="Yes"/>
    <n v="31.2"/>
    <n v="124.1"/>
    <n v="2026"/>
  </r>
  <r>
    <s v="EV3743"/>
    <x v="4"/>
    <x v="0"/>
    <x v="1"/>
    <s v="Car"/>
    <n v="335817"/>
    <n v="55"/>
    <n v="280"/>
    <n v="1.73"/>
    <n v="117726"/>
    <n v="55813"/>
    <n v="18.100000000000001"/>
    <s v="No"/>
    <n v="29.5"/>
    <n v="109.3"/>
    <n v="2026"/>
  </r>
  <r>
    <s v="EV3744"/>
    <x v="6"/>
    <x v="3"/>
    <x v="5"/>
    <s v="Bus"/>
    <n v="473232"/>
    <n v="47"/>
    <n v="456"/>
    <n v="2.09"/>
    <n v="55195"/>
    <n v="48487"/>
    <n v="24"/>
    <s v="No"/>
    <n v="52.9"/>
    <n v="142.30000000000001"/>
    <n v="2026"/>
  </r>
  <r>
    <s v="EV3745"/>
    <x v="8"/>
    <x v="3"/>
    <x v="1"/>
    <s v="Car"/>
    <n v="871448"/>
    <n v="108"/>
    <n v="292"/>
    <n v="2.65"/>
    <n v="124737"/>
    <n v="38173"/>
    <n v="23.9"/>
    <s v="No"/>
    <n v="56.3"/>
    <n v="260.3"/>
    <n v="2026"/>
  </r>
  <r>
    <s v="EV3746"/>
    <x v="7"/>
    <x v="3"/>
    <x v="8"/>
    <s v="SUV"/>
    <n v="537202"/>
    <n v="108"/>
    <n v="294"/>
    <n v="1.22"/>
    <n v="109675"/>
    <n v="64816"/>
    <n v="14"/>
    <s v="No"/>
    <n v="34.5"/>
    <n v="231.3"/>
    <n v="2026"/>
  </r>
  <r>
    <s v="EV3747"/>
    <x v="2"/>
    <x v="2"/>
    <x v="1"/>
    <s v="Truck"/>
    <n v="27558"/>
    <n v="54"/>
    <n v="347"/>
    <n v="1"/>
    <n v="45239"/>
    <n v="34235"/>
    <n v="23"/>
    <s v="Yes"/>
    <n v="10.5"/>
    <n v="260.39999999999998"/>
    <n v="2026"/>
  </r>
  <r>
    <s v="EV3748"/>
    <x v="4"/>
    <x v="0"/>
    <x v="2"/>
    <s v="Bus"/>
    <n v="828438"/>
    <n v="76"/>
    <n v="483"/>
    <n v="2.17"/>
    <n v="86972"/>
    <n v="38268"/>
    <n v="19.399999999999999"/>
    <s v="No"/>
    <n v="59.7"/>
    <n v="289.2"/>
    <n v="2026"/>
  </r>
  <r>
    <s v="EV3749"/>
    <x v="9"/>
    <x v="0"/>
    <x v="9"/>
    <s v="Truck"/>
    <n v="603925"/>
    <n v="76"/>
    <n v="336"/>
    <n v="1.17"/>
    <n v="99592"/>
    <n v="62882"/>
    <n v="21.8"/>
    <s v="No"/>
    <n v="52.3"/>
    <n v="126.1"/>
    <n v="2026"/>
  </r>
  <r>
    <s v="EV3750"/>
    <x v="0"/>
    <x v="0"/>
    <x v="7"/>
    <s v="Bus"/>
    <n v="280662"/>
    <n v="79"/>
    <n v="561"/>
    <n v="2"/>
    <n v="106000"/>
    <n v="38364"/>
    <n v="13.8"/>
    <s v="Yes"/>
    <n v="44.7"/>
    <n v="134.19999999999999"/>
    <n v="2026"/>
  </r>
  <r>
    <s v="EV3751"/>
    <x v="3"/>
    <x v="3"/>
    <x v="6"/>
    <s v="SUV"/>
    <n v="677654"/>
    <n v="57"/>
    <n v="516"/>
    <n v="1.67"/>
    <n v="139840"/>
    <n v="46627"/>
    <n v="20.8"/>
    <s v="No"/>
    <n v="28.1"/>
    <n v="54.5"/>
    <n v="2026"/>
  </r>
  <r>
    <s v="EV3752"/>
    <x v="9"/>
    <x v="0"/>
    <x v="3"/>
    <s v="Truck"/>
    <n v="91554"/>
    <n v="45"/>
    <n v="392"/>
    <n v="1.75"/>
    <n v="141939"/>
    <n v="49706"/>
    <n v="21.8"/>
    <s v="Yes"/>
    <n v="52.2"/>
    <n v="288"/>
    <n v="2026"/>
  </r>
  <r>
    <s v="EV3753"/>
    <x v="2"/>
    <x v="2"/>
    <x v="1"/>
    <s v="Bus"/>
    <n v="490303"/>
    <n v="118"/>
    <n v="502"/>
    <n v="0.81"/>
    <n v="1172"/>
    <n v="59855"/>
    <n v="20.6"/>
    <s v="Yes"/>
    <n v="25.8"/>
    <n v="152.80000000000001"/>
    <n v="2026"/>
  </r>
  <r>
    <s v="EV3754"/>
    <x v="0"/>
    <x v="0"/>
    <x v="5"/>
    <s v="Bus"/>
    <n v="231723"/>
    <n v="99"/>
    <n v="349"/>
    <n v="2.61"/>
    <n v="109330"/>
    <n v="57325"/>
    <n v="13"/>
    <s v="No"/>
    <n v="22.5"/>
    <n v="130.30000000000001"/>
    <n v="2026"/>
  </r>
  <r>
    <s v="EV3755"/>
    <x v="0"/>
    <x v="0"/>
    <x v="8"/>
    <s v="Car"/>
    <n v="251469"/>
    <n v="89"/>
    <n v="590"/>
    <n v="2.9"/>
    <n v="155866"/>
    <n v="37445"/>
    <n v="23.8"/>
    <s v="No"/>
    <n v="44.3"/>
    <n v="57.7"/>
    <n v="2026"/>
  </r>
  <r>
    <s v="EV3756"/>
    <x v="5"/>
    <x v="1"/>
    <x v="4"/>
    <s v="Truck"/>
    <n v="109191"/>
    <n v="105"/>
    <n v="388"/>
    <n v="2.75"/>
    <n v="94462"/>
    <n v="32456"/>
    <n v="15.7"/>
    <s v="Yes"/>
    <n v="56.2"/>
    <n v="287.5"/>
    <n v="2026"/>
  </r>
  <r>
    <s v="EV3757"/>
    <x v="6"/>
    <x v="3"/>
    <x v="0"/>
    <s v="SUV"/>
    <n v="832381"/>
    <n v="79"/>
    <n v="351"/>
    <n v="0.53"/>
    <n v="34342"/>
    <n v="53919"/>
    <n v="12.3"/>
    <s v="Yes"/>
    <n v="36.1"/>
    <n v="14"/>
    <n v="2026"/>
  </r>
  <r>
    <s v="EV3758"/>
    <x v="2"/>
    <x v="2"/>
    <x v="7"/>
    <s v="Bus"/>
    <n v="681110"/>
    <n v="60"/>
    <n v="585"/>
    <n v="0.54"/>
    <n v="129611"/>
    <n v="77880"/>
    <n v="24.5"/>
    <s v="No"/>
    <n v="14.5"/>
    <n v="126.7"/>
    <n v="2026"/>
  </r>
  <r>
    <s v="EV3759"/>
    <x v="1"/>
    <x v="1"/>
    <x v="6"/>
    <s v="Truck"/>
    <n v="616953"/>
    <n v="93"/>
    <n v="566"/>
    <n v="1.89"/>
    <n v="54501"/>
    <n v="30860"/>
    <n v="14"/>
    <s v="No"/>
    <n v="18.100000000000001"/>
    <n v="48.2"/>
    <n v="2026"/>
  </r>
  <r>
    <s v="EV3760"/>
    <x v="2"/>
    <x v="2"/>
    <x v="9"/>
    <s v="Car"/>
    <n v="454478"/>
    <n v="44"/>
    <n v="283"/>
    <n v="2.97"/>
    <n v="79151"/>
    <n v="77351"/>
    <n v="12"/>
    <s v="No"/>
    <n v="58.7"/>
    <n v="76.599999999999994"/>
    <n v="2026"/>
  </r>
  <r>
    <s v="EV3761"/>
    <x v="6"/>
    <x v="3"/>
    <x v="9"/>
    <s v="SUV"/>
    <n v="170139"/>
    <n v="97"/>
    <n v="552"/>
    <n v="0.89"/>
    <n v="152338"/>
    <n v="74363"/>
    <n v="22.9"/>
    <s v="Yes"/>
    <n v="15.9"/>
    <n v="203.1"/>
    <n v="2026"/>
  </r>
  <r>
    <s v="EV3762"/>
    <x v="2"/>
    <x v="2"/>
    <x v="8"/>
    <s v="Car"/>
    <n v="847448"/>
    <n v="104"/>
    <n v="583"/>
    <n v="2.76"/>
    <n v="116643"/>
    <n v="43218"/>
    <n v="17.3"/>
    <s v="Yes"/>
    <n v="10"/>
    <n v="59.3"/>
    <n v="2026"/>
  </r>
  <r>
    <s v="EV3763"/>
    <x v="9"/>
    <x v="0"/>
    <x v="1"/>
    <s v="SUV"/>
    <n v="651247"/>
    <n v="91"/>
    <n v="626"/>
    <n v="2.5099999999999998"/>
    <n v="62751"/>
    <n v="49419"/>
    <n v="20.5"/>
    <s v="Yes"/>
    <n v="58.8"/>
    <n v="214.3"/>
    <n v="2026"/>
  </r>
  <r>
    <s v="EV3764"/>
    <x v="6"/>
    <x v="3"/>
    <x v="5"/>
    <s v="SUV"/>
    <n v="536835"/>
    <n v="98"/>
    <n v="255"/>
    <n v="1.71"/>
    <n v="140927"/>
    <n v="41068"/>
    <n v="12.7"/>
    <s v="Yes"/>
    <n v="19.100000000000001"/>
    <n v="226.6"/>
    <n v="2026"/>
  </r>
  <r>
    <s v="EV3765"/>
    <x v="7"/>
    <x v="3"/>
    <x v="8"/>
    <s v="Bus"/>
    <n v="508828"/>
    <n v="43"/>
    <n v="251"/>
    <n v="1.17"/>
    <n v="167920"/>
    <n v="35060"/>
    <n v="18.2"/>
    <s v="No"/>
    <n v="8"/>
    <n v="96.2"/>
    <n v="2026"/>
  </r>
  <r>
    <s v="EV3766"/>
    <x v="3"/>
    <x v="3"/>
    <x v="5"/>
    <s v="Bus"/>
    <n v="583704"/>
    <n v="120"/>
    <n v="343"/>
    <n v="1.35"/>
    <n v="98864"/>
    <n v="69597"/>
    <n v="20.7"/>
    <s v="Yes"/>
    <n v="64.2"/>
    <n v="36.799999999999997"/>
    <n v="2026"/>
  </r>
  <r>
    <s v="EV3767"/>
    <x v="6"/>
    <x v="3"/>
    <x v="6"/>
    <s v="Truck"/>
    <n v="398144"/>
    <n v="99"/>
    <n v="370"/>
    <n v="1.63"/>
    <n v="11335"/>
    <n v="80430"/>
    <n v="15.1"/>
    <s v="Yes"/>
    <n v="10.4"/>
    <n v="13.9"/>
    <n v="2026"/>
  </r>
  <r>
    <s v="EV3768"/>
    <x v="1"/>
    <x v="1"/>
    <x v="9"/>
    <s v="Bus"/>
    <n v="813742"/>
    <n v="70"/>
    <n v="406"/>
    <n v="2.97"/>
    <n v="175272"/>
    <n v="77856"/>
    <n v="23.8"/>
    <s v="No"/>
    <n v="9.1999999999999993"/>
    <n v="123.9"/>
    <n v="2026"/>
  </r>
  <r>
    <s v="EV3769"/>
    <x v="4"/>
    <x v="0"/>
    <x v="6"/>
    <s v="Truck"/>
    <n v="484996"/>
    <n v="117"/>
    <n v="317"/>
    <n v="2.5099999999999998"/>
    <n v="51503"/>
    <n v="46187"/>
    <n v="24.2"/>
    <s v="Yes"/>
    <n v="51.8"/>
    <n v="104.9"/>
    <n v="2026"/>
  </r>
  <r>
    <s v="EV3770"/>
    <x v="2"/>
    <x v="2"/>
    <x v="1"/>
    <s v="Car"/>
    <n v="51387"/>
    <n v="52"/>
    <n v="636"/>
    <n v="1.72"/>
    <n v="115156"/>
    <n v="81484"/>
    <n v="24.8"/>
    <s v="No"/>
    <n v="9.1"/>
    <n v="176"/>
    <n v="2026"/>
  </r>
  <r>
    <s v="EV3771"/>
    <x v="5"/>
    <x v="1"/>
    <x v="3"/>
    <s v="Bus"/>
    <n v="619257"/>
    <n v="107"/>
    <n v="531"/>
    <n v="1.99"/>
    <n v="161423"/>
    <n v="66122"/>
    <n v="18.7"/>
    <s v="Yes"/>
    <n v="57.2"/>
    <n v="163.1"/>
    <n v="2026"/>
  </r>
  <r>
    <s v="EV3772"/>
    <x v="8"/>
    <x v="3"/>
    <x v="1"/>
    <s v="Car"/>
    <n v="851187"/>
    <n v="40"/>
    <n v="590"/>
    <n v="1.89"/>
    <n v="30950"/>
    <n v="78945"/>
    <n v="19"/>
    <s v="No"/>
    <n v="12.4"/>
    <n v="258.60000000000002"/>
    <n v="2026"/>
  </r>
  <r>
    <s v="EV3773"/>
    <x v="1"/>
    <x v="1"/>
    <x v="5"/>
    <s v="Bus"/>
    <n v="51760"/>
    <n v="48"/>
    <n v="267"/>
    <n v="1.7"/>
    <n v="78866"/>
    <n v="42964"/>
    <n v="22.9"/>
    <s v="No"/>
    <n v="28.5"/>
    <n v="33.9"/>
    <n v="2026"/>
  </r>
  <r>
    <s v="EV3774"/>
    <x v="5"/>
    <x v="1"/>
    <x v="6"/>
    <s v="Truck"/>
    <n v="186766"/>
    <n v="80"/>
    <n v="456"/>
    <n v="0.55000000000000004"/>
    <n v="13522"/>
    <n v="28232"/>
    <n v="15.7"/>
    <s v="No"/>
    <n v="18.600000000000001"/>
    <n v="255.5"/>
    <n v="2026"/>
  </r>
  <r>
    <s v="EV3775"/>
    <x v="3"/>
    <x v="3"/>
    <x v="6"/>
    <s v="SUV"/>
    <n v="44677"/>
    <n v="115"/>
    <n v="365"/>
    <n v="2.04"/>
    <n v="6332"/>
    <n v="61259"/>
    <n v="19"/>
    <s v="No"/>
    <n v="9.1"/>
    <n v="241"/>
    <n v="2026"/>
  </r>
  <r>
    <s v="EV3776"/>
    <x v="7"/>
    <x v="3"/>
    <x v="6"/>
    <s v="Bus"/>
    <n v="97886"/>
    <n v="82"/>
    <n v="473"/>
    <n v="2.89"/>
    <n v="51202"/>
    <n v="28268"/>
    <n v="13.4"/>
    <s v="Yes"/>
    <n v="21.3"/>
    <n v="274.89999999999998"/>
    <n v="2026"/>
  </r>
  <r>
    <s v="EV3777"/>
    <x v="5"/>
    <x v="1"/>
    <x v="3"/>
    <s v="Truck"/>
    <n v="382259"/>
    <n v="84"/>
    <n v="304"/>
    <n v="1.71"/>
    <n v="195563"/>
    <n v="73050"/>
    <n v="12.9"/>
    <s v="No"/>
    <n v="38.799999999999997"/>
    <n v="158.1"/>
    <n v="2026"/>
  </r>
  <r>
    <s v="EV3778"/>
    <x v="5"/>
    <x v="1"/>
    <x v="8"/>
    <s v="Car"/>
    <n v="25623"/>
    <n v="56"/>
    <n v="288"/>
    <n v="2.14"/>
    <n v="88492"/>
    <n v="53343"/>
    <n v="22.9"/>
    <s v="No"/>
    <n v="55"/>
    <n v="228.4"/>
    <n v="2026"/>
  </r>
  <r>
    <s v="EV3779"/>
    <x v="7"/>
    <x v="3"/>
    <x v="1"/>
    <s v="Car"/>
    <n v="754808"/>
    <n v="56"/>
    <n v="495"/>
    <n v="0.83"/>
    <n v="23680"/>
    <n v="37284"/>
    <n v="24.7"/>
    <s v="No"/>
    <n v="52.3"/>
    <n v="159.80000000000001"/>
    <n v="2026"/>
  </r>
  <r>
    <s v="EV3780"/>
    <x v="3"/>
    <x v="3"/>
    <x v="3"/>
    <s v="Truck"/>
    <n v="643405"/>
    <n v="96"/>
    <n v="645"/>
    <n v="2.6"/>
    <n v="99184"/>
    <n v="62002"/>
    <n v="22.9"/>
    <s v="Yes"/>
    <n v="20"/>
    <n v="153.80000000000001"/>
    <n v="2026"/>
  </r>
  <r>
    <s v="EV3781"/>
    <x v="5"/>
    <x v="1"/>
    <x v="4"/>
    <s v="Truck"/>
    <n v="443977"/>
    <n v="78"/>
    <n v="311"/>
    <n v="2.15"/>
    <n v="33078"/>
    <n v="75795"/>
    <n v="22.7"/>
    <s v="No"/>
    <n v="64.7"/>
    <n v="106.9"/>
    <n v="2026"/>
  </r>
  <r>
    <s v="EV3782"/>
    <x v="7"/>
    <x v="3"/>
    <x v="8"/>
    <s v="Bus"/>
    <n v="658801"/>
    <n v="114"/>
    <n v="298"/>
    <n v="1.9"/>
    <n v="161918"/>
    <n v="71125"/>
    <n v="24.6"/>
    <s v="No"/>
    <n v="31.3"/>
    <n v="78.099999999999994"/>
    <n v="2026"/>
  </r>
  <r>
    <s v="EV3783"/>
    <x v="1"/>
    <x v="1"/>
    <x v="5"/>
    <s v="SUV"/>
    <n v="834854"/>
    <n v="120"/>
    <n v="570"/>
    <n v="1.74"/>
    <n v="177438"/>
    <n v="67665"/>
    <n v="13.9"/>
    <s v="Yes"/>
    <n v="7.2"/>
    <n v="240.3"/>
    <n v="2026"/>
  </r>
  <r>
    <s v="EV3784"/>
    <x v="7"/>
    <x v="3"/>
    <x v="4"/>
    <s v="Bus"/>
    <n v="450776"/>
    <n v="60"/>
    <n v="322"/>
    <n v="2.31"/>
    <n v="142132"/>
    <n v="56177"/>
    <n v="12.9"/>
    <s v="No"/>
    <n v="38.700000000000003"/>
    <n v="16.5"/>
    <n v="2026"/>
  </r>
  <r>
    <s v="EV3785"/>
    <x v="2"/>
    <x v="2"/>
    <x v="6"/>
    <s v="Bus"/>
    <n v="553233"/>
    <n v="84"/>
    <n v="265"/>
    <n v="2.6"/>
    <n v="69906"/>
    <n v="58239"/>
    <n v="14.1"/>
    <s v="No"/>
    <n v="52.6"/>
    <n v="30.7"/>
    <n v="2026"/>
  </r>
  <r>
    <s v="EV3786"/>
    <x v="2"/>
    <x v="2"/>
    <x v="7"/>
    <s v="Bus"/>
    <n v="315634"/>
    <n v="48"/>
    <n v="625"/>
    <n v="2.93"/>
    <n v="171997"/>
    <n v="31818"/>
    <n v="24"/>
    <s v="Yes"/>
    <n v="11.1"/>
    <n v="168.9"/>
    <n v="2026"/>
  </r>
  <r>
    <s v="EV3787"/>
    <x v="7"/>
    <x v="3"/>
    <x v="7"/>
    <s v="Truck"/>
    <n v="739071"/>
    <n v="86"/>
    <n v="292"/>
    <n v="2.0299999999999998"/>
    <n v="123749"/>
    <n v="71827"/>
    <n v="21.3"/>
    <s v="No"/>
    <n v="15.8"/>
    <n v="201.8"/>
    <n v="2026"/>
  </r>
  <r>
    <s v="EV3788"/>
    <x v="5"/>
    <x v="1"/>
    <x v="5"/>
    <s v="Truck"/>
    <n v="643928"/>
    <n v="91"/>
    <n v="277"/>
    <n v="0.84"/>
    <n v="30564"/>
    <n v="51628"/>
    <n v="15.5"/>
    <s v="Yes"/>
    <n v="45.5"/>
    <n v="54.8"/>
    <n v="2026"/>
  </r>
  <r>
    <s v="EV3789"/>
    <x v="0"/>
    <x v="0"/>
    <x v="1"/>
    <s v="SUV"/>
    <n v="45465"/>
    <n v="91"/>
    <n v="557"/>
    <n v="1.21"/>
    <n v="182744"/>
    <n v="78447"/>
    <n v="13.5"/>
    <s v="No"/>
    <n v="62.5"/>
    <n v="260.3"/>
    <n v="2026"/>
  </r>
  <r>
    <s v="EV3790"/>
    <x v="1"/>
    <x v="1"/>
    <x v="7"/>
    <s v="Car"/>
    <n v="74359"/>
    <n v="72"/>
    <n v="304"/>
    <n v="0.68"/>
    <n v="139216"/>
    <n v="64286"/>
    <n v="21.6"/>
    <s v="No"/>
    <n v="25.6"/>
    <n v="173"/>
    <n v="2026"/>
  </r>
  <r>
    <s v="EV3791"/>
    <x v="5"/>
    <x v="1"/>
    <x v="3"/>
    <s v="SUV"/>
    <n v="220872"/>
    <n v="54"/>
    <n v="501"/>
    <n v="1.31"/>
    <n v="154914"/>
    <n v="60870"/>
    <n v="16.100000000000001"/>
    <s v="Yes"/>
    <n v="54.8"/>
    <n v="232"/>
    <n v="2026"/>
  </r>
  <r>
    <s v="EV3792"/>
    <x v="3"/>
    <x v="3"/>
    <x v="6"/>
    <s v="Car"/>
    <n v="633085"/>
    <n v="115"/>
    <n v="597"/>
    <n v="0.6"/>
    <n v="28516"/>
    <n v="27464"/>
    <n v="24.5"/>
    <s v="No"/>
    <n v="59.2"/>
    <n v="189.6"/>
    <n v="2026"/>
  </r>
  <r>
    <s v="EV3793"/>
    <x v="5"/>
    <x v="1"/>
    <x v="2"/>
    <s v="Bus"/>
    <n v="63769"/>
    <n v="48"/>
    <n v="299"/>
    <n v="0.7"/>
    <n v="115065"/>
    <n v="53274"/>
    <n v="16"/>
    <s v="No"/>
    <n v="47.9"/>
    <n v="235.7"/>
    <n v="2026"/>
  </r>
  <r>
    <s v="EV3794"/>
    <x v="2"/>
    <x v="2"/>
    <x v="0"/>
    <s v="SUV"/>
    <n v="66804"/>
    <n v="49"/>
    <n v="624"/>
    <n v="2.62"/>
    <n v="56386"/>
    <n v="63004"/>
    <n v="13.6"/>
    <s v="No"/>
    <n v="46.7"/>
    <n v="110.8"/>
    <n v="2026"/>
  </r>
  <r>
    <s v="EV3795"/>
    <x v="1"/>
    <x v="1"/>
    <x v="6"/>
    <s v="Truck"/>
    <n v="368783"/>
    <n v="114"/>
    <n v="459"/>
    <n v="1.75"/>
    <n v="10117"/>
    <n v="44258"/>
    <n v="19.8"/>
    <s v="No"/>
    <n v="12.5"/>
    <n v="157.19999999999999"/>
    <n v="2026"/>
  </r>
  <r>
    <s v="EV3796"/>
    <x v="0"/>
    <x v="0"/>
    <x v="7"/>
    <s v="Car"/>
    <n v="356338"/>
    <n v="102"/>
    <n v="617"/>
    <n v="2.27"/>
    <n v="108797"/>
    <n v="62912"/>
    <n v="15"/>
    <s v="Yes"/>
    <n v="12.5"/>
    <n v="104.5"/>
    <n v="2026"/>
  </r>
  <r>
    <s v="EV3797"/>
    <x v="5"/>
    <x v="1"/>
    <x v="3"/>
    <s v="Truck"/>
    <n v="636649"/>
    <n v="88"/>
    <n v="345"/>
    <n v="2.91"/>
    <n v="136493"/>
    <n v="33627"/>
    <n v="12.3"/>
    <s v="No"/>
    <n v="42.4"/>
    <n v="122.4"/>
    <n v="2026"/>
  </r>
  <r>
    <s v="EV3798"/>
    <x v="1"/>
    <x v="1"/>
    <x v="3"/>
    <s v="Car"/>
    <n v="664443"/>
    <n v="99"/>
    <n v="487"/>
    <n v="2.08"/>
    <n v="127682"/>
    <n v="61120"/>
    <n v="15"/>
    <s v="Yes"/>
    <n v="58.3"/>
    <n v="7.7"/>
    <n v="2026"/>
  </r>
  <r>
    <s v="EV3799"/>
    <x v="4"/>
    <x v="0"/>
    <x v="6"/>
    <s v="Car"/>
    <n v="861507"/>
    <n v="73"/>
    <n v="374"/>
    <n v="2.62"/>
    <n v="77067"/>
    <n v="53557"/>
    <n v="18.399999999999999"/>
    <s v="No"/>
    <n v="20.5"/>
    <n v="290.5"/>
    <n v="2026"/>
  </r>
  <r>
    <s v="EV3800"/>
    <x v="6"/>
    <x v="3"/>
    <x v="3"/>
    <s v="SUV"/>
    <n v="38606"/>
    <n v="89"/>
    <n v="311"/>
    <n v="1.48"/>
    <n v="92472"/>
    <n v="67407"/>
    <n v="23.8"/>
    <s v="Yes"/>
    <n v="33.4"/>
    <n v="88.8"/>
    <n v="2026"/>
  </r>
  <r>
    <s v="EV3801"/>
    <x v="9"/>
    <x v="0"/>
    <x v="5"/>
    <s v="Car"/>
    <n v="861346"/>
    <n v="46"/>
    <n v="451"/>
    <n v="2.6"/>
    <n v="123360"/>
    <n v="30793"/>
    <n v="18.100000000000001"/>
    <s v="Yes"/>
    <n v="61.7"/>
    <n v="252.9"/>
    <n v="2026"/>
  </r>
  <r>
    <s v="EV3802"/>
    <x v="4"/>
    <x v="0"/>
    <x v="9"/>
    <s v="Truck"/>
    <n v="560017"/>
    <n v="56"/>
    <n v="535"/>
    <n v="2.33"/>
    <n v="88780"/>
    <n v="72250"/>
    <n v="14.9"/>
    <s v="No"/>
    <n v="12"/>
    <n v="254.4"/>
    <n v="2026"/>
  </r>
  <r>
    <s v="EV3803"/>
    <x v="4"/>
    <x v="0"/>
    <x v="3"/>
    <s v="Car"/>
    <n v="853451"/>
    <n v="65"/>
    <n v="447"/>
    <n v="0.85"/>
    <n v="169491"/>
    <n v="68146"/>
    <n v="14.6"/>
    <s v="No"/>
    <n v="53.4"/>
    <n v="183.3"/>
    <n v="2026"/>
  </r>
  <r>
    <s v="EV3804"/>
    <x v="5"/>
    <x v="1"/>
    <x v="6"/>
    <s v="Truck"/>
    <n v="59217"/>
    <n v="99"/>
    <n v="438"/>
    <n v="1.07"/>
    <n v="93312"/>
    <n v="40976"/>
    <n v="21"/>
    <s v="No"/>
    <n v="60.8"/>
    <n v="140.69999999999999"/>
    <n v="2026"/>
  </r>
  <r>
    <s v="EV3805"/>
    <x v="0"/>
    <x v="0"/>
    <x v="5"/>
    <s v="Bus"/>
    <n v="173687"/>
    <n v="88"/>
    <n v="282"/>
    <n v="0.8"/>
    <n v="68170"/>
    <n v="26222"/>
    <n v="21.9"/>
    <s v="Yes"/>
    <n v="29"/>
    <n v="241.6"/>
    <n v="2026"/>
  </r>
  <r>
    <s v="EV3806"/>
    <x v="3"/>
    <x v="3"/>
    <x v="1"/>
    <s v="Car"/>
    <n v="664257"/>
    <n v="117"/>
    <n v="532"/>
    <n v="2.1"/>
    <n v="121622"/>
    <n v="68533"/>
    <n v="23.5"/>
    <s v="No"/>
    <n v="31.3"/>
    <n v="178.3"/>
    <n v="2026"/>
  </r>
  <r>
    <s v="EV3807"/>
    <x v="4"/>
    <x v="0"/>
    <x v="3"/>
    <s v="Bus"/>
    <n v="775253"/>
    <n v="85"/>
    <n v="617"/>
    <n v="2.82"/>
    <n v="79604"/>
    <n v="54270"/>
    <n v="18.399999999999999"/>
    <s v="Yes"/>
    <n v="41.7"/>
    <n v="114.3"/>
    <n v="2026"/>
  </r>
  <r>
    <s v="EV3808"/>
    <x v="1"/>
    <x v="1"/>
    <x v="6"/>
    <s v="Car"/>
    <n v="51280"/>
    <n v="78"/>
    <n v="601"/>
    <n v="1.18"/>
    <n v="11692"/>
    <n v="51413"/>
    <n v="13.2"/>
    <s v="No"/>
    <n v="29.5"/>
    <n v="249.1"/>
    <n v="2026"/>
  </r>
  <r>
    <s v="EV3809"/>
    <x v="6"/>
    <x v="3"/>
    <x v="9"/>
    <s v="Car"/>
    <n v="685431"/>
    <n v="54"/>
    <n v="380"/>
    <n v="2.4500000000000002"/>
    <n v="91573"/>
    <n v="67605"/>
    <n v="22.8"/>
    <s v="No"/>
    <n v="48.7"/>
    <n v="11.2"/>
    <n v="2026"/>
  </r>
  <r>
    <s v="EV3810"/>
    <x v="0"/>
    <x v="0"/>
    <x v="4"/>
    <s v="Car"/>
    <n v="401620"/>
    <n v="101"/>
    <n v="255"/>
    <n v="1.1100000000000001"/>
    <n v="193164"/>
    <n v="79933"/>
    <n v="13.1"/>
    <s v="Yes"/>
    <n v="32.5"/>
    <n v="251"/>
    <n v="2026"/>
  </r>
  <r>
    <s v="EV3811"/>
    <x v="9"/>
    <x v="0"/>
    <x v="9"/>
    <s v="SUV"/>
    <n v="212385"/>
    <n v="96"/>
    <n v="477"/>
    <n v="0.57999999999999996"/>
    <n v="63188"/>
    <n v="42790"/>
    <n v="19.7"/>
    <s v="No"/>
    <n v="38.299999999999997"/>
    <n v="140.69999999999999"/>
    <n v="2026"/>
  </r>
  <r>
    <s v="EV3812"/>
    <x v="8"/>
    <x v="3"/>
    <x v="4"/>
    <s v="Bus"/>
    <n v="442731"/>
    <n v="89"/>
    <n v="592"/>
    <n v="1.97"/>
    <n v="14622"/>
    <n v="41393"/>
    <n v="19.600000000000001"/>
    <s v="Yes"/>
    <n v="15.5"/>
    <n v="62.8"/>
    <n v="2026"/>
  </r>
  <r>
    <s v="EV3813"/>
    <x v="6"/>
    <x v="3"/>
    <x v="8"/>
    <s v="Car"/>
    <n v="145689"/>
    <n v="46"/>
    <n v="331"/>
    <n v="1.2"/>
    <n v="190311"/>
    <n v="56990"/>
    <n v="20.9"/>
    <s v="No"/>
    <n v="29.9"/>
    <n v="214.2"/>
    <n v="2026"/>
  </r>
  <r>
    <s v="EV3814"/>
    <x v="6"/>
    <x v="3"/>
    <x v="3"/>
    <s v="SUV"/>
    <n v="732101"/>
    <n v="44"/>
    <n v="644"/>
    <n v="2.3199999999999998"/>
    <n v="1273"/>
    <n v="68788"/>
    <n v="12.3"/>
    <s v="Yes"/>
    <n v="17.100000000000001"/>
    <n v="15.9"/>
    <n v="2026"/>
  </r>
  <r>
    <s v="EV3815"/>
    <x v="2"/>
    <x v="2"/>
    <x v="7"/>
    <s v="SUV"/>
    <n v="812843"/>
    <n v="71"/>
    <n v="559"/>
    <n v="1.34"/>
    <n v="127081"/>
    <n v="25280"/>
    <n v="19.100000000000001"/>
    <s v="No"/>
    <n v="54.6"/>
    <n v="117.4"/>
    <n v="2026"/>
  </r>
  <r>
    <s v="EV3816"/>
    <x v="1"/>
    <x v="1"/>
    <x v="8"/>
    <s v="Bus"/>
    <n v="866718"/>
    <n v="53"/>
    <n v="568"/>
    <n v="2.97"/>
    <n v="90782"/>
    <n v="40578"/>
    <n v="20.9"/>
    <s v="No"/>
    <n v="46.9"/>
    <n v="20.9"/>
    <n v="2026"/>
  </r>
  <r>
    <s v="EV3817"/>
    <x v="2"/>
    <x v="2"/>
    <x v="6"/>
    <s v="Truck"/>
    <n v="742297"/>
    <n v="48"/>
    <n v="607"/>
    <n v="2.02"/>
    <n v="54774"/>
    <n v="78367"/>
    <n v="23.1"/>
    <s v="Yes"/>
    <n v="48.7"/>
    <n v="151.80000000000001"/>
    <n v="2026"/>
  </r>
  <r>
    <s v="EV3818"/>
    <x v="9"/>
    <x v="0"/>
    <x v="1"/>
    <s v="Car"/>
    <n v="649643"/>
    <n v="57"/>
    <n v="615"/>
    <n v="2.4"/>
    <n v="18769"/>
    <n v="39891"/>
    <n v="17.899999999999999"/>
    <s v="Yes"/>
    <n v="51.6"/>
    <n v="92.5"/>
    <n v="2026"/>
  </r>
  <r>
    <s v="EV3819"/>
    <x v="5"/>
    <x v="1"/>
    <x v="7"/>
    <s v="Bus"/>
    <n v="382048"/>
    <n v="56"/>
    <n v="409"/>
    <n v="1.66"/>
    <n v="75770"/>
    <n v="67738"/>
    <n v="21.9"/>
    <s v="No"/>
    <n v="17.899999999999999"/>
    <n v="124.6"/>
    <n v="2026"/>
  </r>
  <r>
    <s v="EV3820"/>
    <x v="5"/>
    <x v="1"/>
    <x v="6"/>
    <s v="Truck"/>
    <n v="854217"/>
    <n v="44"/>
    <n v="355"/>
    <n v="2.19"/>
    <n v="179111"/>
    <n v="37896"/>
    <n v="14.9"/>
    <s v="Yes"/>
    <n v="54.7"/>
    <n v="107.6"/>
    <n v="2026"/>
  </r>
  <r>
    <s v="EV3821"/>
    <x v="2"/>
    <x v="2"/>
    <x v="4"/>
    <s v="Truck"/>
    <n v="731846"/>
    <n v="91"/>
    <n v="572"/>
    <n v="2.4700000000000002"/>
    <n v="141740"/>
    <n v="39785"/>
    <n v="20.5"/>
    <s v="No"/>
    <n v="24.9"/>
    <n v="62"/>
    <n v="2026"/>
  </r>
  <r>
    <s v="EV3822"/>
    <x v="8"/>
    <x v="3"/>
    <x v="6"/>
    <s v="Bus"/>
    <n v="788660"/>
    <n v="55"/>
    <n v="542"/>
    <n v="2.4900000000000002"/>
    <n v="32152"/>
    <n v="43389"/>
    <n v="15.6"/>
    <s v="Yes"/>
    <n v="31.6"/>
    <n v="43.6"/>
    <n v="2026"/>
  </r>
  <r>
    <s v="EV3823"/>
    <x v="0"/>
    <x v="0"/>
    <x v="0"/>
    <s v="Truck"/>
    <n v="625625"/>
    <n v="68"/>
    <n v="528"/>
    <n v="1.88"/>
    <n v="23888"/>
    <n v="29197"/>
    <n v="16.399999999999999"/>
    <s v="Yes"/>
    <n v="22.2"/>
    <n v="38.299999999999997"/>
    <n v="2026"/>
  </r>
  <r>
    <s v="EV3824"/>
    <x v="6"/>
    <x v="3"/>
    <x v="8"/>
    <s v="Bus"/>
    <n v="470341"/>
    <n v="97"/>
    <n v="544"/>
    <n v="0.92"/>
    <n v="77624"/>
    <n v="65344"/>
    <n v="14.2"/>
    <s v="Yes"/>
    <n v="16.2"/>
    <n v="114.7"/>
    <n v="2026"/>
  </r>
  <r>
    <s v="EV3825"/>
    <x v="1"/>
    <x v="1"/>
    <x v="0"/>
    <s v="Truck"/>
    <n v="256363"/>
    <n v="70"/>
    <n v="450"/>
    <n v="2.0499999999999998"/>
    <n v="74220"/>
    <n v="44479"/>
    <n v="14"/>
    <s v="Yes"/>
    <n v="33.6"/>
    <n v="199.5"/>
    <n v="2026"/>
  </r>
  <r>
    <s v="EV3826"/>
    <x v="1"/>
    <x v="1"/>
    <x v="8"/>
    <s v="SUV"/>
    <n v="99293"/>
    <n v="90"/>
    <n v="601"/>
    <n v="1.23"/>
    <n v="132977"/>
    <n v="51236"/>
    <n v="17.899999999999999"/>
    <s v="Yes"/>
    <n v="50.9"/>
    <n v="193.6"/>
    <n v="2026"/>
  </r>
  <r>
    <s v="EV3827"/>
    <x v="4"/>
    <x v="0"/>
    <x v="9"/>
    <s v="SUV"/>
    <n v="611985"/>
    <n v="112"/>
    <n v="409"/>
    <n v="1.45"/>
    <n v="11631"/>
    <n v="27204"/>
    <n v="23.2"/>
    <s v="No"/>
    <n v="7.9"/>
    <n v="132.1"/>
    <n v="2026"/>
  </r>
  <r>
    <s v="EV3828"/>
    <x v="0"/>
    <x v="0"/>
    <x v="6"/>
    <s v="Car"/>
    <n v="781726"/>
    <n v="120"/>
    <n v="352"/>
    <n v="2.62"/>
    <n v="141279"/>
    <n v="51923"/>
    <n v="17.3"/>
    <s v="No"/>
    <n v="27.3"/>
    <n v="177.7"/>
    <n v="2026"/>
  </r>
  <r>
    <s v="EV3829"/>
    <x v="2"/>
    <x v="2"/>
    <x v="1"/>
    <s v="Truck"/>
    <n v="211380"/>
    <n v="91"/>
    <n v="256"/>
    <n v="1.7"/>
    <n v="53301"/>
    <n v="56981"/>
    <n v="16.3"/>
    <s v="No"/>
    <n v="54.1"/>
    <n v="204.9"/>
    <n v="2026"/>
  </r>
  <r>
    <s v="EV3830"/>
    <x v="5"/>
    <x v="1"/>
    <x v="9"/>
    <s v="Bus"/>
    <n v="611467"/>
    <n v="91"/>
    <n v="444"/>
    <n v="1.71"/>
    <n v="70194"/>
    <n v="36535"/>
    <n v="16.8"/>
    <s v="No"/>
    <n v="24.4"/>
    <n v="187.1"/>
    <n v="2026"/>
  </r>
  <r>
    <s v="EV3831"/>
    <x v="9"/>
    <x v="0"/>
    <x v="1"/>
    <s v="Truck"/>
    <n v="867156"/>
    <n v="95"/>
    <n v="644"/>
    <n v="1.31"/>
    <n v="95343"/>
    <n v="34684"/>
    <n v="18"/>
    <s v="Yes"/>
    <n v="27.4"/>
    <n v="281.8"/>
    <n v="2026"/>
  </r>
  <r>
    <s v="EV3832"/>
    <x v="6"/>
    <x v="3"/>
    <x v="8"/>
    <s v="Car"/>
    <n v="154643"/>
    <n v="64"/>
    <n v="557"/>
    <n v="1.95"/>
    <n v="104203"/>
    <n v="77993"/>
    <n v="14.1"/>
    <s v="No"/>
    <n v="54"/>
    <n v="282.2"/>
    <n v="2026"/>
  </r>
  <r>
    <s v="EV3833"/>
    <x v="8"/>
    <x v="3"/>
    <x v="2"/>
    <s v="SUV"/>
    <n v="765822"/>
    <n v="50"/>
    <n v="501"/>
    <n v="2.9"/>
    <n v="161208"/>
    <n v="44858"/>
    <n v="24.5"/>
    <s v="No"/>
    <n v="32.799999999999997"/>
    <n v="192.6"/>
    <n v="2026"/>
  </r>
  <r>
    <s v="EV3834"/>
    <x v="7"/>
    <x v="3"/>
    <x v="9"/>
    <s v="Bus"/>
    <n v="84672"/>
    <n v="43"/>
    <n v="579"/>
    <n v="2.99"/>
    <n v="106127"/>
    <n v="27730"/>
    <n v="21.7"/>
    <s v="Yes"/>
    <n v="47.7"/>
    <n v="166"/>
    <n v="2026"/>
  </r>
  <r>
    <s v="EV3835"/>
    <x v="4"/>
    <x v="0"/>
    <x v="3"/>
    <s v="Truck"/>
    <n v="558684"/>
    <n v="49"/>
    <n v="463"/>
    <n v="0.98"/>
    <n v="143272"/>
    <n v="63647"/>
    <n v="20.7"/>
    <s v="Yes"/>
    <n v="62.6"/>
    <n v="298.2"/>
    <n v="2026"/>
  </r>
  <r>
    <s v="EV3836"/>
    <x v="7"/>
    <x v="3"/>
    <x v="0"/>
    <s v="SUV"/>
    <n v="419014"/>
    <n v="51"/>
    <n v="439"/>
    <n v="1.58"/>
    <n v="1781"/>
    <n v="26553"/>
    <n v="12.3"/>
    <s v="No"/>
    <n v="61.3"/>
    <n v="171.5"/>
    <n v="2026"/>
  </r>
  <r>
    <s v="EV3837"/>
    <x v="1"/>
    <x v="1"/>
    <x v="3"/>
    <s v="Bus"/>
    <n v="662222"/>
    <n v="109"/>
    <n v="312"/>
    <n v="0.84"/>
    <n v="155795"/>
    <n v="35373"/>
    <n v="23.2"/>
    <s v="Yes"/>
    <n v="43.4"/>
    <n v="134.6"/>
    <n v="2026"/>
  </r>
  <r>
    <s v="EV3838"/>
    <x v="2"/>
    <x v="2"/>
    <x v="2"/>
    <s v="Car"/>
    <n v="604417"/>
    <n v="86"/>
    <n v="286"/>
    <n v="1.53"/>
    <n v="104948"/>
    <n v="32237"/>
    <n v="23.1"/>
    <s v="Yes"/>
    <n v="40.299999999999997"/>
    <n v="183.4"/>
    <n v="2026"/>
  </r>
  <r>
    <s v="EV3839"/>
    <x v="9"/>
    <x v="0"/>
    <x v="0"/>
    <s v="SUV"/>
    <n v="518665"/>
    <n v="55"/>
    <n v="362"/>
    <n v="1.79"/>
    <n v="11039"/>
    <n v="28410"/>
    <n v="17.8"/>
    <s v="No"/>
    <n v="39.299999999999997"/>
    <n v="15.4"/>
    <n v="2026"/>
  </r>
  <r>
    <s v="EV3840"/>
    <x v="5"/>
    <x v="1"/>
    <x v="3"/>
    <s v="Car"/>
    <n v="399595"/>
    <n v="64"/>
    <n v="253"/>
    <n v="2.2599999999999998"/>
    <n v="148621"/>
    <n v="55790"/>
    <n v="17.899999999999999"/>
    <s v="No"/>
    <n v="64.2"/>
    <n v="97"/>
    <n v="2026"/>
  </r>
  <r>
    <s v="EV3841"/>
    <x v="9"/>
    <x v="0"/>
    <x v="5"/>
    <s v="Car"/>
    <n v="468916"/>
    <n v="95"/>
    <n v="445"/>
    <n v="1.93"/>
    <n v="67282"/>
    <n v="70787"/>
    <n v="23.6"/>
    <s v="No"/>
    <n v="52.8"/>
    <n v="300"/>
    <n v="2026"/>
  </r>
  <r>
    <s v="EV3842"/>
    <x v="6"/>
    <x v="3"/>
    <x v="9"/>
    <s v="Truck"/>
    <n v="175752"/>
    <n v="83"/>
    <n v="294"/>
    <n v="1.26"/>
    <n v="31513"/>
    <n v="41398"/>
    <n v="24.8"/>
    <s v="Yes"/>
    <n v="27.7"/>
    <n v="251.7"/>
    <n v="2026"/>
  </r>
  <r>
    <s v="EV3843"/>
    <x v="7"/>
    <x v="3"/>
    <x v="4"/>
    <s v="Truck"/>
    <n v="633765"/>
    <n v="96"/>
    <n v="463"/>
    <n v="1.42"/>
    <n v="67736"/>
    <n v="58203"/>
    <n v="13.4"/>
    <s v="No"/>
    <n v="21.2"/>
    <n v="133.30000000000001"/>
    <n v="2026"/>
  </r>
  <r>
    <s v="EV3844"/>
    <x v="2"/>
    <x v="2"/>
    <x v="6"/>
    <s v="Car"/>
    <n v="889008"/>
    <n v="102"/>
    <n v="632"/>
    <n v="2.84"/>
    <n v="154304"/>
    <n v="29619"/>
    <n v="15.8"/>
    <s v="No"/>
    <n v="21.6"/>
    <n v="91.8"/>
    <n v="2026"/>
  </r>
  <r>
    <s v="EV3845"/>
    <x v="7"/>
    <x v="3"/>
    <x v="2"/>
    <s v="Truck"/>
    <n v="132509"/>
    <n v="99"/>
    <n v="563"/>
    <n v="1.0900000000000001"/>
    <n v="190287"/>
    <n v="36749"/>
    <n v="22.6"/>
    <s v="No"/>
    <n v="16.100000000000001"/>
    <n v="11.2"/>
    <n v="2026"/>
  </r>
  <r>
    <s v="EV3846"/>
    <x v="2"/>
    <x v="2"/>
    <x v="5"/>
    <s v="Bus"/>
    <n v="101887"/>
    <n v="76"/>
    <n v="449"/>
    <n v="1.35"/>
    <n v="28121"/>
    <n v="81979"/>
    <n v="19.3"/>
    <s v="No"/>
    <n v="62.5"/>
    <n v="158.4"/>
    <n v="2026"/>
  </r>
  <r>
    <s v="EV3847"/>
    <x v="1"/>
    <x v="1"/>
    <x v="7"/>
    <s v="Bus"/>
    <n v="138491"/>
    <n v="114"/>
    <n v="256"/>
    <n v="1.86"/>
    <n v="74315"/>
    <n v="84444"/>
    <n v="15.5"/>
    <s v="No"/>
    <n v="56.7"/>
    <n v="200.4"/>
    <n v="2026"/>
  </r>
  <r>
    <s v="EV3848"/>
    <x v="5"/>
    <x v="1"/>
    <x v="9"/>
    <s v="Bus"/>
    <n v="19117"/>
    <n v="112"/>
    <n v="573"/>
    <n v="1.22"/>
    <n v="102799"/>
    <n v="48046"/>
    <n v="23"/>
    <s v="No"/>
    <n v="6.1"/>
    <n v="149.4"/>
    <n v="2026"/>
  </r>
  <r>
    <s v="EV3849"/>
    <x v="0"/>
    <x v="0"/>
    <x v="3"/>
    <s v="SUV"/>
    <n v="896453"/>
    <n v="69"/>
    <n v="362"/>
    <n v="2.06"/>
    <n v="31392"/>
    <n v="49306"/>
    <n v="24"/>
    <s v="No"/>
    <n v="6.2"/>
    <n v="228"/>
    <n v="2026"/>
  </r>
  <r>
    <s v="EV3850"/>
    <x v="1"/>
    <x v="1"/>
    <x v="4"/>
    <s v="SUV"/>
    <n v="485585"/>
    <n v="100"/>
    <n v="512"/>
    <n v="1.1299999999999999"/>
    <n v="64122"/>
    <n v="82535"/>
    <n v="17.7"/>
    <s v="No"/>
    <n v="43"/>
    <n v="266.89999999999998"/>
    <n v="2026"/>
  </r>
  <r>
    <s v="EV3851"/>
    <x v="1"/>
    <x v="1"/>
    <x v="6"/>
    <s v="Truck"/>
    <n v="445170"/>
    <n v="105"/>
    <n v="636"/>
    <n v="2.65"/>
    <n v="20414"/>
    <n v="60627"/>
    <n v="22"/>
    <s v="No"/>
    <n v="9.1"/>
    <n v="132.1"/>
    <n v="2026"/>
  </r>
  <r>
    <s v="EV3852"/>
    <x v="2"/>
    <x v="2"/>
    <x v="2"/>
    <s v="Truck"/>
    <n v="496349"/>
    <n v="109"/>
    <n v="260"/>
    <n v="1.3"/>
    <n v="102817"/>
    <n v="75594"/>
    <n v="19"/>
    <s v="No"/>
    <n v="54.8"/>
    <n v="137.9"/>
    <n v="2026"/>
  </r>
  <r>
    <s v="EV3853"/>
    <x v="1"/>
    <x v="1"/>
    <x v="0"/>
    <s v="Truck"/>
    <n v="604201"/>
    <n v="72"/>
    <n v="412"/>
    <n v="2.11"/>
    <n v="187841"/>
    <n v="63098"/>
    <n v="19.600000000000001"/>
    <s v="No"/>
    <n v="62"/>
    <n v="268.89999999999998"/>
    <n v="2026"/>
  </r>
  <r>
    <s v="EV3854"/>
    <x v="0"/>
    <x v="0"/>
    <x v="3"/>
    <s v="SUV"/>
    <n v="731038"/>
    <n v="52"/>
    <n v="548"/>
    <n v="2.0099999999999998"/>
    <n v="74806"/>
    <n v="36850"/>
    <n v="17"/>
    <s v="No"/>
    <n v="46.7"/>
    <n v="24.3"/>
    <n v="2026"/>
  </r>
  <r>
    <s v="EV3855"/>
    <x v="6"/>
    <x v="3"/>
    <x v="3"/>
    <s v="Bus"/>
    <n v="773085"/>
    <n v="98"/>
    <n v="507"/>
    <n v="1.3"/>
    <n v="183282"/>
    <n v="61860"/>
    <n v="19"/>
    <s v="Yes"/>
    <n v="59.6"/>
    <n v="94.2"/>
    <n v="2026"/>
  </r>
  <r>
    <s v="EV3856"/>
    <x v="3"/>
    <x v="3"/>
    <x v="2"/>
    <s v="Truck"/>
    <n v="637733"/>
    <n v="119"/>
    <n v="479"/>
    <n v="2.73"/>
    <n v="182260"/>
    <n v="68721"/>
    <n v="13.4"/>
    <s v="Yes"/>
    <n v="29.1"/>
    <n v="142.9"/>
    <n v="2026"/>
  </r>
  <r>
    <s v="EV3857"/>
    <x v="2"/>
    <x v="2"/>
    <x v="2"/>
    <s v="Truck"/>
    <n v="290952"/>
    <n v="94"/>
    <n v="330"/>
    <n v="1.27"/>
    <n v="118021"/>
    <n v="47558"/>
    <n v="22.1"/>
    <s v="No"/>
    <n v="28.8"/>
    <n v="186.8"/>
    <n v="2026"/>
  </r>
  <r>
    <s v="EV3858"/>
    <x v="5"/>
    <x v="1"/>
    <x v="3"/>
    <s v="SUV"/>
    <n v="377195"/>
    <n v="70"/>
    <n v="586"/>
    <n v="2.4300000000000002"/>
    <n v="29084"/>
    <n v="62599"/>
    <n v="21"/>
    <s v="No"/>
    <n v="53.6"/>
    <n v="30.4"/>
    <n v="2026"/>
  </r>
  <r>
    <s v="EV3859"/>
    <x v="4"/>
    <x v="0"/>
    <x v="3"/>
    <s v="Truck"/>
    <n v="745711"/>
    <n v="98"/>
    <n v="274"/>
    <n v="2.23"/>
    <n v="15851"/>
    <n v="53938"/>
    <n v="16.3"/>
    <s v="Yes"/>
    <n v="14.8"/>
    <n v="259.39999999999998"/>
    <n v="2026"/>
  </r>
  <r>
    <s v="EV3860"/>
    <x v="2"/>
    <x v="2"/>
    <x v="9"/>
    <s v="Truck"/>
    <n v="182896"/>
    <n v="40"/>
    <n v="627"/>
    <n v="2.4500000000000002"/>
    <n v="181427"/>
    <n v="70706"/>
    <n v="25"/>
    <s v="No"/>
    <n v="11.1"/>
    <n v="111"/>
    <n v="2026"/>
  </r>
  <r>
    <s v="EV3861"/>
    <x v="7"/>
    <x v="3"/>
    <x v="9"/>
    <s v="Truck"/>
    <n v="287642"/>
    <n v="74"/>
    <n v="461"/>
    <n v="0.7"/>
    <n v="104441"/>
    <n v="42703"/>
    <n v="22"/>
    <s v="No"/>
    <n v="5.3"/>
    <n v="280.5"/>
    <n v="2026"/>
  </r>
  <r>
    <s v="EV3862"/>
    <x v="0"/>
    <x v="0"/>
    <x v="8"/>
    <s v="Car"/>
    <n v="632179"/>
    <n v="96"/>
    <n v="606"/>
    <n v="1.25"/>
    <n v="60203"/>
    <n v="63335"/>
    <n v="16.5"/>
    <s v="No"/>
    <n v="48.2"/>
    <n v="120.7"/>
    <n v="2026"/>
  </r>
  <r>
    <s v="EV3863"/>
    <x v="3"/>
    <x v="3"/>
    <x v="0"/>
    <s v="SUV"/>
    <n v="863895"/>
    <n v="88"/>
    <n v="441"/>
    <n v="1.1399999999999999"/>
    <n v="24282"/>
    <n v="56858"/>
    <n v="16.7"/>
    <s v="Yes"/>
    <n v="35.6"/>
    <n v="117.9"/>
    <n v="2026"/>
  </r>
  <r>
    <s v="EV3864"/>
    <x v="6"/>
    <x v="3"/>
    <x v="3"/>
    <s v="Bus"/>
    <n v="795432"/>
    <n v="73"/>
    <n v="596"/>
    <n v="0.78"/>
    <n v="56216"/>
    <n v="43182"/>
    <n v="20.7"/>
    <s v="Yes"/>
    <n v="40.799999999999997"/>
    <n v="257.2"/>
    <n v="2026"/>
  </r>
  <r>
    <s v="EV3865"/>
    <x v="6"/>
    <x v="3"/>
    <x v="8"/>
    <s v="Bus"/>
    <n v="222168"/>
    <n v="51"/>
    <n v="331"/>
    <n v="2.08"/>
    <n v="153908"/>
    <n v="33868"/>
    <n v="22"/>
    <s v="Yes"/>
    <n v="63.4"/>
    <n v="81.400000000000006"/>
    <n v="2026"/>
  </r>
  <r>
    <s v="EV3866"/>
    <x v="1"/>
    <x v="1"/>
    <x v="8"/>
    <s v="SUV"/>
    <n v="508506"/>
    <n v="43"/>
    <n v="374"/>
    <n v="2.36"/>
    <n v="156830"/>
    <n v="75860"/>
    <n v="18.8"/>
    <s v="No"/>
    <n v="30.8"/>
    <n v="206.1"/>
    <n v="2026"/>
  </r>
  <r>
    <s v="EV3867"/>
    <x v="2"/>
    <x v="2"/>
    <x v="6"/>
    <s v="Bus"/>
    <n v="289913"/>
    <n v="97"/>
    <n v="314"/>
    <n v="0.68"/>
    <n v="131003"/>
    <n v="28597"/>
    <n v="15.7"/>
    <s v="Yes"/>
    <n v="62.4"/>
    <n v="275.10000000000002"/>
    <n v="2026"/>
  </r>
  <r>
    <s v="EV3868"/>
    <x v="0"/>
    <x v="0"/>
    <x v="0"/>
    <s v="SUV"/>
    <n v="40138"/>
    <n v="114"/>
    <n v="583"/>
    <n v="1.37"/>
    <n v="30971"/>
    <n v="38970"/>
    <n v="21.7"/>
    <s v="No"/>
    <n v="32.4"/>
    <n v="130"/>
    <n v="2026"/>
  </r>
  <r>
    <s v="EV3869"/>
    <x v="7"/>
    <x v="3"/>
    <x v="9"/>
    <s v="Car"/>
    <n v="396976"/>
    <n v="55"/>
    <n v="420"/>
    <n v="2.89"/>
    <n v="101093"/>
    <n v="84817"/>
    <n v="17.5"/>
    <s v="No"/>
    <n v="39.5"/>
    <n v="209.9"/>
    <n v="2026"/>
  </r>
  <r>
    <s v="EV3870"/>
    <x v="0"/>
    <x v="0"/>
    <x v="6"/>
    <s v="Bus"/>
    <n v="435406"/>
    <n v="55"/>
    <n v="359"/>
    <n v="0.6"/>
    <n v="5848"/>
    <n v="31129"/>
    <n v="13"/>
    <s v="Yes"/>
    <n v="50.4"/>
    <n v="134"/>
    <n v="2026"/>
  </r>
  <r>
    <s v="EV3871"/>
    <x v="3"/>
    <x v="3"/>
    <x v="2"/>
    <s v="Car"/>
    <n v="44837"/>
    <n v="54"/>
    <n v="390"/>
    <n v="2.5099999999999998"/>
    <n v="70787"/>
    <n v="41851"/>
    <n v="14.1"/>
    <s v="Yes"/>
    <n v="60.1"/>
    <n v="236.5"/>
    <n v="2026"/>
  </r>
  <r>
    <s v="EV3872"/>
    <x v="5"/>
    <x v="1"/>
    <x v="9"/>
    <s v="SUV"/>
    <n v="124086"/>
    <n v="109"/>
    <n v="406"/>
    <n v="2.27"/>
    <n v="88913"/>
    <n v="58624"/>
    <n v="24.4"/>
    <s v="Yes"/>
    <n v="64.5"/>
    <n v="156.1"/>
    <n v="2026"/>
  </r>
  <r>
    <s v="EV3873"/>
    <x v="4"/>
    <x v="0"/>
    <x v="4"/>
    <s v="Car"/>
    <n v="419135"/>
    <n v="61"/>
    <n v="619"/>
    <n v="2.4500000000000002"/>
    <n v="187718"/>
    <n v="79363"/>
    <n v="22.9"/>
    <s v="No"/>
    <n v="51.9"/>
    <n v="149.4"/>
    <n v="2026"/>
  </r>
  <r>
    <s v="EV3874"/>
    <x v="0"/>
    <x v="0"/>
    <x v="2"/>
    <s v="SUV"/>
    <n v="656737"/>
    <n v="119"/>
    <n v="409"/>
    <n v="0.56000000000000005"/>
    <n v="43321"/>
    <n v="45079"/>
    <n v="21.7"/>
    <s v="No"/>
    <n v="26.4"/>
    <n v="230.3"/>
    <n v="2026"/>
  </r>
  <r>
    <s v="EV3875"/>
    <x v="3"/>
    <x v="3"/>
    <x v="6"/>
    <s v="Bus"/>
    <n v="250279"/>
    <n v="44"/>
    <n v="406"/>
    <n v="1.96"/>
    <n v="35417"/>
    <n v="69684"/>
    <n v="24"/>
    <s v="No"/>
    <n v="47.6"/>
    <n v="52.5"/>
    <n v="2026"/>
  </r>
  <r>
    <s v="EV3876"/>
    <x v="1"/>
    <x v="1"/>
    <x v="8"/>
    <s v="Bus"/>
    <n v="213857"/>
    <n v="58"/>
    <n v="643"/>
    <n v="2"/>
    <n v="36088"/>
    <n v="39935"/>
    <n v="16.8"/>
    <s v="No"/>
    <n v="56"/>
    <n v="152.30000000000001"/>
    <n v="2026"/>
  </r>
  <r>
    <s v="EV3877"/>
    <x v="8"/>
    <x v="3"/>
    <x v="4"/>
    <s v="Car"/>
    <n v="29479"/>
    <n v="85"/>
    <n v="638"/>
    <n v="0.62"/>
    <n v="62763"/>
    <n v="64922"/>
    <n v="13.9"/>
    <s v="Yes"/>
    <n v="37.5"/>
    <n v="102.9"/>
    <n v="2026"/>
  </r>
  <r>
    <s v="EV3878"/>
    <x v="0"/>
    <x v="0"/>
    <x v="6"/>
    <s v="Bus"/>
    <n v="575165"/>
    <n v="103"/>
    <n v="560"/>
    <n v="1.05"/>
    <n v="24238"/>
    <n v="32108"/>
    <n v="19.2"/>
    <s v="No"/>
    <n v="45.6"/>
    <n v="159.1"/>
    <n v="2026"/>
  </r>
  <r>
    <s v="EV3879"/>
    <x v="4"/>
    <x v="0"/>
    <x v="0"/>
    <s v="Bus"/>
    <n v="590856"/>
    <n v="45"/>
    <n v="421"/>
    <n v="1.46"/>
    <n v="166911"/>
    <n v="32787"/>
    <n v="23"/>
    <s v="No"/>
    <n v="40.6"/>
    <n v="268.39999999999998"/>
    <n v="2026"/>
  </r>
  <r>
    <s v="EV3880"/>
    <x v="5"/>
    <x v="1"/>
    <x v="1"/>
    <s v="SUV"/>
    <n v="457676"/>
    <n v="111"/>
    <n v="258"/>
    <n v="2.3199999999999998"/>
    <n v="15926"/>
    <n v="66803"/>
    <n v="23.8"/>
    <s v="No"/>
    <n v="19.100000000000001"/>
    <n v="6.5"/>
    <n v="2026"/>
  </r>
  <r>
    <s v="EV3881"/>
    <x v="6"/>
    <x v="3"/>
    <x v="6"/>
    <s v="SUV"/>
    <n v="711516"/>
    <n v="119"/>
    <n v="479"/>
    <n v="1.38"/>
    <n v="158824"/>
    <n v="29515"/>
    <n v="24.9"/>
    <s v="Yes"/>
    <n v="19.3"/>
    <n v="153.6"/>
    <n v="2026"/>
  </r>
  <r>
    <s v="EV3882"/>
    <x v="5"/>
    <x v="1"/>
    <x v="9"/>
    <s v="SUV"/>
    <n v="796007"/>
    <n v="51"/>
    <n v="312"/>
    <n v="2.38"/>
    <n v="47129"/>
    <n v="83897"/>
    <n v="16.7"/>
    <s v="Yes"/>
    <n v="27"/>
    <n v="60.4"/>
    <n v="2026"/>
  </r>
  <r>
    <s v="EV3883"/>
    <x v="0"/>
    <x v="0"/>
    <x v="4"/>
    <s v="Bus"/>
    <n v="204757"/>
    <n v="43"/>
    <n v="536"/>
    <n v="0.61"/>
    <n v="73967"/>
    <n v="41017"/>
    <n v="24.4"/>
    <s v="Yes"/>
    <n v="28.8"/>
    <n v="184.6"/>
    <n v="2026"/>
  </r>
  <r>
    <s v="EV3884"/>
    <x v="1"/>
    <x v="1"/>
    <x v="9"/>
    <s v="SUV"/>
    <n v="808177"/>
    <n v="116"/>
    <n v="505"/>
    <n v="2.2599999999999998"/>
    <n v="118276"/>
    <n v="33587"/>
    <n v="22.6"/>
    <s v="Yes"/>
    <n v="47.1"/>
    <n v="251.6"/>
    <n v="2026"/>
  </r>
  <r>
    <s v="EV3885"/>
    <x v="6"/>
    <x v="3"/>
    <x v="6"/>
    <s v="Car"/>
    <n v="380661"/>
    <n v="56"/>
    <n v="353"/>
    <n v="1.99"/>
    <n v="198472"/>
    <n v="42338"/>
    <n v="18.7"/>
    <s v="No"/>
    <n v="32.5"/>
    <n v="298"/>
    <n v="2026"/>
  </r>
  <r>
    <s v="EV3886"/>
    <x v="5"/>
    <x v="1"/>
    <x v="7"/>
    <s v="Car"/>
    <n v="297671"/>
    <n v="41"/>
    <n v="565"/>
    <n v="1.33"/>
    <n v="60393"/>
    <n v="35608"/>
    <n v="21.6"/>
    <s v="No"/>
    <n v="60.8"/>
    <n v="47.6"/>
    <n v="2026"/>
  </r>
  <r>
    <s v="EV3887"/>
    <x v="1"/>
    <x v="1"/>
    <x v="7"/>
    <s v="Car"/>
    <n v="848428"/>
    <n v="60"/>
    <n v="412"/>
    <n v="1.31"/>
    <n v="80899"/>
    <n v="36964"/>
    <n v="16"/>
    <s v="No"/>
    <n v="28.2"/>
    <n v="265.39999999999998"/>
    <n v="2026"/>
  </r>
  <r>
    <s v="EV3888"/>
    <x v="9"/>
    <x v="0"/>
    <x v="5"/>
    <s v="Truck"/>
    <n v="70050"/>
    <n v="105"/>
    <n v="539"/>
    <n v="1.62"/>
    <n v="114526"/>
    <n v="68288"/>
    <n v="18"/>
    <s v="No"/>
    <n v="63.8"/>
    <n v="19.100000000000001"/>
    <n v="2026"/>
  </r>
  <r>
    <s v="EV3889"/>
    <x v="6"/>
    <x v="3"/>
    <x v="7"/>
    <s v="Car"/>
    <n v="685161"/>
    <n v="58"/>
    <n v="387"/>
    <n v="2.84"/>
    <n v="51326"/>
    <n v="84400"/>
    <n v="16"/>
    <s v="No"/>
    <n v="57.9"/>
    <n v="279.60000000000002"/>
    <n v="2026"/>
  </r>
  <r>
    <s v="EV3890"/>
    <x v="5"/>
    <x v="1"/>
    <x v="2"/>
    <s v="SUV"/>
    <n v="684174"/>
    <n v="87"/>
    <n v="431"/>
    <n v="2.9"/>
    <n v="13593"/>
    <n v="35705"/>
    <n v="24.7"/>
    <s v="No"/>
    <n v="6.6"/>
    <n v="79.5"/>
    <n v="2026"/>
  </r>
  <r>
    <s v="EV3891"/>
    <x v="1"/>
    <x v="1"/>
    <x v="8"/>
    <s v="Truck"/>
    <n v="85183"/>
    <n v="118"/>
    <n v="314"/>
    <n v="1.1599999999999999"/>
    <n v="106178"/>
    <n v="31976"/>
    <n v="15"/>
    <s v="No"/>
    <n v="30"/>
    <n v="18.600000000000001"/>
    <n v="2026"/>
  </r>
  <r>
    <s v="EV3892"/>
    <x v="4"/>
    <x v="0"/>
    <x v="8"/>
    <s v="Bus"/>
    <n v="248028"/>
    <n v="90"/>
    <n v="391"/>
    <n v="2.9"/>
    <n v="187292"/>
    <n v="60956"/>
    <n v="16"/>
    <s v="No"/>
    <n v="51.7"/>
    <n v="188.2"/>
    <n v="2026"/>
  </r>
  <r>
    <s v="EV3893"/>
    <x v="9"/>
    <x v="0"/>
    <x v="3"/>
    <s v="Car"/>
    <n v="309448"/>
    <n v="67"/>
    <n v="387"/>
    <n v="2.33"/>
    <n v="74277"/>
    <n v="70028"/>
    <n v="23.3"/>
    <s v="No"/>
    <n v="23.3"/>
    <n v="70.8"/>
    <n v="2026"/>
  </r>
  <r>
    <s v="EV3894"/>
    <x v="1"/>
    <x v="1"/>
    <x v="6"/>
    <s v="SUV"/>
    <n v="536120"/>
    <n v="83"/>
    <n v="498"/>
    <n v="1.82"/>
    <n v="104478"/>
    <n v="43278"/>
    <n v="14.7"/>
    <s v="Yes"/>
    <n v="28.1"/>
    <n v="288.89999999999998"/>
    <n v="2026"/>
  </r>
  <r>
    <s v="EV3895"/>
    <x v="5"/>
    <x v="1"/>
    <x v="1"/>
    <s v="Bus"/>
    <n v="89830"/>
    <n v="88"/>
    <n v="598"/>
    <n v="0.8"/>
    <n v="128661"/>
    <n v="42561"/>
    <n v="14.8"/>
    <s v="No"/>
    <n v="29"/>
    <n v="278"/>
    <n v="2026"/>
  </r>
  <r>
    <s v="EV3896"/>
    <x v="3"/>
    <x v="3"/>
    <x v="6"/>
    <s v="SUV"/>
    <n v="686738"/>
    <n v="41"/>
    <n v="649"/>
    <n v="1.62"/>
    <n v="23907"/>
    <n v="35005"/>
    <n v="18.2"/>
    <s v="Yes"/>
    <n v="46.6"/>
    <n v="156.30000000000001"/>
    <n v="2026"/>
  </r>
  <r>
    <s v="EV3897"/>
    <x v="2"/>
    <x v="2"/>
    <x v="0"/>
    <s v="Bus"/>
    <n v="339061"/>
    <n v="92"/>
    <n v="450"/>
    <n v="2.02"/>
    <n v="167348"/>
    <n v="50938"/>
    <n v="16.2"/>
    <s v="No"/>
    <n v="36.700000000000003"/>
    <n v="67.3"/>
    <n v="2026"/>
  </r>
  <r>
    <s v="EV3898"/>
    <x v="3"/>
    <x v="3"/>
    <x v="1"/>
    <s v="Truck"/>
    <n v="142113"/>
    <n v="99"/>
    <n v="350"/>
    <n v="2.13"/>
    <n v="119547"/>
    <n v="71156"/>
    <n v="20.399999999999999"/>
    <s v="No"/>
    <n v="17.2"/>
    <n v="31.1"/>
    <n v="2026"/>
  </r>
  <r>
    <s v="EV3899"/>
    <x v="6"/>
    <x v="3"/>
    <x v="0"/>
    <s v="Truck"/>
    <n v="193534"/>
    <n v="109"/>
    <n v="335"/>
    <n v="2.76"/>
    <n v="63776"/>
    <n v="28929"/>
    <n v="14.2"/>
    <s v="No"/>
    <n v="32.4"/>
    <n v="32.5"/>
    <n v="2026"/>
  </r>
  <r>
    <s v="EV3900"/>
    <x v="4"/>
    <x v="0"/>
    <x v="9"/>
    <s v="Car"/>
    <n v="78165"/>
    <n v="47"/>
    <n v="259"/>
    <n v="2.09"/>
    <n v="93485"/>
    <n v="39590"/>
    <n v="15.4"/>
    <s v="Yes"/>
    <n v="22.7"/>
    <n v="293.3"/>
    <n v="2026"/>
  </r>
  <r>
    <s v="EV3901"/>
    <x v="2"/>
    <x v="2"/>
    <x v="5"/>
    <s v="Car"/>
    <n v="479750"/>
    <n v="76"/>
    <n v="402"/>
    <n v="2.89"/>
    <n v="98781"/>
    <n v="34331"/>
    <n v="17.2"/>
    <s v="No"/>
    <n v="38.1"/>
    <n v="83.4"/>
    <n v="2026"/>
  </r>
  <r>
    <s v="EV3902"/>
    <x v="9"/>
    <x v="0"/>
    <x v="9"/>
    <s v="Truck"/>
    <n v="414755"/>
    <n v="53"/>
    <n v="383"/>
    <n v="2.56"/>
    <n v="90237"/>
    <n v="67121"/>
    <n v="23.4"/>
    <s v="Yes"/>
    <n v="27.2"/>
    <n v="269.7"/>
    <n v="2026"/>
  </r>
  <r>
    <s v="EV3903"/>
    <x v="5"/>
    <x v="1"/>
    <x v="8"/>
    <s v="Bus"/>
    <n v="404840"/>
    <n v="89"/>
    <n v="311"/>
    <n v="2.67"/>
    <n v="63575"/>
    <n v="57806"/>
    <n v="17.899999999999999"/>
    <s v="Yes"/>
    <n v="27.5"/>
    <n v="69.099999999999994"/>
    <n v="2026"/>
  </r>
  <r>
    <s v="EV3904"/>
    <x v="9"/>
    <x v="0"/>
    <x v="5"/>
    <s v="Bus"/>
    <n v="377318"/>
    <n v="58"/>
    <n v="395"/>
    <n v="1.29"/>
    <n v="154706"/>
    <n v="44730"/>
    <n v="22.8"/>
    <s v="Yes"/>
    <n v="18"/>
    <n v="239.1"/>
    <n v="2026"/>
  </r>
  <r>
    <s v="EV3905"/>
    <x v="9"/>
    <x v="0"/>
    <x v="9"/>
    <s v="SUV"/>
    <n v="765430"/>
    <n v="98"/>
    <n v="593"/>
    <n v="2.11"/>
    <n v="50663"/>
    <n v="45672"/>
    <n v="22.5"/>
    <s v="Yes"/>
    <n v="11.6"/>
    <n v="167.3"/>
    <n v="2026"/>
  </r>
  <r>
    <s v="EV3906"/>
    <x v="5"/>
    <x v="1"/>
    <x v="6"/>
    <s v="Car"/>
    <n v="12578"/>
    <n v="95"/>
    <n v="526"/>
    <n v="0.7"/>
    <n v="168885"/>
    <n v="57400"/>
    <n v="18.8"/>
    <s v="Yes"/>
    <n v="22.1"/>
    <n v="158.19999999999999"/>
    <n v="2026"/>
  </r>
  <r>
    <s v="EV3907"/>
    <x v="5"/>
    <x v="1"/>
    <x v="0"/>
    <s v="Car"/>
    <n v="894910"/>
    <n v="46"/>
    <n v="529"/>
    <n v="2.81"/>
    <n v="103296"/>
    <n v="36943"/>
    <n v="24.1"/>
    <s v="Yes"/>
    <n v="37.6"/>
    <n v="137.5"/>
    <n v="2026"/>
  </r>
  <r>
    <s v="EV3908"/>
    <x v="0"/>
    <x v="0"/>
    <x v="5"/>
    <s v="SUV"/>
    <n v="349030"/>
    <n v="66"/>
    <n v="416"/>
    <n v="3"/>
    <n v="48016"/>
    <n v="37383"/>
    <n v="21.7"/>
    <s v="No"/>
    <n v="26"/>
    <n v="10.8"/>
    <n v="2026"/>
  </r>
  <r>
    <s v="EV3909"/>
    <x v="4"/>
    <x v="0"/>
    <x v="6"/>
    <s v="Truck"/>
    <n v="671934"/>
    <n v="50"/>
    <n v="644"/>
    <n v="1.88"/>
    <n v="122764"/>
    <n v="41862"/>
    <n v="17.8"/>
    <s v="No"/>
    <n v="19.7"/>
    <n v="254.8"/>
    <n v="2026"/>
  </r>
  <r>
    <s v="EV3910"/>
    <x v="4"/>
    <x v="0"/>
    <x v="7"/>
    <s v="Car"/>
    <n v="277726"/>
    <n v="103"/>
    <n v="351"/>
    <n v="0.57999999999999996"/>
    <n v="6385"/>
    <n v="30866"/>
    <n v="21.5"/>
    <s v="Yes"/>
    <n v="10.8"/>
    <n v="53.4"/>
    <n v="2026"/>
  </r>
  <r>
    <s v="EV3911"/>
    <x v="3"/>
    <x v="3"/>
    <x v="6"/>
    <s v="Truck"/>
    <n v="29435"/>
    <n v="85"/>
    <n v="485"/>
    <n v="2.1"/>
    <n v="180354"/>
    <n v="44492"/>
    <n v="12.4"/>
    <s v="Yes"/>
    <n v="60.2"/>
    <n v="190.7"/>
    <n v="2026"/>
  </r>
  <r>
    <s v="EV3912"/>
    <x v="3"/>
    <x v="3"/>
    <x v="3"/>
    <s v="Bus"/>
    <n v="427921"/>
    <n v="106"/>
    <n v="628"/>
    <n v="2.38"/>
    <n v="41650"/>
    <n v="61686"/>
    <n v="23.5"/>
    <s v="Yes"/>
    <n v="17"/>
    <n v="127.1"/>
    <n v="2026"/>
  </r>
  <r>
    <s v="EV3913"/>
    <x v="2"/>
    <x v="2"/>
    <x v="3"/>
    <s v="Truck"/>
    <n v="376743"/>
    <n v="94"/>
    <n v="616"/>
    <n v="1.41"/>
    <n v="193007"/>
    <n v="82328"/>
    <n v="20"/>
    <s v="No"/>
    <n v="60.7"/>
    <n v="193.3"/>
    <n v="2026"/>
  </r>
  <r>
    <s v="EV3914"/>
    <x v="3"/>
    <x v="3"/>
    <x v="6"/>
    <s v="Car"/>
    <n v="663434"/>
    <n v="60"/>
    <n v="379"/>
    <n v="1.1399999999999999"/>
    <n v="131795"/>
    <n v="37576"/>
    <n v="14.5"/>
    <s v="No"/>
    <n v="18.899999999999999"/>
    <n v="88.5"/>
    <n v="2026"/>
  </r>
  <r>
    <s v="EV3915"/>
    <x v="4"/>
    <x v="0"/>
    <x v="0"/>
    <s v="SUV"/>
    <n v="176165"/>
    <n v="99"/>
    <n v="539"/>
    <n v="0.73"/>
    <n v="110260"/>
    <n v="46410"/>
    <n v="24.5"/>
    <s v="Yes"/>
    <n v="23.7"/>
    <n v="50.3"/>
    <n v="2026"/>
  </r>
  <r>
    <s v="EV3916"/>
    <x v="8"/>
    <x v="3"/>
    <x v="8"/>
    <s v="Car"/>
    <n v="727724"/>
    <n v="51"/>
    <n v="527"/>
    <n v="1.51"/>
    <n v="199430"/>
    <n v="30883"/>
    <n v="24.3"/>
    <s v="No"/>
    <n v="9.8000000000000007"/>
    <n v="167.4"/>
    <n v="2026"/>
  </r>
  <r>
    <s v="EV3917"/>
    <x v="4"/>
    <x v="0"/>
    <x v="7"/>
    <s v="Truck"/>
    <n v="868830"/>
    <n v="86"/>
    <n v="612"/>
    <n v="2.35"/>
    <n v="76956"/>
    <n v="46427"/>
    <n v="13.4"/>
    <s v="No"/>
    <n v="62.6"/>
    <n v="53.8"/>
    <n v="2026"/>
  </r>
  <r>
    <s v="EV3918"/>
    <x v="6"/>
    <x v="3"/>
    <x v="8"/>
    <s v="Truck"/>
    <n v="257713"/>
    <n v="62"/>
    <n v="498"/>
    <n v="1.37"/>
    <n v="168584"/>
    <n v="69925"/>
    <n v="17.2"/>
    <s v="Yes"/>
    <n v="10.6"/>
    <n v="44.1"/>
    <n v="2026"/>
  </r>
  <r>
    <s v="EV3919"/>
    <x v="4"/>
    <x v="0"/>
    <x v="5"/>
    <s v="Bus"/>
    <n v="389324"/>
    <n v="48"/>
    <n v="315"/>
    <n v="2.44"/>
    <n v="60121"/>
    <n v="64407"/>
    <n v="22.5"/>
    <s v="Yes"/>
    <n v="42.3"/>
    <n v="178.1"/>
    <n v="2026"/>
  </r>
  <r>
    <s v="EV3920"/>
    <x v="1"/>
    <x v="1"/>
    <x v="1"/>
    <s v="SUV"/>
    <n v="825333"/>
    <n v="43"/>
    <n v="551"/>
    <n v="2.91"/>
    <n v="115284"/>
    <n v="77017"/>
    <n v="24.9"/>
    <s v="No"/>
    <n v="13"/>
    <n v="123.7"/>
    <n v="2026"/>
  </r>
  <r>
    <s v="EV3921"/>
    <x v="7"/>
    <x v="3"/>
    <x v="3"/>
    <s v="Car"/>
    <n v="854905"/>
    <n v="54"/>
    <n v="433"/>
    <n v="1.33"/>
    <n v="103161"/>
    <n v="78045"/>
    <n v="14.4"/>
    <s v="No"/>
    <n v="48.7"/>
    <n v="39.200000000000003"/>
    <n v="2026"/>
  </r>
  <r>
    <s v="EV3922"/>
    <x v="0"/>
    <x v="0"/>
    <x v="4"/>
    <s v="Car"/>
    <n v="168831"/>
    <n v="51"/>
    <n v="593"/>
    <n v="2.33"/>
    <n v="112914"/>
    <n v="46077"/>
    <n v="17.399999999999999"/>
    <s v="No"/>
    <n v="16.3"/>
    <n v="236.2"/>
    <n v="2026"/>
  </r>
  <r>
    <s v="EV3923"/>
    <x v="0"/>
    <x v="0"/>
    <x v="5"/>
    <s v="SUV"/>
    <n v="462572"/>
    <n v="110"/>
    <n v="439"/>
    <n v="2.19"/>
    <n v="196514"/>
    <n v="71426"/>
    <n v="16.5"/>
    <s v="Yes"/>
    <n v="13.7"/>
    <n v="131.1"/>
    <n v="2026"/>
  </r>
  <r>
    <s v="EV3924"/>
    <x v="4"/>
    <x v="0"/>
    <x v="2"/>
    <s v="Truck"/>
    <n v="546801"/>
    <n v="77"/>
    <n v="302"/>
    <n v="2.1800000000000002"/>
    <n v="131195"/>
    <n v="45970"/>
    <n v="18.899999999999999"/>
    <s v="Yes"/>
    <n v="46.2"/>
    <n v="269"/>
    <n v="2026"/>
  </r>
  <r>
    <s v="EV3925"/>
    <x v="4"/>
    <x v="0"/>
    <x v="6"/>
    <s v="SUV"/>
    <n v="45785"/>
    <n v="79"/>
    <n v="465"/>
    <n v="1.52"/>
    <n v="106698"/>
    <n v="63423"/>
    <n v="19.8"/>
    <s v="No"/>
    <n v="23.7"/>
    <n v="198.3"/>
    <n v="2026"/>
  </r>
  <r>
    <s v="EV3926"/>
    <x v="7"/>
    <x v="3"/>
    <x v="7"/>
    <s v="Truck"/>
    <n v="319465"/>
    <n v="53"/>
    <n v="620"/>
    <n v="2.4"/>
    <n v="87322"/>
    <n v="35915"/>
    <n v="12"/>
    <s v="No"/>
    <n v="32.299999999999997"/>
    <n v="263.60000000000002"/>
    <n v="2026"/>
  </r>
  <r>
    <s v="EV3927"/>
    <x v="9"/>
    <x v="0"/>
    <x v="3"/>
    <s v="Bus"/>
    <n v="391691"/>
    <n v="76"/>
    <n v="562"/>
    <n v="1.06"/>
    <n v="46622"/>
    <n v="46998"/>
    <n v="13"/>
    <s v="No"/>
    <n v="38.5"/>
    <n v="197"/>
    <n v="2026"/>
  </r>
  <r>
    <s v="EV3928"/>
    <x v="4"/>
    <x v="0"/>
    <x v="9"/>
    <s v="Bus"/>
    <n v="211469"/>
    <n v="92"/>
    <n v="264"/>
    <n v="0.71"/>
    <n v="112939"/>
    <n v="59109"/>
    <n v="19"/>
    <s v="No"/>
    <n v="31.9"/>
    <n v="118.5"/>
    <n v="2026"/>
  </r>
  <r>
    <s v="EV3929"/>
    <x v="3"/>
    <x v="3"/>
    <x v="0"/>
    <s v="Car"/>
    <n v="320581"/>
    <n v="111"/>
    <n v="569"/>
    <n v="2.94"/>
    <n v="120889"/>
    <n v="72406"/>
    <n v="15.1"/>
    <s v="No"/>
    <n v="30.9"/>
    <n v="240.7"/>
    <n v="2026"/>
  </r>
  <r>
    <s v="EV3930"/>
    <x v="9"/>
    <x v="0"/>
    <x v="3"/>
    <s v="Bus"/>
    <n v="138915"/>
    <n v="112"/>
    <n v="635"/>
    <n v="2.17"/>
    <n v="21393"/>
    <n v="35894"/>
    <n v="12.6"/>
    <s v="Yes"/>
    <n v="59.1"/>
    <n v="9.1"/>
    <n v="2026"/>
  </r>
  <r>
    <s v="EV3931"/>
    <x v="0"/>
    <x v="0"/>
    <x v="1"/>
    <s v="Bus"/>
    <n v="263275"/>
    <n v="90"/>
    <n v="560"/>
    <n v="2.77"/>
    <n v="133100"/>
    <n v="72920"/>
    <n v="16.3"/>
    <s v="No"/>
    <n v="17.5"/>
    <n v="218"/>
    <n v="2026"/>
  </r>
  <r>
    <s v="EV3932"/>
    <x v="4"/>
    <x v="0"/>
    <x v="1"/>
    <s v="Car"/>
    <n v="667823"/>
    <n v="45"/>
    <n v="251"/>
    <n v="1.7"/>
    <n v="114750"/>
    <n v="74136"/>
    <n v="20.9"/>
    <s v="No"/>
    <n v="13.4"/>
    <n v="8.3000000000000007"/>
    <n v="2026"/>
  </r>
  <r>
    <s v="EV3933"/>
    <x v="2"/>
    <x v="2"/>
    <x v="4"/>
    <s v="Truck"/>
    <n v="35749"/>
    <n v="42"/>
    <n v="507"/>
    <n v="2.56"/>
    <n v="143508"/>
    <n v="81941"/>
    <n v="20.399999999999999"/>
    <s v="Yes"/>
    <n v="10.5"/>
    <n v="211.9"/>
    <n v="2026"/>
  </r>
  <r>
    <s v="EV3934"/>
    <x v="2"/>
    <x v="2"/>
    <x v="4"/>
    <s v="Bus"/>
    <n v="589328"/>
    <n v="108"/>
    <n v="492"/>
    <n v="0.79"/>
    <n v="153981"/>
    <n v="69512"/>
    <n v="16.899999999999999"/>
    <s v="Yes"/>
    <n v="39"/>
    <n v="142.9"/>
    <n v="2026"/>
  </r>
  <r>
    <s v="EV3935"/>
    <x v="0"/>
    <x v="0"/>
    <x v="9"/>
    <s v="Car"/>
    <n v="340696"/>
    <n v="56"/>
    <n v="521"/>
    <n v="1.55"/>
    <n v="133541"/>
    <n v="51071"/>
    <n v="16.2"/>
    <s v="Yes"/>
    <n v="32.700000000000003"/>
    <n v="66.8"/>
    <n v="2026"/>
  </r>
  <r>
    <s v="EV3936"/>
    <x v="0"/>
    <x v="0"/>
    <x v="7"/>
    <s v="SUV"/>
    <n v="443127"/>
    <n v="105"/>
    <n v="443"/>
    <n v="1.41"/>
    <n v="55009"/>
    <n v="28912"/>
    <n v="13.4"/>
    <s v="No"/>
    <n v="45.8"/>
    <n v="280.39999999999998"/>
    <n v="2026"/>
  </r>
  <r>
    <s v="EV3937"/>
    <x v="5"/>
    <x v="1"/>
    <x v="0"/>
    <s v="Truck"/>
    <n v="614300"/>
    <n v="52"/>
    <n v="321"/>
    <n v="0.63"/>
    <n v="16444"/>
    <n v="41331"/>
    <n v="20.6"/>
    <s v="Yes"/>
    <n v="7.1"/>
    <n v="158"/>
    <n v="2026"/>
  </r>
  <r>
    <s v="EV3938"/>
    <x v="4"/>
    <x v="0"/>
    <x v="2"/>
    <s v="Bus"/>
    <n v="738903"/>
    <n v="92"/>
    <n v="291"/>
    <n v="1.29"/>
    <n v="154661"/>
    <n v="31018"/>
    <n v="16"/>
    <s v="No"/>
    <n v="9.1"/>
    <n v="126.7"/>
    <n v="2026"/>
  </r>
  <r>
    <s v="EV3939"/>
    <x v="4"/>
    <x v="0"/>
    <x v="3"/>
    <s v="Bus"/>
    <n v="800652"/>
    <n v="42"/>
    <n v="255"/>
    <n v="0.52"/>
    <n v="128754"/>
    <n v="39737"/>
    <n v="21.6"/>
    <s v="No"/>
    <n v="7.1"/>
    <n v="240.4"/>
    <n v="2026"/>
  </r>
  <r>
    <s v="EV3940"/>
    <x v="3"/>
    <x v="3"/>
    <x v="4"/>
    <s v="SUV"/>
    <n v="385255"/>
    <n v="68"/>
    <n v="561"/>
    <n v="2.77"/>
    <n v="169818"/>
    <n v="73268"/>
    <n v="20.9"/>
    <s v="Yes"/>
    <n v="16.5"/>
    <n v="283.2"/>
    <n v="2026"/>
  </r>
  <r>
    <s v="EV3941"/>
    <x v="6"/>
    <x v="3"/>
    <x v="2"/>
    <s v="Car"/>
    <n v="104598"/>
    <n v="97"/>
    <n v="254"/>
    <n v="1.77"/>
    <n v="145670"/>
    <n v="69973"/>
    <n v="23.1"/>
    <s v="Yes"/>
    <n v="26.3"/>
    <n v="16.5"/>
    <n v="2026"/>
  </r>
  <r>
    <s v="EV3942"/>
    <x v="8"/>
    <x v="3"/>
    <x v="3"/>
    <s v="Truck"/>
    <n v="265280"/>
    <n v="72"/>
    <n v="458"/>
    <n v="2.97"/>
    <n v="126042"/>
    <n v="60316"/>
    <n v="20.6"/>
    <s v="Yes"/>
    <n v="15.9"/>
    <n v="77.099999999999994"/>
    <n v="2026"/>
  </r>
  <r>
    <s v="EV3943"/>
    <x v="7"/>
    <x v="3"/>
    <x v="8"/>
    <s v="Truck"/>
    <n v="79179"/>
    <n v="69"/>
    <n v="349"/>
    <n v="2.68"/>
    <n v="105364"/>
    <n v="61421"/>
    <n v="22.4"/>
    <s v="No"/>
    <n v="51"/>
    <n v="93.8"/>
    <n v="2026"/>
  </r>
  <r>
    <s v="EV3944"/>
    <x v="1"/>
    <x v="1"/>
    <x v="8"/>
    <s v="Car"/>
    <n v="690276"/>
    <n v="101"/>
    <n v="441"/>
    <n v="0.69"/>
    <n v="99833"/>
    <n v="52958"/>
    <n v="21.4"/>
    <s v="Yes"/>
    <n v="48.2"/>
    <n v="129"/>
    <n v="2026"/>
  </r>
  <r>
    <s v="EV3945"/>
    <x v="9"/>
    <x v="0"/>
    <x v="1"/>
    <s v="SUV"/>
    <n v="655799"/>
    <n v="93"/>
    <n v="432"/>
    <n v="2.2799999999999998"/>
    <n v="99584"/>
    <n v="45484"/>
    <n v="23.4"/>
    <s v="Yes"/>
    <n v="44.2"/>
    <n v="111"/>
    <n v="2026"/>
  </r>
  <r>
    <s v="EV3946"/>
    <x v="7"/>
    <x v="3"/>
    <x v="1"/>
    <s v="Truck"/>
    <n v="243341"/>
    <n v="118"/>
    <n v="453"/>
    <n v="1"/>
    <n v="191297"/>
    <n v="30993"/>
    <n v="17.5"/>
    <s v="No"/>
    <n v="18.2"/>
    <n v="285.2"/>
    <n v="2026"/>
  </r>
  <r>
    <s v="EV3947"/>
    <x v="3"/>
    <x v="3"/>
    <x v="4"/>
    <s v="SUV"/>
    <n v="187764"/>
    <n v="118"/>
    <n v="302"/>
    <n v="1.3"/>
    <n v="194906"/>
    <n v="84139"/>
    <n v="12.7"/>
    <s v="No"/>
    <n v="6.9"/>
    <n v="78.2"/>
    <n v="2026"/>
  </r>
  <r>
    <s v="EV3948"/>
    <x v="2"/>
    <x v="2"/>
    <x v="5"/>
    <s v="SUV"/>
    <n v="825010"/>
    <n v="113"/>
    <n v="301"/>
    <n v="1.81"/>
    <n v="124799"/>
    <n v="36171"/>
    <n v="14.9"/>
    <s v="No"/>
    <n v="28.2"/>
    <n v="125.6"/>
    <n v="2026"/>
  </r>
  <r>
    <s v="EV3949"/>
    <x v="0"/>
    <x v="0"/>
    <x v="5"/>
    <s v="Car"/>
    <n v="769978"/>
    <n v="85"/>
    <n v="330"/>
    <n v="1.38"/>
    <n v="116069"/>
    <n v="81126"/>
    <n v="19.8"/>
    <s v="Yes"/>
    <n v="45.4"/>
    <n v="175.7"/>
    <n v="2026"/>
  </r>
  <r>
    <s v="EV3950"/>
    <x v="7"/>
    <x v="3"/>
    <x v="1"/>
    <s v="SUV"/>
    <n v="352880"/>
    <n v="84"/>
    <n v="290"/>
    <n v="1.32"/>
    <n v="5927"/>
    <n v="31266"/>
    <n v="17.600000000000001"/>
    <s v="Yes"/>
    <n v="58.1"/>
    <n v="70.900000000000006"/>
    <n v="2026"/>
  </r>
  <r>
    <s v="EV3951"/>
    <x v="6"/>
    <x v="3"/>
    <x v="5"/>
    <s v="Bus"/>
    <n v="588940"/>
    <n v="120"/>
    <n v="632"/>
    <n v="2.0099999999999998"/>
    <n v="71631"/>
    <n v="25918"/>
    <n v="22.2"/>
    <s v="Yes"/>
    <n v="56.4"/>
    <n v="70.099999999999994"/>
    <n v="2026"/>
  </r>
  <r>
    <s v="EV3952"/>
    <x v="2"/>
    <x v="2"/>
    <x v="8"/>
    <s v="Car"/>
    <n v="212380"/>
    <n v="64"/>
    <n v="586"/>
    <n v="2.0499999999999998"/>
    <n v="26972"/>
    <n v="79030"/>
    <n v="21.7"/>
    <s v="No"/>
    <n v="38"/>
    <n v="70.5"/>
    <n v="2026"/>
  </r>
  <r>
    <s v="EV3953"/>
    <x v="2"/>
    <x v="2"/>
    <x v="6"/>
    <s v="SUV"/>
    <n v="668952"/>
    <n v="63"/>
    <n v="542"/>
    <n v="1.49"/>
    <n v="73037"/>
    <n v="45054"/>
    <n v="20.100000000000001"/>
    <s v="No"/>
    <n v="45.4"/>
    <n v="234.3"/>
    <n v="2026"/>
  </r>
  <r>
    <s v="EV3954"/>
    <x v="4"/>
    <x v="0"/>
    <x v="7"/>
    <s v="Bus"/>
    <n v="767854"/>
    <n v="57"/>
    <n v="361"/>
    <n v="1.41"/>
    <n v="156322"/>
    <n v="34847"/>
    <n v="15.7"/>
    <s v="No"/>
    <n v="37.6"/>
    <n v="127.7"/>
    <n v="2026"/>
  </r>
  <r>
    <s v="EV3955"/>
    <x v="2"/>
    <x v="2"/>
    <x v="2"/>
    <s v="Truck"/>
    <n v="698188"/>
    <n v="116"/>
    <n v="631"/>
    <n v="2.02"/>
    <n v="71030"/>
    <n v="40628"/>
    <n v="12.3"/>
    <s v="Yes"/>
    <n v="6"/>
    <n v="87.6"/>
    <n v="2026"/>
  </r>
  <r>
    <s v="EV3956"/>
    <x v="3"/>
    <x v="3"/>
    <x v="7"/>
    <s v="Bus"/>
    <n v="579175"/>
    <n v="42"/>
    <n v="571"/>
    <n v="2.2400000000000002"/>
    <n v="110344"/>
    <n v="71626"/>
    <n v="22.4"/>
    <s v="Yes"/>
    <n v="35.5"/>
    <n v="128.69999999999999"/>
    <n v="2026"/>
  </r>
  <r>
    <s v="EV3957"/>
    <x v="6"/>
    <x v="3"/>
    <x v="3"/>
    <s v="SUV"/>
    <n v="90073"/>
    <n v="91"/>
    <n v="539"/>
    <n v="1.58"/>
    <n v="36160"/>
    <n v="80832"/>
    <n v="12.4"/>
    <s v="No"/>
    <n v="5.0999999999999996"/>
    <n v="147.1"/>
    <n v="2026"/>
  </r>
  <r>
    <s v="EV3958"/>
    <x v="0"/>
    <x v="0"/>
    <x v="3"/>
    <s v="Truck"/>
    <n v="319098"/>
    <n v="81"/>
    <n v="649"/>
    <n v="1.6"/>
    <n v="36821"/>
    <n v="60299"/>
    <n v="19.2"/>
    <s v="No"/>
    <n v="50.5"/>
    <n v="183.8"/>
    <n v="2026"/>
  </r>
  <r>
    <s v="EV3959"/>
    <x v="7"/>
    <x v="3"/>
    <x v="0"/>
    <s v="Car"/>
    <n v="274803"/>
    <n v="73"/>
    <n v="271"/>
    <n v="1.08"/>
    <n v="165817"/>
    <n v="36257"/>
    <n v="15.8"/>
    <s v="Yes"/>
    <n v="28.8"/>
    <n v="128.19999999999999"/>
    <n v="2026"/>
  </r>
  <r>
    <s v="EV3960"/>
    <x v="3"/>
    <x v="3"/>
    <x v="7"/>
    <s v="Truck"/>
    <n v="853295"/>
    <n v="115"/>
    <n v="641"/>
    <n v="2.21"/>
    <n v="171238"/>
    <n v="73609"/>
    <n v="22.8"/>
    <s v="No"/>
    <n v="64.8"/>
    <n v="30.9"/>
    <n v="2026"/>
  </r>
  <r>
    <s v="EV3961"/>
    <x v="8"/>
    <x v="3"/>
    <x v="5"/>
    <s v="SUV"/>
    <n v="732624"/>
    <n v="48"/>
    <n v="634"/>
    <n v="2.82"/>
    <n v="166244"/>
    <n v="68529"/>
    <n v="22.3"/>
    <s v="No"/>
    <n v="48.5"/>
    <n v="223.8"/>
    <n v="2026"/>
  </r>
  <r>
    <s v="EV3962"/>
    <x v="0"/>
    <x v="0"/>
    <x v="3"/>
    <s v="Car"/>
    <n v="121417"/>
    <n v="107"/>
    <n v="425"/>
    <n v="2.1"/>
    <n v="37882"/>
    <n v="35883"/>
    <n v="19.100000000000001"/>
    <s v="Yes"/>
    <n v="54.6"/>
    <n v="169.1"/>
    <n v="2026"/>
  </r>
  <r>
    <s v="EV3963"/>
    <x v="8"/>
    <x v="3"/>
    <x v="2"/>
    <s v="Car"/>
    <n v="849444"/>
    <n v="64"/>
    <n v="604"/>
    <n v="2.0699999999999998"/>
    <n v="31359"/>
    <n v="77587"/>
    <n v="12.1"/>
    <s v="Yes"/>
    <n v="19.8"/>
    <n v="273.7"/>
    <n v="2026"/>
  </r>
  <r>
    <s v="EV3964"/>
    <x v="1"/>
    <x v="1"/>
    <x v="4"/>
    <s v="Car"/>
    <n v="420082"/>
    <n v="103"/>
    <n v="452"/>
    <n v="2.88"/>
    <n v="69133"/>
    <n v="78480"/>
    <n v="22.5"/>
    <s v="Yes"/>
    <n v="49.8"/>
    <n v="168.7"/>
    <n v="2026"/>
  </r>
  <r>
    <s v="EV3965"/>
    <x v="1"/>
    <x v="1"/>
    <x v="2"/>
    <s v="Bus"/>
    <n v="263469"/>
    <n v="110"/>
    <n v="301"/>
    <n v="2.78"/>
    <n v="125931"/>
    <n v="77557"/>
    <n v="23.4"/>
    <s v="Yes"/>
    <n v="18.100000000000001"/>
    <n v="117.8"/>
    <n v="2026"/>
  </r>
  <r>
    <s v="EV3966"/>
    <x v="5"/>
    <x v="1"/>
    <x v="8"/>
    <s v="Car"/>
    <n v="368331"/>
    <n v="118"/>
    <n v="459"/>
    <n v="2.8"/>
    <n v="119028"/>
    <n v="39804"/>
    <n v="13.1"/>
    <s v="No"/>
    <n v="14.4"/>
    <n v="171.6"/>
    <n v="2026"/>
  </r>
  <r>
    <s v="EV3967"/>
    <x v="6"/>
    <x v="3"/>
    <x v="3"/>
    <s v="Car"/>
    <n v="307535"/>
    <n v="71"/>
    <n v="427"/>
    <n v="1.27"/>
    <n v="163304"/>
    <n v="47825"/>
    <n v="18.3"/>
    <s v="Yes"/>
    <n v="10.7"/>
    <n v="21.6"/>
    <n v="2026"/>
  </r>
  <r>
    <s v="EV3968"/>
    <x v="7"/>
    <x v="3"/>
    <x v="0"/>
    <s v="Bus"/>
    <n v="203010"/>
    <n v="49"/>
    <n v="476"/>
    <n v="2.67"/>
    <n v="180099"/>
    <n v="46956"/>
    <n v="21.9"/>
    <s v="Yes"/>
    <n v="7.1"/>
    <n v="271.39999999999998"/>
    <n v="2026"/>
  </r>
  <r>
    <s v="EV3969"/>
    <x v="1"/>
    <x v="1"/>
    <x v="5"/>
    <s v="Car"/>
    <n v="660059"/>
    <n v="69"/>
    <n v="619"/>
    <n v="1.37"/>
    <n v="112604"/>
    <n v="66959"/>
    <n v="21"/>
    <s v="Yes"/>
    <n v="20.100000000000001"/>
    <n v="228.6"/>
    <n v="2026"/>
  </r>
  <r>
    <s v="EV3970"/>
    <x v="2"/>
    <x v="2"/>
    <x v="7"/>
    <s v="SUV"/>
    <n v="370571"/>
    <n v="44"/>
    <n v="406"/>
    <n v="0.5"/>
    <n v="6965"/>
    <n v="46344"/>
    <n v="20.5"/>
    <s v="Yes"/>
    <n v="13.4"/>
    <n v="295.60000000000002"/>
    <n v="2026"/>
  </r>
  <r>
    <s v="EV3971"/>
    <x v="6"/>
    <x v="3"/>
    <x v="5"/>
    <s v="Truck"/>
    <n v="517050"/>
    <n v="116"/>
    <n v="284"/>
    <n v="2.46"/>
    <n v="102920"/>
    <n v="63351"/>
    <n v="23.6"/>
    <s v="Yes"/>
    <n v="8.1999999999999993"/>
    <n v="246.6"/>
    <n v="2026"/>
  </r>
  <r>
    <s v="EV3972"/>
    <x v="3"/>
    <x v="3"/>
    <x v="1"/>
    <s v="SUV"/>
    <n v="625179"/>
    <n v="111"/>
    <n v="617"/>
    <n v="1.58"/>
    <n v="15976"/>
    <n v="62555"/>
    <n v="21.1"/>
    <s v="No"/>
    <n v="35.200000000000003"/>
    <n v="185"/>
    <n v="2026"/>
  </r>
  <r>
    <s v="EV3973"/>
    <x v="7"/>
    <x v="3"/>
    <x v="9"/>
    <s v="Truck"/>
    <n v="558001"/>
    <n v="65"/>
    <n v="590"/>
    <n v="0.99"/>
    <n v="116233"/>
    <n v="72477"/>
    <n v="21.7"/>
    <s v="Yes"/>
    <n v="32.1"/>
    <n v="118.7"/>
    <n v="2026"/>
  </r>
  <r>
    <s v="EV3974"/>
    <x v="7"/>
    <x v="3"/>
    <x v="6"/>
    <s v="Bus"/>
    <n v="322365"/>
    <n v="69"/>
    <n v="550"/>
    <n v="1.49"/>
    <n v="10775"/>
    <n v="34082"/>
    <n v="24.7"/>
    <s v="Yes"/>
    <n v="18.600000000000001"/>
    <n v="107.6"/>
    <n v="2026"/>
  </r>
  <r>
    <s v="EV3975"/>
    <x v="5"/>
    <x v="1"/>
    <x v="4"/>
    <s v="Truck"/>
    <n v="564827"/>
    <n v="49"/>
    <n v="613"/>
    <n v="2.75"/>
    <n v="124510"/>
    <n v="38421"/>
    <n v="13.6"/>
    <s v="Yes"/>
    <n v="22.4"/>
    <n v="256.10000000000002"/>
    <n v="2026"/>
  </r>
  <r>
    <s v="EV3976"/>
    <x v="0"/>
    <x v="0"/>
    <x v="7"/>
    <s v="Truck"/>
    <n v="239680"/>
    <n v="44"/>
    <n v="304"/>
    <n v="2.36"/>
    <n v="199469"/>
    <n v="84319"/>
    <n v="17.8"/>
    <s v="No"/>
    <n v="61.5"/>
    <n v="42.5"/>
    <n v="2026"/>
  </r>
  <r>
    <s v="EV3977"/>
    <x v="2"/>
    <x v="2"/>
    <x v="4"/>
    <s v="Car"/>
    <n v="629255"/>
    <n v="74"/>
    <n v="607"/>
    <n v="1.93"/>
    <n v="56596"/>
    <n v="81618"/>
    <n v="20.3"/>
    <s v="No"/>
    <n v="55.7"/>
    <n v="123.8"/>
    <n v="2026"/>
  </r>
  <r>
    <s v="EV3978"/>
    <x v="0"/>
    <x v="0"/>
    <x v="3"/>
    <s v="SUV"/>
    <n v="518033"/>
    <n v="107"/>
    <n v="608"/>
    <n v="2.83"/>
    <n v="52773"/>
    <n v="78638"/>
    <n v="15.3"/>
    <s v="Yes"/>
    <n v="59.3"/>
    <n v="208.4"/>
    <n v="2026"/>
  </r>
  <r>
    <s v="EV3979"/>
    <x v="1"/>
    <x v="1"/>
    <x v="2"/>
    <s v="SUV"/>
    <n v="320464"/>
    <n v="119"/>
    <n v="462"/>
    <n v="1.33"/>
    <n v="110995"/>
    <n v="30726"/>
    <n v="18.3"/>
    <s v="No"/>
    <n v="61.4"/>
    <n v="43"/>
    <n v="2026"/>
  </r>
  <r>
    <s v="EV3980"/>
    <x v="1"/>
    <x v="1"/>
    <x v="3"/>
    <s v="Car"/>
    <n v="423803"/>
    <n v="46"/>
    <n v="624"/>
    <n v="2.59"/>
    <n v="164650"/>
    <n v="31554"/>
    <n v="21.1"/>
    <s v="Yes"/>
    <n v="57.2"/>
    <n v="253.5"/>
    <n v="2026"/>
  </r>
  <r>
    <s v="EV3981"/>
    <x v="1"/>
    <x v="1"/>
    <x v="6"/>
    <s v="Car"/>
    <n v="435133"/>
    <n v="49"/>
    <n v="453"/>
    <n v="2.2400000000000002"/>
    <n v="14434"/>
    <n v="84254"/>
    <n v="12.4"/>
    <s v="Yes"/>
    <n v="8.6"/>
    <n v="297.60000000000002"/>
    <n v="2026"/>
  </r>
  <r>
    <s v="EV3982"/>
    <x v="6"/>
    <x v="3"/>
    <x v="1"/>
    <s v="Car"/>
    <n v="63618"/>
    <n v="71"/>
    <n v="532"/>
    <n v="1.93"/>
    <n v="157697"/>
    <n v="68250"/>
    <n v="16.3"/>
    <s v="Yes"/>
    <n v="27.1"/>
    <n v="155.4"/>
    <n v="2026"/>
  </r>
  <r>
    <s v="EV3983"/>
    <x v="0"/>
    <x v="0"/>
    <x v="0"/>
    <s v="SUV"/>
    <n v="620438"/>
    <n v="51"/>
    <n v="534"/>
    <n v="0.81"/>
    <n v="194607"/>
    <n v="29070"/>
    <n v="23.7"/>
    <s v="No"/>
    <n v="11.9"/>
    <n v="60.6"/>
    <n v="2026"/>
  </r>
  <r>
    <s v="EV3984"/>
    <x v="5"/>
    <x v="1"/>
    <x v="7"/>
    <s v="SUV"/>
    <n v="420612"/>
    <n v="105"/>
    <n v="303"/>
    <n v="2.38"/>
    <n v="174887"/>
    <n v="53916"/>
    <n v="16.2"/>
    <s v="Yes"/>
    <n v="34.299999999999997"/>
    <n v="294.2"/>
    <n v="2026"/>
  </r>
  <r>
    <s v="EV3985"/>
    <x v="9"/>
    <x v="0"/>
    <x v="5"/>
    <s v="Truck"/>
    <n v="86194"/>
    <n v="40"/>
    <n v="327"/>
    <n v="2.3199999999999998"/>
    <n v="113864"/>
    <n v="76496"/>
    <n v="13.2"/>
    <s v="No"/>
    <n v="46.8"/>
    <n v="210.4"/>
    <n v="2026"/>
  </r>
  <r>
    <s v="EV3986"/>
    <x v="6"/>
    <x v="3"/>
    <x v="4"/>
    <s v="SUV"/>
    <n v="835886"/>
    <n v="63"/>
    <n v="361"/>
    <n v="1.37"/>
    <n v="90008"/>
    <n v="62487"/>
    <n v="18.600000000000001"/>
    <s v="Yes"/>
    <n v="44.9"/>
    <n v="227.5"/>
    <n v="2026"/>
  </r>
  <r>
    <s v="EV3987"/>
    <x v="6"/>
    <x v="3"/>
    <x v="4"/>
    <s v="Truck"/>
    <n v="433339"/>
    <n v="64"/>
    <n v="288"/>
    <n v="2.87"/>
    <n v="32074"/>
    <n v="61816"/>
    <n v="17.5"/>
    <s v="No"/>
    <n v="45.6"/>
    <n v="176.9"/>
    <n v="2026"/>
  </r>
  <r>
    <s v="EV3988"/>
    <x v="8"/>
    <x v="3"/>
    <x v="7"/>
    <s v="Bus"/>
    <n v="254402"/>
    <n v="89"/>
    <n v="375"/>
    <n v="0.74"/>
    <n v="103545"/>
    <n v="62144"/>
    <n v="13.4"/>
    <s v="No"/>
    <n v="22.6"/>
    <n v="11.7"/>
    <n v="2026"/>
  </r>
  <r>
    <s v="EV3989"/>
    <x v="8"/>
    <x v="3"/>
    <x v="0"/>
    <s v="Truck"/>
    <n v="334104"/>
    <n v="93"/>
    <n v="334"/>
    <n v="1.85"/>
    <n v="150920"/>
    <n v="34823"/>
    <n v="24.6"/>
    <s v="Yes"/>
    <n v="11.7"/>
    <n v="87.2"/>
    <n v="2026"/>
  </r>
  <r>
    <s v="EV3990"/>
    <x v="2"/>
    <x v="2"/>
    <x v="3"/>
    <s v="Car"/>
    <n v="526276"/>
    <n v="116"/>
    <n v="561"/>
    <n v="2.91"/>
    <n v="62584"/>
    <n v="43913"/>
    <n v="12.8"/>
    <s v="No"/>
    <n v="30.4"/>
    <n v="226.4"/>
    <n v="2026"/>
  </r>
  <r>
    <s v="EV3991"/>
    <x v="7"/>
    <x v="3"/>
    <x v="8"/>
    <s v="Bus"/>
    <n v="331414"/>
    <n v="67"/>
    <n v="343"/>
    <n v="1.93"/>
    <n v="56213"/>
    <n v="68048"/>
    <n v="16.3"/>
    <s v="No"/>
    <n v="21.9"/>
    <n v="210.9"/>
    <n v="2026"/>
  </r>
  <r>
    <s v="EV3992"/>
    <x v="3"/>
    <x v="3"/>
    <x v="2"/>
    <s v="Car"/>
    <n v="308038"/>
    <n v="85"/>
    <n v="451"/>
    <n v="0.62"/>
    <n v="199948"/>
    <n v="31236"/>
    <n v="21.2"/>
    <s v="Yes"/>
    <n v="17.399999999999999"/>
    <n v="294.3"/>
    <n v="2026"/>
  </r>
  <r>
    <s v="EV3993"/>
    <x v="0"/>
    <x v="0"/>
    <x v="4"/>
    <s v="SUV"/>
    <n v="407783"/>
    <n v="57"/>
    <n v="619"/>
    <n v="1.1100000000000001"/>
    <n v="127085"/>
    <n v="72021"/>
    <n v="23.1"/>
    <s v="No"/>
    <n v="47.8"/>
    <n v="246.8"/>
    <n v="2026"/>
  </r>
  <r>
    <s v="EV3994"/>
    <x v="7"/>
    <x v="3"/>
    <x v="4"/>
    <s v="SUV"/>
    <n v="761105"/>
    <n v="118"/>
    <n v="438"/>
    <n v="1.76"/>
    <n v="147637"/>
    <n v="53704"/>
    <n v="18.600000000000001"/>
    <s v="No"/>
    <n v="55.3"/>
    <n v="272.8"/>
    <n v="2026"/>
  </r>
  <r>
    <s v="EV3995"/>
    <x v="9"/>
    <x v="0"/>
    <x v="5"/>
    <s v="SUV"/>
    <n v="898982"/>
    <n v="76"/>
    <n v="345"/>
    <n v="1.03"/>
    <n v="84129"/>
    <n v="79035"/>
    <n v="16.5"/>
    <s v="Yes"/>
    <n v="54.8"/>
    <n v="49.7"/>
    <n v="2026"/>
  </r>
  <r>
    <s v="EV3996"/>
    <x v="9"/>
    <x v="0"/>
    <x v="7"/>
    <s v="SUV"/>
    <n v="720517"/>
    <n v="60"/>
    <n v="275"/>
    <n v="2.76"/>
    <n v="185269"/>
    <n v="58597"/>
    <n v="22.7"/>
    <s v="No"/>
    <n v="27.8"/>
    <n v="21.4"/>
    <n v="2026"/>
  </r>
  <r>
    <s v="EV3997"/>
    <x v="8"/>
    <x v="3"/>
    <x v="7"/>
    <s v="Bus"/>
    <n v="597529"/>
    <n v="72"/>
    <n v="419"/>
    <n v="1.9"/>
    <n v="165238"/>
    <n v="26743"/>
    <n v="22.7"/>
    <s v="No"/>
    <n v="55.8"/>
    <n v="72.900000000000006"/>
    <n v="2026"/>
  </r>
  <r>
    <s v="EV3998"/>
    <x v="1"/>
    <x v="1"/>
    <x v="9"/>
    <s v="SUV"/>
    <n v="596843"/>
    <n v="47"/>
    <n v="595"/>
    <n v="0.71"/>
    <n v="164303"/>
    <n v="33377"/>
    <n v="14"/>
    <s v="No"/>
    <n v="63.1"/>
    <n v="119.1"/>
    <n v="2026"/>
  </r>
  <r>
    <s v="EV3999"/>
    <x v="4"/>
    <x v="0"/>
    <x v="4"/>
    <s v="Bus"/>
    <n v="736747"/>
    <n v="101"/>
    <n v="611"/>
    <n v="0.56999999999999995"/>
    <n v="102740"/>
    <n v="77012"/>
    <n v="21.1"/>
    <s v="No"/>
    <n v="55"/>
    <n v="194.4"/>
    <n v="2026"/>
  </r>
  <r>
    <s v="EV4000"/>
    <x v="2"/>
    <x v="2"/>
    <x v="8"/>
    <s v="SUV"/>
    <n v="339261"/>
    <n v="72"/>
    <n v="428"/>
    <n v="1.32"/>
    <n v="192964"/>
    <n v="50524"/>
    <n v="21.3"/>
    <s v="No"/>
    <n v="60"/>
    <n v="261"/>
    <n v="2026"/>
  </r>
  <r>
    <s v="EV4001"/>
    <x v="5"/>
    <x v="1"/>
    <x v="6"/>
    <s v="Truck"/>
    <n v="160711"/>
    <n v="64"/>
    <n v="273"/>
    <n v="2.66"/>
    <n v="22273"/>
    <n v="50492"/>
    <n v="15.9"/>
    <s v="Yes"/>
    <n v="55.4"/>
    <n v="61.6"/>
    <n v="2026"/>
  </r>
  <r>
    <s v="EV4002"/>
    <x v="6"/>
    <x v="3"/>
    <x v="2"/>
    <s v="Truck"/>
    <n v="807859"/>
    <n v="45"/>
    <n v="291"/>
    <n v="2.73"/>
    <n v="68120"/>
    <n v="56100"/>
    <n v="18.5"/>
    <s v="No"/>
    <n v="47.6"/>
    <n v="213.1"/>
    <n v="2026"/>
  </r>
  <r>
    <s v="EV4003"/>
    <x v="3"/>
    <x v="3"/>
    <x v="9"/>
    <s v="SUV"/>
    <n v="849083"/>
    <n v="66"/>
    <n v="497"/>
    <n v="1.3"/>
    <n v="104446"/>
    <n v="49710"/>
    <n v="24"/>
    <s v="Yes"/>
    <n v="39.5"/>
    <n v="168.9"/>
    <n v="2026"/>
  </r>
  <r>
    <s v="EV4004"/>
    <x v="8"/>
    <x v="3"/>
    <x v="0"/>
    <s v="Car"/>
    <n v="115091"/>
    <n v="96"/>
    <n v="569"/>
    <n v="2.13"/>
    <n v="14721"/>
    <n v="69039"/>
    <n v="21.1"/>
    <s v="Yes"/>
    <n v="11.9"/>
    <n v="99.4"/>
    <n v="2026"/>
  </r>
  <r>
    <s v="EV4005"/>
    <x v="5"/>
    <x v="1"/>
    <x v="0"/>
    <s v="Truck"/>
    <n v="29107"/>
    <n v="65"/>
    <n v="284"/>
    <n v="1.64"/>
    <n v="52809"/>
    <n v="82060"/>
    <n v="22.4"/>
    <s v="No"/>
    <n v="11.8"/>
    <n v="198.3"/>
    <n v="2026"/>
  </r>
  <r>
    <s v="EV4006"/>
    <x v="7"/>
    <x v="3"/>
    <x v="8"/>
    <s v="Bus"/>
    <n v="628362"/>
    <n v="105"/>
    <n v="324"/>
    <n v="2.36"/>
    <n v="48214"/>
    <n v="74184"/>
    <n v="16.899999999999999"/>
    <s v="Yes"/>
    <n v="49.5"/>
    <n v="293.7"/>
    <n v="2026"/>
  </r>
  <r>
    <s v="EV4007"/>
    <x v="8"/>
    <x v="3"/>
    <x v="3"/>
    <s v="Truck"/>
    <n v="532589"/>
    <n v="40"/>
    <n v="638"/>
    <n v="1.79"/>
    <n v="181694"/>
    <n v="71666"/>
    <n v="23.8"/>
    <s v="No"/>
    <n v="5.0999999999999996"/>
    <n v="94.5"/>
    <n v="2026"/>
  </r>
  <r>
    <s v="EV4008"/>
    <x v="6"/>
    <x v="3"/>
    <x v="9"/>
    <s v="Truck"/>
    <n v="725166"/>
    <n v="81"/>
    <n v="498"/>
    <n v="1.57"/>
    <n v="137466"/>
    <n v="76139"/>
    <n v="12.2"/>
    <s v="No"/>
    <n v="63.8"/>
    <n v="276.5"/>
    <n v="2026"/>
  </r>
  <r>
    <s v="EV4009"/>
    <x v="1"/>
    <x v="1"/>
    <x v="0"/>
    <s v="SUV"/>
    <n v="57979"/>
    <n v="120"/>
    <n v="619"/>
    <n v="1.25"/>
    <n v="162422"/>
    <n v="28395"/>
    <n v="16.399999999999999"/>
    <s v="Yes"/>
    <n v="7.9"/>
    <n v="92.5"/>
    <n v="2026"/>
  </r>
  <r>
    <s v="EV4010"/>
    <x v="6"/>
    <x v="3"/>
    <x v="3"/>
    <s v="SUV"/>
    <n v="343813"/>
    <n v="40"/>
    <n v="436"/>
    <n v="0.57999999999999996"/>
    <n v="184135"/>
    <n v="43723"/>
    <n v="17.7"/>
    <s v="No"/>
    <n v="35.200000000000003"/>
    <n v="268"/>
    <n v="2026"/>
  </r>
  <r>
    <s v="EV4011"/>
    <x v="7"/>
    <x v="3"/>
    <x v="7"/>
    <s v="Bus"/>
    <n v="85560"/>
    <n v="69"/>
    <n v="356"/>
    <n v="0.86"/>
    <n v="184229"/>
    <n v="71414"/>
    <n v="17.8"/>
    <s v="Yes"/>
    <n v="58.5"/>
    <n v="133.9"/>
    <n v="2026"/>
  </r>
  <r>
    <s v="EV4012"/>
    <x v="0"/>
    <x v="0"/>
    <x v="6"/>
    <s v="Truck"/>
    <n v="137794"/>
    <n v="49"/>
    <n v="368"/>
    <n v="2.37"/>
    <n v="193216"/>
    <n v="38774"/>
    <n v="14.8"/>
    <s v="Yes"/>
    <n v="49.8"/>
    <n v="72.5"/>
    <n v="2026"/>
  </r>
  <r>
    <s v="EV4013"/>
    <x v="8"/>
    <x v="3"/>
    <x v="1"/>
    <s v="Truck"/>
    <n v="537993"/>
    <n v="88"/>
    <n v="348"/>
    <n v="0.66"/>
    <n v="105936"/>
    <n v="58748"/>
    <n v="16"/>
    <s v="No"/>
    <n v="5.5"/>
    <n v="26.7"/>
    <n v="2026"/>
  </r>
  <r>
    <s v="EV4014"/>
    <x v="7"/>
    <x v="3"/>
    <x v="3"/>
    <s v="Truck"/>
    <n v="507095"/>
    <n v="80"/>
    <n v="610"/>
    <n v="2.2200000000000002"/>
    <n v="96202"/>
    <n v="26718"/>
    <n v="21.7"/>
    <s v="Yes"/>
    <n v="9.8000000000000007"/>
    <n v="65.2"/>
    <n v="2026"/>
  </r>
  <r>
    <s v="EV4015"/>
    <x v="2"/>
    <x v="2"/>
    <x v="9"/>
    <s v="Truck"/>
    <n v="368891"/>
    <n v="119"/>
    <n v="471"/>
    <n v="1.75"/>
    <n v="127124"/>
    <n v="40620"/>
    <n v="23.1"/>
    <s v="No"/>
    <n v="43.4"/>
    <n v="245.1"/>
    <n v="2026"/>
  </r>
  <r>
    <s v="EV4016"/>
    <x v="1"/>
    <x v="1"/>
    <x v="1"/>
    <s v="SUV"/>
    <n v="240371"/>
    <n v="120"/>
    <n v="423"/>
    <n v="2.27"/>
    <n v="73569"/>
    <n v="59299"/>
    <n v="13.7"/>
    <s v="No"/>
    <n v="38.200000000000003"/>
    <n v="159.6"/>
    <n v="2026"/>
  </r>
  <r>
    <s v="EV4017"/>
    <x v="8"/>
    <x v="3"/>
    <x v="8"/>
    <s v="Bus"/>
    <n v="372942"/>
    <n v="85"/>
    <n v="306"/>
    <n v="0.75"/>
    <n v="104137"/>
    <n v="60326"/>
    <n v="13.5"/>
    <s v="Yes"/>
    <n v="62.5"/>
    <n v="90.1"/>
    <n v="2026"/>
  </r>
  <r>
    <s v="EV4018"/>
    <x v="8"/>
    <x v="3"/>
    <x v="1"/>
    <s v="Truck"/>
    <n v="882782"/>
    <n v="109"/>
    <n v="494"/>
    <n v="1.3"/>
    <n v="12197"/>
    <n v="80896"/>
    <n v="15.9"/>
    <s v="No"/>
    <n v="41"/>
    <n v="287.89999999999998"/>
    <n v="2026"/>
  </r>
  <r>
    <s v="EV4019"/>
    <x v="7"/>
    <x v="3"/>
    <x v="1"/>
    <s v="SUV"/>
    <n v="631183"/>
    <n v="98"/>
    <n v="327"/>
    <n v="2.2000000000000002"/>
    <n v="172996"/>
    <n v="65059"/>
    <n v="22.9"/>
    <s v="Yes"/>
    <n v="10.1"/>
    <n v="14.7"/>
    <n v="2026"/>
  </r>
  <r>
    <s v="EV4020"/>
    <x v="5"/>
    <x v="1"/>
    <x v="9"/>
    <s v="Bus"/>
    <n v="687367"/>
    <n v="68"/>
    <n v="378"/>
    <n v="1.65"/>
    <n v="30221"/>
    <n v="38111"/>
    <n v="22.2"/>
    <s v="Yes"/>
    <n v="24.1"/>
    <n v="36"/>
    <n v="2026"/>
  </r>
  <r>
    <s v="EV4021"/>
    <x v="1"/>
    <x v="1"/>
    <x v="7"/>
    <s v="SUV"/>
    <n v="593150"/>
    <n v="49"/>
    <n v="513"/>
    <n v="1.23"/>
    <n v="74057"/>
    <n v="79317"/>
    <n v="19.600000000000001"/>
    <s v="Yes"/>
    <n v="37.799999999999997"/>
    <n v="102.1"/>
    <n v="2026"/>
  </r>
  <r>
    <s v="EV4022"/>
    <x v="9"/>
    <x v="0"/>
    <x v="1"/>
    <s v="Truck"/>
    <n v="233211"/>
    <n v="99"/>
    <n v="285"/>
    <n v="2.02"/>
    <n v="28862"/>
    <n v="83694"/>
    <n v="18"/>
    <s v="Yes"/>
    <n v="26.1"/>
    <n v="157.30000000000001"/>
    <n v="2026"/>
  </r>
  <r>
    <s v="EV4023"/>
    <x v="2"/>
    <x v="2"/>
    <x v="3"/>
    <s v="SUV"/>
    <n v="23492"/>
    <n v="98"/>
    <n v="335"/>
    <n v="1.5"/>
    <n v="124723"/>
    <n v="47119"/>
    <n v="21.8"/>
    <s v="Yes"/>
    <n v="52.7"/>
    <n v="254.4"/>
    <n v="2026"/>
  </r>
  <r>
    <s v="EV4024"/>
    <x v="5"/>
    <x v="1"/>
    <x v="1"/>
    <s v="Car"/>
    <n v="261074"/>
    <n v="66"/>
    <n v="564"/>
    <n v="2.42"/>
    <n v="44513"/>
    <n v="84133"/>
    <n v="22.8"/>
    <s v="Yes"/>
    <n v="64.099999999999994"/>
    <n v="86.1"/>
    <n v="2026"/>
  </r>
  <r>
    <s v="EV4025"/>
    <x v="6"/>
    <x v="3"/>
    <x v="2"/>
    <s v="Truck"/>
    <n v="560244"/>
    <n v="93"/>
    <n v="540"/>
    <n v="1.7"/>
    <n v="67630"/>
    <n v="83400"/>
    <n v="19"/>
    <s v="No"/>
    <n v="61.3"/>
    <n v="279.8"/>
    <n v="2026"/>
  </r>
  <r>
    <s v="EV4026"/>
    <x v="2"/>
    <x v="2"/>
    <x v="6"/>
    <s v="Bus"/>
    <n v="24658"/>
    <n v="40"/>
    <n v="498"/>
    <n v="1"/>
    <n v="185973"/>
    <n v="30265"/>
    <n v="17"/>
    <s v="No"/>
    <n v="9.6999999999999993"/>
    <n v="70.2"/>
    <n v="2026"/>
  </r>
  <r>
    <s v="EV4027"/>
    <x v="0"/>
    <x v="0"/>
    <x v="3"/>
    <s v="SUV"/>
    <n v="352025"/>
    <n v="94"/>
    <n v="261"/>
    <n v="0.96"/>
    <n v="17757"/>
    <n v="30816"/>
    <n v="18.8"/>
    <s v="No"/>
    <n v="6.3"/>
    <n v="160.69999999999999"/>
    <n v="2026"/>
  </r>
  <r>
    <s v="EV4028"/>
    <x v="6"/>
    <x v="3"/>
    <x v="9"/>
    <s v="SUV"/>
    <n v="475205"/>
    <n v="88"/>
    <n v="590"/>
    <n v="0.74"/>
    <n v="32908"/>
    <n v="60385"/>
    <n v="18.8"/>
    <s v="Yes"/>
    <n v="9.6"/>
    <n v="293.8"/>
    <n v="2026"/>
  </r>
  <r>
    <s v="EV4029"/>
    <x v="3"/>
    <x v="3"/>
    <x v="3"/>
    <s v="Car"/>
    <n v="768409"/>
    <n v="93"/>
    <n v="440"/>
    <n v="2.39"/>
    <n v="192878"/>
    <n v="52947"/>
    <n v="20.5"/>
    <s v="Yes"/>
    <n v="21.1"/>
    <n v="125.1"/>
    <n v="2026"/>
  </r>
  <r>
    <s v="EV4030"/>
    <x v="5"/>
    <x v="1"/>
    <x v="7"/>
    <s v="Car"/>
    <n v="45982"/>
    <n v="60"/>
    <n v="399"/>
    <n v="1.65"/>
    <n v="178055"/>
    <n v="64733"/>
    <n v="13"/>
    <s v="Yes"/>
    <n v="42.7"/>
    <n v="186.8"/>
    <n v="2026"/>
  </r>
  <r>
    <s v="EV4031"/>
    <x v="9"/>
    <x v="0"/>
    <x v="1"/>
    <s v="SUV"/>
    <n v="748449"/>
    <n v="50"/>
    <n v="252"/>
    <n v="2.0699999999999998"/>
    <n v="2649"/>
    <n v="84652"/>
    <n v="16.899999999999999"/>
    <s v="Yes"/>
    <n v="59"/>
    <n v="299.7"/>
    <n v="2026"/>
  </r>
  <r>
    <s v="EV4032"/>
    <x v="9"/>
    <x v="0"/>
    <x v="6"/>
    <s v="Truck"/>
    <n v="855085"/>
    <n v="50"/>
    <n v="438"/>
    <n v="0.83"/>
    <n v="190242"/>
    <n v="52022"/>
    <n v="21.1"/>
    <s v="No"/>
    <n v="37.299999999999997"/>
    <n v="40"/>
    <n v="2026"/>
  </r>
  <r>
    <s v="EV4033"/>
    <x v="0"/>
    <x v="0"/>
    <x v="7"/>
    <s v="Car"/>
    <n v="582147"/>
    <n v="41"/>
    <n v="347"/>
    <n v="1.35"/>
    <n v="35881"/>
    <n v="45769"/>
    <n v="14.1"/>
    <s v="No"/>
    <n v="6.5"/>
    <n v="79.3"/>
    <n v="2026"/>
  </r>
  <r>
    <s v="EV4034"/>
    <x v="7"/>
    <x v="3"/>
    <x v="8"/>
    <s v="SUV"/>
    <n v="342006"/>
    <n v="90"/>
    <n v="301"/>
    <n v="2.35"/>
    <n v="45278"/>
    <n v="54385"/>
    <n v="13.9"/>
    <s v="Yes"/>
    <n v="62.1"/>
    <n v="76"/>
    <n v="2026"/>
  </r>
  <r>
    <s v="EV4035"/>
    <x v="8"/>
    <x v="3"/>
    <x v="3"/>
    <s v="Bus"/>
    <n v="438196"/>
    <n v="68"/>
    <n v="339"/>
    <n v="0.95"/>
    <n v="105813"/>
    <n v="32821"/>
    <n v="19"/>
    <s v="No"/>
    <n v="16.399999999999999"/>
    <n v="99.9"/>
    <n v="2026"/>
  </r>
  <r>
    <s v="EV4036"/>
    <x v="3"/>
    <x v="3"/>
    <x v="9"/>
    <s v="Bus"/>
    <n v="604077"/>
    <n v="42"/>
    <n v="479"/>
    <n v="2.0299999999999998"/>
    <n v="137164"/>
    <n v="36320"/>
    <n v="12.4"/>
    <s v="Yes"/>
    <n v="24.4"/>
    <n v="79.5"/>
    <n v="2026"/>
  </r>
  <r>
    <s v="EV4037"/>
    <x v="7"/>
    <x v="3"/>
    <x v="5"/>
    <s v="SUV"/>
    <n v="793519"/>
    <n v="116"/>
    <n v="520"/>
    <n v="2.0099999999999998"/>
    <n v="155861"/>
    <n v="77191"/>
    <n v="19.399999999999999"/>
    <s v="No"/>
    <n v="8.6"/>
    <n v="134.1"/>
    <n v="2026"/>
  </r>
  <r>
    <s v="EV4038"/>
    <x v="7"/>
    <x v="3"/>
    <x v="7"/>
    <s v="Bus"/>
    <n v="646239"/>
    <n v="88"/>
    <n v="284"/>
    <n v="1.82"/>
    <n v="158511"/>
    <n v="61121"/>
    <n v="19.7"/>
    <s v="No"/>
    <n v="57.3"/>
    <n v="142.4"/>
    <n v="2026"/>
  </r>
  <r>
    <s v="EV4039"/>
    <x v="1"/>
    <x v="1"/>
    <x v="3"/>
    <s v="Car"/>
    <n v="818661"/>
    <n v="45"/>
    <n v="551"/>
    <n v="1.19"/>
    <n v="103491"/>
    <n v="69431"/>
    <n v="15.8"/>
    <s v="Yes"/>
    <n v="16.2"/>
    <n v="278.2"/>
    <n v="2026"/>
  </r>
  <r>
    <s v="EV4040"/>
    <x v="2"/>
    <x v="2"/>
    <x v="7"/>
    <s v="Car"/>
    <n v="169465"/>
    <n v="89"/>
    <n v="273"/>
    <n v="1.61"/>
    <n v="18015"/>
    <n v="80488"/>
    <n v="24.5"/>
    <s v="No"/>
    <n v="56.9"/>
    <n v="242.9"/>
    <n v="2026"/>
  </r>
  <r>
    <s v="EV4041"/>
    <x v="5"/>
    <x v="1"/>
    <x v="4"/>
    <s v="Truck"/>
    <n v="564543"/>
    <n v="61"/>
    <n v="314"/>
    <n v="2.54"/>
    <n v="57913"/>
    <n v="37558"/>
    <n v="17.7"/>
    <s v="No"/>
    <n v="37.6"/>
    <n v="128.6"/>
    <n v="2026"/>
  </r>
  <r>
    <s v="EV4042"/>
    <x v="6"/>
    <x v="3"/>
    <x v="7"/>
    <s v="Truck"/>
    <n v="78762"/>
    <n v="118"/>
    <n v="273"/>
    <n v="2.75"/>
    <n v="31379"/>
    <n v="67330"/>
    <n v="20.6"/>
    <s v="Yes"/>
    <n v="19.2"/>
    <n v="268.39999999999998"/>
    <n v="2026"/>
  </r>
  <r>
    <s v="EV4043"/>
    <x v="7"/>
    <x v="3"/>
    <x v="0"/>
    <s v="Truck"/>
    <n v="31968"/>
    <n v="94"/>
    <n v="526"/>
    <n v="2.8"/>
    <n v="175229"/>
    <n v="41997"/>
    <n v="13.4"/>
    <s v="No"/>
    <n v="18.899999999999999"/>
    <n v="280.60000000000002"/>
    <n v="2026"/>
  </r>
  <r>
    <s v="EV4044"/>
    <x v="8"/>
    <x v="3"/>
    <x v="3"/>
    <s v="Car"/>
    <n v="154803"/>
    <n v="83"/>
    <n v="541"/>
    <n v="2.88"/>
    <n v="118140"/>
    <n v="45826"/>
    <n v="14.7"/>
    <s v="Yes"/>
    <n v="19.5"/>
    <n v="214"/>
    <n v="2026"/>
  </r>
  <r>
    <s v="EV4045"/>
    <x v="2"/>
    <x v="2"/>
    <x v="2"/>
    <s v="Truck"/>
    <n v="268998"/>
    <n v="68"/>
    <n v="495"/>
    <n v="2.89"/>
    <n v="53223"/>
    <n v="80470"/>
    <n v="21"/>
    <s v="No"/>
    <n v="63.6"/>
    <n v="289"/>
    <n v="2026"/>
  </r>
  <r>
    <s v="EV4046"/>
    <x v="7"/>
    <x v="3"/>
    <x v="2"/>
    <s v="SUV"/>
    <n v="58835"/>
    <n v="47"/>
    <n v="494"/>
    <n v="2.74"/>
    <n v="53557"/>
    <n v="29072"/>
    <n v="15.8"/>
    <s v="Yes"/>
    <n v="43.7"/>
    <n v="32.799999999999997"/>
    <n v="2026"/>
  </r>
  <r>
    <s v="EV4047"/>
    <x v="5"/>
    <x v="1"/>
    <x v="9"/>
    <s v="Bus"/>
    <n v="654906"/>
    <n v="99"/>
    <n v="354"/>
    <n v="1.03"/>
    <n v="50571"/>
    <n v="70212"/>
    <n v="21.6"/>
    <s v="Yes"/>
    <n v="50.5"/>
    <n v="237"/>
    <n v="2026"/>
  </r>
  <r>
    <s v="EV4048"/>
    <x v="4"/>
    <x v="0"/>
    <x v="2"/>
    <s v="Truck"/>
    <n v="94967"/>
    <n v="110"/>
    <n v="293"/>
    <n v="2.39"/>
    <n v="92310"/>
    <n v="67053"/>
    <n v="12.3"/>
    <s v="Yes"/>
    <n v="27.5"/>
    <n v="148.9"/>
    <n v="2026"/>
  </r>
  <r>
    <s v="EV4049"/>
    <x v="5"/>
    <x v="1"/>
    <x v="2"/>
    <s v="Bus"/>
    <n v="407165"/>
    <n v="82"/>
    <n v="445"/>
    <n v="0.73"/>
    <n v="32390"/>
    <n v="76775"/>
    <n v="23.7"/>
    <s v="Yes"/>
    <n v="31.1"/>
    <n v="167.9"/>
    <n v="2026"/>
  </r>
  <r>
    <s v="EV4050"/>
    <x v="6"/>
    <x v="3"/>
    <x v="7"/>
    <s v="SUV"/>
    <n v="628143"/>
    <n v="102"/>
    <n v="341"/>
    <n v="0.55000000000000004"/>
    <n v="112887"/>
    <n v="46163"/>
    <n v="19"/>
    <s v="Yes"/>
    <n v="52.3"/>
    <n v="91.5"/>
    <n v="2026"/>
  </r>
  <r>
    <s v="EV4051"/>
    <x v="9"/>
    <x v="0"/>
    <x v="7"/>
    <s v="Truck"/>
    <n v="712426"/>
    <n v="85"/>
    <n v="508"/>
    <n v="0.6"/>
    <n v="74065"/>
    <n v="64954"/>
    <n v="15.6"/>
    <s v="No"/>
    <n v="19.8"/>
    <n v="115.8"/>
    <n v="2026"/>
  </r>
  <r>
    <s v="EV4052"/>
    <x v="6"/>
    <x v="3"/>
    <x v="6"/>
    <s v="Car"/>
    <n v="208890"/>
    <n v="115"/>
    <n v="297"/>
    <n v="2.93"/>
    <n v="178534"/>
    <n v="36570"/>
    <n v="23.6"/>
    <s v="No"/>
    <n v="48.5"/>
    <n v="271.2"/>
    <n v="2026"/>
  </r>
  <r>
    <s v="EV4053"/>
    <x v="3"/>
    <x v="3"/>
    <x v="8"/>
    <s v="SUV"/>
    <n v="383690"/>
    <n v="44"/>
    <n v="644"/>
    <n v="0.68"/>
    <n v="47850"/>
    <n v="53344"/>
    <n v="19.2"/>
    <s v="Yes"/>
    <n v="60.4"/>
    <n v="270.5"/>
    <n v="2026"/>
  </r>
  <r>
    <s v="EV4054"/>
    <x v="2"/>
    <x v="2"/>
    <x v="6"/>
    <s v="Bus"/>
    <n v="703521"/>
    <n v="120"/>
    <n v="539"/>
    <n v="1.18"/>
    <n v="108863"/>
    <n v="47931"/>
    <n v="18.399999999999999"/>
    <s v="Yes"/>
    <n v="18.899999999999999"/>
    <n v="225.2"/>
    <n v="2026"/>
  </r>
  <r>
    <s v="EV4055"/>
    <x v="1"/>
    <x v="1"/>
    <x v="1"/>
    <s v="SUV"/>
    <n v="506869"/>
    <n v="49"/>
    <n v="385"/>
    <n v="0.57999999999999996"/>
    <n v="86217"/>
    <n v="44113"/>
    <n v="14.4"/>
    <s v="No"/>
    <n v="21.6"/>
    <n v="208"/>
    <n v="2026"/>
  </r>
  <r>
    <s v="EV4056"/>
    <x v="7"/>
    <x v="3"/>
    <x v="3"/>
    <s v="Truck"/>
    <n v="541127"/>
    <n v="71"/>
    <n v="325"/>
    <n v="2.86"/>
    <n v="139518"/>
    <n v="75989"/>
    <n v="22.5"/>
    <s v="No"/>
    <n v="33.6"/>
    <n v="188.4"/>
    <n v="2026"/>
  </r>
  <r>
    <s v="EV4057"/>
    <x v="6"/>
    <x v="3"/>
    <x v="0"/>
    <s v="Car"/>
    <n v="205829"/>
    <n v="40"/>
    <n v="525"/>
    <n v="0.94"/>
    <n v="34196"/>
    <n v="64873"/>
    <n v="17.600000000000001"/>
    <s v="Yes"/>
    <n v="24.3"/>
    <n v="38.9"/>
    <n v="2026"/>
  </r>
  <r>
    <s v="EV4058"/>
    <x v="3"/>
    <x v="3"/>
    <x v="8"/>
    <s v="Car"/>
    <n v="245738"/>
    <n v="47"/>
    <n v="478"/>
    <n v="2.83"/>
    <n v="53866"/>
    <n v="30795"/>
    <n v="14.9"/>
    <s v="Yes"/>
    <n v="41.4"/>
    <n v="193.3"/>
    <n v="2026"/>
  </r>
  <r>
    <s v="EV4059"/>
    <x v="7"/>
    <x v="3"/>
    <x v="5"/>
    <s v="Car"/>
    <n v="297459"/>
    <n v="113"/>
    <n v="403"/>
    <n v="2.95"/>
    <n v="161531"/>
    <n v="77436"/>
    <n v="23"/>
    <s v="Yes"/>
    <n v="43.4"/>
    <n v="140.69999999999999"/>
    <n v="2026"/>
  </r>
  <r>
    <s v="EV4060"/>
    <x v="2"/>
    <x v="2"/>
    <x v="2"/>
    <s v="Bus"/>
    <n v="245969"/>
    <n v="91"/>
    <n v="432"/>
    <n v="2.66"/>
    <n v="24040"/>
    <n v="25829"/>
    <n v="19.899999999999999"/>
    <s v="No"/>
    <n v="42.6"/>
    <n v="20.7"/>
    <n v="2026"/>
  </r>
  <r>
    <s v="EV4061"/>
    <x v="7"/>
    <x v="3"/>
    <x v="3"/>
    <s v="Truck"/>
    <n v="95773"/>
    <n v="57"/>
    <n v="394"/>
    <n v="0.66"/>
    <n v="38286"/>
    <n v="68662"/>
    <n v="22.2"/>
    <s v="No"/>
    <n v="20.399999999999999"/>
    <n v="220.8"/>
    <n v="2026"/>
  </r>
  <r>
    <s v="EV4062"/>
    <x v="9"/>
    <x v="0"/>
    <x v="1"/>
    <s v="SUV"/>
    <n v="165884"/>
    <n v="110"/>
    <n v="490"/>
    <n v="0.89"/>
    <n v="161618"/>
    <n v="65694"/>
    <n v="20"/>
    <s v="Yes"/>
    <n v="8.6999999999999993"/>
    <n v="288.2"/>
    <n v="2026"/>
  </r>
  <r>
    <s v="EV4063"/>
    <x v="4"/>
    <x v="0"/>
    <x v="4"/>
    <s v="Car"/>
    <n v="664235"/>
    <n v="87"/>
    <n v="489"/>
    <n v="1.77"/>
    <n v="143033"/>
    <n v="42146"/>
    <n v="16.100000000000001"/>
    <s v="No"/>
    <n v="49.2"/>
    <n v="28.1"/>
    <n v="2026"/>
  </r>
  <r>
    <s v="EV4064"/>
    <x v="9"/>
    <x v="0"/>
    <x v="5"/>
    <s v="Bus"/>
    <n v="213536"/>
    <n v="47"/>
    <n v="629"/>
    <n v="1.81"/>
    <n v="82237"/>
    <n v="39669"/>
    <n v="16.399999999999999"/>
    <s v="No"/>
    <n v="6.3"/>
    <n v="126.4"/>
    <n v="2026"/>
  </r>
  <r>
    <s v="EV4065"/>
    <x v="6"/>
    <x v="3"/>
    <x v="6"/>
    <s v="Truck"/>
    <n v="298002"/>
    <n v="74"/>
    <n v="271"/>
    <n v="2.64"/>
    <n v="54539"/>
    <n v="35164"/>
    <n v="20.399999999999999"/>
    <s v="No"/>
    <n v="52.1"/>
    <n v="20.7"/>
    <n v="2026"/>
  </r>
  <r>
    <s v="EV4066"/>
    <x v="3"/>
    <x v="3"/>
    <x v="5"/>
    <s v="Bus"/>
    <n v="140572"/>
    <n v="87"/>
    <n v="523"/>
    <n v="0.94"/>
    <n v="57886"/>
    <n v="82365"/>
    <n v="13.9"/>
    <s v="Yes"/>
    <n v="53.5"/>
    <n v="98.1"/>
    <n v="2026"/>
  </r>
  <r>
    <s v="EV4067"/>
    <x v="7"/>
    <x v="3"/>
    <x v="8"/>
    <s v="Car"/>
    <n v="236207"/>
    <n v="119"/>
    <n v="393"/>
    <n v="0.53"/>
    <n v="22392"/>
    <n v="70481"/>
    <n v="12.3"/>
    <s v="No"/>
    <n v="16.100000000000001"/>
    <n v="102.4"/>
    <n v="2026"/>
  </r>
  <r>
    <s v="EV4068"/>
    <x v="4"/>
    <x v="0"/>
    <x v="6"/>
    <s v="SUV"/>
    <n v="305609"/>
    <n v="75"/>
    <n v="588"/>
    <n v="1.07"/>
    <n v="194639"/>
    <n v="73294"/>
    <n v="14"/>
    <s v="No"/>
    <n v="41.7"/>
    <n v="266.8"/>
    <n v="2026"/>
  </r>
  <r>
    <s v="EV4069"/>
    <x v="2"/>
    <x v="2"/>
    <x v="5"/>
    <s v="Car"/>
    <n v="714295"/>
    <n v="88"/>
    <n v="320"/>
    <n v="1.63"/>
    <n v="82543"/>
    <n v="33301"/>
    <n v="23.1"/>
    <s v="Yes"/>
    <n v="20.6"/>
    <n v="261.8"/>
    <n v="2026"/>
  </r>
  <r>
    <s v="EV4070"/>
    <x v="7"/>
    <x v="3"/>
    <x v="1"/>
    <s v="SUV"/>
    <n v="509436"/>
    <n v="58"/>
    <n v="484"/>
    <n v="1.99"/>
    <n v="81250"/>
    <n v="70559"/>
    <n v="14.2"/>
    <s v="Yes"/>
    <n v="38.6"/>
    <n v="222.9"/>
    <n v="2026"/>
  </r>
  <r>
    <s v="EV4071"/>
    <x v="8"/>
    <x v="3"/>
    <x v="1"/>
    <s v="Car"/>
    <n v="91948"/>
    <n v="50"/>
    <n v="280"/>
    <n v="2.3199999999999998"/>
    <n v="91081"/>
    <n v="68317"/>
    <n v="14.8"/>
    <s v="Yes"/>
    <n v="35.700000000000003"/>
    <n v="12.2"/>
    <n v="2026"/>
  </r>
  <r>
    <s v="EV4072"/>
    <x v="1"/>
    <x v="1"/>
    <x v="9"/>
    <s v="Truck"/>
    <n v="600352"/>
    <n v="90"/>
    <n v="351"/>
    <n v="2.6"/>
    <n v="132569"/>
    <n v="58573"/>
    <n v="19.5"/>
    <s v="Yes"/>
    <n v="62.5"/>
    <n v="245.3"/>
    <n v="2026"/>
  </r>
  <r>
    <s v="EV4073"/>
    <x v="5"/>
    <x v="1"/>
    <x v="5"/>
    <s v="Bus"/>
    <n v="711571"/>
    <n v="111"/>
    <n v="285"/>
    <n v="0.84"/>
    <n v="127735"/>
    <n v="52251"/>
    <n v="15.9"/>
    <s v="No"/>
    <n v="13.4"/>
    <n v="45.3"/>
    <n v="2026"/>
  </r>
  <r>
    <s v="EV4074"/>
    <x v="7"/>
    <x v="3"/>
    <x v="9"/>
    <s v="Car"/>
    <n v="503389"/>
    <n v="57"/>
    <n v="472"/>
    <n v="2.79"/>
    <n v="84841"/>
    <n v="39975"/>
    <n v="15.7"/>
    <s v="No"/>
    <n v="44.6"/>
    <n v="159.69999999999999"/>
    <n v="2026"/>
  </r>
  <r>
    <s v="EV4075"/>
    <x v="6"/>
    <x v="3"/>
    <x v="2"/>
    <s v="Bus"/>
    <n v="876304"/>
    <n v="118"/>
    <n v="455"/>
    <n v="1.21"/>
    <n v="192516"/>
    <n v="63023"/>
    <n v="12.9"/>
    <s v="No"/>
    <n v="39.5"/>
    <n v="156.69999999999999"/>
    <n v="2026"/>
  </r>
  <r>
    <s v="EV4076"/>
    <x v="1"/>
    <x v="1"/>
    <x v="4"/>
    <s v="Truck"/>
    <n v="843151"/>
    <n v="55"/>
    <n v="263"/>
    <n v="2"/>
    <n v="9654"/>
    <n v="25982"/>
    <n v="17.100000000000001"/>
    <s v="Yes"/>
    <n v="37.5"/>
    <n v="107.9"/>
    <n v="2026"/>
  </r>
  <r>
    <s v="EV4077"/>
    <x v="8"/>
    <x v="3"/>
    <x v="0"/>
    <s v="Car"/>
    <n v="765833"/>
    <n v="50"/>
    <n v="271"/>
    <n v="1.8"/>
    <n v="25475"/>
    <n v="32646"/>
    <n v="20.3"/>
    <s v="Yes"/>
    <n v="55.2"/>
    <n v="116.7"/>
    <n v="2026"/>
  </r>
  <r>
    <s v="EV4078"/>
    <x v="7"/>
    <x v="3"/>
    <x v="5"/>
    <s v="Truck"/>
    <n v="338559"/>
    <n v="85"/>
    <n v="303"/>
    <n v="2.62"/>
    <n v="194006"/>
    <n v="69013"/>
    <n v="20.7"/>
    <s v="No"/>
    <n v="22.3"/>
    <n v="129"/>
    <n v="2026"/>
  </r>
  <r>
    <s v="EV4079"/>
    <x v="5"/>
    <x v="1"/>
    <x v="2"/>
    <s v="SUV"/>
    <n v="524761"/>
    <n v="65"/>
    <n v="634"/>
    <n v="0.9"/>
    <n v="105043"/>
    <n v="40333"/>
    <n v="19.399999999999999"/>
    <s v="Yes"/>
    <n v="40.6"/>
    <n v="124.6"/>
    <n v="2026"/>
  </r>
  <r>
    <s v="EV4080"/>
    <x v="5"/>
    <x v="1"/>
    <x v="2"/>
    <s v="SUV"/>
    <n v="656418"/>
    <n v="69"/>
    <n v="578"/>
    <n v="2.21"/>
    <n v="20108"/>
    <n v="77664"/>
    <n v="14.8"/>
    <s v="Yes"/>
    <n v="18"/>
    <n v="67.599999999999994"/>
    <n v="2026"/>
  </r>
  <r>
    <s v="EV4081"/>
    <x v="9"/>
    <x v="0"/>
    <x v="4"/>
    <s v="Car"/>
    <n v="357256"/>
    <n v="75"/>
    <n v="646"/>
    <n v="1.1399999999999999"/>
    <n v="47681"/>
    <n v="74205"/>
    <n v="21.2"/>
    <s v="No"/>
    <n v="48.1"/>
    <n v="7"/>
    <n v="2026"/>
  </r>
  <r>
    <s v="EV4082"/>
    <x v="9"/>
    <x v="0"/>
    <x v="2"/>
    <s v="Car"/>
    <n v="121363"/>
    <n v="100"/>
    <n v="548"/>
    <n v="0.67"/>
    <n v="187669"/>
    <n v="81159"/>
    <n v="19.399999999999999"/>
    <s v="No"/>
    <n v="6"/>
    <n v="45.6"/>
    <n v="2026"/>
  </r>
  <r>
    <s v="EV4083"/>
    <x v="5"/>
    <x v="1"/>
    <x v="1"/>
    <s v="Bus"/>
    <n v="579989"/>
    <n v="97"/>
    <n v="565"/>
    <n v="2.13"/>
    <n v="95859"/>
    <n v="81947"/>
    <n v="15.5"/>
    <s v="No"/>
    <n v="30.6"/>
    <n v="85.6"/>
    <n v="2026"/>
  </r>
  <r>
    <s v="EV4084"/>
    <x v="9"/>
    <x v="0"/>
    <x v="7"/>
    <s v="SUV"/>
    <n v="74350"/>
    <n v="45"/>
    <n v="398"/>
    <n v="1.2"/>
    <n v="128151"/>
    <n v="73082"/>
    <n v="20.9"/>
    <s v="Yes"/>
    <n v="46.6"/>
    <n v="220.3"/>
    <n v="2026"/>
  </r>
  <r>
    <s v="EV4085"/>
    <x v="9"/>
    <x v="0"/>
    <x v="7"/>
    <s v="Car"/>
    <n v="163242"/>
    <n v="81"/>
    <n v="426"/>
    <n v="0.7"/>
    <n v="28340"/>
    <n v="83276"/>
    <n v="16.899999999999999"/>
    <s v="No"/>
    <n v="24.7"/>
    <n v="167.3"/>
    <n v="2026"/>
  </r>
  <r>
    <s v="EV4086"/>
    <x v="3"/>
    <x v="3"/>
    <x v="0"/>
    <s v="SUV"/>
    <n v="499755"/>
    <n v="92"/>
    <n v="636"/>
    <n v="2.91"/>
    <n v="108237"/>
    <n v="76030"/>
    <n v="15.1"/>
    <s v="Yes"/>
    <n v="35.299999999999997"/>
    <n v="7.7"/>
    <n v="2026"/>
  </r>
  <r>
    <s v="EV4087"/>
    <x v="7"/>
    <x v="3"/>
    <x v="9"/>
    <s v="SUV"/>
    <n v="797920"/>
    <n v="99"/>
    <n v="301"/>
    <n v="2.12"/>
    <n v="97229"/>
    <n v="52433"/>
    <n v="13.5"/>
    <s v="No"/>
    <n v="63.7"/>
    <n v="246.7"/>
    <n v="2026"/>
  </r>
  <r>
    <s v="EV4088"/>
    <x v="5"/>
    <x v="1"/>
    <x v="6"/>
    <s v="Truck"/>
    <n v="614211"/>
    <n v="48"/>
    <n v="415"/>
    <n v="2.71"/>
    <n v="102214"/>
    <n v="30730"/>
    <n v="22.8"/>
    <s v="No"/>
    <n v="20.3"/>
    <n v="82.2"/>
    <n v="2026"/>
  </r>
  <r>
    <s v="EV4089"/>
    <x v="3"/>
    <x v="3"/>
    <x v="4"/>
    <s v="SUV"/>
    <n v="809471"/>
    <n v="49"/>
    <n v="593"/>
    <n v="1.59"/>
    <n v="11790"/>
    <n v="34689"/>
    <n v="13.3"/>
    <s v="No"/>
    <n v="20.7"/>
    <n v="21.7"/>
    <n v="2026"/>
  </r>
  <r>
    <s v="EV4090"/>
    <x v="6"/>
    <x v="3"/>
    <x v="6"/>
    <s v="Truck"/>
    <n v="519060"/>
    <n v="109"/>
    <n v="609"/>
    <n v="1.18"/>
    <n v="168772"/>
    <n v="82475"/>
    <n v="24.5"/>
    <s v="No"/>
    <n v="36.799999999999997"/>
    <n v="74.7"/>
    <n v="2026"/>
  </r>
  <r>
    <s v="EV4091"/>
    <x v="2"/>
    <x v="2"/>
    <x v="4"/>
    <s v="SUV"/>
    <n v="511543"/>
    <n v="41"/>
    <n v="278"/>
    <n v="1.47"/>
    <n v="139130"/>
    <n v="82705"/>
    <n v="22.1"/>
    <s v="No"/>
    <n v="22.4"/>
    <n v="212.6"/>
    <n v="2026"/>
  </r>
  <r>
    <s v="EV4092"/>
    <x v="0"/>
    <x v="0"/>
    <x v="8"/>
    <s v="Bus"/>
    <n v="696851"/>
    <n v="93"/>
    <n v="527"/>
    <n v="0.69"/>
    <n v="175061"/>
    <n v="25822"/>
    <n v="23.2"/>
    <s v="Yes"/>
    <n v="49.7"/>
    <n v="177.1"/>
    <n v="2026"/>
  </r>
  <r>
    <s v="EV4093"/>
    <x v="4"/>
    <x v="0"/>
    <x v="8"/>
    <s v="Truck"/>
    <n v="432048"/>
    <n v="61"/>
    <n v="333"/>
    <n v="2.11"/>
    <n v="890"/>
    <n v="35601"/>
    <n v="14.1"/>
    <s v="Yes"/>
    <n v="14.4"/>
    <n v="172.4"/>
    <n v="2026"/>
  </r>
  <r>
    <s v="EV4094"/>
    <x v="5"/>
    <x v="1"/>
    <x v="8"/>
    <s v="Car"/>
    <n v="226917"/>
    <n v="71"/>
    <n v="612"/>
    <n v="2.72"/>
    <n v="115834"/>
    <n v="52146"/>
    <n v="19.600000000000001"/>
    <s v="Yes"/>
    <n v="36.9"/>
    <n v="64.3"/>
    <n v="2026"/>
  </r>
  <r>
    <s v="EV4095"/>
    <x v="8"/>
    <x v="3"/>
    <x v="1"/>
    <s v="Car"/>
    <n v="56827"/>
    <n v="97"/>
    <n v="370"/>
    <n v="1.27"/>
    <n v="58716"/>
    <n v="46304"/>
    <n v="23.6"/>
    <s v="Yes"/>
    <n v="35.299999999999997"/>
    <n v="117.9"/>
    <n v="2026"/>
  </r>
  <r>
    <s v="EV4096"/>
    <x v="8"/>
    <x v="3"/>
    <x v="4"/>
    <s v="Truck"/>
    <n v="371809"/>
    <n v="88"/>
    <n v="510"/>
    <n v="1"/>
    <n v="853"/>
    <n v="41500"/>
    <n v="14"/>
    <s v="Yes"/>
    <n v="34.5"/>
    <n v="71"/>
    <n v="2026"/>
  </r>
  <r>
    <s v="EV4097"/>
    <x v="6"/>
    <x v="3"/>
    <x v="1"/>
    <s v="SUV"/>
    <n v="662501"/>
    <n v="100"/>
    <n v="512"/>
    <n v="1.31"/>
    <n v="46527"/>
    <n v="35579"/>
    <n v="15.7"/>
    <s v="No"/>
    <n v="25.7"/>
    <n v="236.6"/>
    <n v="2026"/>
  </r>
  <r>
    <s v="EV4098"/>
    <x v="1"/>
    <x v="1"/>
    <x v="0"/>
    <s v="Car"/>
    <n v="879534"/>
    <n v="40"/>
    <n v="435"/>
    <n v="1.6"/>
    <n v="1084"/>
    <n v="25989"/>
    <n v="24.1"/>
    <s v="Yes"/>
    <n v="55.3"/>
    <n v="20.6"/>
    <n v="2026"/>
  </r>
  <r>
    <s v="EV4099"/>
    <x v="2"/>
    <x v="2"/>
    <x v="7"/>
    <s v="SUV"/>
    <n v="244577"/>
    <n v="88"/>
    <n v="454"/>
    <n v="0.59"/>
    <n v="13789"/>
    <n v="83467"/>
    <n v="23.3"/>
    <s v="Yes"/>
    <n v="19"/>
    <n v="46.6"/>
    <n v="2026"/>
  </r>
  <r>
    <s v="EV4100"/>
    <x v="9"/>
    <x v="0"/>
    <x v="1"/>
    <s v="SUV"/>
    <n v="634791"/>
    <n v="98"/>
    <n v="315"/>
    <n v="2.4900000000000002"/>
    <n v="10055"/>
    <n v="53020"/>
    <n v="13"/>
    <s v="No"/>
    <n v="23.2"/>
    <n v="231.8"/>
    <n v="2026"/>
  </r>
  <r>
    <s v="EV4101"/>
    <x v="3"/>
    <x v="3"/>
    <x v="9"/>
    <s v="SUV"/>
    <n v="537834"/>
    <n v="112"/>
    <n v="329"/>
    <n v="2.33"/>
    <n v="135505"/>
    <n v="55092"/>
    <n v="24.9"/>
    <s v="No"/>
    <n v="54.6"/>
    <n v="85.7"/>
    <n v="2026"/>
  </r>
  <r>
    <s v="EV4102"/>
    <x v="2"/>
    <x v="2"/>
    <x v="0"/>
    <s v="SUV"/>
    <n v="580877"/>
    <n v="56"/>
    <n v="404"/>
    <n v="1.78"/>
    <n v="140100"/>
    <n v="26869"/>
    <n v="15.9"/>
    <s v="No"/>
    <n v="56.6"/>
    <n v="155"/>
    <n v="2026"/>
  </r>
  <r>
    <s v="EV4103"/>
    <x v="1"/>
    <x v="1"/>
    <x v="7"/>
    <s v="SUV"/>
    <n v="883997"/>
    <n v="117"/>
    <n v="354"/>
    <n v="2.62"/>
    <n v="194720"/>
    <n v="34859"/>
    <n v="14.1"/>
    <s v="Yes"/>
    <n v="9.9"/>
    <n v="257.2"/>
    <n v="2026"/>
  </r>
  <r>
    <s v="EV4104"/>
    <x v="5"/>
    <x v="1"/>
    <x v="1"/>
    <s v="Truck"/>
    <n v="269046"/>
    <n v="79"/>
    <n v="361"/>
    <n v="1.81"/>
    <n v="153160"/>
    <n v="31208"/>
    <n v="13.4"/>
    <s v="Yes"/>
    <n v="63.5"/>
    <n v="129.9"/>
    <n v="2026"/>
  </r>
  <r>
    <s v="EV4105"/>
    <x v="7"/>
    <x v="3"/>
    <x v="2"/>
    <s v="SUV"/>
    <n v="837663"/>
    <n v="99"/>
    <n v="302"/>
    <n v="1.1399999999999999"/>
    <n v="192469"/>
    <n v="39937"/>
    <n v="13.7"/>
    <s v="No"/>
    <n v="12.6"/>
    <n v="258.8"/>
    <n v="2026"/>
  </r>
  <r>
    <s v="EV4106"/>
    <x v="9"/>
    <x v="0"/>
    <x v="5"/>
    <s v="SUV"/>
    <n v="247053"/>
    <n v="84"/>
    <n v="367"/>
    <n v="0.78"/>
    <n v="174278"/>
    <n v="78102"/>
    <n v="15.7"/>
    <s v="Yes"/>
    <n v="45.5"/>
    <n v="34.6"/>
    <n v="2026"/>
  </r>
  <r>
    <s v="EV4107"/>
    <x v="5"/>
    <x v="1"/>
    <x v="0"/>
    <s v="SUV"/>
    <n v="748261"/>
    <n v="57"/>
    <n v="263"/>
    <n v="1.24"/>
    <n v="38920"/>
    <n v="29692"/>
    <n v="15.5"/>
    <s v="Yes"/>
    <n v="31.8"/>
    <n v="259.5"/>
    <n v="2026"/>
  </r>
  <r>
    <s v="EV4108"/>
    <x v="7"/>
    <x v="3"/>
    <x v="8"/>
    <s v="Truck"/>
    <n v="344859"/>
    <n v="74"/>
    <n v="439"/>
    <n v="1.06"/>
    <n v="30451"/>
    <n v="75253"/>
    <n v="15.1"/>
    <s v="Yes"/>
    <n v="46.3"/>
    <n v="288.2"/>
    <n v="2026"/>
  </r>
  <r>
    <s v="EV4109"/>
    <x v="4"/>
    <x v="0"/>
    <x v="0"/>
    <s v="Bus"/>
    <n v="819119"/>
    <n v="82"/>
    <n v="318"/>
    <n v="2.85"/>
    <n v="72735"/>
    <n v="73243"/>
    <n v="23.2"/>
    <s v="No"/>
    <n v="40.5"/>
    <n v="52.3"/>
    <n v="2026"/>
  </r>
  <r>
    <s v="EV4110"/>
    <x v="2"/>
    <x v="2"/>
    <x v="0"/>
    <s v="SUV"/>
    <n v="812065"/>
    <n v="97"/>
    <n v="363"/>
    <n v="1.61"/>
    <n v="33081"/>
    <n v="43680"/>
    <n v="13.6"/>
    <s v="Yes"/>
    <n v="59.1"/>
    <n v="243.7"/>
    <n v="2026"/>
  </r>
  <r>
    <s v="EV4111"/>
    <x v="5"/>
    <x v="1"/>
    <x v="5"/>
    <s v="SUV"/>
    <n v="782265"/>
    <n v="53"/>
    <n v="463"/>
    <n v="2.81"/>
    <n v="159117"/>
    <n v="30257"/>
    <n v="21"/>
    <s v="No"/>
    <n v="59.3"/>
    <n v="105.9"/>
    <n v="2026"/>
  </r>
  <r>
    <s v="EV4112"/>
    <x v="0"/>
    <x v="0"/>
    <x v="3"/>
    <s v="Truck"/>
    <n v="445417"/>
    <n v="59"/>
    <n v="353"/>
    <n v="2.44"/>
    <n v="127736"/>
    <n v="56354"/>
    <n v="22"/>
    <s v="Yes"/>
    <n v="40.6"/>
    <n v="53.8"/>
    <n v="2026"/>
  </r>
  <r>
    <s v="EV4113"/>
    <x v="5"/>
    <x v="1"/>
    <x v="6"/>
    <s v="Car"/>
    <n v="645293"/>
    <n v="108"/>
    <n v="270"/>
    <n v="2.76"/>
    <n v="61570"/>
    <n v="45321"/>
    <n v="23.6"/>
    <s v="No"/>
    <n v="21.7"/>
    <n v="71.3"/>
    <n v="2026"/>
  </r>
  <r>
    <s v="EV4114"/>
    <x v="7"/>
    <x v="3"/>
    <x v="8"/>
    <s v="SUV"/>
    <n v="791293"/>
    <n v="72"/>
    <n v="635"/>
    <n v="1.44"/>
    <n v="134388"/>
    <n v="58609"/>
    <n v="18.600000000000001"/>
    <s v="No"/>
    <n v="46.6"/>
    <n v="56.8"/>
    <n v="2026"/>
  </r>
  <r>
    <s v="EV4115"/>
    <x v="5"/>
    <x v="1"/>
    <x v="1"/>
    <s v="Bus"/>
    <n v="743511"/>
    <n v="71"/>
    <n v="312"/>
    <n v="1.32"/>
    <n v="71766"/>
    <n v="55034"/>
    <n v="18.3"/>
    <s v="Yes"/>
    <n v="31.1"/>
    <n v="43.2"/>
    <n v="2026"/>
  </r>
  <r>
    <s v="EV4116"/>
    <x v="3"/>
    <x v="3"/>
    <x v="4"/>
    <s v="Bus"/>
    <n v="890553"/>
    <n v="97"/>
    <n v="262"/>
    <n v="1.99"/>
    <n v="116724"/>
    <n v="63533"/>
    <n v="18.899999999999999"/>
    <s v="Yes"/>
    <n v="62.6"/>
    <n v="230.7"/>
    <n v="2026"/>
  </r>
  <r>
    <s v="EV4117"/>
    <x v="1"/>
    <x v="1"/>
    <x v="3"/>
    <s v="Bus"/>
    <n v="716631"/>
    <n v="98"/>
    <n v="627"/>
    <n v="2.5"/>
    <n v="192441"/>
    <n v="63504"/>
    <n v="19.2"/>
    <s v="Yes"/>
    <n v="46.2"/>
    <n v="231.2"/>
    <n v="2026"/>
  </r>
  <r>
    <s v="EV4118"/>
    <x v="0"/>
    <x v="0"/>
    <x v="9"/>
    <s v="Bus"/>
    <n v="603208"/>
    <n v="86"/>
    <n v="427"/>
    <n v="1.61"/>
    <n v="171135"/>
    <n v="69004"/>
    <n v="18.3"/>
    <s v="Yes"/>
    <n v="43.1"/>
    <n v="193.8"/>
    <n v="2026"/>
  </r>
  <r>
    <s v="EV4119"/>
    <x v="8"/>
    <x v="3"/>
    <x v="6"/>
    <s v="Truck"/>
    <n v="830474"/>
    <n v="104"/>
    <n v="352"/>
    <n v="1.96"/>
    <n v="26999"/>
    <n v="25194"/>
    <n v="23.2"/>
    <s v="No"/>
    <n v="42.6"/>
    <n v="66.5"/>
    <n v="2026"/>
  </r>
  <r>
    <s v="EV4120"/>
    <x v="9"/>
    <x v="0"/>
    <x v="2"/>
    <s v="Bus"/>
    <n v="510936"/>
    <n v="44"/>
    <n v="397"/>
    <n v="2.62"/>
    <n v="119342"/>
    <n v="46737"/>
    <n v="14.8"/>
    <s v="Yes"/>
    <n v="26.7"/>
    <n v="141.19999999999999"/>
    <n v="2026"/>
  </r>
  <r>
    <s v="EV4121"/>
    <x v="5"/>
    <x v="1"/>
    <x v="7"/>
    <s v="Truck"/>
    <n v="682985"/>
    <n v="66"/>
    <n v="439"/>
    <n v="0.57999999999999996"/>
    <n v="126629"/>
    <n v="47972"/>
    <n v="17"/>
    <s v="Yes"/>
    <n v="51.9"/>
    <n v="295.10000000000002"/>
    <n v="2026"/>
  </r>
  <r>
    <s v="EV4122"/>
    <x v="1"/>
    <x v="1"/>
    <x v="4"/>
    <s v="Car"/>
    <n v="158094"/>
    <n v="62"/>
    <n v="511"/>
    <n v="2.95"/>
    <n v="118153"/>
    <n v="56136"/>
    <n v="16.600000000000001"/>
    <s v="No"/>
    <n v="59.1"/>
    <n v="94.8"/>
    <n v="2026"/>
  </r>
  <r>
    <s v="EV4123"/>
    <x v="0"/>
    <x v="0"/>
    <x v="2"/>
    <s v="SUV"/>
    <n v="161515"/>
    <n v="104"/>
    <n v="472"/>
    <n v="1.92"/>
    <n v="100948"/>
    <n v="57227"/>
    <n v="24.2"/>
    <s v="No"/>
    <n v="35"/>
    <n v="101.5"/>
    <n v="2026"/>
  </r>
  <r>
    <s v="EV4124"/>
    <x v="2"/>
    <x v="2"/>
    <x v="6"/>
    <s v="SUV"/>
    <n v="329385"/>
    <n v="116"/>
    <n v="575"/>
    <n v="1.39"/>
    <n v="194347"/>
    <n v="40696"/>
    <n v="13.9"/>
    <s v="No"/>
    <n v="36"/>
    <n v="269.8"/>
    <n v="2026"/>
  </r>
  <r>
    <s v="EV4125"/>
    <x v="0"/>
    <x v="0"/>
    <x v="2"/>
    <s v="SUV"/>
    <n v="292521"/>
    <n v="92"/>
    <n v="522"/>
    <n v="1.74"/>
    <n v="170444"/>
    <n v="43894"/>
    <n v="23.8"/>
    <s v="Yes"/>
    <n v="28.7"/>
    <n v="207.1"/>
    <n v="2026"/>
  </r>
  <r>
    <s v="EV4126"/>
    <x v="7"/>
    <x v="3"/>
    <x v="2"/>
    <s v="Car"/>
    <n v="423092"/>
    <n v="75"/>
    <n v="406"/>
    <n v="2.19"/>
    <n v="115521"/>
    <n v="66622"/>
    <n v="13.8"/>
    <s v="No"/>
    <n v="28.6"/>
    <n v="263.5"/>
    <n v="2026"/>
  </r>
  <r>
    <s v="EV4127"/>
    <x v="3"/>
    <x v="3"/>
    <x v="6"/>
    <s v="Car"/>
    <n v="621990"/>
    <n v="75"/>
    <n v="558"/>
    <n v="1.84"/>
    <n v="191726"/>
    <n v="36938"/>
    <n v="24.9"/>
    <s v="Yes"/>
    <n v="46.5"/>
    <n v="13"/>
    <n v="2026"/>
  </r>
  <r>
    <s v="EV4128"/>
    <x v="8"/>
    <x v="3"/>
    <x v="0"/>
    <s v="SUV"/>
    <n v="582708"/>
    <n v="114"/>
    <n v="254"/>
    <n v="1.28"/>
    <n v="166604"/>
    <n v="71130"/>
    <n v="18.5"/>
    <s v="Yes"/>
    <n v="36.799999999999997"/>
    <n v="66.8"/>
    <n v="2026"/>
  </r>
  <r>
    <s v="EV4129"/>
    <x v="2"/>
    <x v="2"/>
    <x v="7"/>
    <s v="Bus"/>
    <n v="296241"/>
    <n v="56"/>
    <n v="627"/>
    <n v="2.81"/>
    <n v="189462"/>
    <n v="66888"/>
    <n v="14.3"/>
    <s v="No"/>
    <n v="15.3"/>
    <n v="6.2"/>
    <n v="2026"/>
  </r>
  <r>
    <s v="EV4130"/>
    <x v="7"/>
    <x v="3"/>
    <x v="4"/>
    <s v="SUV"/>
    <n v="526907"/>
    <n v="41"/>
    <n v="461"/>
    <n v="1.75"/>
    <n v="80345"/>
    <n v="62611"/>
    <n v="14.1"/>
    <s v="No"/>
    <n v="30.5"/>
    <n v="65.2"/>
    <n v="2026"/>
  </r>
  <r>
    <s v="EV4131"/>
    <x v="8"/>
    <x v="3"/>
    <x v="1"/>
    <s v="Truck"/>
    <n v="241451"/>
    <n v="90"/>
    <n v="265"/>
    <n v="2.19"/>
    <n v="173915"/>
    <n v="77785"/>
    <n v="23.8"/>
    <s v="Yes"/>
    <n v="15.7"/>
    <n v="164.9"/>
    <n v="2026"/>
  </r>
  <r>
    <s v="EV4132"/>
    <x v="6"/>
    <x v="3"/>
    <x v="5"/>
    <s v="SUV"/>
    <n v="161620"/>
    <n v="87"/>
    <n v="305"/>
    <n v="0.55000000000000004"/>
    <n v="82266"/>
    <n v="34775"/>
    <n v="18.100000000000001"/>
    <s v="Yes"/>
    <n v="11.8"/>
    <n v="287.89999999999998"/>
    <n v="2026"/>
  </r>
  <r>
    <s v="EV4133"/>
    <x v="3"/>
    <x v="3"/>
    <x v="9"/>
    <s v="SUV"/>
    <n v="646489"/>
    <n v="47"/>
    <n v="387"/>
    <n v="1.26"/>
    <n v="41914"/>
    <n v="37957"/>
    <n v="21.2"/>
    <s v="No"/>
    <n v="13.3"/>
    <n v="297.2"/>
    <n v="2026"/>
  </r>
  <r>
    <s v="EV4134"/>
    <x v="6"/>
    <x v="3"/>
    <x v="0"/>
    <s v="Bus"/>
    <n v="660172"/>
    <n v="84"/>
    <n v="383"/>
    <n v="0.8"/>
    <n v="127332"/>
    <n v="78443"/>
    <n v="17.3"/>
    <s v="Yes"/>
    <n v="55.3"/>
    <n v="294.5"/>
    <n v="2026"/>
  </r>
  <r>
    <s v="EV4135"/>
    <x v="6"/>
    <x v="3"/>
    <x v="5"/>
    <s v="Bus"/>
    <n v="233789"/>
    <n v="52"/>
    <n v="288"/>
    <n v="0.95"/>
    <n v="46435"/>
    <n v="41460"/>
    <n v="20.399999999999999"/>
    <s v="No"/>
    <n v="28.2"/>
    <n v="269"/>
    <n v="2026"/>
  </r>
  <r>
    <s v="EV4136"/>
    <x v="3"/>
    <x v="3"/>
    <x v="7"/>
    <s v="Car"/>
    <n v="210668"/>
    <n v="101"/>
    <n v="270"/>
    <n v="2.31"/>
    <n v="71534"/>
    <n v="66480"/>
    <n v="22"/>
    <s v="Yes"/>
    <n v="26.7"/>
    <n v="53.4"/>
    <n v="2026"/>
  </r>
  <r>
    <s v="EV4137"/>
    <x v="9"/>
    <x v="0"/>
    <x v="0"/>
    <s v="Bus"/>
    <n v="778588"/>
    <n v="114"/>
    <n v="382"/>
    <n v="0.96"/>
    <n v="31743"/>
    <n v="27991"/>
    <n v="13.7"/>
    <s v="No"/>
    <n v="49.7"/>
    <n v="95.6"/>
    <n v="2026"/>
  </r>
  <r>
    <s v="EV4138"/>
    <x v="0"/>
    <x v="0"/>
    <x v="2"/>
    <s v="Car"/>
    <n v="769644"/>
    <n v="115"/>
    <n v="323"/>
    <n v="0.69"/>
    <n v="100810"/>
    <n v="33155"/>
    <n v="24.6"/>
    <s v="No"/>
    <n v="31.6"/>
    <n v="209.1"/>
    <n v="2026"/>
  </r>
  <r>
    <s v="EV4139"/>
    <x v="3"/>
    <x v="3"/>
    <x v="9"/>
    <s v="Bus"/>
    <n v="620685"/>
    <n v="117"/>
    <n v="339"/>
    <n v="2.25"/>
    <n v="121056"/>
    <n v="27139"/>
    <n v="12.1"/>
    <s v="No"/>
    <n v="23.1"/>
    <n v="218.7"/>
    <n v="2026"/>
  </r>
  <r>
    <s v="EV4140"/>
    <x v="2"/>
    <x v="2"/>
    <x v="4"/>
    <s v="Bus"/>
    <n v="212222"/>
    <n v="118"/>
    <n v="617"/>
    <n v="2.84"/>
    <n v="113429"/>
    <n v="53447"/>
    <n v="24"/>
    <s v="Yes"/>
    <n v="39.200000000000003"/>
    <n v="170.4"/>
    <n v="2026"/>
  </r>
  <r>
    <s v="EV4141"/>
    <x v="6"/>
    <x v="3"/>
    <x v="4"/>
    <s v="Truck"/>
    <n v="445663"/>
    <n v="78"/>
    <n v="550"/>
    <n v="2.31"/>
    <n v="176419"/>
    <n v="38061"/>
    <n v="13.1"/>
    <s v="No"/>
    <n v="8"/>
    <n v="221.1"/>
    <n v="2026"/>
  </r>
  <r>
    <s v="EV4142"/>
    <x v="4"/>
    <x v="0"/>
    <x v="7"/>
    <s v="Bus"/>
    <n v="794230"/>
    <n v="118"/>
    <n v="273"/>
    <n v="1.94"/>
    <n v="125344"/>
    <n v="71080"/>
    <n v="14.7"/>
    <s v="Yes"/>
    <n v="57.5"/>
    <n v="101.9"/>
    <n v="2026"/>
  </r>
  <r>
    <s v="EV4143"/>
    <x v="6"/>
    <x v="3"/>
    <x v="1"/>
    <s v="SUV"/>
    <n v="157124"/>
    <n v="51"/>
    <n v="268"/>
    <n v="1.9"/>
    <n v="88130"/>
    <n v="42366"/>
    <n v="22.6"/>
    <s v="No"/>
    <n v="20.6"/>
    <n v="248.3"/>
    <n v="2026"/>
  </r>
  <r>
    <s v="EV4144"/>
    <x v="5"/>
    <x v="1"/>
    <x v="8"/>
    <s v="Truck"/>
    <n v="862687"/>
    <n v="109"/>
    <n v="628"/>
    <n v="1.02"/>
    <n v="34911"/>
    <n v="34898"/>
    <n v="16.5"/>
    <s v="Yes"/>
    <n v="40.299999999999997"/>
    <n v="178.4"/>
    <n v="2026"/>
  </r>
  <r>
    <s v="EV4145"/>
    <x v="5"/>
    <x v="1"/>
    <x v="8"/>
    <s v="Bus"/>
    <n v="889087"/>
    <n v="67"/>
    <n v="398"/>
    <n v="2.86"/>
    <n v="17001"/>
    <n v="42710"/>
    <n v="17"/>
    <s v="Yes"/>
    <n v="29.4"/>
    <n v="141.4"/>
    <n v="2026"/>
  </r>
  <r>
    <s v="EV4146"/>
    <x v="2"/>
    <x v="2"/>
    <x v="1"/>
    <s v="SUV"/>
    <n v="179477"/>
    <n v="44"/>
    <n v="469"/>
    <n v="0.65"/>
    <n v="110424"/>
    <n v="46313"/>
    <n v="15.1"/>
    <s v="No"/>
    <n v="20"/>
    <n v="95.7"/>
    <n v="2026"/>
  </r>
  <r>
    <s v="EV4147"/>
    <x v="8"/>
    <x v="3"/>
    <x v="7"/>
    <s v="SUV"/>
    <n v="326060"/>
    <n v="50"/>
    <n v="461"/>
    <n v="1.02"/>
    <n v="139623"/>
    <n v="71354"/>
    <n v="12.5"/>
    <s v="No"/>
    <n v="55"/>
    <n v="24.5"/>
    <n v="2026"/>
  </r>
  <r>
    <s v="EV4148"/>
    <x v="9"/>
    <x v="0"/>
    <x v="9"/>
    <s v="Car"/>
    <n v="211483"/>
    <n v="88"/>
    <n v="609"/>
    <n v="0.66"/>
    <n v="18143"/>
    <n v="57843"/>
    <n v="12.6"/>
    <s v="Yes"/>
    <n v="38.200000000000003"/>
    <n v="76"/>
    <n v="2026"/>
  </r>
  <r>
    <s v="EV4149"/>
    <x v="4"/>
    <x v="0"/>
    <x v="6"/>
    <s v="SUV"/>
    <n v="786634"/>
    <n v="60"/>
    <n v="536"/>
    <n v="1.01"/>
    <n v="145184"/>
    <n v="42873"/>
    <n v="17"/>
    <s v="Yes"/>
    <n v="25.9"/>
    <n v="42.6"/>
    <n v="2026"/>
  </r>
  <r>
    <s v="EV4150"/>
    <x v="3"/>
    <x v="3"/>
    <x v="1"/>
    <s v="SUV"/>
    <n v="886108"/>
    <n v="81"/>
    <n v="637"/>
    <n v="1.83"/>
    <n v="150221"/>
    <n v="39241"/>
    <n v="24.3"/>
    <s v="No"/>
    <n v="61"/>
    <n v="8.6999999999999993"/>
    <n v="2026"/>
  </r>
  <r>
    <s v="EV4151"/>
    <x v="4"/>
    <x v="0"/>
    <x v="9"/>
    <s v="Bus"/>
    <n v="123574"/>
    <n v="77"/>
    <n v="614"/>
    <n v="2.86"/>
    <n v="192953"/>
    <n v="51677"/>
    <n v="18.3"/>
    <s v="No"/>
    <n v="57.8"/>
    <n v="232.1"/>
    <n v="2026"/>
  </r>
  <r>
    <s v="EV4152"/>
    <x v="5"/>
    <x v="1"/>
    <x v="7"/>
    <s v="SUV"/>
    <n v="122138"/>
    <n v="56"/>
    <n v="403"/>
    <n v="2.2000000000000002"/>
    <n v="101754"/>
    <n v="42183"/>
    <n v="15.2"/>
    <s v="Yes"/>
    <n v="28.4"/>
    <n v="10.4"/>
    <n v="2026"/>
  </r>
  <r>
    <s v="EV4153"/>
    <x v="5"/>
    <x v="1"/>
    <x v="2"/>
    <s v="Car"/>
    <n v="215491"/>
    <n v="70"/>
    <n v="609"/>
    <n v="2.31"/>
    <n v="131615"/>
    <n v="82862"/>
    <n v="17.2"/>
    <s v="No"/>
    <n v="33.299999999999997"/>
    <n v="244.9"/>
    <n v="2026"/>
  </r>
  <r>
    <s v="EV4154"/>
    <x v="8"/>
    <x v="3"/>
    <x v="5"/>
    <s v="SUV"/>
    <n v="213843"/>
    <n v="47"/>
    <n v="578"/>
    <n v="1.73"/>
    <n v="155373"/>
    <n v="68263"/>
    <n v="24.7"/>
    <s v="No"/>
    <n v="57"/>
    <n v="291.7"/>
    <n v="2026"/>
  </r>
  <r>
    <s v="EV4155"/>
    <x v="9"/>
    <x v="0"/>
    <x v="0"/>
    <s v="Bus"/>
    <n v="135172"/>
    <n v="67"/>
    <n v="461"/>
    <n v="0.67"/>
    <n v="129633"/>
    <n v="51918"/>
    <n v="16.7"/>
    <s v="Yes"/>
    <n v="32.6"/>
    <n v="178.9"/>
    <n v="2026"/>
  </r>
  <r>
    <s v="EV4156"/>
    <x v="5"/>
    <x v="1"/>
    <x v="2"/>
    <s v="SUV"/>
    <n v="188593"/>
    <n v="105"/>
    <n v="260"/>
    <n v="1.74"/>
    <n v="191193"/>
    <n v="66334"/>
    <n v="18.399999999999999"/>
    <s v="No"/>
    <n v="43.7"/>
    <n v="276.5"/>
    <n v="2026"/>
  </r>
  <r>
    <s v="EV4157"/>
    <x v="3"/>
    <x v="3"/>
    <x v="3"/>
    <s v="Truck"/>
    <n v="426893"/>
    <n v="72"/>
    <n v="596"/>
    <n v="1.2"/>
    <n v="173388"/>
    <n v="31037"/>
    <n v="18.399999999999999"/>
    <s v="Yes"/>
    <n v="11.4"/>
    <n v="152.9"/>
    <n v="2026"/>
  </r>
  <r>
    <s v="EV4158"/>
    <x v="2"/>
    <x v="2"/>
    <x v="0"/>
    <s v="Bus"/>
    <n v="640183"/>
    <n v="60"/>
    <n v="451"/>
    <n v="2.04"/>
    <n v="119040"/>
    <n v="48163"/>
    <n v="25"/>
    <s v="Yes"/>
    <n v="18"/>
    <n v="49.2"/>
    <n v="2026"/>
  </r>
  <r>
    <s v="EV4159"/>
    <x v="5"/>
    <x v="1"/>
    <x v="7"/>
    <s v="SUV"/>
    <n v="53706"/>
    <n v="55"/>
    <n v="571"/>
    <n v="2.96"/>
    <n v="91647"/>
    <n v="80336"/>
    <n v="20.3"/>
    <s v="No"/>
    <n v="63.4"/>
    <n v="149.9"/>
    <n v="2026"/>
  </r>
  <r>
    <s v="EV4160"/>
    <x v="6"/>
    <x v="3"/>
    <x v="8"/>
    <s v="Truck"/>
    <n v="705952"/>
    <n v="87"/>
    <n v="599"/>
    <n v="1.69"/>
    <n v="135854"/>
    <n v="77159"/>
    <n v="15.4"/>
    <s v="No"/>
    <n v="9.4"/>
    <n v="68.7"/>
    <n v="2026"/>
  </r>
  <r>
    <s v="EV4161"/>
    <x v="8"/>
    <x v="3"/>
    <x v="1"/>
    <s v="Bus"/>
    <n v="580374"/>
    <n v="56"/>
    <n v="549"/>
    <n v="1.86"/>
    <n v="186538"/>
    <n v="79493"/>
    <n v="13.2"/>
    <s v="Yes"/>
    <n v="59.3"/>
    <n v="275.60000000000002"/>
    <n v="2026"/>
  </r>
  <r>
    <s v="EV4162"/>
    <x v="5"/>
    <x v="1"/>
    <x v="0"/>
    <s v="SUV"/>
    <n v="467398"/>
    <n v="83"/>
    <n v="343"/>
    <n v="1.35"/>
    <n v="24674"/>
    <n v="65658"/>
    <n v="24.2"/>
    <s v="Yes"/>
    <n v="20.100000000000001"/>
    <n v="157.5"/>
    <n v="2026"/>
  </r>
  <r>
    <s v="EV4163"/>
    <x v="4"/>
    <x v="0"/>
    <x v="6"/>
    <s v="Bus"/>
    <n v="248774"/>
    <n v="45"/>
    <n v="282"/>
    <n v="1.48"/>
    <n v="115591"/>
    <n v="52671"/>
    <n v="13.3"/>
    <s v="Yes"/>
    <n v="45.2"/>
    <n v="85.8"/>
    <n v="2026"/>
  </r>
  <r>
    <s v="EV4164"/>
    <x v="6"/>
    <x v="3"/>
    <x v="6"/>
    <s v="SUV"/>
    <n v="684071"/>
    <n v="86"/>
    <n v="402"/>
    <n v="2.33"/>
    <n v="84432"/>
    <n v="37797"/>
    <n v="23.7"/>
    <s v="No"/>
    <n v="38.1"/>
    <n v="266.39999999999998"/>
    <n v="2026"/>
  </r>
  <r>
    <s v="EV4165"/>
    <x v="3"/>
    <x v="3"/>
    <x v="5"/>
    <s v="SUV"/>
    <n v="375182"/>
    <n v="101"/>
    <n v="615"/>
    <n v="2.0099999999999998"/>
    <n v="146891"/>
    <n v="77591"/>
    <n v="17.5"/>
    <s v="Yes"/>
    <n v="62.8"/>
    <n v="36.4"/>
    <n v="2026"/>
  </r>
  <r>
    <s v="EV4166"/>
    <x v="1"/>
    <x v="1"/>
    <x v="6"/>
    <s v="SUV"/>
    <n v="579962"/>
    <n v="99"/>
    <n v="635"/>
    <n v="2.0499999999999998"/>
    <n v="65050"/>
    <n v="73181"/>
    <n v="24.1"/>
    <s v="Yes"/>
    <n v="32.200000000000003"/>
    <n v="121.7"/>
    <n v="2026"/>
  </r>
  <r>
    <s v="EV4167"/>
    <x v="2"/>
    <x v="2"/>
    <x v="8"/>
    <s v="SUV"/>
    <n v="390510"/>
    <n v="80"/>
    <n v="472"/>
    <n v="1.74"/>
    <n v="109629"/>
    <n v="72334"/>
    <n v="14.2"/>
    <s v="Yes"/>
    <n v="13.4"/>
    <n v="255.5"/>
    <n v="2026"/>
  </r>
  <r>
    <s v="EV4168"/>
    <x v="8"/>
    <x v="3"/>
    <x v="5"/>
    <s v="Truck"/>
    <n v="872914"/>
    <n v="66"/>
    <n v="544"/>
    <n v="1.37"/>
    <n v="32056"/>
    <n v="82007"/>
    <n v="21"/>
    <s v="Yes"/>
    <n v="46.8"/>
    <n v="231.2"/>
    <n v="2026"/>
  </r>
  <r>
    <s v="EV4169"/>
    <x v="0"/>
    <x v="0"/>
    <x v="2"/>
    <s v="Truck"/>
    <n v="405932"/>
    <n v="89"/>
    <n v="580"/>
    <n v="2.44"/>
    <n v="127945"/>
    <n v="59242"/>
    <n v="21.9"/>
    <s v="Yes"/>
    <n v="54"/>
    <n v="38.9"/>
    <n v="2026"/>
  </r>
  <r>
    <s v="EV4170"/>
    <x v="5"/>
    <x v="1"/>
    <x v="9"/>
    <s v="Bus"/>
    <n v="880896"/>
    <n v="95"/>
    <n v="369"/>
    <n v="2.62"/>
    <n v="190987"/>
    <n v="52701"/>
    <n v="14.8"/>
    <s v="Yes"/>
    <n v="11.5"/>
    <n v="23.1"/>
    <n v="2026"/>
  </r>
  <r>
    <s v="EV4171"/>
    <x v="1"/>
    <x v="1"/>
    <x v="1"/>
    <s v="Bus"/>
    <n v="426497"/>
    <n v="55"/>
    <n v="296"/>
    <n v="1.6"/>
    <n v="96936"/>
    <n v="74537"/>
    <n v="20.9"/>
    <s v="No"/>
    <n v="54.8"/>
    <n v="59.3"/>
    <n v="2026"/>
  </r>
  <r>
    <s v="EV4172"/>
    <x v="5"/>
    <x v="1"/>
    <x v="3"/>
    <s v="Bus"/>
    <n v="762314"/>
    <n v="94"/>
    <n v="415"/>
    <n v="1.57"/>
    <n v="173191"/>
    <n v="32143"/>
    <n v="23.6"/>
    <s v="Yes"/>
    <n v="10.3"/>
    <n v="44.4"/>
    <n v="2026"/>
  </r>
  <r>
    <s v="EV4173"/>
    <x v="6"/>
    <x v="3"/>
    <x v="0"/>
    <s v="Truck"/>
    <n v="556983"/>
    <n v="74"/>
    <n v="389"/>
    <n v="1.28"/>
    <n v="91388"/>
    <n v="72443"/>
    <n v="17.600000000000001"/>
    <s v="Yes"/>
    <n v="19.2"/>
    <n v="78.900000000000006"/>
    <n v="2026"/>
  </r>
  <r>
    <s v="EV4174"/>
    <x v="5"/>
    <x v="1"/>
    <x v="3"/>
    <s v="Truck"/>
    <n v="645614"/>
    <n v="89"/>
    <n v="520"/>
    <n v="2.29"/>
    <n v="151876"/>
    <n v="52555"/>
    <n v="16.100000000000001"/>
    <s v="No"/>
    <n v="12.1"/>
    <n v="243.2"/>
    <n v="2026"/>
  </r>
  <r>
    <s v="EV4175"/>
    <x v="2"/>
    <x v="2"/>
    <x v="2"/>
    <s v="SUV"/>
    <n v="264838"/>
    <n v="113"/>
    <n v="377"/>
    <n v="0.71"/>
    <n v="151790"/>
    <n v="38126"/>
    <n v="14"/>
    <s v="Yes"/>
    <n v="36.299999999999997"/>
    <n v="155.5"/>
    <n v="2026"/>
  </r>
  <r>
    <s v="EV4176"/>
    <x v="1"/>
    <x v="1"/>
    <x v="8"/>
    <s v="Car"/>
    <n v="871442"/>
    <n v="82"/>
    <n v="484"/>
    <n v="1.19"/>
    <n v="10189"/>
    <n v="59355"/>
    <n v="17.5"/>
    <s v="Yes"/>
    <n v="48.1"/>
    <n v="70.5"/>
    <n v="2026"/>
  </r>
  <r>
    <s v="EV4177"/>
    <x v="2"/>
    <x v="2"/>
    <x v="4"/>
    <s v="Truck"/>
    <n v="422547"/>
    <n v="62"/>
    <n v="538"/>
    <n v="2.5"/>
    <n v="10779"/>
    <n v="75029"/>
    <n v="24.6"/>
    <s v="No"/>
    <n v="63.1"/>
    <n v="276.60000000000002"/>
    <n v="2026"/>
  </r>
  <r>
    <s v="EV4178"/>
    <x v="2"/>
    <x v="2"/>
    <x v="4"/>
    <s v="Car"/>
    <n v="17452"/>
    <n v="120"/>
    <n v="550"/>
    <n v="1.55"/>
    <n v="139974"/>
    <n v="56906"/>
    <n v="13.9"/>
    <s v="Yes"/>
    <n v="64.400000000000006"/>
    <n v="286.39999999999998"/>
    <n v="2026"/>
  </r>
  <r>
    <s v="EV4179"/>
    <x v="8"/>
    <x v="3"/>
    <x v="8"/>
    <s v="Car"/>
    <n v="596713"/>
    <n v="111"/>
    <n v="376"/>
    <n v="0.55000000000000004"/>
    <n v="40194"/>
    <n v="46997"/>
    <n v="13.7"/>
    <s v="Yes"/>
    <n v="5.5"/>
    <n v="138.5"/>
    <n v="2026"/>
  </r>
  <r>
    <s v="EV4180"/>
    <x v="4"/>
    <x v="0"/>
    <x v="5"/>
    <s v="Car"/>
    <n v="594494"/>
    <n v="64"/>
    <n v="387"/>
    <n v="0.69"/>
    <n v="35280"/>
    <n v="32325"/>
    <n v="23.6"/>
    <s v="Yes"/>
    <n v="16.3"/>
    <n v="60.4"/>
    <n v="2026"/>
  </r>
  <r>
    <s v="EV4181"/>
    <x v="9"/>
    <x v="0"/>
    <x v="1"/>
    <s v="SUV"/>
    <n v="756336"/>
    <n v="111"/>
    <n v="530"/>
    <n v="0.76"/>
    <n v="129214"/>
    <n v="51101"/>
    <n v="22.9"/>
    <s v="Yes"/>
    <n v="54.2"/>
    <n v="22.2"/>
    <n v="2026"/>
  </r>
  <r>
    <s v="EV4182"/>
    <x v="5"/>
    <x v="1"/>
    <x v="4"/>
    <s v="Car"/>
    <n v="278124"/>
    <n v="102"/>
    <n v="543"/>
    <n v="1.54"/>
    <n v="98681"/>
    <n v="67001"/>
    <n v="17.899999999999999"/>
    <s v="Yes"/>
    <n v="25.6"/>
    <n v="127.8"/>
    <n v="2026"/>
  </r>
  <r>
    <s v="EV4183"/>
    <x v="4"/>
    <x v="0"/>
    <x v="4"/>
    <s v="Truck"/>
    <n v="388264"/>
    <n v="105"/>
    <n v="413"/>
    <n v="2.27"/>
    <n v="156860"/>
    <n v="32434"/>
    <n v="12.9"/>
    <s v="No"/>
    <n v="46.7"/>
    <n v="170.8"/>
    <n v="2026"/>
  </r>
  <r>
    <s v="EV4184"/>
    <x v="7"/>
    <x v="3"/>
    <x v="1"/>
    <s v="Bus"/>
    <n v="808438"/>
    <n v="95"/>
    <n v="615"/>
    <n v="1.87"/>
    <n v="38834"/>
    <n v="50841"/>
    <n v="19"/>
    <s v="Yes"/>
    <n v="59"/>
    <n v="65.3"/>
    <n v="2026"/>
  </r>
  <r>
    <s v="EV4185"/>
    <x v="5"/>
    <x v="1"/>
    <x v="9"/>
    <s v="Truck"/>
    <n v="360303"/>
    <n v="101"/>
    <n v="508"/>
    <n v="1.66"/>
    <n v="44695"/>
    <n v="69064"/>
    <n v="14.1"/>
    <s v="Yes"/>
    <n v="56.9"/>
    <n v="135.5"/>
    <n v="2026"/>
  </r>
  <r>
    <s v="EV4186"/>
    <x v="1"/>
    <x v="1"/>
    <x v="8"/>
    <s v="Car"/>
    <n v="796146"/>
    <n v="66"/>
    <n v="580"/>
    <n v="2.98"/>
    <n v="197511"/>
    <n v="48684"/>
    <n v="19.7"/>
    <s v="Yes"/>
    <n v="8.1"/>
    <n v="144.9"/>
    <n v="2026"/>
  </r>
  <r>
    <s v="EV4187"/>
    <x v="9"/>
    <x v="0"/>
    <x v="1"/>
    <s v="Truck"/>
    <n v="683419"/>
    <n v="105"/>
    <n v="361"/>
    <n v="2.88"/>
    <n v="170263"/>
    <n v="34804"/>
    <n v="15.1"/>
    <s v="Yes"/>
    <n v="64.2"/>
    <n v="270.39999999999998"/>
    <n v="2026"/>
  </r>
  <r>
    <s v="EV4188"/>
    <x v="6"/>
    <x v="3"/>
    <x v="8"/>
    <s v="Bus"/>
    <n v="529030"/>
    <n v="66"/>
    <n v="352"/>
    <n v="2.13"/>
    <n v="133891"/>
    <n v="28796"/>
    <n v="12.2"/>
    <s v="Yes"/>
    <n v="17.7"/>
    <n v="67.7"/>
    <n v="2026"/>
  </r>
  <r>
    <s v="EV4189"/>
    <x v="2"/>
    <x v="2"/>
    <x v="4"/>
    <s v="Bus"/>
    <n v="99275"/>
    <n v="57"/>
    <n v="302"/>
    <n v="1.76"/>
    <n v="76366"/>
    <n v="59834"/>
    <n v="18.600000000000001"/>
    <s v="Yes"/>
    <n v="31.8"/>
    <n v="63.4"/>
    <n v="2026"/>
  </r>
  <r>
    <s v="EV4190"/>
    <x v="3"/>
    <x v="3"/>
    <x v="1"/>
    <s v="Car"/>
    <n v="50723"/>
    <n v="88"/>
    <n v="360"/>
    <n v="2.62"/>
    <n v="150444"/>
    <n v="37798"/>
    <n v="19.7"/>
    <s v="No"/>
    <n v="40.4"/>
    <n v="147.69999999999999"/>
    <n v="2026"/>
  </r>
  <r>
    <s v="EV4191"/>
    <x v="9"/>
    <x v="0"/>
    <x v="7"/>
    <s v="Truck"/>
    <n v="709349"/>
    <n v="42"/>
    <n v="646"/>
    <n v="0.62"/>
    <n v="66523"/>
    <n v="31232"/>
    <n v="16.100000000000001"/>
    <s v="No"/>
    <n v="49.5"/>
    <n v="261.60000000000002"/>
    <n v="2026"/>
  </r>
  <r>
    <s v="EV4192"/>
    <x v="2"/>
    <x v="2"/>
    <x v="3"/>
    <s v="Car"/>
    <n v="87282"/>
    <n v="94"/>
    <n v="443"/>
    <n v="1.43"/>
    <n v="177993"/>
    <n v="34525"/>
    <n v="21.1"/>
    <s v="Yes"/>
    <n v="51.4"/>
    <n v="152.19999999999999"/>
    <n v="2026"/>
  </r>
  <r>
    <s v="EV4193"/>
    <x v="7"/>
    <x v="3"/>
    <x v="2"/>
    <s v="Bus"/>
    <n v="834140"/>
    <n v="44"/>
    <n v="367"/>
    <n v="2.81"/>
    <n v="40054"/>
    <n v="27113"/>
    <n v="17.3"/>
    <s v="Yes"/>
    <n v="6.9"/>
    <n v="141.80000000000001"/>
    <n v="2026"/>
  </r>
  <r>
    <s v="EV4194"/>
    <x v="4"/>
    <x v="0"/>
    <x v="4"/>
    <s v="Bus"/>
    <n v="48713"/>
    <n v="108"/>
    <n v="487"/>
    <n v="1.55"/>
    <n v="172723"/>
    <n v="72887"/>
    <n v="12.9"/>
    <s v="No"/>
    <n v="9"/>
    <n v="249.5"/>
    <n v="2026"/>
  </r>
  <r>
    <s v="EV4195"/>
    <x v="5"/>
    <x v="1"/>
    <x v="1"/>
    <s v="Truck"/>
    <n v="233077"/>
    <n v="72"/>
    <n v="373"/>
    <n v="1.22"/>
    <n v="199189"/>
    <n v="54816"/>
    <n v="23"/>
    <s v="No"/>
    <n v="22.7"/>
    <n v="119.3"/>
    <n v="2026"/>
  </r>
  <r>
    <s v="EV4196"/>
    <x v="5"/>
    <x v="1"/>
    <x v="1"/>
    <s v="Truck"/>
    <n v="57225"/>
    <n v="60"/>
    <n v="519"/>
    <n v="0.94"/>
    <n v="129067"/>
    <n v="71122"/>
    <n v="16.100000000000001"/>
    <s v="Yes"/>
    <n v="22.3"/>
    <n v="146.6"/>
    <n v="2026"/>
  </r>
  <r>
    <s v="EV4197"/>
    <x v="4"/>
    <x v="0"/>
    <x v="0"/>
    <s v="SUV"/>
    <n v="522617"/>
    <n v="42"/>
    <n v="582"/>
    <n v="1.4"/>
    <n v="31881"/>
    <n v="44509"/>
    <n v="21.6"/>
    <s v="Yes"/>
    <n v="45.7"/>
    <n v="162"/>
    <n v="2026"/>
  </r>
  <r>
    <s v="EV4198"/>
    <x v="3"/>
    <x v="3"/>
    <x v="4"/>
    <s v="Truck"/>
    <n v="498971"/>
    <n v="55"/>
    <n v="572"/>
    <n v="1.05"/>
    <n v="74606"/>
    <n v="72832"/>
    <n v="14.3"/>
    <s v="Yes"/>
    <n v="23.5"/>
    <n v="271.5"/>
    <n v="2026"/>
  </r>
  <r>
    <s v="EV4199"/>
    <x v="7"/>
    <x v="3"/>
    <x v="7"/>
    <s v="Bus"/>
    <n v="530871"/>
    <n v="57"/>
    <n v="407"/>
    <n v="0.73"/>
    <n v="153674"/>
    <n v="58092"/>
    <n v="24.6"/>
    <s v="Yes"/>
    <n v="47.5"/>
    <n v="9.9"/>
    <n v="2026"/>
  </r>
  <r>
    <s v="EV4200"/>
    <x v="8"/>
    <x v="3"/>
    <x v="1"/>
    <s v="SUV"/>
    <n v="874089"/>
    <n v="105"/>
    <n v="579"/>
    <n v="1.25"/>
    <n v="71776"/>
    <n v="52469"/>
    <n v="14.3"/>
    <s v="Yes"/>
    <n v="31.1"/>
    <n v="157.5"/>
    <n v="2026"/>
  </r>
  <r>
    <s v="EV4201"/>
    <x v="4"/>
    <x v="0"/>
    <x v="2"/>
    <s v="Truck"/>
    <n v="894030"/>
    <n v="76"/>
    <n v="462"/>
    <n v="1.57"/>
    <n v="160387"/>
    <n v="31896"/>
    <n v="20.9"/>
    <s v="No"/>
    <n v="8.4"/>
    <n v="98.4"/>
    <n v="2026"/>
  </r>
  <r>
    <s v="EV4202"/>
    <x v="0"/>
    <x v="0"/>
    <x v="0"/>
    <s v="Car"/>
    <n v="742535"/>
    <n v="57"/>
    <n v="585"/>
    <n v="2.38"/>
    <n v="27378"/>
    <n v="37051"/>
    <n v="17.399999999999999"/>
    <s v="No"/>
    <n v="57.9"/>
    <n v="211.1"/>
    <n v="2026"/>
  </r>
  <r>
    <s v="EV4203"/>
    <x v="7"/>
    <x v="3"/>
    <x v="9"/>
    <s v="Truck"/>
    <n v="745938"/>
    <n v="64"/>
    <n v="395"/>
    <n v="2.95"/>
    <n v="29331"/>
    <n v="68382"/>
    <n v="15"/>
    <s v="Yes"/>
    <n v="48.4"/>
    <n v="290.60000000000002"/>
    <n v="2026"/>
  </r>
  <r>
    <s v="EV4204"/>
    <x v="1"/>
    <x v="1"/>
    <x v="1"/>
    <s v="Bus"/>
    <n v="824549"/>
    <n v="53"/>
    <n v="576"/>
    <n v="1.98"/>
    <n v="129645"/>
    <n v="60962"/>
    <n v="17.100000000000001"/>
    <s v="No"/>
    <n v="25.5"/>
    <n v="68.7"/>
    <n v="2026"/>
  </r>
  <r>
    <s v="EV4205"/>
    <x v="7"/>
    <x v="3"/>
    <x v="6"/>
    <s v="Truck"/>
    <n v="413274"/>
    <n v="98"/>
    <n v="313"/>
    <n v="0.97"/>
    <n v="71398"/>
    <n v="58258"/>
    <n v="13.2"/>
    <s v="Yes"/>
    <n v="15.6"/>
    <n v="150.30000000000001"/>
    <n v="2026"/>
  </r>
  <r>
    <s v="EV4206"/>
    <x v="0"/>
    <x v="0"/>
    <x v="0"/>
    <s v="Truck"/>
    <n v="781299"/>
    <n v="74"/>
    <n v="436"/>
    <n v="1.61"/>
    <n v="45834"/>
    <n v="39223"/>
    <n v="16.7"/>
    <s v="Yes"/>
    <n v="54.4"/>
    <n v="133"/>
    <n v="2026"/>
  </r>
  <r>
    <s v="EV4207"/>
    <x v="9"/>
    <x v="0"/>
    <x v="2"/>
    <s v="Bus"/>
    <n v="324315"/>
    <n v="113"/>
    <n v="390"/>
    <n v="1.32"/>
    <n v="118085"/>
    <n v="44227"/>
    <n v="17.8"/>
    <s v="No"/>
    <n v="27.7"/>
    <n v="12.7"/>
    <n v="2026"/>
  </r>
  <r>
    <s v="EV4208"/>
    <x v="6"/>
    <x v="3"/>
    <x v="4"/>
    <s v="Truck"/>
    <n v="522568"/>
    <n v="73"/>
    <n v="451"/>
    <n v="0.82"/>
    <n v="37659"/>
    <n v="66625"/>
    <n v="12.8"/>
    <s v="No"/>
    <n v="40.5"/>
    <n v="89.9"/>
    <n v="2026"/>
  </r>
  <r>
    <s v="EV4209"/>
    <x v="1"/>
    <x v="1"/>
    <x v="8"/>
    <s v="SUV"/>
    <n v="378207"/>
    <n v="118"/>
    <n v="596"/>
    <n v="2.83"/>
    <n v="169894"/>
    <n v="42882"/>
    <n v="21.3"/>
    <s v="No"/>
    <n v="63.1"/>
    <n v="60.7"/>
    <n v="2026"/>
  </r>
  <r>
    <s v="EV4210"/>
    <x v="1"/>
    <x v="1"/>
    <x v="8"/>
    <s v="Car"/>
    <n v="889888"/>
    <n v="77"/>
    <n v="533"/>
    <n v="1.46"/>
    <n v="156921"/>
    <n v="56629"/>
    <n v="18.3"/>
    <s v="Yes"/>
    <n v="22.2"/>
    <n v="139.19999999999999"/>
    <n v="2026"/>
  </r>
  <r>
    <s v="EV4211"/>
    <x v="9"/>
    <x v="0"/>
    <x v="2"/>
    <s v="Car"/>
    <n v="557350"/>
    <n v="104"/>
    <n v="443"/>
    <n v="1.05"/>
    <n v="35008"/>
    <n v="43718"/>
    <n v="13.6"/>
    <s v="Yes"/>
    <n v="57.2"/>
    <n v="8.5"/>
    <n v="2026"/>
  </r>
  <r>
    <s v="EV4212"/>
    <x v="4"/>
    <x v="0"/>
    <x v="3"/>
    <s v="Truck"/>
    <n v="49512"/>
    <n v="89"/>
    <n v="626"/>
    <n v="2.65"/>
    <n v="126394"/>
    <n v="44250"/>
    <n v="23.1"/>
    <s v="No"/>
    <n v="31.6"/>
    <n v="274"/>
    <n v="2026"/>
  </r>
  <r>
    <s v="EV4213"/>
    <x v="8"/>
    <x v="3"/>
    <x v="2"/>
    <s v="Truck"/>
    <n v="555817"/>
    <n v="42"/>
    <n v="306"/>
    <n v="1.6"/>
    <n v="44042"/>
    <n v="46720"/>
    <n v="20.5"/>
    <s v="No"/>
    <n v="36.700000000000003"/>
    <n v="131.1"/>
    <n v="2026"/>
  </r>
  <r>
    <s v="EV4214"/>
    <x v="8"/>
    <x v="3"/>
    <x v="4"/>
    <s v="Truck"/>
    <n v="529757"/>
    <n v="86"/>
    <n v="568"/>
    <n v="2.86"/>
    <n v="172209"/>
    <n v="32110"/>
    <n v="24.6"/>
    <s v="No"/>
    <n v="7.1"/>
    <n v="168.3"/>
    <n v="2026"/>
  </r>
  <r>
    <s v="EV4215"/>
    <x v="6"/>
    <x v="3"/>
    <x v="6"/>
    <s v="SUV"/>
    <n v="281298"/>
    <n v="101"/>
    <n v="261"/>
    <n v="0.97"/>
    <n v="183979"/>
    <n v="74203"/>
    <n v="16.100000000000001"/>
    <s v="Yes"/>
    <n v="61.4"/>
    <n v="246.3"/>
    <n v="2026"/>
  </r>
  <r>
    <s v="EV4216"/>
    <x v="8"/>
    <x v="3"/>
    <x v="0"/>
    <s v="Car"/>
    <n v="725015"/>
    <n v="56"/>
    <n v="288"/>
    <n v="1.4"/>
    <n v="87364"/>
    <n v="52852"/>
    <n v="15.1"/>
    <s v="Yes"/>
    <n v="62.5"/>
    <n v="273.8"/>
    <n v="2026"/>
  </r>
  <r>
    <s v="EV4217"/>
    <x v="9"/>
    <x v="0"/>
    <x v="9"/>
    <s v="SUV"/>
    <n v="8416"/>
    <n v="94"/>
    <n v="297"/>
    <n v="0.67"/>
    <n v="139153"/>
    <n v="37649"/>
    <n v="21.7"/>
    <s v="No"/>
    <n v="26"/>
    <n v="278.60000000000002"/>
    <n v="2026"/>
  </r>
  <r>
    <s v="EV4218"/>
    <x v="4"/>
    <x v="0"/>
    <x v="5"/>
    <s v="SUV"/>
    <n v="507957"/>
    <n v="67"/>
    <n v="561"/>
    <n v="2.97"/>
    <n v="64141"/>
    <n v="35349"/>
    <n v="14.2"/>
    <s v="Yes"/>
    <n v="7.9"/>
    <n v="162.6"/>
    <n v="2026"/>
  </r>
  <r>
    <s v="EV4219"/>
    <x v="2"/>
    <x v="2"/>
    <x v="6"/>
    <s v="Truck"/>
    <n v="854532"/>
    <n v="117"/>
    <n v="355"/>
    <n v="1.43"/>
    <n v="12909"/>
    <n v="71606"/>
    <n v="20.399999999999999"/>
    <s v="Yes"/>
    <n v="9.1999999999999993"/>
    <n v="276"/>
    <n v="2026"/>
  </r>
  <r>
    <s v="EV4220"/>
    <x v="1"/>
    <x v="1"/>
    <x v="4"/>
    <s v="Truck"/>
    <n v="889927"/>
    <n v="94"/>
    <n v="271"/>
    <n v="1.5"/>
    <n v="9851"/>
    <n v="71899"/>
    <n v="16.7"/>
    <s v="Yes"/>
    <n v="30.7"/>
    <n v="197.7"/>
    <n v="2026"/>
  </r>
  <r>
    <s v="EV4221"/>
    <x v="7"/>
    <x v="3"/>
    <x v="3"/>
    <s v="Bus"/>
    <n v="834518"/>
    <n v="112"/>
    <n v="412"/>
    <n v="2.12"/>
    <n v="121527"/>
    <n v="59753"/>
    <n v="23.9"/>
    <s v="No"/>
    <n v="18.7"/>
    <n v="156.9"/>
    <n v="2026"/>
  </r>
  <r>
    <s v="EV4222"/>
    <x v="6"/>
    <x v="3"/>
    <x v="7"/>
    <s v="Truck"/>
    <n v="498616"/>
    <n v="65"/>
    <n v="379"/>
    <n v="0.99"/>
    <n v="57926"/>
    <n v="80553"/>
    <n v="14.5"/>
    <s v="No"/>
    <n v="18.399999999999999"/>
    <n v="67.099999999999994"/>
    <n v="2026"/>
  </r>
  <r>
    <s v="EV4223"/>
    <x v="8"/>
    <x v="3"/>
    <x v="3"/>
    <s v="Truck"/>
    <n v="875521"/>
    <n v="108"/>
    <n v="391"/>
    <n v="1.59"/>
    <n v="128449"/>
    <n v="73052"/>
    <n v="12.7"/>
    <s v="Yes"/>
    <n v="11.2"/>
    <n v="234.4"/>
    <n v="2026"/>
  </r>
  <r>
    <s v="EV4224"/>
    <x v="2"/>
    <x v="2"/>
    <x v="5"/>
    <s v="SUV"/>
    <n v="810751"/>
    <n v="112"/>
    <n v="582"/>
    <n v="2.79"/>
    <n v="58616"/>
    <n v="74096"/>
    <n v="13.4"/>
    <s v="No"/>
    <n v="35.9"/>
    <n v="20"/>
    <n v="2026"/>
  </r>
  <r>
    <s v="EV4225"/>
    <x v="3"/>
    <x v="3"/>
    <x v="5"/>
    <s v="SUV"/>
    <n v="624774"/>
    <n v="63"/>
    <n v="525"/>
    <n v="2.97"/>
    <n v="84728"/>
    <n v="39532"/>
    <n v="14.8"/>
    <s v="No"/>
    <n v="48.9"/>
    <n v="208.3"/>
    <n v="2026"/>
  </r>
  <r>
    <s v="EV4226"/>
    <x v="0"/>
    <x v="0"/>
    <x v="5"/>
    <s v="Truck"/>
    <n v="176680"/>
    <n v="45"/>
    <n v="482"/>
    <n v="0.6"/>
    <n v="125401"/>
    <n v="78145"/>
    <n v="12.9"/>
    <s v="Yes"/>
    <n v="37.299999999999997"/>
    <n v="209.4"/>
    <n v="2026"/>
  </r>
  <r>
    <s v="EV4227"/>
    <x v="2"/>
    <x v="2"/>
    <x v="8"/>
    <s v="Bus"/>
    <n v="458370"/>
    <n v="120"/>
    <n v="290"/>
    <n v="2.56"/>
    <n v="74717"/>
    <n v="57550"/>
    <n v="19.399999999999999"/>
    <s v="No"/>
    <n v="30.4"/>
    <n v="61.3"/>
    <n v="2026"/>
  </r>
  <r>
    <s v="EV4228"/>
    <x v="0"/>
    <x v="0"/>
    <x v="5"/>
    <s v="Truck"/>
    <n v="132864"/>
    <n v="60"/>
    <n v="599"/>
    <n v="0.86"/>
    <n v="68596"/>
    <n v="49486"/>
    <n v="17.399999999999999"/>
    <s v="No"/>
    <n v="18.2"/>
    <n v="98.2"/>
    <n v="2026"/>
  </r>
  <r>
    <s v="EV4229"/>
    <x v="4"/>
    <x v="0"/>
    <x v="2"/>
    <s v="Truck"/>
    <n v="426403"/>
    <n v="96"/>
    <n v="432"/>
    <n v="1.42"/>
    <n v="100670"/>
    <n v="59363"/>
    <n v="14.4"/>
    <s v="Yes"/>
    <n v="48.9"/>
    <n v="27.6"/>
    <n v="2026"/>
  </r>
  <r>
    <s v="EV4230"/>
    <x v="0"/>
    <x v="0"/>
    <x v="2"/>
    <s v="Car"/>
    <n v="865054"/>
    <n v="44"/>
    <n v="429"/>
    <n v="2.09"/>
    <n v="25242"/>
    <n v="58535"/>
    <n v="17.7"/>
    <s v="Yes"/>
    <n v="26.5"/>
    <n v="233.3"/>
    <n v="2026"/>
  </r>
  <r>
    <s v="EV4231"/>
    <x v="7"/>
    <x v="3"/>
    <x v="1"/>
    <s v="Bus"/>
    <n v="61897"/>
    <n v="53"/>
    <n v="624"/>
    <n v="0.59"/>
    <n v="2949"/>
    <n v="50352"/>
    <n v="22.5"/>
    <s v="No"/>
    <n v="44.2"/>
    <n v="287.39999999999998"/>
    <n v="2026"/>
  </r>
  <r>
    <s v="EV4232"/>
    <x v="9"/>
    <x v="0"/>
    <x v="2"/>
    <s v="Truck"/>
    <n v="55114"/>
    <n v="93"/>
    <n v="622"/>
    <n v="2.4700000000000002"/>
    <n v="19418"/>
    <n v="38523"/>
    <n v="21.2"/>
    <s v="Yes"/>
    <n v="64.7"/>
    <n v="254.5"/>
    <n v="2026"/>
  </r>
  <r>
    <s v="EV4233"/>
    <x v="6"/>
    <x v="3"/>
    <x v="4"/>
    <s v="SUV"/>
    <n v="769168"/>
    <n v="81"/>
    <n v="276"/>
    <n v="2.76"/>
    <n v="9192"/>
    <n v="67567"/>
    <n v="13.5"/>
    <s v="No"/>
    <n v="50.5"/>
    <n v="83.7"/>
    <n v="2026"/>
  </r>
  <r>
    <s v="EV4234"/>
    <x v="5"/>
    <x v="1"/>
    <x v="5"/>
    <s v="Truck"/>
    <n v="334605"/>
    <n v="111"/>
    <n v="485"/>
    <n v="0.79"/>
    <n v="76247"/>
    <n v="64341"/>
    <n v="16.399999999999999"/>
    <s v="No"/>
    <n v="45.6"/>
    <n v="92.8"/>
    <n v="2026"/>
  </r>
  <r>
    <s v="EV4235"/>
    <x v="6"/>
    <x v="3"/>
    <x v="3"/>
    <s v="Truck"/>
    <n v="674663"/>
    <n v="81"/>
    <n v="421"/>
    <n v="2.17"/>
    <n v="184476"/>
    <n v="62823"/>
    <n v="24.6"/>
    <s v="Yes"/>
    <n v="47"/>
    <n v="192.9"/>
    <n v="2026"/>
  </r>
  <r>
    <s v="EV4236"/>
    <x v="6"/>
    <x v="3"/>
    <x v="3"/>
    <s v="Truck"/>
    <n v="80571"/>
    <n v="44"/>
    <n v="608"/>
    <n v="0.81"/>
    <n v="66016"/>
    <n v="57989"/>
    <n v="19.2"/>
    <s v="No"/>
    <n v="26.4"/>
    <n v="15.3"/>
    <n v="2026"/>
  </r>
  <r>
    <s v="EV4237"/>
    <x v="9"/>
    <x v="0"/>
    <x v="3"/>
    <s v="Car"/>
    <n v="610881"/>
    <n v="72"/>
    <n v="260"/>
    <n v="1.66"/>
    <n v="74983"/>
    <n v="69622"/>
    <n v="21.3"/>
    <s v="No"/>
    <n v="50.5"/>
    <n v="63.9"/>
    <n v="2026"/>
  </r>
  <r>
    <s v="EV4238"/>
    <x v="6"/>
    <x v="3"/>
    <x v="7"/>
    <s v="Truck"/>
    <n v="776522"/>
    <n v="65"/>
    <n v="276"/>
    <n v="2.8"/>
    <n v="109950"/>
    <n v="74071"/>
    <n v="12.4"/>
    <s v="Yes"/>
    <n v="19.3"/>
    <n v="112.1"/>
    <n v="2026"/>
  </r>
  <r>
    <s v="EV4239"/>
    <x v="9"/>
    <x v="0"/>
    <x v="0"/>
    <s v="Car"/>
    <n v="378292"/>
    <n v="79"/>
    <n v="445"/>
    <n v="1.02"/>
    <n v="77679"/>
    <n v="25690"/>
    <n v="15.6"/>
    <s v="No"/>
    <n v="8.5"/>
    <n v="27.8"/>
    <n v="2026"/>
  </r>
  <r>
    <s v="EV4240"/>
    <x v="8"/>
    <x v="3"/>
    <x v="2"/>
    <s v="Truck"/>
    <n v="163026"/>
    <n v="67"/>
    <n v="407"/>
    <n v="2.0499999999999998"/>
    <n v="178969"/>
    <n v="78267"/>
    <n v="19.899999999999999"/>
    <s v="Yes"/>
    <n v="19.399999999999999"/>
    <n v="60.1"/>
    <n v="2026"/>
  </r>
  <r>
    <s v="EV4241"/>
    <x v="4"/>
    <x v="0"/>
    <x v="0"/>
    <s v="Truck"/>
    <n v="706299"/>
    <n v="59"/>
    <n v="449"/>
    <n v="2.0699999999999998"/>
    <n v="141484"/>
    <n v="56191"/>
    <n v="24.6"/>
    <s v="No"/>
    <n v="22.6"/>
    <n v="208.7"/>
    <n v="2026"/>
  </r>
  <r>
    <s v="EV4242"/>
    <x v="7"/>
    <x v="3"/>
    <x v="0"/>
    <s v="Bus"/>
    <n v="771535"/>
    <n v="84"/>
    <n v="591"/>
    <n v="1.25"/>
    <n v="95030"/>
    <n v="36981"/>
    <n v="22.4"/>
    <s v="No"/>
    <n v="8.6"/>
    <n v="117.3"/>
    <n v="2026"/>
  </r>
  <r>
    <s v="EV4243"/>
    <x v="7"/>
    <x v="3"/>
    <x v="8"/>
    <s v="Bus"/>
    <n v="321697"/>
    <n v="98"/>
    <n v="382"/>
    <n v="1.68"/>
    <n v="140921"/>
    <n v="68662"/>
    <n v="22"/>
    <s v="No"/>
    <n v="24"/>
    <n v="224.3"/>
    <n v="2026"/>
  </r>
  <r>
    <s v="EV4244"/>
    <x v="4"/>
    <x v="0"/>
    <x v="8"/>
    <s v="SUV"/>
    <n v="177559"/>
    <n v="58"/>
    <n v="469"/>
    <n v="2.41"/>
    <n v="107748"/>
    <n v="38385"/>
    <n v="24.7"/>
    <s v="Yes"/>
    <n v="57.6"/>
    <n v="256.89999999999998"/>
    <n v="2026"/>
  </r>
  <r>
    <s v="EV4245"/>
    <x v="6"/>
    <x v="3"/>
    <x v="3"/>
    <s v="SUV"/>
    <n v="581388"/>
    <n v="115"/>
    <n v="559"/>
    <n v="1.21"/>
    <n v="74221"/>
    <n v="76859"/>
    <n v="22.6"/>
    <s v="No"/>
    <n v="44.1"/>
    <n v="44.2"/>
    <n v="2026"/>
  </r>
  <r>
    <s v="EV4246"/>
    <x v="0"/>
    <x v="0"/>
    <x v="2"/>
    <s v="Bus"/>
    <n v="547403"/>
    <n v="49"/>
    <n v="307"/>
    <n v="1.28"/>
    <n v="146152"/>
    <n v="50031"/>
    <n v="15.9"/>
    <s v="No"/>
    <n v="22.7"/>
    <n v="97"/>
    <n v="2026"/>
  </r>
  <r>
    <s v="EV4247"/>
    <x v="9"/>
    <x v="0"/>
    <x v="8"/>
    <s v="Car"/>
    <n v="407223"/>
    <n v="65"/>
    <n v="301"/>
    <n v="2.17"/>
    <n v="153183"/>
    <n v="39757"/>
    <n v="24.5"/>
    <s v="No"/>
    <n v="52.8"/>
    <n v="182.1"/>
    <n v="2026"/>
  </r>
  <r>
    <s v="EV4248"/>
    <x v="8"/>
    <x v="3"/>
    <x v="4"/>
    <s v="Truck"/>
    <n v="370113"/>
    <n v="92"/>
    <n v="476"/>
    <n v="1.96"/>
    <n v="73355"/>
    <n v="69314"/>
    <n v="15.9"/>
    <s v="No"/>
    <n v="34.5"/>
    <n v="63.9"/>
    <n v="2026"/>
  </r>
  <r>
    <s v="EV4249"/>
    <x v="6"/>
    <x v="3"/>
    <x v="9"/>
    <s v="Bus"/>
    <n v="368109"/>
    <n v="66"/>
    <n v="469"/>
    <n v="1.1499999999999999"/>
    <n v="87458"/>
    <n v="31981"/>
    <n v="22.6"/>
    <s v="No"/>
    <n v="23.2"/>
    <n v="294.60000000000002"/>
    <n v="2026"/>
  </r>
  <r>
    <s v="EV4250"/>
    <x v="0"/>
    <x v="0"/>
    <x v="6"/>
    <s v="Bus"/>
    <n v="273110"/>
    <n v="50"/>
    <n v="647"/>
    <n v="1.69"/>
    <n v="192002"/>
    <n v="71695"/>
    <n v="20.5"/>
    <s v="No"/>
    <n v="35.5"/>
    <n v="196.6"/>
    <n v="2026"/>
  </r>
  <r>
    <s v="EV4251"/>
    <x v="4"/>
    <x v="0"/>
    <x v="2"/>
    <s v="Truck"/>
    <n v="701922"/>
    <n v="55"/>
    <n v="641"/>
    <n v="0.63"/>
    <n v="143005"/>
    <n v="57603"/>
    <n v="23.4"/>
    <s v="Yes"/>
    <n v="62.7"/>
    <n v="6.5"/>
    <n v="2026"/>
  </r>
  <r>
    <s v="EV4252"/>
    <x v="9"/>
    <x v="0"/>
    <x v="4"/>
    <s v="Car"/>
    <n v="412377"/>
    <n v="60"/>
    <n v="645"/>
    <n v="0.74"/>
    <n v="153399"/>
    <n v="28018"/>
    <n v="15.6"/>
    <s v="No"/>
    <n v="17"/>
    <n v="188.2"/>
    <n v="2026"/>
  </r>
  <r>
    <s v="EV4253"/>
    <x v="1"/>
    <x v="1"/>
    <x v="3"/>
    <s v="Car"/>
    <n v="48217"/>
    <n v="83"/>
    <n v="413"/>
    <n v="1.06"/>
    <n v="89560"/>
    <n v="84546"/>
    <n v="12.9"/>
    <s v="No"/>
    <n v="5.2"/>
    <n v="291.39999999999998"/>
    <n v="2026"/>
  </r>
  <r>
    <s v="EV4254"/>
    <x v="7"/>
    <x v="3"/>
    <x v="5"/>
    <s v="SUV"/>
    <n v="431551"/>
    <n v="82"/>
    <n v="487"/>
    <n v="0.63"/>
    <n v="21939"/>
    <n v="55676"/>
    <n v="13.6"/>
    <s v="Yes"/>
    <n v="9.5"/>
    <n v="30.3"/>
    <n v="2026"/>
  </r>
  <r>
    <s v="EV4255"/>
    <x v="1"/>
    <x v="1"/>
    <x v="1"/>
    <s v="Truck"/>
    <n v="204012"/>
    <n v="75"/>
    <n v="304"/>
    <n v="1.1299999999999999"/>
    <n v="151939"/>
    <n v="53644"/>
    <n v="16.100000000000001"/>
    <s v="No"/>
    <n v="41.1"/>
    <n v="160.9"/>
    <n v="2026"/>
  </r>
  <r>
    <s v="EV4256"/>
    <x v="2"/>
    <x v="2"/>
    <x v="8"/>
    <s v="Truck"/>
    <n v="233491"/>
    <n v="40"/>
    <n v="408"/>
    <n v="1.49"/>
    <n v="190541"/>
    <n v="40139"/>
    <n v="13.5"/>
    <s v="No"/>
    <n v="40.6"/>
    <n v="276.89999999999998"/>
    <n v="2026"/>
  </r>
  <r>
    <s v="EV4257"/>
    <x v="2"/>
    <x v="2"/>
    <x v="2"/>
    <s v="SUV"/>
    <n v="537357"/>
    <n v="68"/>
    <n v="501"/>
    <n v="1.24"/>
    <n v="42474"/>
    <n v="37815"/>
    <n v="22.8"/>
    <s v="No"/>
    <n v="26.1"/>
    <n v="22.2"/>
    <n v="2026"/>
  </r>
  <r>
    <s v="EV4258"/>
    <x v="5"/>
    <x v="1"/>
    <x v="3"/>
    <s v="Bus"/>
    <n v="502909"/>
    <n v="76"/>
    <n v="422"/>
    <n v="2.41"/>
    <n v="61617"/>
    <n v="29620"/>
    <n v="17.8"/>
    <s v="Yes"/>
    <n v="19.899999999999999"/>
    <n v="47.9"/>
    <n v="2026"/>
  </r>
  <r>
    <s v="EV4259"/>
    <x v="4"/>
    <x v="0"/>
    <x v="0"/>
    <s v="Truck"/>
    <n v="132299"/>
    <n v="91"/>
    <n v="490"/>
    <n v="2.69"/>
    <n v="94654"/>
    <n v="34314"/>
    <n v="14.9"/>
    <s v="Yes"/>
    <n v="19.2"/>
    <n v="180.8"/>
    <n v="2026"/>
  </r>
  <r>
    <s v="EV4260"/>
    <x v="5"/>
    <x v="1"/>
    <x v="1"/>
    <s v="Truck"/>
    <n v="518006"/>
    <n v="119"/>
    <n v="531"/>
    <n v="2.5"/>
    <n v="183013"/>
    <n v="54433"/>
    <n v="22.6"/>
    <s v="Yes"/>
    <n v="57"/>
    <n v="15.1"/>
    <n v="2026"/>
  </r>
  <r>
    <s v="EV4261"/>
    <x v="6"/>
    <x v="3"/>
    <x v="0"/>
    <s v="Truck"/>
    <n v="712708"/>
    <n v="109"/>
    <n v="509"/>
    <n v="1.04"/>
    <n v="196261"/>
    <n v="41139"/>
    <n v="13.6"/>
    <s v="No"/>
    <n v="49.5"/>
    <n v="103.8"/>
    <n v="2026"/>
  </r>
  <r>
    <s v="EV4262"/>
    <x v="8"/>
    <x v="3"/>
    <x v="4"/>
    <s v="Car"/>
    <n v="159874"/>
    <n v="91"/>
    <n v="495"/>
    <n v="1.54"/>
    <n v="141049"/>
    <n v="52089"/>
    <n v="16.7"/>
    <s v="No"/>
    <n v="9.4"/>
    <n v="260"/>
    <n v="2026"/>
  </r>
  <r>
    <s v="EV4263"/>
    <x v="2"/>
    <x v="2"/>
    <x v="9"/>
    <s v="Bus"/>
    <n v="88197"/>
    <n v="93"/>
    <n v="379"/>
    <n v="2.9"/>
    <n v="108576"/>
    <n v="72568"/>
    <n v="23.3"/>
    <s v="No"/>
    <n v="33.9"/>
    <n v="150.19999999999999"/>
    <n v="2026"/>
  </r>
  <r>
    <s v="EV4264"/>
    <x v="8"/>
    <x v="3"/>
    <x v="9"/>
    <s v="SUV"/>
    <n v="23141"/>
    <n v="119"/>
    <n v="534"/>
    <n v="2.92"/>
    <n v="152615"/>
    <n v="25973"/>
    <n v="19.3"/>
    <s v="Yes"/>
    <n v="44"/>
    <n v="7.4"/>
    <n v="2026"/>
  </r>
  <r>
    <s v="EV4265"/>
    <x v="9"/>
    <x v="0"/>
    <x v="3"/>
    <s v="Truck"/>
    <n v="659222"/>
    <n v="90"/>
    <n v="644"/>
    <n v="0.56999999999999995"/>
    <n v="191361"/>
    <n v="64566"/>
    <n v="22.3"/>
    <s v="No"/>
    <n v="44.2"/>
    <n v="42.7"/>
    <n v="2026"/>
  </r>
  <r>
    <s v="EV4266"/>
    <x v="8"/>
    <x v="3"/>
    <x v="6"/>
    <s v="Truck"/>
    <n v="769505"/>
    <n v="94"/>
    <n v="523"/>
    <n v="2.25"/>
    <n v="47975"/>
    <n v="47133"/>
    <n v="12.7"/>
    <s v="No"/>
    <n v="16.8"/>
    <n v="297"/>
    <n v="2026"/>
  </r>
  <r>
    <s v="EV4267"/>
    <x v="2"/>
    <x v="2"/>
    <x v="4"/>
    <s v="SUV"/>
    <n v="228192"/>
    <n v="119"/>
    <n v="393"/>
    <n v="1.7"/>
    <n v="92025"/>
    <n v="50988"/>
    <n v="16.3"/>
    <s v="No"/>
    <n v="50.8"/>
    <n v="136.1"/>
    <n v="2026"/>
  </r>
  <r>
    <s v="EV4268"/>
    <x v="9"/>
    <x v="0"/>
    <x v="3"/>
    <s v="Truck"/>
    <n v="174070"/>
    <n v="114"/>
    <n v="523"/>
    <n v="0.78"/>
    <n v="191756"/>
    <n v="36875"/>
    <n v="13.6"/>
    <s v="No"/>
    <n v="53.7"/>
    <n v="77.400000000000006"/>
    <n v="2026"/>
  </r>
  <r>
    <s v="EV4269"/>
    <x v="8"/>
    <x v="3"/>
    <x v="9"/>
    <s v="Car"/>
    <n v="651792"/>
    <n v="40"/>
    <n v="436"/>
    <n v="2.0499999999999998"/>
    <n v="120277"/>
    <n v="56367"/>
    <n v="22.5"/>
    <s v="No"/>
    <n v="16.399999999999999"/>
    <n v="137.5"/>
    <n v="2026"/>
  </r>
  <r>
    <s v="EV4270"/>
    <x v="2"/>
    <x v="2"/>
    <x v="2"/>
    <s v="Truck"/>
    <n v="736365"/>
    <n v="55"/>
    <n v="423"/>
    <n v="1.98"/>
    <n v="63751"/>
    <n v="37963"/>
    <n v="15.4"/>
    <s v="Yes"/>
    <n v="46.6"/>
    <n v="46.9"/>
    <n v="2026"/>
  </r>
  <r>
    <s v="EV4271"/>
    <x v="6"/>
    <x v="3"/>
    <x v="6"/>
    <s v="Truck"/>
    <n v="28465"/>
    <n v="89"/>
    <n v="375"/>
    <n v="0.72"/>
    <n v="61422"/>
    <n v="70266"/>
    <n v="13"/>
    <s v="Yes"/>
    <n v="50.7"/>
    <n v="281.89999999999998"/>
    <n v="2026"/>
  </r>
  <r>
    <s v="EV4272"/>
    <x v="0"/>
    <x v="0"/>
    <x v="7"/>
    <s v="Truck"/>
    <n v="394969"/>
    <n v="48"/>
    <n v="289"/>
    <n v="1.97"/>
    <n v="67155"/>
    <n v="67307"/>
    <n v="24.6"/>
    <s v="Yes"/>
    <n v="7.5"/>
    <n v="207.2"/>
    <n v="2026"/>
  </r>
  <r>
    <s v="EV4273"/>
    <x v="8"/>
    <x v="3"/>
    <x v="2"/>
    <s v="Truck"/>
    <n v="776373"/>
    <n v="78"/>
    <n v="622"/>
    <n v="1.06"/>
    <n v="126917"/>
    <n v="74651"/>
    <n v="15.9"/>
    <s v="No"/>
    <n v="61.3"/>
    <n v="57.7"/>
    <n v="2026"/>
  </r>
  <r>
    <s v="EV4274"/>
    <x v="2"/>
    <x v="2"/>
    <x v="6"/>
    <s v="Truck"/>
    <n v="19331"/>
    <n v="88"/>
    <n v="623"/>
    <n v="0.97"/>
    <n v="155921"/>
    <n v="43584"/>
    <n v="24.1"/>
    <s v="No"/>
    <n v="29"/>
    <n v="263.60000000000002"/>
    <n v="2026"/>
  </r>
  <r>
    <s v="EV4275"/>
    <x v="9"/>
    <x v="0"/>
    <x v="2"/>
    <s v="Car"/>
    <n v="374398"/>
    <n v="96"/>
    <n v="330"/>
    <n v="1.05"/>
    <n v="91693"/>
    <n v="37471"/>
    <n v="24.9"/>
    <s v="Yes"/>
    <n v="36.1"/>
    <n v="151.5"/>
    <n v="2026"/>
  </r>
  <r>
    <s v="EV4276"/>
    <x v="1"/>
    <x v="1"/>
    <x v="7"/>
    <s v="SUV"/>
    <n v="465737"/>
    <n v="73"/>
    <n v="313"/>
    <n v="2.79"/>
    <n v="3727"/>
    <n v="80687"/>
    <n v="22.5"/>
    <s v="Yes"/>
    <n v="55.3"/>
    <n v="51.9"/>
    <n v="2026"/>
  </r>
  <r>
    <s v="EV4277"/>
    <x v="6"/>
    <x v="3"/>
    <x v="7"/>
    <s v="Truck"/>
    <n v="67812"/>
    <n v="106"/>
    <n v="269"/>
    <n v="1.93"/>
    <n v="82721"/>
    <n v="68247"/>
    <n v="13.2"/>
    <s v="Yes"/>
    <n v="43.6"/>
    <n v="23.7"/>
    <n v="2026"/>
  </r>
  <r>
    <s v="EV4278"/>
    <x v="9"/>
    <x v="0"/>
    <x v="7"/>
    <s v="SUV"/>
    <n v="229312"/>
    <n v="68"/>
    <n v="595"/>
    <n v="1.64"/>
    <n v="33735"/>
    <n v="54717"/>
    <n v="24.2"/>
    <s v="Yes"/>
    <n v="45.1"/>
    <n v="90.1"/>
    <n v="2026"/>
  </r>
  <r>
    <s v="EV4279"/>
    <x v="4"/>
    <x v="0"/>
    <x v="0"/>
    <s v="Car"/>
    <n v="169916"/>
    <n v="64"/>
    <n v="521"/>
    <n v="1.19"/>
    <n v="25267"/>
    <n v="78021"/>
    <n v="17.600000000000001"/>
    <s v="No"/>
    <n v="49.9"/>
    <n v="98.1"/>
    <n v="2026"/>
  </r>
  <r>
    <s v="EV4280"/>
    <x v="9"/>
    <x v="0"/>
    <x v="3"/>
    <s v="Truck"/>
    <n v="307741"/>
    <n v="97"/>
    <n v="516"/>
    <n v="2.81"/>
    <n v="140007"/>
    <n v="37008"/>
    <n v="16"/>
    <s v="Yes"/>
    <n v="26.4"/>
    <n v="261.39999999999998"/>
    <n v="2026"/>
  </r>
  <r>
    <s v="EV4281"/>
    <x v="2"/>
    <x v="2"/>
    <x v="6"/>
    <s v="Car"/>
    <n v="841582"/>
    <n v="65"/>
    <n v="278"/>
    <n v="1.87"/>
    <n v="26982"/>
    <n v="29452"/>
    <n v="18.100000000000001"/>
    <s v="No"/>
    <n v="52"/>
    <n v="159.69999999999999"/>
    <n v="2026"/>
  </r>
  <r>
    <s v="EV4282"/>
    <x v="0"/>
    <x v="0"/>
    <x v="8"/>
    <s v="Bus"/>
    <n v="673658"/>
    <n v="91"/>
    <n v="398"/>
    <n v="2.83"/>
    <n v="103376"/>
    <n v="52945"/>
    <n v="18.5"/>
    <s v="Yes"/>
    <n v="8.6999999999999993"/>
    <n v="173.1"/>
    <n v="2026"/>
  </r>
  <r>
    <s v="EV4283"/>
    <x v="7"/>
    <x v="3"/>
    <x v="4"/>
    <s v="Bus"/>
    <n v="610313"/>
    <n v="73"/>
    <n v="377"/>
    <n v="2.2799999999999998"/>
    <n v="48642"/>
    <n v="34325"/>
    <n v="16.8"/>
    <s v="Yes"/>
    <n v="53.8"/>
    <n v="30.1"/>
    <n v="2026"/>
  </r>
  <r>
    <s v="EV4284"/>
    <x v="4"/>
    <x v="0"/>
    <x v="5"/>
    <s v="SUV"/>
    <n v="794401"/>
    <n v="115"/>
    <n v="587"/>
    <n v="1.35"/>
    <n v="25679"/>
    <n v="68971"/>
    <n v="24.9"/>
    <s v="No"/>
    <n v="5.5"/>
    <n v="174.2"/>
    <n v="2026"/>
  </r>
  <r>
    <s v="EV4285"/>
    <x v="8"/>
    <x v="3"/>
    <x v="8"/>
    <s v="Car"/>
    <n v="851056"/>
    <n v="40"/>
    <n v="362"/>
    <n v="3"/>
    <n v="119817"/>
    <n v="58942"/>
    <n v="20.5"/>
    <s v="Yes"/>
    <n v="22.8"/>
    <n v="146.19999999999999"/>
    <n v="2026"/>
  </r>
  <r>
    <s v="EV4286"/>
    <x v="5"/>
    <x v="1"/>
    <x v="9"/>
    <s v="Truck"/>
    <n v="341507"/>
    <n v="55"/>
    <n v="329"/>
    <n v="2.6"/>
    <n v="133422"/>
    <n v="43509"/>
    <n v="18.2"/>
    <s v="Yes"/>
    <n v="22"/>
    <n v="238.8"/>
    <n v="2026"/>
  </r>
  <r>
    <s v="EV4287"/>
    <x v="4"/>
    <x v="0"/>
    <x v="9"/>
    <s v="Truck"/>
    <n v="65516"/>
    <n v="68"/>
    <n v="576"/>
    <n v="1.26"/>
    <n v="160483"/>
    <n v="37173"/>
    <n v="14.2"/>
    <s v="Yes"/>
    <n v="33.5"/>
    <n v="254.3"/>
    <n v="2026"/>
  </r>
  <r>
    <s v="EV4288"/>
    <x v="0"/>
    <x v="0"/>
    <x v="3"/>
    <s v="Truck"/>
    <n v="464534"/>
    <n v="95"/>
    <n v="420"/>
    <n v="0.74"/>
    <n v="86861"/>
    <n v="75673"/>
    <n v="19.8"/>
    <s v="No"/>
    <n v="47.8"/>
    <n v="114.8"/>
    <n v="2026"/>
  </r>
  <r>
    <s v="EV4289"/>
    <x v="0"/>
    <x v="0"/>
    <x v="3"/>
    <s v="Bus"/>
    <n v="576543"/>
    <n v="46"/>
    <n v="386"/>
    <n v="2.4"/>
    <n v="173483"/>
    <n v="37612"/>
    <n v="18"/>
    <s v="No"/>
    <n v="41"/>
    <n v="240.4"/>
    <n v="2026"/>
  </r>
  <r>
    <s v="EV4290"/>
    <x v="6"/>
    <x v="3"/>
    <x v="9"/>
    <s v="SUV"/>
    <n v="176422"/>
    <n v="74"/>
    <n v="326"/>
    <n v="1.17"/>
    <n v="64668"/>
    <n v="38444"/>
    <n v="17.399999999999999"/>
    <s v="No"/>
    <n v="44.3"/>
    <n v="57.9"/>
    <n v="2026"/>
  </r>
  <r>
    <s v="EV4291"/>
    <x v="1"/>
    <x v="1"/>
    <x v="4"/>
    <s v="SUV"/>
    <n v="741336"/>
    <n v="75"/>
    <n v="411"/>
    <n v="1.1399999999999999"/>
    <n v="149038"/>
    <n v="29112"/>
    <n v="23"/>
    <s v="Yes"/>
    <n v="12.6"/>
    <n v="42.8"/>
    <n v="2026"/>
  </r>
  <r>
    <s v="EV4292"/>
    <x v="6"/>
    <x v="3"/>
    <x v="7"/>
    <s v="SUV"/>
    <n v="728580"/>
    <n v="56"/>
    <n v="280"/>
    <n v="2.68"/>
    <n v="117230"/>
    <n v="81229"/>
    <n v="19.5"/>
    <s v="No"/>
    <n v="15"/>
    <n v="291.2"/>
    <n v="2026"/>
  </r>
  <r>
    <s v="EV4293"/>
    <x v="1"/>
    <x v="1"/>
    <x v="1"/>
    <s v="Car"/>
    <n v="448534"/>
    <n v="59"/>
    <n v="425"/>
    <n v="2.54"/>
    <n v="195345"/>
    <n v="39093"/>
    <n v="19.5"/>
    <s v="Yes"/>
    <n v="31"/>
    <n v="206.4"/>
    <n v="2026"/>
  </r>
  <r>
    <s v="EV4294"/>
    <x v="1"/>
    <x v="1"/>
    <x v="9"/>
    <s v="Bus"/>
    <n v="737594"/>
    <n v="116"/>
    <n v="596"/>
    <n v="1.39"/>
    <n v="5835"/>
    <n v="49296"/>
    <n v="12.9"/>
    <s v="No"/>
    <n v="57.2"/>
    <n v="251.9"/>
    <n v="2026"/>
  </r>
  <r>
    <s v="EV4295"/>
    <x v="9"/>
    <x v="0"/>
    <x v="6"/>
    <s v="Car"/>
    <n v="352670"/>
    <n v="57"/>
    <n v="465"/>
    <n v="0.57999999999999996"/>
    <n v="7729"/>
    <n v="57054"/>
    <n v="20.8"/>
    <s v="Yes"/>
    <n v="51.7"/>
    <n v="29.9"/>
    <n v="2026"/>
  </r>
  <r>
    <s v="EV4296"/>
    <x v="0"/>
    <x v="0"/>
    <x v="5"/>
    <s v="Bus"/>
    <n v="115465"/>
    <n v="64"/>
    <n v="298"/>
    <n v="0.61"/>
    <n v="22462"/>
    <n v="82366"/>
    <n v="23.9"/>
    <s v="No"/>
    <n v="39.299999999999997"/>
    <n v="102.5"/>
    <n v="2026"/>
  </r>
  <r>
    <s v="EV4297"/>
    <x v="8"/>
    <x v="3"/>
    <x v="2"/>
    <s v="Truck"/>
    <n v="738890"/>
    <n v="53"/>
    <n v="336"/>
    <n v="2.72"/>
    <n v="146203"/>
    <n v="44672"/>
    <n v="17"/>
    <s v="No"/>
    <n v="29.8"/>
    <n v="28.5"/>
    <n v="2026"/>
  </r>
  <r>
    <s v="EV4298"/>
    <x v="5"/>
    <x v="1"/>
    <x v="4"/>
    <s v="SUV"/>
    <n v="526928"/>
    <n v="57"/>
    <n v="438"/>
    <n v="2.37"/>
    <n v="52740"/>
    <n v="73336"/>
    <n v="13.5"/>
    <s v="Yes"/>
    <n v="27.7"/>
    <n v="205.7"/>
    <n v="2026"/>
  </r>
  <r>
    <s v="EV4299"/>
    <x v="0"/>
    <x v="0"/>
    <x v="4"/>
    <s v="Truck"/>
    <n v="328467"/>
    <n v="102"/>
    <n v="590"/>
    <n v="1.34"/>
    <n v="75586"/>
    <n v="65108"/>
    <n v="24.9"/>
    <s v="No"/>
    <n v="47.6"/>
    <n v="156"/>
    <n v="2026"/>
  </r>
  <r>
    <s v="EV4300"/>
    <x v="1"/>
    <x v="1"/>
    <x v="7"/>
    <s v="Car"/>
    <n v="47524"/>
    <n v="94"/>
    <n v="522"/>
    <n v="2.94"/>
    <n v="11204"/>
    <n v="69027"/>
    <n v="15.9"/>
    <s v="Yes"/>
    <n v="23.3"/>
    <n v="187.1"/>
    <n v="2026"/>
  </r>
  <r>
    <s v="EV4301"/>
    <x v="9"/>
    <x v="0"/>
    <x v="0"/>
    <s v="Bus"/>
    <n v="597509"/>
    <n v="82"/>
    <n v="576"/>
    <n v="1.64"/>
    <n v="76129"/>
    <n v="73154"/>
    <n v="13"/>
    <s v="No"/>
    <n v="5.8"/>
    <n v="212.5"/>
    <n v="2026"/>
  </r>
  <r>
    <s v="EV4302"/>
    <x v="6"/>
    <x v="3"/>
    <x v="3"/>
    <s v="SUV"/>
    <n v="517291"/>
    <n v="104"/>
    <n v="306"/>
    <n v="1.81"/>
    <n v="153142"/>
    <n v="51818"/>
    <n v="14.8"/>
    <s v="No"/>
    <n v="37.6"/>
    <n v="61.3"/>
    <n v="2026"/>
  </r>
  <r>
    <s v="EV4303"/>
    <x v="9"/>
    <x v="0"/>
    <x v="4"/>
    <s v="SUV"/>
    <n v="750908"/>
    <n v="52"/>
    <n v="278"/>
    <n v="2.2000000000000002"/>
    <n v="145383"/>
    <n v="72488"/>
    <n v="22.1"/>
    <s v="Yes"/>
    <n v="51.1"/>
    <n v="41.9"/>
    <n v="2026"/>
  </r>
  <r>
    <s v="EV4304"/>
    <x v="0"/>
    <x v="0"/>
    <x v="8"/>
    <s v="Bus"/>
    <n v="830068"/>
    <n v="116"/>
    <n v="329"/>
    <n v="2.64"/>
    <n v="67873"/>
    <n v="36224"/>
    <n v="19.399999999999999"/>
    <s v="No"/>
    <n v="35.1"/>
    <n v="172.1"/>
    <n v="2026"/>
  </r>
  <r>
    <s v="EV4305"/>
    <x v="5"/>
    <x v="1"/>
    <x v="5"/>
    <s v="Truck"/>
    <n v="726856"/>
    <n v="61"/>
    <n v="315"/>
    <n v="0.95"/>
    <n v="161818"/>
    <n v="79889"/>
    <n v="23.2"/>
    <s v="Yes"/>
    <n v="52"/>
    <n v="61.2"/>
    <n v="2026"/>
  </r>
  <r>
    <s v="EV4306"/>
    <x v="9"/>
    <x v="0"/>
    <x v="7"/>
    <s v="Car"/>
    <n v="48035"/>
    <n v="43"/>
    <n v="592"/>
    <n v="2.5299999999999998"/>
    <n v="10032"/>
    <n v="80724"/>
    <n v="15.1"/>
    <s v="Yes"/>
    <n v="53.2"/>
    <n v="136.19999999999999"/>
    <n v="2026"/>
  </r>
  <r>
    <s v="EV4307"/>
    <x v="4"/>
    <x v="0"/>
    <x v="4"/>
    <s v="Truck"/>
    <n v="88201"/>
    <n v="90"/>
    <n v="627"/>
    <n v="1.57"/>
    <n v="26821"/>
    <n v="56736"/>
    <n v="19.600000000000001"/>
    <s v="No"/>
    <n v="34"/>
    <n v="20.9"/>
    <n v="2026"/>
  </r>
  <r>
    <s v="EV4308"/>
    <x v="4"/>
    <x v="0"/>
    <x v="4"/>
    <s v="Car"/>
    <n v="177638"/>
    <n v="43"/>
    <n v="253"/>
    <n v="1.27"/>
    <n v="58151"/>
    <n v="51181"/>
    <n v="13.6"/>
    <s v="Yes"/>
    <n v="29.2"/>
    <n v="266"/>
    <n v="2026"/>
  </r>
  <r>
    <s v="EV4309"/>
    <x v="2"/>
    <x v="2"/>
    <x v="5"/>
    <s v="Truck"/>
    <n v="642247"/>
    <n v="45"/>
    <n v="298"/>
    <n v="0.82"/>
    <n v="112615"/>
    <n v="82633"/>
    <n v="23.5"/>
    <s v="Yes"/>
    <n v="31.9"/>
    <n v="201.5"/>
    <n v="2026"/>
  </r>
  <r>
    <s v="EV4310"/>
    <x v="0"/>
    <x v="0"/>
    <x v="2"/>
    <s v="Truck"/>
    <n v="466521"/>
    <n v="61"/>
    <n v="424"/>
    <n v="1.84"/>
    <n v="54605"/>
    <n v="79490"/>
    <n v="21.4"/>
    <s v="Yes"/>
    <n v="31.2"/>
    <n v="70.2"/>
    <n v="2026"/>
  </r>
  <r>
    <s v="EV4311"/>
    <x v="3"/>
    <x v="3"/>
    <x v="6"/>
    <s v="Car"/>
    <n v="649790"/>
    <n v="107"/>
    <n v="389"/>
    <n v="2.33"/>
    <n v="3537"/>
    <n v="55225"/>
    <n v="16.2"/>
    <s v="Yes"/>
    <n v="20.5"/>
    <n v="173.3"/>
    <n v="2026"/>
  </r>
  <r>
    <s v="EV4312"/>
    <x v="9"/>
    <x v="0"/>
    <x v="9"/>
    <s v="Bus"/>
    <n v="740982"/>
    <n v="91"/>
    <n v="595"/>
    <n v="1.62"/>
    <n v="112962"/>
    <n v="81310"/>
    <n v="17.8"/>
    <s v="No"/>
    <n v="60.8"/>
    <n v="265.89999999999998"/>
    <n v="2026"/>
  </r>
  <r>
    <s v="EV4313"/>
    <x v="8"/>
    <x v="3"/>
    <x v="7"/>
    <s v="SUV"/>
    <n v="798367"/>
    <n v="75"/>
    <n v="307"/>
    <n v="2.4700000000000002"/>
    <n v="131607"/>
    <n v="69796"/>
    <n v="13.4"/>
    <s v="Yes"/>
    <n v="38.5"/>
    <n v="71.2"/>
    <n v="2026"/>
  </r>
  <r>
    <s v="EV4314"/>
    <x v="3"/>
    <x v="3"/>
    <x v="1"/>
    <s v="SUV"/>
    <n v="586984"/>
    <n v="119"/>
    <n v="327"/>
    <n v="2.2599999999999998"/>
    <n v="45472"/>
    <n v="65361"/>
    <n v="13.5"/>
    <s v="No"/>
    <n v="15.6"/>
    <n v="196.6"/>
    <n v="2026"/>
  </r>
  <r>
    <s v="EV4315"/>
    <x v="7"/>
    <x v="3"/>
    <x v="7"/>
    <s v="Car"/>
    <n v="635778"/>
    <n v="45"/>
    <n v="605"/>
    <n v="2.97"/>
    <n v="30275"/>
    <n v="65637"/>
    <n v="13.3"/>
    <s v="Yes"/>
    <n v="10.5"/>
    <n v="278.10000000000002"/>
    <n v="2026"/>
  </r>
  <r>
    <s v="EV4316"/>
    <x v="4"/>
    <x v="0"/>
    <x v="0"/>
    <s v="Truck"/>
    <n v="651533"/>
    <n v="104"/>
    <n v="377"/>
    <n v="0.72"/>
    <n v="134444"/>
    <n v="43655"/>
    <n v="20.399999999999999"/>
    <s v="Yes"/>
    <n v="63.2"/>
    <n v="165.3"/>
    <n v="2026"/>
  </r>
  <r>
    <s v="EV4317"/>
    <x v="6"/>
    <x v="3"/>
    <x v="5"/>
    <s v="Bus"/>
    <n v="696016"/>
    <n v="116"/>
    <n v="625"/>
    <n v="0.66"/>
    <n v="103343"/>
    <n v="56513"/>
    <n v="13.8"/>
    <s v="Yes"/>
    <n v="49.1"/>
    <n v="299.39999999999998"/>
    <n v="2026"/>
  </r>
  <r>
    <s v="EV4318"/>
    <x v="2"/>
    <x v="2"/>
    <x v="6"/>
    <s v="SUV"/>
    <n v="244190"/>
    <n v="97"/>
    <n v="294"/>
    <n v="2.77"/>
    <n v="177521"/>
    <n v="57266"/>
    <n v="12.1"/>
    <s v="No"/>
    <n v="5.5"/>
    <n v="85.3"/>
    <n v="2026"/>
  </r>
  <r>
    <s v="EV4319"/>
    <x v="9"/>
    <x v="0"/>
    <x v="3"/>
    <s v="Truck"/>
    <n v="384559"/>
    <n v="48"/>
    <n v="370"/>
    <n v="1.41"/>
    <n v="133887"/>
    <n v="82889"/>
    <n v="24.5"/>
    <s v="No"/>
    <n v="48.7"/>
    <n v="245.7"/>
    <n v="2026"/>
  </r>
  <r>
    <s v="EV4320"/>
    <x v="0"/>
    <x v="0"/>
    <x v="9"/>
    <s v="Car"/>
    <n v="776194"/>
    <n v="107"/>
    <n v="641"/>
    <n v="2.21"/>
    <n v="98506"/>
    <n v="31103"/>
    <n v="24.5"/>
    <s v="No"/>
    <n v="57.6"/>
    <n v="67.5"/>
    <n v="2026"/>
  </r>
  <r>
    <s v="EV4321"/>
    <x v="5"/>
    <x v="1"/>
    <x v="0"/>
    <s v="Truck"/>
    <n v="818713"/>
    <n v="83"/>
    <n v="594"/>
    <n v="2.33"/>
    <n v="199137"/>
    <n v="67655"/>
    <n v="24"/>
    <s v="Yes"/>
    <n v="43.2"/>
    <n v="45"/>
    <n v="2026"/>
  </r>
  <r>
    <s v="EV4322"/>
    <x v="8"/>
    <x v="3"/>
    <x v="2"/>
    <s v="SUV"/>
    <n v="171265"/>
    <n v="51"/>
    <n v="583"/>
    <n v="2.17"/>
    <n v="186328"/>
    <n v="66274"/>
    <n v="23.4"/>
    <s v="Yes"/>
    <n v="52.2"/>
    <n v="94.2"/>
    <n v="2026"/>
  </r>
  <r>
    <s v="EV4323"/>
    <x v="8"/>
    <x v="3"/>
    <x v="4"/>
    <s v="Truck"/>
    <n v="316172"/>
    <n v="61"/>
    <n v="502"/>
    <n v="1.78"/>
    <n v="139326"/>
    <n v="39668"/>
    <n v="22.5"/>
    <s v="No"/>
    <n v="17.100000000000001"/>
    <n v="253.9"/>
    <n v="2026"/>
  </r>
  <r>
    <s v="EV4324"/>
    <x v="0"/>
    <x v="0"/>
    <x v="7"/>
    <s v="Truck"/>
    <n v="560744"/>
    <n v="99"/>
    <n v="359"/>
    <n v="2.91"/>
    <n v="100575"/>
    <n v="72735"/>
    <n v="19.2"/>
    <s v="Yes"/>
    <n v="63.9"/>
    <n v="290.5"/>
    <n v="2026"/>
  </r>
  <r>
    <s v="EV4325"/>
    <x v="0"/>
    <x v="0"/>
    <x v="3"/>
    <s v="SUV"/>
    <n v="660073"/>
    <n v="89"/>
    <n v="355"/>
    <n v="1.66"/>
    <n v="184413"/>
    <n v="46042"/>
    <n v="17"/>
    <s v="Yes"/>
    <n v="51.1"/>
    <n v="235.1"/>
    <n v="2026"/>
  </r>
  <r>
    <s v="EV4326"/>
    <x v="0"/>
    <x v="0"/>
    <x v="7"/>
    <s v="Car"/>
    <n v="26709"/>
    <n v="111"/>
    <n v="447"/>
    <n v="1.1000000000000001"/>
    <n v="114388"/>
    <n v="25873"/>
    <n v="12.7"/>
    <s v="No"/>
    <n v="23.4"/>
    <n v="65.5"/>
    <n v="2026"/>
  </r>
  <r>
    <s v="EV4327"/>
    <x v="0"/>
    <x v="0"/>
    <x v="7"/>
    <s v="Truck"/>
    <n v="226479"/>
    <n v="112"/>
    <n v="441"/>
    <n v="1.38"/>
    <n v="183400"/>
    <n v="26537"/>
    <n v="24.2"/>
    <s v="Yes"/>
    <n v="45.8"/>
    <n v="97.7"/>
    <n v="2026"/>
  </r>
  <r>
    <s v="EV4328"/>
    <x v="6"/>
    <x v="3"/>
    <x v="5"/>
    <s v="Bus"/>
    <n v="71285"/>
    <n v="107"/>
    <n v="367"/>
    <n v="2.73"/>
    <n v="168698"/>
    <n v="45904"/>
    <n v="12.9"/>
    <s v="No"/>
    <n v="8.6999999999999993"/>
    <n v="205"/>
    <n v="2026"/>
  </r>
  <r>
    <s v="EV4329"/>
    <x v="6"/>
    <x v="3"/>
    <x v="5"/>
    <s v="Truck"/>
    <n v="339653"/>
    <n v="69"/>
    <n v="415"/>
    <n v="2.7"/>
    <n v="64490"/>
    <n v="36931"/>
    <n v="23.1"/>
    <s v="Yes"/>
    <n v="13.2"/>
    <n v="192.4"/>
    <n v="2026"/>
  </r>
  <r>
    <s v="EV4330"/>
    <x v="0"/>
    <x v="0"/>
    <x v="3"/>
    <s v="Truck"/>
    <n v="590020"/>
    <n v="103"/>
    <n v="283"/>
    <n v="2.98"/>
    <n v="143850"/>
    <n v="55801"/>
    <n v="22.4"/>
    <s v="No"/>
    <n v="40.799999999999997"/>
    <n v="121.7"/>
    <n v="2026"/>
  </r>
  <r>
    <s v="EV4331"/>
    <x v="4"/>
    <x v="0"/>
    <x v="9"/>
    <s v="SUV"/>
    <n v="425811"/>
    <n v="90"/>
    <n v="316"/>
    <n v="1.05"/>
    <n v="166254"/>
    <n v="58074"/>
    <n v="13.7"/>
    <s v="No"/>
    <n v="8.9"/>
    <n v="85.8"/>
    <n v="2026"/>
  </r>
  <r>
    <s v="EV4332"/>
    <x v="8"/>
    <x v="3"/>
    <x v="2"/>
    <s v="SUV"/>
    <n v="832754"/>
    <n v="78"/>
    <n v="494"/>
    <n v="1.35"/>
    <n v="40116"/>
    <n v="62354"/>
    <n v="22.9"/>
    <s v="Yes"/>
    <n v="51.5"/>
    <n v="181.1"/>
    <n v="2026"/>
  </r>
  <r>
    <s v="EV4333"/>
    <x v="6"/>
    <x v="3"/>
    <x v="8"/>
    <s v="Truck"/>
    <n v="151470"/>
    <n v="105"/>
    <n v="274"/>
    <n v="1.58"/>
    <n v="64435"/>
    <n v="26827"/>
    <n v="13.7"/>
    <s v="No"/>
    <n v="26.3"/>
    <n v="287.39999999999998"/>
    <n v="2026"/>
  </r>
  <r>
    <s v="EV4334"/>
    <x v="0"/>
    <x v="0"/>
    <x v="2"/>
    <s v="Car"/>
    <n v="805250"/>
    <n v="56"/>
    <n v="489"/>
    <n v="2.31"/>
    <n v="95578"/>
    <n v="83002"/>
    <n v="17"/>
    <s v="Yes"/>
    <n v="25.6"/>
    <n v="64.3"/>
    <n v="2026"/>
  </r>
  <r>
    <s v="EV4335"/>
    <x v="8"/>
    <x v="3"/>
    <x v="3"/>
    <s v="Bus"/>
    <n v="416801"/>
    <n v="46"/>
    <n v="573"/>
    <n v="0.79"/>
    <n v="197542"/>
    <n v="66949"/>
    <n v="19.600000000000001"/>
    <s v="Yes"/>
    <n v="57.1"/>
    <n v="109.5"/>
    <n v="2026"/>
  </r>
  <r>
    <s v="EV4336"/>
    <x v="7"/>
    <x v="3"/>
    <x v="0"/>
    <s v="SUV"/>
    <n v="680159"/>
    <n v="70"/>
    <n v="390"/>
    <n v="0.99"/>
    <n v="149756"/>
    <n v="26165"/>
    <n v="17"/>
    <s v="Yes"/>
    <n v="21.8"/>
    <n v="241.1"/>
    <n v="2026"/>
  </r>
  <r>
    <s v="EV4337"/>
    <x v="2"/>
    <x v="2"/>
    <x v="9"/>
    <s v="Car"/>
    <n v="53809"/>
    <n v="65"/>
    <n v="268"/>
    <n v="1.0900000000000001"/>
    <n v="83531"/>
    <n v="47811"/>
    <n v="16.600000000000001"/>
    <s v="Yes"/>
    <n v="26.8"/>
    <n v="129.9"/>
    <n v="2026"/>
  </r>
  <r>
    <s v="EV4338"/>
    <x v="9"/>
    <x v="0"/>
    <x v="7"/>
    <s v="Car"/>
    <n v="806633"/>
    <n v="74"/>
    <n v="591"/>
    <n v="0.96"/>
    <n v="40940"/>
    <n v="49211"/>
    <n v="18.399999999999999"/>
    <s v="Yes"/>
    <n v="58.1"/>
    <n v="130"/>
    <n v="2026"/>
  </r>
  <r>
    <s v="EV4339"/>
    <x v="8"/>
    <x v="3"/>
    <x v="9"/>
    <s v="Truck"/>
    <n v="298488"/>
    <n v="72"/>
    <n v="363"/>
    <n v="1.88"/>
    <n v="90715"/>
    <n v="82026"/>
    <n v="24.5"/>
    <s v="Yes"/>
    <n v="64"/>
    <n v="48.7"/>
    <n v="2026"/>
  </r>
  <r>
    <s v="EV4340"/>
    <x v="4"/>
    <x v="0"/>
    <x v="5"/>
    <s v="Car"/>
    <n v="697772"/>
    <n v="76"/>
    <n v="295"/>
    <n v="0.94"/>
    <n v="113866"/>
    <n v="68852"/>
    <n v="22.4"/>
    <s v="Yes"/>
    <n v="34.9"/>
    <n v="58"/>
    <n v="2026"/>
  </r>
  <r>
    <s v="EV4341"/>
    <x v="8"/>
    <x v="3"/>
    <x v="5"/>
    <s v="Car"/>
    <n v="151289"/>
    <n v="59"/>
    <n v="377"/>
    <n v="2.4300000000000002"/>
    <n v="155460"/>
    <n v="50039"/>
    <n v="23.6"/>
    <s v="No"/>
    <n v="22.7"/>
    <n v="60.5"/>
    <n v="2026"/>
  </r>
  <r>
    <s v="EV4342"/>
    <x v="9"/>
    <x v="0"/>
    <x v="1"/>
    <s v="Bus"/>
    <n v="473811"/>
    <n v="90"/>
    <n v="483"/>
    <n v="1.34"/>
    <n v="100156"/>
    <n v="81534"/>
    <n v="23.9"/>
    <s v="No"/>
    <n v="40"/>
    <n v="70.5"/>
    <n v="2026"/>
  </r>
  <r>
    <s v="EV4343"/>
    <x v="1"/>
    <x v="1"/>
    <x v="9"/>
    <s v="SUV"/>
    <n v="626316"/>
    <n v="99"/>
    <n v="278"/>
    <n v="0.89"/>
    <n v="21887"/>
    <n v="79555"/>
    <n v="21.6"/>
    <s v="Yes"/>
    <n v="23.8"/>
    <n v="42.5"/>
    <n v="2026"/>
  </r>
  <r>
    <s v="EV4344"/>
    <x v="4"/>
    <x v="0"/>
    <x v="4"/>
    <s v="Truck"/>
    <n v="448965"/>
    <n v="55"/>
    <n v="439"/>
    <n v="0.5"/>
    <n v="187330"/>
    <n v="36696"/>
    <n v="21.3"/>
    <s v="Yes"/>
    <n v="34.200000000000003"/>
    <n v="66.5"/>
    <n v="2026"/>
  </r>
  <r>
    <s v="EV4345"/>
    <x v="7"/>
    <x v="3"/>
    <x v="1"/>
    <s v="Car"/>
    <n v="476311"/>
    <n v="70"/>
    <n v="376"/>
    <n v="0.95"/>
    <n v="128455"/>
    <n v="68555"/>
    <n v="17.2"/>
    <s v="Yes"/>
    <n v="44.8"/>
    <n v="47"/>
    <n v="2026"/>
  </r>
  <r>
    <s v="EV4346"/>
    <x v="1"/>
    <x v="1"/>
    <x v="8"/>
    <s v="Truck"/>
    <n v="370868"/>
    <n v="100"/>
    <n v="553"/>
    <n v="0.84"/>
    <n v="137344"/>
    <n v="54913"/>
    <n v="12.6"/>
    <s v="No"/>
    <n v="6.7"/>
    <n v="279"/>
    <n v="2026"/>
  </r>
  <r>
    <s v="EV4347"/>
    <x v="7"/>
    <x v="3"/>
    <x v="6"/>
    <s v="Car"/>
    <n v="344599"/>
    <n v="61"/>
    <n v="257"/>
    <n v="0.6"/>
    <n v="37310"/>
    <n v="57283"/>
    <n v="19"/>
    <s v="Yes"/>
    <n v="8.5"/>
    <n v="260.7"/>
    <n v="2026"/>
  </r>
  <r>
    <s v="EV4348"/>
    <x v="2"/>
    <x v="2"/>
    <x v="1"/>
    <s v="SUV"/>
    <n v="140428"/>
    <n v="41"/>
    <n v="518"/>
    <n v="2.41"/>
    <n v="1689"/>
    <n v="45200"/>
    <n v="19.5"/>
    <s v="Yes"/>
    <n v="62.7"/>
    <n v="28.1"/>
    <n v="2026"/>
  </r>
  <r>
    <s v="EV4349"/>
    <x v="8"/>
    <x v="3"/>
    <x v="9"/>
    <s v="Bus"/>
    <n v="297323"/>
    <n v="45"/>
    <n v="607"/>
    <n v="2.93"/>
    <n v="12965"/>
    <n v="35286"/>
    <n v="20"/>
    <s v="No"/>
    <n v="51.1"/>
    <n v="166.2"/>
    <n v="2026"/>
  </r>
  <r>
    <s v="EV4350"/>
    <x v="7"/>
    <x v="3"/>
    <x v="5"/>
    <s v="SUV"/>
    <n v="180116"/>
    <n v="107"/>
    <n v="370"/>
    <n v="2.87"/>
    <n v="150020"/>
    <n v="72820"/>
    <n v="21.5"/>
    <s v="No"/>
    <n v="62.2"/>
    <n v="196.3"/>
    <n v="2026"/>
  </r>
  <r>
    <s v="EV4351"/>
    <x v="9"/>
    <x v="0"/>
    <x v="1"/>
    <s v="Car"/>
    <n v="57299"/>
    <n v="68"/>
    <n v="406"/>
    <n v="2.4700000000000002"/>
    <n v="159904"/>
    <n v="28004"/>
    <n v="23"/>
    <s v="No"/>
    <n v="39.700000000000003"/>
    <n v="113.8"/>
    <n v="2026"/>
  </r>
  <r>
    <s v="EV4352"/>
    <x v="6"/>
    <x v="3"/>
    <x v="8"/>
    <s v="SUV"/>
    <n v="280478"/>
    <n v="117"/>
    <n v="606"/>
    <n v="2.1"/>
    <n v="13794"/>
    <n v="42521"/>
    <n v="20.2"/>
    <s v="Yes"/>
    <n v="20.2"/>
    <n v="94.3"/>
    <n v="2026"/>
  </r>
  <r>
    <s v="EV4353"/>
    <x v="1"/>
    <x v="1"/>
    <x v="1"/>
    <s v="Bus"/>
    <n v="413123"/>
    <n v="75"/>
    <n v="548"/>
    <n v="1.77"/>
    <n v="100780"/>
    <n v="71776"/>
    <n v="20.8"/>
    <s v="Yes"/>
    <n v="55.9"/>
    <n v="58.7"/>
    <n v="2026"/>
  </r>
  <r>
    <s v="EV4354"/>
    <x v="1"/>
    <x v="1"/>
    <x v="6"/>
    <s v="Car"/>
    <n v="349674"/>
    <n v="86"/>
    <n v="489"/>
    <n v="1.04"/>
    <n v="43890"/>
    <n v="74428"/>
    <n v="14.1"/>
    <s v="Yes"/>
    <n v="33.200000000000003"/>
    <n v="12.4"/>
    <n v="2026"/>
  </r>
  <r>
    <s v="EV4355"/>
    <x v="0"/>
    <x v="0"/>
    <x v="7"/>
    <s v="SUV"/>
    <n v="285106"/>
    <n v="116"/>
    <n v="304"/>
    <n v="0.82"/>
    <n v="77573"/>
    <n v="62276"/>
    <n v="20.7"/>
    <s v="No"/>
    <n v="29.1"/>
    <n v="179.7"/>
    <n v="2026"/>
  </r>
  <r>
    <s v="EV4356"/>
    <x v="3"/>
    <x v="3"/>
    <x v="9"/>
    <s v="Truck"/>
    <n v="734654"/>
    <n v="66"/>
    <n v="463"/>
    <n v="2.5"/>
    <n v="107969"/>
    <n v="76563"/>
    <n v="18.100000000000001"/>
    <s v="No"/>
    <n v="7.6"/>
    <n v="224.3"/>
    <n v="2026"/>
  </r>
  <r>
    <s v="EV4357"/>
    <x v="4"/>
    <x v="0"/>
    <x v="0"/>
    <s v="SUV"/>
    <n v="181797"/>
    <n v="111"/>
    <n v="610"/>
    <n v="2.0299999999999998"/>
    <n v="191158"/>
    <n v="61509"/>
    <n v="22.3"/>
    <s v="No"/>
    <n v="49.9"/>
    <n v="18"/>
    <n v="2026"/>
  </r>
  <r>
    <s v="EV4358"/>
    <x v="7"/>
    <x v="3"/>
    <x v="3"/>
    <s v="SUV"/>
    <n v="340414"/>
    <n v="93"/>
    <n v="566"/>
    <n v="0.51"/>
    <n v="58718"/>
    <n v="58501"/>
    <n v="24.3"/>
    <s v="No"/>
    <n v="22.1"/>
    <n v="255.5"/>
    <n v="2026"/>
  </r>
  <r>
    <s v="EV4359"/>
    <x v="7"/>
    <x v="3"/>
    <x v="1"/>
    <s v="SUV"/>
    <n v="348259"/>
    <n v="90"/>
    <n v="622"/>
    <n v="1.93"/>
    <n v="60292"/>
    <n v="56982"/>
    <n v="24.2"/>
    <s v="Yes"/>
    <n v="63.3"/>
    <n v="142.30000000000001"/>
    <n v="2026"/>
  </r>
  <r>
    <s v="EV4360"/>
    <x v="7"/>
    <x v="3"/>
    <x v="2"/>
    <s v="Car"/>
    <n v="463743"/>
    <n v="62"/>
    <n v="476"/>
    <n v="0.84"/>
    <n v="155544"/>
    <n v="59052"/>
    <n v="19.100000000000001"/>
    <s v="Yes"/>
    <n v="34.9"/>
    <n v="140.4"/>
    <n v="2026"/>
  </r>
  <r>
    <s v="EV4361"/>
    <x v="5"/>
    <x v="1"/>
    <x v="7"/>
    <s v="Car"/>
    <n v="735660"/>
    <n v="107"/>
    <n v="514"/>
    <n v="0.87"/>
    <n v="64698"/>
    <n v="72690"/>
    <n v="16.5"/>
    <s v="No"/>
    <n v="32.200000000000003"/>
    <n v="107.1"/>
    <n v="2026"/>
  </r>
  <r>
    <s v="EV4362"/>
    <x v="5"/>
    <x v="1"/>
    <x v="8"/>
    <s v="Bus"/>
    <n v="689426"/>
    <n v="120"/>
    <n v="341"/>
    <n v="2.19"/>
    <n v="138399"/>
    <n v="32435"/>
    <n v="22.9"/>
    <s v="No"/>
    <n v="62"/>
    <n v="129.9"/>
    <n v="2026"/>
  </r>
  <r>
    <s v="EV4363"/>
    <x v="6"/>
    <x v="3"/>
    <x v="4"/>
    <s v="Truck"/>
    <n v="477109"/>
    <n v="59"/>
    <n v="431"/>
    <n v="1.53"/>
    <n v="92121"/>
    <n v="61944"/>
    <n v="20.9"/>
    <s v="Yes"/>
    <n v="63.2"/>
    <n v="81.2"/>
    <n v="2026"/>
  </r>
  <r>
    <s v="EV4364"/>
    <x v="1"/>
    <x v="1"/>
    <x v="7"/>
    <s v="Truck"/>
    <n v="557349"/>
    <n v="61"/>
    <n v="278"/>
    <n v="2.72"/>
    <n v="14668"/>
    <n v="72323"/>
    <n v="22.5"/>
    <s v="Yes"/>
    <n v="52.9"/>
    <n v="257.89999999999998"/>
    <n v="2026"/>
  </r>
  <r>
    <s v="EV4365"/>
    <x v="2"/>
    <x v="2"/>
    <x v="0"/>
    <s v="Bus"/>
    <n v="13854"/>
    <n v="112"/>
    <n v="270"/>
    <n v="2.65"/>
    <n v="21731"/>
    <n v="77721"/>
    <n v="22.9"/>
    <s v="No"/>
    <n v="56"/>
    <n v="100.6"/>
    <n v="2026"/>
  </r>
  <r>
    <s v="EV4366"/>
    <x v="6"/>
    <x v="3"/>
    <x v="8"/>
    <s v="Car"/>
    <n v="731481"/>
    <n v="45"/>
    <n v="443"/>
    <n v="0.99"/>
    <n v="154799"/>
    <n v="62912"/>
    <n v="22.4"/>
    <s v="Yes"/>
    <n v="12.1"/>
    <n v="144.5"/>
    <n v="2026"/>
  </r>
  <r>
    <s v="EV4367"/>
    <x v="9"/>
    <x v="0"/>
    <x v="3"/>
    <s v="Truck"/>
    <n v="621448"/>
    <n v="109"/>
    <n v="633"/>
    <n v="2.82"/>
    <n v="8553"/>
    <n v="48153"/>
    <n v="25"/>
    <s v="No"/>
    <n v="12.4"/>
    <n v="220.4"/>
    <n v="2026"/>
  </r>
  <r>
    <s v="EV4368"/>
    <x v="1"/>
    <x v="1"/>
    <x v="3"/>
    <s v="Bus"/>
    <n v="571365"/>
    <n v="56"/>
    <n v="497"/>
    <n v="1.87"/>
    <n v="97248"/>
    <n v="55725"/>
    <n v="12.9"/>
    <s v="Yes"/>
    <n v="27.8"/>
    <n v="134"/>
    <n v="2026"/>
  </r>
  <r>
    <s v="EV4369"/>
    <x v="0"/>
    <x v="0"/>
    <x v="6"/>
    <s v="Truck"/>
    <n v="490929"/>
    <n v="77"/>
    <n v="295"/>
    <n v="2.42"/>
    <n v="102769"/>
    <n v="84211"/>
    <n v="17.899999999999999"/>
    <s v="Yes"/>
    <n v="52.5"/>
    <n v="292.60000000000002"/>
    <n v="2026"/>
  </r>
  <r>
    <s v="EV4370"/>
    <x v="3"/>
    <x v="3"/>
    <x v="2"/>
    <s v="Car"/>
    <n v="715486"/>
    <n v="76"/>
    <n v="468"/>
    <n v="2.33"/>
    <n v="35369"/>
    <n v="82299"/>
    <n v="15.9"/>
    <s v="Yes"/>
    <n v="27.2"/>
    <n v="228.7"/>
    <n v="2026"/>
  </r>
  <r>
    <s v="EV4371"/>
    <x v="0"/>
    <x v="0"/>
    <x v="7"/>
    <s v="Truck"/>
    <n v="187305"/>
    <n v="74"/>
    <n v="315"/>
    <n v="2.02"/>
    <n v="150778"/>
    <n v="62957"/>
    <n v="13.2"/>
    <s v="Yes"/>
    <n v="20.8"/>
    <n v="9.6999999999999993"/>
    <n v="2026"/>
  </r>
  <r>
    <s v="EV4372"/>
    <x v="3"/>
    <x v="3"/>
    <x v="2"/>
    <s v="Bus"/>
    <n v="295857"/>
    <n v="101"/>
    <n v="282"/>
    <n v="2.77"/>
    <n v="54786"/>
    <n v="64723"/>
    <n v="23.4"/>
    <s v="Yes"/>
    <n v="39.4"/>
    <n v="245.4"/>
    <n v="2026"/>
  </r>
  <r>
    <s v="EV4373"/>
    <x v="6"/>
    <x v="3"/>
    <x v="0"/>
    <s v="Truck"/>
    <n v="840521"/>
    <n v="115"/>
    <n v="331"/>
    <n v="1.75"/>
    <n v="148419"/>
    <n v="54899"/>
    <n v="18"/>
    <s v="No"/>
    <n v="44.8"/>
    <n v="169.2"/>
    <n v="2026"/>
  </r>
  <r>
    <s v="EV4374"/>
    <x v="1"/>
    <x v="1"/>
    <x v="9"/>
    <s v="Car"/>
    <n v="90773"/>
    <n v="63"/>
    <n v="376"/>
    <n v="2.0099999999999998"/>
    <n v="151759"/>
    <n v="55124"/>
    <n v="17.399999999999999"/>
    <s v="Yes"/>
    <n v="50"/>
    <n v="223.6"/>
    <n v="2026"/>
  </r>
  <r>
    <s v="EV4375"/>
    <x v="6"/>
    <x v="3"/>
    <x v="3"/>
    <s v="SUV"/>
    <n v="17527"/>
    <n v="46"/>
    <n v="639"/>
    <n v="2.63"/>
    <n v="94035"/>
    <n v="74044"/>
    <n v="19.399999999999999"/>
    <s v="No"/>
    <n v="60.1"/>
    <n v="278.39999999999998"/>
    <n v="2026"/>
  </r>
  <r>
    <s v="EV4376"/>
    <x v="6"/>
    <x v="3"/>
    <x v="0"/>
    <s v="Car"/>
    <n v="8886"/>
    <n v="67"/>
    <n v="469"/>
    <n v="1.2"/>
    <n v="100512"/>
    <n v="81192"/>
    <n v="24.4"/>
    <s v="Yes"/>
    <n v="42"/>
    <n v="216.3"/>
    <n v="2026"/>
  </r>
  <r>
    <s v="EV4377"/>
    <x v="5"/>
    <x v="1"/>
    <x v="6"/>
    <s v="Bus"/>
    <n v="233882"/>
    <n v="87"/>
    <n v="482"/>
    <n v="1.65"/>
    <n v="111995"/>
    <n v="38281"/>
    <n v="19"/>
    <s v="No"/>
    <n v="24.1"/>
    <n v="40.6"/>
    <n v="2026"/>
  </r>
  <r>
    <s v="EV4378"/>
    <x v="2"/>
    <x v="2"/>
    <x v="8"/>
    <s v="SUV"/>
    <n v="655433"/>
    <n v="63"/>
    <n v="513"/>
    <n v="1.35"/>
    <n v="124722"/>
    <n v="75543"/>
    <n v="14.7"/>
    <s v="No"/>
    <n v="23.2"/>
    <n v="289.8"/>
    <n v="2026"/>
  </r>
  <r>
    <s v="EV4379"/>
    <x v="5"/>
    <x v="1"/>
    <x v="6"/>
    <s v="Truck"/>
    <n v="601468"/>
    <n v="55"/>
    <n v="412"/>
    <n v="1.31"/>
    <n v="39177"/>
    <n v="50023"/>
    <n v="15.3"/>
    <s v="No"/>
    <n v="20.2"/>
    <n v="33.700000000000003"/>
    <n v="2026"/>
  </r>
  <r>
    <s v="EV4380"/>
    <x v="1"/>
    <x v="1"/>
    <x v="9"/>
    <s v="Truck"/>
    <n v="334505"/>
    <n v="76"/>
    <n v="398"/>
    <n v="1.23"/>
    <n v="138329"/>
    <n v="84682"/>
    <n v="24.1"/>
    <s v="Yes"/>
    <n v="35.299999999999997"/>
    <n v="253"/>
    <n v="2026"/>
  </r>
  <r>
    <s v="EV4381"/>
    <x v="3"/>
    <x v="3"/>
    <x v="3"/>
    <s v="Truck"/>
    <n v="703390"/>
    <n v="99"/>
    <n v="524"/>
    <n v="2.36"/>
    <n v="87927"/>
    <n v="63534"/>
    <n v="15.7"/>
    <s v="No"/>
    <n v="46.4"/>
    <n v="44.6"/>
    <n v="2026"/>
  </r>
  <r>
    <s v="EV4382"/>
    <x v="8"/>
    <x v="3"/>
    <x v="3"/>
    <s v="Bus"/>
    <n v="102155"/>
    <n v="66"/>
    <n v="356"/>
    <n v="2.4500000000000002"/>
    <n v="147341"/>
    <n v="82910"/>
    <n v="24.2"/>
    <s v="No"/>
    <n v="30.8"/>
    <n v="245.6"/>
    <n v="2026"/>
  </r>
  <r>
    <s v="EV4383"/>
    <x v="0"/>
    <x v="0"/>
    <x v="3"/>
    <s v="Truck"/>
    <n v="664213"/>
    <n v="43"/>
    <n v="612"/>
    <n v="1.1200000000000001"/>
    <n v="25504"/>
    <n v="27618"/>
    <n v="21.3"/>
    <s v="No"/>
    <n v="37.5"/>
    <n v="58.1"/>
    <n v="2026"/>
  </r>
  <r>
    <s v="EV4384"/>
    <x v="8"/>
    <x v="3"/>
    <x v="6"/>
    <s v="Car"/>
    <n v="204013"/>
    <n v="113"/>
    <n v="571"/>
    <n v="0.64"/>
    <n v="95252"/>
    <n v="28982"/>
    <n v="23.2"/>
    <s v="No"/>
    <n v="42.5"/>
    <n v="209"/>
    <n v="2026"/>
  </r>
  <r>
    <s v="EV4385"/>
    <x v="2"/>
    <x v="2"/>
    <x v="9"/>
    <s v="Bus"/>
    <n v="549459"/>
    <n v="118"/>
    <n v="372"/>
    <n v="1.47"/>
    <n v="109026"/>
    <n v="30235"/>
    <n v="12.2"/>
    <s v="Yes"/>
    <n v="33.6"/>
    <n v="85.8"/>
    <n v="2026"/>
  </r>
  <r>
    <s v="EV4386"/>
    <x v="2"/>
    <x v="2"/>
    <x v="3"/>
    <s v="SUV"/>
    <n v="899978"/>
    <n v="107"/>
    <n v="346"/>
    <n v="1.65"/>
    <n v="172282"/>
    <n v="70420"/>
    <n v="18.3"/>
    <s v="Yes"/>
    <n v="14.1"/>
    <n v="40.6"/>
    <n v="2026"/>
  </r>
  <r>
    <s v="EV4387"/>
    <x v="4"/>
    <x v="0"/>
    <x v="2"/>
    <s v="Car"/>
    <n v="581230"/>
    <n v="73"/>
    <n v="418"/>
    <n v="1.18"/>
    <n v="40671"/>
    <n v="55575"/>
    <n v="20.9"/>
    <s v="Yes"/>
    <n v="18.3"/>
    <n v="89.6"/>
    <n v="2026"/>
  </r>
  <r>
    <s v="EV4388"/>
    <x v="8"/>
    <x v="3"/>
    <x v="9"/>
    <s v="Bus"/>
    <n v="309612"/>
    <n v="78"/>
    <n v="518"/>
    <n v="1.1100000000000001"/>
    <n v="108918"/>
    <n v="41892"/>
    <n v="14.6"/>
    <s v="Yes"/>
    <n v="60.1"/>
    <n v="20.3"/>
    <n v="2026"/>
  </r>
  <r>
    <s v="EV4389"/>
    <x v="8"/>
    <x v="3"/>
    <x v="7"/>
    <s v="SUV"/>
    <n v="95262"/>
    <n v="74"/>
    <n v="291"/>
    <n v="2.97"/>
    <n v="57258"/>
    <n v="32071"/>
    <n v="22.7"/>
    <s v="No"/>
    <n v="22.7"/>
    <n v="153.4"/>
    <n v="2026"/>
  </r>
  <r>
    <s v="EV4390"/>
    <x v="2"/>
    <x v="2"/>
    <x v="1"/>
    <s v="Bus"/>
    <n v="816856"/>
    <n v="41"/>
    <n v="509"/>
    <n v="2.5499999999999998"/>
    <n v="165916"/>
    <n v="31271"/>
    <n v="16.899999999999999"/>
    <s v="Yes"/>
    <n v="56"/>
    <n v="71.8"/>
    <n v="2026"/>
  </r>
  <r>
    <s v="EV4391"/>
    <x v="0"/>
    <x v="0"/>
    <x v="7"/>
    <s v="Bus"/>
    <n v="483714"/>
    <n v="46"/>
    <n v="563"/>
    <n v="0.91"/>
    <n v="190708"/>
    <n v="40324"/>
    <n v="18.8"/>
    <s v="Yes"/>
    <n v="54.6"/>
    <n v="201.8"/>
    <n v="2026"/>
  </r>
  <r>
    <s v="EV4392"/>
    <x v="1"/>
    <x v="1"/>
    <x v="9"/>
    <s v="Car"/>
    <n v="654197"/>
    <n v="95"/>
    <n v="351"/>
    <n v="1.73"/>
    <n v="128895"/>
    <n v="41542"/>
    <n v="20.8"/>
    <s v="No"/>
    <n v="29"/>
    <n v="126"/>
    <n v="2026"/>
  </r>
  <r>
    <s v="EV4393"/>
    <x v="8"/>
    <x v="3"/>
    <x v="3"/>
    <s v="Car"/>
    <n v="736377"/>
    <n v="110"/>
    <n v="649"/>
    <n v="2.23"/>
    <n v="124903"/>
    <n v="75694"/>
    <n v="23.9"/>
    <s v="No"/>
    <n v="21.3"/>
    <n v="35.700000000000003"/>
    <n v="2026"/>
  </r>
  <r>
    <s v="EV4394"/>
    <x v="2"/>
    <x v="2"/>
    <x v="9"/>
    <s v="Car"/>
    <n v="376080"/>
    <n v="115"/>
    <n v="470"/>
    <n v="1.44"/>
    <n v="45330"/>
    <n v="37323"/>
    <n v="15.3"/>
    <s v="No"/>
    <n v="19.600000000000001"/>
    <n v="215.1"/>
    <n v="2026"/>
  </r>
  <r>
    <s v="EV4395"/>
    <x v="5"/>
    <x v="1"/>
    <x v="7"/>
    <s v="SUV"/>
    <n v="480931"/>
    <n v="57"/>
    <n v="510"/>
    <n v="1.64"/>
    <n v="103632"/>
    <n v="47687"/>
    <n v="16.3"/>
    <s v="Yes"/>
    <n v="41.9"/>
    <n v="11.4"/>
    <n v="2026"/>
  </r>
  <r>
    <s v="EV4396"/>
    <x v="9"/>
    <x v="0"/>
    <x v="5"/>
    <s v="SUV"/>
    <n v="487253"/>
    <n v="76"/>
    <n v="349"/>
    <n v="0.77"/>
    <n v="24399"/>
    <n v="55693"/>
    <n v="12.7"/>
    <s v="Yes"/>
    <n v="32.700000000000003"/>
    <n v="100.9"/>
    <n v="2026"/>
  </r>
  <r>
    <s v="EV4397"/>
    <x v="2"/>
    <x v="2"/>
    <x v="6"/>
    <s v="Truck"/>
    <n v="808685"/>
    <n v="106"/>
    <n v="586"/>
    <n v="1.85"/>
    <n v="82007"/>
    <n v="56098"/>
    <n v="21"/>
    <s v="Yes"/>
    <n v="56"/>
    <n v="137.1"/>
    <n v="2026"/>
  </r>
  <r>
    <s v="EV4398"/>
    <x v="3"/>
    <x v="3"/>
    <x v="9"/>
    <s v="SUV"/>
    <n v="717444"/>
    <n v="68"/>
    <n v="364"/>
    <n v="0.52"/>
    <n v="3493"/>
    <n v="75549"/>
    <n v="24.4"/>
    <s v="Yes"/>
    <n v="30.4"/>
    <n v="7.5"/>
    <n v="2026"/>
  </r>
  <r>
    <s v="EV4399"/>
    <x v="5"/>
    <x v="1"/>
    <x v="2"/>
    <s v="SUV"/>
    <n v="838809"/>
    <n v="77"/>
    <n v="446"/>
    <n v="2.4900000000000002"/>
    <n v="141577"/>
    <n v="51149"/>
    <n v="18.8"/>
    <s v="No"/>
    <n v="36.700000000000003"/>
    <n v="295.39999999999998"/>
    <n v="2026"/>
  </r>
  <r>
    <s v="EV4400"/>
    <x v="4"/>
    <x v="0"/>
    <x v="7"/>
    <s v="Bus"/>
    <n v="135580"/>
    <n v="40"/>
    <n v="387"/>
    <n v="1"/>
    <n v="19769"/>
    <n v="33115"/>
    <n v="15.7"/>
    <s v="No"/>
    <n v="47.7"/>
    <n v="153.5"/>
    <n v="2026"/>
  </r>
  <r>
    <s v="EV4401"/>
    <x v="2"/>
    <x v="2"/>
    <x v="8"/>
    <s v="Car"/>
    <n v="659574"/>
    <n v="73"/>
    <n v="448"/>
    <n v="2.09"/>
    <n v="88888"/>
    <n v="56599"/>
    <n v="22.5"/>
    <s v="Yes"/>
    <n v="53.5"/>
    <n v="226.5"/>
    <n v="2026"/>
  </r>
  <r>
    <s v="EV4402"/>
    <x v="5"/>
    <x v="1"/>
    <x v="5"/>
    <s v="SUV"/>
    <n v="846858"/>
    <n v="108"/>
    <n v="562"/>
    <n v="1.85"/>
    <n v="159553"/>
    <n v="45898"/>
    <n v="18"/>
    <s v="Yes"/>
    <n v="36.1"/>
    <n v="13.7"/>
    <n v="2026"/>
  </r>
  <r>
    <s v="EV4403"/>
    <x v="8"/>
    <x v="3"/>
    <x v="4"/>
    <s v="SUV"/>
    <n v="806735"/>
    <n v="46"/>
    <n v="500"/>
    <n v="1.38"/>
    <n v="185584"/>
    <n v="53178"/>
    <n v="21.8"/>
    <s v="No"/>
    <n v="23.2"/>
    <n v="257.10000000000002"/>
    <n v="2026"/>
  </r>
  <r>
    <s v="EV4404"/>
    <x v="8"/>
    <x v="3"/>
    <x v="6"/>
    <s v="Car"/>
    <n v="437041"/>
    <n v="44"/>
    <n v="286"/>
    <n v="1.26"/>
    <n v="34441"/>
    <n v="46672"/>
    <n v="15.3"/>
    <s v="No"/>
    <n v="63.8"/>
    <n v="120.7"/>
    <n v="2026"/>
  </r>
  <r>
    <s v="EV4405"/>
    <x v="0"/>
    <x v="0"/>
    <x v="8"/>
    <s v="Truck"/>
    <n v="75795"/>
    <n v="48"/>
    <n v="273"/>
    <n v="2.71"/>
    <n v="13538"/>
    <n v="35842"/>
    <n v="20.2"/>
    <s v="No"/>
    <n v="51.9"/>
    <n v="277.3"/>
    <n v="2026"/>
  </r>
  <r>
    <s v="EV4406"/>
    <x v="1"/>
    <x v="1"/>
    <x v="1"/>
    <s v="Car"/>
    <n v="27993"/>
    <n v="84"/>
    <n v="339"/>
    <n v="1.17"/>
    <n v="148429"/>
    <n v="39532"/>
    <n v="16.600000000000001"/>
    <s v="No"/>
    <n v="34.200000000000003"/>
    <n v="16.100000000000001"/>
    <n v="2026"/>
  </r>
  <r>
    <s v="EV4407"/>
    <x v="7"/>
    <x v="3"/>
    <x v="0"/>
    <s v="Bus"/>
    <n v="517445"/>
    <n v="57"/>
    <n v="301"/>
    <n v="1.35"/>
    <n v="71091"/>
    <n v="45333"/>
    <n v="24.3"/>
    <s v="Yes"/>
    <n v="59.6"/>
    <n v="215"/>
    <n v="2026"/>
  </r>
  <r>
    <s v="EV4408"/>
    <x v="9"/>
    <x v="0"/>
    <x v="4"/>
    <s v="SUV"/>
    <n v="161313"/>
    <n v="100"/>
    <n v="488"/>
    <n v="2.93"/>
    <n v="64204"/>
    <n v="77270"/>
    <n v="16.899999999999999"/>
    <s v="Yes"/>
    <n v="31.4"/>
    <n v="269.10000000000002"/>
    <n v="2026"/>
  </r>
  <r>
    <s v="EV4409"/>
    <x v="0"/>
    <x v="0"/>
    <x v="0"/>
    <s v="Car"/>
    <n v="669926"/>
    <n v="106"/>
    <n v="293"/>
    <n v="1.08"/>
    <n v="16292"/>
    <n v="73559"/>
    <n v="23.1"/>
    <s v="Yes"/>
    <n v="24"/>
    <n v="135.69999999999999"/>
    <n v="2026"/>
  </r>
  <r>
    <s v="EV4410"/>
    <x v="0"/>
    <x v="0"/>
    <x v="7"/>
    <s v="Truck"/>
    <n v="848755"/>
    <n v="73"/>
    <n v="603"/>
    <n v="2.68"/>
    <n v="26117"/>
    <n v="62285"/>
    <n v="15.6"/>
    <s v="Yes"/>
    <n v="7.2"/>
    <n v="228.9"/>
    <n v="2026"/>
  </r>
  <r>
    <s v="EV4411"/>
    <x v="9"/>
    <x v="0"/>
    <x v="3"/>
    <s v="Car"/>
    <n v="286598"/>
    <n v="48"/>
    <n v="573"/>
    <n v="2.65"/>
    <n v="151856"/>
    <n v="83510"/>
    <n v="14.6"/>
    <s v="No"/>
    <n v="10.5"/>
    <n v="163.9"/>
    <n v="2026"/>
  </r>
  <r>
    <s v="EV4412"/>
    <x v="3"/>
    <x v="3"/>
    <x v="2"/>
    <s v="Truck"/>
    <n v="348078"/>
    <n v="74"/>
    <n v="308"/>
    <n v="2.3199999999999998"/>
    <n v="10910"/>
    <n v="46440"/>
    <n v="17.600000000000001"/>
    <s v="No"/>
    <n v="56"/>
    <n v="129.30000000000001"/>
    <n v="2026"/>
  </r>
  <r>
    <s v="EV4413"/>
    <x v="5"/>
    <x v="1"/>
    <x v="8"/>
    <s v="SUV"/>
    <n v="179503"/>
    <n v="42"/>
    <n v="391"/>
    <n v="2.25"/>
    <n v="11636"/>
    <n v="46580"/>
    <n v="12.8"/>
    <s v="Yes"/>
    <n v="33"/>
    <n v="251"/>
    <n v="2026"/>
  </r>
  <r>
    <s v="EV4414"/>
    <x v="1"/>
    <x v="1"/>
    <x v="8"/>
    <s v="Truck"/>
    <n v="881859"/>
    <n v="57"/>
    <n v="291"/>
    <n v="2.5"/>
    <n v="79986"/>
    <n v="61395"/>
    <n v="18.7"/>
    <s v="No"/>
    <n v="55.4"/>
    <n v="33.799999999999997"/>
    <n v="2026"/>
  </r>
  <r>
    <s v="EV4415"/>
    <x v="6"/>
    <x v="3"/>
    <x v="8"/>
    <s v="Truck"/>
    <n v="354423"/>
    <n v="55"/>
    <n v="376"/>
    <n v="2.4700000000000002"/>
    <n v="25270"/>
    <n v="40511"/>
    <n v="17.7"/>
    <s v="Yes"/>
    <n v="63.7"/>
    <n v="171.6"/>
    <n v="2026"/>
  </r>
  <r>
    <s v="EV4416"/>
    <x v="5"/>
    <x v="1"/>
    <x v="7"/>
    <s v="Car"/>
    <n v="85976"/>
    <n v="101"/>
    <n v="497"/>
    <n v="1.52"/>
    <n v="140208"/>
    <n v="49398"/>
    <n v="14.6"/>
    <s v="No"/>
    <n v="51.2"/>
    <n v="117.9"/>
    <n v="2026"/>
  </r>
  <r>
    <s v="EV4417"/>
    <x v="2"/>
    <x v="2"/>
    <x v="7"/>
    <s v="SUV"/>
    <n v="763139"/>
    <n v="119"/>
    <n v="539"/>
    <n v="0.62"/>
    <n v="178110"/>
    <n v="71786"/>
    <n v="12.6"/>
    <s v="Yes"/>
    <n v="47.7"/>
    <n v="77.2"/>
    <n v="2026"/>
  </r>
  <r>
    <s v="EV4418"/>
    <x v="5"/>
    <x v="1"/>
    <x v="4"/>
    <s v="Car"/>
    <n v="130171"/>
    <n v="54"/>
    <n v="569"/>
    <n v="0.96"/>
    <n v="65427"/>
    <n v="76625"/>
    <n v="20.6"/>
    <s v="Yes"/>
    <n v="9.9"/>
    <n v="153.4"/>
    <n v="2026"/>
  </r>
  <r>
    <s v="EV4419"/>
    <x v="7"/>
    <x v="3"/>
    <x v="6"/>
    <s v="Car"/>
    <n v="527434"/>
    <n v="99"/>
    <n v="356"/>
    <n v="1.99"/>
    <n v="47346"/>
    <n v="73690"/>
    <n v="23.3"/>
    <s v="No"/>
    <n v="21.6"/>
    <n v="150.4"/>
    <n v="2026"/>
  </r>
  <r>
    <s v="EV4420"/>
    <x v="0"/>
    <x v="0"/>
    <x v="1"/>
    <s v="Bus"/>
    <n v="403152"/>
    <n v="105"/>
    <n v="467"/>
    <n v="0.64"/>
    <n v="152292"/>
    <n v="69147"/>
    <n v="19.899999999999999"/>
    <s v="Yes"/>
    <n v="29.1"/>
    <n v="61.8"/>
    <n v="2026"/>
  </r>
  <r>
    <s v="EV4421"/>
    <x v="7"/>
    <x v="3"/>
    <x v="0"/>
    <s v="SUV"/>
    <n v="829855"/>
    <n v="119"/>
    <n v="441"/>
    <n v="1.24"/>
    <n v="50122"/>
    <n v="34696"/>
    <n v="14.2"/>
    <s v="No"/>
    <n v="26.7"/>
    <n v="182.4"/>
    <n v="2026"/>
  </r>
  <r>
    <s v="EV4422"/>
    <x v="5"/>
    <x v="1"/>
    <x v="3"/>
    <s v="Bus"/>
    <n v="264405"/>
    <n v="114"/>
    <n v="396"/>
    <n v="0.77"/>
    <n v="120936"/>
    <n v="68110"/>
    <n v="15.7"/>
    <s v="No"/>
    <n v="56"/>
    <n v="123.3"/>
    <n v="2026"/>
  </r>
  <r>
    <s v="EV4423"/>
    <x v="3"/>
    <x v="3"/>
    <x v="7"/>
    <s v="Truck"/>
    <n v="709744"/>
    <n v="60"/>
    <n v="265"/>
    <n v="2.62"/>
    <n v="190258"/>
    <n v="49961"/>
    <n v="12.5"/>
    <s v="No"/>
    <n v="40.299999999999997"/>
    <n v="199.4"/>
    <n v="2026"/>
  </r>
  <r>
    <s v="EV4424"/>
    <x v="1"/>
    <x v="1"/>
    <x v="0"/>
    <s v="Car"/>
    <n v="657890"/>
    <n v="74"/>
    <n v="392"/>
    <n v="1.25"/>
    <n v="118784"/>
    <n v="38673"/>
    <n v="22.6"/>
    <s v="No"/>
    <n v="54.3"/>
    <n v="158.5"/>
    <n v="2026"/>
  </r>
  <r>
    <s v="EV4425"/>
    <x v="6"/>
    <x v="3"/>
    <x v="9"/>
    <s v="SUV"/>
    <n v="370513"/>
    <n v="75"/>
    <n v="444"/>
    <n v="2.54"/>
    <n v="194229"/>
    <n v="26873"/>
    <n v="14.1"/>
    <s v="Yes"/>
    <n v="17"/>
    <n v="212.5"/>
    <n v="2026"/>
  </r>
  <r>
    <s v="EV4426"/>
    <x v="0"/>
    <x v="0"/>
    <x v="7"/>
    <s v="Bus"/>
    <n v="221814"/>
    <n v="110"/>
    <n v="282"/>
    <n v="2.82"/>
    <n v="140734"/>
    <n v="40917"/>
    <n v="12.2"/>
    <s v="No"/>
    <n v="31.6"/>
    <n v="254.5"/>
    <n v="2026"/>
  </r>
  <r>
    <s v="EV4427"/>
    <x v="1"/>
    <x v="1"/>
    <x v="8"/>
    <s v="Truck"/>
    <n v="625937"/>
    <n v="120"/>
    <n v="589"/>
    <n v="2.68"/>
    <n v="20073"/>
    <n v="65291"/>
    <n v="22.9"/>
    <s v="No"/>
    <n v="45.9"/>
    <n v="53.3"/>
    <n v="2026"/>
  </r>
  <r>
    <s v="EV4428"/>
    <x v="0"/>
    <x v="0"/>
    <x v="7"/>
    <s v="Car"/>
    <n v="567100"/>
    <n v="85"/>
    <n v="583"/>
    <n v="0.91"/>
    <n v="26893"/>
    <n v="38132"/>
    <n v="13.7"/>
    <s v="No"/>
    <n v="63.7"/>
    <n v="135.80000000000001"/>
    <n v="2026"/>
  </r>
  <r>
    <s v="EV4429"/>
    <x v="0"/>
    <x v="0"/>
    <x v="8"/>
    <s v="Bus"/>
    <n v="627504"/>
    <n v="93"/>
    <n v="532"/>
    <n v="1.82"/>
    <n v="58174"/>
    <n v="59373"/>
    <n v="20.100000000000001"/>
    <s v="Yes"/>
    <n v="63.1"/>
    <n v="170.6"/>
    <n v="2026"/>
  </r>
  <r>
    <s v="EV4430"/>
    <x v="7"/>
    <x v="3"/>
    <x v="7"/>
    <s v="Car"/>
    <n v="735700"/>
    <n v="51"/>
    <n v="398"/>
    <n v="2.54"/>
    <n v="146585"/>
    <n v="54775"/>
    <n v="22.4"/>
    <s v="Yes"/>
    <n v="11.2"/>
    <n v="149.80000000000001"/>
    <n v="2026"/>
  </r>
  <r>
    <s v="EV4431"/>
    <x v="4"/>
    <x v="0"/>
    <x v="7"/>
    <s v="Truck"/>
    <n v="700590"/>
    <n v="88"/>
    <n v="527"/>
    <n v="1.67"/>
    <n v="93084"/>
    <n v="33731"/>
    <n v="20.100000000000001"/>
    <s v="Yes"/>
    <n v="10.4"/>
    <n v="248.8"/>
    <n v="2026"/>
  </r>
  <r>
    <s v="EV4432"/>
    <x v="6"/>
    <x v="3"/>
    <x v="9"/>
    <s v="SUV"/>
    <n v="170115"/>
    <n v="75"/>
    <n v="411"/>
    <n v="0.88"/>
    <n v="10965"/>
    <n v="73162"/>
    <n v="12.3"/>
    <s v="No"/>
    <n v="64.8"/>
    <n v="118.1"/>
    <n v="2026"/>
  </r>
  <r>
    <s v="EV4433"/>
    <x v="5"/>
    <x v="1"/>
    <x v="1"/>
    <s v="Truck"/>
    <n v="692133"/>
    <n v="40"/>
    <n v="591"/>
    <n v="2.89"/>
    <n v="162440"/>
    <n v="29160"/>
    <n v="15.7"/>
    <s v="No"/>
    <n v="56.2"/>
    <n v="107"/>
    <n v="2026"/>
  </r>
  <r>
    <s v="EV4434"/>
    <x v="4"/>
    <x v="0"/>
    <x v="2"/>
    <s v="SUV"/>
    <n v="717764"/>
    <n v="90"/>
    <n v="500"/>
    <n v="2.7"/>
    <n v="162289"/>
    <n v="56728"/>
    <n v="17.2"/>
    <s v="Yes"/>
    <n v="19.8"/>
    <n v="234.5"/>
    <n v="2026"/>
  </r>
  <r>
    <s v="EV4435"/>
    <x v="3"/>
    <x v="3"/>
    <x v="6"/>
    <s v="SUV"/>
    <n v="512556"/>
    <n v="56"/>
    <n v="352"/>
    <n v="2.0699999999999998"/>
    <n v="161105"/>
    <n v="79537"/>
    <n v="23.8"/>
    <s v="Yes"/>
    <n v="33.299999999999997"/>
    <n v="298.10000000000002"/>
    <n v="2026"/>
  </r>
  <r>
    <s v="EV4436"/>
    <x v="1"/>
    <x v="1"/>
    <x v="4"/>
    <s v="Car"/>
    <n v="403576"/>
    <n v="104"/>
    <n v="331"/>
    <n v="2.29"/>
    <n v="81827"/>
    <n v="68586"/>
    <n v="17.5"/>
    <s v="Yes"/>
    <n v="50.6"/>
    <n v="168.8"/>
    <n v="2026"/>
  </r>
  <r>
    <s v="EV4437"/>
    <x v="5"/>
    <x v="1"/>
    <x v="3"/>
    <s v="Bus"/>
    <n v="401264"/>
    <n v="83"/>
    <n v="491"/>
    <n v="1.58"/>
    <n v="143046"/>
    <n v="82381"/>
    <n v="12.2"/>
    <s v="No"/>
    <n v="30"/>
    <n v="25.9"/>
    <n v="2026"/>
  </r>
  <r>
    <s v="EV4438"/>
    <x v="5"/>
    <x v="1"/>
    <x v="4"/>
    <s v="Bus"/>
    <n v="482530"/>
    <n v="93"/>
    <n v="482"/>
    <n v="1.51"/>
    <n v="126369"/>
    <n v="46639"/>
    <n v="17.600000000000001"/>
    <s v="Yes"/>
    <n v="60.7"/>
    <n v="13.4"/>
    <n v="2026"/>
  </r>
  <r>
    <s v="EV4439"/>
    <x v="1"/>
    <x v="1"/>
    <x v="9"/>
    <s v="SUV"/>
    <n v="609158"/>
    <n v="74"/>
    <n v="532"/>
    <n v="2.71"/>
    <n v="181577"/>
    <n v="46717"/>
    <n v="20.7"/>
    <s v="No"/>
    <n v="48.7"/>
    <n v="185.1"/>
    <n v="2026"/>
  </r>
  <r>
    <s v="EV4440"/>
    <x v="5"/>
    <x v="1"/>
    <x v="8"/>
    <s v="Car"/>
    <n v="275771"/>
    <n v="45"/>
    <n v="286"/>
    <n v="2.0499999999999998"/>
    <n v="83488"/>
    <n v="58475"/>
    <n v="23.8"/>
    <s v="Yes"/>
    <n v="37.9"/>
    <n v="299.10000000000002"/>
    <n v="2026"/>
  </r>
  <r>
    <s v="EV4441"/>
    <x v="5"/>
    <x v="1"/>
    <x v="8"/>
    <s v="Car"/>
    <n v="808359"/>
    <n v="111"/>
    <n v="642"/>
    <n v="0.92"/>
    <n v="30075"/>
    <n v="49716"/>
    <n v="15.8"/>
    <s v="No"/>
    <n v="36.6"/>
    <n v="114.3"/>
    <n v="2026"/>
  </r>
  <r>
    <s v="EV4442"/>
    <x v="8"/>
    <x v="3"/>
    <x v="6"/>
    <s v="Car"/>
    <n v="771749"/>
    <n v="112"/>
    <n v="308"/>
    <n v="2.16"/>
    <n v="83895"/>
    <n v="72724"/>
    <n v="14.1"/>
    <s v="Yes"/>
    <n v="35.9"/>
    <n v="41.6"/>
    <n v="2026"/>
  </r>
  <r>
    <s v="EV4443"/>
    <x v="7"/>
    <x v="3"/>
    <x v="5"/>
    <s v="Truck"/>
    <n v="70886"/>
    <n v="74"/>
    <n v="642"/>
    <n v="1.69"/>
    <n v="116101"/>
    <n v="72596"/>
    <n v="19"/>
    <s v="No"/>
    <n v="21.6"/>
    <n v="26.9"/>
    <n v="2026"/>
  </r>
  <r>
    <s v="EV4444"/>
    <x v="5"/>
    <x v="1"/>
    <x v="2"/>
    <s v="Truck"/>
    <n v="60435"/>
    <n v="83"/>
    <n v="335"/>
    <n v="0.98"/>
    <n v="121793"/>
    <n v="35710"/>
    <n v="19"/>
    <s v="No"/>
    <n v="45"/>
    <n v="45.5"/>
    <n v="2026"/>
  </r>
  <r>
    <s v="EV4445"/>
    <x v="0"/>
    <x v="0"/>
    <x v="3"/>
    <s v="Bus"/>
    <n v="708398"/>
    <n v="106"/>
    <n v="634"/>
    <n v="2.0099999999999998"/>
    <n v="119912"/>
    <n v="77463"/>
    <n v="15"/>
    <s v="Yes"/>
    <n v="60.2"/>
    <n v="151.5"/>
    <n v="2026"/>
  </r>
  <r>
    <s v="EV4446"/>
    <x v="6"/>
    <x v="3"/>
    <x v="8"/>
    <s v="Car"/>
    <n v="365528"/>
    <n v="101"/>
    <n v="593"/>
    <n v="2.06"/>
    <n v="137500"/>
    <n v="36703"/>
    <n v="13.1"/>
    <s v="Yes"/>
    <n v="29.5"/>
    <n v="73.8"/>
    <n v="2026"/>
  </r>
  <r>
    <s v="EV4447"/>
    <x v="3"/>
    <x v="3"/>
    <x v="5"/>
    <s v="SUV"/>
    <n v="673519"/>
    <n v="106"/>
    <n v="451"/>
    <n v="1.6"/>
    <n v="9500"/>
    <n v="78504"/>
    <n v="20.8"/>
    <s v="No"/>
    <n v="64.2"/>
    <n v="141.19999999999999"/>
    <n v="2026"/>
  </r>
  <r>
    <s v="EV4448"/>
    <x v="7"/>
    <x v="3"/>
    <x v="3"/>
    <s v="Car"/>
    <n v="610957"/>
    <n v="41"/>
    <n v="632"/>
    <n v="2.98"/>
    <n v="196991"/>
    <n v="61766"/>
    <n v="20"/>
    <s v="Yes"/>
    <n v="62.8"/>
    <n v="284.89999999999998"/>
    <n v="2026"/>
  </r>
  <r>
    <s v="EV4449"/>
    <x v="4"/>
    <x v="0"/>
    <x v="4"/>
    <s v="Car"/>
    <n v="411466"/>
    <n v="45"/>
    <n v="415"/>
    <n v="0.9"/>
    <n v="198880"/>
    <n v="66497"/>
    <n v="15.6"/>
    <s v="Yes"/>
    <n v="35.5"/>
    <n v="90.3"/>
    <n v="2026"/>
  </r>
  <r>
    <s v="EV4450"/>
    <x v="4"/>
    <x v="0"/>
    <x v="3"/>
    <s v="Car"/>
    <n v="92695"/>
    <n v="61"/>
    <n v="261"/>
    <n v="0.76"/>
    <n v="39191"/>
    <n v="39928"/>
    <n v="17.100000000000001"/>
    <s v="No"/>
    <n v="44.4"/>
    <n v="270"/>
    <n v="2026"/>
  </r>
  <r>
    <s v="EV4451"/>
    <x v="8"/>
    <x v="3"/>
    <x v="9"/>
    <s v="Truck"/>
    <n v="817000"/>
    <n v="117"/>
    <n v="608"/>
    <n v="2.13"/>
    <n v="67840"/>
    <n v="42469"/>
    <n v="18"/>
    <s v="Yes"/>
    <n v="62.8"/>
    <n v="34.799999999999997"/>
    <n v="2026"/>
  </r>
  <r>
    <s v="EV4452"/>
    <x v="0"/>
    <x v="0"/>
    <x v="2"/>
    <s v="Truck"/>
    <n v="881515"/>
    <n v="97"/>
    <n v="602"/>
    <n v="2.2400000000000002"/>
    <n v="66103"/>
    <n v="47241"/>
    <n v="24"/>
    <s v="No"/>
    <n v="47.4"/>
    <n v="205.3"/>
    <n v="2026"/>
  </r>
  <r>
    <s v="EV4453"/>
    <x v="2"/>
    <x v="2"/>
    <x v="2"/>
    <s v="Car"/>
    <n v="77035"/>
    <n v="75"/>
    <n v="260"/>
    <n v="1.02"/>
    <n v="22117"/>
    <n v="49650"/>
    <n v="12.3"/>
    <s v="Yes"/>
    <n v="63.7"/>
    <n v="35.1"/>
    <n v="2026"/>
  </r>
  <r>
    <s v="EV4454"/>
    <x v="4"/>
    <x v="0"/>
    <x v="2"/>
    <s v="SUV"/>
    <n v="150867"/>
    <n v="70"/>
    <n v="570"/>
    <n v="2.88"/>
    <n v="80068"/>
    <n v="63909"/>
    <n v="15"/>
    <s v="No"/>
    <n v="12.8"/>
    <n v="46.3"/>
    <n v="2026"/>
  </r>
  <r>
    <s v="EV4455"/>
    <x v="2"/>
    <x v="2"/>
    <x v="4"/>
    <s v="Truck"/>
    <n v="378345"/>
    <n v="113"/>
    <n v="310"/>
    <n v="2.71"/>
    <n v="10379"/>
    <n v="47782"/>
    <n v="13.1"/>
    <s v="Yes"/>
    <n v="13.7"/>
    <n v="114"/>
    <n v="2026"/>
  </r>
  <r>
    <s v="EV4456"/>
    <x v="4"/>
    <x v="0"/>
    <x v="7"/>
    <s v="Bus"/>
    <n v="878690"/>
    <n v="65"/>
    <n v="434"/>
    <n v="2.33"/>
    <n v="166852"/>
    <n v="43996"/>
    <n v="18.7"/>
    <s v="No"/>
    <n v="47.8"/>
    <n v="107.7"/>
    <n v="2026"/>
  </r>
  <r>
    <s v="EV4457"/>
    <x v="2"/>
    <x v="2"/>
    <x v="4"/>
    <s v="Truck"/>
    <n v="265133"/>
    <n v="92"/>
    <n v="295"/>
    <n v="1.68"/>
    <n v="73824"/>
    <n v="62980"/>
    <n v="14.6"/>
    <s v="No"/>
    <n v="47.9"/>
    <n v="79.7"/>
    <n v="2026"/>
  </r>
  <r>
    <s v="EV4458"/>
    <x v="6"/>
    <x v="3"/>
    <x v="7"/>
    <s v="SUV"/>
    <n v="26522"/>
    <n v="98"/>
    <n v="478"/>
    <n v="1.36"/>
    <n v="100116"/>
    <n v="33214"/>
    <n v="19.899999999999999"/>
    <s v="Yes"/>
    <n v="7.4"/>
    <n v="289.89999999999998"/>
    <n v="2026"/>
  </r>
  <r>
    <s v="EV4459"/>
    <x v="9"/>
    <x v="0"/>
    <x v="5"/>
    <s v="Bus"/>
    <n v="197311"/>
    <n v="58"/>
    <n v="310"/>
    <n v="2.6"/>
    <n v="64130"/>
    <n v="27816"/>
    <n v="16.600000000000001"/>
    <s v="Yes"/>
    <n v="7.5"/>
    <n v="179.5"/>
    <n v="2026"/>
  </r>
  <r>
    <s v="EV4460"/>
    <x v="2"/>
    <x v="2"/>
    <x v="2"/>
    <s v="Car"/>
    <n v="153067"/>
    <n v="44"/>
    <n v="568"/>
    <n v="1.07"/>
    <n v="127369"/>
    <n v="63563"/>
    <n v="21.1"/>
    <s v="No"/>
    <n v="39.799999999999997"/>
    <n v="136.19999999999999"/>
    <n v="2026"/>
  </r>
  <r>
    <s v="EV4461"/>
    <x v="2"/>
    <x v="2"/>
    <x v="9"/>
    <s v="Bus"/>
    <n v="349067"/>
    <n v="112"/>
    <n v="417"/>
    <n v="1.63"/>
    <n v="43362"/>
    <n v="82648"/>
    <n v="17.2"/>
    <s v="No"/>
    <n v="57.5"/>
    <n v="265.2"/>
    <n v="2026"/>
  </r>
  <r>
    <s v="EV4462"/>
    <x v="1"/>
    <x v="1"/>
    <x v="6"/>
    <s v="Bus"/>
    <n v="897056"/>
    <n v="85"/>
    <n v="636"/>
    <n v="0.55000000000000004"/>
    <n v="147375"/>
    <n v="31877"/>
    <n v="13.5"/>
    <s v="No"/>
    <n v="49.6"/>
    <n v="117.7"/>
    <n v="2026"/>
  </r>
  <r>
    <s v="EV4463"/>
    <x v="0"/>
    <x v="0"/>
    <x v="3"/>
    <s v="Bus"/>
    <n v="550852"/>
    <n v="41"/>
    <n v="396"/>
    <n v="1.97"/>
    <n v="119353"/>
    <n v="34474"/>
    <n v="16.3"/>
    <s v="No"/>
    <n v="16.7"/>
    <n v="285.89999999999998"/>
    <n v="2026"/>
  </r>
  <r>
    <s v="EV4464"/>
    <x v="4"/>
    <x v="0"/>
    <x v="6"/>
    <s v="Bus"/>
    <n v="196407"/>
    <n v="42"/>
    <n v="399"/>
    <n v="0.6"/>
    <n v="97828"/>
    <n v="49804"/>
    <n v="15"/>
    <s v="Yes"/>
    <n v="30.5"/>
    <n v="16.2"/>
    <n v="2026"/>
  </r>
  <r>
    <s v="EV4465"/>
    <x v="2"/>
    <x v="2"/>
    <x v="7"/>
    <s v="Car"/>
    <n v="802727"/>
    <n v="102"/>
    <n v="603"/>
    <n v="1.1399999999999999"/>
    <n v="43127"/>
    <n v="63103"/>
    <n v="24.2"/>
    <s v="Yes"/>
    <n v="26.3"/>
    <n v="113.6"/>
    <n v="2026"/>
  </r>
  <r>
    <s v="EV4466"/>
    <x v="2"/>
    <x v="2"/>
    <x v="3"/>
    <s v="Bus"/>
    <n v="876238"/>
    <n v="90"/>
    <n v="555"/>
    <n v="0.73"/>
    <n v="174701"/>
    <n v="39048"/>
    <n v="13.2"/>
    <s v="Yes"/>
    <n v="27.7"/>
    <n v="158.30000000000001"/>
    <n v="2026"/>
  </r>
  <r>
    <s v="EV4467"/>
    <x v="9"/>
    <x v="0"/>
    <x v="6"/>
    <s v="Car"/>
    <n v="541493"/>
    <n v="59"/>
    <n v="305"/>
    <n v="0.71"/>
    <n v="161522"/>
    <n v="70000"/>
    <n v="15"/>
    <s v="No"/>
    <n v="35.200000000000003"/>
    <n v="142.19999999999999"/>
    <n v="2026"/>
  </r>
  <r>
    <s v="EV4468"/>
    <x v="7"/>
    <x v="3"/>
    <x v="1"/>
    <s v="Bus"/>
    <n v="212029"/>
    <n v="99"/>
    <n v="644"/>
    <n v="2.62"/>
    <n v="85169"/>
    <n v="43005"/>
    <n v="18.7"/>
    <s v="Yes"/>
    <n v="47.1"/>
    <n v="44.1"/>
    <n v="2026"/>
  </r>
  <r>
    <s v="EV4469"/>
    <x v="8"/>
    <x v="3"/>
    <x v="1"/>
    <s v="Bus"/>
    <n v="834541"/>
    <n v="55"/>
    <n v="590"/>
    <n v="1.61"/>
    <n v="94045"/>
    <n v="73281"/>
    <n v="21.9"/>
    <s v="No"/>
    <n v="38.4"/>
    <n v="129.1"/>
    <n v="2026"/>
  </r>
  <r>
    <s v="EV4470"/>
    <x v="0"/>
    <x v="0"/>
    <x v="8"/>
    <s v="Truck"/>
    <n v="564984"/>
    <n v="82"/>
    <n v="401"/>
    <n v="2.2999999999999998"/>
    <n v="106217"/>
    <n v="27061"/>
    <n v="23.3"/>
    <s v="No"/>
    <n v="15.3"/>
    <n v="49.5"/>
    <n v="2026"/>
  </r>
  <r>
    <s v="EV4471"/>
    <x v="6"/>
    <x v="3"/>
    <x v="5"/>
    <s v="SUV"/>
    <n v="126572"/>
    <n v="52"/>
    <n v="295"/>
    <n v="1.8"/>
    <n v="138934"/>
    <n v="52671"/>
    <n v="17.399999999999999"/>
    <s v="No"/>
    <n v="28.7"/>
    <n v="28.8"/>
    <n v="2026"/>
  </r>
  <r>
    <s v="EV4472"/>
    <x v="2"/>
    <x v="2"/>
    <x v="5"/>
    <s v="Car"/>
    <n v="541700"/>
    <n v="61"/>
    <n v="480"/>
    <n v="0.89"/>
    <n v="162332"/>
    <n v="26638"/>
    <n v="22.1"/>
    <s v="No"/>
    <n v="31.9"/>
    <n v="126.5"/>
    <n v="2026"/>
  </r>
  <r>
    <s v="EV4473"/>
    <x v="5"/>
    <x v="1"/>
    <x v="4"/>
    <s v="Truck"/>
    <n v="133543"/>
    <n v="58"/>
    <n v="637"/>
    <n v="1.53"/>
    <n v="97583"/>
    <n v="74571"/>
    <n v="18.8"/>
    <s v="Yes"/>
    <n v="53.4"/>
    <n v="35.6"/>
    <n v="2026"/>
  </r>
  <r>
    <s v="EV4474"/>
    <x v="2"/>
    <x v="2"/>
    <x v="0"/>
    <s v="Bus"/>
    <n v="415150"/>
    <n v="105"/>
    <n v="342"/>
    <n v="1.1399999999999999"/>
    <n v="93917"/>
    <n v="45651"/>
    <n v="13.7"/>
    <s v="No"/>
    <n v="46.5"/>
    <n v="152.1"/>
    <n v="2026"/>
  </r>
  <r>
    <s v="EV4475"/>
    <x v="3"/>
    <x v="3"/>
    <x v="6"/>
    <s v="Bus"/>
    <n v="49626"/>
    <n v="47"/>
    <n v="474"/>
    <n v="2.99"/>
    <n v="137058"/>
    <n v="40220"/>
    <n v="21.8"/>
    <s v="No"/>
    <n v="5.5"/>
    <n v="121.5"/>
    <n v="2026"/>
  </r>
  <r>
    <s v="EV4476"/>
    <x v="6"/>
    <x v="3"/>
    <x v="6"/>
    <s v="Bus"/>
    <n v="69581"/>
    <n v="66"/>
    <n v="348"/>
    <n v="1.39"/>
    <n v="150570"/>
    <n v="27904"/>
    <n v="22.1"/>
    <s v="Yes"/>
    <n v="63.8"/>
    <n v="59.8"/>
    <n v="2026"/>
  </r>
  <r>
    <s v="EV4477"/>
    <x v="5"/>
    <x v="1"/>
    <x v="5"/>
    <s v="SUV"/>
    <n v="891599"/>
    <n v="96"/>
    <n v="622"/>
    <n v="1.37"/>
    <n v="189337"/>
    <n v="52624"/>
    <n v="22.4"/>
    <s v="Yes"/>
    <n v="43.3"/>
    <n v="118.2"/>
    <n v="2026"/>
  </r>
  <r>
    <s v="EV4478"/>
    <x v="1"/>
    <x v="1"/>
    <x v="7"/>
    <s v="Truck"/>
    <n v="193292"/>
    <n v="112"/>
    <n v="442"/>
    <n v="2.46"/>
    <n v="189120"/>
    <n v="69292"/>
    <n v="14.6"/>
    <s v="Yes"/>
    <n v="26.9"/>
    <n v="275"/>
    <n v="2026"/>
  </r>
  <r>
    <s v="EV4479"/>
    <x v="2"/>
    <x v="2"/>
    <x v="3"/>
    <s v="SUV"/>
    <n v="132962"/>
    <n v="56"/>
    <n v="315"/>
    <n v="0.75"/>
    <n v="32364"/>
    <n v="62163"/>
    <n v="16.2"/>
    <s v="Yes"/>
    <n v="26.7"/>
    <n v="177"/>
    <n v="2026"/>
  </r>
  <r>
    <s v="EV4480"/>
    <x v="7"/>
    <x v="3"/>
    <x v="7"/>
    <s v="Truck"/>
    <n v="764659"/>
    <n v="69"/>
    <n v="522"/>
    <n v="0.69"/>
    <n v="8640"/>
    <n v="73826"/>
    <n v="20.6"/>
    <s v="No"/>
    <n v="22.6"/>
    <n v="153.9"/>
    <n v="2026"/>
  </r>
  <r>
    <s v="EV4481"/>
    <x v="8"/>
    <x v="3"/>
    <x v="8"/>
    <s v="Bus"/>
    <n v="475999"/>
    <n v="86"/>
    <n v="392"/>
    <n v="2.56"/>
    <n v="52511"/>
    <n v="82257"/>
    <n v="12.3"/>
    <s v="No"/>
    <n v="41.7"/>
    <n v="125.4"/>
    <n v="2026"/>
  </r>
  <r>
    <s v="EV4482"/>
    <x v="0"/>
    <x v="0"/>
    <x v="4"/>
    <s v="Car"/>
    <n v="529162"/>
    <n v="47"/>
    <n v="525"/>
    <n v="1.1599999999999999"/>
    <n v="161247"/>
    <n v="57606"/>
    <n v="16.2"/>
    <s v="Yes"/>
    <n v="38.6"/>
    <n v="59.7"/>
    <n v="2026"/>
  </r>
  <r>
    <s v="EV4483"/>
    <x v="2"/>
    <x v="2"/>
    <x v="8"/>
    <s v="SUV"/>
    <n v="182392"/>
    <n v="82"/>
    <n v="462"/>
    <n v="1.46"/>
    <n v="138032"/>
    <n v="80210"/>
    <n v="19.5"/>
    <s v="Yes"/>
    <n v="23"/>
    <n v="25.6"/>
    <n v="2026"/>
  </r>
  <r>
    <s v="EV4484"/>
    <x v="8"/>
    <x v="3"/>
    <x v="5"/>
    <s v="Car"/>
    <n v="645515"/>
    <n v="76"/>
    <n v="280"/>
    <n v="2.2200000000000002"/>
    <n v="109289"/>
    <n v="26183"/>
    <n v="24.9"/>
    <s v="No"/>
    <n v="5.6"/>
    <n v="213.1"/>
    <n v="2026"/>
  </r>
  <r>
    <s v="EV4485"/>
    <x v="1"/>
    <x v="1"/>
    <x v="7"/>
    <s v="Car"/>
    <n v="162095"/>
    <n v="81"/>
    <n v="357"/>
    <n v="1.42"/>
    <n v="140698"/>
    <n v="82852"/>
    <n v="12.7"/>
    <s v="Yes"/>
    <n v="49"/>
    <n v="141.1"/>
    <n v="2026"/>
  </r>
  <r>
    <s v="EV4486"/>
    <x v="1"/>
    <x v="1"/>
    <x v="5"/>
    <s v="Truck"/>
    <n v="814653"/>
    <n v="76"/>
    <n v="487"/>
    <n v="1.51"/>
    <n v="15868"/>
    <n v="62825"/>
    <n v="19.8"/>
    <s v="Yes"/>
    <n v="37"/>
    <n v="145"/>
    <n v="2026"/>
  </r>
  <r>
    <s v="EV4487"/>
    <x v="9"/>
    <x v="0"/>
    <x v="0"/>
    <s v="SUV"/>
    <n v="554377"/>
    <n v="114"/>
    <n v="484"/>
    <n v="2.69"/>
    <n v="11419"/>
    <n v="75238"/>
    <n v="12"/>
    <s v="Yes"/>
    <n v="42.8"/>
    <n v="176.2"/>
    <n v="2026"/>
  </r>
  <r>
    <s v="EV4488"/>
    <x v="0"/>
    <x v="0"/>
    <x v="5"/>
    <s v="SUV"/>
    <n v="667027"/>
    <n v="74"/>
    <n v="523"/>
    <n v="2.1"/>
    <n v="191122"/>
    <n v="82474"/>
    <n v="23.3"/>
    <s v="Yes"/>
    <n v="31.7"/>
    <n v="298.2"/>
    <n v="2026"/>
  </r>
  <r>
    <s v="EV4489"/>
    <x v="8"/>
    <x v="3"/>
    <x v="6"/>
    <s v="Truck"/>
    <n v="92574"/>
    <n v="76"/>
    <n v="520"/>
    <n v="2.0099999999999998"/>
    <n v="104449"/>
    <n v="59884"/>
    <n v="20.5"/>
    <s v="Yes"/>
    <n v="52.8"/>
    <n v="223.3"/>
    <n v="2026"/>
  </r>
  <r>
    <s v="EV4490"/>
    <x v="8"/>
    <x v="3"/>
    <x v="9"/>
    <s v="Car"/>
    <n v="387538"/>
    <n v="101"/>
    <n v="374"/>
    <n v="2.0299999999999998"/>
    <n v="115112"/>
    <n v="26630"/>
    <n v="17.899999999999999"/>
    <s v="Yes"/>
    <n v="49.5"/>
    <n v="66.7"/>
    <n v="2026"/>
  </r>
  <r>
    <s v="EV4491"/>
    <x v="1"/>
    <x v="1"/>
    <x v="8"/>
    <s v="Truck"/>
    <n v="731364"/>
    <n v="96"/>
    <n v="459"/>
    <n v="2.84"/>
    <n v="19853"/>
    <n v="36316"/>
    <n v="14.2"/>
    <s v="No"/>
    <n v="28"/>
    <n v="161"/>
    <n v="2026"/>
  </r>
  <r>
    <s v="EV4492"/>
    <x v="8"/>
    <x v="3"/>
    <x v="3"/>
    <s v="Truck"/>
    <n v="378809"/>
    <n v="100"/>
    <n v="388"/>
    <n v="1.63"/>
    <n v="30597"/>
    <n v="59239"/>
    <n v="24.6"/>
    <s v="No"/>
    <n v="47.2"/>
    <n v="249.2"/>
    <n v="2026"/>
  </r>
  <r>
    <s v="EV4493"/>
    <x v="1"/>
    <x v="1"/>
    <x v="4"/>
    <s v="SUV"/>
    <n v="762876"/>
    <n v="67"/>
    <n v="646"/>
    <n v="0.76"/>
    <n v="104862"/>
    <n v="41334"/>
    <n v="15.9"/>
    <s v="Yes"/>
    <n v="61.5"/>
    <n v="278.3"/>
    <n v="2026"/>
  </r>
  <r>
    <s v="EV4494"/>
    <x v="8"/>
    <x v="3"/>
    <x v="5"/>
    <s v="SUV"/>
    <n v="710305"/>
    <n v="70"/>
    <n v="452"/>
    <n v="2.58"/>
    <n v="89428"/>
    <n v="39295"/>
    <n v="18.899999999999999"/>
    <s v="No"/>
    <n v="7.7"/>
    <n v="246.5"/>
    <n v="2026"/>
  </r>
  <r>
    <s v="EV4495"/>
    <x v="3"/>
    <x v="3"/>
    <x v="7"/>
    <s v="Truck"/>
    <n v="650892"/>
    <n v="118"/>
    <n v="288"/>
    <n v="1.61"/>
    <n v="110744"/>
    <n v="54783"/>
    <n v="22.4"/>
    <s v="No"/>
    <n v="51"/>
    <n v="74.900000000000006"/>
    <n v="2026"/>
  </r>
  <r>
    <s v="EV4496"/>
    <x v="4"/>
    <x v="0"/>
    <x v="9"/>
    <s v="SUV"/>
    <n v="68314"/>
    <n v="62"/>
    <n v="586"/>
    <n v="0.9"/>
    <n v="104060"/>
    <n v="51103"/>
    <n v="14.8"/>
    <s v="Yes"/>
    <n v="34.700000000000003"/>
    <n v="91.7"/>
    <n v="2026"/>
  </r>
  <r>
    <s v="EV4497"/>
    <x v="7"/>
    <x v="3"/>
    <x v="5"/>
    <s v="Truck"/>
    <n v="631000"/>
    <n v="97"/>
    <n v="622"/>
    <n v="0.5"/>
    <n v="142817"/>
    <n v="34631"/>
    <n v="17.399999999999999"/>
    <s v="No"/>
    <n v="19.5"/>
    <n v="283.89999999999998"/>
    <n v="2026"/>
  </r>
  <r>
    <s v="EV4498"/>
    <x v="9"/>
    <x v="0"/>
    <x v="5"/>
    <s v="Truck"/>
    <n v="66899"/>
    <n v="61"/>
    <n v="304"/>
    <n v="0.7"/>
    <n v="189216"/>
    <n v="69801"/>
    <n v="19.2"/>
    <s v="No"/>
    <n v="42.1"/>
    <n v="145.80000000000001"/>
    <n v="2026"/>
  </r>
  <r>
    <s v="EV4499"/>
    <x v="6"/>
    <x v="3"/>
    <x v="6"/>
    <s v="SUV"/>
    <n v="56986"/>
    <n v="76"/>
    <n v="438"/>
    <n v="2.35"/>
    <n v="18746"/>
    <n v="28841"/>
    <n v="19.5"/>
    <s v="Yes"/>
    <n v="23.4"/>
    <n v="82.1"/>
    <n v="2026"/>
  </r>
  <r>
    <s v="EV4500"/>
    <x v="0"/>
    <x v="0"/>
    <x v="0"/>
    <s v="Bus"/>
    <n v="260145"/>
    <n v="101"/>
    <n v="344"/>
    <n v="1.46"/>
    <n v="55397"/>
    <n v="35708"/>
    <n v="17.2"/>
    <s v="No"/>
    <n v="23.1"/>
    <n v="148.4"/>
    <n v="2026"/>
  </r>
  <r>
    <s v="EV4501"/>
    <x v="2"/>
    <x v="2"/>
    <x v="5"/>
    <s v="SUV"/>
    <n v="840978"/>
    <n v="78"/>
    <n v="512"/>
    <n v="0.99"/>
    <n v="103474"/>
    <n v="68257"/>
    <n v="24.5"/>
    <s v="Yes"/>
    <n v="60.5"/>
    <n v="121.5"/>
    <n v="2026"/>
  </r>
  <r>
    <s v="EV4502"/>
    <x v="4"/>
    <x v="0"/>
    <x v="7"/>
    <s v="Bus"/>
    <n v="742647"/>
    <n v="53"/>
    <n v="486"/>
    <n v="1.96"/>
    <n v="29785"/>
    <n v="82790"/>
    <n v="24.9"/>
    <s v="Yes"/>
    <n v="13.5"/>
    <n v="198.7"/>
    <n v="2026"/>
  </r>
  <r>
    <s v="EV4503"/>
    <x v="7"/>
    <x v="3"/>
    <x v="6"/>
    <s v="Bus"/>
    <n v="257375"/>
    <n v="67"/>
    <n v="292"/>
    <n v="2.2400000000000002"/>
    <n v="67570"/>
    <n v="54984"/>
    <n v="19.600000000000001"/>
    <s v="Yes"/>
    <n v="47.8"/>
    <n v="123"/>
    <n v="2026"/>
  </r>
  <r>
    <s v="EV4504"/>
    <x v="1"/>
    <x v="1"/>
    <x v="8"/>
    <s v="Truck"/>
    <n v="677738"/>
    <n v="99"/>
    <n v="642"/>
    <n v="1.17"/>
    <n v="177895"/>
    <n v="84862"/>
    <n v="12.4"/>
    <s v="Yes"/>
    <n v="29.5"/>
    <n v="12.6"/>
    <n v="2026"/>
  </r>
  <r>
    <s v="EV4505"/>
    <x v="8"/>
    <x v="3"/>
    <x v="5"/>
    <s v="Bus"/>
    <n v="574187"/>
    <n v="79"/>
    <n v="601"/>
    <n v="2.3199999999999998"/>
    <n v="51499"/>
    <n v="79871"/>
    <n v="19.899999999999999"/>
    <s v="Yes"/>
    <n v="17.5"/>
    <n v="104.1"/>
    <n v="2026"/>
  </r>
  <r>
    <s v="EV4506"/>
    <x v="4"/>
    <x v="0"/>
    <x v="9"/>
    <s v="SUV"/>
    <n v="311123"/>
    <n v="103"/>
    <n v="285"/>
    <n v="1.84"/>
    <n v="69460"/>
    <n v="68699"/>
    <n v="22.5"/>
    <s v="Yes"/>
    <n v="52.9"/>
    <n v="186"/>
    <n v="2026"/>
  </r>
  <r>
    <s v="EV4507"/>
    <x v="7"/>
    <x v="3"/>
    <x v="3"/>
    <s v="Bus"/>
    <n v="826035"/>
    <n v="91"/>
    <n v="472"/>
    <n v="1.06"/>
    <n v="187014"/>
    <n v="33779"/>
    <n v="14.2"/>
    <s v="No"/>
    <n v="52.6"/>
    <n v="282.60000000000002"/>
    <n v="2026"/>
  </r>
  <r>
    <s v="EV4508"/>
    <x v="5"/>
    <x v="1"/>
    <x v="3"/>
    <s v="Truck"/>
    <n v="10926"/>
    <n v="112"/>
    <n v="330"/>
    <n v="2.48"/>
    <n v="70036"/>
    <n v="47586"/>
    <n v="18.3"/>
    <s v="No"/>
    <n v="44.6"/>
    <n v="132"/>
    <n v="2026"/>
  </r>
  <r>
    <s v="EV4509"/>
    <x v="1"/>
    <x v="1"/>
    <x v="3"/>
    <s v="Car"/>
    <n v="79610"/>
    <n v="67"/>
    <n v="309"/>
    <n v="2.93"/>
    <n v="116221"/>
    <n v="63965"/>
    <n v="13"/>
    <s v="No"/>
    <n v="58.1"/>
    <n v="38.6"/>
    <n v="2026"/>
  </r>
  <r>
    <s v="EV4510"/>
    <x v="9"/>
    <x v="0"/>
    <x v="6"/>
    <s v="SUV"/>
    <n v="595155"/>
    <n v="64"/>
    <n v="447"/>
    <n v="0.51"/>
    <n v="130215"/>
    <n v="80892"/>
    <n v="22.2"/>
    <s v="Yes"/>
    <n v="16.600000000000001"/>
    <n v="295.2"/>
    <n v="2026"/>
  </r>
  <r>
    <s v="EV4511"/>
    <x v="3"/>
    <x v="3"/>
    <x v="8"/>
    <s v="SUV"/>
    <n v="36391"/>
    <n v="79"/>
    <n v="302"/>
    <n v="1.05"/>
    <n v="199869"/>
    <n v="48564"/>
    <n v="17.899999999999999"/>
    <s v="Yes"/>
    <n v="48.5"/>
    <n v="251.4"/>
    <n v="2026"/>
  </r>
  <r>
    <s v="EV4512"/>
    <x v="2"/>
    <x v="2"/>
    <x v="4"/>
    <s v="Truck"/>
    <n v="694483"/>
    <n v="104"/>
    <n v="408"/>
    <n v="1.42"/>
    <n v="137329"/>
    <n v="79287"/>
    <n v="22.8"/>
    <s v="Yes"/>
    <n v="63.5"/>
    <n v="281.3"/>
    <n v="2026"/>
  </r>
  <r>
    <s v="EV4513"/>
    <x v="4"/>
    <x v="0"/>
    <x v="0"/>
    <s v="Bus"/>
    <n v="116779"/>
    <n v="55"/>
    <n v="648"/>
    <n v="2.48"/>
    <n v="84064"/>
    <n v="66064"/>
    <n v="19.600000000000001"/>
    <s v="Yes"/>
    <n v="12"/>
    <n v="232.8"/>
    <n v="2026"/>
  </r>
  <r>
    <s v="EV4514"/>
    <x v="1"/>
    <x v="1"/>
    <x v="3"/>
    <s v="Truck"/>
    <n v="258715"/>
    <n v="100"/>
    <n v="554"/>
    <n v="1.25"/>
    <n v="94770"/>
    <n v="71645"/>
    <n v="18.100000000000001"/>
    <s v="Yes"/>
    <n v="58.4"/>
    <n v="37.9"/>
    <n v="2026"/>
  </r>
  <r>
    <s v="EV4515"/>
    <x v="3"/>
    <x v="3"/>
    <x v="9"/>
    <s v="SUV"/>
    <n v="489160"/>
    <n v="72"/>
    <n v="545"/>
    <n v="2.82"/>
    <n v="74112"/>
    <n v="82028"/>
    <n v="22.5"/>
    <s v="Yes"/>
    <n v="20"/>
    <n v="239.1"/>
    <n v="2026"/>
  </r>
  <r>
    <s v="EV4516"/>
    <x v="8"/>
    <x v="3"/>
    <x v="6"/>
    <s v="Bus"/>
    <n v="275138"/>
    <n v="73"/>
    <n v="638"/>
    <n v="1.99"/>
    <n v="83853"/>
    <n v="84011"/>
    <n v="22.5"/>
    <s v="Yes"/>
    <n v="14.7"/>
    <n v="134.30000000000001"/>
    <n v="2026"/>
  </r>
  <r>
    <s v="EV4517"/>
    <x v="6"/>
    <x v="3"/>
    <x v="9"/>
    <s v="Truck"/>
    <n v="563059"/>
    <n v="51"/>
    <n v="314"/>
    <n v="0.56999999999999995"/>
    <n v="44758"/>
    <n v="57097"/>
    <n v="24"/>
    <s v="Yes"/>
    <n v="36.4"/>
    <n v="272.2"/>
    <n v="2026"/>
  </r>
  <r>
    <s v="EV4518"/>
    <x v="3"/>
    <x v="3"/>
    <x v="2"/>
    <s v="SUV"/>
    <n v="636864"/>
    <n v="108"/>
    <n v="384"/>
    <n v="1.03"/>
    <n v="103132"/>
    <n v="65227"/>
    <n v="13.3"/>
    <s v="Yes"/>
    <n v="14.4"/>
    <n v="93.7"/>
    <n v="2026"/>
  </r>
  <r>
    <s v="EV4519"/>
    <x v="1"/>
    <x v="1"/>
    <x v="7"/>
    <s v="Truck"/>
    <n v="299324"/>
    <n v="116"/>
    <n v="345"/>
    <n v="1.89"/>
    <n v="150117"/>
    <n v="79805"/>
    <n v="15.6"/>
    <s v="No"/>
    <n v="17.7"/>
    <n v="56.7"/>
    <n v="2026"/>
  </r>
  <r>
    <s v="EV4520"/>
    <x v="2"/>
    <x v="2"/>
    <x v="7"/>
    <s v="Bus"/>
    <n v="68373"/>
    <n v="57"/>
    <n v="263"/>
    <n v="0.56999999999999995"/>
    <n v="29159"/>
    <n v="30226"/>
    <n v="22.7"/>
    <s v="Yes"/>
    <n v="38.6"/>
    <n v="24.5"/>
    <n v="2026"/>
  </r>
  <r>
    <s v="EV4521"/>
    <x v="6"/>
    <x v="3"/>
    <x v="8"/>
    <s v="Bus"/>
    <n v="675761"/>
    <n v="53"/>
    <n v="299"/>
    <n v="1.66"/>
    <n v="114891"/>
    <n v="37715"/>
    <n v="22.5"/>
    <s v="Yes"/>
    <n v="6.3"/>
    <n v="15.8"/>
    <n v="2026"/>
  </r>
  <r>
    <s v="EV4522"/>
    <x v="1"/>
    <x v="1"/>
    <x v="1"/>
    <s v="Bus"/>
    <n v="370197"/>
    <n v="120"/>
    <n v="353"/>
    <n v="0.76"/>
    <n v="122526"/>
    <n v="35466"/>
    <n v="13.6"/>
    <s v="Yes"/>
    <n v="43.4"/>
    <n v="273.7"/>
    <n v="2026"/>
  </r>
  <r>
    <s v="EV4523"/>
    <x v="5"/>
    <x v="1"/>
    <x v="1"/>
    <s v="Car"/>
    <n v="110179"/>
    <n v="49"/>
    <n v="391"/>
    <n v="2.0299999999999998"/>
    <n v="124254"/>
    <n v="63147"/>
    <n v="17.399999999999999"/>
    <s v="Yes"/>
    <n v="43.9"/>
    <n v="102.2"/>
    <n v="2026"/>
  </r>
  <r>
    <s v="EV4524"/>
    <x v="5"/>
    <x v="1"/>
    <x v="3"/>
    <s v="Bus"/>
    <n v="676965"/>
    <n v="71"/>
    <n v="313"/>
    <n v="1.25"/>
    <n v="5215"/>
    <n v="27415"/>
    <n v="13.3"/>
    <s v="No"/>
    <n v="25"/>
    <n v="204.8"/>
    <n v="2026"/>
  </r>
  <r>
    <s v="EV4525"/>
    <x v="7"/>
    <x v="3"/>
    <x v="9"/>
    <s v="Bus"/>
    <n v="825877"/>
    <n v="96"/>
    <n v="376"/>
    <n v="2.15"/>
    <n v="79403"/>
    <n v="25336"/>
    <n v="15.7"/>
    <s v="Yes"/>
    <n v="44.7"/>
    <n v="88.1"/>
    <n v="2026"/>
  </r>
  <r>
    <s v="EV4526"/>
    <x v="3"/>
    <x v="3"/>
    <x v="0"/>
    <s v="SUV"/>
    <n v="656032"/>
    <n v="59"/>
    <n v="390"/>
    <n v="2.65"/>
    <n v="144125"/>
    <n v="48638"/>
    <n v="19.2"/>
    <s v="Yes"/>
    <n v="8.6999999999999993"/>
    <n v="77.3"/>
    <n v="2026"/>
  </r>
  <r>
    <s v="EV4527"/>
    <x v="1"/>
    <x v="1"/>
    <x v="4"/>
    <s v="Car"/>
    <n v="614408"/>
    <n v="87"/>
    <n v="554"/>
    <n v="2.62"/>
    <n v="155381"/>
    <n v="48357"/>
    <n v="13.5"/>
    <s v="No"/>
    <n v="61"/>
    <n v="162"/>
    <n v="2026"/>
  </r>
  <r>
    <s v="EV4528"/>
    <x v="8"/>
    <x v="3"/>
    <x v="7"/>
    <s v="SUV"/>
    <n v="189441"/>
    <n v="52"/>
    <n v="480"/>
    <n v="2.94"/>
    <n v="148459"/>
    <n v="66449"/>
    <n v="14.6"/>
    <s v="Yes"/>
    <n v="42.8"/>
    <n v="78.2"/>
    <n v="2026"/>
  </r>
  <r>
    <s v="EV4529"/>
    <x v="4"/>
    <x v="0"/>
    <x v="7"/>
    <s v="SUV"/>
    <n v="559328"/>
    <n v="85"/>
    <n v="402"/>
    <n v="2.4700000000000002"/>
    <n v="123522"/>
    <n v="46145"/>
    <n v="23.4"/>
    <s v="Yes"/>
    <n v="58"/>
    <n v="241.3"/>
    <n v="2026"/>
  </r>
  <r>
    <s v="EV4530"/>
    <x v="6"/>
    <x v="3"/>
    <x v="9"/>
    <s v="Car"/>
    <n v="334547"/>
    <n v="92"/>
    <n v="590"/>
    <n v="2.71"/>
    <n v="161795"/>
    <n v="71458"/>
    <n v="23.8"/>
    <s v="No"/>
    <n v="37.4"/>
    <n v="88"/>
    <n v="2026"/>
  </r>
  <r>
    <s v="EV4531"/>
    <x v="5"/>
    <x v="1"/>
    <x v="2"/>
    <s v="Car"/>
    <n v="774736"/>
    <n v="60"/>
    <n v="497"/>
    <n v="0.97"/>
    <n v="163645"/>
    <n v="25573"/>
    <n v="15.5"/>
    <s v="No"/>
    <n v="54.8"/>
    <n v="280.39999999999998"/>
    <n v="2026"/>
  </r>
  <r>
    <s v="EV4532"/>
    <x v="4"/>
    <x v="0"/>
    <x v="4"/>
    <s v="Bus"/>
    <n v="896987"/>
    <n v="69"/>
    <n v="636"/>
    <n v="1.08"/>
    <n v="145705"/>
    <n v="30244"/>
    <n v="14"/>
    <s v="No"/>
    <n v="56.4"/>
    <n v="94.2"/>
    <n v="2026"/>
  </r>
  <r>
    <s v="EV4533"/>
    <x v="5"/>
    <x v="1"/>
    <x v="7"/>
    <s v="Car"/>
    <n v="675467"/>
    <n v="55"/>
    <n v="261"/>
    <n v="2.92"/>
    <n v="130168"/>
    <n v="76573"/>
    <n v="17"/>
    <s v="Yes"/>
    <n v="23.7"/>
    <n v="62.2"/>
    <n v="2026"/>
  </r>
  <r>
    <s v="EV4534"/>
    <x v="2"/>
    <x v="2"/>
    <x v="9"/>
    <s v="Truck"/>
    <n v="51376"/>
    <n v="59"/>
    <n v="294"/>
    <n v="0.87"/>
    <n v="158466"/>
    <n v="25379"/>
    <n v="21.4"/>
    <s v="No"/>
    <n v="6.2"/>
    <n v="271.39999999999998"/>
    <n v="2026"/>
  </r>
  <r>
    <s v="EV4535"/>
    <x v="6"/>
    <x v="3"/>
    <x v="0"/>
    <s v="Bus"/>
    <n v="74406"/>
    <n v="58"/>
    <n v="558"/>
    <n v="1.61"/>
    <n v="51472"/>
    <n v="74305"/>
    <n v="12.2"/>
    <s v="Yes"/>
    <n v="32.6"/>
    <n v="189.3"/>
    <n v="2026"/>
  </r>
  <r>
    <s v="EV4536"/>
    <x v="8"/>
    <x v="3"/>
    <x v="5"/>
    <s v="Car"/>
    <n v="783628"/>
    <n v="41"/>
    <n v="282"/>
    <n v="1.89"/>
    <n v="19081"/>
    <n v="32753"/>
    <n v="13.1"/>
    <s v="No"/>
    <n v="34.200000000000003"/>
    <n v="103.7"/>
    <n v="2026"/>
  </r>
  <r>
    <s v="EV4537"/>
    <x v="9"/>
    <x v="0"/>
    <x v="1"/>
    <s v="Truck"/>
    <n v="189925"/>
    <n v="91"/>
    <n v="360"/>
    <n v="0.88"/>
    <n v="106022"/>
    <n v="84835"/>
    <n v="18.2"/>
    <s v="No"/>
    <n v="42.5"/>
    <n v="99.4"/>
    <n v="2026"/>
  </r>
  <r>
    <s v="EV4538"/>
    <x v="3"/>
    <x v="3"/>
    <x v="5"/>
    <s v="Bus"/>
    <n v="855834"/>
    <n v="69"/>
    <n v="317"/>
    <n v="0.82"/>
    <n v="102300"/>
    <n v="82762"/>
    <n v="17.5"/>
    <s v="Yes"/>
    <n v="17.5"/>
    <n v="49.5"/>
    <n v="2026"/>
  </r>
  <r>
    <s v="EV4539"/>
    <x v="1"/>
    <x v="1"/>
    <x v="6"/>
    <s v="Truck"/>
    <n v="798377"/>
    <n v="62"/>
    <n v="272"/>
    <n v="0.87"/>
    <n v="153001"/>
    <n v="62793"/>
    <n v="12.1"/>
    <s v="Yes"/>
    <n v="7.7"/>
    <n v="205.5"/>
    <n v="2026"/>
  </r>
  <r>
    <s v="EV4540"/>
    <x v="8"/>
    <x v="3"/>
    <x v="2"/>
    <s v="SUV"/>
    <n v="899226"/>
    <n v="57"/>
    <n v="616"/>
    <n v="2.44"/>
    <n v="121176"/>
    <n v="73855"/>
    <n v="20"/>
    <s v="Yes"/>
    <n v="14.6"/>
    <n v="236.2"/>
    <n v="2026"/>
  </r>
  <r>
    <s v="EV4541"/>
    <x v="1"/>
    <x v="1"/>
    <x v="4"/>
    <s v="SUV"/>
    <n v="895067"/>
    <n v="63"/>
    <n v="588"/>
    <n v="1"/>
    <n v="163031"/>
    <n v="44827"/>
    <n v="16.5"/>
    <s v="Yes"/>
    <n v="40.4"/>
    <n v="58.8"/>
    <n v="2026"/>
  </r>
  <r>
    <s v="EV4542"/>
    <x v="8"/>
    <x v="3"/>
    <x v="5"/>
    <s v="SUV"/>
    <n v="427898"/>
    <n v="59"/>
    <n v="547"/>
    <n v="1.59"/>
    <n v="173399"/>
    <n v="51325"/>
    <n v="19.8"/>
    <s v="No"/>
    <n v="51.1"/>
    <n v="280.5"/>
    <n v="2026"/>
  </r>
  <r>
    <s v="EV4543"/>
    <x v="2"/>
    <x v="2"/>
    <x v="7"/>
    <s v="Car"/>
    <n v="894577"/>
    <n v="44"/>
    <n v="404"/>
    <n v="1.2"/>
    <n v="183503"/>
    <n v="51497"/>
    <n v="17.399999999999999"/>
    <s v="Yes"/>
    <n v="5.5"/>
    <n v="260.2"/>
    <n v="2026"/>
  </r>
  <r>
    <s v="EV4544"/>
    <x v="8"/>
    <x v="3"/>
    <x v="1"/>
    <s v="Truck"/>
    <n v="869503"/>
    <n v="53"/>
    <n v="487"/>
    <n v="2.81"/>
    <n v="142277"/>
    <n v="29057"/>
    <n v="21.6"/>
    <s v="Yes"/>
    <n v="50.7"/>
    <n v="23.5"/>
    <n v="2026"/>
  </r>
  <r>
    <s v="EV4545"/>
    <x v="5"/>
    <x v="1"/>
    <x v="1"/>
    <s v="Bus"/>
    <n v="371055"/>
    <n v="40"/>
    <n v="483"/>
    <n v="2.84"/>
    <n v="1650"/>
    <n v="58260"/>
    <n v="21.8"/>
    <s v="No"/>
    <n v="40.1"/>
    <n v="66.3"/>
    <n v="2026"/>
  </r>
  <r>
    <s v="EV4546"/>
    <x v="0"/>
    <x v="0"/>
    <x v="2"/>
    <s v="Car"/>
    <n v="166028"/>
    <n v="98"/>
    <n v="530"/>
    <n v="2.29"/>
    <n v="114487"/>
    <n v="58612"/>
    <n v="19"/>
    <s v="Yes"/>
    <n v="22.7"/>
    <n v="116"/>
    <n v="2026"/>
  </r>
  <r>
    <s v="EV4547"/>
    <x v="1"/>
    <x v="1"/>
    <x v="0"/>
    <s v="Car"/>
    <n v="68397"/>
    <n v="56"/>
    <n v="365"/>
    <n v="1.02"/>
    <n v="180300"/>
    <n v="56961"/>
    <n v="17.399999999999999"/>
    <s v="No"/>
    <n v="39.799999999999997"/>
    <n v="299.10000000000002"/>
    <n v="2026"/>
  </r>
  <r>
    <s v="EV4548"/>
    <x v="4"/>
    <x v="0"/>
    <x v="0"/>
    <s v="Bus"/>
    <n v="239335"/>
    <n v="59"/>
    <n v="513"/>
    <n v="2.83"/>
    <n v="167391"/>
    <n v="73495"/>
    <n v="14.3"/>
    <s v="Yes"/>
    <n v="51"/>
    <n v="71.3"/>
    <n v="2026"/>
  </r>
  <r>
    <s v="EV4549"/>
    <x v="1"/>
    <x v="1"/>
    <x v="7"/>
    <s v="SUV"/>
    <n v="26366"/>
    <n v="70"/>
    <n v="465"/>
    <n v="2.57"/>
    <n v="90169"/>
    <n v="34261"/>
    <n v="22.1"/>
    <s v="No"/>
    <n v="9.5"/>
    <n v="239.8"/>
    <n v="2026"/>
  </r>
  <r>
    <s v="EV4550"/>
    <x v="2"/>
    <x v="2"/>
    <x v="8"/>
    <s v="Truck"/>
    <n v="692031"/>
    <n v="94"/>
    <n v="459"/>
    <n v="0.85"/>
    <n v="30937"/>
    <n v="52150"/>
    <n v="21.4"/>
    <s v="Yes"/>
    <n v="43.4"/>
    <n v="255.3"/>
    <n v="2026"/>
  </r>
  <r>
    <s v="EV4551"/>
    <x v="2"/>
    <x v="2"/>
    <x v="2"/>
    <s v="Car"/>
    <n v="662838"/>
    <n v="85"/>
    <n v="556"/>
    <n v="2.78"/>
    <n v="161565"/>
    <n v="43266"/>
    <n v="19.600000000000001"/>
    <s v="No"/>
    <n v="55.2"/>
    <n v="122.9"/>
    <n v="2026"/>
  </r>
  <r>
    <s v="EV4552"/>
    <x v="3"/>
    <x v="3"/>
    <x v="3"/>
    <s v="Truck"/>
    <n v="128446"/>
    <n v="98"/>
    <n v="280"/>
    <n v="2.1"/>
    <n v="121295"/>
    <n v="29783"/>
    <n v="23.6"/>
    <s v="No"/>
    <n v="37.1"/>
    <n v="208.4"/>
    <n v="2026"/>
  </r>
  <r>
    <s v="EV4553"/>
    <x v="2"/>
    <x v="2"/>
    <x v="9"/>
    <s v="Truck"/>
    <n v="407335"/>
    <n v="48"/>
    <n v="277"/>
    <n v="2.04"/>
    <n v="152726"/>
    <n v="40454"/>
    <n v="22.3"/>
    <s v="No"/>
    <n v="25.1"/>
    <n v="133.1"/>
    <n v="2026"/>
  </r>
  <r>
    <s v="EV4554"/>
    <x v="7"/>
    <x v="3"/>
    <x v="8"/>
    <s v="Car"/>
    <n v="151900"/>
    <n v="116"/>
    <n v="376"/>
    <n v="2.42"/>
    <n v="164281"/>
    <n v="78550"/>
    <n v="16.600000000000001"/>
    <s v="Yes"/>
    <n v="6.4"/>
    <n v="146.1"/>
    <n v="2026"/>
  </r>
  <r>
    <s v="EV4555"/>
    <x v="5"/>
    <x v="1"/>
    <x v="5"/>
    <s v="Bus"/>
    <n v="409576"/>
    <n v="68"/>
    <n v="396"/>
    <n v="0.59"/>
    <n v="86527"/>
    <n v="81755"/>
    <n v="15.6"/>
    <s v="Yes"/>
    <n v="18.899999999999999"/>
    <n v="151.69999999999999"/>
    <n v="2026"/>
  </r>
  <r>
    <s v="EV4556"/>
    <x v="6"/>
    <x v="3"/>
    <x v="8"/>
    <s v="Bus"/>
    <n v="558217"/>
    <n v="62"/>
    <n v="251"/>
    <n v="1.17"/>
    <n v="49913"/>
    <n v="74179"/>
    <n v="23.5"/>
    <s v="No"/>
    <n v="42.6"/>
    <n v="195.2"/>
    <n v="2026"/>
  </r>
  <r>
    <s v="EV4557"/>
    <x v="1"/>
    <x v="1"/>
    <x v="5"/>
    <s v="Bus"/>
    <n v="253320"/>
    <n v="68"/>
    <n v="622"/>
    <n v="0.74"/>
    <n v="27631"/>
    <n v="48627"/>
    <n v="12"/>
    <s v="No"/>
    <n v="40.299999999999997"/>
    <n v="207.2"/>
    <n v="2026"/>
  </r>
  <r>
    <s v="EV4558"/>
    <x v="0"/>
    <x v="0"/>
    <x v="4"/>
    <s v="SUV"/>
    <n v="533717"/>
    <n v="45"/>
    <n v="498"/>
    <n v="2.3199999999999998"/>
    <n v="69360"/>
    <n v="71034"/>
    <n v="22.4"/>
    <s v="Yes"/>
    <n v="50.6"/>
    <n v="230.4"/>
    <n v="2026"/>
  </r>
  <r>
    <s v="EV4559"/>
    <x v="9"/>
    <x v="0"/>
    <x v="3"/>
    <s v="Car"/>
    <n v="268127"/>
    <n v="87"/>
    <n v="491"/>
    <n v="2.13"/>
    <n v="36546"/>
    <n v="49091"/>
    <n v="18"/>
    <s v="No"/>
    <n v="33.799999999999997"/>
    <n v="55.1"/>
    <n v="2026"/>
  </r>
  <r>
    <s v="EV4560"/>
    <x v="0"/>
    <x v="0"/>
    <x v="5"/>
    <s v="SUV"/>
    <n v="891473"/>
    <n v="101"/>
    <n v="618"/>
    <n v="2.0699999999999998"/>
    <n v="109292"/>
    <n v="56621"/>
    <n v="23.7"/>
    <s v="Yes"/>
    <n v="64"/>
    <n v="264.39999999999998"/>
    <n v="2026"/>
  </r>
  <r>
    <s v="EV4561"/>
    <x v="7"/>
    <x v="3"/>
    <x v="5"/>
    <s v="Bus"/>
    <n v="717822"/>
    <n v="53"/>
    <n v="464"/>
    <n v="1.91"/>
    <n v="170603"/>
    <n v="60201"/>
    <n v="19.5"/>
    <s v="No"/>
    <n v="64.7"/>
    <n v="189.9"/>
    <n v="2026"/>
  </r>
  <r>
    <s v="EV4562"/>
    <x v="0"/>
    <x v="0"/>
    <x v="2"/>
    <s v="Truck"/>
    <n v="269331"/>
    <n v="62"/>
    <n v="264"/>
    <n v="2.56"/>
    <n v="85022"/>
    <n v="64961"/>
    <n v="20.5"/>
    <s v="No"/>
    <n v="16.899999999999999"/>
    <n v="167.6"/>
    <n v="2026"/>
  </r>
  <r>
    <s v="EV4563"/>
    <x v="2"/>
    <x v="2"/>
    <x v="0"/>
    <s v="Car"/>
    <n v="84816"/>
    <n v="62"/>
    <n v="264"/>
    <n v="1.72"/>
    <n v="97699"/>
    <n v="81832"/>
    <n v="15.6"/>
    <s v="No"/>
    <n v="8.6"/>
    <n v="130.6"/>
    <n v="2026"/>
  </r>
  <r>
    <s v="EV4564"/>
    <x v="5"/>
    <x v="1"/>
    <x v="8"/>
    <s v="Car"/>
    <n v="762256"/>
    <n v="79"/>
    <n v="317"/>
    <n v="2.82"/>
    <n v="3565"/>
    <n v="37885"/>
    <n v="13"/>
    <s v="No"/>
    <n v="31.3"/>
    <n v="146.1"/>
    <n v="2026"/>
  </r>
  <r>
    <s v="EV4565"/>
    <x v="7"/>
    <x v="3"/>
    <x v="6"/>
    <s v="Truck"/>
    <n v="610849"/>
    <n v="55"/>
    <n v="376"/>
    <n v="1.2"/>
    <n v="195969"/>
    <n v="58648"/>
    <n v="19.399999999999999"/>
    <s v="No"/>
    <n v="53.8"/>
    <n v="50.1"/>
    <n v="2026"/>
  </r>
  <r>
    <s v="EV4566"/>
    <x v="3"/>
    <x v="3"/>
    <x v="7"/>
    <s v="SUV"/>
    <n v="474011"/>
    <n v="71"/>
    <n v="459"/>
    <n v="2.17"/>
    <n v="109403"/>
    <n v="32535"/>
    <n v="20.399999999999999"/>
    <s v="Yes"/>
    <n v="44.7"/>
    <n v="189.3"/>
    <n v="2026"/>
  </r>
  <r>
    <s v="EV4567"/>
    <x v="0"/>
    <x v="0"/>
    <x v="4"/>
    <s v="SUV"/>
    <n v="458283"/>
    <n v="81"/>
    <n v="289"/>
    <n v="1.25"/>
    <n v="104622"/>
    <n v="80356"/>
    <n v="16.2"/>
    <s v="No"/>
    <n v="12.2"/>
    <n v="210.2"/>
    <n v="2026"/>
  </r>
  <r>
    <s v="EV4568"/>
    <x v="4"/>
    <x v="0"/>
    <x v="9"/>
    <s v="Car"/>
    <n v="444094"/>
    <n v="105"/>
    <n v="429"/>
    <n v="1.42"/>
    <n v="107141"/>
    <n v="82410"/>
    <n v="13.8"/>
    <s v="No"/>
    <n v="27.6"/>
    <n v="40.799999999999997"/>
    <n v="2026"/>
  </r>
  <r>
    <s v="EV4569"/>
    <x v="1"/>
    <x v="1"/>
    <x v="8"/>
    <s v="Bus"/>
    <n v="531091"/>
    <n v="81"/>
    <n v="617"/>
    <n v="1.72"/>
    <n v="112381"/>
    <n v="82506"/>
    <n v="17.100000000000001"/>
    <s v="Yes"/>
    <n v="9.3000000000000007"/>
    <n v="199.1"/>
    <n v="2026"/>
  </r>
  <r>
    <s v="EV4570"/>
    <x v="3"/>
    <x v="3"/>
    <x v="0"/>
    <s v="Truck"/>
    <n v="355737"/>
    <n v="88"/>
    <n v="424"/>
    <n v="1.38"/>
    <n v="39074"/>
    <n v="78838"/>
    <n v="13.2"/>
    <s v="Yes"/>
    <n v="41.1"/>
    <n v="263.2"/>
    <n v="2026"/>
  </r>
  <r>
    <s v="EV4571"/>
    <x v="2"/>
    <x v="2"/>
    <x v="2"/>
    <s v="Bus"/>
    <n v="323070"/>
    <n v="71"/>
    <n v="564"/>
    <n v="2.77"/>
    <n v="33647"/>
    <n v="56740"/>
    <n v="16.8"/>
    <s v="Yes"/>
    <n v="30.8"/>
    <n v="191.7"/>
    <n v="2026"/>
  </r>
  <r>
    <s v="EV4572"/>
    <x v="7"/>
    <x v="3"/>
    <x v="3"/>
    <s v="SUV"/>
    <n v="683773"/>
    <n v="103"/>
    <n v="541"/>
    <n v="0.75"/>
    <n v="94113"/>
    <n v="72409"/>
    <n v="19.8"/>
    <s v="Yes"/>
    <n v="60.1"/>
    <n v="247"/>
    <n v="2026"/>
  </r>
  <r>
    <s v="EV4573"/>
    <x v="7"/>
    <x v="3"/>
    <x v="3"/>
    <s v="Car"/>
    <n v="725613"/>
    <n v="62"/>
    <n v="299"/>
    <n v="1.21"/>
    <n v="50971"/>
    <n v="45094"/>
    <n v="18.600000000000001"/>
    <s v="Yes"/>
    <n v="15.3"/>
    <n v="237"/>
    <n v="2026"/>
  </r>
  <r>
    <s v="EV4574"/>
    <x v="5"/>
    <x v="1"/>
    <x v="2"/>
    <s v="Truck"/>
    <n v="532375"/>
    <n v="100"/>
    <n v="398"/>
    <n v="2.4300000000000002"/>
    <n v="59127"/>
    <n v="25905"/>
    <n v="23.2"/>
    <s v="No"/>
    <n v="23.4"/>
    <n v="231.9"/>
    <n v="2026"/>
  </r>
  <r>
    <s v="EV4575"/>
    <x v="6"/>
    <x v="3"/>
    <x v="4"/>
    <s v="SUV"/>
    <n v="646327"/>
    <n v="113"/>
    <n v="583"/>
    <n v="0.94"/>
    <n v="93237"/>
    <n v="45575"/>
    <n v="12.9"/>
    <s v="No"/>
    <n v="16"/>
    <n v="216"/>
    <n v="2026"/>
  </r>
  <r>
    <s v="EV4576"/>
    <x v="8"/>
    <x v="3"/>
    <x v="4"/>
    <s v="Truck"/>
    <n v="746423"/>
    <n v="95"/>
    <n v="326"/>
    <n v="2.46"/>
    <n v="83171"/>
    <n v="45759"/>
    <n v="19.8"/>
    <s v="Yes"/>
    <n v="63.2"/>
    <n v="232.3"/>
    <n v="2026"/>
  </r>
  <r>
    <s v="EV4577"/>
    <x v="6"/>
    <x v="3"/>
    <x v="2"/>
    <s v="Truck"/>
    <n v="544344"/>
    <n v="115"/>
    <n v="374"/>
    <n v="0.96"/>
    <n v="10361"/>
    <n v="47782"/>
    <n v="21.7"/>
    <s v="No"/>
    <n v="13.1"/>
    <n v="53.5"/>
    <n v="2026"/>
  </r>
  <r>
    <s v="EV4578"/>
    <x v="7"/>
    <x v="3"/>
    <x v="9"/>
    <s v="Truck"/>
    <n v="229297"/>
    <n v="53"/>
    <n v="347"/>
    <n v="0.53"/>
    <n v="29074"/>
    <n v="55325"/>
    <n v="14"/>
    <s v="Yes"/>
    <n v="48.7"/>
    <n v="65.2"/>
    <n v="2026"/>
  </r>
  <r>
    <s v="EV4579"/>
    <x v="5"/>
    <x v="1"/>
    <x v="0"/>
    <s v="Car"/>
    <n v="81822"/>
    <n v="57"/>
    <n v="380"/>
    <n v="1.1200000000000001"/>
    <n v="119358"/>
    <n v="84305"/>
    <n v="22.3"/>
    <s v="Yes"/>
    <n v="60.5"/>
    <n v="112.7"/>
    <n v="2026"/>
  </r>
  <r>
    <s v="EV4580"/>
    <x v="5"/>
    <x v="1"/>
    <x v="3"/>
    <s v="Truck"/>
    <n v="631758"/>
    <n v="81"/>
    <n v="385"/>
    <n v="1.99"/>
    <n v="95863"/>
    <n v="82312"/>
    <n v="16.8"/>
    <s v="No"/>
    <n v="39.4"/>
    <n v="44.1"/>
    <n v="2026"/>
  </r>
  <r>
    <s v="EV4581"/>
    <x v="5"/>
    <x v="1"/>
    <x v="3"/>
    <s v="Truck"/>
    <n v="258573"/>
    <n v="95"/>
    <n v="648"/>
    <n v="2.0299999999999998"/>
    <n v="132445"/>
    <n v="71840"/>
    <n v="12.4"/>
    <s v="Yes"/>
    <n v="19.100000000000001"/>
    <n v="280.3"/>
    <n v="2026"/>
  </r>
  <r>
    <s v="EV4582"/>
    <x v="5"/>
    <x v="1"/>
    <x v="8"/>
    <s v="SUV"/>
    <n v="734634"/>
    <n v="47"/>
    <n v="487"/>
    <n v="0.67"/>
    <n v="70475"/>
    <n v="67274"/>
    <n v="20.6"/>
    <s v="Yes"/>
    <n v="11.6"/>
    <n v="131.4"/>
    <n v="2026"/>
  </r>
  <r>
    <s v="EV4583"/>
    <x v="7"/>
    <x v="3"/>
    <x v="8"/>
    <s v="Bus"/>
    <n v="721635"/>
    <n v="60"/>
    <n v="589"/>
    <n v="0.79"/>
    <n v="39087"/>
    <n v="46521"/>
    <n v="17.899999999999999"/>
    <s v="No"/>
    <n v="14.4"/>
    <n v="171.6"/>
    <n v="2026"/>
  </r>
  <r>
    <s v="EV4584"/>
    <x v="8"/>
    <x v="3"/>
    <x v="3"/>
    <s v="Truck"/>
    <n v="140686"/>
    <n v="64"/>
    <n v="420"/>
    <n v="0.63"/>
    <n v="39607"/>
    <n v="84727"/>
    <n v="21.2"/>
    <s v="No"/>
    <n v="10.7"/>
    <n v="249.2"/>
    <n v="2026"/>
  </r>
  <r>
    <s v="EV4585"/>
    <x v="5"/>
    <x v="1"/>
    <x v="2"/>
    <s v="SUV"/>
    <n v="717875"/>
    <n v="58"/>
    <n v="303"/>
    <n v="1.0900000000000001"/>
    <n v="22854"/>
    <n v="56029"/>
    <n v="19.100000000000001"/>
    <s v="Yes"/>
    <n v="52.2"/>
    <n v="36.700000000000003"/>
    <n v="2026"/>
  </r>
  <r>
    <s v="EV4586"/>
    <x v="9"/>
    <x v="0"/>
    <x v="1"/>
    <s v="SUV"/>
    <n v="259740"/>
    <n v="72"/>
    <n v="506"/>
    <n v="1.1399999999999999"/>
    <n v="165169"/>
    <n v="28203"/>
    <n v="20.5"/>
    <s v="No"/>
    <n v="7.5"/>
    <n v="88.7"/>
    <n v="2026"/>
  </r>
  <r>
    <s v="EV4587"/>
    <x v="4"/>
    <x v="0"/>
    <x v="0"/>
    <s v="Truck"/>
    <n v="838210"/>
    <n v="78"/>
    <n v="625"/>
    <n v="1.68"/>
    <n v="51106"/>
    <n v="60056"/>
    <n v="20.7"/>
    <s v="Yes"/>
    <n v="34.4"/>
    <n v="35.9"/>
    <n v="2026"/>
  </r>
  <r>
    <s v="EV4588"/>
    <x v="2"/>
    <x v="2"/>
    <x v="7"/>
    <s v="Bus"/>
    <n v="495014"/>
    <n v="66"/>
    <n v="337"/>
    <n v="1.94"/>
    <n v="148876"/>
    <n v="43605"/>
    <n v="21"/>
    <s v="No"/>
    <n v="39.9"/>
    <n v="246.9"/>
    <n v="2026"/>
  </r>
  <r>
    <s v="EV4589"/>
    <x v="0"/>
    <x v="0"/>
    <x v="5"/>
    <s v="Truck"/>
    <n v="293565"/>
    <n v="84"/>
    <n v="402"/>
    <n v="0.54"/>
    <n v="90442"/>
    <n v="81584"/>
    <n v="15.5"/>
    <s v="No"/>
    <n v="5.7"/>
    <n v="269.60000000000002"/>
    <n v="2026"/>
  </r>
  <r>
    <s v="EV4590"/>
    <x v="7"/>
    <x v="3"/>
    <x v="8"/>
    <s v="Bus"/>
    <n v="156527"/>
    <n v="91"/>
    <n v="268"/>
    <n v="2.96"/>
    <n v="45684"/>
    <n v="42682"/>
    <n v="14.1"/>
    <s v="Yes"/>
    <n v="7.6"/>
    <n v="66.8"/>
    <n v="2026"/>
  </r>
  <r>
    <s v="EV4591"/>
    <x v="6"/>
    <x v="3"/>
    <x v="3"/>
    <s v="Car"/>
    <n v="597974"/>
    <n v="47"/>
    <n v="398"/>
    <n v="2.21"/>
    <n v="59129"/>
    <n v="82202"/>
    <n v="13.9"/>
    <s v="Yes"/>
    <n v="19"/>
    <n v="64.400000000000006"/>
    <n v="2026"/>
  </r>
  <r>
    <s v="EV4592"/>
    <x v="2"/>
    <x v="2"/>
    <x v="9"/>
    <s v="SUV"/>
    <n v="295433"/>
    <n v="93"/>
    <n v="493"/>
    <n v="1.61"/>
    <n v="192407"/>
    <n v="56432"/>
    <n v="19.8"/>
    <s v="No"/>
    <n v="23"/>
    <n v="89.1"/>
    <n v="2026"/>
  </r>
  <r>
    <s v="EV4593"/>
    <x v="8"/>
    <x v="3"/>
    <x v="9"/>
    <s v="Car"/>
    <n v="763634"/>
    <n v="75"/>
    <n v="271"/>
    <n v="2.7"/>
    <n v="124971"/>
    <n v="77622"/>
    <n v="16.100000000000001"/>
    <s v="Yes"/>
    <n v="35.4"/>
    <n v="233.5"/>
    <n v="2026"/>
  </r>
  <r>
    <s v="EV4594"/>
    <x v="7"/>
    <x v="3"/>
    <x v="0"/>
    <s v="Bus"/>
    <n v="310925"/>
    <n v="75"/>
    <n v="473"/>
    <n v="2.52"/>
    <n v="59360"/>
    <n v="46849"/>
    <n v="20.5"/>
    <s v="Yes"/>
    <n v="22.3"/>
    <n v="209.2"/>
    <n v="2026"/>
  </r>
  <r>
    <s v="EV4595"/>
    <x v="9"/>
    <x v="0"/>
    <x v="9"/>
    <s v="Bus"/>
    <n v="157687"/>
    <n v="71"/>
    <n v="477"/>
    <n v="1.44"/>
    <n v="125683"/>
    <n v="81405"/>
    <n v="20.100000000000001"/>
    <s v="No"/>
    <n v="55.3"/>
    <n v="178.5"/>
    <n v="2026"/>
  </r>
  <r>
    <s v="EV4596"/>
    <x v="1"/>
    <x v="1"/>
    <x v="8"/>
    <s v="Bus"/>
    <n v="526872"/>
    <n v="112"/>
    <n v="381"/>
    <n v="0.68"/>
    <n v="154798"/>
    <n v="53453"/>
    <n v="19.3"/>
    <s v="Yes"/>
    <n v="54.9"/>
    <n v="180.8"/>
    <n v="2026"/>
  </r>
  <r>
    <s v="EV4597"/>
    <x v="9"/>
    <x v="0"/>
    <x v="3"/>
    <s v="Truck"/>
    <n v="620957"/>
    <n v="108"/>
    <n v="592"/>
    <n v="1.8"/>
    <n v="187403"/>
    <n v="35264"/>
    <n v="24.4"/>
    <s v="Yes"/>
    <n v="64.599999999999994"/>
    <n v="254.8"/>
    <n v="2026"/>
  </r>
  <r>
    <s v="EV4598"/>
    <x v="2"/>
    <x v="2"/>
    <x v="1"/>
    <s v="Truck"/>
    <n v="267886"/>
    <n v="114"/>
    <n v="522"/>
    <n v="0.71"/>
    <n v="84758"/>
    <n v="26425"/>
    <n v="23.1"/>
    <s v="Yes"/>
    <n v="41.4"/>
    <n v="22.1"/>
    <n v="2026"/>
  </r>
  <r>
    <s v="EV4599"/>
    <x v="0"/>
    <x v="0"/>
    <x v="5"/>
    <s v="Car"/>
    <n v="639695"/>
    <n v="40"/>
    <n v="389"/>
    <n v="1.1200000000000001"/>
    <n v="114667"/>
    <n v="28182"/>
    <n v="17.8"/>
    <s v="No"/>
    <n v="26.2"/>
    <n v="184.4"/>
    <n v="2026"/>
  </r>
  <r>
    <s v="EV4600"/>
    <x v="1"/>
    <x v="1"/>
    <x v="1"/>
    <s v="SUV"/>
    <n v="557665"/>
    <n v="64"/>
    <n v="543"/>
    <n v="1.1299999999999999"/>
    <n v="99924"/>
    <n v="43804"/>
    <n v="18.5"/>
    <s v="Yes"/>
    <n v="19.5"/>
    <n v="274.89999999999998"/>
    <n v="2026"/>
  </r>
  <r>
    <s v="EV4601"/>
    <x v="8"/>
    <x v="3"/>
    <x v="6"/>
    <s v="Car"/>
    <n v="707356"/>
    <n v="65"/>
    <n v="390"/>
    <n v="1.99"/>
    <n v="198688"/>
    <n v="59921"/>
    <n v="18"/>
    <s v="Yes"/>
    <n v="34.299999999999997"/>
    <n v="75.7"/>
    <n v="2026"/>
  </r>
  <r>
    <s v="EV4602"/>
    <x v="2"/>
    <x v="2"/>
    <x v="4"/>
    <s v="Car"/>
    <n v="387520"/>
    <n v="112"/>
    <n v="497"/>
    <n v="2.9"/>
    <n v="89961"/>
    <n v="33106"/>
    <n v="21.2"/>
    <s v="Yes"/>
    <n v="25.2"/>
    <n v="115.7"/>
    <n v="2026"/>
  </r>
  <r>
    <s v="EV4603"/>
    <x v="9"/>
    <x v="0"/>
    <x v="9"/>
    <s v="Bus"/>
    <n v="256538"/>
    <n v="56"/>
    <n v="574"/>
    <n v="0.99"/>
    <n v="133195"/>
    <n v="78353"/>
    <n v="18.899999999999999"/>
    <s v="No"/>
    <n v="32.5"/>
    <n v="83.5"/>
    <n v="2026"/>
  </r>
  <r>
    <s v="EV4604"/>
    <x v="8"/>
    <x v="3"/>
    <x v="7"/>
    <s v="Car"/>
    <n v="536182"/>
    <n v="46"/>
    <n v="553"/>
    <n v="2.86"/>
    <n v="190923"/>
    <n v="38611"/>
    <n v="18.899999999999999"/>
    <s v="No"/>
    <n v="35.700000000000003"/>
    <n v="8.9"/>
    <n v="2026"/>
  </r>
  <r>
    <s v="EV4605"/>
    <x v="2"/>
    <x v="2"/>
    <x v="5"/>
    <s v="Bus"/>
    <n v="591018"/>
    <n v="102"/>
    <n v="480"/>
    <n v="1.75"/>
    <n v="6776"/>
    <n v="55674"/>
    <n v="19.3"/>
    <s v="Yes"/>
    <n v="31.1"/>
    <n v="87.1"/>
    <n v="2026"/>
  </r>
  <r>
    <s v="EV4606"/>
    <x v="2"/>
    <x v="2"/>
    <x v="1"/>
    <s v="Truck"/>
    <n v="164471"/>
    <n v="113"/>
    <n v="634"/>
    <n v="2.2999999999999998"/>
    <n v="131087"/>
    <n v="64953"/>
    <n v="20"/>
    <s v="Yes"/>
    <n v="58.5"/>
    <n v="43.1"/>
    <n v="2026"/>
  </r>
  <r>
    <s v="EV4607"/>
    <x v="9"/>
    <x v="0"/>
    <x v="2"/>
    <s v="Truck"/>
    <n v="719697"/>
    <n v="109"/>
    <n v="614"/>
    <n v="2.1800000000000002"/>
    <n v="169075"/>
    <n v="59561"/>
    <n v="22.4"/>
    <s v="Yes"/>
    <n v="56.6"/>
    <n v="65.8"/>
    <n v="2026"/>
  </r>
  <r>
    <s v="EV4608"/>
    <x v="9"/>
    <x v="0"/>
    <x v="4"/>
    <s v="SUV"/>
    <n v="682196"/>
    <n v="107"/>
    <n v="398"/>
    <n v="0.59"/>
    <n v="165677"/>
    <n v="73557"/>
    <n v="19.8"/>
    <s v="Yes"/>
    <n v="15.1"/>
    <n v="175.9"/>
    <n v="2026"/>
  </r>
  <r>
    <s v="EV4609"/>
    <x v="8"/>
    <x v="3"/>
    <x v="4"/>
    <s v="Truck"/>
    <n v="157159"/>
    <n v="92"/>
    <n v="370"/>
    <n v="0.56999999999999995"/>
    <n v="140308"/>
    <n v="40484"/>
    <n v="22.1"/>
    <s v="No"/>
    <n v="13.9"/>
    <n v="250.6"/>
    <n v="2026"/>
  </r>
  <r>
    <s v="EV4610"/>
    <x v="7"/>
    <x v="3"/>
    <x v="9"/>
    <s v="SUV"/>
    <n v="131053"/>
    <n v="50"/>
    <n v="499"/>
    <n v="2.21"/>
    <n v="136852"/>
    <n v="69195"/>
    <n v="19.100000000000001"/>
    <s v="Yes"/>
    <n v="53.6"/>
    <n v="9.1"/>
    <n v="2026"/>
  </r>
  <r>
    <s v="EV4611"/>
    <x v="0"/>
    <x v="0"/>
    <x v="0"/>
    <s v="Car"/>
    <n v="547317"/>
    <n v="80"/>
    <n v="460"/>
    <n v="2.75"/>
    <n v="180038"/>
    <n v="41337"/>
    <n v="19.2"/>
    <s v="No"/>
    <n v="52.2"/>
    <n v="240.7"/>
    <n v="2026"/>
  </r>
  <r>
    <s v="EV4612"/>
    <x v="3"/>
    <x v="3"/>
    <x v="7"/>
    <s v="SUV"/>
    <n v="886782"/>
    <n v="103"/>
    <n v="612"/>
    <n v="2.37"/>
    <n v="44168"/>
    <n v="32759"/>
    <n v="13.1"/>
    <s v="Yes"/>
    <n v="40.700000000000003"/>
    <n v="138.9"/>
    <n v="2026"/>
  </r>
  <r>
    <s v="EV4613"/>
    <x v="0"/>
    <x v="0"/>
    <x v="9"/>
    <s v="SUV"/>
    <n v="182363"/>
    <n v="79"/>
    <n v="511"/>
    <n v="0.91"/>
    <n v="167767"/>
    <n v="63600"/>
    <n v="18.899999999999999"/>
    <s v="No"/>
    <n v="49.5"/>
    <n v="42.5"/>
    <n v="2026"/>
  </r>
  <r>
    <s v="EV4614"/>
    <x v="0"/>
    <x v="0"/>
    <x v="8"/>
    <s v="Bus"/>
    <n v="203980"/>
    <n v="113"/>
    <n v="578"/>
    <n v="2.29"/>
    <n v="163841"/>
    <n v="38468"/>
    <n v="22.4"/>
    <s v="No"/>
    <n v="22.2"/>
    <n v="291"/>
    <n v="2026"/>
  </r>
  <r>
    <s v="EV4615"/>
    <x v="8"/>
    <x v="3"/>
    <x v="1"/>
    <s v="Bus"/>
    <n v="244297"/>
    <n v="43"/>
    <n v="427"/>
    <n v="1.6"/>
    <n v="101040"/>
    <n v="33646"/>
    <n v="16.7"/>
    <s v="No"/>
    <n v="11.9"/>
    <n v="236.8"/>
    <n v="2026"/>
  </r>
  <r>
    <s v="EV4616"/>
    <x v="8"/>
    <x v="3"/>
    <x v="6"/>
    <s v="SUV"/>
    <n v="51231"/>
    <n v="86"/>
    <n v="449"/>
    <n v="2.41"/>
    <n v="70953"/>
    <n v="41254"/>
    <n v="15.7"/>
    <s v="No"/>
    <n v="13.3"/>
    <n v="107.8"/>
    <n v="2026"/>
  </r>
  <r>
    <s v="EV4617"/>
    <x v="9"/>
    <x v="0"/>
    <x v="7"/>
    <s v="Car"/>
    <n v="344983"/>
    <n v="42"/>
    <n v="401"/>
    <n v="2.16"/>
    <n v="44716"/>
    <n v="39943"/>
    <n v="21.6"/>
    <s v="Yes"/>
    <n v="53.6"/>
    <n v="137.80000000000001"/>
    <n v="2026"/>
  </r>
  <r>
    <s v="EV4618"/>
    <x v="7"/>
    <x v="3"/>
    <x v="1"/>
    <s v="SUV"/>
    <n v="25559"/>
    <n v="45"/>
    <n v="272"/>
    <n v="0.94"/>
    <n v="183555"/>
    <n v="51709"/>
    <n v="23"/>
    <s v="Yes"/>
    <n v="15.8"/>
    <n v="95.4"/>
    <n v="2026"/>
  </r>
  <r>
    <s v="EV4619"/>
    <x v="4"/>
    <x v="0"/>
    <x v="6"/>
    <s v="Car"/>
    <n v="31757"/>
    <n v="46"/>
    <n v="316"/>
    <n v="2"/>
    <n v="143055"/>
    <n v="27692"/>
    <n v="12.4"/>
    <s v="Yes"/>
    <n v="51.6"/>
    <n v="165.5"/>
    <n v="2026"/>
  </r>
  <r>
    <s v="EV4620"/>
    <x v="9"/>
    <x v="0"/>
    <x v="8"/>
    <s v="Bus"/>
    <n v="219366"/>
    <n v="112"/>
    <n v="302"/>
    <n v="1.04"/>
    <n v="160721"/>
    <n v="78882"/>
    <n v="13"/>
    <s v="No"/>
    <n v="44.1"/>
    <n v="50.7"/>
    <n v="2026"/>
  </r>
  <r>
    <s v="EV4621"/>
    <x v="4"/>
    <x v="0"/>
    <x v="2"/>
    <s v="SUV"/>
    <n v="417449"/>
    <n v="76"/>
    <n v="625"/>
    <n v="1.1000000000000001"/>
    <n v="168120"/>
    <n v="49302"/>
    <n v="17.3"/>
    <s v="Yes"/>
    <n v="29.3"/>
    <n v="195.5"/>
    <n v="2026"/>
  </r>
  <r>
    <s v="EV4622"/>
    <x v="3"/>
    <x v="3"/>
    <x v="7"/>
    <s v="Truck"/>
    <n v="539457"/>
    <n v="66"/>
    <n v="441"/>
    <n v="1.81"/>
    <n v="177287"/>
    <n v="54936"/>
    <n v="14.4"/>
    <s v="No"/>
    <n v="63.4"/>
    <n v="136.1"/>
    <n v="2026"/>
  </r>
  <r>
    <s v="EV4623"/>
    <x v="2"/>
    <x v="2"/>
    <x v="6"/>
    <s v="Truck"/>
    <n v="262601"/>
    <n v="45"/>
    <n v="554"/>
    <n v="1.32"/>
    <n v="48035"/>
    <n v="26560"/>
    <n v="15"/>
    <s v="Yes"/>
    <n v="38.299999999999997"/>
    <n v="12.2"/>
    <n v="2026"/>
  </r>
  <r>
    <s v="EV4624"/>
    <x v="0"/>
    <x v="0"/>
    <x v="6"/>
    <s v="Truck"/>
    <n v="609322"/>
    <n v="42"/>
    <n v="391"/>
    <n v="1.98"/>
    <n v="20146"/>
    <n v="45966"/>
    <n v="24.6"/>
    <s v="No"/>
    <n v="42.1"/>
    <n v="97.6"/>
    <n v="2026"/>
  </r>
  <r>
    <s v="EV4625"/>
    <x v="1"/>
    <x v="1"/>
    <x v="8"/>
    <s v="Bus"/>
    <n v="405444"/>
    <n v="90"/>
    <n v="632"/>
    <n v="0.81"/>
    <n v="162906"/>
    <n v="67952"/>
    <n v="23.2"/>
    <s v="No"/>
    <n v="27.7"/>
    <n v="40.1"/>
    <n v="2026"/>
  </r>
  <r>
    <s v="EV4626"/>
    <x v="6"/>
    <x v="3"/>
    <x v="4"/>
    <s v="Bus"/>
    <n v="705704"/>
    <n v="100"/>
    <n v="648"/>
    <n v="2.97"/>
    <n v="36485"/>
    <n v="78185"/>
    <n v="21.1"/>
    <s v="Yes"/>
    <n v="59.7"/>
    <n v="299.8"/>
    <n v="2026"/>
  </r>
  <r>
    <s v="EV4627"/>
    <x v="8"/>
    <x v="3"/>
    <x v="7"/>
    <s v="Bus"/>
    <n v="242904"/>
    <n v="44"/>
    <n v="489"/>
    <n v="0.69"/>
    <n v="87000"/>
    <n v="60193"/>
    <n v="18.5"/>
    <s v="No"/>
    <n v="23.4"/>
    <n v="296.2"/>
    <n v="2026"/>
  </r>
  <r>
    <s v="EV4628"/>
    <x v="9"/>
    <x v="0"/>
    <x v="4"/>
    <s v="Truck"/>
    <n v="179029"/>
    <n v="63"/>
    <n v="417"/>
    <n v="0.69"/>
    <n v="20910"/>
    <n v="36228"/>
    <n v="15.8"/>
    <s v="No"/>
    <n v="16.100000000000001"/>
    <n v="202.8"/>
    <n v="2026"/>
  </r>
  <r>
    <s v="EV4629"/>
    <x v="1"/>
    <x v="1"/>
    <x v="7"/>
    <s v="Truck"/>
    <n v="852577"/>
    <n v="92"/>
    <n v="342"/>
    <n v="0.87"/>
    <n v="108697"/>
    <n v="41237"/>
    <n v="13.6"/>
    <s v="Yes"/>
    <n v="59.6"/>
    <n v="139.4"/>
    <n v="2026"/>
  </r>
  <r>
    <s v="EV4630"/>
    <x v="4"/>
    <x v="0"/>
    <x v="2"/>
    <s v="Bus"/>
    <n v="495006"/>
    <n v="42"/>
    <n v="503"/>
    <n v="1.47"/>
    <n v="39880"/>
    <n v="44068"/>
    <n v="16.899999999999999"/>
    <s v="Yes"/>
    <n v="59.4"/>
    <n v="137"/>
    <n v="2026"/>
  </r>
  <r>
    <s v="EV4631"/>
    <x v="4"/>
    <x v="0"/>
    <x v="1"/>
    <s v="SUV"/>
    <n v="18471"/>
    <n v="78"/>
    <n v="558"/>
    <n v="2.2000000000000002"/>
    <n v="147988"/>
    <n v="70300"/>
    <n v="23.8"/>
    <s v="Yes"/>
    <n v="23.3"/>
    <n v="110.8"/>
    <n v="2026"/>
  </r>
  <r>
    <s v="EV4632"/>
    <x v="4"/>
    <x v="0"/>
    <x v="1"/>
    <s v="Truck"/>
    <n v="291793"/>
    <n v="67"/>
    <n v="407"/>
    <n v="1.27"/>
    <n v="43572"/>
    <n v="83896"/>
    <n v="21.5"/>
    <s v="Yes"/>
    <n v="52.7"/>
    <n v="133.9"/>
    <n v="2026"/>
  </r>
  <r>
    <s v="EV4633"/>
    <x v="1"/>
    <x v="1"/>
    <x v="5"/>
    <s v="Car"/>
    <n v="690614"/>
    <n v="117"/>
    <n v="585"/>
    <n v="2.76"/>
    <n v="164130"/>
    <n v="30642"/>
    <n v="17.600000000000001"/>
    <s v="Yes"/>
    <n v="5.0999999999999996"/>
    <n v="112.9"/>
    <n v="2026"/>
  </r>
  <r>
    <s v="EV4634"/>
    <x v="3"/>
    <x v="3"/>
    <x v="8"/>
    <s v="SUV"/>
    <n v="348743"/>
    <n v="71"/>
    <n v="617"/>
    <n v="1.35"/>
    <n v="99676"/>
    <n v="38899"/>
    <n v="14.2"/>
    <s v="No"/>
    <n v="42.7"/>
    <n v="83"/>
    <n v="2026"/>
  </r>
  <r>
    <s v="EV4635"/>
    <x v="5"/>
    <x v="1"/>
    <x v="4"/>
    <s v="SUV"/>
    <n v="552187"/>
    <n v="47"/>
    <n v="631"/>
    <n v="1.07"/>
    <n v="109034"/>
    <n v="60265"/>
    <n v="25"/>
    <s v="Yes"/>
    <n v="58.2"/>
    <n v="52.6"/>
    <n v="2026"/>
  </r>
  <r>
    <s v="EV4636"/>
    <x v="3"/>
    <x v="3"/>
    <x v="8"/>
    <s v="SUV"/>
    <n v="608412"/>
    <n v="67"/>
    <n v="627"/>
    <n v="2.95"/>
    <n v="194382"/>
    <n v="25412"/>
    <n v="19"/>
    <s v="No"/>
    <n v="16.399999999999999"/>
    <n v="181.4"/>
    <n v="2026"/>
  </r>
  <r>
    <s v="EV4637"/>
    <x v="6"/>
    <x v="3"/>
    <x v="3"/>
    <s v="SUV"/>
    <n v="719827"/>
    <n v="116"/>
    <n v="568"/>
    <n v="2.76"/>
    <n v="79917"/>
    <n v="80884"/>
    <n v="20.5"/>
    <s v="Yes"/>
    <n v="29.1"/>
    <n v="294.60000000000002"/>
    <n v="2026"/>
  </r>
  <r>
    <s v="EV4638"/>
    <x v="6"/>
    <x v="3"/>
    <x v="3"/>
    <s v="Bus"/>
    <n v="231691"/>
    <n v="72"/>
    <n v="506"/>
    <n v="0.99"/>
    <n v="1392"/>
    <n v="34404"/>
    <n v="20.9"/>
    <s v="Yes"/>
    <n v="12.1"/>
    <n v="174.5"/>
    <n v="2026"/>
  </r>
  <r>
    <s v="EV4639"/>
    <x v="9"/>
    <x v="0"/>
    <x v="0"/>
    <s v="Car"/>
    <n v="228405"/>
    <n v="89"/>
    <n v="422"/>
    <n v="2.88"/>
    <n v="147473"/>
    <n v="67949"/>
    <n v="19.3"/>
    <s v="No"/>
    <n v="14.2"/>
    <n v="199.7"/>
    <n v="2026"/>
  </r>
  <r>
    <s v="EV4640"/>
    <x v="8"/>
    <x v="3"/>
    <x v="2"/>
    <s v="SUV"/>
    <n v="325453"/>
    <n v="111"/>
    <n v="539"/>
    <n v="2.35"/>
    <n v="70520"/>
    <n v="25327"/>
    <n v="14.3"/>
    <s v="No"/>
    <n v="29.8"/>
    <n v="245.7"/>
    <n v="2026"/>
  </r>
  <r>
    <s v="EV4641"/>
    <x v="7"/>
    <x v="3"/>
    <x v="1"/>
    <s v="SUV"/>
    <n v="815793"/>
    <n v="102"/>
    <n v="391"/>
    <n v="2.68"/>
    <n v="102416"/>
    <n v="48136"/>
    <n v="23.6"/>
    <s v="Yes"/>
    <n v="49.4"/>
    <n v="263.89999999999998"/>
    <n v="2026"/>
  </r>
  <r>
    <s v="EV4642"/>
    <x v="9"/>
    <x v="0"/>
    <x v="6"/>
    <s v="SUV"/>
    <n v="149039"/>
    <n v="84"/>
    <n v="480"/>
    <n v="2.34"/>
    <n v="109708"/>
    <n v="54654"/>
    <n v="23.6"/>
    <s v="No"/>
    <n v="56.9"/>
    <n v="239"/>
    <n v="2026"/>
  </r>
  <r>
    <s v="EV4643"/>
    <x v="1"/>
    <x v="1"/>
    <x v="1"/>
    <s v="Car"/>
    <n v="95728"/>
    <n v="57"/>
    <n v="302"/>
    <n v="2.17"/>
    <n v="3716"/>
    <n v="49126"/>
    <n v="12.8"/>
    <s v="No"/>
    <n v="40.9"/>
    <n v="49.7"/>
    <n v="2026"/>
  </r>
  <r>
    <s v="EV4644"/>
    <x v="9"/>
    <x v="0"/>
    <x v="9"/>
    <s v="Bus"/>
    <n v="745821"/>
    <n v="47"/>
    <n v="557"/>
    <n v="2.9"/>
    <n v="86193"/>
    <n v="42088"/>
    <n v="13.9"/>
    <s v="No"/>
    <n v="63.1"/>
    <n v="256.8"/>
    <n v="2026"/>
  </r>
  <r>
    <s v="EV4645"/>
    <x v="2"/>
    <x v="2"/>
    <x v="3"/>
    <s v="SUV"/>
    <n v="17863"/>
    <n v="78"/>
    <n v="534"/>
    <n v="0.68"/>
    <n v="23912"/>
    <n v="59902"/>
    <n v="15"/>
    <s v="No"/>
    <n v="24.8"/>
    <n v="244.3"/>
    <n v="2026"/>
  </r>
  <r>
    <s v="EV4646"/>
    <x v="3"/>
    <x v="3"/>
    <x v="2"/>
    <s v="Car"/>
    <n v="16915"/>
    <n v="62"/>
    <n v="347"/>
    <n v="1.07"/>
    <n v="169760"/>
    <n v="64917"/>
    <n v="24.3"/>
    <s v="Yes"/>
    <n v="15.4"/>
    <n v="285.3"/>
    <n v="2026"/>
  </r>
  <r>
    <s v="EV4647"/>
    <x v="9"/>
    <x v="0"/>
    <x v="0"/>
    <s v="Truck"/>
    <n v="462125"/>
    <n v="97"/>
    <n v="650"/>
    <n v="2.77"/>
    <n v="26522"/>
    <n v="76292"/>
    <n v="14.9"/>
    <s v="Yes"/>
    <n v="41.2"/>
    <n v="225"/>
    <n v="2026"/>
  </r>
  <r>
    <s v="EV4648"/>
    <x v="1"/>
    <x v="1"/>
    <x v="1"/>
    <s v="Bus"/>
    <n v="591120"/>
    <n v="73"/>
    <n v="509"/>
    <n v="1.23"/>
    <n v="148471"/>
    <n v="74396"/>
    <n v="22.8"/>
    <s v="Yes"/>
    <n v="7.7"/>
    <n v="149.4"/>
    <n v="2026"/>
  </r>
  <r>
    <s v="EV4649"/>
    <x v="9"/>
    <x v="0"/>
    <x v="9"/>
    <s v="SUV"/>
    <n v="26239"/>
    <n v="99"/>
    <n v="250"/>
    <n v="0.59"/>
    <n v="176460"/>
    <n v="84016"/>
    <n v="13.2"/>
    <s v="No"/>
    <n v="5.7"/>
    <n v="238.9"/>
    <n v="2026"/>
  </r>
  <r>
    <s v="EV4650"/>
    <x v="2"/>
    <x v="2"/>
    <x v="9"/>
    <s v="Truck"/>
    <n v="142729"/>
    <n v="100"/>
    <n v="497"/>
    <n v="0.59"/>
    <n v="177001"/>
    <n v="65234"/>
    <n v="19.7"/>
    <s v="Yes"/>
    <n v="9.3000000000000007"/>
    <n v="169.7"/>
    <n v="2026"/>
  </r>
  <r>
    <s v="EV4651"/>
    <x v="6"/>
    <x v="3"/>
    <x v="2"/>
    <s v="Car"/>
    <n v="335892"/>
    <n v="40"/>
    <n v="261"/>
    <n v="1.53"/>
    <n v="106024"/>
    <n v="26742"/>
    <n v="23"/>
    <s v="Yes"/>
    <n v="59.4"/>
    <n v="135.19999999999999"/>
    <n v="2026"/>
  </r>
  <r>
    <s v="EV4652"/>
    <x v="2"/>
    <x v="2"/>
    <x v="8"/>
    <s v="Truck"/>
    <n v="341394"/>
    <n v="48"/>
    <n v="310"/>
    <n v="2.95"/>
    <n v="10404"/>
    <n v="27981"/>
    <n v="17"/>
    <s v="No"/>
    <n v="14"/>
    <n v="118.8"/>
    <n v="2026"/>
  </r>
  <r>
    <s v="EV4653"/>
    <x v="6"/>
    <x v="3"/>
    <x v="6"/>
    <s v="Car"/>
    <n v="179554"/>
    <n v="67"/>
    <n v="468"/>
    <n v="2.97"/>
    <n v="175310"/>
    <n v="78833"/>
    <n v="20.399999999999999"/>
    <s v="No"/>
    <n v="45.6"/>
    <n v="52.3"/>
    <n v="2026"/>
  </r>
  <r>
    <s v="EV4654"/>
    <x v="1"/>
    <x v="1"/>
    <x v="2"/>
    <s v="Car"/>
    <n v="826926"/>
    <n v="64"/>
    <n v="571"/>
    <n v="2.97"/>
    <n v="34131"/>
    <n v="35852"/>
    <n v="12.7"/>
    <s v="No"/>
    <n v="8.5"/>
    <n v="22.9"/>
    <n v="2026"/>
  </r>
  <r>
    <s v="EV4655"/>
    <x v="0"/>
    <x v="0"/>
    <x v="0"/>
    <s v="Car"/>
    <n v="196996"/>
    <n v="45"/>
    <n v="626"/>
    <n v="2.0699999999999998"/>
    <n v="143467"/>
    <n v="62473"/>
    <n v="16.3"/>
    <s v="No"/>
    <n v="59"/>
    <n v="155.19999999999999"/>
    <n v="2026"/>
  </r>
  <r>
    <s v="EV4656"/>
    <x v="2"/>
    <x v="2"/>
    <x v="9"/>
    <s v="Bus"/>
    <n v="637791"/>
    <n v="67"/>
    <n v="300"/>
    <n v="0.93"/>
    <n v="91125"/>
    <n v="59312"/>
    <n v="19.7"/>
    <s v="Yes"/>
    <n v="11.2"/>
    <n v="98.5"/>
    <n v="2026"/>
  </r>
  <r>
    <s v="EV4657"/>
    <x v="1"/>
    <x v="1"/>
    <x v="8"/>
    <s v="Bus"/>
    <n v="689357"/>
    <n v="105"/>
    <n v="543"/>
    <n v="1.62"/>
    <n v="65683"/>
    <n v="67351"/>
    <n v="12.7"/>
    <s v="No"/>
    <n v="26"/>
    <n v="204.5"/>
    <n v="2026"/>
  </r>
  <r>
    <s v="EV4658"/>
    <x v="4"/>
    <x v="0"/>
    <x v="1"/>
    <s v="Bus"/>
    <n v="830964"/>
    <n v="68"/>
    <n v="588"/>
    <n v="2.31"/>
    <n v="196777"/>
    <n v="52293"/>
    <n v="15.1"/>
    <s v="Yes"/>
    <n v="55.4"/>
    <n v="207.5"/>
    <n v="2026"/>
  </r>
  <r>
    <s v="EV4659"/>
    <x v="6"/>
    <x v="3"/>
    <x v="7"/>
    <s v="Bus"/>
    <n v="202934"/>
    <n v="117"/>
    <n v="634"/>
    <n v="0.53"/>
    <n v="137177"/>
    <n v="64695"/>
    <n v="24.1"/>
    <s v="Yes"/>
    <n v="28.5"/>
    <n v="53.8"/>
    <n v="2026"/>
  </r>
  <r>
    <s v="EV4660"/>
    <x v="2"/>
    <x v="2"/>
    <x v="3"/>
    <s v="Bus"/>
    <n v="761476"/>
    <n v="120"/>
    <n v="555"/>
    <n v="2.09"/>
    <n v="110289"/>
    <n v="26947"/>
    <n v="24.2"/>
    <s v="Yes"/>
    <n v="23.6"/>
    <n v="16.3"/>
    <n v="2026"/>
  </r>
  <r>
    <s v="EV4661"/>
    <x v="4"/>
    <x v="0"/>
    <x v="0"/>
    <s v="Bus"/>
    <n v="639064"/>
    <n v="115"/>
    <n v="493"/>
    <n v="0.72"/>
    <n v="165533"/>
    <n v="34935"/>
    <n v="20.9"/>
    <s v="Yes"/>
    <n v="26.3"/>
    <n v="151.30000000000001"/>
    <n v="2026"/>
  </r>
  <r>
    <s v="EV4662"/>
    <x v="9"/>
    <x v="0"/>
    <x v="9"/>
    <s v="SUV"/>
    <n v="872390"/>
    <n v="102"/>
    <n v="308"/>
    <n v="2.33"/>
    <n v="36925"/>
    <n v="28507"/>
    <n v="15.6"/>
    <s v="No"/>
    <n v="27.2"/>
    <n v="291.8"/>
    <n v="2026"/>
  </r>
  <r>
    <s v="EV4663"/>
    <x v="4"/>
    <x v="0"/>
    <x v="7"/>
    <s v="Truck"/>
    <n v="416369"/>
    <n v="44"/>
    <n v="628"/>
    <n v="2.11"/>
    <n v="118510"/>
    <n v="51576"/>
    <n v="24.7"/>
    <s v="Yes"/>
    <n v="13.2"/>
    <n v="156.69999999999999"/>
    <n v="2026"/>
  </r>
  <r>
    <s v="EV4664"/>
    <x v="6"/>
    <x v="3"/>
    <x v="3"/>
    <s v="Car"/>
    <n v="58407"/>
    <n v="84"/>
    <n v="518"/>
    <n v="2.0499999999999998"/>
    <n v="105913"/>
    <n v="62243"/>
    <n v="18"/>
    <s v="No"/>
    <n v="42.4"/>
    <n v="79.400000000000006"/>
    <n v="2026"/>
  </r>
  <r>
    <s v="EV4665"/>
    <x v="5"/>
    <x v="1"/>
    <x v="6"/>
    <s v="Car"/>
    <n v="332683"/>
    <n v="97"/>
    <n v="337"/>
    <n v="1.54"/>
    <n v="126986"/>
    <n v="45978"/>
    <n v="15.5"/>
    <s v="Yes"/>
    <n v="60.7"/>
    <n v="231"/>
    <n v="2026"/>
  </r>
  <r>
    <s v="EV4666"/>
    <x v="9"/>
    <x v="0"/>
    <x v="5"/>
    <s v="SUV"/>
    <n v="872838"/>
    <n v="48"/>
    <n v="594"/>
    <n v="2.4900000000000002"/>
    <n v="93238"/>
    <n v="82776"/>
    <n v="14.2"/>
    <s v="No"/>
    <n v="43"/>
    <n v="99.6"/>
    <n v="2026"/>
  </r>
  <r>
    <s v="EV4667"/>
    <x v="5"/>
    <x v="1"/>
    <x v="6"/>
    <s v="Bus"/>
    <n v="84339"/>
    <n v="72"/>
    <n v="276"/>
    <n v="0.9"/>
    <n v="152802"/>
    <n v="57612"/>
    <n v="15.2"/>
    <s v="Yes"/>
    <n v="21.9"/>
    <n v="240.5"/>
    <n v="2026"/>
  </r>
  <r>
    <s v="EV4668"/>
    <x v="9"/>
    <x v="0"/>
    <x v="4"/>
    <s v="SUV"/>
    <n v="341003"/>
    <n v="78"/>
    <n v="367"/>
    <n v="2.64"/>
    <n v="150460"/>
    <n v="73114"/>
    <n v="17.899999999999999"/>
    <s v="No"/>
    <n v="19.100000000000001"/>
    <n v="195.1"/>
    <n v="2026"/>
  </r>
  <r>
    <s v="EV4669"/>
    <x v="9"/>
    <x v="0"/>
    <x v="6"/>
    <s v="Car"/>
    <n v="826085"/>
    <n v="67"/>
    <n v="357"/>
    <n v="1.85"/>
    <n v="153680"/>
    <n v="54664"/>
    <n v="17.100000000000001"/>
    <s v="Yes"/>
    <n v="44.3"/>
    <n v="74.099999999999994"/>
    <n v="2026"/>
  </r>
  <r>
    <s v="EV4670"/>
    <x v="9"/>
    <x v="0"/>
    <x v="0"/>
    <s v="Bus"/>
    <n v="355155"/>
    <n v="97"/>
    <n v="295"/>
    <n v="1.7"/>
    <n v="68694"/>
    <n v="45281"/>
    <n v="19.7"/>
    <s v="No"/>
    <n v="59.2"/>
    <n v="18.8"/>
    <n v="2026"/>
  </r>
  <r>
    <s v="EV4671"/>
    <x v="3"/>
    <x v="3"/>
    <x v="7"/>
    <s v="Bus"/>
    <n v="630550"/>
    <n v="82"/>
    <n v="591"/>
    <n v="1.52"/>
    <n v="63546"/>
    <n v="32007"/>
    <n v="20.7"/>
    <s v="Yes"/>
    <n v="32.4"/>
    <n v="130.80000000000001"/>
    <n v="2026"/>
  </r>
  <r>
    <s v="EV4672"/>
    <x v="1"/>
    <x v="1"/>
    <x v="1"/>
    <s v="Bus"/>
    <n v="884247"/>
    <n v="63"/>
    <n v="454"/>
    <n v="2.29"/>
    <n v="102088"/>
    <n v="59334"/>
    <n v="23.1"/>
    <s v="Yes"/>
    <n v="17.5"/>
    <n v="92.5"/>
    <n v="2026"/>
  </r>
  <r>
    <s v="EV4673"/>
    <x v="8"/>
    <x v="3"/>
    <x v="5"/>
    <s v="Bus"/>
    <n v="92533"/>
    <n v="115"/>
    <n v="297"/>
    <n v="1.34"/>
    <n v="178547"/>
    <n v="66072"/>
    <n v="23.5"/>
    <s v="Yes"/>
    <n v="11.7"/>
    <n v="124.1"/>
    <n v="2026"/>
  </r>
  <r>
    <s v="EV4674"/>
    <x v="6"/>
    <x v="3"/>
    <x v="0"/>
    <s v="SUV"/>
    <n v="127287"/>
    <n v="71"/>
    <n v="414"/>
    <n v="2.86"/>
    <n v="181497"/>
    <n v="28867"/>
    <n v="18.600000000000001"/>
    <s v="No"/>
    <n v="64.400000000000006"/>
    <n v="130.69999999999999"/>
    <n v="2026"/>
  </r>
  <r>
    <s v="EV4675"/>
    <x v="9"/>
    <x v="0"/>
    <x v="1"/>
    <s v="SUV"/>
    <n v="535696"/>
    <n v="118"/>
    <n v="470"/>
    <n v="1.43"/>
    <n v="121661"/>
    <n v="31765"/>
    <n v="18.600000000000001"/>
    <s v="No"/>
    <n v="30.4"/>
    <n v="34"/>
    <n v="2026"/>
  </r>
  <r>
    <s v="EV4676"/>
    <x v="6"/>
    <x v="3"/>
    <x v="7"/>
    <s v="Truck"/>
    <n v="392514"/>
    <n v="95"/>
    <n v="251"/>
    <n v="2.95"/>
    <n v="50111"/>
    <n v="72851"/>
    <n v="21.3"/>
    <s v="No"/>
    <n v="56.2"/>
    <n v="240.4"/>
    <n v="2026"/>
  </r>
  <r>
    <s v="EV4677"/>
    <x v="2"/>
    <x v="2"/>
    <x v="8"/>
    <s v="Bus"/>
    <n v="769124"/>
    <n v="58"/>
    <n v="598"/>
    <n v="2.95"/>
    <n v="64776"/>
    <n v="56450"/>
    <n v="12.9"/>
    <s v="Yes"/>
    <n v="47.4"/>
    <n v="105.3"/>
    <n v="2026"/>
  </r>
  <r>
    <s v="EV4678"/>
    <x v="2"/>
    <x v="2"/>
    <x v="1"/>
    <s v="Truck"/>
    <n v="775795"/>
    <n v="65"/>
    <n v="476"/>
    <n v="2.98"/>
    <n v="22619"/>
    <n v="73425"/>
    <n v="16.5"/>
    <s v="No"/>
    <n v="50.1"/>
    <n v="194.9"/>
    <n v="2026"/>
  </r>
  <r>
    <s v="EV4679"/>
    <x v="7"/>
    <x v="3"/>
    <x v="2"/>
    <s v="Truck"/>
    <n v="583892"/>
    <n v="64"/>
    <n v="322"/>
    <n v="1.32"/>
    <n v="53085"/>
    <n v="27588"/>
    <n v="23.3"/>
    <s v="No"/>
    <n v="49.6"/>
    <n v="238.4"/>
    <n v="2026"/>
  </r>
  <r>
    <s v="EV4680"/>
    <x v="3"/>
    <x v="3"/>
    <x v="3"/>
    <s v="Car"/>
    <n v="434087"/>
    <n v="42"/>
    <n v="263"/>
    <n v="0.7"/>
    <n v="140849"/>
    <n v="35595"/>
    <n v="21.6"/>
    <s v="No"/>
    <n v="34.4"/>
    <n v="171.6"/>
    <n v="2026"/>
  </r>
  <r>
    <s v="EV4681"/>
    <x v="0"/>
    <x v="0"/>
    <x v="5"/>
    <s v="Car"/>
    <n v="36725"/>
    <n v="77"/>
    <n v="292"/>
    <n v="0.83"/>
    <n v="129245"/>
    <n v="65982"/>
    <n v="15.9"/>
    <s v="No"/>
    <n v="59.3"/>
    <n v="219.6"/>
    <n v="2026"/>
  </r>
  <r>
    <s v="EV4682"/>
    <x v="4"/>
    <x v="0"/>
    <x v="1"/>
    <s v="Truck"/>
    <n v="889704"/>
    <n v="100"/>
    <n v="547"/>
    <n v="1.23"/>
    <n v="163598"/>
    <n v="65817"/>
    <n v="18.100000000000001"/>
    <s v="Yes"/>
    <n v="64.7"/>
    <n v="252.9"/>
    <n v="2026"/>
  </r>
  <r>
    <s v="EV4683"/>
    <x v="3"/>
    <x v="3"/>
    <x v="7"/>
    <s v="Car"/>
    <n v="823323"/>
    <n v="94"/>
    <n v="639"/>
    <n v="0.72"/>
    <n v="184893"/>
    <n v="77210"/>
    <n v="15.9"/>
    <s v="Yes"/>
    <n v="29.9"/>
    <n v="101.9"/>
    <n v="2026"/>
  </r>
  <r>
    <s v="EV4684"/>
    <x v="6"/>
    <x v="3"/>
    <x v="0"/>
    <s v="SUV"/>
    <n v="307798"/>
    <n v="100"/>
    <n v="297"/>
    <n v="1.6"/>
    <n v="168213"/>
    <n v="39358"/>
    <n v="14.6"/>
    <s v="Yes"/>
    <n v="15"/>
    <n v="209.7"/>
    <n v="2026"/>
  </r>
  <r>
    <s v="EV4685"/>
    <x v="2"/>
    <x v="2"/>
    <x v="3"/>
    <s v="Bus"/>
    <n v="266819"/>
    <n v="65"/>
    <n v="266"/>
    <n v="1.69"/>
    <n v="38001"/>
    <n v="43635"/>
    <n v="14.1"/>
    <s v="No"/>
    <n v="12.6"/>
    <n v="146"/>
    <n v="2026"/>
  </r>
  <r>
    <s v="EV4686"/>
    <x v="0"/>
    <x v="0"/>
    <x v="7"/>
    <s v="Car"/>
    <n v="469959"/>
    <n v="88"/>
    <n v="346"/>
    <n v="2.0099999999999998"/>
    <n v="128889"/>
    <n v="30736"/>
    <n v="24.4"/>
    <s v="No"/>
    <n v="28.9"/>
    <n v="271.7"/>
    <n v="2026"/>
  </r>
  <r>
    <s v="EV4687"/>
    <x v="9"/>
    <x v="0"/>
    <x v="3"/>
    <s v="Car"/>
    <n v="6929"/>
    <n v="58"/>
    <n v="375"/>
    <n v="2.5099999999999998"/>
    <n v="197950"/>
    <n v="73557"/>
    <n v="24.5"/>
    <s v="No"/>
    <n v="11.7"/>
    <n v="297"/>
    <n v="2026"/>
  </r>
  <r>
    <s v="EV4688"/>
    <x v="6"/>
    <x v="3"/>
    <x v="3"/>
    <s v="Car"/>
    <n v="426725"/>
    <n v="81"/>
    <n v="340"/>
    <n v="2.16"/>
    <n v="29336"/>
    <n v="76684"/>
    <n v="22.7"/>
    <s v="Yes"/>
    <n v="13.8"/>
    <n v="111.1"/>
    <n v="2026"/>
  </r>
  <r>
    <s v="EV4689"/>
    <x v="0"/>
    <x v="0"/>
    <x v="0"/>
    <s v="Truck"/>
    <n v="246837"/>
    <n v="113"/>
    <n v="465"/>
    <n v="1.25"/>
    <n v="54918"/>
    <n v="78872"/>
    <n v="13.4"/>
    <s v="No"/>
    <n v="63.7"/>
    <n v="128.1"/>
    <n v="2026"/>
  </r>
  <r>
    <s v="EV4690"/>
    <x v="8"/>
    <x v="3"/>
    <x v="8"/>
    <s v="Bus"/>
    <n v="741003"/>
    <n v="54"/>
    <n v="371"/>
    <n v="1.76"/>
    <n v="161453"/>
    <n v="59468"/>
    <n v="22.1"/>
    <s v="Yes"/>
    <n v="14.2"/>
    <n v="188.6"/>
    <n v="2026"/>
  </r>
  <r>
    <s v="EV4691"/>
    <x v="1"/>
    <x v="1"/>
    <x v="1"/>
    <s v="Bus"/>
    <n v="855835"/>
    <n v="76"/>
    <n v="296"/>
    <n v="1.55"/>
    <n v="12639"/>
    <n v="82211"/>
    <n v="24.4"/>
    <s v="Yes"/>
    <n v="44.9"/>
    <n v="29.3"/>
    <n v="2026"/>
  </r>
  <r>
    <s v="EV4692"/>
    <x v="1"/>
    <x v="1"/>
    <x v="7"/>
    <s v="Bus"/>
    <n v="152886"/>
    <n v="57"/>
    <n v="513"/>
    <n v="1.69"/>
    <n v="11356"/>
    <n v="47988"/>
    <n v="24"/>
    <s v="Yes"/>
    <n v="7.1"/>
    <n v="58.6"/>
    <n v="2026"/>
  </r>
  <r>
    <s v="EV4693"/>
    <x v="5"/>
    <x v="1"/>
    <x v="8"/>
    <s v="Bus"/>
    <n v="570105"/>
    <n v="67"/>
    <n v="286"/>
    <n v="1.31"/>
    <n v="10150"/>
    <n v="41515"/>
    <n v="14.5"/>
    <s v="Yes"/>
    <n v="33.9"/>
    <n v="102.9"/>
    <n v="2026"/>
  </r>
  <r>
    <s v="EV4694"/>
    <x v="2"/>
    <x v="2"/>
    <x v="9"/>
    <s v="Car"/>
    <n v="587905"/>
    <n v="76"/>
    <n v="580"/>
    <n v="2.78"/>
    <n v="136993"/>
    <n v="26040"/>
    <n v="17.5"/>
    <s v="No"/>
    <n v="40.4"/>
    <n v="68.3"/>
    <n v="2026"/>
  </r>
  <r>
    <s v="EV4695"/>
    <x v="3"/>
    <x v="3"/>
    <x v="3"/>
    <s v="SUV"/>
    <n v="274956"/>
    <n v="61"/>
    <n v="431"/>
    <n v="2.97"/>
    <n v="61202"/>
    <n v="77106"/>
    <n v="23.6"/>
    <s v="Yes"/>
    <n v="51.8"/>
    <n v="166.3"/>
    <n v="2026"/>
  </r>
  <r>
    <s v="EV4696"/>
    <x v="2"/>
    <x v="2"/>
    <x v="2"/>
    <s v="Bus"/>
    <n v="505723"/>
    <n v="66"/>
    <n v="356"/>
    <n v="2.5499999999999998"/>
    <n v="176595"/>
    <n v="38758"/>
    <n v="21.9"/>
    <s v="No"/>
    <n v="42.5"/>
    <n v="30.7"/>
    <n v="2026"/>
  </r>
  <r>
    <s v="EV4697"/>
    <x v="6"/>
    <x v="3"/>
    <x v="5"/>
    <s v="SUV"/>
    <n v="28048"/>
    <n v="90"/>
    <n v="486"/>
    <n v="1.25"/>
    <n v="195969"/>
    <n v="78299"/>
    <n v="19.2"/>
    <s v="Yes"/>
    <n v="42.6"/>
    <n v="19.8"/>
    <n v="2026"/>
  </r>
  <r>
    <s v="EV4698"/>
    <x v="9"/>
    <x v="0"/>
    <x v="6"/>
    <s v="Truck"/>
    <n v="722299"/>
    <n v="98"/>
    <n v="555"/>
    <n v="0.69"/>
    <n v="173694"/>
    <n v="67909"/>
    <n v="19.399999999999999"/>
    <s v="Yes"/>
    <n v="28.4"/>
    <n v="172"/>
    <n v="2026"/>
  </r>
  <r>
    <s v="EV4699"/>
    <x v="0"/>
    <x v="0"/>
    <x v="4"/>
    <s v="Car"/>
    <n v="828671"/>
    <n v="41"/>
    <n v="546"/>
    <n v="0.96"/>
    <n v="26949"/>
    <n v="64910"/>
    <n v="14"/>
    <s v="Yes"/>
    <n v="30"/>
    <n v="106.3"/>
    <n v="2026"/>
  </r>
  <r>
    <s v="EV4700"/>
    <x v="1"/>
    <x v="1"/>
    <x v="9"/>
    <s v="Truck"/>
    <n v="246766"/>
    <n v="99"/>
    <n v="343"/>
    <n v="2.71"/>
    <n v="125633"/>
    <n v="35350"/>
    <n v="13.2"/>
    <s v="No"/>
    <n v="7.5"/>
    <n v="199.4"/>
    <n v="2026"/>
  </r>
  <r>
    <s v="EV4701"/>
    <x v="1"/>
    <x v="1"/>
    <x v="0"/>
    <s v="SUV"/>
    <n v="223618"/>
    <n v="91"/>
    <n v="579"/>
    <n v="2.31"/>
    <n v="168857"/>
    <n v="26153"/>
    <n v="24.2"/>
    <s v="Yes"/>
    <n v="37.700000000000003"/>
    <n v="88.4"/>
    <n v="2026"/>
  </r>
  <r>
    <s v="EV4702"/>
    <x v="0"/>
    <x v="0"/>
    <x v="5"/>
    <s v="Truck"/>
    <n v="138754"/>
    <n v="67"/>
    <n v="550"/>
    <n v="1.61"/>
    <n v="19620"/>
    <n v="65379"/>
    <n v="22.5"/>
    <s v="Yes"/>
    <n v="27.5"/>
    <n v="125.2"/>
    <n v="2026"/>
  </r>
  <r>
    <s v="EV4703"/>
    <x v="8"/>
    <x v="3"/>
    <x v="3"/>
    <s v="Car"/>
    <n v="177290"/>
    <n v="70"/>
    <n v="308"/>
    <n v="2.0699999999999998"/>
    <n v="86214"/>
    <n v="27890"/>
    <n v="25"/>
    <s v="No"/>
    <n v="29.3"/>
    <n v="121.1"/>
    <n v="2026"/>
  </r>
  <r>
    <s v="EV4704"/>
    <x v="8"/>
    <x v="3"/>
    <x v="9"/>
    <s v="Bus"/>
    <n v="846850"/>
    <n v="112"/>
    <n v="476"/>
    <n v="0.98"/>
    <n v="799"/>
    <n v="54947"/>
    <n v="15.9"/>
    <s v="Yes"/>
    <n v="59.5"/>
    <n v="273.39999999999998"/>
    <n v="2026"/>
  </r>
  <r>
    <s v="EV4705"/>
    <x v="0"/>
    <x v="0"/>
    <x v="6"/>
    <s v="Car"/>
    <n v="767129"/>
    <n v="101"/>
    <n v="486"/>
    <n v="2.62"/>
    <n v="75037"/>
    <n v="70815"/>
    <n v="16.8"/>
    <s v="Yes"/>
    <n v="49.8"/>
    <n v="133.69999999999999"/>
    <n v="2026"/>
  </r>
  <r>
    <s v="EV4706"/>
    <x v="3"/>
    <x v="3"/>
    <x v="9"/>
    <s v="Bus"/>
    <n v="659447"/>
    <n v="40"/>
    <n v="554"/>
    <n v="2.2400000000000002"/>
    <n v="4520"/>
    <n v="40972"/>
    <n v="23.4"/>
    <s v="No"/>
    <n v="58.1"/>
    <n v="203.3"/>
    <n v="2026"/>
  </r>
  <r>
    <s v="EV4707"/>
    <x v="5"/>
    <x v="1"/>
    <x v="9"/>
    <s v="Car"/>
    <n v="408665"/>
    <n v="111"/>
    <n v="304"/>
    <n v="1.46"/>
    <n v="82724"/>
    <n v="79772"/>
    <n v="14.3"/>
    <s v="No"/>
    <n v="35.299999999999997"/>
    <n v="164.9"/>
    <n v="2026"/>
  </r>
  <r>
    <s v="EV4708"/>
    <x v="3"/>
    <x v="3"/>
    <x v="9"/>
    <s v="Bus"/>
    <n v="659309"/>
    <n v="90"/>
    <n v="542"/>
    <n v="1.0900000000000001"/>
    <n v="59567"/>
    <n v="62463"/>
    <n v="22.9"/>
    <s v="No"/>
    <n v="36.200000000000003"/>
    <n v="243.2"/>
    <n v="2026"/>
  </r>
  <r>
    <s v="EV4709"/>
    <x v="5"/>
    <x v="1"/>
    <x v="0"/>
    <s v="Car"/>
    <n v="98270"/>
    <n v="71"/>
    <n v="500"/>
    <n v="1.64"/>
    <n v="97594"/>
    <n v="30502"/>
    <n v="17.5"/>
    <s v="Yes"/>
    <n v="34.4"/>
    <n v="64.2"/>
    <n v="2026"/>
  </r>
  <r>
    <s v="EV4710"/>
    <x v="3"/>
    <x v="3"/>
    <x v="2"/>
    <s v="Truck"/>
    <n v="899527"/>
    <n v="87"/>
    <n v="623"/>
    <n v="2.73"/>
    <n v="111383"/>
    <n v="39353"/>
    <n v="16.100000000000001"/>
    <s v="No"/>
    <n v="17.899999999999999"/>
    <n v="140.69999999999999"/>
    <n v="2026"/>
  </r>
  <r>
    <s v="EV4711"/>
    <x v="6"/>
    <x v="3"/>
    <x v="8"/>
    <s v="SUV"/>
    <n v="418412"/>
    <n v="95"/>
    <n v="512"/>
    <n v="1.64"/>
    <n v="129333"/>
    <n v="72775"/>
    <n v="18"/>
    <s v="No"/>
    <n v="23.1"/>
    <n v="25.2"/>
    <n v="2026"/>
  </r>
  <r>
    <s v="EV4712"/>
    <x v="8"/>
    <x v="3"/>
    <x v="3"/>
    <s v="SUV"/>
    <n v="422222"/>
    <n v="45"/>
    <n v="495"/>
    <n v="1.72"/>
    <n v="66869"/>
    <n v="68916"/>
    <n v="12.1"/>
    <s v="Yes"/>
    <n v="41.8"/>
    <n v="234.9"/>
    <n v="2026"/>
  </r>
  <r>
    <s v="EV4713"/>
    <x v="7"/>
    <x v="3"/>
    <x v="4"/>
    <s v="Car"/>
    <n v="288394"/>
    <n v="110"/>
    <n v="482"/>
    <n v="2.41"/>
    <n v="78108"/>
    <n v="79492"/>
    <n v="21.9"/>
    <s v="Yes"/>
    <n v="36.9"/>
    <n v="148.19999999999999"/>
    <n v="2026"/>
  </r>
  <r>
    <s v="EV4714"/>
    <x v="1"/>
    <x v="1"/>
    <x v="0"/>
    <s v="Truck"/>
    <n v="695899"/>
    <n v="84"/>
    <n v="510"/>
    <n v="2.77"/>
    <n v="118602"/>
    <n v="67683"/>
    <n v="23.2"/>
    <s v="No"/>
    <n v="37.9"/>
    <n v="111.6"/>
    <n v="2026"/>
  </r>
  <r>
    <s v="EV4715"/>
    <x v="1"/>
    <x v="1"/>
    <x v="1"/>
    <s v="Car"/>
    <n v="450044"/>
    <n v="47"/>
    <n v="287"/>
    <n v="2.8"/>
    <n v="188942"/>
    <n v="25275"/>
    <n v="13.9"/>
    <s v="No"/>
    <n v="16.399999999999999"/>
    <n v="88.6"/>
    <n v="2026"/>
  </r>
  <r>
    <s v="EV4716"/>
    <x v="5"/>
    <x v="1"/>
    <x v="4"/>
    <s v="Car"/>
    <n v="784822"/>
    <n v="45"/>
    <n v="469"/>
    <n v="1"/>
    <n v="94315"/>
    <n v="47542"/>
    <n v="17"/>
    <s v="Yes"/>
    <n v="21.3"/>
    <n v="18.5"/>
    <n v="2026"/>
  </r>
  <r>
    <s v="EV4717"/>
    <x v="0"/>
    <x v="0"/>
    <x v="2"/>
    <s v="Car"/>
    <n v="737317"/>
    <n v="61"/>
    <n v="527"/>
    <n v="1.24"/>
    <n v="156728"/>
    <n v="47253"/>
    <n v="24.5"/>
    <s v="Yes"/>
    <n v="14.5"/>
    <n v="123.6"/>
    <n v="2026"/>
  </r>
  <r>
    <s v="EV4718"/>
    <x v="8"/>
    <x v="3"/>
    <x v="4"/>
    <s v="Car"/>
    <n v="182606"/>
    <n v="78"/>
    <n v="495"/>
    <n v="1.23"/>
    <n v="156066"/>
    <n v="64716"/>
    <n v="24.9"/>
    <s v="Yes"/>
    <n v="5.4"/>
    <n v="220.6"/>
    <n v="2026"/>
  </r>
  <r>
    <s v="EV4719"/>
    <x v="4"/>
    <x v="0"/>
    <x v="1"/>
    <s v="Car"/>
    <n v="711413"/>
    <n v="79"/>
    <n v="576"/>
    <n v="1.05"/>
    <n v="42803"/>
    <n v="79747"/>
    <n v="15.9"/>
    <s v="No"/>
    <n v="32.200000000000003"/>
    <n v="113.4"/>
    <n v="2026"/>
  </r>
  <r>
    <s v="EV4720"/>
    <x v="8"/>
    <x v="3"/>
    <x v="7"/>
    <s v="Truck"/>
    <n v="358418"/>
    <n v="87"/>
    <n v="316"/>
    <n v="1.04"/>
    <n v="117867"/>
    <n v="66444"/>
    <n v="16.3"/>
    <s v="No"/>
    <n v="19.8"/>
    <n v="50.8"/>
    <n v="2026"/>
  </r>
  <r>
    <s v="EV4721"/>
    <x v="3"/>
    <x v="3"/>
    <x v="1"/>
    <s v="SUV"/>
    <n v="29415"/>
    <n v="72"/>
    <n v="574"/>
    <n v="2.87"/>
    <n v="24268"/>
    <n v="51713"/>
    <n v="21.8"/>
    <s v="Yes"/>
    <n v="34.799999999999997"/>
    <n v="251.5"/>
    <n v="2026"/>
  </r>
  <r>
    <s v="EV4722"/>
    <x v="6"/>
    <x v="3"/>
    <x v="9"/>
    <s v="Car"/>
    <n v="493806"/>
    <n v="88"/>
    <n v="501"/>
    <n v="2.77"/>
    <n v="124465"/>
    <n v="78992"/>
    <n v="12"/>
    <s v="No"/>
    <n v="40.799999999999997"/>
    <n v="93.5"/>
    <n v="2026"/>
  </r>
  <r>
    <s v="EV4723"/>
    <x v="5"/>
    <x v="1"/>
    <x v="5"/>
    <s v="SUV"/>
    <n v="63356"/>
    <n v="112"/>
    <n v="252"/>
    <n v="2.56"/>
    <n v="134892"/>
    <n v="53243"/>
    <n v="23.1"/>
    <s v="Yes"/>
    <n v="18.8"/>
    <n v="172.5"/>
    <n v="2026"/>
  </r>
  <r>
    <s v="EV4724"/>
    <x v="7"/>
    <x v="3"/>
    <x v="9"/>
    <s v="SUV"/>
    <n v="506994"/>
    <n v="99"/>
    <n v="634"/>
    <n v="0.54"/>
    <n v="171645"/>
    <n v="66771"/>
    <n v="18.100000000000001"/>
    <s v="Yes"/>
    <n v="59.1"/>
    <n v="250.2"/>
    <n v="2026"/>
  </r>
  <r>
    <s v="EV4725"/>
    <x v="7"/>
    <x v="3"/>
    <x v="9"/>
    <s v="SUV"/>
    <n v="303828"/>
    <n v="57"/>
    <n v="361"/>
    <n v="2.89"/>
    <n v="129913"/>
    <n v="32755"/>
    <n v="15.7"/>
    <s v="Yes"/>
    <n v="64.8"/>
    <n v="38.6"/>
    <n v="2026"/>
  </r>
  <r>
    <s v="EV4726"/>
    <x v="0"/>
    <x v="0"/>
    <x v="1"/>
    <s v="SUV"/>
    <n v="248547"/>
    <n v="86"/>
    <n v="621"/>
    <n v="1.1299999999999999"/>
    <n v="40199"/>
    <n v="57602"/>
    <n v="17.5"/>
    <s v="Yes"/>
    <n v="31.2"/>
    <n v="256.10000000000002"/>
    <n v="2026"/>
  </r>
  <r>
    <s v="EV4727"/>
    <x v="8"/>
    <x v="3"/>
    <x v="1"/>
    <s v="SUV"/>
    <n v="341032"/>
    <n v="54"/>
    <n v="300"/>
    <n v="1.26"/>
    <n v="110435"/>
    <n v="59617"/>
    <n v="16.3"/>
    <s v="No"/>
    <n v="36"/>
    <n v="21.6"/>
    <n v="2026"/>
  </r>
  <r>
    <s v="EV4728"/>
    <x v="4"/>
    <x v="0"/>
    <x v="4"/>
    <s v="Truck"/>
    <n v="614757"/>
    <n v="119"/>
    <n v="443"/>
    <n v="1.73"/>
    <n v="155231"/>
    <n v="61128"/>
    <n v="15.2"/>
    <s v="Yes"/>
    <n v="45.7"/>
    <n v="147.1"/>
    <n v="2026"/>
  </r>
  <r>
    <s v="EV4729"/>
    <x v="1"/>
    <x v="1"/>
    <x v="2"/>
    <s v="SUV"/>
    <n v="557777"/>
    <n v="100"/>
    <n v="637"/>
    <n v="2.36"/>
    <n v="105407"/>
    <n v="43074"/>
    <n v="18.5"/>
    <s v="Yes"/>
    <n v="18.2"/>
    <n v="284.89999999999998"/>
    <n v="2026"/>
  </r>
  <r>
    <s v="EV4730"/>
    <x v="7"/>
    <x v="3"/>
    <x v="0"/>
    <s v="Bus"/>
    <n v="543094"/>
    <n v="60"/>
    <n v="356"/>
    <n v="2.7"/>
    <n v="53130"/>
    <n v="83731"/>
    <n v="14.2"/>
    <s v="Yes"/>
    <n v="31.6"/>
    <n v="194.3"/>
    <n v="2026"/>
  </r>
  <r>
    <s v="EV4731"/>
    <x v="3"/>
    <x v="3"/>
    <x v="1"/>
    <s v="SUV"/>
    <n v="309305"/>
    <n v="114"/>
    <n v="506"/>
    <n v="2.0499999999999998"/>
    <n v="24163"/>
    <n v="49721"/>
    <n v="13.1"/>
    <s v="No"/>
    <n v="35.9"/>
    <n v="224.4"/>
    <n v="2026"/>
  </r>
  <r>
    <s v="EV4732"/>
    <x v="8"/>
    <x v="3"/>
    <x v="4"/>
    <s v="Bus"/>
    <n v="281421"/>
    <n v="81"/>
    <n v="587"/>
    <n v="0.88"/>
    <n v="172473"/>
    <n v="38163"/>
    <n v="23.6"/>
    <s v="Yes"/>
    <n v="22.4"/>
    <n v="206"/>
    <n v="2026"/>
  </r>
  <r>
    <s v="EV4733"/>
    <x v="0"/>
    <x v="0"/>
    <x v="3"/>
    <s v="Truck"/>
    <n v="546150"/>
    <n v="74"/>
    <n v="461"/>
    <n v="1.19"/>
    <n v="78450"/>
    <n v="36108"/>
    <n v="23.6"/>
    <s v="No"/>
    <n v="62.3"/>
    <n v="78.599999999999994"/>
    <n v="2026"/>
  </r>
  <r>
    <s v="EV4734"/>
    <x v="2"/>
    <x v="2"/>
    <x v="1"/>
    <s v="Bus"/>
    <n v="316948"/>
    <n v="46"/>
    <n v="319"/>
    <n v="1.93"/>
    <n v="33967"/>
    <n v="75849"/>
    <n v="16.5"/>
    <s v="No"/>
    <n v="44.1"/>
    <n v="27.3"/>
    <n v="2026"/>
  </r>
  <r>
    <s v="EV4735"/>
    <x v="6"/>
    <x v="3"/>
    <x v="0"/>
    <s v="Truck"/>
    <n v="465784"/>
    <n v="72"/>
    <n v="496"/>
    <n v="0.59"/>
    <n v="75419"/>
    <n v="83633"/>
    <n v="21.8"/>
    <s v="Yes"/>
    <n v="6.5"/>
    <n v="73.3"/>
    <n v="2026"/>
  </r>
  <r>
    <s v="EV4736"/>
    <x v="2"/>
    <x v="2"/>
    <x v="7"/>
    <s v="Bus"/>
    <n v="851158"/>
    <n v="85"/>
    <n v="290"/>
    <n v="1.29"/>
    <n v="138434"/>
    <n v="33944"/>
    <n v="24.5"/>
    <s v="No"/>
    <n v="54.5"/>
    <n v="26.7"/>
    <n v="2026"/>
  </r>
  <r>
    <s v="EV4737"/>
    <x v="5"/>
    <x v="1"/>
    <x v="3"/>
    <s v="Truck"/>
    <n v="36427"/>
    <n v="42"/>
    <n v="310"/>
    <n v="2.09"/>
    <n v="118873"/>
    <n v="28831"/>
    <n v="17.8"/>
    <s v="No"/>
    <n v="30.2"/>
    <n v="293.5"/>
    <n v="2026"/>
  </r>
  <r>
    <s v="EV4738"/>
    <x v="7"/>
    <x v="3"/>
    <x v="8"/>
    <s v="Car"/>
    <n v="534384"/>
    <n v="101"/>
    <n v="319"/>
    <n v="0.76"/>
    <n v="186329"/>
    <n v="74829"/>
    <n v="12.8"/>
    <s v="No"/>
    <n v="34.1"/>
    <n v="271"/>
    <n v="2026"/>
  </r>
  <r>
    <s v="EV4739"/>
    <x v="3"/>
    <x v="3"/>
    <x v="6"/>
    <s v="Car"/>
    <n v="799016"/>
    <n v="53"/>
    <n v="293"/>
    <n v="2.75"/>
    <n v="12049"/>
    <n v="41817"/>
    <n v="17.600000000000001"/>
    <s v="Yes"/>
    <n v="7.4"/>
    <n v="268.7"/>
    <n v="2026"/>
  </r>
  <r>
    <s v="EV4740"/>
    <x v="7"/>
    <x v="3"/>
    <x v="9"/>
    <s v="Car"/>
    <n v="290518"/>
    <n v="82"/>
    <n v="368"/>
    <n v="1.1599999999999999"/>
    <n v="4925"/>
    <n v="43059"/>
    <n v="19.100000000000001"/>
    <s v="Yes"/>
    <n v="25.9"/>
    <n v="167.8"/>
    <n v="2026"/>
  </r>
  <r>
    <s v="EV4741"/>
    <x v="1"/>
    <x v="1"/>
    <x v="8"/>
    <s v="Bus"/>
    <n v="308104"/>
    <n v="82"/>
    <n v="562"/>
    <n v="1.17"/>
    <n v="148918"/>
    <n v="62725"/>
    <n v="13"/>
    <s v="No"/>
    <n v="21.1"/>
    <n v="157.80000000000001"/>
    <n v="2026"/>
  </r>
  <r>
    <s v="EV4742"/>
    <x v="8"/>
    <x v="3"/>
    <x v="0"/>
    <s v="Truck"/>
    <n v="658963"/>
    <n v="89"/>
    <n v="407"/>
    <n v="2.52"/>
    <n v="102257"/>
    <n v="74559"/>
    <n v="14.6"/>
    <s v="No"/>
    <n v="7"/>
    <n v="39.9"/>
    <n v="2026"/>
  </r>
  <r>
    <s v="EV4743"/>
    <x v="3"/>
    <x v="3"/>
    <x v="8"/>
    <s v="SUV"/>
    <n v="466214"/>
    <n v="79"/>
    <n v="448"/>
    <n v="0.92"/>
    <n v="82408"/>
    <n v="73600"/>
    <n v="21.8"/>
    <s v="Yes"/>
    <n v="63.9"/>
    <n v="245.7"/>
    <n v="2026"/>
  </r>
  <r>
    <s v="EV4744"/>
    <x v="5"/>
    <x v="1"/>
    <x v="3"/>
    <s v="SUV"/>
    <n v="702677"/>
    <n v="40"/>
    <n v="638"/>
    <n v="0.68"/>
    <n v="84579"/>
    <n v="65497"/>
    <n v="12.8"/>
    <s v="No"/>
    <n v="45.4"/>
    <n v="21.7"/>
    <n v="2026"/>
  </r>
  <r>
    <s v="EV4745"/>
    <x v="2"/>
    <x v="2"/>
    <x v="8"/>
    <s v="Bus"/>
    <n v="287690"/>
    <n v="94"/>
    <n v="645"/>
    <n v="1.97"/>
    <n v="175047"/>
    <n v="35536"/>
    <n v="22"/>
    <s v="No"/>
    <n v="43.9"/>
    <n v="134.4"/>
    <n v="2026"/>
  </r>
  <r>
    <s v="EV4746"/>
    <x v="4"/>
    <x v="0"/>
    <x v="3"/>
    <s v="SUV"/>
    <n v="544560"/>
    <n v="62"/>
    <n v="619"/>
    <n v="2.59"/>
    <n v="166500"/>
    <n v="69122"/>
    <n v="17.100000000000001"/>
    <s v="No"/>
    <n v="19.7"/>
    <n v="85.3"/>
    <n v="2026"/>
  </r>
  <r>
    <s v="EV4747"/>
    <x v="2"/>
    <x v="2"/>
    <x v="8"/>
    <s v="SUV"/>
    <n v="811919"/>
    <n v="44"/>
    <n v="345"/>
    <n v="0.68"/>
    <n v="176016"/>
    <n v="74430"/>
    <n v="20.2"/>
    <s v="No"/>
    <n v="53.8"/>
    <n v="100.4"/>
    <n v="2026"/>
  </r>
  <r>
    <s v="EV4748"/>
    <x v="1"/>
    <x v="1"/>
    <x v="8"/>
    <s v="SUV"/>
    <n v="712625"/>
    <n v="110"/>
    <n v="504"/>
    <n v="1.9"/>
    <n v="26361"/>
    <n v="41599"/>
    <n v="12.5"/>
    <s v="No"/>
    <n v="44.9"/>
    <n v="49"/>
    <n v="2026"/>
  </r>
  <r>
    <s v="EV4749"/>
    <x v="7"/>
    <x v="3"/>
    <x v="8"/>
    <s v="SUV"/>
    <n v="231590"/>
    <n v="96"/>
    <n v="545"/>
    <n v="0.89"/>
    <n v="141738"/>
    <n v="52595"/>
    <n v="22.4"/>
    <s v="Yes"/>
    <n v="58.7"/>
    <n v="119.1"/>
    <n v="2026"/>
  </r>
  <r>
    <s v="EV4750"/>
    <x v="5"/>
    <x v="1"/>
    <x v="6"/>
    <s v="Truck"/>
    <n v="560121"/>
    <n v="44"/>
    <n v="344"/>
    <n v="2.61"/>
    <n v="137768"/>
    <n v="27425"/>
    <n v="23.5"/>
    <s v="Yes"/>
    <n v="22"/>
    <n v="273.7"/>
    <n v="2026"/>
  </r>
  <r>
    <s v="EV4751"/>
    <x v="8"/>
    <x v="3"/>
    <x v="7"/>
    <s v="Bus"/>
    <n v="52727"/>
    <n v="115"/>
    <n v="485"/>
    <n v="2.5099999999999998"/>
    <n v="107135"/>
    <n v="59343"/>
    <n v="16.8"/>
    <s v="Yes"/>
    <n v="17"/>
    <n v="74.5"/>
    <n v="2026"/>
  </r>
  <r>
    <s v="EV4752"/>
    <x v="9"/>
    <x v="0"/>
    <x v="1"/>
    <s v="Bus"/>
    <n v="531481"/>
    <n v="74"/>
    <n v="423"/>
    <n v="2.98"/>
    <n v="94799"/>
    <n v="72027"/>
    <n v="19.100000000000001"/>
    <s v="Yes"/>
    <n v="7.7"/>
    <n v="221.4"/>
    <n v="2026"/>
  </r>
  <r>
    <s v="EV4753"/>
    <x v="9"/>
    <x v="0"/>
    <x v="8"/>
    <s v="SUV"/>
    <n v="509614"/>
    <n v="46"/>
    <n v="648"/>
    <n v="2.74"/>
    <n v="134980"/>
    <n v="42672"/>
    <n v="24.6"/>
    <s v="No"/>
    <n v="50.6"/>
    <n v="39.5"/>
    <n v="2026"/>
  </r>
  <r>
    <s v="EV4754"/>
    <x v="8"/>
    <x v="3"/>
    <x v="0"/>
    <s v="Car"/>
    <n v="200584"/>
    <n v="102"/>
    <n v="285"/>
    <n v="2.2200000000000002"/>
    <n v="91586"/>
    <n v="80974"/>
    <n v="16.600000000000001"/>
    <s v="No"/>
    <n v="11"/>
    <n v="119.6"/>
    <n v="2026"/>
  </r>
  <r>
    <s v="EV4755"/>
    <x v="0"/>
    <x v="0"/>
    <x v="9"/>
    <s v="Truck"/>
    <n v="708469"/>
    <n v="98"/>
    <n v="298"/>
    <n v="2.33"/>
    <n v="65183"/>
    <n v="72602"/>
    <n v="16"/>
    <s v="Yes"/>
    <n v="50.7"/>
    <n v="216.4"/>
    <n v="2026"/>
  </r>
  <r>
    <s v="EV4756"/>
    <x v="3"/>
    <x v="3"/>
    <x v="0"/>
    <s v="Car"/>
    <n v="650763"/>
    <n v="82"/>
    <n v="554"/>
    <n v="2.72"/>
    <n v="3951"/>
    <n v="36596"/>
    <n v="16.7"/>
    <s v="No"/>
    <n v="58.9"/>
    <n v="251.2"/>
    <n v="2026"/>
  </r>
  <r>
    <s v="EV4757"/>
    <x v="4"/>
    <x v="0"/>
    <x v="1"/>
    <s v="Car"/>
    <n v="235821"/>
    <n v="103"/>
    <n v="573"/>
    <n v="1.1299999999999999"/>
    <n v="5932"/>
    <n v="58114"/>
    <n v="18.8"/>
    <s v="Yes"/>
    <n v="32.799999999999997"/>
    <n v="25.8"/>
    <n v="2026"/>
  </r>
  <r>
    <s v="EV4758"/>
    <x v="0"/>
    <x v="0"/>
    <x v="1"/>
    <s v="SUV"/>
    <n v="561127"/>
    <n v="79"/>
    <n v="548"/>
    <n v="2.69"/>
    <n v="172226"/>
    <n v="32450"/>
    <n v="12.2"/>
    <s v="Yes"/>
    <n v="25.7"/>
    <n v="262.89999999999998"/>
    <n v="2026"/>
  </r>
  <r>
    <s v="EV4759"/>
    <x v="6"/>
    <x v="3"/>
    <x v="3"/>
    <s v="SUV"/>
    <n v="169312"/>
    <n v="57"/>
    <n v="535"/>
    <n v="1.08"/>
    <n v="145424"/>
    <n v="54951"/>
    <n v="16"/>
    <s v="Yes"/>
    <n v="55.1"/>
    <n v="154.80000000000001"/>
    <n v="2026"/>
  </r>
  <r>
    <s v="EV4760"/>
    <x v="7"/>
    <x v="3"/>
    <x v="6"/>
    <s v="SUV"/>
    <n v="551713"/>
    <n v="114"/>
    <n v="353"/>
    <n v="1.28"/>
    <n v="115729"/>
    <n v="76687"/>
    <n v="13.3"/>
    <s v="No"/>
    <n v="61.9"/>
    <n v="196.7"/>
    <n v="2026"/>
  </r>
  <r>
    <s v="EV4761"/>
    <x v="0"/>
    <x v="0"/>
    <x v="8"/>
    <s v="Bus"/>
    <n v="614078"/>
    <n v="100"/>
    <n v="541"/>
    <n v="0.66"/>
    <n v="140480"/>
    <n v="42979"/>
    <n v="14.4"/>
    <s v="Yes"/>
    <n v="37.799999999999997"/>
    <n v="64.8"/>
    <n v="2026"/>
  </r>
  <r>
    <s v="EV4762"/>
    <x v="7"/>
    <x v="3"/>
    <x v="7"/>
    <s v="Truck"/>
    <n v="144960"/>
    <n v="96"/>
    <n v="427"/>
    <n v="0.8"/>
    <n v="29727"/>
    <n v="77656"/>
    <n v="13.3"/>
    <s v="No"/>
    <n v="60.3"/>
    <n v="100.5"/>
    <n v="2026"/>
  </r>
  <r>
    <s v="EV4763"/>
    <x v="3"/>
    <x v="3"/>
    <x v="8"/>
    <s v="Truck"/>
    <n v="615568"/>
    <n v="40"/>
    <n v="518"/>
    <n v="1.57"/>
    <n v="116869"/>
    <n v="39883"/>
    <n v="24.8"/>
    <s v="No"/>
    <n v="18.600000000000001"/>
    <n v="123.4"/>
    <n v="2026"/>
  </r>
  <r>
    <s v="EV4764"/>
    <x v="0"/>
    <x v="0"/>
    <x v="6"/>
    <s v="Car"/>
    <n v="562872"/>
    <n v="64"/>
    <n v="498"/>
    <n v="1.73"/>
    <n v="102076"/>
    <n v="31627"/>
    <n v="15.8"/>
    <s v="Yes"/>
    <n v="42.1"/>
    <n v="169.1"/>
    <n v="2026"/>
  </r>
  <r>
    <s v="EV4765"/>
    <x v="8"/>
    <x v="3"/>
    <x v="7"/>
    <s v="Car"/>
    <n v="483888"/>
    <n v="50"/>
    <n v="431"/>
    <n v="0.52"/>
    <n v="112635"/>
    <n v="43169"/>
    <n v="24.1"/>
    <s v="No"/>
    <n v="32.9"/>
    <n v="232.7"/>
    <n v="2026"/>
  </r>
  <r>
    <s v="EV4766"/>
    <x v="0"/>
    <x v="0"/>
    <x v="1"/>
    <s v="Truck"/>
    <n v="523112"/>
    <n v="96"/>
    <n v="330"/>
    <n v="2.08"/>
    <n v="589"/>
    <n v="42671"/>
    <n v="17.3"/>
    <s v="Yes"/>
    <n v="51.6"/>
    <n v="28.6"/>
    <n v="2026"/>
  </r>
  <r>
    <s v="EV4767"/>
    <x v="8"/>
    <x v="3"/>
    <x v="7"/>
    <s v="Car"/>
    <n v="505301"/>
    <n v="56"/>
    <n v="325"/>
    <n v="2.75"/>
    <n v="28235"/>
    <n v="75611"/>
    <n v="23.7"/>
    <s v="Yes"/>
    <n v="58.2"/>
    <n v="222.3"/>
    <n v="2026"/>
  </r>
  <r>
    <s v="EV4768"/>
    <x v="2"/>
    <x v="2"/>
    <x v="7"/>
    <s v="SUV"/>
    <n v="600262"/>
    <n v="94"/>
    <n v="474"/>
    <n v="1.04"/>
    <n v="63151"/>
    <n v="53140"/>
    <n v="20"/>
    <s v="Yes"/>
    <n v="9.6"/>
    <n v="238.9"/>
    <n v="2026"/>
  </r>
  <r>
    <s v="EV4769"/>
    <x v="4"/>
    <x v="0"/>
    <x v="9"/>
    <s v="Bus"/>
    <n v="260723"/>
    <n v="86"/>
    <n v="622"/>
    <n v="2.86"/>
    <n v="34741"/>
    <n v="51432"/>
    <n v="20"/>
    <s v="No"/>
    <n v="52.2"/>
    <n v="138.69999999999999"/>
    <n v="2026"/>
  </r>
  <r>
    <s v="EV4770"/>
    <x v="7"/>
    <x v="3"/>
    <x v="7"/>
    <s v="Truck"/>
    <n v="156067"/>
    <n v="61"/>
    <n v="584"/>
    <n v="1.57"/>
    <n v="123013"/>
    <n v="25693"/>
    <n v="15.2"/>
    <s v="Yes"/>
    <n v="32.700000000000003"/>
    <n v="275.60000000000002"/>
    <n v="2026"/>
  </r>
  <r>
    <s v="EV4771"/>
    <x v="2"/>
    <x v="2"/>
    <x v="6"/>
    <s v="Truck"/>
    <n v="673641"/>
    <n v="82"/>
    <n v="465"/>
    <n v="1.72"/>
    <n v="162566"/>
    <n v="40011"/>
    <n v="21.6"/>
    <s v="No"/>
    <n v="14.6"/>
    <n v="116.1"/>
    <n v="2026"/>
  </r>
  <r>
    <s v="EV4772"/>
    <x v="7"/>
    <x v="3"/>
    <x v="1"/>
    <s v="Truck"/>
    <n v="816839"/>
    <n v="71"/>
    <n v="516"/>
    <n v="2.61"/>
    <n v="196089"/>
    <n v="72115"/>
    <n v="12.8"/>
    <s v="No"/>
    <n v="7.9"/>
    <n v="262.60000000000002"/>
    <n v="2026"/>
  </r>
  <r>
    <s v="EV4773"/>
    <x v="9"/>
    <x v="0"/>
    <x v="2"/>
    <s v="SUV"/>
    <n v="318528"/>
    <n v="110"/>
    <n v="592"/>
    <n v="2.1"/>
    <n v="77573"/>
    <n v="80928"/>
    <n v="13.4"/>
    <s v="Yes"/>
    <n v="48.6"/>
    <n v="79.8"/>
    <n v="2026"/>
  </r>
  <r>
    <s v="EV4774"/>
    <x v="6"/>
    <x v="3"/>
    <x v="3"/>
    <s v="Truck"/>
    <n v="610332"/>
    <n v="81"/>
    <n v="619"/>
    <n v="1.73"/>
    <n v="155971"/>
    <n v="40766"/>
    <n v="23.9"/>
    <s v="Yes"/>
    <n v="40.200000000000003"/>
    <n v="254.2"/>
    <n v="2026"/>
  </r>
  <r>
    <s v="EV4775"/>
    <x v="1"/>
    <x v="1"/>
    <x v="5"/>
    <s v="Truck"/>
    <n v="580788"/>
    <n v="55"/>
    <n v="415"/>
    <n v="2.4300000000000002"/>
    <n v="168601"/>
    <n v="78677"/>
    <n v="21.1"/>
    <s v="No"/>
    <n v="56.6"/>
    <n v="149.1"/>
    <n v="2026"/>
  </r>
  <r>
    <s v="EV4776"/>
    <x v="5"/>
    <x v="1"/>
    <x v="3"/>
    <s v="Truck"/>
    <n v="492220"/>
    <n v="75"/>
    <n v="478"/>
    <n v="0.53"/>
    <n v="42887"/>
    <n v="74880"/>
    <n v="24.2"/>
    <s v="No"/>
    <n v="52.8"/>
    <n v="295.2"/>
    <n v="2026"/>
  </r>
  <r>
    <s v="EV4777"/>
    <x v="3"/>
    <x v="3"/>
    <x v="9"/>
    <s v="Car"/>
    <n v="412364"/>
    <n v="84"/>
    <n v="430"/>
    <n v="2.4900000000000002"/>
    <n v="152513"/>
    <n v="75937"/>
    <n v="15.8"/>
    <s v="No"/>
    <n v="20.2"/>
    <n v="186.1"/>
    <n v="2026"/>
  </r>
  <r>
    <s v="EV4778"/>
    <x v="1"/>
    <x v="1"/>
    <x v="3"/>
    <s v="SUV"/>
    <n v="91875"/>
    <n v="101"/>
    <n v="550"/>
    <n v="1.73"/>
    <n v="52263"/>
    <n v="81052"/>
    <n v="16.100000000000001"/>
    <s v="No"/>
    <n v="47.3"/>
    <n v="89.7"/>
    <n v="2026"/>
  </r>
  <r>
    <s v="EV4779"/>
    <x v="2"/>
    <x v="2"/>
    <x v="3"/>
    <s v="Car"/>
    <n v="629272"/>
    <n v="97"/>
    <n v="574"/>
    <n v="2.36"/>
    <n v="117010"/>
    <n v="39033"/>
    <n v="21.9"/>
    <s v="No"/>
    <n v="26.5"/>
    <n v="217.9"/>
    <n v="2026"/>
  </r>
  <r>
    <s v="EV4780"/>
    <x v="3"/>
    <x v="3"/>
    <x v="5"/>
    <s v="Car"/>
    <n v="639660"/>
    <n v="56"/>
    <n v="406"/>
    <n v="1.97"/>
    <n v="48804"/>
    <n v="34446"/>
    <n v="14.4"/>
    <s v="No"/>
    <n v="64.900000000000006"/>
    <n v="69.7"/>
    <n v="2026"/>
  </r>
  <r>
    <s v="EV4781"/>
    <x v="7"/>
    <x v="3"/>
    <x v="3"/>
    <s v="Car"/>
    <n v="10065"/>
    <n v="105"/>
    <n v="399"/>
    <n v="0.82"/>
    <n v="137174"/>
    <n v="53059"/>
    <n v="17.3"/>
    <s v="No"/>
    <n v="57.1"/>
    <n v="137.6"/>
    <n v="2026"/>
  </r>
  <r>
    <s v="EV4782"/>
    <x v="1"/>
    <x v="1"/>
    <x v="2"/>
    <s v="SUV"/>
    <n v="673587"/>
    <n v="102"/>
    <n v="380"/>
    <n v="2.3199999999999998"/>
    <n v="150036"/>
    <n v="77377"/>
    <n v="12.5"/>
    <s v="Yes"/>
    <n v="9"/>
    <n v="70.2"/>
    <n v="2026"/>
  </r>
  <r>
    <s v="EV4783"/>
    <x v="0"/>
    <x v="0"/>
    <x v="6"/>
    <s v="Bus"/>
    <n v="224836"/>
    <n v="108"/>
    <n v="402"/>
    <n v="1.01"/>
    <n v="42233"/>
    <n v="57079"/>
    <n v="20.5"/>
    <s v="Yes"/>
    <n v="49.3"/>
    <n v="232.8"/>
    <n v="2026"/>
  </r>
  <r>
    <s v="EV4784"/>
    <x v="2"/>
    <x v="2"/>
    <x v="8"/>
    <s v="SUV"/>
    <n v="497670"/>
    <n v="83"/>
    <n v="516"/>
    <n v="1.85"/>
    <n v="190328"/>
    <n v="75088"/>
    <n v="18.2"/>
    <s v="Yes"/>
    <n v="60.4"/>
    <n v="79.599999999999994"/>
    <n v="2026"/>
  </r>
  <r>
    <s v="EV4785"/>
    <x v="2"/>
    <x v="2"/>
    <x v="7"/>
    <s v="SUV"/>
    <n v="288159"/>
    <n v="74"/>
    <n v="616"/>
    <n v="0.94"/>
    <n v="79639"/>
    <n v="57338"/>
    <n v="14.8"/>
    <s v="Yes"/>
    <n v="49.2"/>
    <n v="237.1"/>
    <n v="2026"/>
  </r>
  <r>
    <s v="EV4786"/>
    <x v="1"/>
    <x v="1"/>
    <x v="0"/>
    <s v="Car"/>
    <n v="511055"/>
    <n v="119"/>
    <n v="477"/>
    <n v="2.23"/>
    <n v="21749"/>
    <n v="74050"/>
    <n v="17.100000000000001"/>
    <s v="No"/>
    <n v="47.1"/>
    <n v="186.1"/>
    <n v="2026"/>
  </r>
  <r>
    <s v="EV4787"/>
    <x v="8"/>
    <x v="3"/>
    <x v="7"/>
    <s v="Car"/>
    <n v="155331"/>
    <n v="80"/>
    <n v="294"/>
    <n v="1.82"/>
    <n v="19988"/>
    <n v="51636"/>
    <n v="22.3"/>
    <s v="Yes"/>
    <n v="54.7"/>
    <n v="59.8"/>
    <n v="2026"/>
  </r>
  <r>
    <s v="EV4788"/>
    <x v="9"/>
    <x v="0"/>
    <x v="9"/>
    <s v="SUV"/>
    <n v="183684"/>
    <n v="83"/>
    <n v="263"/>
    <n v="2.59"/>
    <n v="43294"/>
    <n v="45373"/>
    <n v="16.3"/>
    <s v="Yes"/>
    <n v="43.2"/>
    <n v="121.2"/>
    <n v="2026"/>
  </r>
  <r>
    <s v="EV4789"/>
    <x v="7"/>
    <x v="3"/>
    <x v="9"/>
    <s v="SUV"/>
    <n v="424555"/>
    <n v="47"/>
    <n v="346"/>
    <n v="2.67"/>
    <n v="70671"/>
    <n v="52011"/>
    <n v="23.7"/>
    <s v="Yes"/>
    <n v="46.6"/>
    <n v="56.5"/>
    <n v="2026"/>
  </r>
  <r>
    <s v="EV4790"/>
    <x v="1"/>
    <x v="1"/>
    <x v="5"/>
    <s v="Truck"/>
    <n v="365317"/>
    <n v="69"/>
    <n v="462"/>
    <n v="1.32"/>
    <n v="182615"/>
    <n v="70764"/>
    <n v="20.2"/>
    <s v="No"/>
    <n v="7.6"/>
    <n v="73.900000000000006"/>
    <n v="2026"/>
  </r>
  <r>
    <s v="EV4791"/>
    <x v="1"/>
    <x v="1"/>
    <x v="7"/>
    <s v="Truck"/>
    <n v="131839"/>
    <n v="104"/>
    <n v="495"/>
    <n v="2.09"/>
    <n v="101638"/>
    <n v="27385"/>
    <n v="13.4"/>
    <s v="Yes"/>
    <n v="29.2"/>
    <n v="197.4"/>
    <n v="2026"/>
  </r>
  <r>
    <s v="EV4792"/>
    <x v="7"/>
    <x v="3"/>
    <x v="5"/>
    <s v="Truck"/>
    <n v="210265"/>
    <n v="53"/>
    <n v="465"/>
    <n v="1.69"/>
    <n v="156146"/>
    <n v="29154"/>
    <n v="12.4"/>
    <s v="Yes"/>
    <n v="39.9"/>
    <n v="44"/>
    <n v="2026"/>
  </r>
  <r>
    <s v="EV4793"/>
    <x v="8"/>
    <x v="3"/>
    <x v="8"/>
    <s v="SUV"/>
    <n v="118873"/>
    <n v="94"/>
    <n v="635"/>
    <n v="1.42"/>
    <n v="54921"/>
    <n v="54370"/>
    <n v="14"/>
    <s v="No"/>
    <n v="32.9"/>
    <n v="227.6"/>
    <n v="2026"/>
  </r>
  <r>
    <s v="EV4794"/>
    <x v="6"/>
    <x v="3"/>
    <x v="1"/>
    <s v="Bus"/>
    <n v="378135"/>
    <n v="80"/>
    <n v="521"/>
    <n v="1.07"/>
    <n v="171696"/>
    <n v="68060"/>
    <n v="19.600000000000001"/>
    <s v="No"/>
    <n v="34.5"/>
    <n v="246"/>
    <n v="2026"/>
  </r>
  <r>
    <s v="EV4795"/>
    <x v="0"/>
    <x v="0"/>
    <x v="8"/>
    <s v="Truck"/>
    <n v="787571"/>
    <n v="84"/>
    <n v="357"/>
    <n v="0.79"/>
    <n v="7302"/>
    <n v="54449"/>
    <n v="17.8"/>
    <s v="Yes"/>
    <n v="49.6"/>
    <n v="38.9"/>
    <n v="2026"/>
  </r>
  <r>
    <s v="EV4796"/>
    <x v="3"/>
    <x v="3"/>
    <x v="3"/>
    <s v="Car"/>
    <n v="328328"/>
    <n v="67"/>
    <n v="538"/>
    <n v="1.26"/>
    <n v="196844"/>
    <n v="83992"/>
    <n v="18.5"/>
    <s v="Yes"/>
    <n v="26.1"/>
    <n v="232.8"/>
    <n v="2026"/>
  </r>
  <r>
    <s v="EV4797"/>
    <x v="6"/>
    <x v="3"/>
    <x v="8"/>
    <s v="Car"/>
    <n v="550322"/>
    <n v="73"/>
    <n v="298"/>
    <n v="0.68"/>
    <n v="16221"/>
    <n v="39873"/>
    <n v="23.7"/>
    <s v="No"/>
    <n v="18.7"/>
    <n v="189.4"/>
    <n v="2026"/>
  </r>
  <r>
    <s v="EV4798"/>
    <x v="8"/>
    <x v="3"/>
    <x v="5"/>
    <s v="SUV"/>
    <n v="739516"/>
    <n v="83"/>
    <n v="303"/>
    <n v="2.34"/>
    <n v="30667"/>
    <n v="48543"/>
    <n v="24.8"/>
    <s v="No"/>
    <n v="31"/>
    <n v="89.3"/>
    <n v="2026"/>
  </r>
  <r>
    <s v="EV4799"/>
    <x v="6"/>
    <x v="3"/>
    <x v="2"/>
    <s v="Bus"/>
    <n v="9021"/>
    <n v="49"/>
    <n v="329"/>
    <n v="2.83"/>
    <n v="40569"/>
    <n v="71506"/>
    <n v="15.9"/>
    <s v="Yes"/>
    <n v="13.4"/>
    <n v="133.4"/>
    <n v="2026"/>
  </r>
  <r>
    <s v="EV4800"/>
    <x v="9"/>
    <x v="0"/>
    <x v="6"/>
    <s v="SUV"/>
    <n v="499425"/>
    <n v="47"/>
    <n v="581"/>
    <n v="1.27"/>
    <n v="125146"/>
    <n v="77754"/>
    <n v="19.399999999999999"/>
    <s v="Yes"/>
    <n v="58.4"/>
    <n v="63.9"/>
    <n v="2026"/>
  </r>
  <r>
    <s v="EV4801"/>
    <x v="7"/>
    <x v="3"/>
    <x v="4"/>
    <s v="Truck"/>
    <n v="702113"/>
    <n v="47"/>
    <n v="579"/>
    <n v="1.06"/>
    <n v="34764"/>
    <n v="57320"/>
    <n v="16.5"/>
    <s v="No"/>
    <n v="54"/>
    <n v="119.4"/>
    <n v="2026"/>
  </r>
  <r>
    <s v="EV4802"/>
    <x v="8"/>
    <x v="3"/>
    <x v="7"/>
    <s v="SUV"/>
    <n v="446891"/>
    <n v="68"/>
    <n v="496"/>
    <n v="1.59"/>
    <n v="149992"/>
    <n v="71213"/>
    <n v="12.6"/>
    <s v="Yes"/>
    <n v="61.8"/>
    <n v="196.3"/>
    <n v="2026"/>
  </r>
  <r>
    <s v="EV4803"/>
    <x v="5"/>
    <x v="1"/>
    <x v="3"/>
    <s v="SUV"/>
    <n v="115140"/>
    <n v="49"/>
    <n v="295"/>
    <n v="2.61"/>
    <n v="42712"/>
    <n v="63841"/>
    <n v="23.4"/>
    <s v="Yes"/>
    <n v="18"/>
    <n v="77.2"/>
    <n v="2026"/>
  </r>
  <r>
    <s v="EV4804"/>
    <x v="6"/>
    <x v="3"/>
    <x v="0"/>
    <s v="SUV"/>
    <n v="469473"/>
    <n v="93"/>
    <n v="542"/>
    <n v="1.72"/>
    <n v="36619"/>
    <n v="36083"/>
    <n v="20.100000000000001"/>
    <s v="No"/>
    <n v="9.6999999999999993"/>
    <n v="106"/>
    <n v="2026"/>
  </r>
  <r>
    <s v="EV4805"/>
    <x v="3"/>
    <x v="3"/>
    <x v="0"/>
    <s v="Bus"/>
    <n v="622941"/>
    <n v="51"/>
    <n v="487"/>
    <n v="2.82"/>
    <n v="150458"/>
    <n v="27067"/>
    <n v="24.1"/>
    <s v="Yes"/>
    <n v="34.799999999999997"/>
    <n v="93.8"/>
    <n v="2026"/>
  </r>
  <r>
    <s v="EV4806"/>
    <x v="2"/>
    <x v="2"/>
    <x v="6"/>
    <s v="Truck"/>
    <n v="127850"/>
    <n v="54"/>
    <n v="302"/>
    <n v="0.84"/>
    <n v="130888"/>
    <n v="56347"/>
    <n v="12.1"/>
    <s v="Yes"/>
    <n v="54.3"/>
    <n v="68.900000000000006"/>
    <n v="2026"/>
  </r>
  <r>
    <s v="EV4807"/>
    <x v="5"/>
    <x v="1"/>
    <x v="5"/>
    <s v="Bus"/>
    <n v="695008"/>
    <n v="76"/>
    <n v="581"/>
    <n v="2.09"/>
    <n v="6520"/>
    <n v="77386"/>
    <n v="13.7"/>
    <s v="No"/>
    <n v="21.8"/>
    <n v="203.7"/>
    <n v="2026"/>
  </r>
  <r>
    <s v="EV4808"/>
    <x v="4"/>
    <x v="0"/>
    <x v="7"/>
    <s v="Truck"/>
    <n v="8721"/>
    <n v="82"/>
    <n v="308"/>
    <n v="2.82"/>
    <n v="188822"/>
    <n v="55914"/>
    <n v="13"/>
    <s v="No"/>
    <n v="43.3"/>
    <n v="267.10000000000002"/>
    <n v="2026"/>
  </r>
  <r>
    <s v="EV4809"/>
    <x v="0"/>
    <x v="0"/>
    <x v="0"/>
    <s v="Truck"/>
    <n v="239560"/>
    <n v="111"/>
    <n v="635"/>
    <n v="1.53"/>
    <n v="123268"/>
    <n v="72883"/>
    <n v="12.6"/>
    <s v="Yes"/>
    <n v="32.1"/>
    <n v="25.2"/>
    <n v="2026"/>
  </r>
  <r>
    <s v="EV4810"/>
    <x v="4"/>
    <x v="0"/>
    <x v="6"/>
    <s v="Truck"/>
    <n v="717218"/>
    <n v="108"/>
    <n v="297"/>
    <n v="0.78"/>
    <n v="154534"/>
    <n v="37192"/>
    <n v="20.5"/>
    <s v="Yes"/>
    <n v="15.4"/>
    <n v="117.5"/>
    <n v="2026"/>
  </r>
  <r>
    <s v="EV4811"/>
    <x v="2"/>
    <x v="2"/>
    <x v="7"/>
    <s v="Truck"/>
    <n v="71909"/>
    <n v="93"/>
    <n v="498"/>
    <n v="2.2000000000000002"/>
    <n v="26720"/>
    <n v="67242"/>
    <n v="14.4"/>
    <s v="No"/>
    <n v="29.4"/>
    <n v="165.5"/>
    <n v="2026"/>
  </r>
  <r>
    <s v="EV4812"/>
    <x v="2"/>
    <x v="2"/>
    <x v="2"/>
    <s v="Car"/>
    <n v="837755"/>
    <n v="104"/>
    <n v="593"/>
    <n v="0.56999999999999995"/>
    <n v="30004"/>
    <n v="38554"/>
    <n v="22.1"/>
    <s v="No"/>
    <n v="55.1"/>
    <n v="137.9"/>
    <n v="2026"/>
  </r>
  <r>
    <s v="EV4813"/>
    <x v="6"/>
    <x v="3"/>
    <x v="6"/>
    <s v="Car"/>
    <n v="538636"/>
    <n v="75"/>
    <n v="544"/>
    <n v="1.36"/>
    <n v="35259"/>
    <n v="61708"/>
    <n v="24.4"/>
    <s v="Yes"/>
    <n v="53.8"/>
    <n v="190.1"/>
    <n v="2026"/>
  </r>
  <r>
    <s v="EV4814"/>
    <x v="9"/>
    <x v="0"/>
    <x v="0"/>
    <s v="Truck"/>
    <n v="546091"/>
    <n v="62"/>
    <n v="291"/>
    <n v="2.91"/>
    <n v="22603"/>
    <n v="67711"/>
    <n v="22.3"/>
    <s v="Yes"/>
    <n v="45.8"/>
    <n v="246.6"/>
    <n v="2026"/>
  </r>
  <r>
    <s v="EV4815"/>
    <x v="5"/>
    <x v="1"/>
    <x v="0"/>
    <s v="Bus"/>
    <n v="806129"/>
    <n v="59"/>
    <n v="365"/>
    <n v="2.04"/>
    <n v="86975"/>
    <n v="63995"/>
    <n v="18"/>
    <s v="Yes"/>
    <n v="13.6"/>
    <n v="45.2"/>
    <n v="2026"/>
  </r>
  <r>
    <s v="EV4816"/>
    <x v="6"/>
    <x v="3"/>
    <x v="5"/>
    <s v="Truck"/>
    <n v="343939"/>
    <n v="70"/>
    <n v="253"/>
    <n v="1.55"/>
    <n v="155271"/>
    <n v="42469"/>
    <n v="22"/>
    <s v="Yes"/>
    <n v="27.4"/>
    <n v="45.8"/>
    <n v="2026"/>
  </r>
  <r>
    <s v="EV4817"/>
    <x v="4"/>
    <x v="0"/>
    <x v="9"/>
    <s v="SUV"/>
    <n v="30309"/>
    <n v="97"/>
    <n v="649"/>
    <n v="1.53"/>
    <n v="109919"/>
    <n v="76947"/>
    <n v="22"/>
    <s v="Yes"/>
    <n v="60.6"/>
    <n v="267.89999999999998"/>
    <n v="2026"/>
  </r>
  <r>
    <s v="EV4818"/>
    <x v="5"/>
    <x v="1"/>
    <x v="2"/>
    <s v="Bus"/>
    <n v="792004"/>
    <n v="99"/>
    <n v="541"/>
    <n v="1.23"/>
    <n v="167823"/>
    <n v="43404"/>
    <n v="23.3"/>
    <s v="No"/>
    <n v="52.3"/>
    <n v="97.3"/>
    <n v="2026"/>
  </r>
  <r>
    <s v="EV4819"/>
    <x v="9"/>
    <x v="0"/>
    <x v="9"/>
    <s v="Bus"/>
    <n v="594972"/>
    <n v="71"/>
    <n v="577"/>
    <n v="1.38"/>
    <n v="185013"/>
    <n v="49730"/>
    <n v="22.2"/>
    <s v="No"/>
    <n v="14.3"/>
    <n v="163.19999999999999"/>
    <n v="2026"/>
  </r>
  <r>
    <s v="EV4820"/>
    <x v="5"/>
    <x v="1"/>
    <x v="2"/>
    <s v="Car"/>
    <n v="9281"/>
    <n v="118"/>
    <n v="578"/>
    <n v="2.12"/>
    <n v="163754"/>
    <n v="69425"/>
    <n v="17.899999999999999"/>
    <s v="No"/>
    <n v="39"/>
    <n v="131.30000000000001"/>
    <n v="2026"/>
  </r>
  <r>
    <s v="EV4821"/>
    <x v="2"/>
    <x v="2"/>
    <x v="4"/>
    <s v="Car"/>
    <n v="188044"/>
    <n v="115"/>
    <n v="283"/>
    <n v="1.82"/>
    <n v="139936"/>
    <n v="28601"/>
    <n v="16.899999999999999"/>
    <s v="No"/>
    <n v="15.8"/>
    <n v="22.5"/>
    <n v="2026"/>
  </r>
  <r>
    <s v="EV4822"/>
    <x v="5"/>
    <x v="1"/>
    <x v="0"/>
    <s v="Car"/>
    <n v="135085"/>
    <n v="57"/>
    <n v="549"/>
    <n v="2.57"/>
    <n v="31444"/>
    <n v="48502"/>
    <n v="12.9"/>
    <s v="No"/>
    <n v="30.6"/>
    <n v="193.8"/>
    <n v="2026"/>
  </r>
  <r>
    <s v="EV4823"/>
    <x v="0"/>
    <x v="0"/>
    <x v="7"/>
    <s v="Bus"/>
    <n v="43953"/>
    <n v="118"/>
    <n v="560"/>
    <n v="2.13"/>
    <n v="145537"/>
    <n v="81976"/>
    <n v="23.2"/>
    <s v="No"/>
    <n v="37"/>
    <n v="131.5"/>
    <n v="2026"/>
  </r>
  <r>
    <s v="EV4824"/>
    <x v="3"/>
    <x v="3"/>
    <x v="9"/>
    <s v="Bus"/>
    <n v="810149"/>
    <n v="92"/>
    <n v="274"/>
    <n v="2.21"/>
    <n v="87827"/>
    <n v="38634"/>
    <n v="22.5"/>
    <s v="Yes"/>
    <n v="36.799999999999997"/>
    <n v="59.8"/>
    <n v="2026"/>
  </r>
  <r>
    <s v="EV4825"/>
    <x v="4"/>
    <x v="0"/>
    <x v="9"/>
    <s v="Car"/>
    <n v="550732"/>
    <n v="107"/>
    <n v="345"/>
    <n v="2.91"/>
    <n v="11729"/>
    <n v="75235"/>
    <n v="19"/>
    <s v="Yes"/>
    <n v="60"/>
    <n v="191.4"/>
    <n v="2026"/>
  </r>
  <r>
    <s v="EV4826"/>
    <x v="9"/>
    <x v="0"/>
    <x v="1"/>
    <s v="Car"/>
    <n v="133621"/>
    <n v="59"/>
    <n v="633"/>
    <n v="1.81"/>
    <n v="185974"/>
    <n v="50264"/>
    <n v="24.6"/>
    <s v="No"/>
    <n v="59.6"/>
    <n v="141.6"/>
    <n v="2026"/>
  </r>
  <r>
    <s v="EV4827"/>
    <x v="7"/>
    <x v="3"/>
    <x v="2"/>
    <s v="Bus"/>
    <n v="553195"/>
    <n v="57"/>
    <n v="254"/>
    <n v="2.95"/>
    <n v="65924"/>
    <n v="62268"/>
    <n v="16.2"/>
    <s v="Yes"/>
    <n v="23.2"/>
    <n v="287.39999999999998"/>
    <n v="2026"/>
  </r>
  <r>
    <s v="EV4828"/>
    <x v="2"/>
    <x v="2"/>
    <x v="3"/>
    <s v="Bus"/>
    <n v="797429"/>
    <n v="110"/>
    <n v="339"/>
    <n v="2.1"/>
    <n v="118391"/>
    <n v="65281"/>
    <n v="20.7"/>
    <s v="No"/>
    <n v="52.5"/>
    <n v="273.5"/>
    <n v="2026"/>
  </r>
  <r>
    <s v="EV4829"/>
    <x v="2"/>
    <x v="2"/>
    <x v="4"/>
    <s v="Truck"/>
    <n v="804997"/>
    <n v="82"/>
    <n v="566"/>
    <n v="2.33"/>
    <n v="117577"/>
    <n v="43101"/>
    <n v="17.8"/>
    <s v="No"/>
    <n v="40.5"/>
    <n v="297.39999999999998"/>
    <n v="2026"/>
  </r>
  <r>
    <s v="EV4830"/>
    <x v="5"/>
    <x v="1"/>
    <x v="7"/>
    <s v="Car"/>
    <n v="765584"/>
    <n v="116"/>
    <n v="305"/>
    <n v="1.69"/>
    <n v="110106"/>
    <n v="53602"/>
    <n v="22.1"/>
    <s v="No"/>
    <n v="18.100000000000001"/>
    <n v="20"/>
    <n v="2026"/>
  </r>
  <r>
    <s v="EV4831"/>
    <x v="0"/>
    <x v="0"/>
    <x v="4"/>
    <s v="Car"/>
    <n v="848151"/>
    <n v="45"/>
    <n v="478"/>
    <n v="1.49"/>
    <n v="161869"/>
    <n v="26642"/>
    <n v="12.7"/>
    <s v="Yes"/>
    <n v="36"/>
    <n v="150.4"/>
    <n v="2026"/>
  </r>
  <r>
    <s v="EV4832"/>
    <x v="7"/>
    <x v="3"/>
    <x v="6"/>
    <s v="Car"/>
    <n v="355524"/>
    <n v="94"/>
    <n v="344"/>
    <n v="1.19"/>
    <n v="179504"/>
    <n v="83391"/>
    <n v="23"/>
    <s v="No"/>
    <n v="59.7"/>
    <n v="31.8"/>
    <n v="2026"/>
  </r>
  <r>
    <s v="EV4833"/>
    <x v="8"/>
    <x v="3"/>
    <x v="7"/>
    <s v="SUV"/>
    <n v="515890"/>
    <n v="86"/>
    <n v="290"/>
    <n v="1.86"/>
    <n v="120140"/>
    <n v="64514"/>
    <n v="16.3"/>
    <s v="No"/>
    <n v="9.9"/>
    <n v="284.39999999999998"/>
    <n v="2026"/>
  </r>
  <r>
    <s v="EV4834"/>
    <x v="6"/>
    <x v="3"/>
    <x v="5"/>
    <s v="Bus"/>
    <n v="571163"/>
    <n v="107"/>
    <n v="283"/>
    <n v="1.74"/>
    <n v="69229"/>
    <n v="41275"/>
    <n v="18"/>
    <s v="No"/>
    <n v="55.9"/>
    <n v="295.3"/>
    <n v="2026"/>
  </r>
  <r>
    <s v="EV4835"/>
    <x v="6"/>
    <x v="3"/>
    <x v="9"/>
    <s v="Bus"/>
    <n v="186162"/>
    <n v="81"/>
    <n v="512"/>
    <n v="2.06"/>
    <n v="160834"/>
    <n v="28859"/>
    <n v="20.5"/>
    <s v="Yes"/>
    <n v="36.5"/>
    <n v="159.9"/>
    <n v="2026"/>
  </r>
  <r>
    <s v="EV4836"/>
    <x v="7"/>
    <x v="3"/>
    <x v="1"/>
    <s v="Truck"/>
    <n v="799502"/>
    <n v="61"/>
    <n v="533"/>
    <n v="1.5"/>
    <n v="90366"/>
    <n v="32157"/>
    <n v="14.8"/>
    <s v="Yes"/>
    <n v="23.8"/>
    <n v="155"/>
    <n v="2026"/>
  </r>
  <r>
    <s v="EV4837"/>
    <x v="3"/>
    <x v="3"/>
    <x v="4"/>
    <s v="Truck"/>
    <n v="196413"/>
    <n v="51"/>
    <n v="479"/>
    <n v="0.73"/>
    <n v="17597"/>
    <n v="43685"/>
    <n v="13.2"/>
    <s v="Yes"/>
    <n v="45.7"/>
    <n v="191"/>
    <n v="2026"/>
  </r>
  <r>
    <s v="EV4838"/>
    <x v="6"/>
    <x v="3"/>
    <x v="8"/>
    <s v="Car"/>
    <n v="855607"/>
    <n v="52"/>
    <n v="483"/>
    <n v="1.89"/>
    <n v="62263"/>
    <n v="38579"/>
    <n v="16.100000000000001"/>
    <s v="No"/>
    <n v="14.4"/>
    <n v="263.8"/>
    <n v="2026"/>
  </r>
  <r>
    <s v="EV4839"/>
    <x v="9"/>
    <x v="0"/>
    <x v="3"/>
    <s v="Bus"/>
    <n v="838577"/>
    <n v="61"/>
    <n v="371"/>
    <n v="2.66"/>
    <n v="1066"/>
    <n v="31505"/>
    <n v="13"/>
    <s v="No"/>
    <n v="54.1"/>
    <n v="279.8"/>
    <n v="2026"/>
  </r>
  <r>
    <s v="EV4840"/>
    <x v="3"/>
    <x v="3"/>
    <x v="2"/>
    <s v="Car"/>
    <n v="435065"/>
    <n v="120"/>
    <n v="465"/>
    <n v="2.92"/>
    <n v="89823"/>
    <n v="65780"/>
    <n v="17.8"/>
    <s v="No"/>
    <n v="32.9"/>
    <n v="166.5"/>
    <n v="2026"/>
  </r>
  <r>
    <s v="EV4841"/>
    <x v="6"/>
    <x v="3"/>
    <x v="1"/>
    <s v="Car"/>
    <n v="655696"/>
    <n v="102"/>
    <n v="292"/>
    <n v="1.69"/>
    <n v="193180"/>
    <n v="77544"/>
    <n v="14.9"/>
    <s v="Yes"/>
    <n v="8.1999999999999993"/>
    <n v="225.9"/>
    <n v="2026"/>
  </r>
  <r>
    <s v="EV4842"/>
    <x v="0"/>
    <x v="0"/>
    <x v="2"/>
    <s v="Truck"/>
    <n v="889519"/>
    <n v="98"/>
    <n v="325"/>
    <n v="2.15"/>
    <n v="147093"/>
    <n v="71349"/>
    <n v="24.7"/>
    <s v="No"/>
    <n v="49.5"/>
    <n v="106.9"/>
    <n v="2026"/>
  </r>
  <r>
    <s v="EV4843"/>
    <x v="3"/>
    <x v="3"/>
    <x v="1"/>
    <s v="Car"/>
    <n v="600015"/>
    <n v="78"/>
    <n v="494"/>
    <n v="2.29"/>
    <n v="137526"/>
    <n v="53725"/>
    <n v="24.4"/>
    <s v="Yes"/>
    <n v="9.6999999999999993"/>
    <n v="7.5"/>
    <n v="2026"/>
  </r>
  <r>
    <s v="EV4844"/>
    <x v="6"/>
    <x v="3"/>
    <x v="6"/>
    <s v="SUV"/>
    <n v="267888"/>
    <n v="53"/>
    <n v="287"/>
    <n v="1.85"/>
    <n v="119184"/>
    <n v="63590"/>
    <n v="24.8"/>
    <s v="Yes"/>
    <n v="22.3"/>
    <n v="199.7"/>
    <n v="2026"/>
  </r>
  <r>
    <s v="EV4845"/>
    <x v="5"/>
    <x v="1"/>
    <x v="3"/>
    <s v="Car"/>
    <n v="602413"/>
    <n v="107"/>
    <n v="399"/>
    <n v="2.0299999999999998"/>
    <n v="17258"/>
    <n v="67542"/>
    <n v="22.8"/>
    <s v="Yes"/>
    <n v="35.299999999999997"/>
    <n v="291.7"/>
    <n v="2026"/>
  </r>
  <r>
    <s v="EV4846"/>
    <x v="0"/>
    <x v="0"/>
    <x v="3"/>
    <s v="Car"/>
    <n v="384999"/>
    <n v="52"/>
    <n v="511"/>
    <n v="1.5"/>
    <n v="80019"/>
    <n v="83286"/>
    <n v="23"/>
    <s v="Yes"/>
    <n v="8.4"/>
    <n v="294.39999999999998"/>
    <n v="2026"/>
  </r>
  <r>
    <s v="EV4847"/>
    <x v="8"/>
    <x v="3"/>
    <x v="9"/>
    <s v="Truck"/>
    <n v="509486"/>
    <n v="86"/>
    <n v="365"/>
    <n v="0.7"/>
    <n v="144064"/>
    <n v="76232"/>
    <n v="13.3"/>
    <s v="No"/>
    <n v="11.1"/>
    <n v="221.8"/>
    <n v="2026"/>
  </r>
  <r>
    <s v="EV4848"/>
    <x v="0"/>
    <x v="0"/>
    <x v="4"/>
    <s v="SUV"/>
    <n v="363208"/>
    <n v="99"/>
    <n v="608"/>
    <n v="2.09"/>
    <n v="129094"/>
    <n v="65524"/>
    <n v="18.100000000000001"/>
    <s v="No"/>
    <n v="53.1"/>
    <n v="152"/>
    <n v="2026"/>
  </r>
  <r>
    <s v="EV4849"/>
    <x v="1"/>
    <x v="1"/>
    <x v="9"/>
    <s v="Car"/>
    <n v="848854"/>
    <n v="41"/>
    <n v="254"/>
    <n v="0.67"/>
    <n v="77056"/>
    <n v="40267"/>
    <n v="14.6"/>
    <s v="Yes"/>
    <n v="56.6"/>
    <n v="265"/>
    <n v="2026"/>
  </r>
  <r>
    <s v="EV4850"/>
    <x v="1"/>
    <x v="1"/>
    <x v="0"/>
    <s v="Bus"/>
    <n v="734764"/>
    <n v="111"/>
    <n v="349"/>
    <n v="0.61"/>
    <n v="42660"/>
    <n v="26432"/>
    <n v="14.8"/>
    <s v="No"/>
    <n v="63.4"/>
    <n v="261"/>
    <n v="2026"/>
  </r>
  <r>
    <s v="EV4851"/>
    <x v="5"/>
    <x v="1"/>
    <x v="8"/>
    <s v="Car"/>
    <n v="852123"/>
    <n v="85"/>
    <n v="506"/>
    <n v="2.73"/>
    <n v="73510"/>
    <n v="30544"/>
    <n v="12.3"/>
    <s v="Yes"/>
    <n v="35.200000000000003"/>
    <n v="120.1"/>
    <n v="2026"/>
  </r>
  <r>
    <s v="EV4852"/>
    <x v="4"/>
    <x v="0"/>
    <x v="9"/>
    <s v="SUV"/>
    <n v="548902"/>
    <n v="63"/>
    <n v="343"/>
    <n v="1.1100000000000001"/>
    <n v="121020"/>
    <n v="52735"/>
    <n v="17"/>
    <s v="Yes"/>
    <n v="57.7"/>
    <n v="226.4"/>
    <n v="2026"/>
  </r>
  <r>
    <s v="EV4853"/>
    <x v="8"/>
    <x v="3"/>
    <x v="1"/>
    <s v="Car"/>
    <n v="598520"/>
    <n v="55"/>
    <n v="431"/>
    <n v="2.64"/>
    <n v="155956"/>
    <n v="38000"/>
    <n v="22.8"/>
    <s v="No"/>
    <n v="64"/>
    <n v="107.2"/>
    <n v="2026"/>
  </r>
  <r>
    <s v="EV4854"/>
    <x v="7"/>
    <x v="3"/>
    <x v="1"/>
    <s v="Bus"/>
    <n v="396051"/>
    <n v="114"/>
    <n v="434"/>
    <n v="2.77"/>
    <n v="25646"/>
    <n v="33377"/>
    <n v="14.9"/>
    <s v="No"/>
    <n v="56.8"/>
    <n v="237.9"/>
    <n v="2026"/>
  </r>
  <r>
    <s v="EV4855"/>
    <x v="2"/>
    <x v="2"/>
    <x v="5"/>
    <s v="Truck"/>
    <n v="194946"/>
    <n v="97"/>
    <n v="571"/>
    <n v="2.65"/>
    <n v="90719"/>
    <n v="43447"/>
    <n v="21.8"/>
    <s v="Yes"/>
    <n v="8.3000000000000007"/>
    <n v="133.5"/>
    <n v="2026"/>
  </r>
  <r>
    <s v="EV4856"/>
    <x v="2"/>
    <x v="2"/>
    <x v="8"/>
    <s v="Truck"/>
    <n v="210181"/>
    <n v="67"/>
    <n v="523"/>
    <n v="0.63"/>
    <n v="158230"/>
    <n v="33348"/>
    <n v="19.600000000000001"/>
    <s v="No"/>
    <n v="10.3"/>
    <n v="159.5"/>
    <n v="2026"/>
  </r>
  <r>
    <s v="EV4857"/>
    <x v="5"/>
    <x v="1"/>
    <x v="2"/>
    <s v="Truck"/>
    <n v="218151"/>
    <n v="107"/>
    <n v="481"/>
    <n v="2.4900000000000002"/>
    <n v="3038"/>
    <n v="33770"/>
    <n v="15.7"/>
    <s v="Yes"/>
    <n v="26.7"/>
    <n v="56.4"/>
    <n v="2026"/>
  </r>
  <r>
    <s v="EV4858"/>
    <x v="2"/>
    <x v="2"/>
    <x v="7"/>
    <s v="Car"/>
    <n v="769115"/>
    <n v="54"/>
    <n v="376"/>
    <n v="2.57"/>
    <n v="90489"/>
    <n v="72546"/>
    <n v="16.399999999999999"/>
    <s v="No"/>
    <n v="51.6"/>
    <n v="104.1"/>
    <n v="2026"/>
  </r>
  <r>
    <s v="EV4859"/>
    <x v="1"/>
    <x v="1"/>
    <x v="2"/>
    <s v="Bus"/>
    <n v="402615"/>
    <n v="43"/>
    <n v="424"/>
    <n v="2.5299999999999998"/>
    <n v="49877"/>
    <n v="39075"/>
    <n v="13.2"/>
    <s v="Yes"/>
    <n v="21.3"/>
    <n v="111.4"/>
    <n v="2026"/>
  </r>
  <r>
    <s v="EV4860"/>
    <x v="0"/>
    <x v="0"/>
    <x v="2"/>
    <s v="Bus"/>
    <n v="377888"/>
    <n v="115"/>
    <n v="302"/>
    <n v="3"/>
    <n v="79350"/>
    <n v="25099"/>
    <n v="19.2"/>
    <s v="No"/>
    <n v="7.2"/>
    <n v="127.6"/>
    <n v="2026"/>
  </r>
  <r>
    <s v="EV4861"/>
    <x v="9"/>
    <x v="0"/>
    <x v="1"/>
    <s v="Car"/>
    <n v="880293"/>
    <n v="95"/>
    <n v="397"/>
    <n v="0.63"/>
    <n v="121286"/>
    <n v="55527"/>
    <n v="23.8"/>
    <s v="No"/>
    <n v="38.700000000000003"/>
    <n v="69.7"/>
    <n v="2026"/>
  </r>
  <r>
    <s v="EV4862"/>
    <x v="1"/>
    <x v="1"/>
    <x v="3"/>
    <s v="Car"/>
    <n v="897194"/>
    <n v="112"/>
    <n v="610"/>
    <n v="0.9"/>
    <n v="111300"/>
    <n v="76481"/>
    <n v="17.3"/>
    <s v="No"/>
    <n v="39.9"/>
    <n v="72"/>
    <n v="2026"/>
  </r>
  <r>
    <s v="EV4863"/>
    <x v="3"/>
    <x v="3"/>
    <x v="6"/>
    <s v="Bus"/>
    <n v="135177"/>
    <n v="47"/>
    <n v="425"/>
    <n v="1.1399999999999999"/>
    <n v="142875"/>
    <n v="65368"/>
    <n v="24"/>
    <s v="Yes"/>
    <n v="55"/>
    <n v="104.6"/>
    <n v="2026"/>
  </r>
  <r>
    <s v="EV4864"/>
    <x v="4"/>
    <x v="0"/>
    <x v="7"/>
    <s v="Truck"/>
    <n v="774559"/>
    <n v="56"/>
    <n v="552"/>
    <n v="0.85"/>
    <n v="16775"/>
    <n v="56633"/>
    <n v="19.399999999999999"/>
    <s v="No"/>
    <n v="64.5"/>
    <n v="245.3"/>
    <n v="2026"/>
  </r>
  <r>
    <s v="EV4865"/>
    <x v="3"/>
    <x v="3"/>
    <x v="3"/>
    <s v="Bus"/>
    <n v="545883"/>
    <n v="45"/>
    <n v="622"/>
    <n v="2.77"/>
    <n v="87270"/>
    <n v="36018"/>
    <n v="15.9"/>
    <s v="No"/>
    <n v="39"/>
    <n v="271.2"/>
    <n v="2026"/>
  </r>
  <r>
    <s v="EV4866"/>
    <x v="2"/>
    <x v="2"/>
    <x v="6"/>
    <s v="Car"/>
    <n v="896288"/>
    <n v="67"/>
    <n v="497"/>
    <n v="2.73"/>
    <n v="3339"/>
    <n v="36429"/>
    <n v="15.8"/>
    <s v="No"/>
    <n v="40.4"/>
    <n v="146.5"/>
    <n v="2026"/>
  </r>
  <r>
    <s v="EV4867"/>
    <x v="9"/>
    <x v="0"/>
    <x v="4"/>
    <s v="Car"/>
    <n v="43449"/>
    <n v="62"/>
    <n v="576"/>
    <n v="2.62"/>
    <n v="122650"/>
    <n v="76499"/>
    <n v="19.8"/>
    <s v="Yes"/>
    <n v="36.200000000000003"/>
    <n v="89"/>
    <n v="2026"/>
  </r>
  <r>
    <s v="EV4868"/>
    <x v="7"/>
    <x v="3"/>
    <x v="5"/>
    <s v="Car"/>
    <n v="367360"/>
    <n v="89"/>
    <n v="339"/>
    <n v="2.75"/>
    <n v="171422"/>
    <n v="42270"/>
    <n v="13.4"/>
    <s v="Yes"/>
    <n v="24.9"/>
    <n v="133.5"/>
    <n v="2026"/>
  </r>
  <r>
    <s v="EV4869"/>
    <x v="6"/>
    <x v="3"/>
    <x v="5"/>
    <s v="Truck"/>
    <n v="316461"/>
    <n v="71"/>
    <n v="477"/>
    <n v="0.59"/>
    <n v="94276"/>
    <n v="78629"/>
    <n v="14.2"/>
    <s v="Yes"/>
    <n v="34.299999999999997"/>
    <n v="43.1"/>
    <n v="2026"/>
  </r>
  <r>
    <s v="EV4870"/>
    <x v="5"/>
    <x v="1"/>
    <x v="6"/>
    <s v="Bus"/>
    <n v="534094"/>
    <n v="50"/>
    <n v="464"/>
    <n v="0.67"/>
    <n v="93532"/>
    <n v="59262"/>
    <n v="20.8"/>
    <s v="No"/>
    <n v="11.9"/>
    <n v="173.4"/>
    <n v="2026"/>
  </r>
  <r>
    <s v="EV4871"/>
    <x v="8"/>
    <x v="3"/>
    <x v="9"/>
    <s v="Car"/>
    <n v="31886"/>
    <n v="83"/>
    <n v="619"/>
    <n v="2.86"/>
    <n v="150672"/>
    <n v="72302"/>
    <n v="15.3"/>
    <s v="No"/>
    <n v="45.3"/>
    <n v="104.6"/>
    <n v="2026"/>
  </r>
  <r>
    <s v="EV4872"/>
    <x v="8"/>
    <x v="3"/>
    <x v="0"/>
    <s v="SUV"/>
    <n v="309206"/>
    <n v="114"/>
    <n v="516"/>
    <n v="0.91"/>
    <n v="144564"/>
    <n v="50434"/>
    <n v="12.8"/>
    <s v="No"/>
    <n v="8.6"/>
    <n v="266.8"/>
    <n v="2026"/>
  </r>
  <r>
    <s v="EV4873"/>
    <x v="9"/>
    <x v="0"/>
    <x v="8"/>
    <s v="Car"/>
    <n v="255550"/>
    <n v="108"/>
    <n v="581"/>
    <n v="2.44"/>
    <n v="100251"/>
    <n v="84358"/>
    <n v="23.3"/>
    <s v="No"/>
    <n v="28.7"/>
    <n v="63"/>
    <n v="2026"/>
  </r>
  <r>
    <s v="EV4874"/>
    <x v="4"/>
    <x v="0"/>
    <x v="5"/>
    <s v="SUV"/>
    <n v="180835"/>
    <n v="111"/>
    <n v="479"/>
    <n v="1.1000000000000001"/>
    <n v="83277"/>
    <n v="72032"/>
    <n v="12.1"/>
    <s v="Yes"/>
    <n v="12.5"/>
    <n v="82.9"/>
    <n v="2026"/>
  </r>
  <r>
    <s v="EV4875"/>
    <x v="4"/>
    <x v="0"/>
    <x v="6"/>
    <s v="SUV"/>
    <n v="321451"/>
    <n v="118"/>
    <n v="510"/>
    <n v="1.44"/>
    <n v="7535"/>
    <n v="27213"/>
    <n v="14.3"/>
    <s v="No"/>
    <n v="25.5"/>
    <n v="149.19999999999999"/>
    <n v="2026"/>
  </r>
  <r>
    <s v="EV4876"/>
    <x v="0"/>
    <x v="0"/>
    <x v="9"/>
    <s v="Car"/>
    <n v="261468"/>
    <n v="118"/>
    <n v="464"/>
    <n v="1.32"/>
    <n v="86746"/>
    <n v="38151"/>
    <n v="13.1"/>
    <s v="No"/>
    <n v="46.8"/>
    <n v="26.3"/>
    <n v="2026"/>
  </r>
  <r>
    <s v="EV4877"/>
    <x v="8"/>
    <x v="3"/>
    <x v="9"/>
    <s v="SUV"/>
    <n v="794524"/>
    <n v="76"/>
    <n v="636"/>
    <n v="2.72"/>
    <n v="193370"/>
    <n v="49137"/>
    <n v="16"/>
    <s v="Yes"/>
    <n v="7.1"/>
    <n v="257.60000000000002"/>
    <n v="2026"/>
  </r>
  <r>
    <s v="EV4878"/>
    <x v="7"/>
    <x v="3"/>
    <x v="1"/>
    <s v="Car"/>
    <n v="773505"/>
    <n v="62"/>
    <n v="523"/>
    <n v="1.1000000000000001"/>
    <n v="69066"/>
    <n v="63655"/>
    <n v="19.399999999999999"/>
    <s v="No"/>
    <n v="50.2"/>
    <n v="113.8"/>
    <n v="2026"/>
  </r>
  <r>
    <s v="EV4879"/>
    <x v="0"/>
    <x v="0"/>
    <x v="4"/>
    <s v="Car"/>
    <n v="627394"/>
    <n v="63"/>
    <n v="255"/>
    <n v="0.53"/>
    <n v="136900"/>
    <n v="52057"/>
    <n v="22.4"/>
    <s v="No"/>
    <n v="53.1"/>
    <n v="52.9"/>
    <n v="2026"/>
  </r>
  <r>
    <s v="EV4880"/>
    <x v="9"/>
    <x v="0"/>
    <x v="2"/>
    <s v="Car"/>
    <n v="549286"/>
    <n v="108"/>
    <n v="638"/>
    <n v="0.53"/>
    <n v="104108"/>
    <n v="61260"/>
    <n v="15.8"/>
    <s v="Yes"/>
    <n v="20.399999999999999"/>
    <n v="100.6"/>
    <n v="2026"/>
  </r>
  <r>
    <s v="EV4881"/>
    <x v="9"/>
    <x v="0"/>
    <x v="1"/>
    <s v="Car"/>
    <n v="477773"/>
    <n v="109"/>
    <n v="644"/>
    <n v="1.76"/>
    <n v="155441"/>
    <n v="66397"/>
    <n v="14.4"/>
    <s v="No"/>
    <n v="53"/>
    <n v="147.69999999999999"/>
    <n v="2026"/>
  </r>
  <r>
    <s v="EV4882"/>
    <x v="3"/>
    <x v="3"/>
    <x v="2"/>
    <s v="Bus"/>
    <n v="285872"/>
    <n v="115"/>
    <n v="609"/>
    <n v="1.1599999999999999"/>
    <n v="132789"/>
    <n v="67284"/>
    <n v="18.3"/>
    <s v="No"/>
    <n v="31.6"/>
    <n v="269.89999999999998"/>
    <n v="2026"/>
  </r>
  <r>
    <s v="EV4883"/>
    <x v="1"/>
    <x v="1"/>
    <x v="3"/>
    <s v="Bus"/>
    <n v="63137"/>
    <n v="42"/>
    <n v="384"/>
    <n v="2.59"/>
    <n v="136472"/>
    <n v="72645"/>
    <n v="13.9"/>
    <s v="Yes"/>
    <n v="26.6"/>
    <n v="140.19999999999999"/>
    <n v="2026"/>
  </r>
  <r>
    <s v="EV4884"/>
    <x v="0"/>
    <x v="0"/>
    <x v="0"/>
    <s v="Bus"/>
    <n v="660079"/>
    <n v="58"/>
    <n v="437"/>
    <n v="1.1000000000000001"/>
    <n v="113725"/>
    <n v="32247"/>
    <n v="23.2"/>
    <s v="No"/>
    <n v="45.9"/>
    <n v="157.80000000000001"/>
    <n v="2026"/>
  </r>
  <r>
    <s v="EV4885"/>
    <x v="5"/>
    <x v="1"/>
    <x v="1"/>
    <s v="Bus"/>
    <n v="608018"/>
    <n v="100"/>
    <n v="322"/>
    <n v="1.54"/>
    <n v="56976"/>
    <n v="31902"/>
    <n v="19"/>
    <s v="No"/>
    <n v="58"/>
    <n v="255.7"/>
    <n v="2026"/>
  </r>
  <r>
    <s v="EV4886"/>
    <x v="3"/>
    <x v="3"/>
    <x v="6"/>
    <s v="Truck"/>
    <n v="327761"/>
    <n v="40"/>
    <n v="427"/>
    <n v="2.83"/>
    <n v="181843"/>
    <n v="64047"/>
    <n v="23.3"/>
    <s v="No"/>
    <n v="24.9"/>
    <n v="263.5"/>
    <n v="2026"/>
  </r>
  <r>
    <s v="EV4887"/>
    <x v="4"/>
    <x v="0"/>
    <x v="2"/>
    <s v="SUV"/>
    <n v="446259"/>
    <n v="86"/>
    <n v="457"/>
    <n v="1.58"/>
    <n v="33528"/>
    <n v="76098"/>
    <n v="18.3"/>
    <s v="Yes"/>
    <n v="57.2"/>
    <n v="269"/>
    <n v="2026"/>
  </r>
  <r>
    <s v="EV4888"/>
    <x v="2"/>
    <x v="2"/>
    <x v="9"/>
    <s v="Truck"/>
    <n v="209850"/>
    <n v="71"/>
    <n v="358"/>
    <n v="0.6"/>
    <n v="80052"/>
    <n v="82636"/>
    <n v="24.9"/>
    <s v="Yes"/>
    <n v="5.2"/>
    <n v="283.60000000000002"/>
    <n v="2026"/>
  </r>
  <r>
    <s v="EV4889"/>
    <x v="3"/>
    <x v="3"/>
    <x v="5"/>
    <s v="Truck"/>
    <n v="737157"/>
    <n v="57"/>
    <n v="644"/>
    <n v="1.85"/>
    <n v="196315"/>
    <n v="79387"/>
    <n v="14"/>
    <s v="Yes"/>
    <n v="6.9"/>
    <n v="244.2"/>
    <n v="2026"/>
  </r>
  <r>
    <s v="EV4890"/>
    <x v="3"/>
    <x v="3"/>
    <x v="7"/>
    <s v="Car"/>
    <n v="430442"/>
    <n v="49"/>
    <n v="389"/>
    <n v="1.06"/>
    <n v="12527"/>
    <n v="60724"/>
    <n v="24.2"/>
    <s v="Yes"/>
    <n v="20.3"/>
    <n v="231.6"/>
    <n v="2026"/>
  </r>
  <r>
    <s v="EV4891"/>
    <x v="1"/>
    <x v="1"/>
    <x v="8"/>
    <s v="Car"/>
    <n v="437418"/>
    <n v="47"/>
    <n v="307"/>
    <n v="1.31"/>
    <n v="181546"/>
    <n v="32207"/>
    <n v="19.399999999999999"/>
    <s v="No"/>
    <n v="54.7"/>
    <n v="70.2"/>
    <n v="2026"/>
  </r>
  <r>
    <s v="EV4892"/>
    <x v="6"/>
    <x v="3"/>
    <x v="2"/>
    <s v="Car"/>
    <n v="238247"/>
    <n v="52"/>
    <n v="357"/>
    <n v="2.25"/>
    <n v="52823"/>
    <n v="81822"/>
    <n v="18.100000000000001"/>
    <s v="No"/>
    <n v="25.7"/>
    <n v="197"/>
    <n v="2026"/>
  </r>
  <r>
    <s v="EV4893"/>
    <x v="0"/>
    <x v="0"/>
    <x v="0"/>
    <s v="Truck"/>
    <n v="217529"/>
    <n v="117"/>
    <n v="541"/>
    <n v="1.3"/>
    <n v="9036"/>
    <n v="79286"/>
    <n v="12.5"/>
    <s v="No"/>
    <n v="23.6"/>
    <n v="254.1"/>
    <n v="2026"/>
  </r>
  <r>
    <s v="EV4894"/>
    <x v="6"/>
    <x v="3"/>
    <x v="1"/>
    <s v="Car"/>
    <n v="34905"/>
    <n v="116"/>
    <n v="488"/>
    <n v="1.72"/>
    <n v="123469"/>
    <n v="62376"/>
    <n v="22.3"/>
    <s v="No"/>
    <n v="8.9"/>
    <n v="111"/>
    <n v="2026"/>
  </r>
  <r>
    <s v="EV4895"/>
    <x v="6"/>
    <x v="3"/>
    <x v="3"/>
    <s v="Car"/>
    <n v="435662"/>
    <n v="79"/>
    <n v="388"/>
    <n v="2.94"/>
    <n v="29461"/>
    <n v="72577"/>
    <n v="19.600000000000001"/>
    <s v="Yes"/>
    <n v="53.6"/>
    <n v="44.2"/>
    <n v="2026"/>
  </r>
  <r>
    <s v="EV4896"/>
    <x v="2"/>
    <x v="2"/>
    <x v="1"/>
    <s v="SUV"/>
    <n v="851706"/>
    <n v="67"/>
    <n v="604"/>
    <n v="1.41"/>
    <n v="110490"/>
    <n v="44287"/>
    <n v="20.7"/>
    <s v="Yes"/>
    <n v="12.7"/>
    <n v="67.900000000000006"/>
    <n v="2026"/>
  </r>
  <r>
    <s v="EV4897"/>
    <x v="1"/>
    <x v="1"/>
    <x v="9"/>
    <s v="Bus"/>
    <n v="884438"/>
    <n v="71"/>
    <n v="482"/>
    <n v="0.9"/>
    <n v="48260"/>
    <n v="79605"/>
    <n v="24.1"/>
    <s v="No"/>
    <n v="55.4"/>
    <n v="84.8"/>
    <n v="2026"/>
  </r>
  <r>
    <s v="EV4898"/>
    <x v="6"/>
    <x v="3"/>
    <x v="2"/>
    <s v="Car"/>
    <n v="361836"/>
    <n v="118"/>
    <n v="399"/>
    <n v="0.82"/>
    <n v="109652"/>
    <n v="28290"/>
    <n v="16.8"/>
    <s v="No"/>
    <n v="60.9"/>
    <n v="257.7"/>
    <n v="2026"/>
  </r>
  <r>
    <s v="EV4899"/>
    <x v="7"/>
    <x v="3"/>
    <x v="6"/>
    <s v="Bus"/>
    <n v="72502"/>
    <n v="117"/>
    <n v="587"/>
    <n v="1.26"/>
    <n v="75045"/>
    <n v="52892"/>
    <n v="20.9"/>
    <s v="No"/>
    <n v="24.1"/>
    <n v="118.7"/>
    <n v="2026"/>
  </r>
  <r>
    <s v="EV4900"/>
    <x v="3"/>
    <x v="3"/>
    <x v="7"/>
    <s v="SUV"/>
    <n v="715190"/>
    <n v="71"/>
    <n v="547"/>
    <n v="2.46"/>
    <n v="135965"/>
    <n v="28257"/>
    <n v="14.6"/>
    <s v="No"/>
    <n v="7.8"/>
    <n v="30.3"/>
    <n v="2026"/>
  </r>
  <r>
    <s v="EV4901"/>
    <x v="6"/>
    <x v="3"/>
    <x v="3"/>
    <s v="Truck"/>
    <n v="715667"/>
    <n v="41"/>
    <n v="420"/>
    <n v="2.94"/>
    <n v="56260"/>
    <n v="61408"/>
    <n v="23.3"/>
    <s v="No"/>
    <n v="40.6"/>
    <n v="30.5"/>
    <n v="2026"/>
  </r>
  <r>
    <s v="EV4902"/>
    <x v="2"/>
    <x v="2"/>
    <x v="1"/>
    <s v="Car"/>
    <n v="76299"/>
    <n v="103"/>
    <n v="254"/>
    <n v="2.85"/>
    <n v="35729"/>
    <n v="72681"/>
    <n v="21.3"/>
    <s v="No"/>
    <n v="31.4"/>
    <n v="96.9"/>
    <n v="2026"/>
  </r>
  <r>
    <s v="EV4903"/>
    <x v="4"/>
    <x v="0"/>
    <x v="4"/>
    <s v="Car"/>
    <n v="19400"/>
    <n v="90"/>
    <n v="509"/>
    <n v="1.54"/>
    <n v="43810"/>
    <n v="70169"/>
    <n v="21.2"/>
    <s v="No"/>
    <n v="41.9"/>
    <n v="59.8"/>
    <n v="2026"/>
  </r>
  <r>
    <s v="EV4904"/>
    <x v="0"/>
    <x v="0"/>
    <x v="7"/>
    <s v="SUV"/>
    <n v="408488"/>
    <n v="111"/>
    <n v="402"/>
    <n v="1.64"/>
    <n v="102615"/>
    <n v="71194"/>
    <n v="14.7"/>
    <s v="Yes"/>
    <n v="19.2"/>
    <n v="149"/>
    <n v="2026"/>
  </r>
  <r>
    <s v="EV4905"/>
    <x v="2"/>
    <x v="2"/>
    <x v="6"/>
    <s v="SUV"/>
    <n v="335108"/>
    <n v="42"/>
    <n v="497"/>
    <n v="2.1"/>
    <n v="38424"/>
    <n v="58483"/>
    <n v="17.3"/>
    <s v="Yes"/>
    <n v="32.4"/>
    <n v="43.2"/>
    <n v="2026"/>
  </r>
  <r>
    <s v="EV4906"/>
    <x v="9"/>
    <x v="0"/>
    <x v="5"/>
    <s v="Truck"/>
    <n v="683352"/>
    <n v="65"/>
    <n v="251"/>
    <n v="2.15"/>
    <n v="57653"/>
    <n v="54841"/>
    <n v="18.2"/>
    <s v="No"/>
    <n v="32.1"/>
    <n v="228.1"/>
    <n v="2026"/>
  </r>
  <r>
    <s v="EV4907"/>
    <x v="9"/>
    <x v="0"/>
    <x v="3"/>
    <s v="Car"/>
    <n v="439069"/>
    <n v="89"/>
    <n v="605"/>
    <n v="0.81"/>
    <n v="123403"/>
    <n v="30239"/>
    <n v="13.8"/>
    <s v="No"/>
    <n v="22"/>
    <n v="93.5"/>
    <n v="2026"/>
  </r>
  <r>
    <s v="EV4908"/>
    <x v="7"/>
    <x v="3"/>
    <x v="5"/>
    <s v="Car"/>
    <n v="158834"/>
    <n v="102"/>
    <n v="369"/>
    <n v="0.96"/>
    <n v="41307"/>
    <n v="61228"/>
    <n v="15.1"/>
    <s v="Yes"/>
    <n v="26.7"/>
    <n v="39.799999999999997"/>
    <n v="2026"/>
  </r>
  <r>
    <s v="EV4909"/>
    <x v="7"/>
    <x v="3"/>
    <x v="3"/>
    <s v="SUV"/>
    <n v="238248"/>
    <n v="49"/>
    <n v="315"/>
    <n v="1.24"/>
    <n v="148544"/>
    <n v="63132"/>
    <n v="17.100000000000001"/>
    <s v="No"/>
    <n v="20.7"/>
    <n v="273.60000000000002"/>
    <n v="2026"/>
  </r>
  <r>
    <s v="EV4910"/>
    <x v="4"/>
    <x v="0"/>
    <x v="6"/>
    <s v="Car"/>
    <n v="259123"/>
    <n v="96"/>
    <n v="394"/>
    <n v="0.7"/>
    <n v="174298"/>
    <n v="43404"/>
    <n v="12.3"/>
    <s v="Yes"/>
    <n v="22.2"/>
    <n v="121.6"/>
    <n v="2026"/>
  </r>
  <r>
    <s v="EV4911"/>
    <x v="0"/>
    <x v="0"/>
    <x v="3"/>
    <s v="Bus"/>
    <n v="190429"/>
    <n v="74"/>
    <n v="569"/>
    <n v="0.7"/>
    <n v="178527"/>
    <n v="39166"/>
    <n v="12.1"/>
    <s v="Yes"/>
    <n v="13.4"/>
    <n v="226.1"/>
    <n v="2026"/>
  </r>
  <r>
    <s v="EV4912"/>
    <x v="3"/>
    <x v="3"/>
    <x v="9"/>
    <s v="Car"/>
    <n v="6460"/>
    <n v="79"/>
    <n v="341"/>
    <n v="1.03"/>
    <n v="34822"/>
    <n v="75113"/>
    <n v="20.399999999999999"/>
    <s v="Yes"/>
    <n v="45.2"/>
    <n v="247"/>
    <n v="2026"/>
  </r>
  <r>
    <s v="EV4913"/>
    <x v="3"/>
    <x v="3"/>
    <x v="0"/>
    <s v="SUV"/>
    <n v="16568"/>
    <n v="73"/>
    <n v="579"/>
    <n v="1.1499999999999999"/>
    <n v="74683"/>
    <n v="39555"/>
    <n v="24"/>
    <s v="No"/>
    <n v="55.8"/>
    <n v="151.69999999999999"/>
    <n v="2026"/>
  </r>
  <r>
    <s v="EV4914"/>
    <x v="5"/>
    <x v="1"/>
    <x v="7"/>
    <s v="Truck"/>
    <n v="536368"/>
    <n v="55"/>
    <n v="300"/>
    <n v="1.93"/>
    <n v="101498"/>
    <n v="75525"/>
    <n v="24.3"/>
    <s v="No"/>
    <n v="56.5"/>
    <n v="148.80000000000001"/>
    <n v="2026"/>
  </r>
  <r>
    <s v="EV4915"/>
    <x v="9"/>
    <x v="0"/>
    <x v="2"/>
    <s v="SUV"/>
    <n v="140498"/>
    <n v="113"/>
    <n v="616"/>
    <n v="1.72"/>
    <n v="87377"/>
    <n v="75187"/>
    <n v="24.7"/>
    <s v="No"/>
    <n v="14.3"/>
    <n v="23.3"/>
    <n v="2026"/>
  </r>
  <r>
    <s v="EV4916"/>
    <x v="3"/>
    <x v="3"/>
    <x v="9"/>
    <s v="Truck"/>
    <n v="825574"/>
    <n v="73"/>
    <n v="442"/>
    <n v="1.1100000000000001"/>
    <n v="119861"/>
    <n v="55773"/>
    <n v="17.8"/>
    <s v="No"/>
    <n v="54.7"/>
    <n v="82.5"/>
    <n v="2026"/>
  </r>
  <r>
    <s v="EV4917"/>
    <x v="1"/>
    <x v="1"/>
    <x v="7"/>
    <s v="SUV"/>
    <n v="652687"/>
    <n v="45"/>
    <n v="268"/>
    <n v="0.96"/>
    <n v="25625"/>
    <n v="74118"/>
    <n v="13.4"/>
    <s v="Yes"/>
    <n v="46.5"/>
    <n v="47.9"/>
    <n v="2026"/>
  </r>
  <r>
    <s v="EV4918"/>
    <x v="6"/>
    <x v="3"/>
    <x v="4"/>
    <s v="Car"/>
    <n v="201691"/>
    <n v="63"/>
    <n v="361"/>
    <n v="2.1"/>
    <n v="188308"/>
    <n v="42097"/>
    <n v="21.2"/>
    <s v="No"/>
    <n v="64"/>
    <n v="137.9"/>
    <n v="2026"/>
  </r>
  <r>
    <s v="EV4919"/>
    <x v="9"/>
    <x v="0"/>
    <x v="9"/>
    <s v="Truck"/>
    <n v="72306"/>
    <n v="81"/>
    <n v="534"/>
    <n v="1.1399999999999999"/>
    <n v="119887"/>
    <n v="51576"/>
    <n v="13.2"/>
    <s v="No"/>
    <n v="11.5"/>
    <n v="60.3"/>
    <n v="2026"/>
  </r>
  <r>
    <s v="EV4920"/>
    <x v="4"/>
    <x v="0"/>
    <x v="7"/>
    <s v="Car"/>
    <n v="748923"/>
    <n v="97"/>
    <n v="338"/>
    <n v="1.73"/>
    <n v="88296"/>
    <n v="45146"/>
    <n v="17.399999999999999"/>
    <s v="Yes"/>
    <n v="9.3000000000000007"/>
    <n v="291.2"/>
    <n v="2026"/>
  </r>
  <r>
    <s v="EV4921"/>
    <x v="9"/>
    <x v="0"/>
    <x v="0"/>
    <s v="Car"/>
    <n v="38459"/>
    <n v="50"/>
    <n v="449"/>
    <n v="2.92"/>
    <n v="140976"/>
    <n v="54349"/>
    <n v="19.7"/>
    <s v="No"/>
    <n v="6.9"/>
    <n v="223.4"/>
    <n v="2026"/>
  </r>
  <r>
    <s v="EV4922"/>
    <x v="3"/>
    <x v="3"/>
    <x v="4"/>
    <s v="Bus"/>
    <n v="372987"/>
    <n v="77"/>
    <n v="447"/>
    <n v="0.6"/>
    <n v="100975"/>
    <n v="25000"/>
    <n v="16.100000000000001"/>
    <s v="No"/>
    <n v="13.8"/>
    <n v="81.8"/>
    <n v="2026"/>
  </r>
  <r>
    <s v="EV4923"/>
    <x v="4"/>
    <x v="0"/>
    <x v="6"/>
    <s v="Car"/>
    <n v="319699"/>
    <n v="91"/>
    <n v="604"/>
    <n v="2.89"/>
    <n v="37890"/>
    <n v="70162"/>
    <n v="20.2"/>
    <s v="Yes"/>
    <n v="29.2"/>
    <n v="183.2"/>
    <n v="2026"/>
  </r>
  <r>
    <s v="EV4924"/>
    <x v="6"/>
    <x v="3"/>
    <x v="0"/>
    <s v="Truck"/>
    <n v="112007"/>
    <n v="86"/>
    <n v="460"/>
    <n v="1.98"/>
    <n v="127812"/>
    <n v="44837"/>
    <n v="24.7"/>
    <s v="No"/>
    <n v="29"/>
    <n v="261"/>
    <n v="2026"/>
  </r>
  <r>
    <s v="EV4925"/>
    <x v="2"/>
    <x v="2"/>
    <x v="2"/>
    <s v="Truck"/>
    <n v="71666"/>
    <n v="58"/>
    <n v="315"/>
    <n v="1.03"/>
    <n v="155793"/>
    <n v="77347"/>
    <n v="21.8"/>
    <s v="No"/>
    <n v="21.7"/>
    <n v="294.3"/>
    <n v="2026"/>
  </r>
  <r>
    <s v="EV4926"/>
    <x v="3"/>
    <x v="3"/>
    <x v="7"/>
    <s v="Car"/>
    <n v="15549"/>
    <n v="87"/>
    <n v="361"/>
    <n v="0.85"/>
    <n v="59809"/>
    <n v="28680"/>
    <n v="15.7"/>
    <s v="Yes"/>
    <n v="14.5"/>
    <n v="10.7"/>
    <n v="2026"/>
  </r>
  <r>
    <s v="EV4927"/>
    <x v="5"/>
    <x v="1"/>
    <x v="9"/>
    <s v="SUV"/>
    <n v="86842"/>
    <n v="61"/>
    <n v="448"/>
    <n v="2.87"/>
    <n v="154861"/>
    <n v="59869"/>
    <n v="22.5"/>
    <s v="Yes"/>
    <n v="36.700000000000003"/>
    <n v="163.19999999999999"/>
    <n v="2026"/>
  </r>
  <r>
    <s v="EV4928"/>
    <x v="7"/>
    <x v="3"/>
    <x v="1"/>
    <s v="SUV"/>
    <n v="19493"/>
    <n v="112"/>
    <n v="252"/>
    <n v="2.0299999999999998"/>
    <n v="15906"/>
    <n v="39613"/>
    <n v="17.8"/>
    <s v="Yes"/>
    <n v="49.2"/>
    <n v="262.60000000000002"/>
    <n v="2026"/>
  </r>
  <r>
    <s v="EV4929"/>
    <x v="6"/>
    <x v="3"/>
    <x v="2"/>
    <s v="Bus"/>
    <n v="777298"/>
    <n v="66"/>
    <n v="434"/>
    <n v="2.36"/>
    <n v="128117"/>
    <n v="55410"/>
    <n v="18.5"/>
    <s v="No"/>
    <n v="14.1"/>
    <n v="234.1"/>
    <n v="2026"/>
  </r>
  <r>
    <s v="EV4930"/>
    <x v="8"/>
    <x v="3"/>
    <x v="9"/>
    <s v="Bus"/>
    <n v="105894"/>
    <n v="78"/>
    <n v="459"/>
    <n v="2.61"/>
    <n v="69319"/>
    <n v="70729"/>
    <n v="23.4"/>
    <s v="Yes"/>
    <n v="59.8"/>
    <n v="286.5"/>
    <n v="2026"/>
  </r>
  <r>
    <s v="EV4931"/>
    <x v="5"/>
    <x v="1"/>
    <x v="5"/>
    <s v="SUV"/>
    <n v="484535"/>
    <n v="86"/>
    <n v="426"/>
    <n v="1.66"/>
    <n v="11668"/>
    <n v="79849"/>
    <n v="16.8"/>
    <s v="No"/>
    <n v="21.7"/>
    <n v="263.60000000000002"/>
    <n v="2026"/>
  </r>
  <r>
    <s v="EV4932"/>
    <x v="8"/>
    <x v="3"/>
    <x v="9"/>
    <s v="Car"/>
    <n v="5142"/>
    <n v="115"/>
    <n v="397"/>
    <n v="0.69"/>
    <n v="17412"/>
    <n v="73914"/>
    <n v="21.2"/>
    <s v="Yes"/>
    <n v="8.3000000000000007"/>
    <n v="175.9"/>
    <n v="2026"/>
  </r>
  <r>
    <s v="EV4933"/>
    <x v="8"/>
    <x v="3"/>
    <x v="0"/>
    <s v="Bus"/>
    <n v="323079"/>
    <n v="95"/>
    <n v="624"/>
    <n v="2.75"/>
    <n v="187600"/>
    <n v="48466"/>
    <n v="13.9"/>
    <s v="No"/>
    <n v="34.9"/>
    <n v="96"/>
    <n v="2026"/>
  </r>
  <r>
    <s v="EV4934"/>
    <x v="9"/>
    <x v="0"/>
    <x v="5"/>
    <s v="Truck"/>
    <n v="78617"/>
    <n v="64"/>
    <n v="592"/>
    <n v="2.1800000000000002"/>
    <n v="111957"/>
    <n v="74332"/>
    <n v="16.8"/>
    <s v="Yes"/>
    <n v="53.3"/>
    <n v="199.4"/>
    <n v="2026"/>
  </r>
  <r>
    <s v="EV4935"/>
    <x v="8"/>
    <x v="3"/>
    <x v="2"/>
    <s v="Bus"/>
    <n v="266206"/>
    <n v="59"/>
    <n v="444"/>
    <n v="0.84"/>
    <n v="100253"/>
    <n v="78555"/>
    <n v="24.9"/>
    <s v="Yes"/>
    <n v="19.8"/>
    <n v="75.7"/>
    <n v="2026"/>
  </r>
  <r>
    <s v="EV4936"/>
    <x v="0"/>
    <x v="0"/>
    <x v="8"/>
    <s v="SUV"/>
    <n v="457178"/>
    <n v="108"/>
    <n v="418"/>
    <n v="2.2999999999999998"/>
    <n v="24935"/>
    <n v="69866"/>
    <n v="13.4"/>
    <s v="Yes"/>
    <n v="23.8"/>
    <n v="59.9"/>
    <n v="2026"/>
  </r>
  <r>
    <s v="EV4937"/>
    <x v="6"/>
    <x v="3"/>
    <x v="1"/>
    <s v="Truck"/>
    <n v="812884"/>
    <n v="89"/>
    <n v="483"/>
    <n v="1.26"/>
    <n v="32577"/>
    <n v="71653"/>
    <n v="19.899999999999999"/>
    <s v="No"/>
    <n v="15.8"/>
    <n v="142.69999999999999"/>
    <n v="2026"/>
  </r>
  <r>
    <s v="EV4938"/>
    <x v="1"/>
    <x v="1"/>
    <x v="2"/>
    <s v="Truck"/>
    <n v="504882"/>
    <n v="103"/>
    <n v="648"/>
    <n v="1.6"/>
    <n v="38932"/>
    <n v="74042"/>
    <n v="18.100000000000001"/>
    <s v="No"/>
    <n v="25.9"/>
    <n v="66.8"/>
    <n v="2026"/>
  </r>
  <r>
    <s v="EV4939"/>
    <x v="3"/>
    <x v="3"/>
    <x v="5"/>
    <s v="SUV"/>
    <n v="624645"/>
    <n v="107"/>
    <n v="545"/>
    <n v="0.73"/>
    <n v="20143"/>
    <n v="34760"/>
    <n v="14"/>
    <s v="No"/>
    <n v="29.8"/>
    <n v="206"/>
    <n v="2026"/>
  </r>
  <r>
    <s v="EV4940"/>
    <x v="9"/>
    <x v="0"/>
    <x v="2"/>
    <s v="Truck"/>
    <n v="632706"/>
    <n v="110"/>
    <n v="312"/>
    <n v="1.64"/>
    <n v="40750"/>
    <n v="28933"/>
    <n v="16.399999999999999"/>
    <s v="Yes"/>
    <n v="22.2"/>
    <n v="35.4"/>
    <n v="2026"/>
  </r>
  <r>
    <s v="EV4941"/>
    <x v="0"/>
    <x v="0"/>
    <x v="4"/>
    <s v="Bus"/>
    <n v="12806"/>
    <n v="79"/>
    <n v="445"/>
    <n v="0.79"/>
    <n v="58774"/>
    <n v="83698"/>
    <n v="14.7"/>
    <s v="No"/>
    <n v="17.5"/>
    <n v="228.1"/>
    <n v="2026"/>
  </r>
  <r>
    <s v="EV4942"/>
    <x v="5"/>
    <x v="1"/>
    <x v="2"/>
    <s v="SUV"/>
    <n v="748540"/>
    <n v="77"/>
    <n v="391"/>
    <n v="1.31"/>
    <n v="37357"/>
    <n v="34660"/>
    <n v="12.9"/>
    <s v="No"/>
    <n v="43.2"/>
    <n v="175"/>
    <n v="2026"/>
  </r>
  <r>
    <s v="EV4943"/>
    <x v="6"/>
    <x v="3"/>
    <x v="0"/>
    <s v="Car"/>
    <n v="36343"/>
    <n v="85"/>
    <n v="455"/>
    <n v="2.75"/>
    <n v="84732"/>
    <n v="84806"/>
    <n v="24.8"/>
    <s v="No"/>
    <n v="60.1"/>
    <n v="176.6"/>
    <n v="2026"/>
  </r>
  <r>
    <s v="EV4944"/>
    <x v="6"/>
    <x v="3"/>
    <x v="6"/>
    <s v="Bus"/>
    <n v="487184"/>
    <n v="88"/>
    <n v="416"/>
    <n v="1.65"/>
    <n v="71860"/>
    <n v="41477"/>
    <n v="15.5"/>
    <s v="No"/>
    <n v="35.700000000000003"/>
    <n v="170.2"/>
    <n v="2026"/>
  </r>
  <r>
    <s v="EV4945"/>
    <x v="1"/>
    <x v="1"/>
    <x v="3"/>
    <s v="Truck"/>
    <n v="489860"/>
    <n v="49"/>
    <n v="258"/>
    <n v="1.1000000000000001"/>
    <n v="167770"/>
    <n v="82594"/>
    <n v="21.3"/>
    <s v="Yes"/>
    <n v="29.8"/>
    <n v="121.3"/>
    <n v="2026"/>
  </r>
  <r>
    <s v="EV4946"/>
    <x v="8"/>
    <x v="3"/>
    <x v="4"/>
    <s v="SUV"/>
    <n v="813861"/>
    <n v="109"/>
    <n v="533"/>
    <n v="0.68"/>
    <n v="128408"/>
    <n v="36955"/>
    <n v="21.2"/>
    <s v="No"/>
    <n v="15.4"/>
    <n v="286.60000000000002"/>
    <n v="2026"/>
  </r>
  <r>
    <s v="EV4947"/>
    <x v="4"/>
    <x v="0"/>
    <x v="4"/>
    <s v="Car"/>
    <n v="752576"/>
    <n v="86"/>
    <n v="380"/>
    <n v="1.23"/>
    <n v="153487"/>
    <n v="29856"/>
    <n v="22.6"/>
    <s v="Yes"/>
    <n v="59.3"/>
    <n v="233.1"/>
    <n v="2026"/>
  </r>
  <r>
    <s v="EV4948"/>
    <x v="2"/>
    <x v="2"/>
    <x v="1"/>
    <s v="Truck"/>
    <n v="881826"/>
    <n v="44"/>
    <n v="309"/>
    <n v="2.94"/>
    <n v="155525"/>
    <n v="67392"/>
    <n v="12.2"/>
    <s v="No"/>
    <n v="58.1"/>
    <n v="82"/>
    <n v="2026"/>
  </r>
  <r>
    <s v="EV4949"/>
    <x v="6"/>
    <x v="3"/>
    <x v="8"/>
    <s v="Car"/>
    <n v="388516"/>
    <n v="43"/>
    <n v="529"/>
    <n v="1.74"/>
    <n v="137791"/>
    <n v="65934"/>
    <n v="20.3"/>
    <s v="Yes"/>
    <n v="17.5"/>
    <n v="163.69999999999999"/>
    <n v="2026"/>
  </r>
  <r>
    <s v="EV4950"/>
    <x v="0"/>
    <x v="0"/>
    <x v="2"/>
    <s v="SUV"/>
    <n v="66215"/>
    <n v="114"/>
    <n v="279"/>
    <n v="1.0900000000000001"/>
    <n v="124982"/>
    <n v="38879"/>
    <n v="23.3"/>
    <s v="Yes"/>
    <n v="33.299999999999997"/>
    <n v="291.8"/>
    <n v="2026"/>
  </r>
  <r>
    <s v="EV4951"/>
    <x v="4"/>
    <x v="0"/>
    <x v="1"/>
    <s v="SUV"/>
    <n v="126788"/>
    <n v="84"/>
    <n v="640"/>
    <n v="2.4"/>
    <n v="36530"/>
    <n v="64457"/>
    <n v="12.8"/>
    <s v="Yes"/>
    <n v="15.7"/>
    <n v="66"/>
    <n v="2026"/>
  </r>
  <r>
    <s v="EV4952"/>
    <x v="0"/>
    <x v="0"/>
    <x v="1"/>
    <s v="Car"/>
    <n v="118784"/>
    <n v="89"/>
    <n v="613"/>
    <n v="1.1599999999999999"/>
    <n v="137268"/>
    <n v="55027"/>
    <n v="21"/>
    <s v="No"/>
    <n v="10.1"/>
    <n v="184.3"/>
    <n v="2026"/>
  </r>
  <r>
    <s v="EV4953"/>
    <x v="1"/>
    <x v="1"/>
    <x v="1"/>
    <s v="SUV"/>
    <n v="765813"/>
    <n v="100"/>
    <n v="505"/>
    <n v="1.78"/>
    <n v="24878"/>
    <n v="75450"/>
    <n v="16.399999999999999"/>
    <s v="No"/>
    <n v="13.7"/>
    <n v="227"/>
    <n v="2026"/>
  </r>
  <r>
    <s v="EV4954"/>
    <x v="2"/>
    <x v="2"/>
    <x v="1"/>
    <s v="Truck"/>
    <n v="509529"/>
    <n v="58"/>
    <n v="644"/>
    <n v="2.76"/>
    <n v="163387"/>
    <n v="61913"/>
    <n v="23.3"/>
    <s v="Yes"/>
    <n v="12.9"/>
    <n v="141.69999999999999"/>
    <n v="2026"/>
  </r>
  <r>
    <s v="EV4955"/>
    <x v="8"/>
    <x v="3"/>
    <x v="3"/>
    <s v="Truck"/>
    <n v="197161"/>
    <n v="83"/>
    <n v="378"/>
    <n v="2.31"/>
    <n v="12169"/>
    <n v="75246"/>
    <n v="13.6"/>
    <s v="Yes"/>
    <n v="5.4"/>
    <n v="230.4"/>
    <n v="2026"/>
  </r>
  <r>
    <s v="EV4956"/>
    <x v="9"/>
    <x v="0"/>
    <x v="9"/>
    <s v="Bus"/>
    <n v="66087"/>
    <n v="95"/>
    <n v="420"/>
    <n v="0.81"/>
    <n v="2742"/>
    <n v="31156"/>
    <n v="21.1"/>
    <s v="No"/>
    <n v="18.5"/>
    <n v="92"/>
    <n v="2026"/>
  </r>
  <r>
    <s v="EV4957"/>
    <x v="2"/>
    <x v="2"/>
    <x v="2"/>
    <s v="Truck"/>
    <n v="287836"/>
    <n v="107"/>
    <n v="553"/>
    <n v="0.56000000000000005"/>
    <n v="108376"/>
    <n v="36119"/>
    <n v="19"/>
    <s v="Yes"/>
    <n v="6.9"/>
    <n v="208.2"/>
    <n v="2026"/>
  </r>
  <r>
    <s v="EV4958"/>
    <x v="4"/>
    <x v="0"/>
    <x v="3"/>
    <s v="SUV"/>
    <n v="807978"/>
    <n v="107"/>
    <n v="626"/>
    <n v="1.72"/>
    <n v="92500"/>
    <n v="67404"/>
    <n v="13.4"/>
    <s v="Yes"/>
    <n v="38.700000000000003"/>
    <n v="176.3"/>
    <n v="2026"/>
  </r>
  <r>
    <s v="EV4959"/>
    <x v="0"/>
    <x v="0"/>
    <x v="3"/>
    <s v="Truck"/>
    <n v="361638"/>
    <n v="89"/>
    <n v="511"/>
    <n v="0.56999999999999995"/>
    <n v="91189"/>
    <n v="76020"/>
    <n v="24.8"/>
    <s v="Yes"/>
    <n v="20.3"/>
    <n v="213.4"/>
    <n v="2026"/>
  </r>
  <r>
    <s v="EV4960"/>
    <x v="7"/>
    <x v="3"/>
    <x v="6"/>
    <s v="Bus"/>
    <n v="751000"/>
    <n v="66"/>
    <n v="356"/>
    <n v="2.42"/>
    <n v="8403"/>
    <n v="58393"/>
    <n v="15.3"/>
    <s v="No"/>
    <n v="43.8"/>
    <n v="67"/>
    <n v="2026"/>
  </r>
  <r>
    <s v="EV4961"/>
    <x v="8"/>
    <x v="3"/>
    <x v="5"/>
    <s v="Bus"/>
    <n v="282855"/>
    <n v="88"/>
    <n v="461"/>
    <n v="1.21"/>
    <n v="190608"/>
    <n v="73829"/>
    <n v="13.4"/>
    <s v="Yes"/>
    <n v="18.600000000000001"/>
    <n v="201.3"/>
    <n v="2026"/>
  </r>
  <r>
    <s v="EV4962"/>
    <x v="5"/>
    <x v="1"/>
    <x v="7"/>
    <s v="SUV"/>
    <n v="814790"/>
    <n v="89"/>
    <n v="292"/>
    <n v="2.4500000000000002"/>
    <n v="108561"/>
    <n v="40354"/>
    <n v="16.3"/>
    <s v="Yes"/>
    <n v="17.5"/>
    <n v="208.6"/>
    <n v="2026"/>
  </r>
  <r>
    <s v="EV4963"/>
    <x v="8"/>
    <x v="3"/>
    <x v="5"/>
    <s v="SUV"/>
    <n v="210408"/>
    <n v="81"/>
    <n v="472"/>
    <n v="1.26"/>
    <n v="186172"/>
    <n v="34208"/>
    <n v="16"/>
    <s v="No"/>
    <n v="51.5"/>
    <n v="248.5"/>
    <n v="2026"/>
  </r>
  <r>
    <s v="EV4964"/>
    <x v="6"/>
    <x v="3"/>
    <x v="9"/>
    <s v="Bus"/>
    <n v="595514"/>
    <n v="52"/>
    <n v="369"/>
    <n v="2.72"/>
    <n v="188184"/>
    <n v="69894"/>
    <n v="24.1"/>
    <s v="No"/>
    <n v="56.5"/>
    <n v="239.8"/>
    <n v="2026"/>
  </r>
  <r>
    <s v="EV4965"/>
    <x v="5"/>
    <x v="1"/>
    <x v="0"/>
    <s v="Truck"/>
    <n v="501403"/>
    <n v="82"/>
    <n v="344"/>
    <n v="1.75"/>
    <n v="115539"/>
    <n v="54376"/>
    <n v="15.7"/>
    <s v="No"/>
    <n v="60.9"/>
    <n v="249.9"/>
    <n v="2026"/>
  </r>
  <r>
    <s v="EV4966"/>
    <x v="9"/>
    <x v="0"/>
    <x v="7"/>
    <s v="SUV"/>
    <n v="691785"/>
    <n v="107"/>
    <n v="536"/>
    <n v="2.65"/>
    <n v="127832"/>
    <n v="65977"/>
    <n v="15.4"/>
    <s v="Yes"/>
    <n v="11.9"/>
    <n v="198.1"/>
    <n v="2026"/>
  </r>
  <r>
    <s v="EV4967"/>
    <x v="1"/>
    <x v="1"/>
    <x v="2"/>
    <s v="Car"/>
    <n v="97852"/>
    <n v="47"/>
    <n v="251"/>
    <n v="1.44"/>
    <n v="59552"/>
    <n v="75565"/>
    <n v="17.600000000000001"/>
    <s v="No"/>
    <n v="54.2"/>
    <n v="208.8"/>
    <n v="2026"/>
  </r>
  <r>
    <s v="EV4968"/>
    <x v="9"/>
    <x v="0"/>
    <x v="4"/>
    <s v="Car"/>
    <n v="98793"/>
    <n v="78"/>
    <n v="566"/>
    <n v="2.5299999999999998"/>
    <n v="116776"/>
    <n v="73178"/>
    <n v="19.3"/>
    <s v="No"/>
    <n v="37.700000000000003"/>
    <n v="249.4"/>
    <n v="2026"/>
  </r>
  <r>
    <s v="EV4969"/>
    <x v="6"/>
    <x v="3"/>
    <x v="1"/>
    <s v="SUV"/>
    <n v="396874"/>
    <n v="46"/>
    <n v="483"/>
    <n v="1.35"/>
    <n v="126611"/>
    <n v="33602"/>
    <n v="15"/>
    <s v="Yes"/>
    <n v="40.6"/>
    <n v="37.6"/>
    <n v="2026"/>
  </r>
  <r>
    <s v="EV4970"/>
    <x v="4"/>
    <x v="0"/>
    <x v="2"/>
    <s v="Bus"/>
    <n v="230474"/>
    <n v="116"/>
    <n v="354"/>
    <n v="2.38"/>
    <n v="61993"/>
    <n v="36892"/>
    <n v="13.7"/>
    <s v="No"/>
    <n v="6"/>
    <n v="58.7"/>
    <n v="2026"/>
  </r>
  <r>
    <s v="EV4971"/>
    <x v="7"/>
    <x v="3"/>
    <x v="0"/>
    <s v="Truck"/>
    <n v="474932"/>
    <n v="54"/>
    <n v="467"/>
    <n v="2.9"/>
    <n v="28436"/>
    <n v="42163"/>
    <n v="21.7"/>
    <s v="Yes"/>
    <n v="28.5"/>
    <n v="113.3"/>
    <n v="2026"/>
  </r>
  <r>
    <s v="EV4972"/>
    <x v="8"/>
    <x v="3"/>
    <x v="6"/>
    <s v="SUV"/>
    <n v="870664"/>
    <n v="62"/>
    <n v="622"/>
    <n v="0.67"/>
    <n v="189438"/>
    <n v="66286"/>
    <n v="20"/>
    <s v="Yes"/>
    <n v="39.9"/>
    <n v="55.2"/>
    <n v="2026"/>
  </r>
  <r>
    <s v="EV4973"/>
    <x v="7"/>
    <x v="3"/>
    <x v="0"/>
    <s v="Truck"/>
    <n v="811151"/>
    <n v="75"/>
    <n v="312"/>
    <n v="0.82"/>
    <n v="18875"/>
    <n v="82640"/>
    <n v="16.899999999999999"/>
    <s v="Yes"/>
    <n v="48.6"/>
    <n v="181.9"/>
    <n v="2026"/>
  </r>
  <r>
    <s v="EV4974"/>
    <x v="4"/>
    <x v="0"/>
    <x v="6"/>
    <s v="Car"/>
    <n v="518087"/>
    <n v="104"/>
    <n v="435"/>
    <n v="1.61"/>
    <n v="186890"/>
    <n v="56469"/>
    <n v="20.3"/>
    <s v="Yes"/>
    <n v="37.200000000000003"/>
    <n v="262.8"/>
    <n v="2026"/>
  </r>
  <r>
    <s v="EV4975"/>
    <x v="7"/>
    <x v="3"/>
    <x v="5"/>
    <s v="Car"/>
    <n v="186086"/>
    <n v="87"/>
    <n v="254"/>
    <n v="0.92"/>
    <n v="27841"/>
    <n v="28874"/>
    <n v="13.2"/>
    <s v="Yes"/>
    <n v="33.1"/>
    <n v="42.9"/>
    <n v="2026"/>
  </r>
  <r>
    <s v="EV4976"/>
    <x v="2"/>
    <x v="2"/>
    <x v="1"/>
    <s v="Truck"/>
    <n v="399055"/>
    <n v="88"/>
    <n v="566"/>
    <n v="2.88"/>
    <n v="71458"/>
    <n v="55290"/>
    <n v="15.4"/>
    <s v="No"/>
    <n v="11.1"/>
    <n v="185.5"/>
    <n v="2026"/>
  </r>
  <r>
    <s v="EV4977"/>
    <x v="1"/>
    <x v="1"/>
    <x v="9"/>
    <s v="Truck"/>
    <n v="491056"/>
    <n v="45"/>
    <n v="360"/>
    <n v="0.77"/>
    <n v="23001"/>
    <n v="51886"/>
    <n v="13.2"/>
    <s v="Yes"/>
    <n v="10.7"/>
    <n v="252.3"/>
    <n v="2026"/>
  </r>
  <r>
    <s v="EV4978"/>
    <x v="6"/>
    <x v="3"/>
    <x v="8"/>
    <s v="Car"/>
    <n v="542436"/>
    <n v="46"/>
    <n v="639"/>
    <n v="1.77"/>
    <n v="16990"/>
    <n v="81995"/>
    <n v="16.5"/>
    <s v="Yes"/>
    <n v="57.8"/>
    <n v="219.7"/>
    <n v="2026"/>
  </r>
  <r>
    <s v="EV4979"/>
    <x v="9"/>
    <x v="0"/>
    <x v="2"/>
    <s v="SUV"/>
    <n v="545434"/>
    <n v="114"/>
    <n v="375"/>
    <n v="1.34"/>
    <n v="70985"/>
    <n v="37312"/>
    <n v="23.7"/>
    <s v="Yes"/>
    <n v="8.1"/>
    <n v="128.1"/>
    <n v="2026"/>
  </r>
  <r>
    <s v="EV4980"/>
    <x v="6"/>
    <x v="3"/>
    <x v="7"/>
    <s v="Truck"/>
    <n v="744978"/>
    <n v="59"/>
    <n v="495"/>
    <n v="1.99"/>
    <n v="63988"/>
    <n v="60213"/>
    <n v="13.4"/>
    <s v="Yes"/>
    <n v="32.1"/>
    <n v="47.1"/>
    <n v="2026"/>
  </r>
  <r>
    <s v="EV4981"/>
    <x v="1"/>
    <x v="1"/>
    <x v="1"/>
    <s v="Truck"/>
    <n v="817588"/>
    <n v="93"/>
    <n v="618"/>
    <n v="2.52"/>
    <n v="184826"/>
    <n v="28011"/>
    <n v="14.5"/>
    <s v="Yes"/>
    <n v="6.6"/>
    <n v="222.6"/>
    <n v="2026"/>
  </r>
  <r>
    <s v="EV4982"/>
    <x v="4"/>
    <x v="0"/>
    <x v="7"/>
    <s v="SUV"/>
    <n v="267970"/>
    <n v="115"/>
    <n v="584"/>
    <n v="1.91"/>
    <n v="67642"/>
    <n v="75396"/>
    <n v="19.7"/>
    <s v="No"/>
    <n v="8.6"/>
    <n v="164.1"/>
    <n v="2026"/>
  </r>
  <r>
    <s v="EV4983"/>
    <x v="7"/>
    <x v="3"/>
    <x v="2"/>
    <s v="Car"/>
    <n v="741849"/>
    <n v="42"/>
    <n v="479"/>
    <n v="1.35"/>
    <n v="168745"/>
    <n v="47634"/>
    <n v="14.7"/>
    <s v="Yes"/>
    <n v="6"/>
    <n v="148.4"/>
    <n v="2026"/>
  </r>
  <r>
    <s v="EV4984"/>
    <x v="4"/>
    <x v="0"/>
    <x v="3"/>
    <s v="Truck"/>
    <n v="26845"/>
    <n v="108"/>
    <n v="495"/>
    <n v="2.37"/>
    <n v="3163"/>
    <n v="65578"/>
    <n v="16.3"/>
    <s v="Yes"/>
    <n v="22.6"/>
    <n v="47.8"/>
    <n v="2026"/>
  </r>
  <r>
    <s v="EV4985"/>
    <x v="8"/>
    <x v="3"/>
    <x v="4"/>
    <s v="Car"/>
    <n v="794970"/>
    <n v="87"/>
    <n v="638"/>
    <n v="1.21"/>
    <n v="92258"/>
    <n v="56741"/>
    <n v="16.100000000000001"/>
    <s v="Yes"/>
    <n v="61.6"/>
    <n v="271.2"/>
    <n v="2026"/>
  </r>
  <r>
    <s v="EV4986"/>
    <x v="3"/>
    <x v="3"/>
    <x v="9"/>
    <s v="Bus"/>
    <n v="859184"/>
    <n v="48"/>
    <n v="519"/>
    <n v="1.8"/>
    <n v="43790"/>
    <n v="59250"/>
    <n v="18.8"/>
    <s v="No"/>
    <n v="46.9"/>
    <n v="245"/>
    <n v="2026"/>
  </r>
  <r>
    <s v="EV4987"/>
    <x v="5"/>
    <x v="1"/>
    <x v="3"/>
    <s v="Truck"/>
    <n v="724434"/>
    <n v="91"/>
    <n v="347"/>
    <n v="1.92"/>
    <n v="183100"/>
    <n v="38697"/>
    <n v="14"/>
    <s v="No"/>
    <n v="24.5"/>
    <n v="271.89999999999998"/>
    <n v="2026"/>
  </r>
  <r>
    <s v="EV4988"/>
    <x v="0"/>
    <x v="0"/>
    <x v="7"/>
    <s v="Car"/>
    <n v="510652"/>
    <n v="40"/>
    <n v="395"/>
    <n v="2.42"/>
    <n v="105742"/>
    <n v="38265"/>
    <n v="21.4"/>
    <s v="Yes"/>
    <n v="38.4"/>
    <n v="254.8"/>
    <n v="2026"/>
  </r>
  <r>
    <s v="EV4989"/>
    <x v="7"/>
    <x v="3"/>
    <x v="0"/>
    <s v="Truck"/>
    <n v="850969"/>
    <n v="67"/>
    <n v="452"/>
    <n v="0.53"/>
    <n v="164545"/>
    <n v="43768"/>
    <n v="20.6"/>
    <s v="Yes"/>
    <n v="7"/>
    <n v="219"/>
    <n v="2026"/>
  </r>
  <r>
    <s v="EV4990"/>
    <x v="0"/>
    <x v="0"/>
    <x v="5"/>
    <s v="Bus"/>
    <n v="714167"/>
    <n v="81"/>
    <n v="393"/>
    <n v="1.83"/>
    <n v="157036"/>
    <n v="64254"/>
    <n v="24.8"/>
    <s v="Yes"/>
    <n v="14.8"/>
    <n v="151.30000000000001"/>
    <n v="2026"/>
  </r>
  <r>
    <s v="EV4991"/>
    <x v="9"/>
    <x v="0"/>
    <x v="5"/>
    <s v="Truck"/>
    <n v="71414"/>
    <n v="55"/>
    <n v="625"/>
    <n v="2.68"/>
    <n v="80724"/>
    <n v="48273"/>
    <n v="24.6"/>
    <s v="Yes"/>
    <n v="63.8"/>
    <n v="206.7"/>
    <n v="2026"/>
  </r>
  <r>
    <s v="EV4992"/>
    <x v="0"/>
    <x v="0"/>
    <x v="8"/>
    <s v="Bus"/>
    <n v="106601"/>
    <n v="76"/>
    <n v="254"/>
    <n v="1.45"/>
    <n v="75213"/>
    <n v="33417"/>
    <n v="12.9"/>
    <s v="Yes"/>
    <n v="26.9"/>
    <n v="171.6"/>
    <n v="2026"/>
  </r>
  <r>
    <s v="EV4993"/>
    <x v="7"/>
    <x v="3"/>
    <x v="7"/>
    <s v="Bus"/>
    <n v="187415"/>
    <n v="73"/>
    <n v="350"/>
    <n v="1.8"/>
    <n v="122013"/>
    <n v="38237"/>
    <n v="21.5"/>
    <s v="Yes"/>
    <n v="51.9"/>
    <n v="181.3"/>
    <n v="2026"/>
  </r>
  <r>
    <s v="EV4994"/>
    <x v="6"/>
    <x v="3"/>
    <x v="7"/>
    <s v="Truck"/>
    <n v="145276"/>
    <n v="119"/>
    <n v="392"/>
    <n v="2.0299999999999998"/>
    <n v="194800"/>
    <n v="47899"/>
    <n v="17.600000000000001"/>
    <s v="Yes"/>
    <n v="36.6"/>
    <n v="132.30000000000001"/>
    <n v="2026"/>
  </r>
  <r>
    <s v="EV4995"/>
    <x v="2"/>
    <x v="2"/>
    <x v="7"/>
    <s v="Truck"/>
    <n v="409794"/>
    <n v="94"/>
    <n v="569"/>
    <n v="0.92"/>
    <n v="191615"/>
    <n v="79810"/>
    <n v="22.9"/>
    <s v="Yes"/>
    <n v="18"/>
    <n v="152"/>
    <n v="2026"/>
  </r>
  <r>
    <s v="EV4996"/>
    <x v="0"/>
    <x v="0"/>
    <x v="0"/>
    <s v="Car"/>
    <n v="478082"/>
    <n v="104"/>
    <n v="356"/>
    <n v="2.83"/>
    <n v="7186"/>
    <n v="68462"/>
    <n v="12.7"/>
    <s v="Yes"/>
    <n v="26.6"/>
    <n v="18.899999999999999"/>
    <n v="2026"/>
  </r>
  <r>
    <s v="EV4997"/>
    <x v="4"/>
    <x v="0"/>
    <x v="3"/>
    <s v="SUV"/>
    <n v="91997"/>
    <n v="62"/>
    <n v="523"/>
    <n v="2.93"/>
    <n v="104533"/>
    <n v="56637"/>
    <n v="20.9"/>
    <s v="Yes"/>
    <n v="36.200000000000003"/>
    <n v="268.5"/>
    <n v="2026"/>
  </r>
  <r>
    <s v="EV4998"/>
    <x v="4"/>
    <x v="0"/>
    <x v="2"/>
    <s v="Bus"/>
    <n v="430273"/>
    <n v="58"/>
    <n v="295"/>
    <n v="2.58"/>
    <n v="74298"/>
    <n v="28237"/>
    <n v="18.8"/>
    <s v="Yes"/>
    <n v="49.1"/>
    <n v="265.39999999999998"/>
    <n v="2026"/>
  </r>
  <r>
    <s v="EV4999"/>
    <x v="5"/>
    <x v="1"/>
    <x v="3"/>
    <s v="Bus"/>
    <n v="463973"/>
    <n v="91"/>
    <n v="532"/>
    <n v="1.67"/>
    <n v="194384"/>
    <n v="26366"/>
    <n v="15.7"/>
    <s v="Yes"/>
    <n v="36"/>
    <n v="157.80000000000001"/>
    <n v="2026"/>
  </r>
  <r>
    <s v="EV5000"/>
    <x v="1"/>
    <x v="1"/>
    <x v="1"/>
    <s v="Car"/>
    <n v="22494"/>
    <n v="73"/>
    <n v="543"/>
    <n v="2.86"/>
    <n v="40703"/>
    <n v="36461"/>
    <n v="23.7"/>
    <s v="No"/>
    <n v="63.7"/>
    <n v="296"/>
    <n v="2026"/>
  </r>
  <r>
    <m/>
    <x v="10"/>
    <x v="4"/>
    <x v="10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EV0001"/>
    <x v="0"/>
    <x v="0"/>
    <s v="Mercedes"/>
    <x v="0"/>
    <n v="459155"/>
    <n v="42"/>
    <n v="285"/>
    <n v="1.21"/>
    <n v="127224"/>
    <n v="77023"/>
    <n v="17.7"/>
    <n v="32.9"/>
    <n v="255.9"/>
    <n v="2026"/>
    <n v="35365495565"/>
    <n v="6.7857142857142856"/>
    <n v="270.25614035087722"/>
    <n v="277.08290228789843"/>
    <x v="0"/>
  </r>
  <r>
    <s v="EV0002"/>
    <x v="1"/>
    <x v="1"/>
    <s v="Hyundai"/>
    <x v="1"/>
    <n v="722074"/>
    <n v="50"/>
    <n v="330"/>
    <n v="0.52"/>
    <n v="112274"/>
    <n v="69502"/>
    <n v="23.3"/>
    <n v="60.1"/>
    <n v="155.1"/>
    <n v="2026"/>
    <n v="50185587148"/>
    <n v="6.6"/>
    <n v="210.61212121212122"/>
    <n v="155.4882186590294"/>
    <x v="0"/>
  </r>
  <r>
    <s v="EV0003"/>
    <x v="2"/>
    <x v="2"/>
    <s v="Ford"/>
    <x v="0"/>
    <n v="241638"/>
    <n v="105"/>
    <n v="483"/>
    <n v="2.41"/>
    <n v="76749"/>
    <n v="33908"/>
    <n v="14"/>
    <n v="27.7"/>
    <n v="161.6"/>
    <n v="2026"/>
    <n v="8193461304"/>
    <n v="4.5999999999999996"/>
    <n v="70.20289855072464"/>
    <n v="317.61974523874557"/>
    <x v="0"/>
  </r>
  <r>
    <s v="EV0004"/>
    <x v="0"/>
    <x v="0"/>
    <s v="Toyota"/>
    <x v="1"/>
    <n v="681021"/>
    <n v="116"/>
    <n v="472"/>
    <n v="1.53"/>
    <n v="64238"/>
    <n v="57502"/>
    <n v="17.5"/>
    <n v="40.1"/>
    <n v="246.3"/>
    <n v="2026"/>
    <n v="39160069542"/>
    <n v="4.068965517241379"/>
    <n v="121.82627118644068"/>
    <n v="94.326019315116568"/>
    <x v="0"/>
  </r>
  <r>
    <s v="EV0005"/>
    <x v="1"/>
    <x v="1"/>
    <s v="Ford"/>
    <x v="2"/>
    <n v="714686"/>
    <n v="114"/>
    <n v="485"/>
    <n v="2.0699999999999998"/>
    <n v="135149"/>
    <n v="58145"/>
    <n v="16.100000000000001"/>
    <n v="54.5"/>
    <n v="21.2"/>
    <n v="2026"/>
    <n v="41555417470"/>
    <n v="4.2543859649122808"/>
    <n v="119.88659793814433"/>
    <n v="189.10262688789203"/>
    <x v="1"/>
  </r>
  <r>
    <s v="EV0006"/>
    <x v="1"/>
    <x v="1"/>
    <s v="Tesla"/>
    <x v="3"/>
    <n v="544980"/>
    <n v="102"/>
    <n v="482"/>
    <n v="1.27"/>
    <n v="14009"/>
    <n v="62939"/>
    <n v="14.7"/>
    <n v="26.7"/>
    <n v="26.2"/>
    <n v="2026"/>
    <n v="34300496220"/>
    <n v="4.7254901960784315"/>
    <n v="130.57883817427387"/>
    <n v="25.705530478182684"/>
    <x v="1"/>
  </r>
  <r>
    <s v="EV0007"/>
    <x v="3"/>
    <x v="3"/>
    <s v="Ford"/>
    <x v="0"/>
    <n v="648873"/>
    <n v="103"/>
    <n v="463"/>
    <n v="1.1000000000000001"/>
    <n v="17055"/>
    <n v="50809"/>
    <n v="14.5"/>
    <n v="7"/>
    <n v="273.10000000000002"/>
    <n v="2026"/>
    <n v="32968588257"/>
    <n v="4.4951456310679614"/>
    <n v="109.73866090712743"/>
    <n v="26.284034009736882"/>
    <x v="0"/>
  </r>
  <r>
    <s v="EV0008"/>
    <x v="4"/>
    <x v="0"/>
    <s v="Volkswagen"/>
    <x v="2"/>
    <n v="347873"/>
    <n v="105"/>
    <n v="415"/>
    <n v="1.87"/>
    <n v="165191"/>
    <n v="31856"/>
    <n v="20.100000000000001"/>
    <n v="54.8"/>
    <n v="294.39999999999998"/>
    <n v="2026"/>
    <n v="11081842288"/>
    <n v="3.9523809523809526"/>
    <n v="76.76144578313253"/>
    <n v="474.86007824694644"/>
    <x v="1"/>
  </r>
  <r>
    <s v="EV0009"/>
    <x v="4"/>
    <x v="0"/>
    <s v="BYD"/>
    <x v="0"/>
    <n v="764133"/>
    <n v="85"/>
    <n v="278"/>
    <n v="2.11"/>
    <n v="54109"/>
    <n v="30176"/>
    <n v="14.7"/>
    <n v="33.1"/>
    <n v="202.7"/>
    <n v="2026"/>
    <n v="23058477408"/>
    <n v="3.2705882352941176"/>
    <n v="108.54676258992805"/>
    <n v="70.810971388488653"/>
    <x v="1"/>
  </r>
  <r>
    <s v="EV0010"/>
    <x v="4"/>
    <x v="0"/>
    <s v="Nissan"/>
    <x v="0"/>
    <n v="666056"/>
    <n v="115"/>
    <n v="258"/>
    <n v="1.3"/>
    <n v="82460"/>
    <n v="27870"/>
    <n v="20.6"/>
    <n v="26"/>
    <n v="80.7"/>
    <n v="2026"/>
    <n v="18562980720"/>
    <n v="2.2434782608695651"/>
    <n v="108.02325581395348"/>
    <n v="123.80340391798887"/>
    <x v="0"/>
  </r>
  <r>
    <s v="EV0011"/>
    <x v="5"/>
    <x v="1"/>
    <s v="Mercedes"/>
    <x v="2"/>
    <n v="531173"/>
    <n v="113"/>
    <n v="613"/>
    <n v="1.42"/>
    <n v="196990"/>
    <n v="79966"/>
    <n v="15.4"/>
    <n v="37"/>
    <n v="299.2"/>
    <n v="2026"/>
    <n v="42475780118"/>
    <n v="5.4247787610619467"/>
    <n v="130.45024469820555"/>
    <n v="370.85845854363828"/>
    <x v="0"/>
  </r>
  <r>
    <s v="EV0012"/>
    <x v="1"/>
    <x v="1"/>
    <s v="Mercedes"/>
    <x v="1"/>
    <n v="29632"/>
    <n v="69"/>
    <n v="421"/>
    <n v="1.42"/>
    <n v="43607"/>
    <n v="65128"/>
    <n v="18.899999999999999"/>
    <n v="19.100000000000001"/>
    <n v="259"/>
    <n v="2026"/>
    <n v="1929872896"/>
    <n v="6.1014492753623184"/>
    <n v="154.69833729216151"/>
    <n v="1471.6185205183585"/>
    <x v="1"/>
  </r>
  <r>
    <s v="EV0013"/>
    <x v="6"/>
    <x v="3"/>
    <s v="BYD"/>
    <x v="2"/>
    <n v="49610"/>
    <n v="87"/>
    <n v="568"/>
    <n v="1.17"/>
    <n v="62794"/>
    <n v="47574"/>
    <n v="12.6"/>
    <n v="13.3"/>
    <n v="113.7"/>
    <n v="2026"/>
    <n v="2360146140"/>
    <n v="6.5287356321839081"/>
    <n v="83.757042253521121"/>
    <n v="1265.752872404757"/>
    <x v="0"/>
  </r>
  <r>
    <s v="EV0014"/>
    <x v="2"/>
    <x v="2"/>
    <s v="Tesla"/>
    <x v="0"/>
    <n v="465357"/>
    <n v="43"/>
    <n v="443"/>
    <n v="2.5099999999999998"/>
    <n v="3580"/>
    <n v="34017"/>
    <n v="22.4"/>
    <n v="6.4"/>
    <n v="51.6"/>
    <n v="2026"/>
    <n v="15830049069"/>
    <n v="10.302325581395349"/>
    <n v="76.787810383747171"/>
    <n v="7.6930184782865627"/>
    <x v="0"/>
  </r>
  <r>
    <s v="EV0015"/>
    <x v="7"/>
    <x v="3"/>
    <s v="Ford"/>
    <x v="3"/>
    <n v="571320"/>
    <n v="56"/>
    <n v="486"/>
    <n v="2.83"/>
    <n v="170481"/>
    <n v="82538"/>
    <n v="13.9"/>
    <n v="58.2"/>
    <n v="276"/>
    <n v="2026"/>
    <n v="47155610160"/>
    <n v="8.6785714285714288"/>
    <n v="169.8312757201646"/>
    <n v="298.39844570468387"/>
    <x v="1"/>
  </r>
  <r>
    <s v="EV0016"/>
    <x v="0"/>
    <x v="0"/>
    <s v="BYD"/>
    <x v="3"/>
    <n v="652396"/>
    <n v="81"/>
    <n v="282"/>
    <n v="1.64"/>
    <n v="92851"/>
    <n v="76420"/>
    <n v="19.600000000000001"/>
    <n v="35.5"/>
    <n v="46.6"/>
    <n v="2026"/>
    <n v="49856102320"/>
    <n v="3.4814814814814814"/>
    <n v="270.99290780141843"/>
    <n v="142.3230675847185"/>
    <x v="1"/>
  </r>
  <r>
    <s v="EV0017"/>
    <x v="4"/>
    <x v="0"/>
    <s v="Kia"/>
    <x v="3"/>
    <n v="351592"/>
    <n v="111"/>
    <n v="375"/>
    <n v="0.51"/>
    <n v="179365"/>
    <n v="52843"/>
    <n v="16.5"/>
    <n v="37.9"/>
    <n v="67.5"/>
    <n v="2026"/>
    <n v="18579176056"/>
    <n v="3.3783783783783785"/>
    <n v="140.91466666666668"/>
    <n v="510.15097044301348"/>
    <x v="1"/>
  </r>
  <r>
    <s v="EV0018"/>
    <x v="4"/>
    <x v="0"/>
    <s v="Volkswagen"/>
    <x v="3"/>
    <n v="741962"/>
    <n v="94"/>
    <n v="271"/>
    <n v="2.4"/>
    <n v="95509"/>
    <n v="64994"/>
    <n v="18.2"/>
    <n v="10.8"/>
    <n v="197.4"/>
    <n v="2026"/>
    <n v="48223078228"/>
    <n v="2.8829787234042552"/>
    <n v="239.83025830258302"/>
    <n v="128.72492122238066"/>
    <x v="1"/>
  </r>
  <r>
    <s v="EV0019"/>
    <x v="8"/>
    <x v="3"/>
    <s v="Volkswagen"/>
    <x v="1"/>
    <n v="699943"/>
    <n v="103"/>
    <n v="337"/>
    <n v="0.72"/>
    <n v="129379"/>
    <n v="75020"/>
    <n v="20.9"/>
    <n v="31.7"/>
    <n v="139.30000000000001"/>
    <n v="2026"/>
    <n v="52509723860"/>
    <n v="3.2718446601941746"/>
    <n v="222.61127596439169"/>
    <n v="184.84219429296385"/>
    <x v="1"/>
  </r>
  <r>
    <s v="EV0020"/>
    <x v="4"/>
    <x v="0"/>
    <s v="Nissan"/>
    <x v="2"/>
    <n v="307917"/>
    <n v="48"/>
    <n v="320"/>
    <n v="2.5299999999999998"/>
    <n v="153384"/>
    <n v="55189"/>
    <n v="20.399999999999999"/>
    <n v="48"/>
    <n v="52.9"/>
    <n v="2026"/>
    <n v="16993631313"/>
    <n v="6.666666666666667"/>
    <n v="172.46562499999999"/>
    <n v="498.13423747308525"/>
    <x v="1"/>
  </r>
  <r>
    <s v="EV0021"/>
    <x v="7"/>
    <x v="3"/>
    <s v="Hyundai"/>
    <x v="0"/>
    <n v="151263"/>
    <n v="56"/>
    <n v="538"/>
    <n v="0.64"/>
    <n v="195903"/>
    <n v="72561"/>
    <n v="12.7"/>
    <n v="31.8"/>
    <n v="90.3"/>
    <n v="2026"/>
    <n v="10975794543"/>
    <n v="9.6071428571428577"/>
    <n v="134.87174721189592"/>
    <n v="1295.1151306003451"/>
    <x v="1"/>
  </r>
  <r>
    <s v="EV0022"/>
    <x v="8"/>
    <x v="3"/>
    <s v="Tesla"/>
    <x v="2"/>
    <n v="75402"/>
    <n v="87"/>
    <n v="410"/>
    <n v="1.1499999999999999"/>
    <n v="19358"/>
    <n v="45192"/>
    <n v="14.2"/>
    <n v="35.6"/>
    <n v="62.9"/>
    <n v="2026"/>
    <n v="3407567184"/>
    <n v="4.7126436781609193"/>
    <n v="110.22439024390243"/>
    <n v="256.73059070051193"/>
    <x v="0"/>
  </r>
  <r>
    <s v="EV0023"/>
    <x v="9"/>
    <x v="0"/>
    <s v="Volkswagen"/>
    <x v="1"/>
    <n v="530526"/>
    <n v="61"/>
    <n v="649"/>
    <n v="1.77"/>
    <n v="89369"/>
    <n v="75305"/>
    <n v="19.600000000000001"/>
    <n v="34.700000000000003"/>
    <n v="241.5"/>
    <n v="2026"/>
    <n v="39951260430"/>
    <n v="10.639344262295081"/>
    <n v="116.03235747303543"/>
    <n v="168.45357249220586"/>
    <x v="1"/>
  </r>
  <r>
    <s v="EV0024"/>
    <x v="3"/>
    <x v="3"/>
    <s v="Nissan"/>
    <x v="3"/>
    <n v="668699"/>
    <n v="56"/>
    <n v="490"/>
    <n v="2.4900000000000002"/>
    <n v="44152"/>
    <n v="75146"/>
    <n v="21.5"/>
    <n v="8.9"/>
    <n v="187.6"/>
    <n v="2026"/>
    <n v="50250055054"/>
    <n v="8.75"/>
    <n v="153.35918367346937"/>
    <n v="66.02671755154411"/>
    <x v="1"/>
  </r>
  <r>
    <s v="EV0025"/>
    <x v="5"/>
    <x v="1"/>
    <s v="Kia"/>
    <x v="2"/>
    <n v="82661"/>
    <n v="46"/>
    <n v="307"/>
    <n v="2.63"/>
    <n v="73621"/>
    <n v="53409"/>
    <n v="24.4"/>
    <n v="57.7"/>
    <n v="82.7"/>
    <n v="2026"/>
    <n v="4414841349"/>
    <n v="6.6739130434782608"/>
    <n v="173.97068403908796"/>
    <n v="890.63766467862717"/>
    <x v="0"/>
  </r>
  <r>
    <s v="EV0026"/>
    <x v="4"/>
    <x v="0"/>
    <s v="Hyundai"/>
    <x v="3"/>
    <n v="443610"/>
    <n v="81"/>
    <n v="342"/>
    <n v="2.1"/>
    <n v="176730"/>
    <n v="62853"/>
    <n v="23.5"/>
    <n v="16.2"/>
    <n v="117.1"/>
    <n v="2026"/>
    <n v="27882219330"/>
    <n v="4.2222222222222223"/>
    <n v="183.78070175438597"/>
    <n v="398.39047812267529"/>
    <x v="1"/>
  </r>
  <r>
    <s v="EV0027"/>
    <x v="4"/>
    <x v="0"/>
    <s v="Nissan"/>
    <x v="1"/>
    <n v="847684"/>
    <n v="50"/>
    <n v="530"/>
    <n v="2.41"/>
    <n v="175662"/>
    <n v="41440"/>
    <n v="13.8"/>
    <n v="41"/>
    <n v="187.7"/>
    <n v="2026"/>
    <n v="35128024960"/>
    <n v="10.6"/>
    <n v="78.188679245283012"/>
    <n v="207.22580584274328"/>
    <x v="0"/>
  </r>
  <r>
    <s v="EV0028"/>
    <x v="3"/>
    <x v="3"/>
    <s v="BMW"/>
    <x v="1"/>
    <n v="567517"/>
    <n v="95"/>
    <n v="634"/>
    <n v="2.42"/>
    <n v="32099"/>
    <n v="36942"/>
    <n v="21.1"/>
    <n v="41.6"/>
    <n v="82.3"/>
    <n v="2026"/>
    <n v="20965213014"/>
    <n v="6.6736842105263161"/>
    <n v="58.268138801261827"/>
    <n v="56.560420216486904"/>
    <x v="0"/>
  </r>
  <r>
    <s v="EV0029"/>
    <x v="2"/>
    <x v="2"/>
    <s v="Nissan"/>
    <x v="0"/>
    <n v="593098"/>
    <n v="69"/>
    <n v="559"/>
    <n v="2.14"/>
    <n v="137770"/>
    <n v="52392"/>
    <n v="18.100000000000001"/>
    <n v="18.899999999999999"/>
    <n v="294.7"/>
    <n v="2026"/>
    <n v="31073590416"/>
    <n v="8.1014492753623184"/>
    <n v="93.72450805008944"/>
    <n v="232.28876172234607"/>
    <x v="0"/>
  </r>
  <r>
    <s v="EV0030"/>
    <x v="0"/>
    <x v="0"/>
    <s v="Nissan"/>
    <x v="2"/>
    <n v="395710"/>
    <n v="49"/>
    <n v="304"/>
    <n v="0.89"/>
    <n v="185394"/>
    <n v="47786"/>
    <n v="24.7"/>
    <n v="44.7"/>
    <n v="96.5"/>
    <n v="2026"/>
    <n v="18909398060"/>
    <n v="6.204081632653061"/>
    <n v="157.19078947368422"/>
    <n v="468.50976725379695"/>
    <x v="0"/>
  </r>
  <r>
    <s v="EV0031"/>
    <x v="9"/>
    <x v="0"/>
    <s v="Kia"/>
    <x v="1"/>
    <n v="771933"/>
    <n v="74"/>
    <n v="488"/>
    <n v="0.76"/>
    <n v="121130"/>
    <n v="67707"/>
    <n v="19.899999999999999"/>
    <n v="62.9"/>
    <n v="78.099999999999994"/>
    <n v="2026"/>
    <n v="52265267631"/>
    <n v="6.5945945945945947"/>
    <n v="138.74385245901638"/>
    <n v="156.91776358829068"/>
    <x v="0"/>
  </r>
  <r>
    <s v="EV0032"/>
    <x v="3"/>
    <x v="3"/>
    <s v="Toyota"/>
    <x v="2"/>
    <n v="588978"/>
    <n v="68"/>
    <n v="499"/>
    <n v="1.31"/>
    <n v="86895"/>
    <n v="36140"/>
    <n v="16.2"/>
    <n v="61.9"/>
    <n v="98.7"/>
    <n v="2026"/>
    <n v="21285664920"/>
    <n v="7.3382352941176467"/>
    <n v="72.424849699398791"/>
    <n v="147.53522202866662"/>
    <x v="1"/>
  </r>
  <r>
    <s v="EV0033"/>
    <x v="6"/>
    <x v="3"/>
    <s v="Ford"/>
    <x v="1"/>
    <n v="395117"/>
    <n v="112"/>
    <n v="391"/>
    <n v="1.36"/>
    <n v="176015"/>
    <n v="82567"/>
    <n v="12.2"/>
    <n v="64.5"/>
    <n v="174.9"/>
    <n v="2026"/>
    <n v="32623625339"/>
    <n v="3.4910714285714284"/>
    <n v="211.1687979539642"/>
    <n v="445.47564392319237"/>
    <x v="1"/>
  </r>
  <r>
    <s v="EV0034"/>
    <x v="3"/>
    <x v="3"/>
    <s v="Nissan"/>
    <x v="3"/>
    <n v="793142"/>
    <n v="76"/>
    <n v="622"/>
    <n v="0.96"/>
    <n v="148664"/>
    <n v="70536"/>
    <n v="24.1"/>
    <n v="32.700000000000003"/>
    <n v="262.5"/>
    <n v="2026"/>
    <n v="55945064112"/>
    <n v="8.1842105263157894"/>
    <n v="113.40192926045016"/>
    <n v="187.43680198501656"/>
    <x v="1"/>
  </r>
  <r>
    <s v="EV0035"/>
    <x v="8"/>
    <x v="3"/>
    <s v="Kia"/>
    <x v="2"/>
    <n v="580855"/>
    <n v="46"/>
    <n v="440"/>
    <n v="1.28"/>
    <n v="150284"/>
    <n v="47158"/>
    <n v="21.8"/>
    <n v="23.5"/>
    <n v="38.200000000000003"/>
    <n v="2026"/>
    <n v="27391960090"/>
    <n v="9.5652173913043477"/>
    <n v="107.17727272727272"/>
    <n v="258.72894267932617"/>
    <x v="1"/>
  </r>
  <r>
    <s v="EV0036"/>
    <x v="5"/>
    <x v="1"/>
    <s v="Hyundai"/>
    <x v="3"/>
    <n v="773922"/>
    <n v="42"/>
    <n v="376"/>
    <n v="1.53"/>
    <n v="39121"/>
    <n v="45622"/>
    <n v="24.3"/>
    <n v="25.4"/>
    <n v="186.6"/>
    <n v="2026"/>
    <n v="35307869484"/>
    <n v="8.9523809523809526"/>
    <n v="121.33510638297872"/>
    <n v="50.549021736040579"/>
    <x v="0"/>
  </r>
  <r>
    <s v="EV0037"/>
    <x v="1"/>
    <x v="1"/>
    <s v="Ford"/>
    <x v="3"/>
    <n v="514877"/>
    <n v="70"/>
    <n v="471"/>
    <n v="2.39"/>
    <n v="179249"/>
    <n v="46090"/>
    <n v="24.3"/>
    <n v="9.5"/>
    <n v="264.7"/>
    <n v="2026"/>
    <n v="23730680930"/>
    <n v="6.7285714285714286"/>
    <n v="97.8556263269639"/>
    <n v="348.13945855029453"/>
    <x v="0"/>
  </r>
  <r>
    <s v="EV0038"/>
    <x v="3"/>
    <x v="3"/>
    <s v="BYD"/>
    <x v="0"/>
    <n v="286182"/>
    <n v="100"/>
    <n v="538"/>
    <n v="2.35"/>
    <n v="17469"/>
    <n v="38284"/>
    <n v="15.5"/>
    <n v="62.7"/>
    <n v="148.6"/>
    <n v="2026"/>
    <n v="10956191688"/>
    <n v="5.38"/>
    <n v="71.159851301115239"/>
    <n v="61.041574941820244"/>
    <x v="0"/>
  </r>
  <r>
    <s v="EV0039"/>
    <x v="2"/>
    <x v="2"/>
    <s v="Ford"/>
    <x v="0"/>
    <n v="286708"/>
    <n v="106"/>
    <n v="439"/>
    <n v="2.4"/>
    <n v="134504"/>
    <n v="61915"/>
    <n v="20"/>
    <n v="57.4"/>
    <n v="31.9"/>
    <n v="2026"/>
    <n v="17751525820"/>
    <n v="4.1415094339622645"/>
    <n v="141.03644646924829"/>
    <n v="469.13235766005835"/>
    <x v="0"/>
  </r>
  <r>
    <s v="EV0040"/>
    <x v="3"/>
    <x v="3"/>
    <s v="Kia"/>
    <x v="3"/>
    <n v="70354"/>
    <n v="58"/>
    <n v="397"/>
    <n v="2.85"/>
    <n v="11586"/>
    <n v="34423"/>
    <n v="21"/>
    <n v="39.6"/>
    <n v="191.2"/>
    <n v="2026"/>
    <n v="2421795742"/>
    <n v="6.8448275862068968"/>
    <n v="86.70780856423174"/>
    <n v="164.68146800466212"/>
    <x v="1"/>
  </r>
  <r>
    <s v="EV0041"/>
    <x v="6"/>
    <x v="3"/>
    <s v="BMW"/>
    <x v="2"/>
    <n v="350824"/>
    <n v="80"/>
    <n v="296"/>
    <n v="2.68"/>
    <n v="43534"/>
    <n v="45874"/>
    <n v="19.2"/>
    <n v="7.5"/>
    <n v="258.2"/>
    <n v="2026"/>
    <n v="16093700176"/>
    <n v="3.7"/>
    <n v="154.97972972972974"/>
    <n v="124.09071215196224"/>
    <x v="1"/>
  </r>
  <r>
    <s v="EV0042"/>
    <x v="6"/>
    <x v="3"/>
    <s v="Tesla"/>
    <x v="3"/>
    <n v="847155"/>
    <n v="52"/>
    <n v="292"/>
    <n v="2.92"/>
    <n v="27177"/>
    <n v="37555"/>
    <n v="17.600000000000001"/>
    <n v="21.6"/>
    <n v="63.6"/>
    <n v="2026"/>
    <n v="31814906025"/>
    <n v="5.615384615384615"/>
    <n v="128.61301369863014"/>
    <n v="32.080315880801031"/>
    <x v="1"/>
  </r>
  <r>
    <s v="EV0043"/>
    <x v="2"/>
    <x v="2"/>
    <s v="Toyota"/>
    <x v="2"/>
    <n v="21380"/>
    <n v="96"/>
    <n v="508"/>
    <n v="2.39"/>
    <n v="131470"/>
    <n v="79419"/>
    <n v="24"/>
    <n v="13.1"/>
    <n v="110.1"/>
    <n v="2026"/>
    <n v="1697978220"/>
    <n v="5.291666666666667"/>
    <n v="156.33661417322836"/>
    <n v="6149.2048643592143"/>
    <x v="1"/>
  </r>
  <r>
    <s v="EV0044"/>
    <x v="2"/>
    <x v="2"/>
    <s v="Tesla"/>
    <x v="3"/>
    <n v="688173"/>
    <n v="96"/>
    <n v="395"/>
    <n v="1.29"/>
    <n v="86443"/>
    <n v="77793"/>
    <n v="15.4"/>
    <n v="47"/>
    <n v="82.7"/>
    <n v="2026"/>
    <n v="53535042189"/>
    <n v="4.114583333333333"/>
    <n v="196.94430379746836"/>
    <n v="125.61230969538184"/>
    <x v="0"/>
  </r>
  <r>
    <s v="EV0045"/>
    <x v="3"/>
    <x v="3"/>
    <s v="Tesla"/>
    <x v="2"/>
    <n v="664493"/>
    <n v="75"/>
    <n v="578"/>
    <n v="0.71"/>
    <n v="116447"/>
    <n v="29698"/>
    <n v="20.6"/>
    <n v="8.1999999999999993"/>
    <n v="237.3"/>
    <n v="2026"/>
    <n v="19734113114"/>
    <n v="7.706666666666667"/>
    <n v="51.38062283737024"/>
    <n v="175.24187613714517"/>
    <x v="0"/>
  </r>
  <r>
    <s v="EV0046"/>
    <x v="1"/>
    <x v="1"/>
    <s v="BYD"/>
    <x v="3"/>
    <n v="876218"/>
    <n v="101"/>
    <n v="263"/>
    <n v="1.04"/>
    <n v="166552"/>
    <n v="27478"/>
    <n v="15.1"/>
    <n v="60.2"/>
    <n v="163.9"/>
    <n v="2026"/>
    <n v="24076718204"/>
    <n v="2.6039603960396041"/>
    <n v="104.47908745247149"/>
    <n v="190.08055073052597"/>
    <x v="1"/>
  </r>
  <r>
    <s v="EV0047"/>
    <x v="1"/>
    <x v="1"/>
    <s v="BYD"/>
    <x v="1"/>
    <n v="622503"/>
    <n v="71"/>
    <n v="548"/>
    <n v="2.3199999999999998"/>
    <n v="162620"/>
    <n v="37722"/>
    <n v="22.7"/>
    <n v="50.7"/>
    <n v="81.900000000000006"/>
    <n v="2026"/>
    <n v="23482058166"/>
    <n v="7.71830985915493"/>
    <n v="68.835766423357668"/>
    <n v="261.23568882398962"/>
    <x v="1"/>
  </r>
  <r>
    <s v="EV0048"/>
    <x v="0"/>
    <x v="0"/>
    <s v="Hyundai"/>
    <x v="3"/>
    <n v="96400"/>
    <n v="45"/>
    <n v="629"/>
    <n v="2.67"/>
    <n v="1829"/>
    <n v="69376"/>
    <n v="23.8"/>
    <n v="48.5"/>
    <n v="190"/>
    <n v="2026"/>
    <n v="6687846400"/>
    <n v="13.977777777777778"/>
    <n v="110.29570747217807"/>
    <n v="18.973029045643155"/>
    <x v="1"/>
  </r>
  <r>
    <s v="EV0049"/>
    <x v="5"/>
    <x v="1"/>
    <s v="Toyota"/>
    <x v="3"/>
    <n v="194579"/>
    <n v="103"/>
    <n v="446"/>
    <n v="2.84"/>
    <n v="55276"/>
    <n v="74595"/>
    <n v="12.9"/>
    <n v="29.2"/>
    <n v="279.5"/>
    <n v="2026"/>
    <n v="14514620505"/>
    <n v="4.3300970873786406"/>
    <n v="167.25336322869956"/>
    <n v="284.0799880768223"/>
    <x v="1"/>
  </r>
  <r>
    <s v="EV0050"/>
    <x v="0"/>
    <x v="0"/>
    <s v="Kia"/>
    <x v="3"/>
    <n v="42529"/>
    <n v="113"/>
    <n v="414"/>
    <n v="1.83"/>
    <n v="68335"/>
    <n v="43125"/>
    <n v="22.4"/>
    <n v="63.8"/>
    <n v="209"/>
    <n v="2026"/>
    <n v="1834063125"/>
    <n v="3.663716814159292"/>
    <n v="104.16666666666667"/>
    <n v="1606.7859578170189"/>
    <x v="1"/>
  </r>
  <r>
    <s v="EV0051"/>
    <x v="1"/>
    <x v="1"/>
    <s v="Tesla"/>
    <x v="0"/>
    <n v="647861"/>
    <n v="45"/>
    <n v="292"/>
    <n v="2.99"/>
    <n v="155459"/>
    <n v="68652"/>
    <n v="14.7"/>
    <n v="22.7"/>
    <n v="109.2"/>
    <n v="2026"/>
    <n v="44476953372"/>
    <n v="6.4888888888888889"/>
    <n v="235.10958904109589"/>
    <n v="239.95733652743411"/>
    <x v="1"/>
  </r>
  <r>
    <s v="EV0052"/>
    <x v="4"/>
    <x v="0"/>
    <s v="Volkswagen"/>
    <x v="3"/>
    <n v="479628"/>
    <n v="60"/>
    <n v="346"/>
    <n v="2.15"/>
    <n v="126283"/>
    <n v="36993"/>
    <n v="13.6"/>
    <n v="50"/>
    <n v="159.1"/>
    <n v="2026"/>
    <n v="17742878604"/>
    <n v="5.7666666666666666"/>
    <n v="106.91618497109826"/>
    <n v="263.29363590115673"/>
    <x v="1"/>
  </r>
  <r>
    <s v="EV0053"/>
    <x v="4"/>
    <x v="0"/>
    <s v="Toyota"/>
    <x v="0"/>
    <n v="400267"/>
    <n v="110"/>
    <n v="339"/>
    <n v="1.81"/>
    <n v="184748"/>
    <n v="62267"/>
    <n v="13.6"/>
    <n v="32.1"/>
    <n v="78"/>
    <n v="2026"/>
    <n v="24923425289"/>
    <n v="3.081818181818182"/>
    <n v="183.67846607669617"/>
    <n v="461.56190742679257"/>
    <x v="0"/>
  </r>
  <r>
    <s v="EV0054"/>
    <x v="6"/>
    <x v="3"/>
    <s v="Hyundai"/>
    <x v="3"/>
    <n v="76911"/>
    <n v="72"/>
    <n v="406"/>
    <n v="1.1200000000000001"/>
    <n v="47805"/>
    <n v="60359"/>
    <n v="19.100000000000001"/>
    <n v="63.4"/>
    <n v="13.5"/>
    <n v="2026"/>
    <n v="4642271049"/>
    <n v="5.6388888888888893"/>
    <n v="148.66748768472905"/>
    <n v="621.56258532589618"/>
    <x v="1"/>
  </r>
  <r>
    <s v="EV0055"/>
    <x v="8"/>
    <x v="3"/>
    <s v="BMW"/>
    <x v="3"/>
    <n v="659302"/>
    <n v="91"/>
    <n v="550"/>
    <n v="1.08"/>
    <n v="86208"/>
    <n v="48453"/>
    <n v="20.100000000000001"/>
    <n v="60.5"/>
    <n v="204.3"/>
    <n v="2026"/>
    <n v="31945159806"/>
    <n v="6.0439560439560438"/>
    <n v="88.096363636363634"/>
    <n v="130.75646668749678"/>
    <x v="1"/>
  </r>
  <r>
    <s v="EV0056"/>
    <x v="8"/>
    <x v="3"/>
    <s v="Tesla"/>
    <x v="1"/>
    <n v="480452"/>
    <n v="54"/>
    <n v="558"/>
    <n v="0.66"/>
    <n v="169602"/>
    <n v="72909"/>
    <n v="23.4"/>
    <n v="63.1"/>
    <n v="244.4"/>
    <n v="2026"/>
    <n v="35029274868"/>
    <n v="10.333333333333334"/>
    <n v="130.66129032258064"/>
    <n v="353.00508687652462"/>
    <x v="0"/>
  </r>
  <r>
    <s v="EV0057"/>
    <x v="3"/>
    <x v="3"/>
    <s v="BMW"/>
    <x v="3"/>
    <n v="872037"/>
    <n v="46"/>
    <n v="528"/>
    <n v="1.48"/>
    <n v="185518"/>
    <n v="37260"/>
    <n v="14.8"/>
    <n v="49.1"/>
    <n v="110.4"/>
    <n v="2026"/>
    <n v="32492098620"/>
    <n v="11.478260869565217"/>
    <n v="70.568181818181813"/>
    <n v="212.74097314678161"/>
    <x v="1"/>
  </r>
  <r>
    <s v="EV0058"/>
    <x v="9"/>
    <x v="0"/>
    <s v="BMW"/>
    <x v="3"/>
    <n v="346781"/>
    <n v="120"/>
    <n v="500"/>
    <n v="1.1599999999999999"/>
    <n v="85522"/>
    <n v="56553"/>
    <n v="13.1"/>
    <n v="37.299999999999997"/>
    <n v="190.1"/>
    <n v="2026"/>
    <n v="19611505893"/>
    <n v="4.166666666666667"/>
    <n v="113.10599999999999"/>
    <n v="246.616740824901"/>
    <x v="0"/>
  </r>
  <r>
    <s v="EV0059"/>
    <x v="9"/>
    <x v="0"/>
    <s v="Kia"/>
    <x v="1"/>
    <n v="511635"/>
    <n v="46"/>
    <n v="542"/>
    <n v="2.37"/>
    <n v="28359"/>
    <n v="48335"/>
    <n v="23"/>
    <n v="18.8"/>
    <n v="125.5"/>
    <n v="2026"/>
    <n v="24729877725"/>
    <n v="11.782608695652174"/>
    <n v="89.178966789667896"/>
    <n v="55.428186109238034"/>
    <x v="1"/>
  </r>
  <r>
    <s v="EV0060"/>
    <x v="5"/>
    <x v="1"/>
    <s v="Tesla"/>
    <x v="3"/>
    <n v="523006"/>
    <n v="100"/>
    <n v="433"/>
    <n v="1.97"/>
    <n v="82049"/>
    <n v="82242"/>
    <n v="21.8"/>
    <n v="37.9"/>
    <n v="108.8"/>
    <n v="2026"/>
    <n v="43013059452"/>
    <n v="4.33"/>
    <n v="189.93533487297921"/>
    <n v="156.87965338829764"/>
    <x v="0"/>
  </r>
  <r>
    <s v="EV0061"/>
    <x v="8"/>
    <x v="3"/>
    <s v="Kia"/>
    <x v="3"/>
    <n v="222241"/>
    <n v="41"/>
    <n v="470"/>
    <n v="2.91"/>
    <n v="133064"/>
    <n v="68680"/>
    <n v="22.9"/>
    <n v="10.5"/>
    <n v="78.099999999999994"/>
    <n v="2026"/>
    <n v="15263511880"/>
    <n v="11.463414634146341"/>
    <n v="146.12765957446808"/>
    <n v="598.73740668913479"/>
    <x v="1"/>
  </r>
  <r>
    <s v="EV0062"/>
    <x v="1"/>
    <x v="1"/>
    <s v="Toyota"/>
    <x v="1"/>
    <n v="690944"/>
    <n v="109"/>
    <n v="368"/>
    <n v="2.02"/>
    <n v="8283"/>
    <n v="42692"/>
    <n v="15.4"/>
    <n v="15.4"/>
    <n v="44.5"/>
    <n v="2026"/>
    <n v="29497781248"/>
    <n v="3.3761467889908259"/>
    <n v="116.01086956521739"/>
    <n v="11.987946924786959"/>
    <x v="0"/>
  </r>
  <r>
    <s v="EV0063"/>
    <x v="1"/>
    <x v="1"/>
    <s v="Toyota"/>
    <x v="3"/>
    <n v="748100"/>
    <n v="118"/>
    <n v="583"/>
    <n v="2.4"/>
    <n v="132569"/>
    <n v="82187"/>
    <n v="12.4"/>
    <n v="40.9"/>
    <n v="33"/>
    <n v="2026"/>
    <n v="61484094700"/>
    <n v="4.9406779661016946"/>
    <n v="140.97255574614064"/>
    <n v="177.20759256783853"/>
    <x v="1"/>
  </r>
  <r>
    <s v="EV0064"/>
    <x v="4"/>
    <x v="0"/>
    <s v="Mercedes"/>
    <x v="2"/>
    <n v="537297"/>
    <n v="72"/>
    <n v="581"/>
    <n v="2.0099999999999998"/>
    <n v="100011"/>
    <n v="38324"/>
    <n v="17.8"/>
    <n v="41.6"/>
    <n v="207.5"/>
    <n v="2026"/>
    <n v="20591370228"/>
    <n v="8.0694444444444446"/>
    <n v="65.962134251290877"/>
    <n v="186.13727603169198"/>
    <x v="1"/>
  </r>
  <r>
    <s v="EV0065"/>
    <x v="1"/>
    <x v="1"/>
    <s v="Hyundai"/>
    <x v="2"/>
    <n v="59534"/>
    <n v="75"/>
    <n v="534"/>
    <n v="1.86"/>
    <n v="173764"/>
    <n v="84946"/>
    <n v="23.5"/>
    <n v="20.2"/>
    <n v="98.1"/>
    <n v="2026"/>
    <n v="5057175164"/>
    <n v="7.12"/>
    <n v="159.07490636704119"/>
    <n v="2918.7355124802634"/>
    <x v="0"/>
  </r>
  <r>
    <s v="EV0066"/>
    <x v="7"/>
    <x v="3"/>
    <s v="Hyundai"/>
    <x v="0"/>
    <n v="266038"/>
    <n v="66"/>
    <n v="436"/>
    <n v="0.73"/>
    <n v="55612"/>
    <n v="68911"/>
    <n v="17.100000000000001"/>
    <n v="37.6"/>
    <n v="217.1"/>
    <n v="2026"/>
    <n v="18332944618"/>
    <n v="6.6060606060606064"/>
    <n v="158.05275229357798"/>
    <n v="209.03780662912817"/>
    <x v="1"/>
  </r>
  <r>
    <s v="EV0067"/>
    <x v="2"/>
    <x v="2"/>
    <s v="BYD"/>
    <x v="3"/>
    <n v="780017"/>
    <n v="47"/>
    <n v="467"/>
    <n v="2.19"/>
    <n v="53273"/>
    <n v="40719"/>
    <n v="23.5"/>
    <n v="47"/>
    <n v="143.1"/>
    <n v="2026"/>
    <n v="31761512223"/>
    <n v="9.9361702127659566"/>
    <n v="87.192719486081373"/>
    <n v="68.297229419358814"/>
    <x v="0"/>
  </r>
  <r>
    <s v="EV0068"/>
    <x v="3"/>
    <x v="3"/>
    <s v="Mercedes"/>
    <x v="1"/>
    <n v="497519"/>
    <n v="104"/>
    <n v="333"/>
    <n v="2.81"/>
    <n v="43491"/>
    <n v="65327"/>
    <n v="20"/>
    <n v="33.700000000000003"/>
    <n v="31.8"/>
    <n v="2026"/>
    <n v="32501423713"/>
    <n v="3.2019230769230771"/>
    <n v="196.17717717717719"/>
    <n v="87.415756986165349"/>
    <x v="0"/>
  </r>
  <r>
    <s v="EV0069"/>
    <x v="1"/>
    <x v="1"/>
    <s v="Nissan"/>
    <x v="2"/>
    <n v="692796"/>
    <n v="51"/>
    <n v="280"/>
    <n v="1.86"/>
    <n v="11787"/>
    <n v="64538"/>
    <n v="20.5"/>
    <n v="48.2"/>
    <n v="261.10000000000002"/>
    <n v="2026"/>
    <n v="44711668248"/>
    <n v="5.4901960784313726"/>
    <n v="230.49285714285713"/>
    <n v="17.013666360660281"/>
    <x v="0"/>
  </r>
  <r>
    <s v="EV0070"/>
    <x v="2"/>
    <x v="2"/>
    <s v="Volkswagen"/>
    <x v="0"/>
    <n v="458649"/>
    <n v="92"/>
    <n v="364"/>
    <n v="1.61"/>
    <n v="162207"/>
    <n v="31712"/>
    <n v="20.7"/>
    <n v="51.4"/>
    <n v="254.7"/>
    <n v="2026"/>
    <n v="14544677088"/>
    <n v="3.9565217391304346"/>
    <n v="87.120879120879124"/>
    <n v="353.6626047369557"/>
    <x v="1"/>
  </r>
  <r>
    <s v="EV0071"/>
    <x v="2"/>
    <x v="2"/>
    <s v="Kia"/>
    <x v="1"/>
    <n v="317687"/>
    <n v="41"/>
    <n v="258"/>
    <n v="2.06"/>
    <n v="182238"/>
    <n v="27827"/>
    <n v="19.3"/>
    <n v="10.7"/>
    <n v="167.6"/>
    <n v="2026"/>
    <n v="8840276149"/>
    <n v="6.2926829268292686"/>
    <n v="107.85658914728683"/>
    <n v="573.64009229209876"/>
    <x v="1"/>
  </r>
  <r>
    <s v="EV0072"/>
    <x v="8"/>
    <x v="3"/>
    <s v="BYD"/>
    <x v="2"/>
    <n v="705487"/>
    <n v="119"/>
    <n v="252"/>
    <n v="0.59"/>
    <n v="191640"/>
    <n v="57891"/>
    <n v="16.7"/>
    <n v="10.5"/>
    <n v="264.10000000000002"/>
    <n v="2026"/>
    <n v="40841347917"/>
    <n v="2.1176470588235294"/>
    <n v="229.72619047619048"/>
    <n v="271.64214223649765"/>
    <x v="0"/>
  </r>
  <r>
    <s v="EV0073"/>
    <x v="8"/>
    <x v="3"/>
    <s v="Hyundai"/>
    <x v="1"/>
    <n v="48320"/>
    <n v="47"/>
    <n v="539"/>
    <n v="1.44"/>
    <n v="134850"/>
    <n v="75971"/>
    <n v="16.899999999999999"/>
    <n v="64.8"/>
    <n v="153"/>
    <n v="2026"/>
    <n v="3670918720"/>
    <n v="11.468085106382979"/>
    <n v="140.94805194805195"/>
    <n v="2790.769867549669"/>
    <x v="0"/>
  </r>
  <r>
    <s v="EV0074"/>
    <x v="9"/>
    <x v="0"/>
    <s v="Volkswagen"/>
    <x v="0"/>
    <n v="671917"/>
    <n v="114"/>
    <n v="315"/>
    <n v="0.64"/>
    <n v="155236"/>
    <n v="51824"/>
    <n v="12.6"/>
    <n v="9.6"/>
    <n v="12.2"/>
    <n v="2026"/>
    <n v="34821426608"/>
    <n v="2.763157894736842"/>
    <n v="164.52063492063493"/>
    <n v="231.03448789061744"/>
    <x v="1"/>
  </r>
  <r>
    <s v="EV0075"/>
    <x v="1"/>
    <x v="1"/>
    <s v="Toyota"/>
    <x v="3"/>
    <n v="242497"/>
    <n v="90"/>
    <n v="333"/>
    <n v="0.51"/>
    <n v="72041"/>
    <n v="54172"/>
    <n v="17.600000000000001"/>
    <n v="30.2"/>
    <n v="172.8"/>
    <n v="2026"/>
    <n v="13136547484"/>
    <n v="3.7"/>
    <n v="162.67867867867866"/>
    <n v="297.07996387584177"/>
    <x v="0"/>
  </r>
  <r>
    <s v="EV0076"/>
    <x v="7"/>
    <x v="3"/>
    <s v="Tesla"/>
    <x v="2"/>
    <n v="238012"/>
    <n v="83"/>
    <n v="428"/>
    <n v="0.78"/>
    <n v="65912"/>
    <n v="50029"/>
    <n v="14.2"/>
    <n v="7"/>
    <n v="122.5"/>
    <n v="2026"/>
    <n v="11907502348"/>
    <n v="5.1566265060240966"/>
    <n v="116.89018691588785"/>
    <n v="276.92721375392836"/>
    <x v="1"/>
  </r>
  <r>
    <s v="EV0077"/>
    <x v="1"/>
    <x v="1"/>
    <s v="Mercedes"/>
    <x v="3"/>
    <n v="316268"/>
    <n v="53"/>
    <n v="330"/>
    <n v="0.63"/>
    <n v="189868"/>
    <n v="34931"/>
    <n v="22.3"/>
    <n v="9.1"/>
    <n v="274.3"/>
    <n v="2026"/>
    <n v="11047557508"/>
    <n v="6.2264150943396226"/>
    <n v="105.85151515151514"/>
    <n v="600.33895303982695"/>
    <x v="1"/>
  </r>
  <r>
    <s v="EV0078"/>
    <x v="8"/>
    <x v="3"/>
    <s v="Kia"/>
    <x v="2"/>
    <n v="348600"/>
    <n v="119"/>
    <n v="335"/>
    <n v="1.63"/>
    <n v="47805"/>
    <n v="70682"/>
    <n v="16.600000000000001"/>
    <n v="22.8"/>
    <n v="111.3"/>
    <n v="2026"/>
    <n v="24639745200"/>
    <n v="2.8151260504201683"/>
    <n v="210.9910447761194"/>
    <n v="137.13425129087781"/>
    <x v="0"/>
  </r>
  <r>
    <s v="EV0079"/>
    <x v="0"/>
    <x v="0"/>
    <s v="Mercedes"/>
    <x v="2"/>
    <n v="11516"/>
    <n v="75"/>
    <n v="426"/>
    <n v="1.62"/>
    <n v="183917"/>
    <n v="70647"/>
    <n v="14.1"/>
    <n v="9.6999999999999993"/>
    <n v="206.5"/>
    <n v="2026"/>
    <n v="813570852"/>
    <n v="5.68"/>
    <n v="165.83802816901408"/>
    <n v="15970.56269538034"/>
    <x v="0"/>
  </r>
  <r>
    <s v="EV0080"/>
    <x v="5"/>
    <x v="1"/>
    <s v="Tesla"/>
    <x v="0"/>
    <n v="413287"/>
    <n v="67"/>
    <n v="281"/>
    <n v="1.87"/>
    <n v="13734"/>
    <n v="83600"/>
    <n v="15"/>
    <n v="26.5"/>
    <n v="130.69999999999999"/>
    <n v="2026"/>
    <n v="34550793200"/>
    <n v="4.1940298507462686"/>
    <n v="297.508896797153"/>
    <n v="33.231144458935319"/>
    <x v="1"/>
  </r>
  <r>
    <s v="EV0081"/>
    <x v="2"/>
    <x v="2"/>
    <s v="Nissan"/>
    <x v="0"/>
    <n v="694495"/>
    <n v="72"/>
    <n v="540"/>
    <n v="1.29"/>
    <n v="102813"/>
    <n v="82054"/>
    <n v="24"/>
    <n v="31.2"/>
    <n v="21"/>
    <n v="2026"/>
    <n v="56986092730"/>
    <n v="7.5"/>
    <n v="151.95185185185184"/>
    <n v="148.03994269217202"/>
    <x v="0"/>
  </r>
  <r>
    <s v="EV0082"/>
    <x v="3"/>
    <x v="3"/>
    <s v="BMW"/>
    <x v="1"/>
    <n v="539089"/>
    <n v="91"/>
    <n v="617"/>
    <n v="0.7"/>
    <n v="127877"/>
    <n v="27683"/>
    <n v="19.5"/>
    <n v="36"/>
    <n v="289.2"/>
    <n v="2026"/>
    <n v="14923600787"/>
    <n v="6.7802197802197801"/>
    <n v="44.86709886547812"/>
    <n v="237.20944037069947"/>
    <x v="0"/>
  </r>
  <r>
    <s v="EV0083"/>
    <x v="4"/>
    <x v="0"/>
    <s v="Toyota"/>
    <x v="1"/>
    <n v="897307"/>
    <n v="96"/>
    <n v="324"/>
    <n v="2.87"/>
    <n v="167107"/>
    <n v="59551"/>
    <n v="16.3"/>
    <n v="47.1"/>
    <n v="73.900000000000006"/>
    <n v="2026"/>
    <n v="53435529157"/>
    <n v="3.375"/>
    <n v="183.79938271604939"/>
    <n v="186.23169104888294"/>
    <x v="0"/>
  </r>
  <r>
    <s v="EV0084"/>
    <x v="7"/>
    <x v="3"/>
    <s v="Mercedes"/>
    <x v="0"/>
    <n v="659226"/>
    <n v="102"/>
    <n v="491"/>
    <n v="1.31"/>
    <n v="111608"/>
    <n v="43393"/>
    <n v="23.4"/>
    <n v="60.4"/>
    <n v="127.1"/>
    <n v="2026"/>
    <n v="28605793818"/>
    <n v="4.8137254901960782"/>
    <n v="88.376782077393074"/>
    <n v="169.30157487720447"/>
    <x v="1"/>
  </r>
  <r>
    <s v="EV0085"/>
    <x v="0"/>
    <x v="0"/>
    <s v="Kia"/>
    <x v="0"/>
    <n v="724850"/>
    <n v="94"/>
    <n v="250"/>
    <n v="0.68"/>
    <n v="59127"/>
    <n v="27460"/>
    <n v="17.2"/>
    <n v="58.8"/>
    <n v="121.4"/>
    <n v="2026"/>
    <n v="19904381000"/>
    <n v="2.6595744680851063"/>
    <n v="109.84"/>
    <n v="81.571359591639649"/>
    <x v="1"/>
  </r>
  <r>
    <s v="EV0086"/>
    <x v="1"/>
    <x v="1"/>
    <s v="BYD"/>
    <x v="1"/>
    <n v="846096"/>
    <n v="99"/>
    <n v="516"/>
    <n v="2.86"/>
    <n v="160653"/>
    <n v="81194"/>
    <n v="15.5"/>
    <n v="55.5"/>
    <n v="193.6"/>
    <n v="2026"/>
    <n v="68697918624"/>
    <n v="5.2121212121212119"/>
    <n v="157.35271317829458"/>
    <n v="189.87561695126794"/>
    <x v="1"/>
  </r>
  <r>
    <s v="EV0087"/>
    <x v="3"/>
    <x v="3"/>
    <s v="Ford"/>
    <x v="3"/>
    <n v="616892"/>
    <n v="45"/>
    <n v="558"/>
    <n v="2.56"/>
    <n v="127534"/>
    <n v="60457"/>
    <n v="22.9"/>
    <n v="58"/>
    <n v="67.3"/>
    <n v="2026"/>
    <n v="37295439644"/>
    <n v="12.4"/>
    <n v="108.34587813620071"/>
    <n v="206.73634931235938"/>
    <x v="0"/>
  </r>
  <r>
    <s v="EV0088"/>
    <x v="7"/>
    <x v="3"/>
    <s v="Volkswagen"/>
    <x v="3"/>
    <n v="376073"/>
    <n v="71"/>
    <n v="451"/>
    <n v="2.4500000000000002"/>
    <n v="28712"/>
    <n v="52791"/>
    <n v="19.399999999999999"/>
    <n v="43.7"/>
    <n v="132.6"/>
    <n v="2026"/>
    <n v="19853269743"/>
    <n v="6.352112676056338"/>
    <n v="117.05321507760532"/>
    <n v="76.346879462232067"/>
    <x v="0"/>
  </r>
  <r>
    <s v="EV0089"/>
    <x v="7"/>
    <x v="3"/>
    <s v="Ford"/>
    <x v="1"/>
    <n v="426740"/>
    <n v="119"/>
    <n v="376"/>
    <n v="2.85"/>
    <n v="52060"/>
    <n v="79046"/>
    <n v="19.399999999999999"/>
    <n v="49.9"/>
    <n v="224.3"/>
    <n v="2026"/>
    <n v="33732090040"/>
    <n v="3.1596638655462184"/>
    <n v="210.22872340425531"/>
    <n v="121.9946571682992"/>
    <x v="1"/>
  </r>
  <r>
    <s v="EV0090"/>
    <x v="2"/>
    <x v="2"/>
    <s v="Mercedes"/>
    <x v="1"/>
    <n v="363723"/>
    <n v="119"/>
    <n v="266"/>
    <n v="2.9"/>
    <n v="38718"/>
    <n v="71024"/>
    <n v="15"/>
    <n v="32.6"/>
    <n v="223.4"/>
    <n v="2026"/>
    <n v="25833062352"/>
    <n v="2.2352941176470589"/>
    <n v="267.00751879699249"/>
    <n v="106.4491384927541"/>
    <x v="0"/>
  </r>
  <r>
    <s v="EV0091"/>
    <x v="7"/>
    <x v="3"/>
    <s v="Hyundai"/>
    <x v="1"/>
    <n v="756717"/>
    <n v="107"/>
    <n v="522"/>
    <n v="1.99"/>
    <n v="195095"/>
    <n v="49681"/>
    <n v="20.6"/>
    <n v="43.5"/>
    <n v="110.3"/>
    <n v="2026"/>
    <n v="37594457277"/>
    <n v="4.8785046728971961"/>
    <n v="95.174329501915707"/>
    <n v="257.81765177734871"/>
    <x v="1"/>
  </r>
  <r>
    <s v="EV0092"/>
    <x v="0"/>
    <x v="0"/>
    <s v="Hyundai"/>
    <x v="1"/>
    <n v="712533"/>
    <n v="89"/>
    <n v="648"/>
    <n v="2.76"/>
    <n v="118045"/>
    <n v="39509"/>
    <n v="16.5"/>
    <n v="15.5"/>
    <n v="267.2"/>
    <n v="2026"/>
    <n v="28151466297"/>
    <n v="7.2808988764044944"/>
    <n v="60.970679012345677"/>
    <n v="165.66951986785173"/>
    <x v="0"/>
  </r>
  <r>
    <s v="EV0093"/>
    <x v="4"/>
    <x v="0"/>
    <s v="Mercedes"/>
    <x v="0"/>
    <n v="783973"/>
    <n v="100"/>
    <n v="582"/>
    <n v="2.41"/>
    <n v="24150"/>
    <n v="54574"/>
    <n v="16.399999999999999"/>
    <n v="37.700000000000003"/>
    <n v="208.6"/>
    <n v="2026"/>
    <n v="42784542502"/>
    <n v="5.82"/>
    <n v="93.769759450171819"/>
    <n v="30.804632302387965"/>
    <x v="0"/>
  </r>
  <r>
    <s v="EV0094"/>
    <x v="0"/>
    <x v="0"/>
    <s v="Volkswagen"/>
    <x v="2"/>
    <n v="111841"/>
    <n v="89"/>
    <n v="505"/>
    <n v="1.28"/>
    <n v="131858"/>
    <n v="71293"/>
    <n v="17.100000000000001"/>
    <n v="58.6"/>
    <n v="142.9"/>
    <n v="2026"/>
    <n v="7973480413"/>
    <n v="5.6741573033707864"/>
    <n v="141.17425742574258"/>
    <n v="1178.9772981285932"/>
    <x v="0"/>
  </r>
  <r>
    <s v="EV0095"/>
    <x v="9"/>
    <x v="0"/>
    <s v="BYD"/>
    <x v="2"/>
    <n v="863543"/>
    <n v="76"/>
    <n v="486"/>
    <n v="1.82"/>
    <n v="112887"/>
    <n v="39399"/>
    <n v="24.6"/>
    <n v="5.4"/>
    <n v="57.9"/>
    <n v="2026"/>
    <n v="34022730657"/>
    <n v="6.3947368421052628"/>
    <n v="81.067901234567898"/>
    <n v="130.72539526115088"/>
    <x v="0"/>
  </r>
  <r>
    <s v="EV0096"/>
    <x v="0"/>
    <x v="0"/>
    <s v="Mercedes"/>
    <x v="2"/>
    <n v="276317"/>
    <n v="111"/>
    <n v="315"/>
    <n v="1.58"/>
    <n v="58968"/>
    <n v="43797"/>
    <n v="23.4"/>
    <n v="5.5"/>
    <n v="220.4"/>
    <n v="2026"/>
    <n v="12101855649"/>
    <n v="2.8378378378378377"/>
    <n v="139.03809523809525"/>
    <n v="213.40706507381017"/>
    <x v="1"/>
  </r>
  <r>
    <s v="EV0097"/>
    <x v="5"/>
    <x v="1"/>
    <s v="Ford"/>
    <x v="0"/>
    <n v="516848"/>
    <n v="64"/>
    <n v="300"/>
    <n v="1.97"/>
    <n v="79074"/>
    <n v="74830"/>
    <n v="22.9"/>
    <n v="41.1"/>
    <n v="169.1"/>
    <n v="2026"/>
    <n v="38675735840"/>
    <n v="4.6875"/>
    <n v="249.43333333333334"/>
    <n v="152.99275609076557"/>
    <x v="0"/>
  </r>
  <r>
    <s v="EV0098"/>
    <x v="3"/>
    <x v="3"/>
    <s v="BYD"/>
    <x v="1"/>
    <n v="74503"/>
    <n v="45"/>
    <n v="564"/>
    <n v="0.97"/>
    <n v="149308"/>
    <n v="51062"/>
    <n v="12.1"/>
    <n v="48.5"/>
    <n v="242.7"/>
    <n v="2026"/>
    <n v="3804272186"/>
    <n v="12.533333333333333"/>
    <n v="90.535460992907801"/>
    <n v="2004.0535280458505"/>
    <x v="0"/>
  </r>
  <r>
    <s v="EV0099"/>
    <x v="7"/>
    <x v="3"/>
    <s v="Nissan"/>
    <x v="1"/>
    <n v="62809"/>
    <n v="45"/>
    <n v="263"/>
    <n v="1.18"/>
    <n v="54019"/>
    <n v="53013"/>
    <n v="20.399999999999999"/>
    <n v="52.8"/>
    <n v="172.4"/>
    <n v="2026"/>
    <n v="3329693517"/>
    <n v="5.8444444444444441"/>
    <n v="201.57034220532319"/>
    <n v="860.05190338964167"/>
    <x v="1"/>
  </r>
  <r>
    <s v="EV0100"/>
    <x v="8"/>
    <x v="3"/>
    <s v="BMW"/>
    <x v="0"/>
    <n v="161463"/>
    <n v="51"/>
    <n v="526"/>
    <n v="2.78"/>
    <n v="106237"/>
    <n v="48751"/>
    <n v="12.7"/>
    <n v="49.7"/>
    <n v="232.5"/>
    <n v="2026"/>
    <n v="7871482713"/>
    <n v="10.313725490196079"/>
    <n v="92.682509505703422"/>
    <n v="657.96498268953258"/>
    <x v="1"/>
  </r>
  <r>
    <s v="EV0101"/>
    <x v="1"/>
    <x v="1"/>
    <s v="Kia"/>
    <x v="3"/>
    <n v="653403"/>
    <n v="86"/>
    <n v="488"/>
    <n v="1.05"/>
    <n v="64141"/>
    <n v="64169"/>
    <n v="24.5"/>
    <n v="43.3"/>
    <n v="116.5"/>
    <n v="2026"/>
    <n v="41928217107"/>
    <n v="5.6744186046511631"/>
    <n v="131.49385245901638"/>
    <n v="98.164532455467764"/>
    <x v="1"/>
  </r>
  <r>
    <s v="EV0102"/>
    <x v="3"/>
    <x v="3"/>
    <s v="Ford"/>
    <x v="1"/>
    <n v="353335"/>
    <n v="54"/>
    <n v="393"/>
    <n v="0.87"/>
    <n v="69981"/>
    <n v="43351"/>
    <n v="20.6"/>
    <n v="59.6"/>
    <n v="64.599999999999994"/>
    <n v="2026"/>
    <n v="15317425585"/>
    <n v="7.2777777777777777"/>
    <n v="110.30788804071247"/>
    <n v="198.0584997240579"/>
    <x v="0"/>
  </r>
  <r>
    <s v="EV0103"/>
    <x v="7"/>
    <x v="3"/>
    <s v="Kia"/>
    <x v="1"/>
    <n v="766043"/>
    <n v="105"/>
    <n v="544"/>
    <n v="0.56999999999999995"/>
    <n v="37460"/>
    <n v="32200"/>
    <n v="21.5"/>
    <n v="64"/>
    <n v="164.4"/>
    <n v="2026"/>
    <n v="24666584600"/>
    <n v="5.1809523809523812"/>
    <n v="59.191176470588232"/>
    <n v="48.900649180267948"/>
    <x v="0"/>
  </r>
  <r>
    <s v="EV0104"/>
    <x v="2"/>
    <x v="2"/>
    <s v="Ford"/>
    <x v="2"/>
    <n v="83963"/>
    <n v="76"/>
    <n v="596"/>
    <n v="2.31"/>
    <n v="137769"/>
    <n v="28217"/>
    <n v="13.7"/>
    <n v="51.1"/>
    <n v="169.8"/>
    <n v="2026"/>
    <n v="2369183971"/>
    <n v="7.8421052631578947"/>
    <n v="47.343959731543627"/>
    <n v="1640.8298893560259"/>
    <x v="1"/>
  </r>
  <r>
    <s v="EV0105"/>
    <x v="2"/>
    <x v="2"/>
    <s v="Kia"/>
    <x v="3"/>
    <n v="807105"/>
    <n v="118"/>
    <n v="371"/>
    <n v="1.6"/>
    <n v="169082"/>
    <n v="63758"/>
    <n v="21.5"/>
    <n v="54.6"/>
    <n v="182.3"/>
    <n v="2026"/>
    <n v="51459400590"/>
    <n v="3.1440677966101696"/>
    <n v="171.85444743935309"/>
    <n v="209.49194962241592"/>
    <x v="1"/>
  </r>
  <r>
    <s v="EV0106"/>
    <x v="6"/>
    <x v="3"/>
    <s v="Volkswagen"/>
    <x v="1"/>
    <n v="376663"/>
    <n v="40"/>
    <n v="359"/>
    <n v="1.69"/>
    <n v="182467"/>
    <n v="39249"/>
    <n v="18.600000000000001"/>
    <n v="13"/>
    <n v="100.7"/>
    <n v="2026"/>
    <n v="14783646087"/>
    <n v="8.9749999999999996"/>
    <n v="109.32869080779945"/>
    <n v="484.43037941077307"/>
    <x v="0"/>
  </r>
  <r>
    <s v="EV0107"/>
    <x v="1"/>
    <x v="1"/>
    <s v="Mercedes"/>
    <x v="2"/>
    <n v="205405"/>
    <n v="89"/>
    <n v="317"/>
    <n v="1.1399999999999999"/>
    <n v="123479"/>
    <n v="71096"/>
    <n v="18.5"/>
    <n v="6.4"/>
    <n v="182.7"/>
    <n v="2026"/>
    <n v="14603473880"/>
    <n v="3.5617977528089888"/>
    <n v="224.27760252365931"/>
    <n v="601.14894963608481"/>
    <x v="0"/>
  </r>
  <r>
    <s v="EV0108"/>
    <x v="1"/>
    <x v="1"/>
    <s v="Volkswagen"/>
    <x v="3"/>
    <n v="370327"/>
    <n v="65"/>
    <n v="281"/>
    <n v="0.97"/>
    <n v="165735"/>
    <n v="41000"/>
    <n v="16.8"/>
    <n v="57.7"/>
    <n v="285.5"/>
    <n v="2026"/>
    <n v="15183407000"/>
    <n v="4.3230769230769228"/>
    <n v="145.90747330960855"/>
    <n v="447.53690657175952"/>
    <x v="0"/>
  </r>
  <r>
    <s v="EV0109"/>
    <x v="9"/>
    <x v="0"/>
    <s v="Volkswagen"/>
    <x v="3"/>
    <n v="210755"/>
    <n v="62"/>
    <n v="499"/>
    <n v="1.98"/>
    <n v="132590"/>
    <n v="57743"/>
    <n v="14.6"/>
    <n v="41.9"/>
    <n v="69.599999999999994"/>
    <n v="2026"/>
    <n v="12169625965"/>
    <n v="8.0483870967741939"/>
    <n v="115.71743486973948"/>
    <n v="629.11911935659896"/>
    <x v="1"/>
  </r>
  <r>
    <s v="EV0110"/>
    <x v="9"/>
    <x v="0"/>
    <s v="Nissan"/>
    <x v="2"/>
    <n v="845757"/>
    <n v="40"/>
    <n v="401"/>
    <n v="2.52"/>
    <n v="89396"/>
    <n v="58623"/>
    <n v="18"/>
    <n v="37.6"/>
    <n v="185"/>
    <n v="2026"/>
    <n v="49580812611"/>
    <n v="10.025"/>
    <n v="146.19201995012469"/>
    <n v="105.69939119628924"/>
    <x v="1"/>
  </r>
  <r>
    <s v="EV0111"/>
    <x v="4"/>
    <x v="0"/>
    <s v="BYD"/>
    <x v="2"/>
    <n v="341337"/>
    <n v="94"/>
    <n v="375"/>
    <n v="1.86"/>
    <n v="113981"/>
    <n v="67960"/>
    <n v="24.2"/>
    <n v="22.2"/>
    <n v="89.3"/>
    <n v="2026"/>
    <n v="23197262520"/>
    <n v="3.9893617021276597"/>
    <n v="181.22666666666666"/>
    <n v="333.92512385120864"/>
    <x v="0"/>
  </r>
  <r>
    <s v="EV0112"/>
    <x v="8"/>
    <x v="3"/>
    <s v="Volkswagen"/>
    <x v="3"/>
    <n v="590140"/>
    <n v="96"/>
    <n v="599"/>
    <n v="2.15"/>
    <n v="56484"/>
    <n v="83187"/>
    <n v="13.1"/>
    <n v="33.6"/>
    <n v="84.6"/>
    <n v="2026"/>
    <n v="49091976180"/>
    <n v="6.239583333333333"/>
    <n v="138.87646076794658"/>
    <n v="95.712881689090722"/>
    <x v="1"/>
  </r>
  <r>
    <s v="EV0113"/>
    <x v="5"/>
    <x v="1"/>
    <s v="Tesla"/>
    <x v="3"/>
    <n v="839485"/>
    <n v="77"/>
    <n v="342"/>
    <n v="2.79"/>
    <n v="121506"/>
    <n v="51234"/>
    <n v="14.4"/>
    <n v="12.6"/>
    <n v="117.9"/>
    <n v="2026"/>
    <n v="43010174490"/>
    <n v="4.4415584415584419"/>
    <n v="149.80701754385964"/>
    <n v="144.73873863142285"/>
    <x v="0"/>
  </r>
  <r>
    <s v="EV0114"/>
    <x v="8"/>
    <x v="3"/>
    <s v="Ford"/>
    <x v="3"/>
    <n v="219160"/>
    <n v="49"/>
    <n v="288"/>
    <n v="1.35"/>
    <n v="63153"/>
    <n v="49708"/>
    <n v="18.2"/>
    <n v="42.9"/>
    <n v="227.9"/>
    <n v="2026"/>
    <n v="10894005280"/>
    <n v="5.8775510204081636"/>
    <n v="172.59722222222223"/>
    <n v="288.15933564519077"/>
    <x v="1"/>
  </r>
  <r>
    <s v="EV0115"/>
    <x v="3"/>
    <x v="3"/>
    <s v="Volkswagen"/>
    <x v="0"/>
    <n v="717518"/>
    <n v="41"/>
    <n v="609"/>
    <n v="1.5"/>
    <n v="103016"/>
    <n v="72910"/>
    <n v="19.8"/>
    <n v="15.5"/>
    <n v="289.3"/>
    <n v="2026"/>
    <n v="52314237380"/>
    <n v="14.853658536585366"/>
    <n v="119.72085385878489"/>
    <n v="143.57270479625598"/>
    <x v="1"/>
  </r>
  <r>
    <s v="EV0116"/>
    <x v="4"/>
    <x v="0"/>
    <s v="Mercedes"/>
    <x v="0"/>
    <n v="100369"/>
    <n v="43"/>
    <n v="476"/>
    <n v="2.61"/>
    <n v="120521"/>
    <n v="31730"/>
    <n v="20.399999999999999"/>
    <n v="28.5"/>
    <n v="45.6"/>
    <n v="2026"/>
    <n v="3184708370"/>
    <n v="11.069767441860465"/>
    <n v="66.659663865546221"/>
    <n v="1200.7791250286443"/>
    <x v="0"/>
  </r>
  <r>
    <s v="EV0117"/>
    <x v="7"/>
    <x v="3"/>
    <s v="Nissan"/>
    <x v="3"/>
    <n v="14355"/>
    <n v="55"/>
    <n v="615"/>
    <n v="2.14"/>
    <n v="84525"/>
    <n v="44533"/>
    <n v="21.3"/>
    <n v="10.199999999999999"/>
    <n v="288.8"/>
    <n v="2026"/>
    <n v="639271215"/>
    <n v="11.181818181818182"/>
    <n v="72.411382113821134"/>
    <n v="5888.1922675026126"/>
    <x v="0"/>
  </r>
  <r>
    <s v="EV0118"/>
    <x v="9"/>
    <x v="0"/>
    <s v="Kia"/>
    <x v="1"/>
    <n v="283024"/>
    <n v="105"/>
    <n v="534"/>
    <n v="1.17"/>
    <n v="180646"/>
    <n v="54362"/>
    <n v="14.4"/>
    <n v="42.4"/>
    <n v="296"/>
    <n v="2026"/>
    <n v="15385750688"/>
    <n v="5.0857142857142854"/>
    <n v="101.80149812734082"/>
    <n v="638.27095935327043"/>
    <x v="1"/>
  </r>
  <r>
    <s v="EV0119"/>
    <x v="8"/>
    <x v="3"/>
    <s v="BYD"/>
    <x v="0"/>
    <n v="603746"/>
    <n v="96"/>
    <n v="462"/>
    <n v="0.99"/>
    <n v="92037"/>
    <n v="76335"/>
    <n v="16.2"/>
    <n v="47.3"/>
    <n v="30"/>
    <n v="2026"/>
    <n v="46086950910"/>
    <n v="4.8125"/>
    <n v="165.22727272727272"/>
    <n v="152.44324600080168"/>
    <x v="1"/>
  </r>
  <r>
    <s v="EV0120"/>
    <x v="4"/>
    <x v="0"/>
    <s v="Hyundai"/>
    <x v="2"/>
    <n v="377587"/>
    <n v="95"/>
    <n v="544"/>
    <n v="2.9"/>
    <n v="13476"/>
    <n v="45555"/>
    <n v="21.8"/>
    <n v="51"/>
    <n v="258.10000000000002"/>
    <n v="2026"/>
    <n v="17200975785"/>
    <n v="5.7263157894736842"/>
    <n v="83.740808823529406"/>
    <n v="35.689788048847021"/>
    <x v="1"/>
  </r>
  <r>
    <s v="EV0121"/>
    <x v="4"/>
    <x v="0"/>
    <s v="Nissan"/>
    <x v="3"/>
    <n v="269513"/>
    <n v="92"/>
    <n v="259"/>
    <n v="0.78"/>
    <n v="32294"/>
    <n v="56898"/>
    <n v="17.399999999999999"/>
    <n v="47.5"/>
    <n v="268.2"/>
    <n v="2026"/>
    <n v="15334750674"/>
    <n v="2.8152173913043477"/>
    <n v="219.68339768339769"/>
    <n v="119.82353355867806"/>
    <x v="0"/>
  </r>
  <r>
    <s v="EV0122"/>
    <x v="5"/>
    <x v="1"/>
    <s v="Tesla"/>
    <x v="1"/>
    <n v="390308"/>
    <n v="57"/>
    <n v="391"/>
    <n v="0.71"/>
    <n v="44120"/>
    <n v="65976"/>
    <n v="18.100000000000001"/>
    <n v="64.599999999999994"/>
    <n v="160.69999999999999"/>
    <n v="2026"/>
    <n v="25750960608"/>
    <n v="6.8596491228070171"/>
    <n v="168.73657289002557"/>
    <n v="113.03893335519641"/>
    <x v="0"/>
  </r>
  <r>
    <s v="EV0123"/>
    <x v="2"/>
    <x v="2"/>
    <s v="Mercedes"/>
    <x v="3"/>
    <n v="500293"/>
    <n v="111"/>
    <n v="502"/>
    <n v="0.82"/>
    <n v="98659"/>
    <n v="35812"/>
    <n v="20.6"/>
    <n v="26.1"/>
    <n v="235.8"/>
    <n v="2026"/>
    <n v="17916492916"/>
    <n v="4.5225225225225225"/>
    <n v="71.338645418326692"/>
    <n v="197.20243937052888"/>
    <x v="0"/>
  </r>
  <r>
    <s v="EV0124"/>
    <x v="4"/>
    <x v="0"/>
    <s v="BMW"/>
    <x v="3"/>
    <n v="831320"/>
    <n v="113"/>
    <n v="334"/>
    <n v="2.06"/>
    <n v="83167"/>
    <n v="51759"/>
    <n v="18.899999999999999"/>
    <n v="33.4"/>
    <n v="241.8"/>
    <n v="2026"/>
    <n v="43028291880"/>
    <n v="2.9557522123893807"/>
    <n v="154.96706586826346"/>
    <n v="100.04210171775009"/>
    <x v="0"/>
  </r>
  <r>
    <s v="EV0125"/>
    <x v="5"/>
    <x v="1"/>
    <s v="Volkswagen"/>
    <x v="0"/>
    <n v="232435"/>
    <n v="85"/>
    <n v="262"/>
    <n v="0.87"/>
    <n v="196381"/>
    <n v="75638"/>
    <n v="22"/>
    <n v="46.7"/>
    <n v="163"/>
    <n v="2026"/>
    <n v="17580918530"/>
    <n v="3.0823529411764707"/>
    <n v="288.69465648854964"/>
    <n v="844.88566696065573"/>
    <x v="0"/>
  </r>
  <r>
    <s v="EV0126"/>
    <x v="2"/>
    <x v="2"/>
    <s v="Nissan"/>
    <x v="0"/>
    <n v="794005"/>
    <n v="110"/>
    <n v="368"/>
    <n v="2.52"/>
    <n v="51036"/>
    <n v="56961"/>
    <n v="17.399999999999999"/>
    <n v="51"/>
    <n v="33.5"/>
    <n v="2026"/>
    <n v="45227318805"/>
    <n v="3.3454545454545452"/>
    <n v="154.78532608695653"/>
    <n v="64.276673320696972"/>
    <x v="1"/>
  </r>
  <r>
    <s v="EV0127"/>
    <x v="0"/>
    <x v="0"/>
    <s v="Kia"/>
    <x v="1"/>
    <n v="415174"/>
    <n v="82"/>
    <n v="635"/>
    <n v="1.71"/>
    <n v="70475"/>
    <n v="29022"/>
    <n v="15.7"/>
    <n v="15.9"/>
    <n v="234.1"/>
    <n v="2026"/>
    <n v="12049179828"/>
    <n v="7.7439024390243905"/>
    <n v="45.703937007874018"/>
    <n v="169.74810561354997"/>
    <x v="0"/>
  </r>
  <r>
    <s v="EV0128"/>
    <x v="7"/>
    <x v="3"/>
    <s v="BMW"/>
    <x v="2"/>
    <n v="898372"/>
    <n v="59"/>
    <n v="403"/>
    <n v="2.42"/>
    <n v="23441"/>
    <n v="52611"/>
    <n v="23.4"/>
    <n v="25"/>
    <n v="161.5"/>
    <n v="2026"/>
    <n v="47264249292"/>
    <n v="6.8305084745762707"/>
    <n v="130.54838709677421"/>
    <n v="26.092754449159148"/>
    <x v="1"/>
  </r>
  <r>
    <s v="EV0129"/>
    <x v="7"/>
    <x v="3"/>
    <s v="BMW"/>
    <x v="1"/>
    <n v="23946"/>
    <n v="91"/>
    <n v="391"/>
    <n v="2.4700000000000002"/>
    <n v="58580"/>
    <n v="57412"/>
    <n v="20.100000000000001"/>
    <n v="25.2"/>
    <n v="82.3"/>
    <n v="2026"/>
    <n v="1374787752"/>
    <n v="4.2967032967032965"/>
    <n v="146.83375959079285"/>
    <n v="2446.3375929173976"/>
    <x v="1"/>
  </r>
  <r>
    <s v="EV0130"/>
    <x v="5"/>
    <x v="1"/>
    <s v="Kia"/>
    <x v="2"/>
    <n v="81189"/>
    <n v="61"/>
    <n v="411"/>
    <n v="1.84"/>
    <n v="31047"/>
    <n v="80499"/>
    <n v="21.3"/>
    <n v="17.399999999999999"/>
    <n v="10.7"/>
    <n v="2026"/>
    <n v="6535633311"/>
    <n v="6.7377049180327866"/>
    <n v="195.86131386861314"/>
    <n v="382.40402024904853"/>
    <x v="1"/>
  </r>
  <r>
    <s v="EV0131"/>
    <x v="7"/>
    <x v="3"/>
    <s v="Hyundai"/>
    <x v="2"/>
    <n v="821897"/>
    <n v="107"/>
    <n v="324"/>
    <n v="1.95"/>
    <n v="190092"/>
    <n v="68346"/>
    <n v="19.8"/>
    <n v="11.4"/>
    <n v="88.7"/>
    <n v="2026"/>
    <n v="56173372362"/>
    <n v="3.02803738317757"/>
    <n v="210.94444444444446"/>
    <n v="231.2844553514613"/>
    <x v="0"/>
  </r>
  <r>
    <s v="EV0132"/>
    <x v="2"/>
    <x v="2"/>
    <s v="Hyundai"/>
    <x v="1"/>
    <n v="414758"/>
    <n v="69"/>
    <n v="430"/>
    <n v="2.96"/>
    <n v="48540"/>
    <n v="75367"/>
    <n v="22.1"/>
    <n v="56.3"/>
    <n v="266.5"/>
    <n v="2026"/>
    <n v="31259066186"/>
    <n v="6.2318840579710146"/>
    <n v="175.27209302325582"/>
    <n v="117.03210064664215"/>
    <x v="0"/>
  </r>
  <r>
    <s v="EV0133"/>
    <x v="9"/>
    <x v="0"/>
    <s v="Volkswagen"/>
    <x v="2"/>
    <n v="181971"/>
    <n v="57"/>
    <n v="516"/>
    <n v="2.37"/>
    <n v="14608"/>
    <n v="59718"/>
    <n v="22.8"/>
    <n v="28.2"/>
    <n v="87.1"/>
    <n v="2026"/>
    <n v="10866944178"/>
    <n v="9.0526315789473681"/>
    <n v="115.73255813953489"/>
    <n v="80.27652757857021"/>
    <x v="0"/>
  </r>
  <r>
    <s v="EV0134"/>
    <x v="1"/>
    <x v="1"/>
    <s v="Tesla"/>
    <x v="1"/>
    <n v="561146"/>
    <n v="96"/>
    <n v="540"/>
    <n v="1.68"/>
    <n v="15959"/>
    <n v="51940"/>
    <n v="18.100000000000001"/>
    <n v="26.1"/>
    <n v="37.5"/>
    <n v="2026"/>
    <n v="29145923240"/>
    <n v="5.625"/>
    <n v="96.18518518518519"/>
    <n v="28.440013828843117"/>
    <x v="0"/>
  </r>
  <r>
    <s v="EV0135"/>
    <x v="5"/>
    <x v="1"/>
    <s v="Hyundai"/>
    <x v="1"/>
    <n v="592537"/>
    <n v="62"/>
    <n v="585"/>
    <n v="1.24"/>
    <n v="141356"/>
    <n v="42474"/>
    <n v="13.2"/>
    <n v="20.5"/>
    <n v="75.599999999999994"/>
    <n v="2026"/>
    <n v="25167416538"/>
    <n v="9.435483870967742"/>
    <n v="72.60512820512821"/>
    <n v="238.56062996909895"/>
    <x v="0"/>
  </r>
  <r>
    <s v="EV0136"/>
    <x v="5"/>
    <x v="1"/>
    <s v="Ford"/>
    <x v="1"/>
    <n v="316468"/>
    <n v="53"/>
    <n v="590"/>
    <n v="2.23"/>
    <n v="144879"/>
    <n v="32916"/>
    <n v="18.5"/>
    <n v="37.200000000000003"/>
    <n v="24.9"/>
    <n v="2026"/>
    <n v="10416860688"/>
    <n v="11.132075471698114"/>
    <n v="55.789830508474573"/>
    <n v="457.79984074219192"/>
    <x v="0"/>
  </r>
  <r>
    <s v="EV0137"/>
    <x v="4"/>
    <x v="0"/>
    <s v="Kia"/>
    <x v="2"/>
    <n v="211234"/>
    <n v="43"/>
    <n v="599"/>
    <n v="0.51"/>
    <n v="194795"/>
    <n v="35019"/>
    <n v="17.100000000000001"/>
    <n v="58.5"/>
    <n v="6.2"/>
    <n v="2026"/>
    <n v="7397203446"/>
    <n v="13.930232558139535"/>
    <n v="58.462437395659435"/>
    <n v="922.17635418540578"/>
    <x v="0"/>
  </r>
  <r>
    <s v="EV0138"/>
    <x v="3"/>
    <x v="3"/>
    <s v="Tesla"/>
    <x v="2"/>
    <n v="369507"/>
    <n v="99"/>
    <n v="369"/>
    <n v="2.88"/>
    <n v="19285"/>
    <n v="83940"/>
    <n v="19.600000000000001"/>
    <n v="28.5"/>
    <n v="239.5"/>
    <n v="2026"/>
    <n v="31016417580"/>
    <n v="3.7272727272727271"/>
    <n v="227.47967479674796"/>
    <n v="52.191162819648881"/>
    <x v="0"/>
  </r>
  <r>
    <s v="EV0139"/>
    <x v="4"/>
    <x v="0"/>
    <s v="Toyota"/>
    <x v="2"/>
    <n v="6711"/>
    <n v="79"/>
    <n v="319"/>
    <n v="2.1"/>
    <n v="90588"/>
    <n v="66616"/>
    <n v="15.4"/>
    <n v="50.1"/>
    <n v="165.1"/>
    <n v="2026"/>
    <n v="447059976"/>
    <n v="4.037974683544304"/>
    <n v="208.82758620689654"/>
    <n v="13498.435404559679"/>
    <x v="1"/>
  </r>
  <r>
    <s v="EV0140"/>
    <x v="9"/>
    <x v="0"/>
    <s v="Kia"/>
    <x v="1"/>
    <n v="869469"/>
    <n v="97"/>
    <n v="436"/>
    <n v="1.02"/>
    <n v="65981"/>
    <n v="62651"/>
    <n v="15.1"/>
    <n v="33.700000000000003"/>
    <n v="165.4"/>
    <n v="2026"/>
    <n v="54473102319"/>
    <n v="4.4948453608247423"/>
    <n v="143.69495412844037"/>
    <n v="75.88654684640855"/>
    <x v="0"/>
  </r>
  <r>
    <s v="EV0141"/>
    <x v="0"/>
    <x v="0"/>
    <s v="Tesla"/>
    <x v="3"/>
    <n v="626027"/>
    <n v="41"/>
    <n v="444"/>
    <n v="1"/>
    <n v="23121"/>
    <n v="83208"/>
    <n v="13.5"/>
    <n v="8"/>
    <n v="11.7"/>
    <n v="2026"/>
    <n v="52090454616"/>
    <n v="10.829268292682928"/>
    <n v="187.40540540540542"/>
    <n v="36.932911839265721"/>
    <x v="1"/>
  </r>
  <r>
    <s v="EV0142"/>
    <x v="0"/>
    <x v="0"/>
    <s v="Toyota"/>
    <x v="3"/>
    <n v="205490"/>
    <n v="88"/>
    <n v="596"/>
    <n v="1.48"/>
    <n v="120161"/>
    <n v="75085"/>
    <n v="24.4"/>
    <n v="54"/>
    <n v="159.9"/>
    <n v="2026"/>
    <n v="15429216650"/>
    <n v="6.7727272727272725"/>
    <n v="125.98154362416108"/>
    <n v="584.75351598617942"/>
    <x v="0"/>
  </r>
  <r>
    <s v="EV0143"/>
    <x v="0"/>
    <x v="0"/>
    <s v="Nissan"/>
    <x v="3"/>
    <n v="726904"/>
    <n v="58"/>
    <n v="599"/>
    <n v="0.69"/>
    <n v="85835"/>
    <n v="61632"/>
    <n v="22.2"/>
    <n v="41.3"/>
    <n v="48.4"/>
    <n v="2026"/>
    <n v="44800547328"/>
    <n v="10.327586206896552"/>
    <n v="102.89148580968281"/>
    <n v="118.08299307749029"/>
    <x v="1"/>
  </r>
  <r>
    <s v="EV0144"/>
    <x v="7"/>
    <x v="3"/>
    <s v="BYD"/>
    <x v="0"/>
    <n v="427422"/>
    <n v="41"/>
    <n v="573"/>
    <n v="2.2400000000000002"/>
    <n v="6415"/>
    <n v="77473"/>
    <n v="13.6"/>
    <n v="53.9"/>
    <n v="108.2"/>
    <n v="2026"/>
    <n v="33113664606"/>
    <n v="13.975609756097562"/>
    <n v="135.20593368237348"/>
    <n v="15.0085863619561"/>
    <x v="0"/>
  </r>
  <r>
    <s v="EV0145"/>
    <x v="3"/>
    <x v="3"/>
    <s v="Volkswagen"/>
    <x v="2"/>
    <n v="20665"/>
    <n v="73"/>
    <n v="488"/>
    <n v="1.51"/>
    <n v="46354"/>
    <n v="47706"/>
    <n v="14.2"/>
    <n v="54.4"/>
    <n v="6.5"/>
    <n v="2026"/>
    <n v="985844490"/>
    <n v="6.6849315068493151"/>
    <n v="97.758196721311478"/>
    <n v="2243.1163803532545"/>
    <x v="1"/>
  </r>
  <r>
    <s v="EV0146"/>
    <x v="1"/>
    <x v="1"/>
    <s v="BYD"/>
    <x v="1"/>
    <n v="808035"/>
    <n v="100"/>
    <n v="257"/>
    <n v="1.04"/>
    <n v="166449"/>
    <n v="55951"/>
    <n v="24.1"/>
    <n v="54.1"/>
    <n v="132.1"/>
    <n v="2026"/>
    <n v="45210366285"/>
    <n v="2.57"/>
    <n v="217.70817120622567"/>
    <n v="205.99231468933897"/>
    <x v="1"/>
  </r>
  <r>
    <s v="EV0147"/>
    <x v="3"/>
    <x v="3"/>
    <s v="BYD"/>
    <x v="3"/>
    <n v="27517"/>
    <n v="84"/>
    <n v="341"/>
    <n v="1"/>
    <n v="53683"/>
    <n v="80628"/>
    <n v="14.8"/>
    <n v="63.5"/>
    <n v="194"/>
    <n v="2026"/>
    <n v="2218640676"/>
    <n v="4.0595238095238093"/>
    <n v="236.4457478005865"/>
    <n v="1950.9030780971764"/>
    <x v="0"/>
  </r>
  <r>
    <s v="EV0148"/>
    <x v="9"/>
    <x v="0"/>
    <s v="BYD"/>
    <x v="1"/>
    <n v="719045"/>
    <n v="104"/>
    <n v="503"/>
    <n v="2.72"/>
    <n v="51644"/>
    <n v="77063"/>
    <n v="12.6"/>
    <n v="29"/>
    <n v="259.10000000000002"/>
    <n v="2026"/>
    <n v="55411764835"/>
    <n v="4.8365384615384617"/>
    <n v="153.20675944333996"/>
    <n v="71.823043064064152"/>
    <x v="1"/>
  </r>
  <r>
    <s v="EV0149"/>
    <x v="4"/>
    <x v="0"/>
    <s v="Volkswagen"/>
    <x v="3"/>
    <n v="420242"/>
    <n v="77"/>
    <n v="474"/>
    <n v="2.41"/>
    <n v="185563"/>
    <n v="77701"/>
    <n v="21.5"/>
    <n v="37.9"/>
    <n v="67.599999999999994"/>
    <n v="2026"/>
    <n v="32653223642"/>
    <n v="6.1558441558441555"/>
    <n v="163.92616033755274"/>
    <n v="441.56224270777318"/>
    <x v="0"/>
  </r>
  <r>
    <s v="EV0150"/>
    <x v="4"/>
    <x v="0"/>
    <s v="Kia"/>
    <x v="1"/>
    <n v="558455"/>
    <n v="76"/>
    <n v="464"/>
    <n v="2.96"/>
    <n v="146571"/>
    <n v="51639"/>
    <n v="21"/>
    <n v="61"/>
    <n v="14.9"/>
    <n v="2026"/>
    <n v="28838057745"/>
    <n v="6.1052631578947372"/>
    <n v="111.29094827586206"/>
    <n v="262.45803153342706"/>
    <x v="1"/>
  </r>
  <r>
    <s v="EV0151"/>
    <x v="6"/>
    <x v="3"/>
    <s v="Nissan"/>
    <x v="1"/>
    <n v="186218"/>
    <n v="114"/>
    <n v="396"/>
    <n v="1.1599999999999999"/>
    <n v="23550"/>
    <n v="69770"/>
    <n v="13.8"/>
    <n v="60.2"/>
    <n v="242.7"/>
    <n v="2026"/>
    <n v="12992429860"/>
    <n v="3.4736842105263159"/>
    <n v="176.18686868686868"/>
    <n v="126.46468118012221"/>
    <x v="0"/>
  </r>
  <r>
    <s v="EV0152"/>
    <x v="9"/>
    <x v="0"/>
    <s v="Mercedes"/>
    <x v="0"/>
    <n v="729972"/>
    <n v="45"/>
    <n v="475"/>
    <n v="1.49"/>
    <n v="92944"/>
    <n v="84382"/>
    <n v="24.2"/>
    <n v="21.3"/>
    <n v="227"/>
    <n v="2026"/>
    <n v="61596497304"/>
    <n v="10.555555555555555"/>
    <n v="177.64631578947368"/>
    <n v="127.32543166039245"/>
    <x v="1"/>
  </r>
  <r>
    <s v="EV0153"/>
    <x v="9"/>
    <x v="0"/>
    <s v="Kia"/>
    <x v="3"/>
    <n v="722718"/>
    <n v="110"/>
    <n v="281"/>
    <n v="1.1399999999999999"/>
    <n v="10093"/>
    <n v="69511"/>
    <n v="13.4"/>
    <n v="26.8"/>
    <n v="194.7"/>
    <n v="2026"/>
    <n v="50236850898"/>
    <n v="2.5545454545454547"/>
    <n v="247.37010676156584"/>
    <n v="13.96533641060552"/>
    <x v="0"/>
  </r>
  <r>
    <s v="EV0154"/>
    <x v="1"/>
    <x v="1"/>
    <s v="Toyota"/>
    <x v="3"/>
    <n v="611341"/>
    <n v="103"/>
    <n v="460"/>
    <n v="2.19"/>
    <n v="110857"/>
    <n v="43696"/>
    <n v="16.5"/>
    <n v="18.399999999999999"/>
    <n v="135.4"/>
    <n v="2026"/>
    <n v="26713156336"/>
    <n v="4.4660194174757279"/>
    <n v="94.991304347826087"/>
    <n v="181.3341490264844"/>
    <x v="0"/>
  </r>
  <r>
    <s v="EV0155"/>
    <x v="5"/>
    <x v="1"/>
    <s v="Hyundai"/>
    <x v="0"/>
    <n v="85528"/>
    <n v="45"/>
    <n v="597"/>
    <n v="1.74"/>
    <n v="31189"/>
    <n v="43595"/>
    <n v="18.399999999999999"/>
    <n v="29.5"/>
    <n v="229.5"/>
    <n v="2026"/>
    <n v="3728593160"/>
    <n v="13.266666666666667"/>
    <n v="73.023450586264659"/>
    <n v="364.66420353568424"/>
    <x v="0"/>
  </r>
  <r>
    <s v="EV0156"/>
    <x v="1"/>
    <x v="1"/>
    <s v="Toyota"/>
    <x v="0"/>
    <n v="611818"/>
    <n v="48"/>
    <n v="365"/>
    <n v="2.97"/>
    <n v="123578"/>
    <n v="78297"/>
    <n v="13.1"/>
    <n v="38.4"/>
    <n v="190"/>
    <n v="2026"/>
    <n v="47903513946"/>
    <n v="7.604166666666667"/>
    <n v="214.51232876712328"/>
    <n v="201.9849040074009"/>
    <x v="1"/>
  </r>
  <r>
    <s v="EV0157"/>
    <x v="4"/>
    <x v="0"/>
    <s v="BYD"/>
    <x v="0"/>
    <n v="47081"/>
    <n v="66"/>
    <n v="521"/>
    <n v="2.5499999999999998"/>
    <n v="167170"/>
    <n v="76429"/>
    <n v="16.899999999999999"/>
    <n v="39.9"/>
    <n v="45.7"/>
    <n v="2026"/>
    <n v="3598353749"/>
    <n v="7.8939393939393936"/>
    <n v="146.69673704414586"/>
    <n v="3550.6892376967353"/>
    <x v="0"/>
  </r>
  <r>
    <s v="EV0158"/>
    <x v="7"/>
    <x v="3"/>
    <s v="Mercedes"/>
    <x v="0"/>
    <n v="184166"/>
    <n v="84"/>
    <n v="645"/>
    <n v="1.78"/>
    <n v="57265"/>
    <n v="63878"/>
    <n v="17.5"/>
    <n v="16.100000000000001"/>
    <n v="202.7"/>
    <n v="2026"/>
    <n v="11764155748"/>
    <n v="7.6785714285714288"/>
    <n v="99.035658914728685"/>
    <n v="310.94230205358207"/>
    <x v="1"/>
  </r>
  <r>
    <s v="EV0159"/>
    <x v="2"/>
    <x v="2"/>
    <s v="Toyota"/>
    <x v="2"/>
    <n v="814063"/>
    <n v="111"/>
    <n v="521"/>
    <n v="1.38"/>
    <n v="94169"/>
    <n v="69566"/>
    <n v="16.5"/>
    <n v="12.5"/>
    <n v="97.6"/>
    <n v="2026"/>
    <n v="56631106658"/>
    <n v="4.6936936936936933"/>
    <n v="133.52399232245682"/>
    <n v="115.6777792382162"/>
    <x v="1"/>
  </r>
  <r>
    <s v="EV0160"/>
    <x v="9"/>
    <x v="0"/>
    <s v="BYD"/>
    <x v="1"/>
    <n v="651107"/>
    <n v="65"/>
    <n v="361"/>
    <n v="0.57999999999999996"/>
    <n v="86094"/>
    <n v="37853"/>
    <n v="19.2"/>
    <n v="38.700000000000003"/>
    <n v="227.8"/>
    <n v="2026"/>
    <n v="24646353271"/>
    <n v="5.5538461538461537"/>
    <n v="104.85595567867036"/>
    <n v="132.22711474458114"/>
    <x v="0"/>
  </r>
  <r>
    <s v="EV0161"/>
    <x v="0"/>
    <x v="0"/>
    <s v="Kia"/>
    <x v="0"/>
    <n v="870843"/>
    <n v="46"/>
    <n v="479"/>
    <n v="0.91"/>
    <n v="119404"/>
    <n v="44007"/>
    <n v="18.3"/>
    <n v="51.7"/>
    <n v="120.8"/>
    <n v="2026"/>
    <n v="38323187901"/>
    <n v="10.413043478260869"/>
    <n v="91.872651356993742"/>
    <n v="137.11311912709868"/>
    <x v="1"/>
  </r>
  <r>
    <s v="EV0162"/>
    <x v="4"/>
    <x v="0"/>
    <s v="BYD"/>
    <x v="3"/>
    <n v="18296"/>
    <n v="71"/>
    <n v="487"/>
    <n v="2.65"/>
    <n v="121536"/>
    <n v="48619"/>
    <n v="14.2"/>
    <n v="7.6"/>
    <n v="153.19999999999999"/>
    <n v="2026"/>
    <n v="889533224"/>
    <n v="6.859154929577465"/>
    <n v="99.833675564681727"/>
    <n v="6642.7634455618718"/>
    <x v="0"/>
  </r>
  <r>
    <s v="EV0163"/>
    <x v="8"/>
    <x v="3"/>
    <s v="Mercedes"/>
    <x v="3"/>
    <n v="129310"/>
    <n v="60"/>
    <n v="395"/>
    <n v="2.2000000000000002"/>
    <n v="84986"/>
    <n v="73696"/>
    <n v="18.2"/>
    <n v="55.1"/>
    <n v="122.1"/>
    <n v="2026"/>
    <n v="9529629760"/>
    <n v="6.583333333333333"/>
    <n v="186.57215189873418"/>
    <n v="657.22681927151802"/>
    <x v="0"/>
  </r>
  <r>
    <s v="EV0164"/>
    <x v="6"/>
    <x v="3"/>
    <s v="BYD"/>
    <x v="2"/>
    <n v="329843"/>
    <n v="84"/>
    <n v="480"/>
    <n v="0.61"/>
    <n v="198417"/>
    <n v="39321"/>
    <n v="12.9"/>
    <n v="46.4"/>
    <n v="143.6"/>
    <n v="2026"/>
    <n v="12969756603"/>
    <n v="5.7142857142857144"/>
    <n v="81.918750000000003"/>
    <n v="601.54982825162278"/>
    <x v="1"/>
  </r>
  <r>
    <s v="EV0165"/>
    <x v="1"/>
    <x v="1"/>
    <s v="Kia"/>
    <x v="3"/>
    <n v="469644"/>
    <n v="86"/>
    <n v="368"/>
    <n v="2.87"/>
    <n v="181249"/>
    <n v="59485"/>
    <n v="18.399999999999999"/>
    <n v="14.3"/>
    <n v="59.9"/>
    <n v="2026"/>
    <n v="27936773340"/>
    <n v="4.2790697674418601"/>
    <n v="161.64402173913044"/>
    <n v="385.92849051622079"/>
    <x v="0"/>
  </r>
  <r>
    <s v="EV0166"/>
    <x v="0"/>
    <x v="0"/>
    <s v="Toyota"/>
    <x v="3"/>
    <n v="132985"/>
    <n v="86"/>
    <n v="577"/>
    <n v="1.05"/>
    <n v="114487"/>
    <n v="84403"/>
    <n v="24.5"/>
    <n v="51.6"/>
    <n v="116"/>
    <n v="2026"/>
    <n v="11224332955"/>
    <n v="6.7093023255813957"/>
    <n v="146.27902946273829"/>
    <n v="860.90160544422304"/>
    <x v="0"/>
  </r>
  <r>
    <s v="EV0167"/>
    <x v="5"/>
    <x v="1"/>
    <s v="Nissan"/>
    <x v="0"/>
    <n v="367510"/>
    <n v="82"/>
    <n v="386"/>
    <n v="2.85"/>
    <n v="99625"/>
    <n v="27037"/>
    <n v="13"/>
    <n v="6.5"/>
    <n v="49.1"/>
    <n v="2026"/>
    <n v="9936367870"/>
    <n v="4.7073170731707314"/>
    <n v="70.0440414507772"/>
    <n v="271.08105901880219"/>
    <x v="0"/>
  </r>
  <r>
    <s v="EV0168"/>
    <x v="6"/>
    <x v="3"/>
    <s v="Volkswagen"/>
    <x v="0"/>
    <n v="134546"/>
    <n v="95"/>
    <n v="465"/>
    <n v="2.1"/>
    <n v="165820"/>
    <n v="26649"/>
    <n v="19.3"/>
    <n v="38.1"/>
    <n v="200.9"/>
    <n v="2026"/>
    <n v="3585516354"/>
    <n v="4.8947368421052628"/>
    <n v="57.309677419354841"/>
    <n v="1232.440949563718"/>
    <x v="0"/>
  </r>
  <r>
    <s v="EV0169"/>
    <x v="1"/>
    <x v="1"/>
    <s v="BMW"/>
    <x v="2"/>
    <n v="668262"/>
    <n v="72"/>
    <n v="367"/>
    <n v="1.19"/>
    <n v="1875"/>
    <n v="32259"/>
    <n v="17.2"/>
    <n v="62.5"/>
    <n v="291.89999999999998"/>
    <n v="2026"/>
    <n v="21557463858"/>
    <n v="5.0972222222222223"/>
    <n v="87.899182561307896"/>
    <n v="2.8057857546890292"/>
    <x v="1"/>
  </r>
  <r>
    <s v="EV0170"/>
    <x v="6"/>
    <x v="3"/>
    <s v="Kia"/>
    <x v="1"/>
    <n v="706868"/>
    <n v="44"/>
    <n v="586"/>
    <n v="0.51"/>
    <n v="40152"/>
    <n v="31620"/>
    <n v="16.7"/>
    <n v="53.5"/>
    <n v="50.8"/>
    <n v="2026"/>
    <n v="22351166160"/>
    <n v="13.318181818181818"/>
    <n v="53.959044368600679"/>
    <n v="56.802684518184442"/>
    <x v="0"/>
  </r>
  <r>
    <s v="EV0171"/>
    <x v="8"/>
    <x v="3"/>
    <s v="Nissan"/>
    <x v="2"/>
    <n v="277890"/>
    <n v="102"/>
    <n v="535"/>
    <n v="2.5499999999999998"/>
    <n v="166452"/>
    <n v="60618"/>
    <n v="15"/>
    <n v="15.8"/>
    <n v="33.1"/>
    <n v="2026"/>
    <n v="16845136020"/>
    <n v="5.2450980392156863"/>
    <n v="113.30467289719626"/>
    <n v="598.98520997517005"/>
    <x v="0"/>
  </r>
  <r>
    <s v="EV0172"/>
    <x v="7"/>
    <x v="3"/>
    <s v="Volkswagen"/>
    <x v="1"/>
    <n v="677995"/>
    <n v="50"/>
    <n v="521"/>
    <n v="1.84"/>
    <n v="172402"/>
    <n v="79435"/>
    <n v="18.600000000000001"/>
    <n v="32.9"/>
    <n v="266.8"/>
    <n v="2026"/>
    <n v="53856532825"/>
    <n v="10.42"/>
    <n v="152.46641074856046"/>
    <n v="254.28211122500903"/>
    <x v="1"/>
  </r>
  <r>
    <s v="EV0173"/>
    <x v="5"/>
    <x v="1"/>
    <s v="Toyota"/>
    <x v="2"/>
    <n v="22460"/>
    <n v="108"/>
    <n v="593"/>
    <n v="1.91"/>
    <n v="74481"/>
    <n v="28573"/>
    <n v="23.1"/>
    <n v="33.5"/>
    <n v="94.4"/>
    <n v="2026"/>
    <n v="641749580"/>
    <n v="5.4907407407407405"/>
    <n v="48.18381112984823"/>
    <n v="3316.1620658949246"/>
    <x v="0"/>
  </r>
  <r>
    <s v="EV0174"/>
    <x v="1"/>
    <x v="1"/>
    <s v="Mercedes"/>
    <x v="1"/>
    <n v="178873"/>
    <n v="49"/>
    <n v="486"/>
    <n v="1.41"/>
    <n v="113907"/>
    <n v="44656"/>
    <n v="14.8"/>
    <n v="31.8"/>
    <n v="31.4"/>
    <n v="2026"/>
    <n v="7987752688"/>
    <n v="9.9183673469387763"/>
    <n v="91.884773662551439"/>
    <n v="636.80376580031634"/>
    <x v="1"/>
  </r>
  <r>
    <s v="EV0175"/>
    <x v="2"/>
    <x v="2"/>
    <s v="BYD"/>
    <x v="0"/>
    <n v="265740"/>
    <n v="116"/>
    <n v="348"/>
    <n v="0.89"/>
    <n v="79396"/>
    <n v="84907"/>
    <n v="14.2"/>
    <n v="10.6"/>
    <n v="63.1"/>
    <n v="2026"/>
    <n v="22563186180"/>
    <n v="3"/>
    <n v="243.98563218390805"/>
    <n v="298.77323699857004"/>
    <x v="1"/>
  </r>
  <r>
    <s v="EV0176"/>
    <x v="6"/>
    <x v="3"/>
    <s v="Volkswagen"/>
    <x v="0"/>
    <n v="828627"/>
    <n v="70"/>
    <n v="250"/>
    <n v="1.47"/>
    <n v="45177"/>
    <n v="49731"/>
    <n v="18.2"/>
    <n v="7.4"/>
    <n v="258.89999999999998"/>
    <n v="2026"/>
    <n v="41208449337"/>
    <n v="3.5714285714285716"/>
    <n v="198.92400000000001"/>
    <n v="54.520308896524014"/>
    <x v="0"/>
  </r>
  <r>
    <s v="EV0177"/>
    <x v="0"/>
    <x v="0"/>
    <s v="BYD"/>
    <x v="0"/>
    <n v="891501"/>
    <n v="44"/>
    <n v="431"/>
    <n v="1.04"/>
    <n v="155878"/>
    <n v="82329"/>
    <n v="19.899999999999999"/>
    <n v="40.299999999999997"/>
    <n v="53.8"/>
    <n v="2026"/>
    <n v="73396385829"/>
    <n v="9.795454545454545"/>
    <n v="191.01856148491879"/>
    <n v="174.84893454970887"/>
    <x v="0"/>
  </r>
  <r>
    <s v="EV0178"/>
    <x v="1"/>
    <x v="1"/>
    <s v="Nissan"/>
    <x v="3"/>
    <n v="449004"/>
    <n v="74"/>
    <n v="297"/>
    <n v="2.15"/>
    <n v="44872"/>
    <n v="38500"/>
    <n v="18.8"/>
    <n v="30.3"/>
    <n v="74"/>
    <n v="2026"/>
    <n v="17286654000"/>
    <n v="4.0135135135135132"/>
    <n v="129.62962962962962"/>
    <n v="99.93674889310563"/>
    <x v="1"/>
  </r>
  <r>
    <s v="EV0179"/>
    <x v="4"/>
    <x v="0"/>
    <s v="Kia"/>
    <x v="0"/>
    <n v="796800"/>
    <n v="75"/>
    <n v="410"/>
    <n v="0.99"/>
    <n v="126476"/>
    <n v="39965"/>
    <n v="12.7"/>
    <n v="38.5"/>
    <n v="145.80000000000001"/>
    <n v="2026"/>
    <n v="31844112000"/>
    <n v="5.4666666666666668"/>
    <n v="97.475609756097555"/>
    <n v="158.72991967871485"/>
    <x v="1"/>
  </r>
  <r>
    <s v="EV0180"/>
    <x v="4"/>
    <x v="0"/>
    <s v="Mercedes"/>
    <x v="3"/>
    <n v="514787"/>
    <n v="100"/>
    <n v="490"/>
    <n v="1.26"/>
    <n v="187276"/>
    <n v="55136"/>
    <n v="13.4"/>
    <n v="42.7"/>
    <n v="294.3"/>
    <n v="2026"/>
    <n v="28383296032"/>
    <n v="4.9000000000000004"/>
    <n v="112.52244897959184"/>
    <n v="363.79318048047054"/>
    <x v="1"/>
  </r>
  <r>
    <s v="EV0181"/>
    <x v="4"/>
    <x v="0"/>
    <s v="Tesla"/>
    <x v="3"/>
    <n v="639442"/>
    <n v="76"/>
    <n v="350"/>
    <n v="2.77"/>
    <n v="194916"/>
    <n v="51481"/>
    <n v="21.5"/>
    <n v="15.6"/>
    <n v="98.3"/>
    <n v="2026"/>
    <n v="32919113602"/>
    <n v="4.6052631578947372"/>
    <n v="147.08857142857144"/>
    <n v="304.82201669580667"/>
    <x v="1"/>
  </r>
  <r>
    <s v="EV0182"/>
    <x v="3"/>
    <x v="3"/>
    <s v="Kia"/>
    <x v="0"/>
    <n v="312374"/>
    <n v="61"/>
    <n v="592"/>
    <n v="1.02"/>
    <n v="96851"/>
    <n v="70994"/>
    <n v="12.9"/>
    <n v="31.4"/>
    <n v="173.6"/>
    <n v="2026"/>
    <n v="22176679756"/>
    <n v="9.7049180327868854"/>
    <n v="119.92229729729729"/>
    <n v="310.04821143885215"/>
    <x v="0"/>
  </r>
  <r>
    <s v="EV0183"/>
    <x v="5"/>
    <x v="1"/>
    <s v="Kia"/>
    <x v="1"/>
    <n v="101821"/>
    <n v="116"/>
    <n v="425"/>
    <n v="1.4"/>
    <n v="6993"/>
    <n v="54591"/>
    <n v="19.3"/>
    <n v="18.399999999999999"/>
    <n v="280.60000000000002"/>
    <n v="2026"/>
    <n v="5558510211"/>
    <n v="3.6637931034482758"/>
    <n v="128.44941176470587"/>
    <n v="68.679349053731542"/>
    <x v="0"/>
  </r>
  <r>
    <s v="EV0184"/>
    <x v="0"/>
    <x v="0"/>
    <s v="BYD"/>
    <x v="3"/>
    <n v="641246"/>
    <n v="68"/>
    <n v="627"/>
    <n v="0.9"/>
    <n v="78713"/>
    <n v="54890"/>
    <n v="21.1"/>
    <n v="57.6"/>
    <n v="260.5"/>
    <n v="2026"/>
    <n v="35197992940"/>
    <n v="9.2205882352941178"/>
    <n v="87.543859649122808"/>
    <n v="122.75008343131965"/>
    <x v="1"/>
  </r>
  <r>
    <s v="EV0185"/>
    <x v="5"/>
    <x v="1"/>
    <s v="Hyundai"/>
    <x v="3"/>
    <n v="750978"/>
    <n v="54"/>
    <n v="428"/>
    <n v="2.17"/>
    <n v="45860"/>
    <n v="82831"/>
    <n v="21.8"/>
    <n v="37"/>
    <n v="280.39999999999998"/>
    <n v="2026"/>
    <n v="62204258718"/>
    <n v="7.9259259259259256"/>
    <n v="193.53037383177571"/>
    <n v="61.067035252697146"/>
    <x v="0"/>
  </r>
  <r>
    <s v="EV0186"/>
    <x v="5"/>
    <x v="1"/>
    <s v="Toyota"/>
    <x v="0"/>
    <n v="570924"/>
    <n v="106"/>
    <n v="398"/>
    <n v="2.5299999999999998"/>
    <n v="82632"/>
    <n v="82307"/>
    <n v="13.6"/>
    <n v="33.9"/>
    <n v="76.900000000000006"/>
    <n v="2026"/>
    <n v="46991041668"/>
    <n v="3.7547169811320753"/>
    <n v="206.80150753768845"/>
    <n v="144.73379994535173"/>
    <x v="1"/>
  </r>
  <r>
    <s v="EV0187"/>
    <x v="9"/>
    <x v="0"/>
    <s v="Volkswagen"/>
    <x v="3"/>
    <n v="473737"/>
    <n v="86"/>
    <n v="432"/>
    <n v="2.2200000000000002"/>
    <n v="51277"/>
    <n v="64840"/>
    <n v="13.1"/>
    <n v="13.1"/>
    <n v="80.2"/>
    <n v="2026"/>
    <n v="30717107080"/>
    <n v="5.0232558139534884"/>
    <n v="150.09259259259258"/>
    <n v="108.23938176667644"/>
    <x v="1"/>
  </r>
  <r>
    <s v="EV0188"/>
    <x v="5"/>
    <x v="1"/>
    <s v="Ford"/>
    <x v="3"/>
    <n v="496303"/>
    <n v="103"/>
    <n v="455"/>
    <n v="1.01"/>
    <n v="65111"/>
    <n v="59897"/>
    <n v="23.5"/>
    <n v="57.4"/>
    <n v="23.6"/>
    <n v="2026"/>
    <n v="29727060791"/>
    <n v="4.4174757281553401"/>
    <n v="131.64175824175825"/>
    <n v="131.1920338986466"/>
    <x v="0"/>
  </r>
  <r>
    <s v="EV0189"/>
    <x v="9"/>
    <x v="0"/>
    <s v="Hyundai"/>
    <x v="1"/>
    <n v="509103"/>
    <n v="109"/>
    <n v="348"/>
    <n v="0.83"/>
    <n v="125769"/>
    <n v="69248"/>
    <n v="15.1"/>
    <n v="9.6999999999999993"/>
    <n v="259.10000000000002"/>
    <n v="2026"/>
    <n v="35254364544"/>
    <n v="3.1926605504587156"/>
    <n v="198.98850574712642"/>
    <n v="247.04038279090869"/>
    <x v="1"/>
  </r>
  <r>
    <s v="EV0190"/>
    <x v="5"/>
    <x v="1"/>
    <s v="Kia"/>
    <x v="1"/>
    <n v="871023"/>
    <n v="47"/>
    <n v="602"/>
    <n v="1.59"/>
    <n v="187038"/>
    <n v="82564"/>
    <n v="12.9"/>
    <n v="33"/>
    <n v="266.3"/>
    <n v="2026"/>
    <n v="71915142972"/>
    <n v="12.808510638297872"/>
    <n v="137.14950166112956"/>
    <n v="214.73370967241968"/>
    <x v="1"/>
  </r>
  <r>
    <s v="EV0191"/>
    <x v="1"/>
    <x v="1"/>
    <s v="Volkswagen"/>
    <x v="0"/>
    <n v="290033"/>
    <n v="66"/>
    <n v="382"/>
    <n v="2.44"/>
    <n v="106937"/>
    <n v="36638"/>
    <n v="24.1"/>
    <n v="60.6"/>
    <n v="272.2"/>
    <n v="2026"/>
    <n v="10626229054"/>
    <n v="5.7878787878787881"/>
    <n v="95.910994764397913"/>
    <n v="368.7063196256978"/>
    <x v="0"/>
  </r>
  <r>
    <s v="EV0192"/>
    <x v="0"/>
    <x v="0"/>
    <s v="Ford"/>
    <x v="0"/>
    <n v="55289"/>
    <n v="75"/>
    <n v="317"/>
    <n v="1.9"/>
    <n v="105574"/>
    <n v="72463"/>
    <n v="23.8"/>
    <n v="7"/>
    <n v="285.89999999999998"/>
    <n v="2026"/>
    <n v="4006406807"/>
    <n v="4.2266666666666666"/>
    <n v="228.58990536277602"/>
    <n v="1909.4937510173816"/>
    <x v="1"/>
  </r>
  <r>
    <s v="EV0193"/>
    <x v="8"/>
    <x v="3"/>
    <s v="Kia"/>
    <x v="1"/>
    <n v="696630"/>
    <n v="79"/>
    <n v="506"/>
    <n v="2.59"/>
    <n v="194260"/>
    <n v="52815"/>
    <n v="20.9"/>
    <n v="14.5"/>
    <n v="11.2"/>
    <n v="2026"/>
    <n v="36792513450"/>
    <n v="6.4050632911392409"/>
    <n v="104.37747035573122"/>
    <n v="278.85678193589138"/>
    <x v="0"/>
  </r>
  <r>
    <s v="EV0194"/>
    <x v="9"/>
    <x v="0"/>
    <s v="Kia"/>
    <x v="3"/>
    <n v="62281"/>
    <n v="109"/>
    <n v="468"/>
    <n v="1.92"/>
    <n v="86471"/>
    <n v="43824"/>
    <n v="23.2"/>
    <n v="35.4"/>
    <n v="51.9"/>
    <n v="2026"/>
    <n v="2729402544"/>
    <n v="4.2935779816513762"/>
    <n v="93.641025641025635"/>
    <n v="1388.4009569531638"/>
    <x v="1"/>
  </r>
  <r>
    <s v="EV0195"/>
    <x v="9"/>
    <x v="0"/>
    <s v="Ford"/>
    <x v="0"/>
    <n v="437639"/>
    <n v="91"/>
    <n v="307"/>
    <n v="2.35"/>
    <n v="189792"/>
    <n v="50089"/>
    <n v="13"/>
    <n v="52.5"/>
    <n v="103.4"/>
    <n v="2026"/>
    <n v="21920899871"/>
    <n v="3.3736263736263736"/>
    <n v="163.15635179153094"/>
    <n v="433.67250176515347"/>
    <x v="0"/>
  </r>
  <r>
    <s v="EV0196"/>
    <x v="3"/>
    <x v="3"/>
    <s v="Ford"/>
    <x v="1"/>
    <n v="475018"/>
    <n v="41"/>
    <n v="430"/>
    <n v="2.83"/>
    <n v="91334"/>
    <n v="59960"/>
    <n v="22.4"/>
    <n v="22.2"/>
    <n v="50.2"/>
    <n v="2026"/>
    <n v="28482079280"/>
    <n v="10.487804878048781"/>
    <n v="139.44186046511629"/>
    <n v="192.27481905948827"/>
    <x v="1"/>
  </r>
  <r>
    <s v="EV0197"/>
    <x v="3"/>
    <x v="3"/>
    <s v="Volkswagen"/>
    <x v="0"/>
    <n v="452949"/>
    <n v="118"/>
    <n v="320"/>
    <n v="2.04"/>
    <n v="87016"/>
    <n v="80200"/>
    <n v="12.9"/>
    <n v="8.3000000000000007"/>
    <n v="44.8"/>
    <n v="2026"/>
    <n v="36326509800"/>
    <n v="2.7118644067796609"/>
    <n v="250.625"/>
    <n v="192.10992849084553"/>
    <x v="1"/>
  </r>
  <r>
    <s v="EV0198"/>
    <x v="9"/>
    <x v="0"/>
    <s v="Nissan"/>
    <x v="1"/>
    <n v="675314"/>
    <n v="58"/>
    <n v="376"/>
    <n v="2.37"/>
    <n v="61519"/>
    <n v="71802"/>
    <n v="15.6"/>
    <n v="28.6"/>
    <n v="168.2"/>
    <n v="2026"/>
    <n v="48488895828"/>
    <n v="6.4827586206896548"/>
    <n v="190.96276595744681"/>
    <n v="91.096882339178507"/>
    <x v="0"/>
  </r>
  <r>
    <s v="EV0199"/>
    <x v="2"/>
    <x v="2"/>
    <s v="Mercedes"/>
    <x v="1"/>
    <n v="227504"/>
    <n v="72"/>
    <n v="295"/>
    <n v="1.53"/>
    <n v="69483"/>
    <n v="74742"/>
    <n v="23.7"/>
    <n v="6.5"/>
    <n v="249.1"/>
    <n v="2026"/>
    <n v="17004103968"/>
    <n v="4.0972222222222223"/>
    <n v="253.36271186440678"/>
    <n v="305.41441029608268"/>
    <x v="0"/>
  </r>
  <r>
    <s v="EV0200"/>
    <x v="6"/>
    <x v="3"/>
    <s v="Tesla"/>
    <x v="1"/>
    <n v="407921"/>
    <n v="90"/>
    <n v="611"/>
    <n v="2.2000000000000002"/>
    <n v="160244"/>
    <n v="45993"/>
    <n v="23.8"/>
    <n v="9.1999999999999993"/>
    <n v="69"/>
    <n v="2026"/>
    <n v="18761510553"/>
    <n v="6.7888888888888888"/>
    <n v="75.274959083469724"/>
    <n v="392.8309648191684"/>
    <x v="1"/>
  </r>
  <r>
    <s v="EV0201"/>
    <x v="0"/>
    <x v="0"/>
    <s v="Tesla"/>
    <x v="0"/>
    <n v="519998"/>
    <n v="95"/>
    <n v="465"/>
    <n v="1.73"/>
    <n v="126475"/>
    <n v="61598"/>
    <n v="14.7"/>
    <n v="43"/>
    <n v="170.7"/>
    <n v="2026"/>
    <n v="32030836804"/>
    <n v="4.8947368421052628"/>
    <n v="132.46881720430108"/>
    <n v="243.22208931572814"/>
    <x v="1"/>
  </r>
  <r>
    <s v="EV0202"/>
    <x v="8"/>
    <x v="3"/>
    <s v="Volkswagen"/>
    <x v="2"/>
    <n v="655026"/>
    <n v="117"/>
    <n v="253"/>
    <n v="1.7"/>
    <n v="175576"/>
    <n v="47878"/>
    <n v="24.4"/>
    <n v="62.1"/>
    <n v="115.2"/>
    <n v="2026"/>
    <n v="31361334828"/>
    <n v="2.1623931623931623"/>
    <n v="189.24110671936759"/>
    <n v="268.04432190477934"/>
    <x v="1"/>
  </r>
  <r>
    <s v="EV0203"/>
    <x v="4"/>
    <x v="0"/>
    <s v="Kia"/>
    <x v="3"/>
    <n v="592869"/>
    <n v="73"/>
    <n v="493"/>
    <n v="1.7"/>
    <n v="129984"/>
    <n v="65673"/>
    <n v="15"/>
    <n v="61.7"/>
    <n v="145.19999999999999"/>
    <n v="2026"/>
    <n v="38935485837"/>
    <n v="6.7534246575342465"/>
    <n v="133.21095334685597"/>
    <n v="219.24573556721634"/>
    <x v="1"/>
  </r>
  <r>
    <s v="EV0204"/>
    <x v="3"/>
    <x v="3"/>
    <s v="Toyota"/>
    <x v="1"/>
    <n v="533267"/>
    <n v="54"/>
    <n v="545"/>
    <n v="1.83"/>
    <n v="100909"/>
    <n v="51126"/>
    <n v="16.8"/>
    <n v="48.1"/>
    <n v="222.5"/>
    <n v="2026"/>
    <n v="27263808642"/>
    <n v="10.092592592592593"/>
    <n v="93.809174311926611"/>
    <n v="189.22791022133379"/>
    <x v="1"/>
  </r>
  <r>
    <s v="EV0205"/>
    <x v="6"/>
    <x v="3"/>
    <s v="Hyundai"/>
    <x v="1"/>
    <n v="319077"/>
    <n v="49"/>
    <n v="601"/>
    <n v="1.87"/>
    <n v="83379"/>
    <n v="38213"/>
    <n v="15.9"/>
    <n v="12.6"/>
    <n v="57.6"/>
    <n v="2026"/>
    <n v="12192889401"/>
    <n v="12.26530612244898"/>
    <n v="63.582362728785355"/>
    <n v="261.31309997273382"/>
    <x v="1"/>
  </r>
  <r>
    <s v="EV0206"/>
    <x v="3"/>
    <x v="3"/>
    <s v="BMW"/>
    <x v="3"/>
    <n v="851189"/>
    <n v="78"/>
    <n v="434"/>
    <n v="1.38"/>
    <n v="70252"/>
    <n v="72888"/>
    <n v="24.7"/>
    <n v="61.1"/>
    <n v="45.7"/>
    <n v="2026"/>
    <n v="62041463832"/>
    <n v="5.5641025641025639"/>
    <n v="167.94470046082949"/>
    <n v="82.533961317639211"/>
    <x v="1"/>
  </r>
  <r>
    <s v="EV0207"/>
    <x v="8"/>
    <x v="3"/>
    <s v="Toyota"/>
    <x v="1"/>
    <n v="496039"/>
    <n v="108"/>
    <n v="292"/>
    <n v="1.06"/>
    <n v="58358"/>
    <n v="81266"/>
    <n v="24.8"/>
    <n v="18"/>
    <n v="168.8"/>
    <n v="2026"/>
    <n v="40311105374"/>
    <n v="2.7037037037037037"/>
    <n v="278.3082191780822"/>
    <n v="117.6480075155381"/>
    <x v="0"/>
  </r>
  <r>
    <s v="EV0208"/>
    <x v="0"/>
    <x v="0"/>
    <s v="Ford"/>
    <x v="2"/>
    <n v="622226"/>
    <n v="50"/>
    <n v="374"/>
    <n v="2.42"/>
    <n v="137629"/>
    <n v="34898"/>
    <n v="24.8"/>
    <n v="55.4"/>
    <n v="232.8"/>
    <n v="2026"/>
    <n v="21714442948"/>
    <n v="7.48"/>
    <n v="93.310160427807489"/>
    <n v="221.1881213578346"/>
    <x v="0"/>
  </r>
  <r>
    <s v="EV0209"/>
    <x v="8"/>
    <x v="3"/>
    <s v="Mercedes"/>
    <x v="3"/>
    <n v="69474"/>
    <n v="46"/>
    <n v="393"/>
    <n v="1.75"/>
    <n v="54097"/>
    <n v="39080"/>
    <n v="18.3"/>
    <n v="34.6"/>
    <n v="107.6"/>
    <n v="2026"/>
    <n v="2715043920"/>
    <n v="8.5434782608695645"/>
    <n v="99.440203562340969"/>
    <n v="778.66540000575753"/>
    <x v="1"/>
  </r>
  <r>
    <s v="EV0210"/>
    <x v="2"/>
    <x v="2"/>
    <s v="Mercedes"/>
    <x v="1"/>
    <n v="231386"/>
    <n v="108"/>
    <n v="496"/>
    <n v="2.1800000000000002"/>
    <n v="4297"/>
    <n v="57436"/>
    <n v="15.7"/>
    <n v="46.5"/>
    <n v="250.5"/>
    <n v="2026"/>
    <n v="13289886296"/>
    <n v="4.5925925925925926"/>
    <n v="115.79838709677419"/>
    <n v="18.570700042353469"/>
    <x v="1"/>
  </r>
  <r>
    <s v="EV0211"/>
    <x v="2"/>
    <x v="2"/>
    <s v="Tesla"/>
    <x v="3"/>
    <n v="188296"/>
    <n v="98"/>
    <n v="339"/>
    <n v="0.59"/>
    <n v="16116"/>
    <n v="67728"/>
    <n v="15.7"/>
    <n v="62.8"/>
    <n v="279.7"/>
    <n v="2026"/>
    <n v="12752911488"/>
    <n v="3.4591836734693877"/>
    <n v="199.78761061946904"/>
    <n v="85.588647661129286"/>
    <x v="0"/>
  </r>
  <r>
    <s v="EV0212"/>
    <x v="8"/>
    <x v="3"/>
    <s v="Tesla"/>
    <x v="1"/>
    <n v="767062"/>
    <n v="96"/>
    <n v="269"/>
    <n v="2.4700000000000002"/>
    <n v="155321"/>
    <n v="63340"/>
    <n v="13.6"/>
    <n v="31.4"/>
    <n v="200.8"/>
    <n v="2026"/>
    <n v="48585707080"/>
    <n v="2.8020833333333335"/>
    <n v="235.46468401486987"/>
    <n v="202.48819521759648"/>
    <x v="1"/>
  </r>
  <r>
    <s v="EV0213"/>
    <x v="3"/>
    <x v="3"/>
    <s v="BMW"/>
    <x v="2"/>
    <n v="380687"/>
    <n v="86"/>
    <n v="417"/>
    <n v="1.1200000000000001"/>
    <n v="171273"/>
    <n v="75163"/>
    <n v="14"/>
    <n v="24.1"/>
    <n v="51.5"/>
    <n v="2026"/>
    <n v="28613576981"/>
    <n v="4.8488372093023253"/>
    <n v="180.24700239808155"/>
    <n v="449.90504009855863"/>
    <x v="0"/>
  </r>
  <r>
    <s v="EV0214"/>
    <x v="1"/>
    <x v="1"/>
    <s v="Mercedes"/>
    <x v="2"/>
    <n v="399379"/>
    <n v="44"/>
    <n v="312"/>
    <n v="2.15"/>
    <n v="37727"/>
    <n v="70060"/>
    <n v="16.2"/>
    <n v="38.6"/>
    <n v="155.6"/>
    <n v="2026"/>
    <n v="27980492740"/>
    <n v="7.0909090909090908"/>
    <n v="224.55128205128204"/>
    <n v="94.464155601571434"/>
    <x v="1"/>
  </r>
  <r>
    <s v="EV0215"/>
    <x v="0"/>
    <x v="0"/>
    <s v="Nissan"/>
    <x v="3"/>
    <n v="41652"/>
    <n v="118"/>
    <n v="521"/>
    <n v="2.34"/>
    <n v="182118"/>
    <n v="43524"/>
    <n v="22.9"/>
    <n v="52.9"/>
    <n v="269.39999999999998"/>
    <n v="2026"/>
    <n v="1812861648"/>
    <n v="4.4152542372881358"/>
    <n v="83.539347408829173"/>
    <n v="4372.371074618266"/>
    <x v="0"/>
  </r>
  <r>
    <s v="EV0216"/>
    <x v="3"/>
    <x v="3"/>
    <s v="BMW"/>
    <x v="3"/>
    <n v="476701"/>
    <n v="68"/>
    <n v="378"/>
    <n v="1.53"/>
    <n v="115470"/>
    <n v="59327"/>
    <n v="24.8"/>
    <n v="26"/>
    <n v="165"/>
    <n v="2026"/>
    <n v="28281240227"/>
    <n v="5.5588235294117645"/>
    <n v="156.94973544973544"/>
    <n v="242.22730810298279"/>
    <x v="1"/>
  </r>
  <r>
    <s v="EV0217"/>
    <x v="2"/>
    <x v="2"/>
    <s v="Ford"/>
    <x v="1"/>
    <n v="785616"/>
    <n v="63"/>
    <n v="603"/>
    <n v="2.02"/>
    <n v="112148"/>
    <n v="70456"/>
    <n v="16.100000000000001"/>
    <n v="15.5"/>
    <n v="114.5"/>
    <n v="2026"/>
    <n v="55351360896"/>
    <n v="9.5714285714285712"/>
    <n v="116.84245439469321"/>
    <n v="142.75167511863302"/>
    <x v="0"/>
  </r>
  <r>
    <s v="EV0218"/>
    <x v="2"/>
    <x v="2"/>
    <s v="Mercedes"/>
    <x v="0"/>
    <n v="53037"/>
    <n v="111"/>
    <n v="609"/>
    <n v="2.68"/>
    <n v="123706"/>
    <n v="28135"/>
    <n v="13.7"/>
    <n v="36.4"/>
    <n v="70.5"/>
    <n v="2026"/>
    <n v="1492195995"/>
    <n v="5.4864864864864868"/>
    <n v="46.198686371100166"/>
    <n v="2332.4471595301393"/>
    <x v="1"/>
  </r>
  <r>
    <s v="EV0219"/>
    <x v="0"/>
    <x v="0"/>
    <s v="Hyundai"/>
    <x v="0"/>
    <n v="500550"/>
    <n v="66"/>
    <n v="442"/>
    <n v="1.6"/>
    <n v="67947"/>
    <n v="52504"/>
    <n v="19"/>
    <n v="26"/>
    <n v="154.69999999999999"/>
    <n v="2026"/>
    <n v="26280877200"/>
    <n v="6.6969696969696972"/>
    <n v="118.78733031674209"/>
    <n v="135.74468085106383"/>
    <x v="1"/>
  </r>
  <r>
    <s v="EV0220"/>
    <x v="0"/>
    <x v="0"/>
    <s v="Kia"/>
    <x v="1"/>
    <n v="429468"/>
    <n v="97"/>
    <n v="474"/>
    <n v="1.73"/>
    <n v="46353"/>
    <n v="66112"/>
    <n v="22.6"/>
    <n v="24.8"/>
    <n v="199.4"/>
    <n v="2026"/>
    <n v="28392988416"/>
    <n v="4.8865979381443303"/>
    <n v="139.47679324894514"/>
    <n v="107.93120791304591"/>
    <x v="1"/>
  </r>
  <r>
    <s v="EV0221"/>
    <x v="4"/>
    <x v="0"/>
    <s v="BMW"/>
    <x v="2"/>
    <n v="711885"/>
    <n v="83"/>
    <n v="252"/>
    <n v="1.53"/>
    <n v="176070"/>
    <n v="82555"/>
    <n v="23.8"/>
    <n v="51"/>
    <n v="215.5"/>
    <n v="2026"/>
    <n v="58769666175"/>
    <n v="3.036144578313253"/>
    <n v="327.59920634920633"/>
    <n v="247.32927368886828"/>
    <x v="0"/>
  </r>
  <r>
    <s v="EV0222"/>
    <x v="8"/>
    <x v="3"/>
    <s v="Toyota"/>
    <x v="2"/>
    <n v="715571"/>
    <n v="91"/>
    <n v="533"/>
    <n v="2.63"/>
    <n v="157383"/>
    <n v="81489"/>
    <n v="16.3"/>
    <n v="23.3"/>
    <n v="280.2"/>
    <n v="2026"/>
    <n v="58311165219"/>
    <n v="5.8571428571428568"/>
    <n v="152.88742964352721"/>
    <n v="219.94043917375075"/>
    <x v="1"/>
  </r>
  <r>
    <s v="EV0223"/>
    <x v="3"/>
    <x v="3"/>
    <s v="Mercedes"/>
    <x v="2"/>
    <n v="181794"/>
    <n v="86"/>
    <n v="553"/>
    <n v="1"/>
    <n v="132527"/>
    <n v="35981"/>
    <n v="15.4"/>
    <n v="45.9"/>
    <n v="91.3"/>
    <n v="2026"/>
    <n v="6541129914"/>
    <n v="6.4302325581395348"/>
    <n v="65.065099457504516"/>
    <n v="728.99545639570067"/>
    <x v="1"/>
  </r>
  <r>
    <s v="EV0224"/>
    <x v="1"/>
    <x v="1"/>
    <s v="BYD"/>
    <x v="1"/>
    <n v="615616"/>
    <n v="46"/>
    <n v="566"/>
    <n v="0.56000000000000005"/>
    <n v="46014"/>
    <n v="73457"/>
    <n v="12.3"/>
    <n v="18"/>
    <n v="207.3"/>
    <n v="2026"/>
    <n v="45221304512"/>
    <n v="12.304347826086957"/>
    <n v="129.78268551236749"/>
    <n v="74.744646013099072"/>
    <x v="0"/>
  </r>
  <r>
    <s v="EV0225"/>
    <x v="7"/>
    <x v="3"/>
    <s v="Toyota"/>
    <x v="1"/>
    <n v="434720"/>
    <n v="96"/>
    <n v="344"/>
    <n v="0.59"/>
    <n v="126192"/>
    <n v="44029"/>
    <n v="16.399999999999999"/>
    <n v="54.9"/>
    <n v="161.4"/>
    <n v="2026"/>
    <n v="19140286880"/>
    <n v="3.5833333333333335"/>
    <n v="127.99127906976744"/>
    <n v="290.28340080971657"/>
    <x v="1"/>
  </r>
  <r>
    <s v="EV0226"/>
    <x v="1"/>
    <x v="1"/>
    <s v="Kia"/>
    <x v="2"/>
    <n v="404898"/>
    <n v="79"/>
    <n v="456"/>
    <n v="0.99"/>
    <n v="75529"/>
    <n v="65942"/>
    <n v="23.8"/>
    <n v="51.5"/>
    <n v="230.4"/>
    <n v="2026"/>
    <n v="26699783916"/>
    <n v="5.7721518987341769"/>
    <n v="144.60964912280701"/>
    <n v="186.53833805057076"/>
    <x v="1"/>
  </r>
  <r>
    <s v="EV0227"/>
    <x v="4"/>
    <x v="0"/>
    <s v="Ford"/>
    <x v="1"/>
    <n v="785439"/>
    <n v="64"/>
    <n v="350"/>
    <n v="2.42"/>
    <n v="82012"/>
    <n v="65973"/>
    <n v="17"/>
    <n v="39.200000000000003"/>
    <n v="150.1"/>
    <n v="2026"/>
    <n v="51817767147"/>
    <n v="5.46875"/>
    <n v="188.49428571428572"/>
    <n v="104.41549248254798"/>
    <x v="1"/>
  </r>
  <r>
    <s v="EV0228"/>
    <x v="2"/>
    <x v="2"/>
    <s v="Toyota"/>
    <x v="2"/>
    <n v="260514"/>
    <n v="108"/>
    <n v="394"/>
    <n v="0.66"/>
    <n v="173823"/>
    <n v="39080"/>
    <n v="18.2"/>
    <n v="10.7"/>
    <n v="192.9"/>
    <n v="2026"/>
    <n v="10180887120"/>
    <n v="3.6481481481481484"/>
    <n v="99.187817258883243"/>
    <n v="667.23093576544829"/>
    <x v="0"/>
  </r>
  <r>
    <s v="EV0229"/>
    <x v="9"/>
    <x v="0"/>
    <s v="Kia"/>
    <x v="3"/>
    <n v="57820"/>
    <n v="80"/>
    <n v="538"/>
    <n v="1.43"/>
    <n v="55523"/>
    <n v="77124"/>
    <n v="22.1"/>
    <n v="45.5"/>
    <n v="255"/>
    <n v="2026"/>
    <n v="4459309680"/>
    <n v="6.7249999999999996"/>
    <n v="143.35315985130111"/>
    <n v="960.27326184711171"/>
    <x v="0"/>
  </r>
  <r>
    <s v="EV0230"/>
    <x v="2"/>
    <x v="2"/>
    <s v="Tesla"/>
    <x v="0"/>
    <n v="7464"/>
    <n v="92"/>
    <n v="523"/>
    <n v="2.4300000000000002"/>
    <n v="186626"/>
    <n v="62276"/>
    <n v="12.9"/>
    <n v="48.1"/>
    <n v="90.4"/>
    <n v="2026"/>
    <n v="464828064"/>
    <n v="5.6847826086956523"/>
    <n v="119.07456978967495"/>
    <n v="25003.483386923901"/>
    <x v="1"/>
  </r>
  <r>
    <s v="EV0231"/>
    <x v="8"/>
    <x v="3"/>
    <s v="Kia"/>
    <x v="0"/>
    <n v="205895"/>
    <n v="86"/>
    <n v="475"/>
    <n v="1.46"/>
    <n v="143047"/>
    <n v="38415"/>
    <n v="18.3"/>
    <n v="15.9"/>
    <n v="55.2"/>
    <n v="2026"/>
    <n v="7909456425"/>
    <n v="5.5232558139534884"/>
    <n v="80.873684210526321"/>
    <n v="694.75703635348123"/>
    <x v="0"/>
  </r>
  <r>
    <s v="EV0232"/>
    <x v="9"/>
    <x v="0"/>
    <s v="BMW"/>
    <x v="0"/>
    <n v="583698"/>
    <n v="96"/>
    <n v="318"/>
    <n v="1.35"/>
    <n v="133464"/>
    <n v="52029"/>
    <n v="19.3"/>
    <n v="22.1"/>
    <n v="257.39999999999998"/>
    <n v="2026"/>
    <n v="30369223242"/>
    <n v="3.3125"/>
    <n v="163.61320754716982"/>
    <n v="228.65248810172383"/>
    <x v="1"/>
  </r>
  <r>
    <s v="EV0233"/>
    <x v="2"/>
    <x v="2"/>
    <s v="Mercedes"/>
    <x v="3"/>
    <n v="340289"/>
    <n v="80"/>
    <n v="283"/>
    <n v="1.35"/>
    <n v="82100"/>
    <n v="34593"/>
    <n v="13.2"/>
    <n v="29.8"/>
    <n v="69.2"/>
    <n v="2026"/>
    <n v="11771617377"/>
    <n v="3.5375000000000001"/>
    <n v="122.23674911660777"/>
    <n v="241.26551254962695"/>
    <x v="1"/>
  </r>
  <r>
    <s v="EV0234"/>
    <x v="9"/>
    <x v="0"/>
    <s v="Kia"/>
    <x v="3"/>
    <n v="644215"/>
    <n v="43"/>
    <n v="548"/>
    <n v="1.63"/>
    <n v="36926"/>
    <n v="33900"/>
    <n v="22.6"/>
    <n v="30.7"/>
    <n v="238.8"/>
    <n v="2026"/>
    <n v="21838888500"/>
    <n v="12.744186046511627"/>
    <n v="61.861313868613138"/>
    <n v="57.319373190627353"/>
    <x v="0"/>
  </r>
  <r>
    <s v="EV0235"/>
    <x v="7"/>
    <x v="3"/>
    <s v="Kia"/>
    <x v="2"/>
    <n v="722695"/>
    <n v="102"/>
    <n v="469"/>
    <n v="2.35"/>
    <n v="44521"/>
    <n v="63281"/>
    <n v="24.7"/>
    <n v="27.5"/>
    <n v="84.9"/>
    <n v="2026"/>
    <n v="45732862295"/>
    <n v="4.5980392156862742"/>
    <n v="134.92750533049042"/>
    <n v="61.604134524246057"/>
    <x v="1"/>
  </r>
  <r>
    <s v="EV0236"/>
    <x v="8"/>
    <x v="3"/>
    <s v="Ford"/>
    <x v="3"/>
    <n v="356064"/>
    <n v="119"/>
    <n v="558"/>
    <n v="2.56"/>
    <n v="175982"/>
    <n v="27538"/>
    <n v="14.9"/>
    <n v="24.5"/>
    <n v="205.7"/>
    <n v="2026"/>
    <n v="9805290432"/>
    <n v="4.6890756302521011"/>
    <n v="49.351254480286741"/>
    <n v="494.2426080704592"/>
    <x v="1"/>
  </r>
  <r>
    <s v="EV0237"/>
    <x v="1"/>
    <x v="1"/>
    <s v="Ford"/>
    <x v="0"/>
    <n v="320677"/>
    <n v="84"/>
    <n v="642"/>
    <n v="1.7"/>
    <n v="30640"/>
    <n v="36156"/>
    <n v="13.8"/>
    <n v="17.100000000000001"/>
    <n v="27.7"/>
    <n v="2026"/>
    <n v="11594397612"/>
    <n v="7.6428571428571432"/>
    <n v="56.317757009345797"/>
    <n v="95.547856565952657"/>
    <x v="0"/>
  </r>
  <r>
    <s v="EV0238"/>
    <x v="5"/>
    <x v="1"/>
    <s v="BMW"/>
    <x v="1"/>
    <n v="158373"/>
    <n v="109"/>
    <n v="632"/>
    <n v="1.25"/>
    <n v="162343"/>
    <n v="31053"/>
    <n v="13.9"/>
    <n v="53.3"/>
    <n v="55.2"/>
    <n v="2026"/>
    <n v="4917956769"/>
    <n v="5.7981651376146788"/>
    <n v="49.134493670886073"/>
    <n v="1025.0674041661141"/>
    <x v="1"/>
  </r>
  <r>
    <s v="EV0239"/>
    <x v="6"/>
    <x v="3"/>
    <s v="Ford"/>
    <x v="2"/>
    <n v="775411"/>
    <n v="84"/>
    <n v="405"/>
    <n v="2.95"/>
    <n v="47532"/>
    <n v="44365"/>
    <n v="21.5"/>
    <n v="64.400000000000006"/>
    <n v="49.2"/>
    <n v="2026"/>
    <n v="34401109015"/>
    <n v="4.8214285714285712"/>
    <n v="109.54320987654322"/>
    <n v="61.299104603881034"/>
    <x v="1"/>
  </r>
  <r>
    <s v="EV0240"/>
    <x v="0"/>
    <x v="0"/>
    <s v="Nissan"/>
    <x v="1"/>
    <n v="647217"/>
    <n v="41"/>
    <n v="572"/>
    <n v="2.54"/>
    <n v="168185"/>
    <n v="56816"/>
    <n v="20.6"/>
    <n v="23.3"/>
    <n v="271.10000000000002"/>
    <n v="2026"/>
    <n v="36772281072"/>
    <n v="13.951219512195122"/>
    <n v="99.328671328671334"/>
    <n v="259.85874907488528"/>
    <x v="1"/>
  </r>
  <r>
    <s v="EV0241"/>
    <x v="7"/>
    <x v="3"/>
    <s v="BMW"/>
    <x v="2"/>
    <n v="208931"/>
    <n v="118"/>
    <n v="535"/>
    <n v="2.88"/>
    <n v="104191"/>
    <n v="31849"/>
    <n v="17.100000000000001"/>
    <n v="32.6"/>
    <n v="45.4"/>
    <n v="2026"/>
    <n v="6654243419"/>
    <n v="4.5338983050847457"/>
    <n v="59.530841121495328"/>
    <n v="498.68616911803423"/>
    <x v="1"/>
  </r>
  <r>
    <s v="EV0242"/>
    <x v="3"/>
    <x v="3"/>
    <s v="Volkswagen"/>
    <x v="2"/>
    <n v="602454"/>
    <n v="84"/>
    <n v="283"/>
    <n v="2.06"/>
    <n v="33840"/>
    <n v="41920"/>
    <n v="20.8"/>
    <n v="7.4"/>
    <n v="165.7"/>
    <n v="2026"/>
    <n v="25254871680"/>
    <n v="3.3690476190476191"/>
    <n v="148.12720848056537"/>
    <n v="56.170263621786894"/>
    <x v="1"/>
  </r>
  <r>
    <s v="EV0243"/>
    <x v="5"/>
    <x v="1"/>
    <s v="BYD"/>
    <x v="3"/>
    <n v="578801"/>
    <n v="119"/>
    <n v="402"/>
    <n v="2.04"/>
    <n v="132783"/>
    <n v="33360"/>
    <n v="23.9"/>
    <n v="58.8"/>
    <n v="43.4"/>
    <n v="2026"/>
    <n v="19308801360"/>
    <n v="3.3781512605042017"/>
    <n v="82.985074626865668"/>
    <n v="229.4104536792438"/>
    <x v="0"/>
  </r>
  <r>
    <s v="EV0244"/>
    <x v="7"/>
    <x v="3"/>
    <s v="Volkswagen"/>
    <x v="0"/>
    <n v="608017"/>
    <n v="118"/>
    <n v="551"/>
    <n v="2.72"/>
    <n v="57241"/>
    <n v="60331"/>
    <n v="24.2"/>
    <n v="12.9"/>
    <n v="211.6"/>
    <n v="2026"/>
    <n v="36682273627"/>
    <n v="4.6694915254237293"/>
    <n v="109.49364791288566"/>
    <n v="94.143749270168428"/>
    <x v="0"/>
  </r>
  <r>
    <s v="EV0245"/>
    <x v="7"/>
    <x v="3"/>
    <s v="Kia"/>
    <x v="1"/>
    <n v="50358"/>
    <n v="56"/>
    <n v="523"/>
    <n v="2.41"/>
    <n v="152942"/>
    <n v="72404"/>
    <n v="21.4"/>
    <n v="43.8"/>
    <n v="17.399999999999999"/>
    <n v="2026"/>
    <n v="3646120632"/>
    <n v="9.3392857142857135"/>
    <n v="138.43977055449332"/>
    <n v="3037.094404066881"/>
    <x v="1"/>
  </r>
  <r>
    <s v="EV0246"/>
    <x v="3"/>
    <x v="3"/>
    <s v="Nissan"/>
    <x v="2"/>
    <n v="702660"/>
    <n v="101"/>
    <n v="613"/>
    <n v="0.88"/>
    <n v="94188"/>
    <n v="46454"/>
    <n v="15.8"/>
    <n v="44.1"/>
    <n v="79.900000000000006"/>
    <n v="2026"/>
    <n v="32641367640"/>
    <n v="6.0693069306930694"/>
    <n v="75.78140293637847"/>
    <n v="134.04491503714456"/>
    <x v="1"/>
  </r>
  <r>
    <s v="EV0247"/>
    <x v="9"/>
    <x v="0"/>
    <s v="BMW"/>
    <x v="0"/>
    <n v="614052"/>
    <n v="101"/>
    <n v="536"/>
    <n v="2.75"/>
    <n v="192967"/>
    <n v="68276"/>
    <n v="13.5"/>
    <n v="9.5"/>
    <n v="197.1"/>
    <n v="2026"/>
    <n v="41925014352"/>
    <n v="5.3069306930693072"/>
    <n v="127.38059701492537"/>
    <n v="314.25188746229958"/>
    <x v="0"/>
  </r>
  <r>
    <s v="EV0248"/>
    <x v="0"/>
    <x v="0"/>
    <s v="Mercedes"/>
    <x v="0"/>
    <n v="353839"/>
    <n v="117"/>
    <n v="536"/>
    <n v="1.59"/>
    <n v="35818"/>
    <n v="81700"/>
    <n v="22.3"/>
    <n v="46.4"/>
    <n v="198.6"/>
    <n v="2026"/>
    <n v="28908646300"/>
    <n v="4.5811965811965809"/>
    <n v="152.42537313432837"/>
    <n v="101.2268291511111"/>
    <x v="0"/>
  </r>
  <r>
    <s v="EV0249"/>
    <x v="7"/>
    <x v="3"/>
    <s v="Toyota"/>
    <x v="0"/>
    <n v="175751"/>
    <n v="101"/>
    <n v="276"/>
    <n v="2.67"/>
    <n v="180327"/>
    <n v="32183"/>
    <n v="13.3"/>
    <n v="37.9"/>
    <n v="57.8"/>
    <n v="2026"/>
    <n v="5656194433"/>
    <n v="2.7326732673267329"/>
    <n v="116.60507246376811"/>
    <n v="1026.0368362057684"/>
    <x v="0"/>
  </r>
  <r>
    <s v="EV0250"/>
    <x v="7"/>
    <x v="3"/>
    <s v="BYD"/>
    <x v="2"/>
    <n v="631760"/>
    <n v="74"/>
    <n v="294"/>
    <n v="0.75"/>
    <n v="162411"/>
    <n v="52751"/>
    <n v="15.1"/>
    <n v="27.6"/>
    <n v="238.7"/>
    <n v="2026"/>
    <n v="33325971760"/>
    <n v="3.9729729729729728"/>
    <n v="179.4251700680272"/>
    <n v="257.0770545776877"/>
    <x v="0"/>
  </r>
  <r>
    <s v="EV0251"/>
    <x v="9"/>
    <x v="0"/>
    <s v="Ford"/>
    <x v="1"/>
    <n v="750771"/>
    <n v="105"/>
    <n v="272"/>
    <n v="1.72"/>
    <n v="36838"/>
    <n v="55160"/>
    <n v="12"/>
    <n v="36.4"/>
    <n v="82.5"/>
    <n v="2026"/>
    <n v="41412528360"/>
    <n v="2.5904761904761906"/>
    <n v="202.79411764705881"/>
    <n v="49.066892567773664"/>
    <x v="1"/>
  </r>
  <r>
    <s v="EV0252"/>
    <x v="9"/>
    <x v="0"/>
    <s v="Mercedes"/>
    <x v="0"/>
    <n v="872290"/>
    <n v="75"/>
    <n v="343"/>
    <n v="1.61"/>
    <n v="92497"/>
    <n v="60225"/>
    <n v="22.3"/>
    <n v="30.4"/>
    <n v="260.10000000000002"/>
    <n v="2026"/>
    <n v="52533665250"/>
    <n v="4.5733333333333333"/>
    <n v="175.58309037900875"/>
    <n v="106.03927592887686"/>
    <x v="1"/>
  </r>
  <r>
    <s v="EV0253"/>
    <x v="5"/>
    <x v="1"/>
    <s v="BYD"/>
    <x v="1"/>
    <n v="696593"/>
    <n v="65"/>
    <n v="564"/>
    <n v="1.6"/>
    <n v="616"/>
    <n v="81057"/>
    <n v="15.6"/>
    <n v="43.2"/>
    <n v="130"/>
    <n v="2026"/>
    <n v="56463738801"/>
    <n v="8.6769230769230763"/>
    <n v="143.71808510638297"/>
    <n v="0.88430403406293201"/>
    <x v="1"/>
  </r>
  <r>
    <s v="EV0254"/>
    <x v="7"/>
    <x v="3"/>
    <s v="Volkswagen"/>
    <x v="1"/>
    <n v="48228"/>
    <n v="87"/>
    <n v="406"/>
    <n v="1.06"/>
    <n v="130406"/>
    <n v="26218"/>
    <n v="17.5"/>
    <n v="58.2"/>
    <n v="197.3"/>
    <n v="2026"/>
    <n v="1264441704"/>
    <n v="4.666666666666667"/>
    <n v="64.576354679802961"/>
    <n v="2703.9479140748113"/>
    <x v="0"/>
  </r>
  <r>
    <s v="EV0255"/>
    <x v="6"/>
    <x v="3"/>
    <s v="Kia"/>
    <x v="1"/>
    <n v="98318"/>
    <n v="65"/>
    <n v="309"/>
    <n v="2.4500000000000002"/>
    <n v="124093"/>
    <n v="63833"/>
    <n v="17.600000000000001"/>
    <n v="50.3"/>
    <n v="90.3"/>
    <n v="2026"/>
    <n v="6275932894"/>
    <n v="4.7538461538461538"/>
    <n v="206.57928802588998"/>
    <n v="1262.1595231798856"/>
    <x v="0"/>
  </r>
  <r>
    <s v="EV0256"/>
    <x v="6"/>
    <x v="3"/>
    <s v="Toyota"/>
    <x v="0"/>
    <n v="767150"/>
    <n v="83"/>
    <n v="443"/>
    <n v="1.22"/>
    <n v="135427"/>
    <n v="73639"/>
    <n v="14.6"/>
    <n v="36.299999999999997"/>
    <n v="233.7"/>
    <n v="2026"/>
    <n v="56492158850"/>
    <n v="5.3373493975903612"/>
    <n v="166.22799097065462"/>
    <n v="176.53262073909926"/>
    <x v="0"/>
  </r>
  <r>
    <s v="EV0257"/>
    <x v="4"/>
    <x v="0"/>
    <s v="Tesla"/>
    <x v="3"/>
    <n v="626222"/>
    <n v="104"/>
    <n v="279"/>
    <n v="2.04"/>
    <n v="1576"/>
    <n v="78714"/>
    <n v="16.7"/>
    <n v="24.7"/>
    <n v="34.4"/>
    <n v="2026"/>
    <n v="49292438508"/>
    <n v="2.6826923076923075"/>
    <n v="282.12903225806451"/>
    <n v="2.5166793884596839"/>
    <x v="0"/>
  </r>
  <r>
    <s v="EV0258"/>
    <x v="9"/>
    <x v="0"/>
    <s v="Volkswagen"/>
    <x v="1"/>
    <n v="840990"/>
    <n v="44"/>
    <n v="475"/>
    <n v="2"/>
    <n v="150099"/>
    <n v="60871"/>
    <n v="15.5"/>
    <n v="49"/>
    <n v="208.7"/>
    <n v="2026"/>
    <n v="51191902290"/>
    <n v="10.795454545454545"/>
    <n v="128.14947368421053"/>
    <n v="178.47893554025612"/>
    <x v="0"/>
  </r>
  <r>
    <s v="EV0259"/>
    <x v="2"/>
    <x v="2"/>
    <s v="Kia"/>
    <x v="3"/>
    <n v="483393"/>
    <n v="96"/>
    <n v="390"/>
    <n v="2.61"/>
    <n v="114334"/>
    <n v="42542"/>
    <n v="22.4"/>
    <n v="53.3"/>
    <n v="157.4"/>
    <n v="2026"/>
    <n v="20564505006"/>
    <n v="4.0625"/>
    <n v="109.08205128205128"/>
    <n v="236.52390498000591"/>
    <x v="1"/>
  </r>
  <r>
    <s v="EV0260"/>
    <x v="4"/>
    <x v="0"/>
    <s v="Mercedes"/>
    <x v="0"/>
    <n v="898047"/>
    <n v="119"/>
    <n v="554"/>
    <n v="2.57"/>
    <n v="74068"/>
    <n v="70309"/>
    <n v="19.7"/>
    <n v="35.700000000000003"/>
    <n v="65.900000000000006"/>
    <n v="2026"/>
    <n v="63140786523"/>
    <n v="4.6554621848739499"/>
    <n v="126.9115523465704"/>
    <n v="82.476752330334605"/>
    <x v="0"/>
  </r>
  <r>
    <s v="EV0261"/>
    <x v="8"/>
    <x v="3"/>
    <s v="Nissan"/>
    <x v="3"/>
    <n v="548995"/>
    <n v="60"/>
    <n v="516"/>
    <n v="2.72"/>
    <n v="118995"/>
    <n v="71759"/>
    <n v="18.399999999999999"/>
    <n v="17.100000000000001"/>
    <n v="25.5"/>
    <n v="2026"/>
    <n v="39395332205"/>
    <n v="8.6"/>
    <n v="139.06782945736435"/>
    <n v="216.75060792903398"/>
    <x v="1"/>
  </r>
  <r>
    <s v="EV0262"/>
    <x v="7"/>
    <x v="3"/>
    <s v="Tesla"/>
    <x v="3"/>
    <n v="216900"/>
    <n v="78"/>
    <n v="538"/>
    <n v="1.28"/>
    <n v="34214"/>
    <n v="54007"/>
    <n v="24.6"/>
    <n v="32.799999999999997"/>
    <n v="251"/>
    <n v="2026"/>
    <n v="11714118300"/>
    <n v="6.8974358974358978"/>
    <n v="100.38475836431226"/>
    <n v="157.74089442139237"/>
    <x v="1"/>
  </r>
  <r>
    <s v="EV0263"/>
    <x v="6"/>
    <x v="3"/>
    <s v="Ford"/>
    <x v="1"/>
    <n v="551602"/>
    <n v="42"/>
    <n v="361"/>
    <n v="0.65"/>
    <n v="45581"/>
    <n v="74612"/>
    <n v="19.899999999999999"/>
    <n v="39.6"/>
    <n v="209"/>
    <n v="2026"/>
    <n v="41156128424"/>
    <n v="8.5952380952380949"/>
    <n v="206.68144044321329"/>
    <n v="82.633855569776756"/>
    <x v="1"/>
  </r>
  <r>
    <s v="EV0264"/>
    <x v="7"/>
    <x v="3"/>
    <s v="BYD"/>
    <x v="0"/>
    <n v="730065"/>
    <n v="74"/>
    <n v="435"/>
    <n v="1.73"/>
    <n v="62152"/>
    <n v="60534"/>
    <n v="20.100000000000001"/>
    <n v="17.3"/>
    <n v="29.7"/>
    <n v="2026"/>
    <n v="44193754710"/>
    <n v="5.8783783783783781"/>
    <n v="139.15862068965518"/>
    <n v="85.132145767842587"/>
    <x v="1"/>
  </r>
  <r>
    <s v="EV0265"/>
    <x v="3"/>
    <x v="3"/>
    <s v="Mercedes"/>
    <x v="3"/>
    <n v="744424"/>
    <n v="68"/>
    <n v="407"/>
    <n v="1.47"/>
    <n v="83116"/>
    <n v="77518"/>
    <n v="17.7"/>
    <n v="43.2"/>
    <n v="19.600000000000001"/>
    <n v="2026"/>
    <n v="57706259632"/>
    <n v="5.9852941176470589"/>
    <n v="190.46191646191647"/>
    <n v="111.65142445702988"/>
    <x v="1"/>
  </r>
  <r>
    <s v="EV0266"/>
    <x v="4"/>
    <x v="0"/>
    <s v="Volkswagen"/>
    <x v="1"/>
    <n v="218015"/>
    <n v="116"/>
    <n v="422"/>
    <n v="0.85"/>
    <n v="165777"/>
    <n v="32930"/>
    <n v="14.4"/>
    <n v="52.6"/>
    <n v="185.3"/>
    <n v="2026"/>
    <n v="7179233950"/>
    <n v="3.6379310344827585"/>
    <n v="78.03317535545024"/>
    <n v="760.3926335343898"/>
    <x v="1"/>
  </r>
  <r>
    <s v="EV0267"/>
    <x v="5"/>
    <x v="1"/>
    <s v="BMW"/>
    <x v="0"/>
    <n v="518660"/>
    <n v="94"/>
    <n v="375"/>
    <n v="2.54"/>
    <n v="165598"/>
    <n v="65820"/>
    <n v="13.6"/>
    <n v="20.100000000000001"/>
    <n v="180.9"/>
    <n v="2026"/>
    <n v="34138201200"/>
    <n v="3.9893617021276597"/>
    <n v="175.52"/>
    <n v="319.28045347626579"/>
    <x v="0"/>
  </r>
  <r>
    <s v="EV0268"/>
    <x v="0"/>
    <x v="0"/>
    <s v="Hyundai"/>
    <x v="1"/>
    <n v="70507"/>
    <n v="88"/>
    <n v="286"/>
    <n v="2.34"/>
    <n v="124034"/>
    <n v="57423"/>
    <n v="19"/>
    <n v="41.1"/>
    <n v="14.9"/>
    <n v="2026"/>
    <n v="4048723461"/>
    <n v="3.25"/>
    <n v="200.77972027972027"/>
    <n v="1759.1728480860056"/>
    <x v="1"/>
  </r>
  <r>
    <s v="EV0269"/>
    <x v="1"/>
    <x v="1"/>
    <s v="BMW"/>
    <x v="1"/>
    <n v="286965"/>
    <n v="46"/>
    <n v="602"/>
    <n v="2.21"/>
    <n v="96694"/>
    <n v="69998"/>
    <n v="17.7"/>
    <n v="40.6"/>
    <n v="67.400000000000006"/>
    <n v="2026"/>
    <n v="20086976070"/>
    <n v="13.086956521739131"/>
    <n v="116.27574750830564"/>
    <n v="336.95398393532309"/>
    <x v="0"/>
  </r>
  <r>
    <s v="EV0270"/>
    <x v="5"/>
    <x v="1"/>
    <s v="Ford"/>
    <x v="2"/>
    <n v="117019"/>
    <n v="107"/>
    <n v="583"/>
    <n v="1.43"/>
    <n v="98875"/>
    <n v="30546"/>
    <n v="19.899999999999999"/>
    <n v="51.5"/>
    <n v="263.10000000000002"/>
    <n v="2026"/>
    <n v="3574462374"/>
    <n v="5.4485981308411215"/>
    <n v="52.39451114922813"/>
    <n v="844.94825626607656"/>
    <x v="1"/>
  </r>
  <r>
    <s v="EV0271"/>
    <x v="5"/>
    <x v="1"/>
    <s v="BYD"/>
    <x v="3"/>
    <n v="197116"/>
    <n v="51"/>
    <n v="457"/>
    <n v="1.28"/>
    <n v="95129"/>
    <n v="58096"/>
    <n v="20.100000000000001"/>
    <n v="34.799999999999997"/>
    <n v="60.9"/>
    <n v="2026"/>
    <n v="11451651136"/>
    <n v="8.9607843137254903"/>
    <n v="127.12472647702407"/>
    <n v="482.60415186996494"/>
    <x v="1"/>
  </r>
  <r>
    <s v="EV0272"/>
    <x v="7"/>
    <x v="3"/>
    <s v="Ford"/>
    <x v="2"/>
    <n v="710089"/>
    <n v="97"/>
    <n v="254"/>
    <n v="0.85"/>
    <n v="13878"/>
    <n v="34336"/>
    <n v="20.100000000000001"/>
    <n v="45.7"/>
    <n v="183.5"/>
    <n v="2026"/>
    <n v="24381615904"/>
    <n v="2.6185567010309279"/>
    <n v="135.18110236220471"/>
    <n v="19.544028987915599"/>
    <x v="1"/>
  </r>
  <r>
    <s v="EV0273"/>
    <x v="6"/>
    <x v="3"/>
    <s v="Volkswagen"/>
    <x v="2"/>
    <n v="651657"/>
    <n v="63"/>
    <n v="487"/>
    <n v="1.0900000000000001"/>
    <n v="147904"/>
    <n v="48136"/>
    <n v="21.5"/>
    <n v="59.8"/>
    <n v="51.3"/>
    <n v="2026"/>
    <n v="31368161352"/>
    <n v="7.7301587301587302"/>
    <n v="98.841889117043124"/>
    <n v="226.96602660602127"/>
    <x v="1"/>
  </r>
  <r>
    <s v="EV0274"/>
    <x v="0"/>
    <x v="0"/>
    <s v="Nissan"/>
    <x v="0"/>
    <n v="469923"/>
    <n v="72"/>
    <n v="486"/>
    <n v="2.54"/>
    <n v="162981"/>
    <n v="63292"/>
    <n v="15.7"/>
    <n v="30.5"/>
    <n v="32.799999999999997"/>
    <n v="2026"/>
    <n v="29742366516"/>
    <n v="6.75"/>
    <n v="130.23045267489712"/>
    <n v="346.82490535683507"/>
    <x v="0"/>
  </r>
  <r>
    <s v="EV0275"/>
    <x v="8"/>
    <x v="3"/>
    <s v="Volkswagen"/>
    <x v="2"/>
    <n v="386618"/>
    <n v="110"/>
    <n v="274"/>
    <n v="2.42"/>
    <n v="112816"/>
    <n v="78030"/>
    <n v="13.3"/>
    <n v="32"/>
    <n v="195.5"/>
    <n v="2026"/>
    <n v="30167802540"/>
    <n v="2.4909090909090907"/>
    <n v="284.78102189781021"/>
    <n v="291.80224407554743"/>
    <x v="1"/>
  </r>
  <r>
    <s v="EV0276"/>
    <x v="8"/>
    <x v="3"/>
    <s v="Kia"/>
    <x v="1"/>
    <n v="275007"/>
    <n v="114"/>
    <n v="460"/>
    <n v="1.99"/>
    <n v="41997"/>
    <n v="84045"/>
    <n v="13.3"/>
    <n v="46.2"/>
    <n v="78.7"/>
    <n v="2026"/>
    <n v="23112963315"/>
    <n v="4.0350877192982457"/>
    <n v="182.70652173913044"/>
    <n v="152.71247640969139"/>
    <x v="0"/>
  </r>
  <r>
    <s v="EV0277"/>
    <x v="6"/>
    <x v="3"/>
    <s v="Nissan"/>
    <x v="2"/>
    <n v="470234"/>
    <n v="96"/>
    <n v="388"/>
    <n v="0.54"/>
    <n v="59985"/>
    <n v="56746"/>
    <n v="24.6"/>
    <n v="23.4"/>
    <n v="14.5"/>
    <n v="2026"/>
    <n v="26683898564"/>
    <n v="4.041666666666667"/>
    <n v="146.25257731958763"/>
    <n v="127.56414891309434"/>
    <x v="1"/>
  </r>
  <r>
    <s v="EV0278"/>
    <x v="3"/>
    <x v="3"/>
    <s v="Nissan"/>
    <x v="1"/>
    <n v="455773"/>
    <n v="93"/>
    <n v="387"/>
    <n v="1.61"/>
    <n v="24486"/>
    <n v="49846"/>
    <n v="24.7"/>
    <n v="33.799999999999997"/>
    <n v="199.2"/>
    <n v="2026"/>
    <n v="22718460958"/>
    <n v="4.161290322580645"/>
    <n v="128.80103359173125"/>
    <n v="53.724112661346766"/>
    <x v="1"/>
  </r>
  <r>
    <s v="EV0279"/>
    <x v="0"/>
    <x v="0"/>
    <s v="Tesla"/>
    <x v="2"/>
    <n v="320136"/>
    <n v="62"/>
    <n v="506"/>
    <n v="2.96"/>
    <n v="89244"/>
    <n v="53746"/>
    <n v="19"/>
    <n v="12"/>
    <n v="225.6"/>
    <n v="2026"/>
    <n v="17206029456"/>
    <n v="8.1612903225806459"/>
    <n v="106.21739130434783"/>
    <n v="278.76902316515481"/>
    <x v="1"/>
  </r>
  <r>
    <s v="EV0280"/>
    <x v="2"/>
    <x v="2"/>
    <s v="Tesla"/>
    <x v="1"/>
    <n v="508414"/>
    <n v="55"/>
    <n v="469"/>
    <n v="2.88"/>
    <n v="154650"/>
    <n v="32165"/>
    <n v="13.5"/>
    <n v="45.6"/>
    <n v="272.60000000000002"/>
    <n v="2026"/>
    <n v="16353136310"/>
    <n v="8.5272727272727273"/>
    <n v="68.582089552238813"/>
    <n v="304.18123812483526"/>
    <x v="0"/>
  </r>
  <r>
    <s v="EV0281"/>
    <x v="7"/>
    <x v="3"/>
    <s v="Mercedes"/>
    <x v="1"/>
    <n v="462886"/>
    <n v="42"/>
    <n v="262"/>
    <n v="1.64"/>
    <n v="53975"/>
    <n v="58976"/>
    <n v="19.8"/>
    <n v="44.5"/>
    <n v="67"/>
    <n v="2026"/>
    <n v="27299164736"/>
    <n v="6.2380952380952381"/>
    <n v="225.09923664122138"/>
    <n v="116.60538447911581"/>
    <x v="0"/>
  </r>
  <r>
    <s v="EV0282"/>
    <x v="3"/>
    <x v="3"/>
    <s v="Tesla"/>
    <x v="0"/>
    <n v="70139"/>
    <n v="109"/>
    <n v="623"/>
    <n v="2.96"/>
    <n v="121983"/>
    <n v="60639"/>
    <n v="23.3"/>
    <n v="31.5"/>
    <n v="192.1"/>
    <n v="2026"/>
    <n v="4253158821"/>
    <n v="5.7155963302752291"/>
    <n v="97.333868378812198"/>
    <n v="1739.1608092502031"/>
    <x v="0"/>
  </r>
  <r>
    <s v="EV0283"/>
    <x v="2"/>
    <x v="2"/>
    <s v="BYD"/>
    <x v="2"/>
    <n v="105712"/>
    <n v="83"/>
    <n v="545"/>
    <n v="1.79"/>
    <n v="95238"/>
    <n v="75123"/>
    <n v="13.2"/>
    <n v="46.8"/>
    <n v="192.7"/>
    <n v="2026"/>
    <n v="7941402576"/>
    <n v="6.5662650602409638"/>
    <n v="137.84036697247706"/>
    <n v="900.91947934009386"/>
    <x v="0"/>
  </r>
  <r>
    <s v="EV0284"/>
    <x v="8"/>
    <x v="3"/>
    <s v="BYD"/>
    <x v="0"/>
    <n v="381380"/>
    <n v="64"/>
    <n v="639"/>
    <n v="0.84"/>
    <n v="118002"/>
    <n v="45592"/>
    <n v="25"/>
    <n v="28.9"/>
    <n v="270.7"/>
    <n v="2026"/>
    <n v="17387876960"/>
    <n v="9.984375"/>
    <n v="71.348982785602502"/>
    <n v="309.40793958781268"/>
    <x v="0"/>
  </r>
  <r>
    <s v="EV0285"/>
    <x v="7"/>
    <x v="3"/>
    <s v="BMW"/>
    <x v="0"/>
    <n v="654240"/>
    <n v="89"/>
    <n v="391"/>
    <n v="2.57"/>
    <n v="155235"/>
    <n v="55904"/>
    <n v="15"/>
    <n v="17.5"/>
    <n v="112.2"/>
    <n v="2026"/>
    <n v="36574632960"/>
    <n v="4.393258426966292"/>
    <n v="142.97698209718669"/>
    <n v="237.27531181217901"/>
    <x v="0"/>
  </r>
  <r>
    <s v="EV0286"/>
    <x v="4"/>
    <x v="0"/>
    <s v="Nissan"/>
    <x v="1"/>
    <n v="768510"/>
    <n v="52"/>
    <n v="609"/>
    <n v="1.37"/>
    <n v="77404"/>
    <n v="42789"/>
    <n v="17.100000000000001"/>
    <n v="51.2"/>
    <n v="46"/>
    <n v="2026"/>
    <n v="32883774390"/>
    <n v="11.711538461538462"/>
    <n v="70.261083743842363"/>
    <n v="100.71957424106388"/>
    <x v="0"/>
  </r>
  <r>
    <s v="EV0287"/>
    <x v="5"/>
    <x v="1"/>
    <s v="Tesla"/>
    <x v="3"/>
    <n v="101407"/>
    <n v="92"/>
    <n v="586"/>
    <n v="0.79"/>
    <n v="20420"/>
    <n v="37245"/>
    <n v="16.600000000000001"/>
    <n v="31.1"/>
    <n v="209.3"/>
    <n v="2026"/>
    <n v="3776903715"/>
    <n v="6.3695652173913047"/>
    <n v="63.558020477815703"/>
    <n v="201.36676955239776"/>
    <x v="0"/>
  </r>
  <r>
    <s v="EV0288"/>
    <x v="1"/>
    <x v="1"/>
    <s v="Toyota"/>
    <x v="1"/>
    <n v="883102"/>
    <n v="118"/>
    <n v="549"/>
    <n v="2.4500000000000002"/>
    <n v="135011"/>
    <n v="40917"/>
    <n v="20.2"/>
    <n v="24.2"/>
    <n v="117"/>
    <n v="2026"/>
    <n v="36133884534"/>
    <n v="4.6525423728813555"/>
    <n v="74.530054644808743"/>
    <n v="152.88267946398037"/>
    <x v="0"/>
  </r>
  <r>
    <s v="EV0289"/>
    <x v="0"/>
    <x v="0"/>
    <s v="Volkswagen"/>
    <x v="1"/>
    <n v="369743"/>
    <n v="64"/>
    <n v="330"/>
    <n v="1.1499999999999999"/>
    <n v="118062"/>
    <n v="65355"/>
    <n v="24.7"/>
    <n v="63.9"/>
    <n v="108"/>
    <n v="2026"/>
    <n v="24164553765"/>
    <n v="5.15625"/>
    <n v="198.04545454545453"/>
    <n v="319.30827628920628"/>
    <x v="0"/>
  </r>
  <r>
    <s v="EV0290"/>
    <x v="0"/>
    <x v="0"/>
    <s v="Mercedes"/>
    <x v="1"/>
    <n v="174631"/>
    <n v="53"/>
    <n v="377"/>
    <n v="2.12"/>
    <n v="199733"/>
    <n v="51692"/>
    <n v="15.6"/>
    <n v="37.799999999999997"/>
    <n v="109.3"/>
    <n v="2026"/>
    <n v="9027025652"/>
    <n v="7.1132075471698117"/>
    <n v="137.11405835543766"/>
    <n v="1143.7430925780645"/>
    <x v="0"/>
  </r>
  <r>
    <s v="EV0291"/>
    <x v="3"/>
    <x v="3"/>
    <s v="Volkswagen"/>
    <x v="0"/>
    <n v="516580"/>
    <n v="109"/>
    <n v="560"/>
    <n v="1.63"/>
    <n v="13536"/>
    <n v="42837"/>
    <n v="13.2"/>
    <n v="59"/>
    <n v="294.89999999999998"/>
    <n v="2026"/>
    <n v="22128737460"/>
    <n v="5.1376146788990829"/>
    <n v="76.494642857142864"/>
    <n v="26.203105036973945"/>
    <x v="0"/>
  </r>
  <r>
    <s v="EV0292"/>
    <x v="1"/>
    <x v="1"/>
    <s v="Nissan"/>
    <x v="2"/>
    <n v="408062"/>
    <n v="113"/>
    <n v="622"/>
    <n v="2.61"/>
    <n v="32128"/>
    <n v="60303"/>
    <n v="19.100000000000001"/>
    <n v="32.200000000000003"/>
    <n v="141"/>
    <n v="2026"/>
    <n v="24607362786"/>
    <n v="5.5044247787610621"/>
    <n v="96.950160771704176"/>
    <n v="78.733133690468605"/>
    <x v="0"/>
  </r>
  <r>
    <s v="EV0293"/>
    <x v="0"/>
    <x v="0"/>
    <s v="Tesla"/>
    <x v="1"/>
    <n v="51904"/>
    <n v="59"/>
    <n v="549"/>
    <n v="2.81"/>
    <n v="14006"/>
    <n v="66234"/>
    <n v="17"/>
    <n v="13.3"/>
    <n v="152.69999999999999"/>
    <n v="2026"/>
    <n v="3437809536"/>
    <n v="9.3050847457627111"/>
    <n v="120.64480874316939"/>
    <n v="269.84432799013564"/>
    <x v="1"/>
  </r>
  <r>
    <s v="EV0294"/>
    <x v="5"/>
    <x v="1"/>
    <s v="BYD"/>
    <x v="2"/>
    <n v="736287"/>
    <n v="112"/>
    <n v="650"/>
    <n v="2.4500000000000002"/>
    <n v="114596"/>
    <n v="76756"/>
    <n v="20.7"/>
    <n v="29.9"/>
    <n v="136.69999999999999"/>
    <n v="2026"/>
    <n v="56514444972"/>
    <n v="5.8035714285714288"/>
    <n v="118.08615384615385"/>
    <n v="155.64039566093112"/>
    <x v="0"/>
  </r>
  <r>
    <s v="EV0295"/>
    <x v="0"/>
    <x v="0"/>
    <s v="Nissan"/>
    <x v="0"/>
    <n v="512187"/>
    <n v="120"/>
    <n v="374"/>
    <n v="2.85"/>
    <n v="16724"/>
    <n v="48204"/>
    <n v="16"/>
    <n v="22.7"/>
    <n v="220.4"/>
    <n v="2026"/>
    <n v="24689462148"/>
    <n v="3.1166666666666667"/>
    <n v="128.88770053475935"/>
    <n v="32.652136817217148"/>
    <x v="0"/>
  </r>
  <r>
    <s v="EV0296"/>
    <x v="7"/>
    <x v="3"/>
    <s v="BYD"/>
    <x v="0"/>
    <n v="105055"/>
    <n v="56"/>
    <n v="589"/>
    <n v="1.8"/>
    <n v="93986"/>
    <n v="54875"/>
    <n v="14.4"/>
    <n v="40.700000000000003"/>
    <n v="133.1"/>
    <n v="2026"/>
    <n v="5764893125"/>
    <n v="10.517857142857142"/>
    <n v="93.166383701188451"/>
    <n v="894.63614297272852"/>
    <x v="1"/>
  </r>
  <r>
    <s v="EV0297"/>
    <x v="7"/>
    <x v="3"/>
    <s v="Kia"/>
    <x v="3"/>
    <n v="380098"/>
    <n v="84"/>
    <n v="316"/>
    <n v="2.16"/>
    <n v="96679"/>
    <n v="48590"/>
    <n v="20.9"/>
    <n v="27.3"/>
    <n v="56.6"/>
    <n v="2026"/>
    <n v="18468961820"/>
    <n v="3.7619047619047619"/>
    <n v="153.76582278481013"/>
    <n v="254.35282479781529"/>
    <x v="0"/>
  </r>
  <r>
    <s v="EV0298"/>
    <x v="7"/>
    <x v="3"/>
    <s v="Toyota"/>
    <x v="1"/>
    <n v="829343"/>
    <n v="64"/>
    <n v="505"/>
    <n v="1.92"/>
    <n v="146488"/>
    <n v="41013"/>
    <n v="19.100000000000001"/>
    <n v="49.5"/>
    <n v="108.4"/>
    <n v="2026"/>
    <n v="34013844459"/>
    <n v="7.890625"/>
    <n v="81.213861386138618"/>
    <n v="176.6313817081714"/>
    <x v="1"/>
  </r>
  <r>
    <s v="EV0299"/>
    <x v="0"/>
    <x v="0"/>
    <s v="Mercedes"/>
    <x v="2"/>
    <n v="388429"/>
    <n v="110"/>
    <n v="508"/>
    <n v="1.86"/>
    <n v="143991"/>
    <n v="69043"/>
    <n v="21.6"/>
    <n v="15.2"/>
    <n v="86.9"/>
    <n v="2026"/>
    <n v="26818303447"/>
    <n v="4.6181818181818182"/>
    <n v="135.91141732283464"/>
    <n v="370.70095178269383"/>
    <x v="0"/>
  </r>
  <r>
    <s v="EV0300"/>
    <x v="1"/>
    <x v="1"/>
    <s v="Hyundai"/>
    <x v="3"/>
    <n v="347120"/>
    <n v="41"/>
    <n v="640"/>
    <n v="1.58"/>
    <n v="98768"/>
    <n v="46493"/>
    <n v="16.100000000000001"/>
    <n v="26.7"/>
    <n v="51.3"/>
    <n v="2026"/>
    <n v="16138650160"/>
    <n v="15.609756097560975"/>
    <n v="72.645312500000003"/>
    <n v="284.53560728278404"/>
    <x v="1"/>
  </r>
  <r>
    <s v="EV0301"/>
    <x v="7"/>
    <x v="3"/>
    <s v="Toyota"/>
    <x v="1"/>
    <n v="528352"/>
    <n v="46"/>
    <n v="520"/>
    <n v="2.33"/>
    <n v="50698"/>
    <n v="81786"/>
    <n v="24.3"/>
    <n v="24.5"/>
    <n v="156.69999999999999"/>
    <n v="2026"/>
    <n v="43211796672"/>
    <n v="11.304347826086957"/>
    <n v="157.28076923076924"/>
    <n v="95.954969414329838"/>
    <x v="0"/>
  </r>
  <r>
    <s v="EV0302"/>
    <x v="7"/>
    <x v="3"/>
    <s v="Nissan"/>
    <x v="0"/>
    <n v="689653"/>
    <n v="54"/>
    <n v="315"/>
    <n v="2.4500000000000002"/>
    <n v="192099"/>
    <n v="53795"/>
    <n v="12.5"/>
    <n v="29"/>
    <n v="204.3"/>
    <n v="2026"/>
    <n v="37099883135"/>
    <n v="5.833333333333333"/>
    <n v="170.77777777777777"/>
    <n v="278.54442741494631"/>
    <x v="0"/>
  </r>
  <r>
    <s v="EV0303"/>
    <x v="3"/>
    <x v="3"/>
    <s v="Toyota"/>
    <x v="2"/>
    <n v="320827"/>
    <n v="60"/>
    <n v="390"/>
    <n v="2.4300000000000002"/>
    <n v="32361"/>
    <n v="57074"/>
    <n v="22.2"/>
    <n v="9.4"/>
    <n v="25.5"/>
    <n v="2026"/>
    <n v="18310880198"/>
    <n v="6.5"/>
    <n v="146.34358974358975"/>
    <n v="100.8674456950319"/>
    <x v="1"/>
  </r>
  <r>
    <s v="EV0304"/>
    <x v="4"/>
    <x v="0"/>
    <s v="Nissan"/>
    <x v="2"/>
    <n v="139291"/>
    <n v="57"/>
    <n v="531"/>
    <n v="1.5"/>
    <n v="146366"/>
    <n v="63161"/>
    <n v="22.4"/>
    <n v="36.6"/>
    <n v="145.5"/>
    <n v="2026"/>
    <n v="8797758851"/>
    <n v="9.3157894736842106"/>
    <n v="118.94726930320151"/>
    <n v="1050.792944267756"/>
    <x v="0"/>
  </r>
  <r>
    <s v="EV0305"/>
    <x v="2"/>
    <x v="2"/>
    <s v="Volkswagen"/>
    <x v="2"/>
    <n v="242604"/>
    <n v="44"/>
    <n v="317"/>
    <n v="1.18"/>
    <n v="142869"/>
    <n v="81843"/>
    <n v="22.9"/>
    <n v="51"/>
    <n v="293.8"/>
    <n v="2026"/>
    <n v="19855439172"/>
    <n v="7.2045454545454541"/>
    <n v="258.17981072555204"/>
    <n v="588.89795716476237"/>
    <x v="1"/>
  </r>
  <r>
    <s v="EV0306"/>
    <x v="4"/>
    <x v="0"/>
    <s v="Nissan"/>
    <x v="0"/>
    <n v="27418"/>
    <n v="47"/>
    <n v="425"/>
    <n v="1.96"/>
    <n v="55165"/>
    <n v="79357"/>
    <n v="17.8"/>
    <n v="34.9"/>
    <n v="120"/>
    <n v="2026"/>
    <n v="2175810226"/>
    <n v="9.0425531914893611"/>
    <n v="186.72235294117647"/>
    <n v="2011.9994164417535"/>
    <x v="1"/>
  </r>
  <r>
    <s v="EV0307"/>
    <x v="7"/>
    <x v="3"/>
    <s v="Kia"/>
    <x v="2"/>
    <n v="24555"/>
    <n v="71"/>
    <n v="428"/>
    <n v="2.15"/>
    <n v="74330"/>
    <n v="80530"/>
    <n v="13.1"/>
    <n v="46.6"/>
    <n v="226.5"/>
    <n v="2026"/>
    <n v="1977414150"/>
    <n v="6.028169014084507"/>
    <n v="188.15420560747663"/>
    <n v="3027.0820606801058"/>
    <x v="0"/>
  </r>
  <r>
    <s v="EV0308"/>
    <x v="7"/>
    <x v="3"/>
    <s v="Ford"/>
    <x v="0"/>
    <n v="72247"/>
    <n v="120"/>
    <n v="394"/>
    <n v="2.3199999999999998"/>
    <n v="193565"/>
    <n v="60102"/>
    <n v="19.399999999999999"/>
    <n v="46"/>
    <n v="45.8"/>
    <n v="2026"/>
    <n v="4342189194"/>
    <n v="3.2833333333333332"/>
    <n v="152.54314720812184"/>
    <n v="2679.2115935609781"/>
    <x v="0"/>
  </r>
  <r>
    <s v="EV0309"/>
    <x v="3"/>
    <x v="3"/>
    <s v="Tesla"/>
    <x v="0"/>
    <n v="357137"/>
    <n v="76"/>
    <n v="264"/>
    <n v="2.3199999999999998"/>
    <n v="52507"/>
    <n v="36047"/>
    <n v="12.9"/>
    <n v="37"/>
    <n v="100.6"/>
    <n v="2026"/>
    <n v="12873717439"/>
    <n v="3.4736842105263159"/>
    <n v="136.54166666666666"/>
    <n v="147.02201116098303"/>
    <x v="1"/>
  </r>
  <r>
    <s v="EV0310"/>
    <x v="5"/>
    <x v="1"/>
    <s v="BMW"/>
    <x v="0"/>
    <n v="298116"/>
    <n v="50"/>
    <n v="554"/>
    <n v="1.05"/>
    <n v="70642"/>
    <n v="57435"/>
    <n v="24.6"/>
    <n v="57.3"/>
    <n v="73.900000000000006"/>
    <n v="2026"/>
    <n v="17122292460"/>
    <n v="11.08"/>
    <n v="103.67328519855596"/>
    <n v="236.96145124716554"/>
    <x v="0"/>
  </r>
  <r>
    <s v="EV0311"/>
    <x v="2"/>
    <x v="2"/>
    <s v="Volkswagen"/>
    <x v="3"/>
    <n v="674003"/>
    <n v="75"/>
    <n v="507"/>
    <n v="0.6"/>
    <n v="85311"/>
    <n v="52243"/>
    <n v="24.4"/>
    <n v="11.2"/>
    <n v="170.1"/>
    <n v="2026"/>
    <n v="35211938729"/>
    <n v="6.76"/>
    <n v="103.04339250493096"/>
    <n v="126.57362059219321"/>
    <x v="0"/>
  </r>
  <r>
    <s v="EV0312"/>
    <x v="4"/>
    <x v="0"/>
    <s v="Mercedes"/>
    <x v="2"/>
    <n v="323315"/>
    <n v="114"/>
    <n v="252"/>
    <n v="2.02"/>
    <n v="138714"/>
    <n v="71060"/>
    <n v="14.3"/>
    <n v="47.4"/>
    <n v="45.8"/>
    <n v="2026"/>
    <n v="22974763900"/>
    <n v="2.2105263157894739"/>
    <n v="281.98412698412699"/>
    <n v="429.03669795710067"/>
    <x v="1"/>
  </r>
  <r>
    <s v="EV0313"/>
    <x v="5"/>
    <x v="1"/>
    <s v="Tesla"/>
    <x v="1"/>
    <n v="392665"/>
    <n v="49"/>
    <n v="411"/>
    <n v="0.85"/>
    <n v="8575"/>
    <n v="30928"/>
    <n v="17.899999999999999"/>
    <n v="21.7"/>
    <n v="115"/>
    <n v="2026"/>
    <n v="12144343120"/>
    <n v="8.387755102040817"/>
    <n v="75.250608272506085"/>
    <n v="21.837953471788932"/>
    <x v="0"/>
  </r>
  <r>
    <s v="EV0314"/>
    <x v="8"/>
    <x v="3"/>
    <s v="Nissan"/>
    <x v="0"/>
    <n v="174463"/>
    <n v="72"/>
    <n v="593"/>
    <n v="0.65"/>
    <n v="191427"/>
    <n v="50621"/>
    <n v="18.899999999999999"/>
    <n v="32.9"/>
    <n v="7.1"/>
    <n v="2026"/>
    <n v="8831491523"/>
    <n v="8.2361111111111107"/>
    <n v="85.364249578414842"/>
    <n v="1097.2355169864097"/>
    <x v="1"/>
  </r>
  <r>
    <s v="EV0315"/>
    <x v="4"/>
    <x v="0"/>
    <s v="Mercedes"/>
    <x v="3"/>
    <n v="425517"/>
    <n v="73"/>
    <n v="510"/>
    <n v="2.71"/>
    <n v="186024"/>
    <n v="56122"/>
    <n v="12.8"/>
    <n v="22.2"/>
    <n v="79.2"/>
    <n v="2026"/>
    <n v="23880865074"/>
    <n v="6.9863013698630141"/>
    <n v="110.04313725490196"/>
    <n v="437.17172286888655"/>
    <x v="1"/>
  </r>
  <r>
    <s v="EV0316"/>
    <x v="2"/>
    <x v="2"/>
    <s v="BYD"/>
    <x v="0"/>
    <n v="519312"/>
    <n v="76"/>
    <n v="596"/>
    <n v="2.2400000000000002"/>
    <n v="47425"/>
    <n v="25221"/>
    <n v="18.3"/>
    <n v="34.200000000000003"/>
    <n v="126.2"/>
    <n v="2026"/>
    <n v="13097567952"/>
    <n v="7.8421052631578947"/>
    <n v="42.317114093959731"/>
    <n v="91.322750100132481"/>
    <x v="1"/>
  </r>
  <r>
    <s v="EV0317"/>
    <x v="3"/>
    <x v="3"/>
    <s v="Ford"/>
    <x v="1"/>
    <n v="34516"/>
    <n v="104"/>
    <n v="648"/>
    <n v="2.27"/>
    <n v="74677"/>
    <n v="34458"/>
    <n v="20.3"/>
    <n v="47.5"/>
    <n v="195"/>
    <n v="2026"/>
    <n v="1189352328"/>
    <n v="6.2307692307692308"/>
    <n v="53.175925925925924"/>
    <n v="2163.5473403638894"/>
    <x v="1"/>
  </r>
  <r>
    <s v="EV0318"/>
    <x v="4"/>
    <x v="0"/>
    <s v="Volkswagen"/>
    <x v="0"/>
    <n v="800291"/>
    <n v="70"/>
    <n v="574"/>
    <n v="0.72"/>
    <n v="193309"/>
    <n v="57439"/>
    <n v="24.9"/>
    <n v="13.1"/>
    <n v="57.8"/>
    <n v="2026"/>
    <n v="45967914749"/>
    <n v="8.1999999999999993"/>
    <n v="100.06794425087108"/>
    <n v="241.54838677431084"/>
    <x v="1"/>
  </r>
  <r>
    <s v="EV0319"/>
    <x v="9"/>
    <x v="0"/>
    <s v="Toyota"/>
    <x v="0"/>
    <n v="157939"/>
    <n v="44"/>
    <n v="600"/>
    <n v="1.1599999999999999"/>
    <n v="97550"/>
    <n v="47039"/>
    <n v="22.5"/>
    <n v="42.4"/>
    <n v="299.5"/>
    <n v="2026"/>
    <n v="7429292621"/>
    <n v="13.636363636363637"/>
    <n v="78.398333333333326"/>
    <n v="617.64352059972521"/>
    <x v="0"/>
  </r>
  <r>
    <s v="EV0320"/>
    <x v="9"/>
    <x v="0"/>
    <s v="Mercedes"/>
    <x v="1"/>
    <n v="518074"/>
    <n v="113"/>
    <n v="385"/>
    <n v="0.57999999999999996"/>
    <n v="37363"/>
    <n v="46307"/>
    <n v="19.2"/>
    <n v="51.9"/>
    <n v="107.5"/>
    <n v="2026"/>
    <n v="23990452718"/>
    <n v="3.4070796460176993"/>
    <n v="120.27792207792209"/>
    <n v="72.119040909213737"/>
    <x v="0"/>
  </r>
  <r>
    <s v="EV0321"/>
    <x v="0"/>
    <x v="0"/>
    <s v="Hyundai"/>
    <x v="3"/>
    <n v="106861"/>
    <n v="62"/>
    <n v="630"/>
    <n v="2.66"/>
    <n v="68885"/>
    <n v="63686"/>
    <n v="20.3"/>
    <n v="31"/>
    <n v="63.7"/>
    <n v="2026"/>
    <n v="6805549646"/>
    <n v="10.161290322580646"/>
    <n v="101.08888888888889"/>
    <n v="644.62245346758868"/>
    <x v="1"/>
  </r>
  <r>
    <s v="EV0322"/>
    <x v="9"/>
    <x v="0"/>
    <s v="BYD"/>
    <x v="3"/>
    <n v="115229"/>
    <n v="92"/>
    <n v="592"/>
    <n v="1.62"/>
    <n v="84019"/>
    <n v="77771"/>
    <n v="16.7"/>
    <n v="5.7"/>
    <n v="36.799999999999997"/>
    <n v="2026"/>
    <n v="8961474559"/>
    <n v="6.4347826086956523"/>
    <n v="131.36993243243242"/>
    <n v="729.14804432911853"/>
    <x v="0"/>
  </r>
  <r>
    <s v="EV0323"/>
    <x v="0"/>
    <x v="0"/>
    <s v="BMW"/>
    <x v="2"/>
    <n v="514831"/>
    <n v="46"/>
    <n v="428"/>
    <n v="2.14"/>
    <n v="74687"/>
    <n v="40296"/>
    <n v="17.399999999999999"/>
    <n v="50.1"/>
    <n v="188.3"/>
    <n v="2026"/>
    <n v="20745629976"/>
    <n v="9.304347826086957"/>
    <n v="94.149532710280369"/>
    <n v="145.07090676357873"/>
    <x v="1"/>
  </r>
  <r>
    <s v="EV0324"/>
    <x v="7"/>
    <x v="3"/>
    <s v="BMW"/>
    <x v="2"/>
    <n v="530068"/>
    <n v="73"/>
    <n v="392"/>
    <n v="2.5299999999999998"/>
    <n v="46733"/>
    <n v="82514"/>
    <n v="14"/>
    <n v="31.2"/>
    <n v="82.4"/>
    <n v="2026"/>
    <n v="43738030952"/>
    <n v="5.3698630136986303"/>
    <n v="210.49489795918367"/>
    <n v="88.164160070028757"/>
    <x v="1"/>
  </r>
  <r>
    <s v="EV0325"/>
    <x v="2"/>
    <x v="2"/>
    <s v="BMW"/>
    <x v="2"/>
    <n v="236985"/>
    <n v="58"/>
    <n v="569"/>
    <n v="0.84"/>
    <n v="2788"/>
    <n v="64567"/>
    <n v="23.9"/>
    <n v="64.8"/>
    <n v="261"/>
    <n v="2026"/>
    <n v="15301410495"/>
    <n v="9.8103448275862064"/>
    <n v="113.47451669595782"/>
    <n v="11.764457666097011"/>
    <x v="0"/>
  </r>
  <r>
    <s v="EV0326"/>
    <x v="7"/>
    <x v="3"/>
    <s v="Tesla"/>
    <x v="1"/>
    <n v="868062"/>
    <n v="51"/>
    <n v="344"/>
    <n v="1.66"/>
    <n v="65095"/>
    <n v="65466"/>
    <n v="20"/>
    <n v="51.9"/>
    <n v="182.4"/>
    <n v="2026"/>
    <n v="56828546892"/>
    <n v="6.7450980392156863"/>
    <n v="190.30813953488371"/>
    <n v="74.988883282530509"/>
    <x v="0"/>
  </r>
  <r>
    <s v="EV0327"/>
    <x v="8"/>
    <x v="3"/>
    <s v="Toyota"/>
    <x v="3"/>
    <n v="15118"/>
    <n v="81"/>
    <n v="311"/>
    <n v="1.44"/>
    <n v="112342"/>
    <n v="50417"/>
    <n v="24.2"/>
    <n v="21.8"/>
    <n v="166.6"/>
    <n v="2026"/>
    <n v="762204206"/>
    <n v="3.8395061728395063"/>
    <n v="162.11254019292605"/>
    <n v="7431.0093927768221"/>
    <x v="1"/>
  </r>
  <r>
    <s v="EV0328"/>
    <x v="6"/>
    <x v="3"/>
    <s v="Hyundai"/>
    <x v="1"/>
    <n v="287759"/>
    <n v="43"/>
    <n v="458"/>
    <n v="1.34"/>
    <n v="130959"/>
    <n v="45747"/>
    <n v="16.3"/>
    <n v="11.6"/>
    <n v="24.9"/>
    <n v="2026"/>
    <n v="13164110973"/>
    <n v="10.651162790697674"/>
    <n v="99.884279475982538"/>
    <n v="455.09957985675516"/>
    <x v="1"/>
  </r>
  <r>
    <s v="EV0329"/>
    <x v="5"/>
    <x v="1"/>
    <s v="BMW"/>
    <x v="0"/>
    <n v="715324"/>
    <n v="87"/>
    <n v="320"/>
    <n v="1.93"/>
    <n v="72073"/>
    <n v="59823"/>
    <n v="18.3"/>
    <n v="45.1"/>
    <n v="35.4"/>
    <n v="2026"/>
    <n v="42792827652"/>
    <n v="3.6781609195402298"/>
    <n v="186.94687500000001"/>
    <n v="100.75574145422215"/>
    <x v="0"/>
  </r>
  <r>
    <s v="EV0330"/>
    <x v="9"/>
    <x v="0"/>
    <s v="Volkswagen"/>
    <x v="2"/>
    <n v="728246"/>
    <n v="89"/>
    <n v="539"/>
    <n v="1.47"/>
    <n v="111224"/>
    <n v="57987"/>
    <n v="21.9"/>
    <n v="19.100000000000001"/>
    <n v="226.2"/>
    <n v="2026"/>
    <n v="42228800802"/>
    <n v="6.0561797752808992"/>
    <n v="107.58256029684601"/>
    <n v="152.72861093641436"/>
    <x v="1"/>
  </r>
  <r>
    <s v="EV0331"/>
    <x v="8"/>
    <x v="3"/>
    <s v="Volkswagen"/>
    <x v="3"/>
    <n v="289536"/>
    <n v="93"/>
    <n v="284"/>
    <n v="1.54"/>
    <n v="58879"/>
    <n v="28810"/>
    <n v="19.399999999999999"/>
    <n v="12.9"/>
    <n v="129.9"/>
    <n v="2026"/>
    <n v="8341532160"/>
    <n v="3.053763440860215"/>
    <n v="101.44366197183099"/>
    <n v="203.35640473032714"/>
    <x v="0"/>
  </r>
  <r>
    <s v="EV0332"/>
    <x v="1"/>
    <x v="1"/>
    <s v="Kia"/>
    <x v="3"/>
    <n v="501538"/>
    <n v="107"/>
    <n v="510"/>
    <n v="1.4"/>
    <n v="22680"/>
    <n v="34199"/>
    <n v="19.600000000000001"/>
    <n v="38.700000000000003"/>
    <n v="83.7"/>
    <n v="2026"/>
    <n v="17152098062"/>
    <n v="4.7663551401869162"/>
    <n v="67.056862745098044"/>
    <n v="45.220900510031143"/>
    <x v="1"/>
  </r>
  <r>
    <s v="EV0333"/>
    <x v="0"/>
    <x v="0"/>
    <s v="Hyundai"/>
    <x v="3"/>
    <n v="127555"/>
    <n v="42"/>
    <n v="612"/>
    <n v="2.2000000000000002"/>
    <n v="148681"/>
    <n v="75789"/>
    <n v="13.9"/>
    <n v="22.8"/>
    <n v="95.5"/>
    <n v="2026"/>
    <n v="9667265895"/>
    <n v="14.571428571428571"/>
    <n v="123.83823529411765"/>
    <n v="1165.6226725726158"/>
    <x v="1"/>
  </r>
  <r>
    <s v="EV0334"/>
    <x v="9"/>
    <x v="0"/>
    <s v="Ford"/>
    <x v="3"/>
    <n v="464313"/>
    <n v="54"/>
    <n v="352"/>
    <n v="2.02"/>
    <n v="184051"/>
    <n v="73218"/>
    <n v="17"/>
    <n v="16.5"/>
    <n v="29.4"/>
    <n v="2026"/>
    <n v="33996069234"/>
    <n v="6.5185185185185182"/>
    <n v="208.00568181818181"/>
    <n v="396.394242676815"/>
    <x v="1"/>
  </r>
  <r>
    <s v="EV0335"/>
    <x v="8"/>
    <x v="3"/>
    <s v="BYD"/>
    <x v="2"/>
    <n v="499794"/>
    <n v="105"/>
    <n v="590"/>
    <n v="1.7"/>
    <n v="176359"/>
    <n v="26012"/>
    <n v="23.5"/>
    <n v="40.200000000000003"/>
    <n v="21.6"/>
    <n v="2026"/>
    <n v="13000641528"/>
    <n v="5.6190476190476186"/>
    <n v="44.088135593220336"/>
    <n v="352.86337971244154"/>
    <x v="1"/>
  </r>
  <r>
    <s v="EV0336"/>
    <x v="5"/>
    <x v="1"/>
    <s v="Kia"/>
    <x v="0"/>
    <n v="734615"/>
    <n v="100"/>
    <n v="259"/>
    <n v="2.54"/>
    <n v="14973"/>
    <n v="39024"/>
    <n v="22.1"/>
    <n v="61.6"/>
    <n v="46.8"/>
    <n v="2026"/>
    <n v="28667615760"/>
    <n v="2.59"/>
    <n v="150.67181467181467"/>
    <n v="20.382104912096814"/>
    <x v="1"/>
  </r>
  <r>
    <s v="EV0337"/>
    <x v="5"/>
    <x v="1"/>
    <s v="Hyundai"/>
    <x v="3"/>
    <n v="648065"/>
    <n v="88"/>
    <n v="454"/>
    <n v="2.38"/>
    <n v="155092"/>
    <n v="43384"/>
    <n v="19.3"/>
    <n v="52.5"/>
    <n v="194.5"/>
    <n v="2026"/>
    <n v="28115651960"/>
    <n v="5.1590909090909092"/>
    <n v="95.559471365638771"/>
    <n v="239.31550075995463"/>
    <x v="1"/>
  </r>
  <r>
    <s v="EV0338"/>
    <x v="8"/>
    <x v="3"/>
    <s v="Toyota"/>
    <x v="2"/>
    <n v="629013"/>
    <n v="72"/>
    <n v="581"/>
    <n v="0.95"/>
    <n v="92759"/>
    <n v="79473"/>
    <n v="16.399999999999999"/>
    <n v="29.4"/>
    <n v="81.7"/>
    <n v="2026"/>
    <n v="49989550149"/>
    <n v="8.0694444444444446"/>
    <n v="136.78657487091223"/>
    <n v="147.46754041649376"/>
    <x v="1"/>
  </r>
  <r>
    <s v="EV0339"/>
    <x v="8"/>
    <x v="3"/>
    <s v="Volkswagen"/>
    <x v="0"/>
    <n v="296801"/>
    <n v="66"/>
    <n v="457"/>
    <n v="1.79"/>
    <n v="108550"/>
    <n v="39311"/>
    <n v="15.1"/>
    <n v="36"/>
    <n v="227.2"/>
    <n v="2026"/>
    <n v="11667544111"/>
    <n v="6.9242424242424239"/>
    <n v="86.019693654266959"/>
    <n v="365.73326909275909"/>
    <x v="1"/>
  </r>
  <r>
    <s v="EV0340"/>
    <x v="0"/>
    <x v="0"/>
    <s v="Tesla"/>
    <x v="0"/>
    <n v="787683"/>
    <n v="50"/>
    <n v="368"/>
    <n v="0.97"/>
    <n v="171023"/>
    <n v="72690"/>
    <n v="20.100000000000001"/>
    <n v="27.1"/>
    <n v="173.7"/>
    <n v="2026"/>
    <n v="57256677270"/>
    <n v="7.36"/>
    <n v="197.52717391304347"/>
    <n v="217.12160856588247"/>
    <x v="0"/>
  </r>
  <r>
    <s v="EV0341"/>
    <x v="6"/>
    <x v="3"/>
    <s v="BYD"/>
    <x v="3"/>
    <n v="618280"/>
    <n v="100"/>
    <n v="311"/>
    <n v="1.53"/>
    <n v="105214"/>
    <n v="61289"/>
    <n v="22.9"/>
    <n v="20.399999999999999"/>
    <n v="225"/>
    <n v="2026"/>
    <n v="37893762920"/>
    <n v="3.11"/>
    <n v="197.07073954983923"/>
    <n v="170.17209031506761"/>
    <x v="0"/>
  </r>
  <r>
    <s v="EV0342"/>
    <x v="3"/>
    <x v="3"/>
    <s v="Kia"/>
    <x v="2"/>
    <n v="826551"/>
    <n v="54"/>
    <n v="434"/>
    <n v="0.65"/>
    <n v="133361"/>
    <n v="75098"/>
    <n v="24.7"/>
    <n v="20.7"/>
    <n v="79.099999999999994"/>
    <n v="2026"/>
    <n v="62072326998"/>
    <n v="8.0370370370370363"/>
    <n v="173.036866359447"/>
    <n v="161.34636580198921"/>
    <x v="1"/>
  </r>
  <r>
    <s v="EV0343"/>
    <x v="3"/>
    <x v="3"/>
    <s v="BYD"/>
    <x v="1"/>
    <n v="560647"/>
    <n v="100"/>
    <n v="416"/>
    <n v="1.4"/>
    <n v="86366"/>
    <n v="27622"/>
    <n v="23.2"/>
    <n v="50.8"/>
    <n v="82.6"/>
    <n v="2026"/>
    <n v="15486191434"/>
    <n v="4.16"/>
    <n v="66.399038461538467"/>
    <n v="154.04702067432805"/>
    <x v="1"/>
  </r>
  <r>
    <s v="EV0344"/>
    <x v="6"/>
    <x v="3"/>
    <s v="Kia"/>
    <x v="2"/>
    <n v="587698"/>
    <n v="66"/>
    <n v="285"/>
    <n v="1.52"/>
    <n v="72069"/>
    <n v="74668"/>
    <n v="13.3"/>
    <n v="37.1"/>
    <n v="75.099999999999994"/>
    <n v="2026"/>
    <n v="43882234264"/>
    <n v="4.3181818181818183"/>
    <n v="261.99298245614034"/>
    <n v="122.62930961139905"/>
    <x v="1"/>
  </r>
  <r>
    <s v="EV0345"/>
    <x v="7"/>
    <x v="3"/>
    <s v="BYD"/>
    <x v="3"/>
    <n v="30826"/>
    <n v="109"/>
    <n v="580"/>
    <n v="2.33"/>
    <n v="156434"/>
    <n v="25516"/>
    <n v="12.1"/>
    <n v="34.200000000000003"/>
    <n v="68.3"/>
    <n v="2026"/>
    <n v="786556216"/>
    <n v="5.3211009174311927"/>
    <n v="43.993103448275861"/>
    <n v="5074.7421008239799"/>
    <x v="0"/>
  </r>
  <r>
    <s v="EV0346"/>
    <x v="4"/>
    <x v="0"/>
    <s v="Nissan"/>
    <x v="0"/>
    <n v="811643"/>
    <n v="116"/>
    <n v="403"/>
    <n v="1.8"/>
    <n v="90889"/>
    <n v="49605"/>
    <n v="15.3"/>
    <n v="9.1"/>
    <n v="228.8"/>
    <n v="2026"/>
    <n v="40261551015"/>
    <n v="3.4741379310344827"/>
    <n v="123.08933002481389"/>
    <n v="111.98149925521442"/>
    <x v="0"/>
  </r>
  <r>
    <s v="EV0347"/>
    <x v="2"/>
    <x v="2"/>
    <s v="Mercedes"/>
    <x v="1"/>
    <n v="867593"/>
    <n v="50"/>
    <n v="405"/>
    <n v="1.51"/>
    <n v="135072"/>
    <n v="74160"/>
    <n v="22"/>
    <n v="61.3"/>
    <n v="292.60000000000002"/>
    <n v="2026"/>
    <n v="64340696880"/>
    <n v="8.1"/>
    <n v="183.11111111111111"/>
    <n v="155.68590341323642"/>
    <x v="1"/>
  </r>
  <r>
    <s v="EV0348"/>
    <x v="7"/>
    <x v="3"/>
    <s v="Kia"/>
    <x v="2"/>
    <n v="223126"/>
    <n v="41"/>
    <n v="476"/>
    <n v="2.78"/>
    <n v="126347"/>
    <n v="56220"/>
    <n v="22.1"/>
    <n v="13.7"/>
    <n v="179.8"/>
    <n v="2026"/>
    <n v="12544143720"/>
    <n v="11.609756097560975"/>
    <n v="118.10924369747899"/>
    <n v="566.2585265724299"/>
    <x v="1"/>
  </r>
  <r>
    <s v="EV0349"/>
    <x v="7"/>
    <x v="3"/>
    <s v="BYD"/>
    <x v="2"/>
    <n v="691214"/>
    <n v="61"/>
    <n v="608"/>
    <n v="2.58"/>
    <n v="11900"/>
    <n v="27674"/>
    <n v="24"/>
    <n v="6.3"/>
    <n v="245.6"/>
    <n v="2026"/>
    <n v="19128656236"/>
    <n v="9.9672131147540988"/>
    <n v="45.516447368421055"/>
    <n v="17.216086479729867"/>
    <x v="0"/>
  </r>
  <r>
    <s v="EV0350"/>
    <x v="4"/>
    <x v="0"/>
    <s v="Tesla"/>
    <x v="3"/>
    <n v="221000"/>
    <n v="58"/>
    <n v="450"/>
    <n v="2.0699999999999998"/>
    <n v="49498"/>
    <n v="50582"/>
    <n v="17.2"/>
    <n v="49.7"/>
    <n v="65"/>
    <n v="2026"/>
    <n v="11178622000"/>
    <n v="7.7586206896551726"/>
    <n v="112.40444444444445"/>
    <n v="223.97285067873304"/>
    <x v="1"/>
  </r>
  <r>
    <s v="EV0351"/>
    <x v="7"/>
    <x v="3"/>
    <s v="BMW"/>
    <x v="2"/>
    <n v="352596"/>
    <n v="105"/>
    <n v="429"/>
    <n v="2.44"/>
    <n v="15266"/>
    <n v="61255"/>
    <n v="20.5"/>
    <n v="57.1"/>
    <n v="15"/>
    <n v="2026"/>
    <n v="21598267980"/>
    <n v="4.0857142857142854"/>
    <n v="142.78554778554778"/>
    <n v="43.296010164607651"/>
    <x v="0"/>
  </r>
  <r>
    <s v="EV0352"/>
    <x v="9"/>
    <x v="0"/>
    <s v="Hyundai"/>
    <x v="3"/>
    <n v="63110"/>
    <n v="72"/>
    <n v="647"/>
    <n v="1.53"/>
    <n v="156469"/>
    <n v="48682"/>
    <n v="24.7"/>
    <n v="43.3"/>
    <n v="144.5"/>
    <n v="2026"/>
    <n v="3072321020"/>
    <n v="8.9861111111111107"/>
    <n v="75.24265842349304"/>
    <n v="2479.3059736967202"/>
    <x v="0"/>
  </r>
  <r>
    <s v="EV0353"/>
    <x v="4"/>
    <x v="0"/>
    <s v="BYD"/>
    <x v="2"/>
    <n v="119157"/>
    <n v="104"/>
    <n v="319"/>
    <n v="0.59"/>
    <n v="74916"/>
    <n v="64117"/>
    <n v="15.2"/>
    <n v="55.2"/>
    <n v="111.2"/>
    <n v="2026"/>
    <n v="7639989369"/>
    <n v="3.0673076923076925"/>
    <n v="200.99373040752351"/>
    <n v="628.71673506382331"/>
    <x v="1"/>
  </r>
  <r>
    <s v="EV0354"/>
    <x v="7"/>
    <x v="3"/>
    <s v="Nissan"/>
    <x v="2"/>
    <n v="374064"/>
    <n v="65"/>
    <n v="379"/>
    <n v="1.06"/>
    <n v="155717"/>
    <n v="69110"/>
    <n v="13.7"/>
    <n v="37.5"/>
    <n v="246.9"/>
    <n v="2026"/>
    <n v="25851563040"/>
    <n v="5.8307692307692305"/>
    <n v="182.34828496042218"/>
    <n v="416.28437914367595"/>
    <x v="1"/>
  </r>
  <r>
    <s v="EV0355"/>
    <x v="8"/>
    <x v="3"/>
    <s v="Mercedes"/>
    <x v="3"/>
    <n v="445419"/>
    <n v="107"/>
    <n v="589"/>
    <n v="1.57"/>
    <n v="45366"/>
    <n v="56690"/>
    <n v="16.7"/>
    <n v="18.2"/>
    <n v="47.4"/>
    <n v="2026"/>
    <n v="25250803110"/>
    <n v="5.5046728971962615"/>
    <n v="96.247877758913418"/>
    <n v="101.85016804402147"/>
    <x v="1"/>
  </r>
  <r>
    <s v="EV0356"/>
    <x v="1"/>
    <x v="1"/>
    <s v="Nissan"/>
    <x v="3"/>
    <n v="822295"/>
    <n v="91"/>
    <n v="290"/>
    <n v="0.78"/>
    <n v="170341"/>
    <n v="62939"/>
    <n v="13.3"/>
    <n v="51.5"/>
    <n v="293.7"/>
    <n v="2026"/>
    <n v="51754425005"/>
    <n v="3.1868131868131866"/>
    <n v="217.03103448275863"/>
    <n v="207.15315063328853"/>
    <x v="1"/>
  </r>
  <r>
    <s v="EV0357"/>
    <x v="4"/>
    <x v="0"/>
    <s v="Toyota"/>
    <x v="0"/>
    <n v="541682"/>
    <n v="90"/>
    <n v="399"/>
    <n v="0.85"/>
    <n v="69893"/>
    <n v="33148"/>
    <n v="20.6"/>
    <n v="28.8"/>
    <n v="212.2"/>
    <n v="2026"/>
    <n v="17955674936"/>
    <n v="4.4333333333333336"/>
    <n v="83.077694235588979"/>
    <n v="129.02957823963138"/>
    <x v="1"/>
  </r>
  <r>
    <s v="EV0358"/>
    <x v="2"/>
    <x v="2"/>
    <s v="Kia"/>
    <x v="0"/>
    <n v="395677"/>
    <n v="93"/>
    <n v="508"/>
    <n v="1.23"/>
    <n v="194918"/>
    <n v="54126"/>
    <n v="22.4"/>
    <n v="25.7"/>
    <n v="16.8"/>
    <n v="2026"/>
    <n v="21416413302"/>
    <n v="5.4623655913978491"/>
    <n v="106.54724409448819"/>
    <n v="492.61897962226766"/>
    <x v="1"/>
  </r>
  <r>
    <s v="EV0359"/>
    <x v="6"/>
    <x v="3"/>
    <s v="Toyota"/>
    <x v="1"/>
    <n v="807938"/>
    <n v="102"/>
    <n v="580"/>
    <n v="2.97"/>
    <n v="163084"/>
    <n v="67025"/>
    <n v="21.1"/>
    <n v="17.7"/>
    <n v="231.9"/>
    <n v="2026"/>
    <n v="54152044450"/>
    <n v="5.6862745098039218"/>
    <n v="115.56034482758621"/>
    <n v="201.85212231631635"/>
    <x v="0"/>
  </r>
  <r>
    <s v="EV0360"/>
    <x v="2"/>
    <x v="2"/>
    <s v="Nissan"/>
    <x v="2"/>
    <n v="898363"/>
    <n v="110"/>
    <n v="645"/>
    <n v="2.69"/>
    <n v="152641"/>
    <n v="69831"/>
    <n v="20.7"/>
    <n v="49"/>
    <n v="73.8"/>
    <n v="2026"/>
    <n v="62733586653"/>
    <n v="5.8636363636363633"/>
    <n v="108.26511627906977"/>
    <n v="169.91015881108194"/>
    <x v="1"/>
  </r>
  <r>
    <s v="EV0361"/>
    <x v="1"/>
    <x v="1"/>
    <s v="BYD"/>
    <x v="3"/>
    <n v="847551"/>
    <n v="70"/>
    <n v="529"/>
    <n v="2.42"/>
    <n v="30348"/>
    <n v="46302"/>
    <n v="22.4"/>
    <n v="63.7"/>
    <n v="36.9"/>
    <n v="2026"/>
    <n v="39243306402"/>
    <n v="7.5571428571428569"/>
    <n v="87.527410207939511"/>
    <n v="35.80669481836491"/>
    <x v="1"/>
  </r>
  <r>
    <s v="EV0362"/>
    <x v="8"/>
    <x v="3"/>
    <s v="BYD"/>
    <x v="0"/>
    <n v="657820"/>
    <n v="80"/>
    <n v="566"/>
    <n v="0.59"/>
    <n v="84973"/>
    <n v="46648"/>
    <n v="22.5"/>
    <n v="53.1"/>
    <n v="247.2"/>
    <n v="2026"/>
    <n v="30685987360"/>
    <n v="7.0750000000000002"/>
    <n v="82.416961130742052"/>
    <n v="129.17363412483658"/>
    <x v="1"/>
  </r>
  <r>
    <s v="EV0363"/>
    <x v="2"/>
    <x v="2"/>
    <s v="Nissan"/>
    <x v="1"/>
    <n v="107825"/>
    <n v="53"/>
    <n v="261"/>
    <n v="0.56999999999999995"/>
    <n v="180955"/>
    <n v="82034"/>
    <n v="15.5"/>
    <n v="12.6"/>
    <n v="223.3"/>
    <n v="2026"/>
    <n v="8845316050"/>
    <n v="4.9245283018867925"/>
    <n v="314.30651340996167"/>
    <n v="1678.2286111755159"/>
    <x v="1"/>
  </r>
  <r>
    <s v="EV0364"/>
    <x v="2"/>
    <x v="2"/>
    <s v="Volkswagen"/>
    <x v="3"/>
    <n v="215955"/>
    <n v="119"/>
    <n v="641"/>
    <n v="0.61"/>
    <n v="69858"/>
    <n v="45083"/>
    <n v="22.2"/>
    <n v="29.9"/>
    <n v="280.7"/>
    <n v="2026"/>
    <n v="9735899265"/>
    <n v="5.3865546218487399"/>
    <n v="70.332293291731673"/>
    <n v="323.48405917899566"/>
    <x v="1"/>
  </r>
  <r>
    <s v="EV0365"/>
    <x v="2"/>
    <x v="2"/>
    <s v="Tesla"/>
    <x v="1"/>
    <n v="852496"/>
    <n v="60"/>
    <n v="543"/>
    <n v="2.76"/>
    <n v="117934"/>
    <n v="66244"/>
    <n v="19.100000000000001"/>
    <n v="34"/>
    <n v="162.6"/>
    <n v="2026"/>
    <n v="56472745024"/>
    <n v="9.0500000000000007"/>
    <n v="121.9963167587477"/>
    <n v="138.33965203355794"/>
    <x v="0"/>
  </r>
  <r>
    <s v="EV0366"/>
    <x v="0"/>
    <x v="0"/>
    <s v="BYD"/>
    <x v="1"/>
    <n v="442003"/>
    <n v="118"/>
    <n v="372"/>
    <n v="0.83"/>
    <n v="72374"/>
    <n v="64535"/>
    <n v="21.9"/>
    <n v="21.6"/>
    <n v="18.7"/>
    <n v="2026"/>
    <n v="28524663605"/>
    <n v="3.152542372881356"/>
    <n v="173.48118279569891"/>
    <n v="163.74097008391345"/>
    <x v="1"/>
  </r>
  <r>
    <s v="EV0367"/>
    <x v="4"/>
    <x v="0"/>
    <s v="Ford"/>
    <x v="1"/>
    <n v="842965"/>
    <n v="114"/>
    <n v="265"/>
    <n v="1.38"/>
    <n v="65866"/>
    <n v="74150"/>
    <n v="14"/>
    <n v="16.8"/>
    <n v="134.80000000000001"/>
    <n v="2026"/>
    <n v="62505854750"/>
    <n v="2.3245614035087718"/>
    <n v="279.81132075471697"/>
    <n v="78.136102922422637"/>
    <x v="0"/>
  </r>
  <r>
    <s v="EV0368"/>
    <x v="5"/>
    <x v="1"/>
    <s v="Kia"/>
    <x v="2"/>
    <n v="157876"/>
    <n v="81"/>
    <n v="386"/>
    <n v="1.47"/>
    <n v="21028"/>
    <n v="81352"/>
    <n v="12.4"/>
    <n v="33.799999999999997"/>
    <n v="57.2"/>
    <n v="2026"/>
    <n v="12843528352"/>
    <n v="4.7654320987654319"/>
    <n v="210.75647668393782"/>
    <n v="133.19313891915175"/>
    <x v="1"/>
  </r>
  <r>
    <s v="EV0369"/>
    <x v="9"/>
    <x v="0"/>
    <s v="Nissan"/>
    <x v="0"/>
    <n v="226480"/>
    <n v="84"/>
    <n v="628"/>
    <n v="0.61"/>
    <n v="28474"/>
    <n v="28518"/>
    <n v="14.7"/>
    <n v="10.1"/>
    <n v="28.2"/>
    <n v="2026"/>
    <n v="6458756640"/>
    <n v="7.4761904761904763"/>
    <n v="45.410828025477706"/>
    <n v="125.72412575061814"/>
    <x v="1"/>
  </r>
  <r>
    <s v="EV0370"/>
    <x v="6"/>
    <x v="3"/>
    <s v="Hyundai"/>
    <x v="0"/>
    <n v="23873"/>
    <n v="52"/>
    <n v="358"/>
    <n v="2.93"/>
    <n v="45256"/>
    <n v="69468"/>
    <n v="12.9"/>
    <n v="35.5"/>
    <n v="74.900000000000006"/>
    <n v="2026"/>
    <n v="1658409564"/>
    <n v="6.884615384615385"/>
    <n v="194.04469273743015"/>
    <n v="1895.6980689481841"/>
    <x v="0"/>
  </r>
  <r>
    <s v="EV0371"/>
    <x v="1"/>
    <x v="1"/>
    <s v="Hyundai"/>
    <x v="1"/>
    <n v="572826"/>
    <n v="99"/>
    <n v="624"/>
    <n v="1.27"/>
    <n v="73128"/>
    <n v="78575"/>
    <n v="15.2"/>
    <n v="27.7"/>
    <n v="91.1"/>
    <n v="2026"/>
    <n v="45009802950"/>
    <n v="6.3030303030303028"/>
    <n v="125.92147435897436"/>
    <n v="127.66180306061526"/>
    <x v="1"/>
  </r>
  <r>
    <s v="EV0372"/>
    <x v="4"/>
    <x v="0"/>
    <s v="Volkswagen"/>
    <x v="0"/>
    <n v="823627"/>
    <n v="74"/>
    <n v="404"/>
    <n v="0.84"/>
    <n v="168843"/>
    <n v="47148"/>
    <n v="23.4"/>
    <n v="21.4"/>
    <n v="46"/>
    <n v="2026"/>
    <n v="38832365796"/>
    <n v="5.4594594594594597"/>
    <n v="116.70297029702971"/>
    <n v="204.99935043411639"/>
    <x v="0"/>
  </r>
  <r>
    <s v="EV0373"/>
    <x v="7"/>
    <x v="3"/>
    <s v="Ford"/>
    <x v="2"/>
    <n v="511745"/>
    <n v="68"/>
    <n v="519"/>
    <n v="2.09"/>
    <n v="135110"/>
    <n v="60249"/>
    <n v="12.9"/>
    <n v="56.6"/>
    <n v="186.8"/>
    <n v="2026"/>
    <n v="30832124505"/>
    <n v="7.632352941176471"/>
    <n v="116.08670520231213"/>
    <n v="264.01821219552704"/>
    <x v="1"/>
  </r>
  <r>
    <s v="EV0374"/>
    <x v="3"/>
    <x v="3"/>
    <s v="BMW"/>
    <x v="1"/>
    <n v="837310"/>
    <n v="41"/>
    <n v="564"/>
    <n v="0.61"/>
    <n v="119407"/>
    <n v="72721"/>
    <n v="23.8"/>
    <n v="53.2"/>
    <n v="278.5"/>
    <n v="2026"/>
    <n v="60890020510"/>
    <n v="13.75609756097561"/>
    <n v="128.93794326241135"/>
    <n v="142.60787521945278"/>
    <x v="1"/>
  </r>
  <r>
    <s v="EV0375"/>
    <x v="0"/>
    <x v="0"/>
    <s v="Nissan"/>
    <x v="2"/>
    <n v="845053"/>
    <n v="52"/>
    <n v="315"/>
    <n v="1.5"/>
    <n v="190498"/>
    <n v="37143"/>
    <n v="23.9"/>
    <n v="38.9"/>
    <n v="122.3"/>
    <n v="2026"/>
    <n v="31387803579"/>
    <n v="6.0576923076923075"/>
    <n v="117.91428571428571"/>
    <n v="225.42728089244108"/>
    <x v="1"/>
  </r>
  <r>
    <s v="EV0376"/>
    <x v="4"/>
    <x v="0"/>
    <s v="Ford"/>
    <x v="0"/>
    <n v="190031"/>
    <n v="95"/>
    <n v="640"/>
    <n v="2.2000000000000002"/>
    <n v="68609"/>
    <n v="38889"/>
    <n v="23.4"/>
    <n v="31.6"/>
    <n v="288.8"/>
    <n v="2026"/>
    <n v="7390115559"/>
    <n v="6.7368421052631575"/>
    <n v="60.764062500000001"/>
    <n v="361.04109329530445"/>
    <x v="1"/>
  </r>
  <r>
    <s v="EV0377"/>
    <x v="3"/>
    <x v="3"/>
    <s v="Mercedes"/>
    <x v="1"/>
    <n v="770327"/>
    <n v="92"/>
    <n v="498"/>
    <n v="2.4"/>
    <n v="81692"/>
    <n v="46100"/>
    <n v="25"/>
    <n v="43"/>
    <n v="223.9"/>
    <n v="2026"/>
    <n v="35512074700"/>
    <n v="5.4130434782608692"/>
    <n v="92.570281124497996"/>
    <n v="106.04847032493993"/>
    <x v="0"/>
  </r>
  <r>
    <s v="EV0378"/>
    <x v="7"/>
    <x v="3"/>
    <s v="Tesla"/>
    <x v="3"/>
    <n v="143337"/>
    <n v="116"/>
    <n v="513"/>
    <n v="1.49"/>
    <n v="126184"/>
    <n v="56761"/>
    <n v="16"/>
    <n v="10"/>
    <n v="85.7"/>
    <n v="2026"/>
    <n v="8135951457"/>
    <n v="4.4224137931034484"/>
    <n v="110.64522417153997"/>
    <n v="880.3309682775556"/>
    <x v="1"/>
  </r>
  <r>
    <s v="EV0379"/>
    <x v="8"/>
    <x v="3"/>
    <s v="Nissan"/>
    <x v="2"/>
    <n v="411813"/>
    <n v="68"/>
    <n v="402"/>
    <n v="0.95"/>
    <n v="75295"/>
    <n v="31276"/>
    <n v="18.399999999999999"/>
    <n v="38.4"/>
    <n v="93.4"/>
    <n v="2026"/>
    <n v="12879863388"/>
    <n v="5.9117647058823533"/>
    <n v="77.800995024875618"/>
    <n v="182.83784144745312"/>
    <x v="1"/>
  </r>
  <r>
    <s v="EV0380"/>
    <x v="5"/>
    <x v="1"/>
    <s v="Kia"/>
    <x v="0"/>
    <n v="694782"/>
    <n v="51"/>
    <n v="336"/>
    <n v="2.83"/>
    <n v="20912"/>
    <n v="43579"/>
    <n v="16.399999999999999"/>
    <n v="25"/>
    <n v="72.2"/>
    <n v="2026"/>
    <n v="30277904778"/>
    <n v="6.5882352941176467"/>
    <n v="129.69940476190476"/>
    <n v="30.098649648378913"/>
    <x v="1"/>
  </r>
  <r>
    <s v="EV0381"/>
    <x v="1"/>
    <x v="1"/>
    <s v="Nissan"/>
    <x v="2"/>
    <n v="227289"/>
    <n v="118"/>
    <n v="293"/>
    <n v="0.54"/>
    <n v="59043"/>
    <n v="34927"/>
    <n v="24.7"/>
    <n v="25.8"/>
    <n v="158.1"/>
    <n v="2026"/>
    <n v="7938522903"/>
    <n v="2.4830508474576272"/>
    <n v="119.20477815699658"/>
    <n v="259.77060042500955"/>
    <x v="0"/>
  </r>
  <r>
    <s v="EV0382"/>
    <x v="9"/>
    <x v="0"/>
    <s v="Nissan"/>
    <x v="2"/>
    <n v="231185"/>
    <n v="97"/>
    <n v="538"/>
    <n v="2.17"/>
    <n v="151215"/>
    <n v="48785"/>
    <n v="13.8"/>
    <n v="35"/>
    <n v="152.9"/>
    <n v="2026"/>
    <n v="11278360225"/>
    <n v="5.5463917525773194"/>
    <n v="90.678438661710032"/>
    <n v="654.08655405843808"/>
    <x v="1"/>
  </r>
  <r>
    <s v="EV0383"/>
    <x v="9"/>
    <x v="0"/>
    <s v="Mercedes"/>
    <x v="2"/>
    <n v="265482"/>
    <n v="105"/>
    <n v="598"/>
    <n v="1.66"/>
    <n v="172769"/>
    <n v="69838"/>
    <n v="17.399999999999999"/>
    <n v="45.3"/>
    <n v="260"/>
    <n v="2026"/>
    <n v="18540731916"/>
    <n v="5.6952380952380954"/>
    <n v="116.78595317725753"/>
    <n v="650.77481712507813"/>
    <x v="0"/>
  </r>
  <r>
    <s v="EV0384"/>
    <x v="4"/>
    <x v="0"/>
    <s v="Nissan"/>
    <x v="3"/>
    <n v="423608"/>
    <n v="48"/>
    <n v="618"/>
    <n v="2.57"/>
    <n v="109682"/>
    <n v="45522"/>
    <n v="13.8"/>
    <n v="64.5"/>
    <n v="212.5"/>
    <n v="2026"/>
    <n v="19283483376"/>
    <n v="12.875"/>
    <n v="73.660194174757279"/>
    <n v="258.92334422390513"/>
    <x v="0"/>
  </r>
  <r>
    <s v="EV0385"/>
    <x v="2"/>
    <x v="2"/>
    <s v="Tesla"/>
    <x v="0"/>
    <n v="147629"/>
    <n v="60"/>
    <n v="551"/>
    <n v="2.44"/>
    <n v="186796"/>
    <n v="76826"/>
    <n v="23.6"/>
    <n v="12.9"/>
    <n v="186.5"/>
    <n v="2026"/>
    <n v="11341745554"/>
    <n v="9.1833333333333336"/>
    <n v="139.43012704174228"/>
    <n v="1265.3069518861471"/>
    <x v="1"/>
  </r>
  <r>
    <s v="EV0386"/>
    <x v="3"/>
    <x v="3"/>
    <s v="BYD"/>
    <x v="3"/>
    <n v="151329"/>
    <n v="47"/>
    <n v="488"/>
    <n v="1.18"/>
    <n v="120572"/>
    <n v="46403"/>
    <n v="17.600000000000001"/>
    <n v="22.3"/>
    <n v="195.3"/>
    <n v="2026"/>
    <n v="7022119587"/>
    <n v="10.382978723404255"/>
    <n v="95.088114754098356"/>
    <n v="796.75409207752648"/>
    <x v="0"/>
  </r>
  <r>
    <s v="EV0387"/>
    <x v="6"/>
    <x v="3"/>
    <s v="BMW"/>
    <x v="0"/>
    <n v="201714"/>
    <n v="75"/>
    <n v="452"/>
    <n v="2.86"/>
    <n v="32730"/>
    <n v="67929"/>
    <n v="23.4"/>
    <n v="43.9"/>
    <n v="59.5"/>
    <n v="2026"/>
    <n v="13702230306"/>
    <n v="6.0266666666666664"/>
    <n v="150.2853982300885"/>
    <n v="162.25943662809723"/>
    <x v="0"/>
  </r>
  <r>
    <s v="EV0388"/>
    <x v="2"/>
    <x v="2"/>
    <s v="Ford"/>
    <x v="3"/>
    <n v="567144"/>
    <n v="57"/>
    <n v="622"/>
    <n v="1.34"/>
    <n v="135897"/>
    <n v="42229"/>
    <n v="17.399999999999999"/>
    <n v="9.5"/>
    <n v="90.6"/>
    <n v="2026"/>
    <n v="23949923976"/>
    <n v="10.912280701754385"/>
    <n v="67.89228295819936"/>
    <n v="239.61639372011342"/>
    <x v="0"/>
  </r>
  <r>
    <s v="EV0389"/>
    <x v="2"/>
    <x v="2"/>
    <s v="Ford"/>
    <x v="2"/>
    <n v="228693"/>
    <n v="70"/>
    <n v="425"/>
    <n v="1.33"/>
    <n v="134626"/>
    <n v="25567"/>
    <n v="21.6"/>
    <n v="14.6"/>
    <n v="272.5"/>
    <n v="2026"/>
    <n v="5846993931"/>
    <n v="6.0714285714285712"/>
    <n v="60.157647058823528"/>
    <n v="588.67564813964566"/>
    <x v="0"/>
  </r>
  <r>
    <s v="EV0390"/>
    <x v="1"/>
    <x v="1"/>
    <s v="Kia"/>
    <x v="2"/>
    <n v="808705"/>
    <n v="78"/>
    <n v="254"/>
    <n v="2.5099999999999998"/>
    <n v="111948"/>
    <n v="47635"/>
    <n v="18.399999999999999"/>
    <n v="24.4"/>
    <n v="45.3"/>
    <n v="2026"/>
    <n v="38522662675"/>
    <n v="3.2564102564102564"/>
    <n v="187.53937007874015"/>
    <n v="138.42872246369194"/>
    <x v="1"/>
  </r>
  <r>
    <s v="EV0391"/>
    <x v="1"/>
    <x v="1"/>
    <s v="Volkswagen"/>
    <x v="1"/>
    <n v="425940"/>
    <n v="103"/>
    <n v="486"/>
    <n v="2.25"/>
    <n v="179989"/>
    <n v="56184"/>
    <n v="12.5"/>
    <n v="29.9"/>
    <n v="67.099999999999994"/>
    <n v="2026"/>
    <n v="23931012960"/>
    <n v="4.7184466019417473"/>
    <n v="115.60493827160494"/>
    <n v="422.56890641874446"/>
    <x v="0"/>
  </r>
  <r>
    <s v="EV0392"/>
    <x v="7"/>
    <x v="3"/>
    <s v="Ford"/>
    <x v="2"/>
    <n v="358283"/>
    <n v="73"/>
    <n v="363"/>
    <n v="0.65"/>
    <n v="116105"/>
    <n v="49567"/>
    <n v="18.7"/>
    <n v="38"/>
    <n v="213.7"/>
    <n v="2026"/>
    <n v="17759013461"/>
    <n v="4.9726027397260273"/>
    <n v="136.54820936639118"/>
    <n v="324.05947253986375"/>
    <x v="1"/>
  </r>
  <r>
    <s v="EV0393"/>
    <x v="2"/>
    <x v="2"/>
    <s v="BYD"/>
    <x v="2"/>
    <n v="24441"/>
    <n v="57"/>
    <n v="395"/>
    <n v="1.73"/>
    <n v="140634"/>
    <n v="74685"/>
    <n v="24.2"/>
    <n v="43.3"/>
    <n v="206.1"/>
    <n v="2026"/>
    <n v="1825376085"/>
    <n v="6.9298245614035086"/>
    <n v="189.07594936708861"/>
    <n v="5754.0198846201056"/>
    <x v="0"/>
  </r>
  <r>
    <s v="EV0394"/>
    <x v="2"/>
    <x v="2"/>
    <s v="Toyota"/>
    <x v="0"/>
    <n v="436925"/>
    <n v="101"/>
    <n v="640"/>
    <n v="2.79"/>
    <n v="23508"/>
    <n v="27708"/>
    <n v="13"/>
    <n v="26.6"/>
    <n v="213.9"/>
    <n v="2026"/>
    <n v="12106317900"/>
    <n v="6.3366336633663369"/>
    <n v="43.293750000000003"/>
    <n v="53.803284316530295"/>
    <x v="0"/>
  </r>
  <r>
    <s v="EV0395"/>
    <x v="7"/>
    <x v="3"/>
    <s v="BYD"/>
    <x v="3"/>
    <n v="147833"/>
    <n v="93"/>
    <n v="272"/>
    <n v="1.46"/>
    <n v="190758"/>
    <n v="51993"/>
    <n v="17.5"/>
    <n v="30.8"/>
    <n v="9.6"/>
    <n v="2026"/>
    <n v="7686281169"/>
    <n v="2.924731182795699"/>
    <n v="191.15073529411765"/>
    <n v="1290.3614213335318"/>
    <x v="1"/>
  </r>
  <r>
    <s v="EV0396"/>
    <x v="2"/>
    <x v="2"/>
    <s v="Nissan"/>
    <x v="3"/>
    <n v="546165"/>
    <n v="58"/>
    <n v="560"/>
    <n v="2.48"/>
    <n v="190863"/>
    <n v="59230"/>
    <n v="19"/>
    <n v="33.299999999999997"/>
    <n v="93.8"/>
    <n v="2026"/>
    <n v="32349352950"/>
    <n v="9.6551724137931032"/>
    <n v="105.76785714285714"/>
    <n v="349.46032792288048"/>
    <x v="1"/>
  </r>
  <r>
    <s v="EV0397"/>
    <x v="9"/>
    <x v="0"/>
    <s v="Tesla"/>
    <x v="2"/>
    <n v="465839"/>
    <n v="102"/>
    <n v="608"/>
    <n v="2.5"/>
    <n v="192348"/>
    <n v="36029"/>
    <n v="12.8"/>
    <n v="24.5"/>
    <n v="238.8"/>
    <n v="2026"/>
    <n v="16783713331"/>
    <n v="5.9607843137254903"/>
    <n v="59.258223684210527"/>
    <n v="412.90660507170935"/>
    <x v="0"/>
  </r>
  <r>
    <s v="EV0398"/>
    <x v="4"/>
    <x v="0"/>
    <s v="BYD"/>
    <x v="2"/>
    <n v="316334"/>
    <n v="95"/>
    <n v="521"/>
    <n v="1.58"/>
    <n v="83663"/>
    <n v="50787"/>
    <n v="21.1"/>
    <n v="17.3"/>
    <n v="184.1"/>
    <n v="2026"/>
    <n v="16065654858"/>
    <n v="5.4842105263157892"/>
    <n v="97.479846449136275"/>
    <n v="264.47678719328303"/>
    <x v="0"/>
  </r>
  <r>
    <s v="EV0399"/>
    <x v="8"/>
    <x v="3"/>
    <s v="Hyundai"/>
    <x v="0"/>
    <n v="256795"/>
    <n v="47"/>
    <n v="538"/>
    <n v="1.78"/>
    <n v="109364"/>
    <n v="82058"/>
    <n v="20.3"/>
    <n v="26.7"/>
    <n v="260.3"/>
    <n v="2026"/>
    <n v="21072084110"/>
    <n v="11.446808510638299"/>
    <n v="152.52416356877325"/>
    <n v="425.88056621040124"/>
    <x v="1"/>
  </r>
  <r>
    <s v="EV0400"/>
    <x v="2"/>
    <x v="2"/>
    <s v="Nissan"/>
    <x v="0"/>
    <n v="198942"/>
    <n v="106"/>
    <n v="520"/>
    <n v="1.1599999999999999"/>
    <n v="171992"/>
    <n v="75533"/>
    <n v="21"/>
    <n v="53.8"/>
    <n v="90.2"/>
    <n v="2026"/>
    <n v="15026686086"/>
    <n v="4.9056603773584904"/>
    <n v="145.25576923076923"/>
    <n v="864.53338158860367"/>
    <x v="0"/>
  </r>
  <r>
    <s v="EV0401"/>
    <x v="1"/>
    <x v="1"/>
    <s v="Tesla"/>
    <x v="0"/>
    <n v="764498"/>
    <n v="109"/>
    <n v="309"/>
    <n v="1.47"/>
    <n v="96985"/>
    <n v="47209"/>
    <n v="13.6"/>
    <n v="15.6"/>
    <n v="211.2"/>
    <n v="2026"/>
    <n v="36091186082"/>
    <n v="2.834862385321101"/>
    <n v="152.7799352750809"/>
    <n v="126.86102514329664"/>
    <x v="1"/>
  </r>
  <r>
    <s v="EV0402"/>
    <x v="0"/>
    <x v="0"/>
    <s v="Toyota"/>
    <x v="0"/>
    <n v="621346"/>
    <n v="106"/>
    <n v="363"/>
    <n v="0.8"/>
    <n v="141370"/>
    <n v="75753"/>
    <n v="18.899999999999999"/>
    <n v="5.6"/>
    <n v="274.3"/>
    <n v="2026"/>
    <n v="47068823538"/>
    <n v="3.4245283018867925"/>
    <n v="208.68595041322314"/>
    <n v="227.52218570651456"/>
    <x v="1"/>
  </r>
  <r>
    <s v="EV0403"/>
    <x v="4"/>
    <x v="0"/>
    <s v="Mercedes"/>
    <x v="2"/>
    <n v="628695"/>
    <n v="57"/>
    <n v="387"/>
    <n v="1.74"/>
    <n v="134091"/>
    <n v="31570"/>
    <n v="18.100000000000001"/>
    <n v="50.9"/>
    <n v="16.2"/>
    <n v="2026"/>
    <n v="19847901150"/>
    <n v="6.7894736842105265"/>
    <n v="81.576227390180875"/>
    <n v="213.28466108367334"/>
    <x v="1"/>
  </r>
  <r>
    <s v="EV0404"/>
    <x v="0"/>
    <x v="0"/>
    <s v="BYD"/>
    <x v="0"/>
    <n v="316188"/>
    <n v="46"/>
    <n v="263"/>
    <n v="1.33"/>
    <n v="28666"/>
    <n v="56699"/>
    <n v="22.4"/>
    <n v="7.4"/>
    <n v="246.5"/>
    <n v="2026"/>
    <n v="17927543412"/>
    <n v="5.7173913043478262"/>
    <n v="215.58555133079847"/>
    <n v="90.661252166432632"/>
    <x v="1"/>
  </r>
  <r>
    <s v="EV0405"/>
    <x v="9"/>
    <x v="0"/>
    <s v="BYD"/>
    <x v="1"/>
    <n v="519619"/>
    <n v="73"/>
    <n v="438"/>
    <n v="2.9"/>
    <n v="45451"/>
    <n v="72257"/>
    <n v="13.7"/>
    <n v="28.2"/>
    <n v="183.6"/>
    <n v="2026"/>
    <n v="37546110083"/>
    <n v="6"/>
    <n v="164.9703196347032"/>
    <n v="87.469857722677588"/>
    <x v="0"/>
  </r>
  <r>
    <s v="EV0406"/>
    <x v="2"/>
    <x v="2"/>
    <s v="Tesla"/>
    <x v="1"/>
    <n v="136861"/>
    <n v="78"/>
    <n v="482"/>
    <n v="0.74"/>
    <n v="197100"/>
    <n v="64540"/>
    <n v="16.7"/>
    <n v="58.6"/>
    <n v="145.9"/>
    <n v="2026"/>
    <n v="8833008940"/>
    <n v="6.1794871794871797"/>
    <n v="133.90041493775934"/>
    <n v="1440.1473027378142"/>
    <x v="0"/>
  </r>
  <r>
    <s v="EV0407"/>
    <x v="3"/>
    <x v="3"/>
    <s v="Hyundai"/>
    <x v="1"/>
    <n v="314180"/>
    <n v="118"/>
    <n v="457"/>
    <n v="2.82"/>
    <n v="140021"/>
    <n v="26706"/>
    <n v="12.3"/>
    <n v="28.1"/>
    <n v="10.3"/>
    <n v="2026"/>
    <n v="8390491080"/>
    <n v="3.8728813559322033"/>
    <n v="58.437636761487965"/>
    <n v="445.67127124578263"/>
    <x v="0"/>
  </r>
  <r>
    <s v="EV0408"/>
    <x v="2"/>
    <x v="2"/>
    <s v="Tesla"/>
    <x v="1"/>
    <n v="797995"/>
    <n v="115"/>
    <n v="273"/>
    <n v="2.34"/>
    <n v="1055"/>
    <n v="48915"/>
    <n v="22.2"/>
    <n v="27.9"/>
    <n v="172.5"/>
    <n v="2026"/>
    <n v="39033925425"/>
    <n v="2.3739130434782609"/>
    <n v="179.17582417582418"/>
    <n v="1.3220634214500091"/>
    <x v="0"/>
  </r>
  <r>
    <s v="EV0409"/>
    <x v="7"/>
    <x v="3"/>
    <s v="Hyundai"/>
    <x v="2"/>
    <n v="671109"/>
    <n v="103"/>
    <n v="263"/>
    <n v="2.4"/>
    <n v="84414"/>
    <n v="26390"/>
    <n v="15.7"/>
    <n v="6.5"/>
    <n v="22.9"/>
    <n v="2026"/>
    <n v="17710566510"/>
    <n v="2.5533980582524274"/>
    <n v="100.34220532319392"/>
    <n v="125.7828460056414"/>
    <x v="1"/>
  </r>
  <r>
    <s v="EV0410"/>
    <x v="0"/>
    <x v="0"/>
    <s v="Volkswagen"/>
    <x v="3"/>
    <n v="516527"/>
    <n v="79"/>
    <n v="330"/>
    <n v="2.91"/>
    <n v="157159"/>
    <n v="81038"/>
    <n v="23.5"/>
    <n v="54.4"/>
    <n v="165.6"/>
    <n v="2026"/>
    <n v="41858315026"/>
    <n v="4.1772151898734178"/>
    <n v="245.56969696969696"/>
    <n v="304.26095828485251"/>
    <x v="1"/>
  </r>
  <r>
    <s v="EV0411"/>
    <x v="5"/>
    <x v="1"/>
    <s v="Ford"/>
    <x v="2"/>
    <n v="647326"/>
    <n v="72"/>
    <n v="307"/>
    <n v="1.17"/>
    <n v="46477"/>
    <n v="78648"/>
    <n v="13.7"/>
    <n v="22.7"/>
    <n v="224.6"/>
    <n v="2026"/>
    <n v="50910895248"/>
    <n v="4.2638888888888893"/>
    <n v="256.18241042345278"/>
    <n v="71.798444678569993"/>
    <x v="1"/>
  </r>
  <r>
    <s v="EV0412"/>
    <x v="0"/>
    <x v="0"/>
    <s v="Ford"/>
    <x v="2"/>
    <n v="113325"/>
    <n v="79"/>
    <n v="381"/>
    <n v="1.27"/>
    <n v="66260"/>
    <n v="68686"/>
    <n v="12.4"/>
    <n v="32.200000000000003"/>
    <n v="169.5"/>
    <n v="2026"/>
    <n v="7783840950"/>
    <n v="4.8227848101265822"/>
    <n v="180.27821522309711"/>
    <n v="584.69005073902497"/>
    <x v="0"/>
  </r>
  <r>
    <s v="EV0413"/>
    <x v="6"/>
    <x v="3"/>
    <s v="Volkswagen"/>
    <x v="2"/>
    <n v="668615"/>
    <n v="71"/>
    <n v="560"/>
    <n v="1.1100000000000001"/>
    <n v="64606"/>
    <n v="33069"/>
    <n v="13.3"/>
    <n v="63.3"/>
    <n v="133.6"/>
    <n v="2026"/>
    <n v="22110429435"/>
    <n v="7.887323943661972"/>
    <n v="59.051785714285714"/>
    <n v="96.626608735969143"/>
    <x v="1"/>
  </r>
  <r>
    <s v="EV0414"/>
    <x v="4"/>
    <x v="0"/>
    <s v="BYD"/>
    <x v="3"/>
    <n v="553652"/>
    <n v="111"/>
    <n v="349"/>
    <n v="2.3199999999999998"/>
    <n v="192602"/>
    <n v="32166"/>
    <n v="23.8"/>
    <n v="8.4"/>
    <n v="290"/>
    <n v="2026"/>
    <n v="17808770232"/>
    <n v="3.144144144144144"/>
    <n v="92.166189111747855"/>
    <n v="347.87556082159915"/>
    <x v="0"/>
  </r>
  <r>
    <s v="EV0415"/>
    <x v="5"/>
    <x v="1"/>
    <s v="Nissan"/>
    <x v="2"/>
    <n v="398480"/>
    <n v="70"/>
    <n v="568"/>
    <n v="1"/>
    <n v="103730"/>
    <n v="33149"/>
    <n v="23"/>
    <n v="15"/>
    <n v="260.10000000000002"/>
    <n v="2026"/>
    <n v="13209213520"/>
    <n v="8.1142857142857139"/>
    <n v="58.360915492957744"/>
    <n v="260.31419393696041"/>
    <x v="1"/>
  </r>
  <r>
    <s v="EV0416"/>
    <x v="1"/>
    <x v="1"/>
    <s v="Nissan"/>
    <x v="1"/>
    <n v="148599"/>
    <n v="51"/>
    <n v="291"/>
    <n v="1.7"/>
    <n v="191757"/>
    <n v="73288"/>
    <n v="22"/>
    <n v="56"/>
    <n v="287.3"/>
    <n v="2026"/>
    <n v="10890523512"/>
    <n v="5.7058823529411766"/>
    <n v="251.84879725085909"/>
    <n v="1290.4326408656855"/>
    <x v="0"/>
  </r>
  <r>
    <s v="EV0417"/>
    <x v="2"/>
    <x v="2"/>
    <s v="BYD"/>
    <x v="1"/>
    <n v="102675"/>
    <n v="60"/>
    <n v="334"/>
    <n v="1.59"/>
    <n v="45931"/>
    <n v="71780"/>
    <n v="23"/>
    <n v="42"/>
    <n v="242.4"/>
    <n v="2026"/>
    <n v="7370011500"/>
    <n v="5.5666666666666664"/>
    <n v="214.91017964071855"/>
    <n v="447.34355977599222"/>
    <x v="1"/>
  </r>
  <r>
    <s v="EV0418"/>
    <x v="3"/>
    <x v="3"/>
    <s v="Kia"/>
    <x v="1"/>
    <n v="24614"/>
    <n v="101"/>
    <n v="546"/>
    <n v="2.91"/>
    <n v="165880"/>
    <n v="73136"/>
    <n v="23"/>
    <n v="63.9"/>
    <n v="69.5"/>
    <n v="2026"/>
    <n v="1800169504"/>
    <n v="5.4059405940594063"/>
    <n v="133.94871794871796"/>
    <n v="6739.2540830421713"/>
    <x v="0"/>
  </r>
  <r>
    <s v="EV0419"/>
    <x v="0"/>
    <x v="0"/>
    <s v="Mercedes"/>
    <x v="0"/>
    <n v="239037"/>
    <n v="97"/>
    <n v="397"/>
    <n v="1.49"/>
    <n v="145897"/>
    <n v="56133"/>
    <n v="18.399999999999999"/>
    <n v="22.7"/>
    <n v="6.9"/>
    <n v="2026"/>
    <n v="13417863921"/>
    <n v="4.0927835051546388"/>
    <n v="141.39294710327457"/>
    <n v="610.35320891744789"/>
    <x v="0"/>
  </r>
  <r>
    <s v="EV0420"/>
    <x v="4"/>
    <x v="0"/>
    <s v="Ford"/>
    <x v="0"/>
    <n v="678862"/>
    <n v="45"/>
    <n v="420"/>
    <n v="1.21"/>
    <n v="14915"/>
    <n v="60822"/>
    <n v="16.100000000000001"/>
    <n v="15.3"/>
    <n v="126.5"/>
    <n v="2026"/>
    <n v="41289744564"/>
    <n v="9.3333333333333339"/>
    <n v="144.81428571428572"/>
    <n v="21.970591961252804"/>
    <x v="0"/>
  </r>
  <r>
    <s v="EV0421"/>
    <x v="3"/>
    <x v="3"/>
    <s v="BYD"/>
    <x v="3"/>
    <n v="241251"/>
    <n v="92"/>
    <n v="354"/>
    <n v="1"/>
    <n v="184310"/>
    <n v="40136"/>
    <n v="24.1"/>
    <n v="37.6"/>
    <n v="177.4"/>
    <n v="2026"/>
    <n v="9682850136"/>
    <n v="3.847826086956522"/>
    <n v="113.37853107344633"/>
    <n v="763.97610787105543"/>
    <x v="0"/>
  </r>
  <r>
    <s v="EV0422"/>
    <x v="0"/>
    <x v="0"/>
    <s v="BMW"/>
    <x v="0"/>
    <n v="132604"/>
    <n v="51"/>
    <n v="441"/>
    <n v="0.94"/>
    <n v="41949"/>
    <n v="56158"/>
    <n v="22.3"/>
    <n v="6.6"/>
    <n v="59.9"/>
    <n v="2026"/>
    <n v="7446775432"/>
    <n v="8.6470588235294112"/>
    <n v="127.34240362811791"/>
    <n v="316.34792313957342"/>
    <x v="1"/>
  </r>
  <r>
    <s v="EV0423"/>
    <x v="4"/>
    <x v="0"/>
    <s v="BMW"/>
    <x v="3"/>
    <n v="6217"/>
    <n v="74"/>
    <n v="489"/>
    <n v="1.96"/>
    <n v="40306"/>
    <n v="55053"/>
    <n v="19.7"/>
    <n v="60.3"/>
    <n v="252.3"/>
    <n v="2026"/>
    <n v="342264501"/>
    <n v="6.6081081081081079"/>
    <n v="112.58282208588957"/>
    <n v="6483.1912497989388"/>
    <x v="1"/>
  </r>
  <r>
    <s v="EV0424"/>
    <x v="5"/>
    <x v="1"/>
    <s v="Kia"/>
    <x v="2"/>
    <n v="414707"/>
    <n v="72"/>
    <n v="255"/>
    <n v="2.8"/>
    <n v="34454"/>
    <n v="50905"/>
    <n v="24.3"/>
    <n v="61.9"/>
    <n v="48"/>
    <n v="2026"/>
    <n v="21110659835"/>
    <n v="3.5416666666666665"/>
    <n v="199.62745098039215"/>
    <n v="83.08034347141475"/>
    <x v="0"/>
  </r>
  <r>
    <s v="EV0425"/>
    <x v="4"/>
    <x v="0"/>
    <s v="Ford"/>
    <x v="3"/>
    <n v="660791"/>
    <n v="52"/>
    <n v="521"/>
    <n v="1.36"/>
    <n v="53744"/>
    <n v="27437"/>
    <n v="12.6"/>
    <n v="5.6"/>
    <n v="46.1"/>
    <n v="2026"/>
    <n v="18130122667"/>
    <n v="10.01923076923077"/>
    <n v="52.662188099808063"/>
    <n v="81.332826869615346"/>
    <x v="0"/>
  </r>
  <r>
    <s v="EV0426"/>
    <x v="0"/>
    <x v="0"/>
    <s v="Mercedes"/>
    <x v="2"/>
    <n v="366657"/>
    <n v="82"/>
    <n v="384"/>
    <n v="2.69"/>
    <n v="77263"/>
    <n v="41523"/>
    <n v="23.1"/>
    <n v="30.8"/>
    <n v="124.3"/>
    <n v="2026"/>
    <n v="15224698611"/>
    <n v="4.6829268292682924"/>
    <n v="108.1328125"/>
    <n v="210.72282814728752"/>
    <x v="0"/>
  </r>
  <r>
    <s v="EV0427"/>
    <x v="4"/>
    <x v="0"/>
    <s v="Tesla"/>
    <x v="3"/>
    <n v="798766"/>
    <n v="83"/>
    <n v="534"/>
    <n v="1.29"/>
    <n v="175393"/>
    <n v="57868"/>
    <n v="14.6"/>
    <n v="8.5"/>
    <n v="212"/>
    <n v="2026"/>
    <n v="46222990888"/>
    <n v="6.4337349397590362"/>
    <n v="108.36704119850187"/>
    <n v="219.57995207607735"/>
    <x v="0"/>
  </r>
  <r>
    <s v="EV0428"/>
    <x v="1"/>
    <x v="1"/>
    <s v="Ford"/>
    <x v="2"/>
    <n v="151490"/>
    <n v="70"/>
    <n v="629"/>
    <n v="2.79"/>
    <n v="162647"/>
    <n v="74374"/>
    <n v="23.2"/>
    <n v="22.2"/>
    <n v="183.5"/>
    <n v="2026"/>
    <n v="11266917260"/>
    <n v="8.9857142857142858"/>
    <n v="118.241653418124"/>
    <n v="1073.6484256386561"/>
    <x v="0"/>
  </r>
  <r>
    <s v="EV0429"/>
    <x v="7"/>
    <x v="3"/>
    <s v="Toyota"/>
    <x v="3"/>
    <n v="270654"/>
    <n v="118"/>
    <n v="566"/>
    <n v="1.33"/>
    <n v="125330"/>
    <n v="27931"/>
    <n v="24.1"/>
    <n v="53.6"/>
    <n v="277.3"/>
    <n v="2026"/>
    <n v="7559636874"/>
    <n v="4.7966101694915251"/>
    <n v="49.348056537102472"/>
    <n v="463.06354238252527"/>
    <x v="0"/>
  </r>
  <r>
    <s v="EV0430"/>
    <x v="1"/>
    <x v="1"/>
    <s v="Mercedes"/>
    <x v="3"/>
    <n v="743709"/>
    <n v="108"/>
    <n v="381"/>
    <n v="2.97"/>
    <n v="153661"/>
    <n v="66743"/>
    <n v="14.1"/>
    <n v="52.6"/>
    <n v="39.6"/>
    <n v="2026"/>
    <n v="49637369787"/>
    <n v="3.5277777777777777"/>
    <n v="175.1784776902887"/>
    <n v="206.61441504674545"/>
    <x v="0"/>
  </r>
  <r>
    <s v="EV0431"/>
    <x v="6"/>
    <x v="3"/>
    <s v="Mercedes"/>
    <x v="1"/>
    <n v="899011"/>
    <n v="83"/>
    <n v="516"/>
    <n v="0.69"/>
    <n v="63039"/>
    <n v="34982"/>
    <n v="14.4"/>
    <n v="29.2"/>
    <n v="290.7"/>
    <n v="2026"/>
    <n v="31449202802"/>
    <n v="6.2168674698795181"/>
    <n v="67.794573643410857"/>
    <n v="70.120387848424542"/>
    <x v="0"/>
  </r>
  <r>
    <s v="EV0432"/>
    <x v="6"/>
    <x v="3"/>
    <s v="Hyundai"/>
    <x v="3"/>
    <n v="211654"/>
    <n v="73"/>
    <n v="351"/>
    <n v="2.39"/>
    <n v="72005"/>
    <n v="38686"/>
    <n v="22.1"/>
    <n v="40.299999999999997"/>
    <n v="142"/>
    <n v="2026"/>
    <n v="8188046644"/>
    <n v="4.8082191780821919"/>
    <n v="110.21652421652422"/>
    <n v="340.20146087482402"/>
    <x v="0"/>
  </r>
  <r>
    <s v="EV0433"/>
    <x v="3"/>
    <x v="3"/>
    <s v="Volkswagen"/>
    <x v="1"/>
    <n v="383005"/>
    <n v="69"/>
    <n v="307"/>
    <n v="2.77"/>
    <n v="8262"/>
    <n v="52752"/>
    <n v="22.9"/>
    <n v="63.8"/>
    <n v="162.4"/>
    <n v="2026"/>
    <n v="20204279760"/>
    <n v="4.4492753623188408"/>
    <n v="171.83061889250814"/>
    <n v="21.571519954047599"/>
    <x v="0"/>
  </r>
  <r>
    <s v="EV0434"/>
    <x v="3"/>
    <x v="3"/>
    <s v="Volkswagen"/>
    <x v="0"/>
    <n v="371909"/>
    <n v="65"/>
    <n v="420"/>
    <n v="1.31"/>
    <n v="123165"/>
    <n v="72315"/>
    <n v="17.7"/>
    <n v="55.5"/>
    <n v="255.1"/>
    <n v="2026"/>
    <n v="26894599335"/>
    <n v="6.4615384615384617"/>
    <n v="172.17857142857142"/>
    <n v="331.16972162545136"/>
    <x v="0"/>
  </r>
  <r>
    <s v="EV0435"/>
    <x v="2"/>
    <x v="2"/>
    <s v="Toyota"/>
    <x v="2"/>
    <n v="791954"/>
    <n v="62"/>
    <n v="415"/>
    <n v="2.14"/>
    <n v="43833"/>
    <n v="41561"/>
    <n v="13.9"/>
    <n v="21.2"/>
    <n v="165.3"/>
    <n v="2026"/>
    <n v="32914400194"/>
    <n v="6.693548387096774"/>
    <n v="100.14698795180723"/>
    <n v="55.347911621129512"/>
    <x v="1"/>
  </r>
  <r>
    <s v="EV0436"/>
    <x v="7"/>
    <x v="3"/>
    <s v="BYD"/>
    <x v="1"/>
    <n v="743941"/>
    <n v="80"/>
    <n v="483"/>
    <n v="1.83"/>
    <n v="1164"/>
    <n v="52000"/>
    <n v="23.1"/>
    <n v="62.3"/>
    <n v="240.8"/>
    <n v="2026"/>
    <n v="38684932000"/>
    <n v="6.0374999999999996"/>
    <n v="107.66045548654245"/>
    <n v="1.5646402066830569"/>
    <x v="1"/>
  </r>
  <r>
    <s v="EV0437"/>
    <x v="5"/>
    <x v="1"/>
    <s v="Ford"/>
    <x v="1"/>
    <n v="10123"/>
    <n v="66"/>
    <n v="469"/>
    <n v="2.56"/>
    <n v="144346"/>
    <n v="60964"/>
    <n v="21.4"/>
    <n v="30"/>
    <n v="184.5"/>
    <n v="2026"/>
    <n v="617138572"/>
    <n v="7.1060606060606064"/>
    <n v="129.98720682302772"/>
    <n v="14259.211696137509"/>
    <x v="1"/>
  </r>
  <r>
    <s v="EV0438"/>
    <x v="6"/>
    <x v="3"/>
    <s v="Volkswagen"/>
    <x v="3"/>
    <n v="550922"/>
    <n v="67"/>
    <n v="274"/>
    <n v="1.34"/>
    <n v="32280"/>
    <n v="80846"/>
    <n v="13"/>
    <n v="58"/>
    <n v="225.2"/>
    <n v="2026"/>
    <n v="44539840012"/>
    <n v="4.08955223880597"/>
    <n v="295.05839416058393"/>
    <n v="58.592686442000861"/>
    <x v="1"/>
  </r>
  <r>
    <s v="EV0439"/>
    <x v="0"/>
    <x v="0"/>
    <s v="BYD"/>
    <x v="1"/>
    <n v="288167"/>
    <n v="90"/>
    <n v="478"/>
    <n v="2.96"/>
    <n v="59154"/>
    <n v="76667"/>
    <n v="18.3"/>
    <n v="30.1"/>
    <n v="43.2"/>
    <n v="2026"/>
    <n v="22092899389"/>
    <n v="5.3111111111111109"/>
    <n v="160.39121338912133"/>
    <n v="205.27680129924661"/>
    <x v="0"/>
  </r>
  <r>
    <s v="EV0440"/>
    <x v="4"/>
    <x v="0"/>
    <s v="Kia"/>
    <x v="2"/>
    <n v="601383"/>
    <n v="95"/>
    <n v="608"/>
    <n v="2.1"/>
    <n v="127558"/>
    <n v="72799"/>
    <n v="22.7"/>
    <n v="56"/>
    <n v="293.5"/>
    <n v="2026"/>
    <n v="43780081017"/>
    <n v="6.4"/>
    <n v="119.73519736842105"/>
    <n v="212.10775828382245"/>
    <x v="1"/>
  </r>
  <r>
    <s v="EV0441"/>
    <x v="5"/>
    <x v="1"/>
    <s v="Toyota"/>
    <x v="3"/>
    <n v="593484"/>
    <n v="77"/>
    <n v="506"/>
    <n v="0.95"/>
    <n v="137619"/>
    <n v="55684"/>
    <n v="12"/>
    <n v="35.4"/>
    <n v="290.2"/>
    <n v="2026"/>
    <n v="33047563056"/>
    <n v="6.5714285714285712"/>
    <n v="110.04743083003953"/>
    <n v="231.88325211800151"/>
    <x v="0"/>
  </r>
  <r>
    <s v="EV0442"/>
    <x v="5"/>
    <x v="1"/>
    <s v="Kia"/>
    <x v="1"/>
    <n v="239427"/>
    <n v="72"/>
    <n v="519"/>
    <n v="2.56"/>
    <n v="123233"/>
    <n v="47061"/>
    <n v="23.6"/>
    <n v="32.200000000000003"/>
    <n v="16.5"/>
    <n v="2026"/>
    <n v="11267674047"/>
    <n v="7.208333333333333"/>
    <n v="90.676300578034684"/>
    <n v="514.6996788165078"/>
    <x v="1"/>
  </r>
  <r>
    <s v="EV0443"/>
    <x v="9"/>
    <x v="0"/>
    <s v="Toyota"/>
    <x v="2"/>
    <n v="563193"/>
    <n v="98"/>
    <n v="647"/>
    <n v="2.2599999999999998"/>
    <n v="22909"/>
    <n v="80404"/>
    <n v="20.8"/>
    <n v="20.9"/>
    <n v="202.7"/>
    <n v="2026"/>
    <n v="45282969972"/>
    <n v="6.6020408163265305"/>
    <n v="124.27202472952087"/>
    <n v="40.676997050744596"/>
    <x v="1"/>
  </r>
  <r>
    <s v="EV0444"/>
    <x v="5"/>
    <x v="1"/>
    <s v="Kia"/>
    <x v="3"/>
    <n v="103761"/>
    <n v="100"/>
    <n v="279"/>
    <n v="2.35"/>
    <n v="124820"/>
    <n v="50952"/>
    <n v="17.399999999999999"/>
    <n v="51.2"/>
    <n v="96.9"/>
    <n v="2026"/>
    <n v="5286830472"/>
    <n v="2.79"/>
    <n v="182.6236559139785"/>
    <n v="1202.956794942223"/>
    <x v="0"/>
  </r>
  <r>
    <s v="EV0445"/>
    <x v="5"/>
    <x v="1"/>
    <s v="Nissan"/>
    <x v="3"/>
    <n v="112378"/>
    <n v="55"/>
    <n v="343"/>
    <n v="1.62"/>
    <n v="47696"/>
    <n v="78798"/>
    <n v="24"/>
    <n v="7.8"/>
    <n v="233.1"/>
    <n v="2026"/>
    <n v="8855161644"/>
    <n v="6.2363636363636363"/>
    <n v="229.73177842565599"/>
    <n v="424.42470946270623"/>
    <x v="0"/>
  </r>
  <r>
    <s v="EV0446"/>
    <x v="7"/>
    <x v="3"/>
    <s v="Toyota"/>
    <x v="0"/>
    <n v="365886"/>
    <n v="120"/>
    <n v="623"/>
    <n v="1.98"/>
    <n v="60499"/>
    <n v="62030"/>
    <n v="16.399999999999999"/>
    <n v="12.5"/>
    <n v="132.4"/>
    <n v="2026"/>
    <n v="22695908580"/>
    <n v="5.1916666666666664"/>
    <n v="99.566613162118784"/>
    <n v="165.34931645375883"/>
    <x v="1"/>
  </r>
  <r>
    <s v="EV0447"/>
    <x v="1"/>
    <x v="1"/>
    <s v="BYD"/>
    <x v="0"/>
    <n v="168681"/>
    <n v="60"/>
    <n v="559"/>
    <n v="2.69"/>
    <n v="195959"/>
    <n v="41406"/>
    <n v="22.7"/>
    <n v="31.1"/>
    <n v="276.8"/>
    <n v="2026"/>
    <n v="6984405486"/>
    <n v="9.3166666666666664"/>
    <n v="74.071556350626125"/>
    <n v="1161.7135302731192"/>
    <x v="1"/>
  </r>
  <r>
    <s v="EV0448"/>
    <x v="9"/>
    <x v="0"/>
    <s v="Volkswagen"/>
    <x v="0"/>
    <n v="329067"/>
    <n v="82"/>
    <n v="257"/>
    <n v="1.54"/>
    <n v="128374"/>
    <n v="31727"/>
    <n v="19.8"/>
    <n v="52.2"/>
    <n v="70.400000000000006"/>
    <n v="2026"/>
    <n v="10440308709"/>
    <n v="3.1341463414634148"/>
    <n v="123.45136186770428"/>
    <n v="390.115082946634"/>
    <x v="0"/>
  </r>
  <r>
    <s v="EV0449"/>
    <x v="2"/>
    <x v="2"/>
    <s v="Hyundai"/>
    <x v="2"/>
    <n v="498943"/>
    <n v="97"/>
    <n v="394"/>
    <n v="1.81"/>
    <n v="123857"/>
    <n v="60235"/>
    <n v="12.8"/>
    <n v="61"/>
    <n v="7.2"/>
    <n v="2026"/>
    <n v="30053831605"/>
    <n v="4.0618556701030926"/>
    <n v="152.88071065989848"/>
    <n v="248.23877677410044"/>
    <x v="0"/>
  </r>
  <r>
    <s v="EV0450"/>
    <x v="5"/>
    <x v="1"/>
    <s v="Toyota"/>
    <x v="3"/>
    <n v="750403"/>
    <n v="42"/>
    <n v="410"/>
    <n v="2.92"/>
    <n v="179334"/>
    <n v="62840"/>
    <n v="12.2"/>
    <n v="30.9"/>
    <n v="29.8"/>
    <n v="2026"/>
    <n v="47155324520"/>
    <n v="9.7619047619047628"/>
    <n v="153.26829268292684"/>
    <n v="238.98358615304045"/>
    <x v="1"/>
  </r>
  <r>
    <s v="EV0451"/>
    <x v="5"/>
    <x v="1"/>
    <s v="BMW"/>
    <x v="3"/>
    <n v="480984"/>
    <n v="91"/>
    <n v="601"/>
    <n v="2.4700000000000002"/>
    <n v="9604"/>
    <n v="25023"/>
    <n v="20.8"/>
    <n v="25.5"/>
    <n v="54.7"/>
    <n v="2026"/>
    <n v="12035662632"/>
    <n v="6.604395604395604"/>
    <n v="41.635607321131445"/>
    <n v="19.967400162999184"/>
    <x v="1"/>
  </r>
  <r>
    <s v="EV0452"/>
    <x v="1"/>
    <x v="1"/>
    <s v="BYD"/>
    <x v="1"/>
    <n v="644185"/>
    <n v="62"/>
    <n v="363"/>
    <n v="0.99"/>
    <n v="116852"/>
    <n v="43334"/>
    <n v="17.3"/>
    <n v="47.4"/>
    <n v="180.1"/>
    <n v="2026"/>
    <n v="27915112790"/>
    <n v="5.854838709677419"/>
    <n v="119.37741046831955"/>
    <n v="181.39509612921754"/>
    <x v="1"/>
  </r>
  <r>
    <s v="EV0453"/>
    <x v="8"/>
    <x v="3"/>
    <s v="BYD"/>
    <x v="2"/>
    <n v="461507"/>
    <n v="41"/>
    <n v="618"/>
    <n v="1.08"/>
    <n v="159545"/>
    <n v="83110"/>
    <n v="13"/>
    <n v="54.3"/>
    <n v="282.89999999999998"/>
    <n v="2026"/>
    <n v="38355846770"/>
    <n v="15.073170731707316"/>
    <n v="134.48220064724919"/>
    <n v="345.70439884985495"/>
    <x v="1"/>
  </r>
  <r>
    <s v="EV0454"/>
    <x v="0"/>
    <x v="0"/>
    <s v="Kia"/>
    <x v="1"/>
    <n v="833218"/>
    <n v="104"/>
    <n v="648"/>
    <n v="1.88"/>
    <n v="27135"/>
    <n v="69825"/>
    <n v="16.100000000000001"/>
    <n v="44.3"/>
    <n v="72.900000000000006"/>
    <n v="2026"/>
    <n v="58179446850"/>
    <n v="6.2307692307692308"/>
    <n v="107.75462962962963"/>
    <n v="32.566507204597116"/>
    <x v="0"/>
  </r>
  <r>
    <s v="EV0455"/>
    <x v="5"/>
    <x v="1"/>
    <s v="Volkswagen"/>
    <x v="2"/>
    <n v="891865"/>
    <n v="109"/>
    <n v="372"/>
    <n v="2.17"/>
    <n v="158558"/>
    <n v="29065"/>
    <n v="18"/>
    <n v="60"/>
    <n v="143.69999999999999"/>
    <n v="2026"/>
    <n v="25922056225"/>
    <n v="3.4128440366972477"/>
    <n v="78.131720430107521"/>
    <n v="177.78251192725355"/>
    <x v="0"/>
  </r>
  <r>
    <s v="EV0456"/>
    <x v="9"/>
    <x v="0"/>
    <s v="BYD"/>
    <x v="2"/>
    <n v="241206"/>
    <n v="80"/>
    <n v="498"/>
    <n v="0.65"/>
    <n v="135182"/>
    <n v="51544"/>
    <n v="20.9"/>
    <n v="6.7"/>
    <n v="215.4"/>
    <n v="2026"/>
    <n v="12432722064"/>
    <n v="6.2249999999999996"/>
    <n v="103.50200803212851"/>
    <n v="560.44211172193059"/>
    <x v="1"/>
  </r>
  <r>
    <s v="EV0457"/>
    <x v="9"/>
    <x v="0"/>
    <s v="BYD"/>
    <x v="1"/>
    <n v="474285"/>
    <n v="76"/>
    <n v="416"/>
    <n v="2.86"/>
    <n v="146752"/>
    <n v="82940"/>
    <n v="12.3"/>
    <n v="31.8"/>
    <n v="62.7"/>
    <n v="2026"/>
    <n v="39337197900"/>
    <n v="5.4736842105263159"/>
    <n v="199.375"/>
    <n v="309.4173334598396"/>
    <x v="0"/>
  </r>
  <r>
    <s v="EV0458"/>
    <x v="6"/>
    <x v="3"/>
    <s v="Tesla"/>
    <x v="0"/>
    <n v="837071"/>
    <n v="42"/>
    <n v="312"/>
    <n v="0.72"/>
    <n v="197968"/>
    <n v="61504"/>
    <n v="18.2"/>
    <n v="32.5"/>
    <n v="195.5"/>
    <n v="2026"/>
    <n v="51483214784"/>
    <n v="7.4285714285714288"/>
    <n v="197.12820512820514"/>
    <n v="236.50084640371009"/>
    <x v="0"/>
  </r>
  <r>
    <s v="EV0459"/>
    <x v="9"/>
    <x v="0"/>
    <s v="Mercedes"/>
    <x v="1"/>
    <n v="846805"/>
    <n v="47"/>
    <n v="380"/>
    <n v="1.58"/>
    <n v="5737"/>
    <n v="59543"/>
    <n v="19"/>
    <n v="36.6"/>
    <n v="279.10000000000002"/>
    <n v="2026"/>
    <n v="50421310115"/>
    <n v="8.085106382978724"/>
    <n v="156.69210526315788"/>
    <n v="6.7748773330341701"/>
    <x v="0"/>
  </r>
  <r>
    <s v="EV0460"/>
    <x v="1"/>
    <x v="1"/>
    <s v="Mercedes"/>
    <x v="3"/>
    <n v="379254"/>
    <n v="92"/>
    <n v="408"/>
    <n v="1.06"/>
    <n v="180513"/>
    <n v="48941"/>
    <n v="21.8"/>
    <n v="11.2"/>
    <n v="58.7"/>
    <n v="2026"/>
    <n v="18561070014"/>
    <n v="4.4347826086956523"/>
    <n v="119.95343137254902"/>
    <n v="475.96861206473761"/>
    <x v="1"/>
  </r>
  <r>
    <s v="EV0461"/>
    <x v="1"/>
    <x v="1"/>
    <s v="Hyundai"/>
    <x v="3"/>
    <n v="804770"/>
    <n v="119"/>
    <n v="606"/>
    <n v="2.62"/>
    <n v="114852"/>
    <n v="74313"/>
    <n v="13.4"/>
    <n v="60.9"/>
    <n v="268.8"/>
    <n v="2026"/>
    <n v="59804873010"/>
    <n v="5.0924369747899156"/>
    <n v="122.62871287128714"/>
    <n v="142.71406737328678"/>
    <x v="0"/>
  </r>
  <r>
    <s v="EV0462"/>
    <x v="8"/>
    <x v="3"/>
    <s v="Tesla"/>
    <x v="2"/>
    <n v="152858"/>
    <n v="78"/>
    <n v="610"/>
    <n v="2.21"/>
    <n v="185197"/>
    <n v="28611"/>
    <n v="24.6"/>
    <n v="27.4"/>
    <n v="71"/>
    <n v="2026"/>
    <n v="4373420238"/>
    <n v="7.8205128205128203"/>
    <n v="46.903278688524587"/>
    <n v="1211.5623650708501"/>
    <x v="1"/>
  </r>
  <r>
    <s v="EV0463"/>
    <x v="5"/>
    <x v="1"/>
    <s v="Tesla"/>
    <x v="3"/>
    <n v="101240"/>
    <n v="109"/>
    <n v="443"/>
    <n v="1.19"/>
    <n v="81064"/>
    <n v="76614"/>
    <n v="18.100000000000001"/>
    <n v="14.6"/>
    <n v="240.6"/>
    <n v="2026"/>
    <n v="7756401360"/>
    <n v="4.0642201834862384"/>
    <n v="172.94356659142213"/>
    <n v="800.71118135124448"/>
    <x v="0"/>
  </r>
  <r>
    <s v="EV0464"/>
    <x v="3"/>
    <x v="3"/>
    <s v="Mercedes"/>
    <x v="1"/>
    <n v="395634"/>
    <n v="77"/>
    <n v="458"/>
    <n v="0.65"/>
    <n v="32956"/>
    <n v="42227"/>
    <n v="14"/>
    <n v="60.9"/>
    <n v="45.5"/>
    <n v="2026"/>
    <n v="16706436918"/>
    <n v="5.9480519480519485"/>
    <n v="92.198689956331876"/>
    <n v="83.299210886829741"/>
    <x v="0"/>
  </r>
  <r>
    <s v="EV0465"/>
    <x v="1"/>
    <x v="1"/>
    <s v="Nissan"/>
    <x v="0"/>
    <n v="728901"/>
    <n v="66"/>
    <n v="545"/>
    <n v="1.31"/>
    <n v="32750"/>
    <n v="29990"/>
    <n v="12.3"/>
    <n v="32"/>
    <n v="158.69999999999999"/>
    <n v="2026"/>
    <n v="21859740990"/>
    <n v="8.2575757575757578"/>
    <n v="55.027522935779814"/>
    <n v="44.930655877821543"/>
    <x v="0"/>
  </r>
  <r>
    <s v="EV0466"/>
    <x v="5"/>
    <x v="1"/>
    <s v="Toyota"/>
    <x v="0"/>
    <n v="475919"/>
    <n v="66"/>
    <n v="520"/>
    <n v="1.33"/>
    <n v="8750"/>
    <n v="32970"/>
    <n v="13.2"/>
    <n v="26.4"/>
    <n v="129.30000000000001"/>
    <n v="2026"/>
    <n v="15691049430"/>
    <n v="7.8787878787878789"/>
    <n v="63.403846153846153"/>
    <n v="18.38548156303909"/>
    <x v="1"/>
  </r>
  <r>
    <s v="EV0467"/>
    <x v="8"/>
    <x v="3"/>
    <s v="Nissan"/>
    <x v="0"/>
    <n v="223021"/>
    <n v="78"/>
    <n v="377"/>
    <n v="1.42"/>
    <n v="79519"/>
    <n v="39964"/>
    <n v="21.6"/>
    <n v="54"/>
    <n v="108.6"/>
    <n v="2026"/>
    <n v="8912811244"/>
    <n v="4.833333333333333"/>
    <n v="106.0053050397878"/>
    <n v="356.55386712462058"/>
    <x v="0"/>
  </r>
  <r>
    <s v="EV0468"/>
    <x v="1"/>
    <x v="1"/>
    <s v="Ford"/>
    <x v="3"/>
    <n v="618048"/>
    <n v="80"/>
    <n v="286"/>
    <n v="1.82"/>
    <n v="75742"/>
    <n v="46779"/>
    <n v="24.3"/>
    <n v="21"/>
    <n v="37.1"/>
    <n v="2026"/>
    <n v="28911667392"/>
    <n v="3.5750000000000002"/>
    <n v="163.56293706293707"/>
    <n v="122.55035207621415"/>
    <x v="0"/>
  </r>
  <r>
    <s v="EV0469"/>
    <x v="1"/>
    <x v="1"/>
    <s v="Toyota"/>
    <x v="1"/>
    <n v="647480"/>
    <n v="47"/>
    <n v="618"/>
    <n v="1.18"/>
    <n v="108280"/>
    <n v="49787"/>
    <n v="17.7"/>
    <n v="15.6"/>
    <n v="143.1"/>
    <n v="2026"/>
    <n v="32236086760"/>
    <n v="13.148936170212766"/>
    <n v="80.561488673139152"/>
    <n v="167.23296472477915"/>
    <x v="1"/>
  </r>
  <r>
    <s v="EV0470"/>
    <x v="3"/>
    <x v="3"/>
    <s v="BYD"/>
    <x v="1"/>
    <n v="257792"/>
    <n v="117"/>
    <n v="522"/>
    <n v="1.23"/>
    <n v="111808"/>
    <n v="62783"/>
    <n v="12.7"/>
    <n v="31.5"/>
    <n v="10.7"/>
    <n v="2026"/>
    <n v="16184955136"/>
    <n v="4.4615384615384617"/>
    <n v="120.27394636015326"/>
    <n v="433.71400198609734"/>
    <x v="0"/>
  </r>
  <r>
    <s v="EV0471"/>
    <x v="0"/>
    <x v="0"/>
    <s v="Kia"/>
    <x v="1"/>
    <n v="229683"/>
    <n v="73"/>
    <n v="487"/>
    <n v="1.36"/>
    <n v="190675"/>
    <n v="26486"/>
    <n v="15.2"/>
    <n v="12.4"/>
    <n v="36.5"/>
    <n v="2026"/>
    <n v="6083383938"/>
    <n v="6.6712328767123283"/>
    <n v="54.386036960985628"/>
    <n v="830.16592433919789"/>
    <x v="0"/>
  </r>
  <r>
    <s v="EV0472"/>
    <x v="7"/>
    <x v="3"/>
    <s v="Volkswagen"/>
    <x v="0"/>
    <n v="622797"/>
    <n v="119"/>
    <n v="304"/>
    <n v="2.58"/>
    <n v="195199"/>
    <n v="47893"/>
    <n v="18.399999999999999"/>
    <n v="13.6"/>
    <n v="225.4"/>
    <n v="2026"/>
    <n v="29827616721"/>
    <n v="2.5546218487394956"/>
    <n v="157.54276315789474"/>
    <n v="313.42315393298298"/>
    <x v="1"/>
  </r>
  <r>
    <s v="EV0473"/>
    <x v="2"/>
    <x v="2"/>
    <s v="Mercedes"/>
    <x v="1"/>
    <n v="53607"/>
    <n v="82"/>
    <n v="283"/>
    <n v="1.85"/>
    <n v="163041"/>
    <n v="58444"/>
    <n v="21.9"/>
    <n v="27.9"/>
    <n v="218.8"/>
    <n v="2026"/>
    <n v="3133007508"/>
    <n v="3.4512195121951219"/>
    <n v="206.51590106007066"/>
    <n v="3041.4125020986066"/>
    <x v="0"/>
  </r>
  <r>
    <s v="EV0474"/>
    <x v="3"/>
    <x v="3"/>
    <s v="Nissan"/>
    <x v="1"/>
    <n v="211813"/>
    <n v="45"/>
    <n v="366"/>
    <n v="2.0299999999999998"/>
    <n v="138169"/>
    <n v="34917"/>
    <n v="19.899999999999999"/>
    <n v="31.1"/>
    <n v="136.9"/>
    <n v="2026"/>
    <n v="7395874521"/>
    <n v="8.1333333333333329"/>
    <n v="95.401639344262293"/>
    <n v="652.31595794403552"/>
    <x v="0"/>
  </r>
  <r>
    <s v="EV0475"/>
    <x v="7"/>
    <x v="3"/>
    <s v="Tesla"/>
    <x v="2"/>
    <n v="828474"/>
    <n v="46"/>
    <n v="558"/>
    <n v="1.7"/>
    <n v="156996"/>
    <n v="30432"/>
    <n v="23.1"/>
    <n v="53.7"/>
    <n v="114"/>
    <n v="2026"/>
    <n v="25212120768"/>
    <n v="12.130434782608695"/>
    <n v="54.537634408602152"/>
    <n v="189.50021364581147"/>
    <x v="0"/>
  </r>
  <r>
    <s v="EV0476"/>
    <x v="2"/>
    <x v="2"/>
    <s v="Mercedes"/>
    <x v="0"/>
    <n v="664241"/>
    <n v="70"/>
    <n v="592"/>
    <n v="0.71"/>
    <n v="37671"/>
    <n v="78941"/>
    <n v="13.9"/>
    <n v="9.6999999999999993"/>
    <n v="59.4"/>
    <n v="2026"/>
    <n v="52435848781"/>
    <n v="8.4571428571428573"/>
    <n v="133.34628378378378"/>
    <n v="56.712849703646718"/>
    <x v="0"/>
  </r>
  <r>
    <s v="EV0477"/>
    <x v="1"/>
    <x v="1"/>
    <s v="Ford"/>
    <x v="1"/>
    <n v="148636"/>
    <n v="116"/>
    <n v="284"/>
    <n v="2.41"/>
    <n v="45603"/>
    <n v="69341"/>
    <n v="14.3"/>
    <n v="30.1"/>
    <n v="66.599999999999994"/>
    <n v="2026"/>
    <n v="10306568876"/>
    <n v="2.4482758620689653"/>
    <n v="244.15845070422534"/>
    <n v="306.80992491724749"/>
    <x v="1"/>
  </r>
  <r>
    <s v="EV0478"/>
    <x v="6"/>
    <x v="3"/>
    <s v="Toyota"/>
    <x v="0"/>
    <n v="266536"/>
    <n v="73"/>
    <n v="328"/>
    <n v="0.65"/>
    <n v="123201"/>
    <n v="40570"/>
    <n v="16"/>
    <n v="25.4"/>
    <n v="256.2"/>
    <n v="2026"/>
    <n v="10813365520"/>
    <n v="4.493150684931507"/>
    <n v="123.6890243902439"/>
    <n v="462.23024281898131"/>
    <x v="0"/>
  </r>
  <r>
    <s v="EV0479"/>
    <x v="6"/>
    <x v="3"/>
    <s v="Hyundai"/>
    <x v="1"/>
    <n v="93000"/>
    <n v="67"/>
    <n v="624"/>
    <n v="1.3"/>
    <n v="20843"/>
    <n v="35995"/>
    <n v="19.7"/>
    <n v="20.3"/>
    <n v="228.5"/>
    <n v="2026"/>
    <n v="3347535000"/>
    <n v="9.3134328358208958"/>
    <n v="57.684294871794869"/>
    <n v="224.11827956989248"/>
    <x v="0"/>
  </r>
  <r>
    <s v="EV0480"/>
    <x v="5"/>
    <x v="1"/>
    <s v="BMW"/>
    <x v="0"/>
    <n v="164373"/>
    <n v="113"/>
    <n v="400"/>
    <n v="0.56000000000000005"/>
    <n v="35351"/>
    <n v="72042"/>
    <n v="14"/>
    <n v="24.4"/>
    <n v="104.2"/>
    <n v="2026"/>
    <n v="11841759666"/>
    <n v="3.5398230088495577"/>
    <n v="180.10499999999999"/>
    <n v="215.06573464011731"/>
    <x v="0"/>
  </r>
  <r>
    <s v="EV0481"/>
    <x v="9"/>
    <x v="0"/>
    <s v="Tesla"/>
    <x v="3"/>
    <n v="673792"/>
    <n v="118"/>
    <n v="516"/>
    <n v="2.08"/>
    <n v="91626"/>
    <n v="58247"/>
    <n v="15.2"/>
    <n v="34.700000000000003"/>
    <n v="45"/>
    <n v="2026"/>
    <n v="39246362624"/>
    <n v="4.3728813559322033"/>
    <n v="112.88178294573643"/>
    <n v="135.985586056231"/>
    <x v="1"/>
  </r>
  <r>
    <s v="EV0482"/>
    <x v="3"/>
    <x v="3"/>
    <s v="Ford"/>
    <x v="0"/>
    <n v="212268"/>
    <n v="71"/>
    <n v="618"/>
    <n v="0.73"/>
    <n v="131418"/>
    <n v="44148"/>
    <n v="21.7"/>
    <n v="43"/>
    <n v="284.39999999999998"/>
    <n v="2026"/>
    <n v="9371207664"/>
    <n v="8.704225352112676"/>
    <n v="71.4368932038835"/>
    <n v="619.11357340720224"/>
    <x v="1"/>
  </r>
  <r>
    <s v="EV0483"/>
    <x v="4"/>
    <x v="0"/>
    <s v="Kia"/>
    <x v="2"/>
    <n v="543766"/>
    <n v="96"/>
    <n v="562"/>
    <n v="1.46"/>
    <n v="21948"/>
    <n v="66783"/>
    <n v="22.2"/>
    <n v="49.9"/>
    <n v="216.3"/>
    <n v="2026"/>
    <n v="36314324778"/>
    <n v="5.854166666666667"/>
    <n v="118.83096085409252"/>
    <n v="40.362950239625135"/>
    <x v="1"/>
  </r>
  <r>
    <s v="EV0484"/>
    <x v="6"/>
    <x v="3"/>
    <s v="Ford"/>
    <x v="3"/>
    <n v="46615"/>
    <n v="99"/>
    <n v="256"/>
    <n v="1.81"/>
    <n v="156196"/>
    <n v="41548"/>
    <n v="18.5"/>
    <n v="24.5"/>
    <n v="86.3"/>
    <n v="2026"/>
    <n v="1936760020"/>
    <n v="2.5858585858585861"/>
    <n v="162.296875"/>
    <n v="3350.7669205191464"/>
    <x v="0"/>
  </r>
  <r>
    <s v="EV0485"/>
    <x v="2"/>
    <x v="2"/>
    <s v="Volkswagen"/>
    <x v="0"/>
    <n v="441500"/>
    <n v="54"/>
    <n v="251"/>
    <n v="1.23"/>
    <n v="19257"/>
    <n v="28607"/>
    <n v="23.8"/>
    <n v="13.5"/>
    <n v="62.1"/>
    <n v="2026"/>
    <n v="12629990500"/>
    <n v="4.6481481481481479"/>
    <n v="113.97211155378486"/>
    <n v="43.617214043035105"/>
    <x v="1"/>
  </r>
  <r>
    <s v="EV0486"/>
    <x v="3"/>
    <x v="3"/>
    <s v="Volkswagen"/>
    <x v="2"/>
    <n v="243031"/>
    <n v="66"/>
    <n v="386"/>
    <n v="2.76"/>
    <n v="107152"/>
    <n v="68239"/>
    <n v="16.600000000000001"/>
    <n v="57.8"/>
    <n v="270.8"/>
    <n v="2026"/>
    <n v="16584192409"/>
    <n v="5.8484848484848486"/>
    <n v="176.78497409326425"/>
    <n v="440.89848620134882"/>
    <x v="0"/>
  </r>
  <r>
    <s v="EV0487"/>
    <x v="3"/>
    <x v="3"/>
    <s v="Mercedes"/>
    <x v="2"/>
    <n v="871994"/>
    <n v="57"/>
    <n v="330"/>
    <n v="0.95"/>
    <n v="118389"/>
    <n v="51217"/>
    <n v="18"/>
    <n v="10.1"/>
    <n v="183.9"/>
    <n v="2026"/>
    <n v="44660916698"/>
    <n v="5.7894736842105265"/>
    <n v="155.20303030303029"/>
    <n v="135.76813601928453"/>
    <x v="1"/>
  </r>
  <r>
    <s v="EV0488"/>
    <x v="6"/>
    <x v="3"/>
    <s v="Hyundai"/>
    <x v="3"/>
    <n v="214707"/>
    <n v="69"/>
    <n v="412"/>
    <n v="2.56"/>
    <n v="116342"/>
    <n v="65008"/>
    <n v="21.9"/>
    <n v="56.2"/>
    <n v="20.5"/>
    <n v="2026"/>
    <n v="13957672656"/>
    <n v="5.9710144927536231"/>
    <n v="157.78640776699029"/>
    <n v="541.86402865300158"/>
    <x v="0"/>
  </r>
  <r>
    <s v="EV0489"/>
    <x v="7"/>
    <x v="3"/>
    <s v="Ford"/>
    <x v="0"/>
    <n v="485886"/>
    <n v="120"/>
    <n v="518"/>
    <n v="0.56999999999999995"/>
    <n v="140590"/>
    <n v="62288"/>
    <n v="12.6"/>
    <n v="57.1"/>
    <n v="7.8"/>
    <n v="2026"/>
    <n v="30264867168"/>
    <n v="4.3166666666666664"/>
    <n v="120.24710424710425"/>
    <n v="289.34770707532221"/>
    <x v="0"/>
  </r>
  <r>
    <s v="EV0490"/>
    <x v="6"/>
    <x v="3"/>
    <s v="BMW"/>
    <x v="0"/>
    <n v="84565"/>
    <n v="69"/>
    <n v="387"/>
    <n v="0.81"/>
    <n v="146082"/>
    <n v="32358"/>
    <n v="18.600000000000001"/>
    <n v="47.2"/>
    <n v="168.3"/>
    <n v="2026"/>
    <n v="2736354270"/>
    <n v="5.6086956521739131"/>
    <n v="83.612403100775197"/>
    <n v="1727.4522556613256"/>
    <x v="0"/>
  </r>
  <r>
    <s v="EV0491"/>
    <x v="4"/>
    <x v="0"/>
    <s v="Hyundai"/>
    <x v="3"/>
    <n v="170615"/>
    <n v="118"/>
    <n v="361"/>
    <n v="1.82"/>
    <n v="4374"/>
    <n v="39330"/>
    <n v="14.6"/>
    <n v="31.5"/>
    <n v="27.2"/>
    <n v="2026"/>
    <n v="6710287950"/>
    <n v="3.0593220338983049"/>
    <n v="108.94736842105263"/>
    <n v="25.636667350467427"/>
    <x v="1"/>
  </r>
  <r>
    <s v="EV0492"/>
    <x v="6"/>
    <x v="3"/>
    <s v="Mercedes"/>
    <x v="1"/>
    <n v="56229"/>
    <n v="116"/>
    <n v="561"/>
    <n v="2.3199999999999998"/>
    <n v="84756"/>
    <n v="52299"/>
    <n v="18.100000000000001"/>
    <n v="15.3"/>
    <n v="284.2"/>
    <n v="2026"/>
    <n v="2940720471"/>
    <n v="4.8362068965517242"/>
    <n v="93.224598930481278"/>
    <n v="1507.3360721335964"/>
    <x v="1"/>
  </r>
  <r>
    <s v="EV0493"/>
    <x v="6"/>
    <x v="3"/>
    <s v="Tesla"/>
    <x v="0"/>
    <n v="751144"/>
    <n v="63"/>
    <n v="452"/>
    <n v="2.0299999999999998"/>
    <n v="126065"/>
    <n v="37019"/>
    <n v="12.1"/>
    <n v="38.700000000000003"/>
    <n v="58"/>
    <n v="2026"/>
    <n v="27806599736"/>
    <n v="7.1746031746031749"/>
    <n v="81.900442477876112"/>
    <n v="167.8306689529571"/>
    <x v="0"/>
  </r>
  <r>
    <s v="EV0494"/>
    <x v="8"/>
    <x v="3"/>
    <s v="BYD"/>
    <x v="0"/>
    <n v="337386"/>
    <n v="63"/>
    <n v="405"/>
    <n v="1.97"/>
    <n v="194691"/>
    <n v="57130"/>
    <n v="15"/>
    <n v="51.7"/>
    <n v="213.7"/>
    <n v="2026"/>
    <n v="19274862180"/>
    <n v="6.4285714285714288"/>
    <n v="141.06172839506172"/>
    <n v="577.05713930038598"/>
    <x v="0"/>
  </r>
  <r>
    <s v="EV0495"/>
    <x v="5"/>
    <x v="1"/>
    <s v="Nissan"/>
    <x v="3"/>
    <n v="475401"/>
    <n v="69"/>
    <n v="513"/>
    <n v="1.39"/>
    <n v="159995"/>
    <n v="41437"/>
    <n v="13"/>
    <n v="13.2"/>
    <n v="203.7"/>
    <n v="2026"/>
    <n v="19699191237"/>
    <n v="7.4347826086956523"/>
    <n v="80.773879142300189"/>
    <n v="336.54746203731167"/>
    <x v="0"/>
  </r>
  <r>
    <s v="EV0496"/>
    <x v="3"/>
    <x v="3"/>
    <s v="BYD"/>
    <x v="1"/>
    <n v="637023"/>
    <n v="59"/>
    <n v="470"/>
    <n v="1.1200000000000001"/>
    <n v="44297"/>
    <n v="50539"/>
    <n v="19.600000000000001"/>
    <n v="18"/>
    <n v="175.3"/>
    <n v="2026"/>
    <n v="32194505397"/>
    <n v="7.9661016949152543"/>
    <n v="107.52978723404256"/>
    <n v="69.537520623274204"/>
    <x v="0"/>
  </r>
  <r>
    <s v="EV0497"/>
    <x v="9"/>
    <x v="0"/>
    <s v="BYD"/>
    <x v="3"/>
    <n v="583800"/>
    <n v="66"/>
    <n v="488"/>
    <n v="1.67"/>
    <n v="36438"/>
    <n v="79457"/>
    <n v="21.9"/>
    <n v="16.3"/>
    <n v="61.6"/>
    <n v="2026"/>
    <n v="46386996600"/>
    <n v="7.3939393939393936"/>
    <n v="162.82172131147541"/>
    <n v="62.415210688591984"/>
    <x v="0"/>
  </r>
  <r>
    <s v="EV0498"/>
    <x v="9"/>
    <x v="0"/>
    <s v="Toyota"/>
    <x v="0"/>
    <n v="683662"/>
    <n v="116"/>
    <n v="462"/>
    <n v="0.68"/>
    <n v="17367"/>
    <n v="81241"/>
    <n v="18.600000000000001"/>
    <n v="41"/>
    <n v="242.5"/>
    <n v="2026"/>
    <n v="55541384542"/>
    <n v="3.9827586206896552"/>
    <n v="175.84632034632034"/>
    <n v="25.402903774087196"/>
    <x v="1"/>
  </r>
  <r>
    <s v="EV0499"/>
    <x v="9"/>
    <x v="0"/>
    <s v="Volkswagen"/>
    <x v="1"/>
    <n v="833656"/>
    <n v="79"/>
    <n v="519"/>
    <n v="0.91"/>
    <n v="91035"/>
    <n v="57531"/>
    <n v="18.100000000000001"/>
    <n v="40.5"/>
    <n v="170"/>
    <n v="2026"/>
    <n v="47961063336"/>
    <n v="6.5696202531645573"/>
    <n v="110.84971098265896"/>
    <n v="109.19971786924103"/>
    <x v="0"/>
  </r>
  <r>
    <s v="EV0500"/>
    <x v="2"/>
    <x v="2"/>
    <s v="Volkswagen"/>
    <x v="2"/>
    <n v="626099"/>
    <n v="69"/>
    <n v="474"/>
    <n v="2.42"/>
    <n v="72105"/>
    <n v="39283"/>
    <n v="15.3"/>
    <n v="12.3"/>
    <n v="189.1"/>
    <n v="2026"/>
    <n v="24595047017"/>
    <n v="6.8695652173913047"/>
    <n v="82.875527426160332"/>
    <n v="115.16549299711387"/>
    <x v="1"/>
  </r>
  <r>
    <s v="EV0501"/>
    <x v="7"/>
    <x v="3"/>
    <s v="Kia"/>
    <x v="0"/>
    <n v="132867"/>
    <n v="109"/>
    <n v="301"/>
    <n v="2.23"/>
    <n v="112477"/>
    <n v="60029"/>
    <n v="12.3"/>
    <n v="44"/>
    <n v="88.1"/>
    <n v="2026"/>
    <n v="7975873143"/>
    <n v="2.761467889908257"/>
    <n v="199.43189368770763"/>
    <n v="846.53826759089907"/>
    <x v="0"/>
  </r>
  <r>
    <s v="EV0502"/>
    <x v="0"/>
    <x v="0"/>
    <s v="Toyota"/>
    <x v="2"/>
    <n v="430522"/>
    <n v="97"/>
    <n v="575"/>
    <n v="1.29"/>
    <n v="171640"/>
    <n v="79035"/>
    <n v="14.1"/>
    <n v="6.5"/>
    <n v="37.6"/>
    <n v="2026"/>
    <n v="34026306270"/>
    <n v="5.927835051546392"/>
    <n v="137.45217391304348"/>
    <n v="398.67881316169672"/>
    <x v="1"/>
  </r>
  <r>
    <s v="EV0503"/>
    <x v="0"/>
    <x v="0"/>
    <s v="Tesla"/>
    <x v="3"/>
    <n v="674905"/>
    <n v="73"/>
    <n v="268"/>
    <n v="2.02"/>
    <n v="57927"/>
    <n v="77460"/>
    <n v="23.9"/>
    <n v="50.5"/>
    <n v="152.30000000000001"/>
    <n v="2026"/>
    <n v="52278141300"/>
    <n v="3.6712328767123288"/>
    <n v="289.02985074626866"/>
    <n v="85.829857535504999"/>
    <x v="1"/>
  </r>
  <r>
    <s v="EV0504"/>
    <x v="9"/>
    <x v="0"/>
    <s v="Mercedes"/>
    <x v="1"/>
    <n v="694085"/>
    <n v="118"/>
    <n v="542"/>
    <n v="2.65"/>
    <n v="147051"/>
    <n v="38456"/>
    <n v="21"/>
    <n v="33"/>
    <n v="35"/>
    <n v="2026"/>
    <n v="26691732760"/>
    <n v="4.593220338983051"/>
    <n v="70.952029520295198"/>
    <n v="211.86310034073637"/>
    <x v="1"/>
  </r>
  <r>
    <s v="EV0505"/>
    <x v="3"/>
    <x v="3"/>
    <s v="Hyundai"/>
    <x v="2"/>
    <n v="596857"/>
    <n v="109"/>
    <n v="611"/>
    <n v="2.04"/>
    <n v="98515"/>
    <n v="31729"/>
    <n v="15.9"/>
    <n v="52.6"/>
    <n v="67.400000000000006"/>
    <n v="2026"/>
    <n v="18937675753"/>
    <n v="5.6055045871559637"/>
    <n v="51.929623567921439"/>
    <n v="165.05628651419016"/>
    <x v="0"/>
  </r>
  <r>
    <s v="EV0506"/>
    <x v="4"/>
    <x v="0"/>
    <s v="BMW"/>
    <x v="3"/>
    <n v="887708"/>
    <n v="87"/>
    <n v="283"/>
    <n v="1"/>
    <n v="146644"/>
    <n v="31547"/>
    <n v="24"/>
    <n v="17.399999999999999"/>
    <n v="77.7"/>
    <n v="2026"/>
    <n v="28004524276"/>
    <n v="3.2528735632183907"/>
    <n v="111.47349823321555"/>
    <n v="165.19396017609395"/>
    <x v="0"/>
  </r>
  <r>
    <s v="EV0507"/>
    <x v="8"/>
    <x v="3"/>
    <s v="BYD"/>
    <x v="0"/>
    <n v="446387"/>
    <n v="67"/>
    <n v="610"/>
    <n v="1.62"/>
    <n v="127950"/>
    <n v="27477"/>
    <n v="15.2"/>
    <n v="52.2"/>
    <n v="277.39999999999998"/>
    <n v="2026"/>
    <n v="12265375599"/>
    <n v="9.1044776119402986"/>
    <n v="45.044262295081964"/>
    <n v="286.63469142246527"/>
    <x v="1"/>
  </r>
  <r>
    <s v="EV0508"/>
    <x v="2"/>
    <x v="2"/>
    <s v="BMW"/>
    <x v="2"/>
    <n v="471361"/>
    <n v="94"/>
    <n v="530"/>
    <n v="2.95"/>
    <n v="157158"/>
    <n v="62734"/>
    <n v="24.1"/>
    <n v="30.1"/>
    <n v="193.6"/>
    <n v="2026"/>
    <n v="29570360974"/>
    <n v="5.6382978723404253"/>
    <n v="118.36603773584906"/>
    <n v="333.41324377706263"/>
    <x v="1"/>
  </r>
  <r>
    <s v="EV0509"/>
    <x v="6"/>
    <x v="3"/>
    <s v="Volkswagen"/>
    <x v="3"/>
    <n v="235092"/>
    <n v="93"/>
    <n v="511"/>
    <n v="2.21"/>
    <n v="82734"/>
    <n v="45904"/>
    <n v="23.2"/>
    <n v="22.1"/>
    <n v="199.3"/>
    <n v="2026"/>
    <n v="10791663168"/>
    <n v="5.4946236559139781"/>
    <n v="89.831702544031316"/>
    <n v="351.92180082691033"/>
    <x v="1"/>
  </r>
  <r>
    <s v="EV0510"/>
    <x v="0"/>
    <x v="0"/>
    <s v="Nissan"/>
    <x v="2"/>
    <n v="226333"/>
    <n v="104"/>
    <n v="386"/>
    <n v="1.1100000000000001"/>
    <n v="131113"/>
    <n v="84307"/>
    <n v="16.8"/>
    <n v="46.9"/>
    <n v="250.2"/>
    <n v="2026"/>
    <n v="19081456231"/>
    <n v="3.7115384615384617"/>
    <n v="218.4119170984456"/>
    <n v="579.29245845722903"/>
    <x v="0"/>
  </r>
  <r>
    <s v="EV0511"/>
    <x v="9"/>
    <x v="0"/>
    <s v="Toyota"/>
    <x v="3"/>
    <n v="724484"/>
    <n v="99"/>
    <n v="356"/>
    <n v="1.33"/>
    <n v="55088"/>
    <n v="29100"/>
    <n v="22.2"/>
    <n v="20.3"/>
    <n v="184.9"/>
    <n v="2026"/>
    <n v="21082484400"/>
    <n v="3.595959595959596"/>
    <n v="81.741573033707866"/>
    <n v="76.037566047007246"/>
    <x v="1"/>
  </r>
  <r>
    <s v="EV0512"/>
    <x v="1"/>
    <x v="1"/>
    <s v="Hyundai"/>
    <x v="0"/>
    <n v="287466"/>
    <n v="57"/>
    <n v="593"/>
    <n v="1.05"/>
    <n v="128445"/>
    <n v="67030"/>
    <n v="21.4"/>
    <n v="18.8"/>
    <n v="206.7"/>
    <n v="2026"/>
    <n v="19268845980"/>
    <n v="10.403508771929825"/>
    <n v="113.035413153457"/>
    <n v="446.81805848343805"/>
    <x v="1"/>
  </r>
  <r>
    <s v="EV0513"/>
    <x v="0"/>
    <x v="0"/>
    <s v="Kia"/>
    <x v="3"/>
    <n v="538110"/>
    <n v="95"/>
    <n v="426"/>
    <n v="1.28"/>
    <n v="155075"/>
    <n v="41552"/>
    <n v="13.6"/>
    <n v="25.6"/>
    <n v="30.9"/>
    <n v="2026"/>
    <n v="22359546720"/>
    <n v="4.4842105263157892"/>
    <n v="97.539906103286384"/>
    <n v="288.18457192767278"/>
    <x v="1"/>
  </r>
  <r>
    <s v="EV0514"/>
    <x v="8"/>
    <x v="3"/>
    <s v="BYD"/>
    <x v="0"/>
    <n v="608832"/>
    <n v="94"/>
    <n v="634"/>
    <n v="1.19"/>
    <n v="196121"/>
    <n v="62213"/>
    <n v="14.9"/>
    <n v="7.5"/>
    <n v="215.8"/>
    <n v="2026"/>
    <n v="37877265216"/>
    <n v="6.7446808510638299"/>
    <n v="98.127760252365931"/>
    <n v="322.12662934931149"/>
    <x v="0"/>
  </r>
  <r>
    <s v="EV0515"/>
    <x v="3"/>
    <x v="3"/>
    <s v="Nissan"/>
    <x v="2"/>
    <n v="691612"/>
    <n v="78"/>
    <n v="457"/>
    <n v="1.74"/>
    <n v="153548"/>
    <n v="41462"/>
    <n v="12.7"/>
    <n v="49.5"/>
    <n v="79.3"/>
    <n v="2026"/>
    <n v="28675616744"/>
    <n v="5.8589743589743586"/>
    <n v="90.726477024070022"/>
    <n v="222.01465561615473"/>
    <x v="0"/>
  </r>
  <r>
    <s v="EV0516"/>
    <x v="7"/>
    <x v="3"/>
    <s v="Kia"/>
    <x v="0"/>
    <n v="261834"/>
    <n v="106"/>
    <n v="503"/>
    <n v="2.7"/>
    <n v="72109"/>
    <n v="75133"/>
    <n v="12.2"/>
    <n v="43.4"/>
    <n v="61.8"/>
    <n v="2026"/>
    <n v="19672373922"/>
    <n v="4.7452830188679247"/>
    <n v="149.36978131212723"/>
    <n v="275.39968071373465"/>
    <x v="0"/>
  </r>
  <r>
    <s v="EV0517"/>
    <x v="5"/>
    <x v="1"/>
    <s v="Ford"/>
    <x v="2"/>
    <n v="519454"/>
    <n v="87"/>
    <n v="431"/>
    <n v="1.08"/>
    <n v="186383"/>
    <n v="43929"/>
    <n v="23.3"/>
    <n v="5.2"/>
    <n v="91.7"/>
    <n v="2026"/>
    <n v="22819094766"/>
    <n v="4.9540229885057467"/>
    <n v="101.92343387470997"/>
    <n v="358.80559202547289"/>
    <x v="1"/>
  </r>
  <r>
    <s v="EV0518"/>
    <x v="9"/>
    <x v="0"/>
    <s v="Kia"/>
    <x v="3"/>
    <n v="658597"/>
    <n v="55"/>
    <n v="631"/>
    <n v="1.84"/>
    <n v="27577"/>
    <n v="76037"/>
    <n v="20"/>
    <n v="20.100000000000001"/>
    <n v="29"/>
    <n v="2026"/>
    <n v="50077740089"/>
    <n v="11.472727272727273"/>
    <n v="120.50237717908082"/>
    <n v="41.872343785349763"/>
    <x v="1"/>
  </r>
  <r>
    <s v="EV0519"/>
    <x v="9"/>
    <x v="0"/>
    <s v="Ford"/>
    <x v="2"/>
    <n v="356805"/>
    <n v="64"/>
    <n v="374"/>
    <n v="0.88"/>
    <n v="77736"/>
    <n v="72021"/>
    <n v="13.3"/>
    <n v="33"/>
    <n v="60.1"/>
    <n v="2026"/>
    <n v="25697452905"/>
    <n v="5.84375"/>
    <n v="192.56951871657753"/>
    <n v="217.86690208937657"/>
    <x v="0"/>
  </r>
  <r>
    <s v="EV0520"/>
    <x v="8"/>
    <x v="3"/>
    <s v="BYD"/>
    <x v="3"/>
    <n v="797860"/>
    <n v="55"/>
    <n v="309"/>
    <n v="2.93"/>
    <n v="72925"/>
    <n v="64295"/>
    <n v="22.6"/>
    <n v="20.9"/>
    <n v="78.599999999999994"/>
    <n v="2026"/>
    <n v="51298408700"/>
    <n v="5.6181818181818182"/>
    <n v="208.07443365695792"/>
    <n v="91.400746998220228"/>
    <x v="1"/>
  </r>
  <r>
    <s v="EV0521"/>
    <x v="3"/>
    <x v="3"/>
    <s v="Kia"/>
    <x v="3"/>
    <n v="182929"/>
    <n v="95"/>
    <n v="647"/>
    <n v="1.0900000000000001"/>
    <n v="21576"/>
    <n v="72508"/>
    <n v="19.600000000000001"/>
    <n v="64.8"/>
    <n v="184.9"/>
    <n v="2026"/>
    <n v="13263815932"/>
    <n v="6.810526315789474"/>
    <n v="112.06800618238022"/>
    <n v="117.94740035751576"/>
    <x v="1"/>
  </r>
  <r>
    <s v="EV0522"/>
    <x v="5"/>
    <x v="1"/>
    <s v="Mercedes"/>
    <x v="3"/>
    <n v="857786"/>
    <n v="117"/>
    <n v="543"/>
    <n v="2.13"/>
    <n v="177094"/>
    <n v="43415"/>
    <n v="25"/>
    <n v="32.6"/>
    <n v="167.4"/>
    <n v="2026"/>
    <n v="37240779190"/>
    <n v="4.6410256410256414"/>
    <n v="79.953959484346228"/>
    <n v="206.45475678082877"/>
    <x v="1"/>
  </r>
  <r>
    <s v="EV0523"/>
    <x v="7"/>
    <x v="3"/>
    <s v="Toyota"/>
    <x v="1"/>
    <n v="629651"/>
    <n v="74"/>
    <n v="289"/>
    <n v="0.83"/>
    <n v="43244"/>
    <n v="54721"/>
    <n v="15.1"/>
    <n v="18"/>
    <n v="79.5"/>
    <n v="2026"/>
    <n v="34455132371"/>
    <n v="3.9054054054054053"/>
    <n v="189.34602076124568"/>
    <n v="68.679316002039215"/>
    <x v="0"/>
  </r>
  <r>
    <s v="EV0524"/>
    <x v="0"/>
    <x v="0"/>
    <s v="BMW"/>
    <x v="0"/>
    <n v="55798"/>
    <n v="48"/>
    <n v="267"/>
    <n v="2.35"/>
    <n v="136712"/>
    <n v="68813"/>
    <n v="16.7"/>
    <n v="25.4"/>
    <n v="105"/>
    <n v="2026"/>
    <n v="3839627774"/>
    <n v="5.5625"/>
    <n v="257.72659176029964"/>
    <n v="2450.1236603462489"/>
    <x v="1"/>
  </r>
  <r>
    <s v="EV0525"/>
    <x v="5"/>
    <x v="1"/>
    <s v="Tesla"/>
    <x v="1"/>
    <n v="724755"/>
    <n v="88"/>
    <n v="333"/>
    <n v="2.61"/>
    <n v="91442"/>
    <n v="69684"/>
    <n v="20.399999999999999"/>
    <n v="5.7"/>
    <n v="135.9"/>
    <n v="2026"/>
    <n v="50503827420"/>
    <n v="3.7840909090909092"/>
    <n v="209.26126126126127"/>
    <n v="126.16953315258259"/>
    <x v="0"/>
  </r>
  <r>
    <s v="EV0526"/>
    <x v="8"/>
    <x v="3"/>
    <s v="BMW"/>
    <x v="0"/>
    <n v="671229"/>
    <n v="42"/>
    <n v="646"/>
    <n v="1.56"/>
    <n v="87526"/>
    <n v="74702"/>
    <n v="24.5"/>
    <n v="6.4"/>
    <n v="12.8"/>
    <n v="2026"/>
    <n v="50142148758"/>
    <n v="15.380952380952381"/>
    <n v="115.63777089783282"/>
    <n v="130.39663065809134"/>
    <x v="0"/>
  </r>
  <r>
    <s v="EV0527"/>
    <x v="8"/>
    <x v="3"/>
    <s v="Hyundai"/>
    <x v="3"/>
    <n v="411920"/>
    <n v="116"/>
    <n v="396"/>
    <n v="1.19"/>
    <n v="80193"/>
    <n v="75893"/>
    <n v="23.3"/>
    <n v="23.9"/>
    <n v="64.599999999999994"/>
    <n v="2026"/>
    <n v="31261844560"/>
    <n v="3.4137931034482758"/>
    <n v="191.6489898989899"/>
    <n v="194.68100602058652"/>
    <x v="0"/>
  </r>
  <r>
    <s v="EV0528"/>
    <x v="4"/>
    <x v="0"/>
    <s v="Kia"/>
    <x v="2"/>
    <n v="133626"/>
    <n v="47"/>
    <n v="399"/>
    <n v="1.48"/>
    <n v="61870"/>
    <n v="55515"/>
    <n v="12.9"/>
    <n v="60.7"/>
    <n v="32.1"/>
    <n v="2026"/>
    <n v="7418247390"/>
    <n v="8.4893617021276597"/>
    <n v="139.13533834586465"/>
    <n v="463.00869591247215"/>
    <x v="1"/>
  </r>
  <r>
    <s v="EV0529"/>
    <x v="1"/>
    <x v="1"/>
    <s v="Hyundai"/>
    <x v="2"/>
    <n v="88791"/>
    <n v="105"/>
    <n v="498"/>
    <n v="1.45"/>
    <n v="47642"/>
    <n v="55788"/>
    <n v="24.6"/>
    <n v="28.4"/>
    <n v="119.8"/>
    <n v="2026"/>
    <n v="4953472308"/>
    <n v="4.7428571428571429"/>
    <n v="112.02409638554217"/>
    <n v="536.5633904337152"/>
    <x v="1"/>
  </r>
  <r>
    <s v="EV0530"/>
    <x v="8"/>
    <x v="3"/>
    <s v="Volkswagen"/>
    <x v="1"/>
    <n v="459100"/>
    <n v="69"/>
    <n v="335"/>
    <n v="2.8"/>
    <n v="132743"/>
    <n v="43426"/>
    <n v="18.2"/>
    <n v="18"/>
    <n v="187"/>
    <n v="2026"/>
    <n v="19936876600"/>
    <n v="4.8550724637681162"/>
    <n v="129.62985074626866"/>
    <n v="289.13744282291435"/>
    <x v="0"/>
  </r>
  <r>
    <s v="EV0531"/>
    <x v="6"/>
    <x v="3"/>
    <s v="Mercedes"/>
    <x v="2"/>
    <n v="735406"/>
    <n v="97"/>
    <n v="323"/>
    <n v="0.9"/>
    <n v="42325"/>
    <n v="67552"/>
    <n v="12.8"/>
    <n v="21.8"/>
    <n v="297.60000000000002"/>
    <n v="2026"/>
    <n v="49678146112"/>
    <n v="3.329896907216495"/>
    <n v="209.13931888544892"/>
    <n v="57.553242698590978"/>
    <x v="0"/>
  </r>
  <r>
    <s v="EV0532"/>
    <x v="4"/>
    <x v="0"/>
    <s v="Volkswagen"/>
    <x v="3"/>
    <n v="742024"/>
    <n v="103"/>
    <n v="563"/>
    <n v="1.33"/>
    <n v="82399"/>
    <n v="81210"/>
    <n v="18.7"/>
    <n v="11.9"/>
    <n v="221.2"/>
    <n v="2026"/>
    <n v="60259769040"/>
    <n v="5.4660194174757279"/>
    <n v="144.24511545293072"/>
    <n v="111.04627343589965"/>
    <x v="0"/>
  </r>
  <r>
    <s v="EV0533"/>
    <x v="7"/>
    <x v="3"/>
    <s v="Ford"/>
    <x v="1"/>
    <n v="394456"/>
    <n v="107"/>
    <n v="570"/>
    <n v="2.06"/>
    <n v="83800"/>
    <n v="75824"/>
    <n v="15.4"/>
    <n v="8.4"/>
    <n v="227"/>
    <n v="2026"/>
    <n v="29909231744"/>
    <n v="5.3271028037383177"/>
    <n v="133.02456140350878"/>
    <n v="212.44448049972618"/>
    <x v="1"/>
  </r>
  <r>
    <s v="EV0534"/>
    <x v="6"/>
    <x v="3"/>
    <s v="Tesla"/>
    <x v="3"/>
    <n v="381973"/>
    <n v="91"/>
    <n v="508"/>
    <n v="0.76"/>
    <n v="151040"/>
    <n v="51649"/>
    <n v="23.5"/>
    <n v="6.4"/>
    <n v="182.6"/>
    <n v="2026"/>
    <n v="19728523477"/>
    <n v="5.5824175824175821"/>
    <n v="101.67125984251969"/>
    <n v="395.42061873483203"/>
    <x v="1"/>
  </r>
  <r>
    <s v="EV0535"/>
    <x v="1"/>
    <x v="1"/>
    <s v="Kia"/>
    <x v="3"/>
    <n v="227375"/>
    <n v="117"/>
    <n v="380"/>
    <n v="0.69"/>
    <n v="32498"/>
    <n v="40028"/>
    <n v="17.5"/>
    <n v="32.5"/>
    <n v="256.8"/>
    <n v="2026"/>
    <n v="9101366500"/>
    <n v="3.2478632478632479"/>
    <n v="105.33684210526316"/>
    <n v="142.92688290269379"/>
    <x v="1"/>
  </r>
  <r>
    <s v="EV0536"/>
    <x v="4"/>
    <x v="0"/>
    <s v="Toyota"/>
    <x v="3"/>
    <n v="150888"/>
    <n v="92"/>
    <n v="534"/>
    <n v="1.26"/>
    <n v="23362"/>
    <n v="43288"/>
    <n v="12.1"/>
    <n v="64.8"/>
    <n v="138.6"/>
    <n v="2026"/>
    <n v="6531639744"/>
    <n v="5.8043478260869561"/>
    <n v="81.063670411985015"/>
    <n v="154.83007263665766"/>
    <x v="1"/>
  </r>
  <r>
    <s v="EV0537"/>
    <x v="0"/>
    <x v="0"/>
    <s v="Kia"/>
    <x v="3"/>
    <n v="22941"/>
    <n v="72"/>
    <n v="449"/>
    <n v="0.99"/>
    <n v="128374"/>
    <n v="31990"/>
    <n v="23.5"/>
    <n v="45.6"/>
    <n v="178"/>
    <n v="2026"/>
    <n v="733882590"/>
    <n v="6.2361111111111107"/>
    <n v="71.24721603563475"/>
    <n v="5595.8327884573473"/>
    <x v="1"/>
  </r>
  <r>
    <s v="EV0538"/>
    <x v="6"/>
    <x v="3"/>
    <s v="Volkswagen"/>
    <x v="3"/>
    <n v="312548"/>
    <n v="80"/>
    <n v="641"/>
    <n v="1.91"/>
    <n v="100500"/>
    <n v="57696"/>
    <n v="16.2"/>
    <n v="60.6"/>
    <n v="44.2"/>
    <n v="2026"/>
    <n v="18032769408"/>
    <n v="8.0124999999999993"/>
    <n v="90.009360374414982"/>
    <n v="321.55060982633069"/>
    <x v="0"/>
  </r>
  <r>
    <s v="EV0539"/>
    <x v="4"/>
    <x v="0"/>
    <s v="Kia"/>
    <x v="0"/>
    <n v="453584"/>
    <n v="46"/>
    <n v="548"/>
    <n v="0.93"/>
    <n v="51083"/>
    <n v="30249"/>
    <n v="18.899999999999999"/>
    <n v="13.4"/>
    <n v="32.9"/>
    <n v="2026"/>
    <n v="13720462416"/>
    <n v="11.913043478260869"/>
    <n v="55.198905109489054"/>
    <n v="112.62081554904935"/>
    <x v="1"/>
  </r>
  <r>
    <s v="EV0540"/>
    <x v="7"/>
    <x v="3"/>
    <s v="Nissan"/>
    <x v="0"/>
    <n v="752235"/>
    <n v="65"/>
    <n v="308"/>
    <n v="1.7"/>
    <n v="190871"/>
    <n v="26511"/>
    <n v="17.3"/>
    <n v="46.9"/>
    <n v="248.1"/>
    <n v="2026"/>
    <n v="19942502085"/>
    <n v="4.7384615384615385"/>
    <n v="86.074675324675326"/>
    <n v="253.73852585960503"/>
    <x v="0"/>
  </r>
  <r>
    <s v="EV0541"/>
    <x v="2"/>
    <x v="2"/>
    <s v="Nissan"/>
    <x v="3"/>
    <n v="64339"/>
    <n v="79"/>
    <n v="643"/>
    <n v="2.61"/>
    <n v="136257"/>
    <n v="53693"/>
    <n v="12.6"/>
    <n v="30"/>
    <n v="263.39999999999998"/>
    <n v="2026"/>
    <n v="3454553927"/>
    <n v="8.1392405063291147"/>
    <n v="83.503888024883352"/>
    <n v="2117.7979141733631"/>
    <x v="0"/>
  </r>
  <r>
    <s v="EV0542"/>
    <x v="9"/>
    <x v="0"/>
    <s v="Kia"/>
    <x v="1"/>
    <n v="513302"/>
    <n v="116"/>
    <n v="347"/>
    <n v="1.51"/>
    <n v="193912"/>
    <n v="58474"/>
    <n v="15.4"/>
    <n v="44.7"/>
    <n v="205.1"/>
    <n v="2026"/>
    <n v="30014821148"/>
    <n v="2.9913793103448274"/>
    <n v="168.51296829971182"/>
    <n v="377.77370826530972"/>
    <x v="1"/>
  </r>
  <r>
    <s v="EV0543"/>
    <x v="8"/>
    <x v="3"/>
    <s v="Nissan"/>
    <x v="0"/>
    <n v="539428"/>
    <n v="98"/>
    <n v="449"/>
    <n v="0.98"/>
    <n v="71573"/>
    <n v="76914"/>
    <n v="20.7"/>
    <n v="19.5"/>
    <n v="115.1"/>
    <n v="2026"/>
    <n v="41489565192"/>
    <n v="4.5816326530612246"/>
    <n v="171.30066815144767"/>
    <n v="132.68313843552801"/>
    <x v="0"/>
  </r>
  <r>
    <s v="EV0544"/>
    <x v="5"/>
    <x v="1"/>
    <s v="BMW"/>
    <x v="3"/>
    <n v="181381"/>
    <n v="77"/>
    <n v="624"/>
    <n v="2.0299999999999998"/>
    <n v="15114"/>
    <n v="62461"/>
    <n v="15.6"/>
    <n v="58"/>
    <n v="82"/>
    <n v="2026"/>
    <n v="11329238641"/>
    <n v="8.103896103896103"/>
    <n v="100.09775641025641"/>
    <n v="83.327360638655648"/>
    <x v="0"/>
  </r>
  <r>
    <s v="EV0545"/>
    <x v="6"/>
    <x v="3"/>
    <s v="Hyundai"/>
    <x v="0"/>
    <n v="15389"/>
    <n v="96"/>
    <n v="438"/>
    <n v="1.28"/>
    <n v="34663"/>
    <n v="37547"/>
    <n v="19.399999999999999"/>
    <n v="13.2"/>
    <n v="242.2"/>
    <n v="2026"/>
    <n v="577810783"/>
    <n v="4.5625"/>
    <n v="85.723744292237441"/>
    <n v="2252.4530508804992"/>
    <x v="1"/>
  </r>
  <r>
    <s v="EV0546"/>
    <x v="2"/>
    <x v="2"/>
    <s v="Hyundai"/>
    <x v="3"/>
    <n v="714290"/>
    <n v="106"/>
    <n v="560"/>
    <n v="0.83"/>
    <n v="174714"/>
    <n v="30109"/>
    <n v="16.7"/>
    <n v="42.2"/>
    <n v="178.9"/>
    <n v="2026"/>
    <n v="21506557610"/>
    <n v="5.283018867924528"/>
    <n v="53.766071428571429"/>
    <n v="244.59813241120554"/>
    <x v="1"/>
  </r>
  <r>
    <s v="EV0547"/>
    <x v="2"/>
    <x v="2"/>
    <s v="Nissan"/>
    <x v="1"/>
    <n v="749847"/>
    <n v="114"/>
    <n v="641"/>
    <n v="0.9"/>
    <n v="137425"/>
    <n v="81401"/>
    <n v="24.8"/>
    <n v="16.5"/>
    <n v="282.8"/>
    <n v="2026"/>
    <n v="61038295647"/>
    <n v="5.6228070175438596"/>
    <n v="126.99063962558502"/>
    <n v="183.27072056032765"/>
    <x v="1"/>
  </r>
  <r>
    <s v="EV0548"/>
    <x v="0"/>
    <x v="0"/>
    <s v="Hyundai"/>
    <x v="1"/>
    <n v="172577"/>
    <n v="118"/>
    <n v="407"/>
    <n v="1.59"/>
    <n v="89121"/>
    <n v="33408"/>
    <n v="12.4"/>
    <n v="60.2"/>
    <n v="34.1"/>
    <n v="2026"/>
    <n v="5765452416"/>
    <n v="3.4491525423728815"/>
    <n v="82.083538083538087"/>
    <n v="516.41296348876153"/>
    <x v="1"/>
  </r>
  <r>
    <s v="EV0549"/>
    <x v="7"/>
    <x v="3"/>
    <s v="Toyota"/>
    <x v="1"/>
    <n v="742411"/>
    <n v="59"/>
    <n v="489"/>
    <n v="2.81"/>
    <n v="5470"/>
    <n v="73274"/>
    <n v="17.8"/>
    <n v="46.5"/>
    <n v="108"/>
    <n v="2026"/>
    <n v="54399423614"/>
    <n v="8.2881355932203391"/>
    <n v="149.84458077709613"/>
    <n v="7.3678865210779474"/>
    <x v="1"/>
  </r>
  <r>
    <s v="EV0550"/>
    <x v="3"/>
    <x v="3"/>
    <s v="BYD"/>
    <x v="1"/>
    <n v="61808"/>
    <n v="114"/>
    <n v="317"/>
    <n v="0.86"/>
    <n v="199699"/>
    <n v="28637"/>
    <n v="24"/>
    <n v="44.9"/>
    <n v="215.1"/>
    <n v="2026"/>
    <n v="1769995696"/>
    <n v="2.7807017543859649"/>
    <n v="90.337539432176655"/>
    <n v="3230.9571576494955"/>
    <x v="0"/>
  </r>
  <r>
    <s v="EV0551"/>
    <x v="7"/>
    <x v="3"/>
    <s v="Hyundai"/>
    <x v="3"/>
    <n v="754847"/>
    <n v="112"/>
    <n v="371"/>
    <n v="1.91"/>
    <n v="121117"/>
    <n v="73088"/>
    <n v="16.8"/>
    <n v="25.4"/>
    <n v="247.8"/>
    <n v="2026"/>
    <n v="55170257536"/>
    <n v="3.3125"/>
    <n v="197.00269541778977"/>
    <n v="160.45238306570735"/>
    <x v="1"/>
  </r>
  <r>
    <s v="EV0552"/>
    <x v="1"/>
    <x v="1"/>
    <s v="Nissan"/>
    <x v="1"/>
    <n v="886883"/>
    <n v="88"/>
    <n v="472"/>
    <n v="2.4500000000000002"/>
    <n v="71098"/>
    <n v="62135"/>
    <n v="17.600000000000001"/>
    <n v="7.7"/>
    <n v="137.5"/>
    <n v="2026"/>
    <n v="55106475205"/>
    <n v="5.3636363636363633"/>
    <n v="131.64194915254237"/>
    <n v="80.166154949412714"/>
    <x v="0"/>
  </r>
  <r>
    <s v="EV0553"/>
    <x v="4"/>
    <x v="0"/>
    <s v="Mercedes"/>
    <x v="2"/>
    <n v="12927"/>
    <n v="73"/>
    <n v="442"/>
    <n v="1.25"/>
    <n v="167964"/>
    <n v="27711"/>
    <n v="18.100000000000001"/>
    <n v="35.700000000000003"/>
    <n v="57.8"/>
    <n v="2026"/>
    <n v="358220097"/>
    <n v="6.0547945205479454"/>
    <n v="62.694570135746609"/>
    <n v="12993.269900208865"/>
    <x v="0"/>
  </r>
  <r>
    <s v="EV0554"/>
    <x v="8"/>
    <x v="3"/>
    <s v="Nissan"/>
    <x v="0"/>
    <n v="769545"/>
    <n v="113"/>
    <n v="542"/>
    <n v="1.63"/>
    <n v="14680"/>
    <n v="75511"/>
    <n v="13.2"/>
    <n v="22.1"/>
    <n v="60.6"/>
    <n v="2026"/>
    <n v="58109112495"/>
    <n v="4.7964601769911503"/>
    <n v="139.31918819188192"/>
    <n v="19.076207369289644"/>
    <x v="1"/>
  </r>
  <r>
    <s v="EV0555"/>
    <x v="4"/>
    <x v="0"/>
    <s v="Mercedes"/>
    <x v="0"/>
    <n v="121144"/>
    <n v="57"/>
    <n v="283"/>
    <n v="1.88"/>
    <n v="89262"/>
    <n v="74585"/>
    <n v="20.8"/>
    <n v="37.1"/>
    <n v="37.200000000000003"/>
    <n v="2026"/>
    <n v="9035525240"/>
    <n v="4.9649122807017543"/>
    <n v="263.55123674911658"/>
    <n v="736.82559598494356"/>
    <x v="1"/>
  </r>
  <r>
    <s v="EV0556"/>
    <x v="4"/>
    <x v="0"/>
    <s v="Volkswagen"/>
    <x v="0"/>
    <n v="214560"/>
    <n v="74"/>
    <n v="516"/>
    <n v="2.2400000000000002"/>
    <n v="83280"/>
    <n v="42595"/>
    <n v="19.399999999999999"/>
    <n v="43.7"/>
    <n v="43.6"/>
    <n v="2026"/>
    <n v="9139183200"/>
    <n v="6.9729729729729728"/>
    <n v="82.548449612403104"/>
    <n v="388.14317673378076"/>
    <x v="1"/>
  </r>
  <r>
    <s v="EV0557"/>
    <x v="3"/>
    <x v="3"/>
    <s v="Nissan"/>
    <x v="0"/>
    <n v="692456"/>
    <n v="120"/>
    <n v="358"/>
    <n v="1.35"/>
    <n v="136457"/>
    <n v="68765"/>
    <n v="24.3"/>
    <n v="59.2"/>
    <n v="108.1"/>
    <n v="2026"/>
    <n v="47616736840"/>
    <n v="2.9833333333333334"/>
    <n v="192.08100558659217"/>
    <n v="197.06234042307381"/>
    <x v="1"/>
  </r>
  <r>
    <s v="EV0558"/>
    <x v="7"/>
    <x v="3"/>
    <s v="Volkswagen"/>
    <x v="2"/>
    <n v="738376"/>
    <n v="115"/>
    <n v="597"/>
    <n v="2.25"/>
    <n v="66653"/>
    <n v="78876"/>
    <n v="19.600000000000001"/>
    <n v="21"/>
    <n v="112"/>
    <n v="2026"/>
    <n v="58240145376"/>
    <n v="5.1913043478260867"/>
    <n v="132.12060301507537"/>
    <n v="90.269727076719718"/>
    <x v="1"/>
  </r>
  <r>
    <s v="EV0559"/>
    <x v="0"/>
    <x v="0"/>
    <s v="BYD"/>
    <x v="3"/>
    <n v="77670"/>
    <n v="112"/>
    <n v="409"/>
    <n v="1.02"/>
    <n v="151326"/>
    <n v="43514"/>
    <n v="23.2"/>
    <n v="55.2"/>
    <n v="23.9"/>
    <n v="2026"/>
    <n v="3379732380"/>
    <n v="3.6517857142857144"/>
    <n v="106.39119804400978"/>
    <n v="1948.3198146002319"/>
    <x v="1"/>
  </r>
  <r>
    <s v="EV0560"/>
    <x v="3"/>
    <x v="3"/>
    <s v="BYD"/>
    <x v="1"/>
    <n v="866833"/>
    <n v="97"/>
    <n v="473"/>
    <n v="2.4"/>
    <n v="28676"/>
    <n v="66611"/>
    <n v="16.600000000000001"/>
    <n v="10.4"/>
    <n v="39"/>
    <n v="2026"/>
    <n v="57740612963"/>
    <n v="4.8762886597938149"/>
    <n v="140.82663847780128"/>
    <n v="33.081343234509994"/>
    <x v="1"/>
  </r>
  <r>
    <s v="EV0561"/>
    <x v="1"/>
    <x v="1"/>
    <s v="BYD"/>
    <x v="1"/>
    <n v="11895"/>
    <n v="111"/>
    <n v="295"/>
    <n v="2.17"/>
    <n v="34350"/>
    <n v="77949"/>
    <n v="14"/>
    <n v="17.8"/>
    <n v="71.099999999999994"/>
    <n v="2026"/>
    <n v="927203355"/>
    <n v="2.6576576576576576"/>
    <n v="264.23389830508472"/>
    <n v="2887.7679697351832"/>
    <x v="1"/>
  </r>
  <r>
    <s v="EV0562"/>
    <x v="0"/>
    <x v="0"/>
    <s v="BYD"/>
    <x v="3"/>
    <n v="299484"/>
    <n v="118"/>
    <n v="550"/>
    <n v="1.03"/>
    <n v="90174"/>
    <n v="30519"/>
    <n v="21.3"/>
    <n v="22.8"/>
    <n v="98.3"/>
    <n v="2026"/>
    <n v="9139952196"/>
    <n v="4.6610169491525424"/>
    <n v="55.489090909090912"/>
    <n v="301.09788836799294"/>
    <x v="0"/>
  </r>
  <r>
    <s v="EV0563"/>
    <x v="1"/>
    <x v="1"/>
    <s v="Ford"/>
    <x v="3"/>
    <n v="571967"/>
    <n v="63"/>
    <n v="347"/>
    <n v="2.2599999999999998"/>
    <n v="67262"/>
    <n v="60937"/>
    <n v="18.3"/>
    <n v="18.5"/>
    <n v="203.4"/>
    <n v="2026"/>
    <n v="34853953079"/>
    <n v="5.5079365079365079"/>
    <n v="175.61095100864554"/>
    <n v="117.59769357323061"/>
    <x v="0"/>
  </r>
  <r>
    <s v="EV0564"/>
    <x v="8"/>
    <x v="3"/>
    <s v="BMW"/>
    <x v="2"/>
    <n v="428098"/>
    <n v="91"/>
    <n v="565"/>
    <n v="0.97"/>
    <n v="121873"/>
    <n v="74796"/>
    <n v="15.8"/>
    <n v="14.9"/>
    <n v="293.2"/>
    <n v="2026"/>
    <n v="32020018008"/>
    <n v="6.2087912087912089"/>
    <n v="132.38230088495575"/>
    <n v="284.68481515914578"/>
    <x v="1"/>
  </r>
  <r>
    <s v="EV0565"/>
    <x v="3"/>
    <x v="3"/>
    <s v="Ford"/>
    <x v="3"/>
    <n v="22329"/>
    <n v="55"/>
    <n v="365"/>
    <n v="2.09"/>
    <n v="19742"/>
    <n v="58396"/>
    <n v="13.9"/>
    <n v="29.2"/>
    <n v="215.4"/>
    <n v="2026"/>
    <n v="1303924284"/>
    <n v="6.6363636363636367"/>
    <n v="159.9890410958904"/>
    <n v="884.1416991356532"/>
    <x v="0"/>
  </r>
  <r>
    <s v="EV0566"/>
    <x v="1"/>
    <x v="1"/>
    <s v="Mercedes"/>
    <x v="1"/>
    <n v="802267"/>
    <n v="96"/>
    <n v="403"/>
    <n v="2.06"/>
    <n v="141415"/>
    <n v="60127"/>
    <n v="15.1"/>
    <n v="23.9"/>
    <n v="150.1"/>
    <n v="2026"/>
    <n v="48237907909"/>
    <n v="4.197916666666667"/>
    <n v="149.1985111662531"/>
    <n v="176.26924702125351"/>
    <x v="1"/>
  </r>
  <r>
    <s v="EV0567"/>
    <x v="8"/>
    <x v="3"/>
    <s v="Mercedes"/>
    <x v="2"/>
    <n v="352413"/>
    <n v="67"/>
    <n v="437"/>
    <n v="2.87"/>
    <n v="110467"/>
    <n v="35024"/>
    <n v="15.9"/>
    <n v="10"/>
    <n v="262.39999999999998"/>
    <n v="2026"/>
    <n v="12342912912"/>
    <n v="6.5223880597014929"/>
    <n v="80.146453089244858"/>
    <n v="313.4589246140182"/>
    <x v="0"/>
  </r>
  <r>
    <s v="EV0568"/>
    <x v="7"/>
    <x v="3"/>
    <s v="Volkswagen"/>
    <x v="3"/>
    <n v="378853"/>
    <n v="66"/>
    <n v="390"/>
    <n v="2.06"/>
    <n v="83055"/>
    <n v="66454"/>
    <n v="12.5"/>
    <n v="47.9"/>
    <n v="278.60000000000002"/>
    <n v="2026"/>
    <n v="25176297262"/>
    <n v="5.9090909090909092"/>
    <n v="170.39487179487179"/>
    <n v="219.22751040641091"/>
    <x v="1"/>
  </r>
  <r>
    <s v="EV0569"/>
    <x v="8"/>
    <x v="3"/>
    <s v="BYD"/>
    <x v="3"/>
    <n v="713718"/>
    <n v="69"/>
    <n v="461"/>
    <n v="2.61"/>
    <n v="43418"/>
    <n v="42074"/>
    <n v="15.1"/>
    <n v="18.600000000000001"/>
    <n v="83.6"/>
    <n v="2026"/>
    <n v="30028971132"/>
    <n v="6.6811594202898554"/>
    <n v="91.26681127982647"/>
    <n v="60.833550505942121"/>
    <x v="0"/>
  </r>
  <r>
    <s v="EV0570"/>
    <x v="9"/>
    <x v="0"/>
    <s v="Ford"/>
    <x v="0"/>
    <n v="402641"/>
    <n v="75"/>
    <n v="392"/>
    <n v="1.43"/>
    <n v="144685"/>
    <n v="67759"/>
    <n v="21"/>
    <n v="40.1"/>
    <n v="202.2"/>
    <n v="2026"/>
    <n v="27282551519"/>
    <n v="5.2266666666666666"/>
    <n v="172.8545918367347"/>
    <n v="359.33995792778182"/>
    <x v="0"/>
  </r>
  <r>
    <s v="EV0571"/>
    <x v="6"/>
    <x v="3"/>
    <s v="Nissan"/>
    <x v="0"/>
    <n v="134159"/>
    <n v="117"/>
    <n v="299"/>
    <n v="1.4"/>
    <n v="196540"/>
    <n v="78878"/>
    <n v="20.6"/>
    <n v="12.8"/>
    <n v="283.8"/>
    <n v="2026"/>
    <n v="10582193602"/>
    <n v="2.5555555555555554"/>
    <n v="263.80602006688963"/>
    <n v="1464.9781229734865"/>
    <x v="1"/>
  </r>
  <r>
    <s v="EV0572"/>
    <x v="4"/>
    <x v="0"/>
    <s v="BMW"/>
    <x v="1"/>
    <n v="312461"/>
    <n v="40"/>
    <n v="323"/>
    <n v="0.95"/>
    <n v="10753"/>
    <n v="67430"/>
    <n v="16"/>
    <n v="51.8"/>
    <n v="73.900000000000006"/>
    <n v="2026"/>
    <n v="21069245230"/>
    <n v="8.0749999999999993"/>
    <n v="208.76160990712074"/>
    <n v="34.413894854077789"/>
    <x v="0"/>
  </r>
  <r>
    <s v="EV0573"/>
    <x v="5"/>
    <x v="1"/>
    <s v="Nissan"/>
    <x v="1"/>
    <n v="689988"/>
    <n v="70"/>
    <n v="304"/>
    <n v="1.1299999999999999"/>
    <n v="35717"/>
    <n v="47395"/>
    <n v="18.7"/>
    <n v="42.2"/>
    <n v="41.1"/>
    <n v="2026"/>
    <n v="32701981260"/>
    <n v="4.3428571428571425"/>
    <n v="155.90460526315789"/>
    <n v="51.764668371044131"/>
    <x v="1"/>
  </r>
  <r>
    <s v="EV0574"/>
    <x v="6"/>
    <x v="3"/>
    <s v="Toyota"/>
    <x v="0"/>
    <n v="518795"/>
    <n v="112"/>
    <n v="564"/>
    <n v="1.97"/>
    <n v="67423"/>
    <n v="49535"/>
    <n v="19.100000000000001"/>
    <n v="54.2"/>
    <n v="97.6"/>
    <n v="2026"/>
    <n v="25698510325"/>
    <n v="5.0357142857142856"/>
    <n v="87.828014184397162"/>
    <n v="129.96077448703244"/>
    <x v="1"/>
  </r>
  <r>
    <s v="EV0575"/>
    <x v="8"/>
    <x v="3"/>
    <s v="Hyundai"/>
    <x v="3"/>
    <n v="117206"/>
    <n v="77"/>
    <n v="293"/>
    <n v="2.66"/>
    <n v="86412"/>
    <n v="82669"/>
    <n v="18.8"/>
    <n v="10.4"/>
    <n v="105.3"/>
    <n v="2026"/>
    <n v="9689302814"/>
    <n v="3.8051948051948052"/>
    <n v="282.14675767918089"/>
    <n v="737.26601027251161"/>
    <x v="1"/>
  </r>
  <r>
    <s v="EV0576"/>
    <x v="4"/>
    <x v="0"/>
    <s v="Volkswagen"/>
    <x v="3"/>
    <n v="637820"/>
    <n v="103"/>
    <n v="328"/>
    <n v="2.39"/>
    <n v="195564"/>
    <n v="45133"/>
    <n v="16.399999999999999"/>
    <n v="27.2"/>
    <n v="12.5"/>
    <n v="2026"/>
    <n v="28786730060"/>
    <n v="3.1844660194174756"/>
    <n v="137.60060975609755"/>
    <n v="306.61315104574959"/>
    <x v="0"/>
  </r>
  <r>
    <s v="EV0577"/>
    <x v="4"/>
    <x v="0"/>
    <s v="Nissan"/>
    <x v="2"/>
    <n v="360096"/>
    <n v="92"/>
    <n v="612"/>
    <n v="0.64"/>
    <n v="12076"/>
    <n v="25111"/>
    <n v="23.4"/>
    <n v="45"/>
    <n v="48.3"/>
    <n v="2026"/>
    <n v="9042370656"/>
    <n v="6.6521739130434785"/>
    <n v="41.031045751633989"/>
    <n v="33.535501644006047"/>
    <x v="1"/>
  </r>
  <r>
    <s v="EV0578"/>
    <x v="1"/>
    <x v="1"/>
    <s v="Volkswagen"/>
    <x v="1"/>
    <n v="379595"/>
    <n v="57"/>
    <n v="450"/>
    <n v="2.87"/>
    <n v="126804"/>
    <n v="50533"/>
    <n v="21.2"/>
    <n v="25.8"/>
    <n v="235.5"/>
    <n v="2026"/>
    <n v="19182074135"/>
    <n v="7.8947368421052628"/>
    <n v="112.29555555555555"/>
    <n v="334.05076463072487"/>
    <x v="0"/>
  </r>
  <r>
    <s v="EV0579"/>
    <x v="6"/>
    <x v="3"/>
    <s v="Hyundai"/>
    <x v="0"/>
    <n v="226931"/>
    <n v="73"/>
    <n v="608"/>
    <n v="2.39"/>
    <n v="93596"/>
    <n v="57226"/>
    <n v="13.2"/>
    <n v="62.5"/>
    <n v="108.8"/>
    <n v="2026"/>
    <n v="12986353406"/>
    <n v="8.3287671232876708"/>
    <n v="94.121710526315795"/>
    <n v="412.4425486160992"/>
    <x v="0"/>
  </r>
  <r>
    <s v="EV0580"/>
    <x v="7"/>
    <x v="3"/>
    <s v="BMW"/>
    <x v="0"/>
    <n v="711948"/>
    <n v="50"/>
    <n v="559"/>
    <n v="2.69"/>
    <n v="136399"/>
    <n v="60704"/>
    <n v="22.2"/>
    <n v="39.1"/>
    <n v="54.2"/>
    <n v="2026"/>
    <n v="43218091392"/>
    <n v="11.18"/>
    <n v="108.59391771019678"/>
    <n v="191.58562142178923"/>
    <x v="1"/>
  </r>
  <r>
    <s v="EV0581"/>
    <x v="0"/>
    <x v="0"/>
    <s v="Toyota"/>
    <x v="3"/>
    <n v="156438"/>
    <n v="107"/>
    <n v="561"/>
    <n v="0.51"/>
    <n v="97560"/>
    <n v="72678"/>
    <n v="22.6"/>
    <n v="21.3"/>
    <n v="104.1"/>
    <n v="2026"/>
    <n v="11369600964"/>
    <n v="5.2429906542056077"/>
    <n v="129.55080213903744"/>
    <n v="623.6336439995398"/>
    <x v="1"/>
  </r>
  <r>
    <s v="EV0582"/>
    <x v="3"/>
    <x v="3"/>
    <s v="Hyundai"/>
    <x v="1"/>
    <n v="49634"/>
    <n v="98"/>
    <n v="263"/>
    <n v="1.86"/>
    <n v="131987"/>
    <n v="55069"/>
    <n v="17"/>
    <n v="45.1"/>
    <n v="22.7"/>
    <n v="2026"/>
    <n v="2733294746"/>
    <n v="2.6836734693877551"/>
    <n v="209.38783269961976"/>
    <n v="2659.2053834065359"/>
    <x v="1"/>
  </r>
  <r>
    <s v="EV0583"/>
    <x v="3"/>
    <x v="3"/>
    <s v="Hyundai"/>
    <x v="2"/>
    <n v="521373"/>
    <n v="58"/>
    <n v="386"/>
    <n v="2.52"/>
    <n v="24006"/>
    <n v="83811"/>
    <n v="23.7"/>
    <n v="38.700000000000003"/>
    <n v="103.9"/>
    <n v="2026"/>
    <n v="43696792503"/>
    <n v="6.6551724137931032"/>
    <n v="217.12694300518135"/>
    <n v="46.043811244540855"/>
    <x v="1"/>
  </r>
  <r>
    <s v="EV0584"/>
    <x v="2"/>
    <x v="2"/>
    <s v="BMW"/>
    <x v="1"/>
    <n v="505201"/>
    <n v="101"/>
    <n v="295"/>
    <n v="2.2200000000000002"/>
    <n v="96563"/>
    <n v="74916"/>
    <n v="23.7"/>
    <n v="35.5"/>
    <n v="25.2"/>
    <n v="2026"/>
    <n v="37847638116"/>
    <n v="2.9207920792079207"/>
    <n v="253.95254237288137"/>
    <n v="191.13778476289636"/>
    <x v="0"/>
  </r>
  <r>
    <s v="EV0585"/>
    <x v="9"/>
    <x v="0"/>
    <s v="Kia"/>
    <x v="3"/>
    <n v="287557"/>
    <n v="96"/>
    <n v="512"/>
    <n v="2.44"/>
    <n v="77154"/>
    <n v="51793"/>
    <n v="17.2"/>
    <n v="41.2"/>
    <n v="92.3"/>
    <n v="2026"/>
    <n v="14893439701"/>
    <n v="5.333333333333333"/>
    <n v="101.158203125"/>
    <n v="268.30854404518061"/>
    <x v="0"/>
  </r>
  <r>
    <s v="EV0586"/>
    <x v="5"/>
    <x v="1"/>
    <s v="Mercedes"/>
    <x v="1"/>
    <n v="356274"/>
    <n v="42"/>
    <n v="468"/>
    <n v="1.26"/>
    <n v="18394"/>
    <n v="72334"/>
    <n v="20.2"/>
    <n v="18"/>
    <n v="260"/>
    <n v="2026"/>
    <n v="25770723516"/>
    <n v="11.142857142857142"/>
    <n v="154.55982905982907"/>
    <n v="51.628802550845698"/>
    <x v="1"/>
  </r>
  <r>
    <s v="EV0587"/>
    <x v="3"/>
    <x v="3"/>
    <s v="Kia"/>
    <x v="0"/>
    <n v="696564"/>
    <n v="111"/>
    <n v="408"/>
    <n v="1.54"/>
    <n v="193821"/>
    <n v="82197"/>
    <n v="16.600000000000001"/>
    <n v="12.3"/>
    <n v="146.80000000000001"/>
    <n v="2026"/>
    <n v="57255471108"/>
    <n v="3.6756756756756759"/>
    <n v="201.46323529411765"/>
    <n v="278.25296742295035"/>
    <x v="1"/>
  </r>
  <r>
    <s v="EV0588"/>
    <x v="8"/>
    <x v="3"/>
    <s v="Toyota"/>
    <x v="2"/>
    <n v="845106"/>
    <n v="99"/>
    <n v="385"/>
    <n v="2.4500000000000002"/>
    <n v="20414"/>
    <n v="26996"/>
    <n v="15.3"/>
    <n v="34.299999999999997"/>
    <n v="289.60000000000002"/>
    <n v="2026"/>
    <n v="22814481576"/>
    <n v="3.8888888888888888"/>
    <n v="70.119480519480518"/>
    <n v="24.15554971802354"/>
    <x v="0"/>
  </r>
  <r>
    <s v="EV0589"/>
    <x v="7"/>
    <x v="3"/>
    <s v="Toyota"/>
    <x v="0"/>
    <n v="394347"/>
    <n v="104"/>
    <n v="540"/>
    <n v="2.5"/>
    <n v="151069"/>
    <n v="57101"/>
    <n v="17"/>
    <n v="5.8"/>
    <n v="30.5"/>
    <n v="2026"/>
    <n v="22517608047"/>
    <n v="5.1923076923076925"/>
    <n v="105.74259259259259"/>
    <n v="383.08646953064181"/>
    <x v="0"/>
  </r>
  <r>
    <s v="EV0590"/>
    <x v="2"/>
    <x v="2"/>
    <s v="Ford"/>
    <x v="1"/>
    <n v="542632"/>
    <n v="68"/>
    <n v="318"/>
    <n v="1.92"/>
    <n v="135542"/>
    <n v="84398"/>
    <n v="12.1"/>
    <n v="40"/>
    <n v="288.60000000000002"/>
    <n v="2026"/>
    <n v="45797055536"/>
    <n v="4.6764705882352944"/>
    <n v="265.40251572327043"/>
    <n v="249.78622712998865"/>
    <x v="1"/>
  </r>
  <r>
    <s v="EV0591"/>
    <x v="1"/>
    <x v="1"/>
    <s v="Volkswagen"/>
    <x v="2"/>
    <n v="134637"/>
    <n v="60"/>
    <n v="401"/>
    <n v="2.78"/>
    <n v="196412"/>
    <n v="36762"/>
    <n v="18.100000000000001"/>
    <n v="38.299999999999997"/>
    <n v="88.3"/>
    <n v="2026"/>
    <n v="4949525394"/>
    <n v="6.6833333333333336"/>
    <n v="91.67581047381546"/>
    <n v="1458.826325601432"/>
    <x v="0"/>
  </r>
  <r>
    <s v="EV0592"/>
    <x v="7"/>
    <x v="3"/>
    <s v="Nissan"/>
    <x v="1"/>
    <n v="818194"/>
    <n v="111"/>
    <n v="348"/>
    <n v="2.91"/>
    <n v="87959"/>
    <n v="66373"/>
    <n v="12.4"/>
    <n v="17.5"/>
    <n v="31.2"/>
    <n v="2026"/>
    <n v="54305990362"/>
    <n v="3.1351351351351351"/>
    <n v="190.72701149425288"/>
    <n v="107.50384383165851"/>
    <x v="0"/>
  </r>
  <r>
    <s v="EV0593"/>
    <x v="8"/>
    <x v="3"/>
    <s v="Nissan"/>
    <x v="3"/>
    <n v="98570"/>
    <n v="102"/>
    <n v="257"/>
    <n v="0.67"/>
    <n v="131143"/>
    <n v="59721"/>
    <n v="20"/>
    <n v="38.799999999999997"/>
    <n v="157.9"/>
    <n v="2026"/>
    <n v="5886698970"/>
    <n v="2.5196078431372548"/>
    <n v="232.37743190661479"/>
    <n v="1330.4555138480268"/>
    <x v="1"/>
  </r>
  <r>
    <s v="EV0594"/>
    <x v="7"/>
    <x v="3"/>
    <s v="Nissan"/>
    <x v="0"/>
    <n v="755693"/>
    <n v="83"/>
    <n v="426"/>
    <n v="1.65"/>
    <n v="99752"/>
    <n v="46218"/>
    <n v="14"/>
    <n v="35.4"/>
    <n v="76.3"/>
    <n v="2026"/>
    <n v="34926619074"/>
    <n v="5.1325301204819276"/>
    <n v="108.49295774647888"/>
    <n v="132.00069340327354"/>
    <x v="1"/>
  </r>
  <r>
    <s v="EV0595"/>
    <x v="7"/>
    <x v="3"/>
    <s v="Hyundai"/>
    <x v="3"/>
    <n v="518986"/>
    <n v="46"/>
    <n v="367"/>
    <n v="2.14"/>
    <n v="49347"/>
    <n v="25935"/>
    <n v="23.5"/>
    <n v="63.3"/>
    <n v="32.799999999999997"/>
    <n v="2026"/>
    <n v="13459901910"/>
    <n v="7.9782608695652177"/>
    <n v="70.667574931880111"/>
    <n v="95.083489728046615"/>
    <x v="0"/>
  </r>
  <r>
    <s v="EV0596"/>
    <x v="7"/>
    <x v="3"/>
    <s v="Mercedes"/>
    <x v="2"/>
    <n v="746990"/>
    <n v="119"/>
    <n v="613"/>
    <n v="0.77"/>
    <n v="166569"/>
    <n v="43749"/>
    <n v="24.7"/>
    <n v="33.4"/>
    <n v="43.8"/>
    <n v="2026"/>
    <n v="32680065510"/>
    <n v="5.151260504201681"/>
    <n v="71.368678629690052"/>
    <n v="222.98692084231379"/>
    <x v="0"/>
  </r>
  <r>
    <s v="EV0597"/>
    <x v="5"/>
    <x v="1"/>
    <s v="Hyundai"/>
    <x v="0"/>
    <n v="128513"/>
    <n v="101"/>
    <n v="532"/>
    <n v="0.96"/>
    <n v="133682"/>
    <n v="70108"/>
    <n v="23.3"/>
    <n v="60.1"/>
    <n v="40.9"/>
    <n v="2026"/>
    <n v="9009789404"/>
    <n v="5.2673267326732676"/>
    <n v="131.78195488721803"/>
    <n v="1040.2216118213721"/>
    <x v="0"/>
  </r>
  <r>
    <s v="EV0598"/>
    <x v="0"/>
    <x v="0"/>
    <s v="Toyota"/>
    <x v="1"/>
    <n v="779909"/>
    <n v="120"/>
    <n v="359"/>
    <n v="0.97"/>
    <n v="135915"/>
    <n v="73267"/>
    <n v="17.600000000000001"/>
    <n v="33.9"/>
    <n v="254.2"/>
    <n v="2026"/>
    <n v="57141592703"/>
    <n v="2.9916666666666667"/>
    <n v="204.08635097493035"/>
    <n v="174.27033153867953"/>
    <x v="1"/>
  </r>
  <r>
    <s v="EV0599"/>
    <x v="1"/>
    <x v="1"/>
    <s v="BMW"/>
    <x v="1"/>
    <n v="732170"/>
    <n v="56"/>
    <n v="311"/>
    <n v="2.38"/>
    <n v="38043"/>
    <n v="61341"/>
    <n v="17.5"/>
    <n v="46.8"/>
    <n v="153"/>
    <n v="2026"/>
    <n v="44912039970"/>
    <n v="5.5535714285714288"/>
    <n v="197.2379421221865"/>
    <n v="51.959244437767182"/>
    <x v="0"/>
  </r>
  <r>
    <s v="EV0600"/>
    <x v="0"/>
    <x v="0"/>
    <s v="BYD"/>
    <x v="2"/>
    <n v="621728"/>
    <n v="113"/>
    <n v="419"/>
    <n v="0.76"/>
    <n v="86985"/>
    <n v="57903"/>
    <n v="14.6"/>
    <n v="39.6"/>
    <n v="86.8"/>
    <n v="2026"/>
    <n v="35999916384"/>
    <n v="3.7079646017699117"/>
    <n v="138.19331742243438"/>
    <n v="139.90844871069018"/>
    <x v="0"/>
  </r>
  <r>
    <s v="EV0601"/>
    <x v="5"/>
    <x v="1"/>
    <s v="Tesla"/>
    <x v="3"/>
    <n v="81409"/>
    <n v="79"/>
    <n v="308"/>
    <n v="2.4"/>
    <n v="77805"/>
    <n v="26510"/>
    <n v="16.8"/>
    <n v="44.3"/>
    <n v="50.2"/>
    <n v="2026"/>
    <n v="2158152590"/>
    <n v="3.8987341772151898"/>
    <n v="86.071428571428569"/>
    <n v="955.72971047427188"/>
    <x v="1"/>
  </r>
  <r>
    <s v="EV0602"/>
    <x v="5"/>
    <x v="1"/>
    <s v="Toyota"/>
    <x v="2"/>
    <n v="207798"/>
    <n v="108"/>
    <n v="566"/>
    <n v="2.3199999999999998"/>
    <n v="61502"/>
    <n v="62101"/>
    <n v="19.399999999999999"/>
    <n v="30.5"/>
    <n v="23"/>
    <n v="2026"/>
    <n v="12904463598"/>
    <n v="5.2407407407407405"/>
    <n v="109.71908127208481"/>
    <n v="295.9701248327703"/>
    <x v="0"/>
  </r>
  <r>
    <s v="EV0603"/>
    <x v="3"/>
    <x v="3"/>
    <s v="BMW"/>
    <x v="3"/>
    <n v="578657"/>
    <n v="67"/>
    <n v="332"/>
    <n v="0.75"/>
    <n v="10009"/>
    <n v="63431"/>
    <n v="13.1"/>
    <n v="56.7"/>
    <n v="118"/>
    <n v="2026"/>
    <n v="36704792167"/>
    <n v="4.955223880597015"/>
    <n v="191.05722891566265"/>
    <n v="17.296947932885978"/>
    <x v="1"/>
  </r>
  <r>
    <s v="EV0604"/>
    <x v="4"/>
    <x v="0"/>
    <s v="Hyundai"/>
    <x v="3"/>
    <n v="406591"/>
    <n v="42"/>
    <n v="548"/>
    <n v="2.79"/>
    <n v="73768"/>
    <n v="42068"/>
    <n v="19.8"/>
    <n v="17"/>
    <n v="265.39999999999998"/>
    <n v="2026"/>
    <n v="17104470188"/>
    <n v="13.047619047619047"/>
    <n v="76.766423357664237"/>
    <n v="181.43047927770166"/>
    <x v="1"/>
  </r>
  <r>
    <s v="EV0605"/>
    <x v="9"/>
    <x v="0"/>
    <s v="Ford"/>
    <x v="3"/>
    <n v="168383"/>
    <n v="63"/>
    <n v="551"/>
    <n v="2.73"/>
    <n v="152369"/>
    <n v="25172"/>
    <n v="12.2"/>
    <n v="62"/>
    <n v="291"/>
    <n v="2026"/>
    <n v="4238536876"/>
    <n v="8.7460317460317452"/>
    <n v="45.684210526315788"/>
    <n v="904.89538730156846"/>
    <x v="1"/>
  </r>
  <r>
    <s v="EV0606"/>
    <x v="2"/>
    <x v="2"/>
    <s v="Mercedes"/>
    <x v="0"/>
    <n v="271216"/>
    <n v="44"/>
    <n v="472"/>
    <n v="2.29"/>
    <n v="20078"/>
    <n v="42240"/>
    <n v="19.600000000000001"/>
    <n v="40.299999999999997"/>
    <n v="17.399999999999999"/>
    <n v="2026"/>
    <n v="11456163840"/>
    <n v="10.727272727272727"/>
    <n v="89.491525423728817"/>
    <n v="74.029555778420161"/>
    <x v="1"/>
  </r>
  <r>
    <s v="EV0607"/>
    <x v="7"/>
    <x v="3"/>
    <s v="Toyota"/>
    <x v="3"/>
    <n v="797013"/>
    <n v="80"/>
    <n v="522"/>
    <n v="0.77"/>
    <n v="56307"/>
    <n v="47421"/>
    <n v="24"/>
    <n v="62.1"/>
    <n v="235.1"/>
    <n v="2026"/>
    <n v="37795153473"/>
    <n v="6.5250000000000004"/>
    <n v="90.84482758620689"/>
    <n v="70.647530215943775"/>
    <x v="1"/>
  </r>
  <r>
    <s v="EV0608"/>
    <x v="8"/>
    <x v="3"/>
    <s v="Kia"/>
    <x v="3"/>
    <n v="602746"/>
    <n v="42"/>
    <n v="476"/>
    <n v="2.17"/>
    <n v="156569"/>
    <n v="84159"/>
    <n v="14.9"/>
    <n v="63.3"/>
    <n v="135.1"/>
    <n v="2026"/>
    <n v="50726500614"/>
    <n v="11.333333333333334"/>
    <n v="176.80462184873949"/>
    <n v="259.75950068519745"/>
    <x v="0"/>
  </r>
  <r>
    <s v="EV0609"/>
    <x v="9"/>
    <x v="0"/>
    <s v="Kia"/>
    <x v="1"/>
    <n v="537446"/>
    <n v="108"/>
    <n v="379"/>
    <n v="0.54"/>
    <n v="40917"/>
    <n v="71731"/>
    <n v="17.3"/>
    <n v="50.9"/>
    <n v="81.5"/>
    <n v="2026"/>
    <n v="38551539026"/>
    <n v="3.5092592592592591"/>
    <n v="189.26385224274406"/>
    <n v="76.132299803143013"/>
    <x v="0"/>
  </r>
  <r>
    <s v="EV0610"/>
    <x v="4"/>
    <x v="0"/>
    <s v="Volkswagen"/>
    <x v="3"/>
    <n v="458618"/>
    <n v="104"/>
    <n v="402"/>
    <n v="1.87"/>
    <n v="55860"/>
    <n v="67589"/>
    <n v="21.2"/>
    <n v="20.5"/>
    <n v="218"/>
    <n v="2026"/>
    <n v="30997532002"/>
    <n v="3.8653846153846154"/>
    <n v="168.1318407960199"/>
    <n v="121.80071431997871"/>
    <x v="1"/>
  </r>
  <r>
    <s v="EV0611"/>
    <x v="7"/>
    <x v="3"/>
    <s v="Mercedes"/>
    <x v="3"/>
    <n v="398089"/>
    <n v="61"/>
    <n v="399"/>
    <n v="1.23"/>
    <n v="84204"/>
    <n v="41710"/>
    <n v="24.7"/>
    <n v="7.9"/>
    <n v="218.4"/>
    <n v="2026"/>
    <n v="16604292190"/>
    <n v="6.5409836065573774"/>
    <n v="104.53634085213032"/>
    <n v="211.52053937687302"/>
    <x v="0"/>
  </r>
  <r>
    <s v="EV0612"/>
    <x v="0"/>
    <x v="0"/>
    <s v="BMW"/>
    <x v="2"/>
    <n v="220721"/>
    <n v="62"/>
    <n v="626"/>
    <n v="0.64"/>
    <n v="37470"/>
    <n v="53727"/>
    <n v="24"/>
    <n v="44.7"/>
    <n v="151.5"/>
    <n v="2026"/>
    <n v="11858677167"/>
    <n v="10.096774193548388"/>
    <n v="85.825878594249204"/>
    <n v="169.76182601564872"/>
    <x v="1"/>
  </r>
  <r>
    <s v="EV0613"/>
    <x v="3"/>
    <x v="3"/>
    <s v="Kia"/>
    <x v="1"/>
    <n v="202839"/>
    <n v="66"/>
    <n v="645"/>
    <n v="1.66"/>
    <n v="99729"/>
    <n v="44944"/>
    <n v="12.3"/>
    <n v="41.4"/>
    <n v="183.9"/>
    <n v="2026"/>
    <n v="9116396016"/>
    <n v="9.7727272727272734"/>
    <n v="69.680620155038753"/>
    <n v="491.6658039134486"/>
    <x v="1"/>
  </r>
  <r>
    <s v="EV0614"/>
    <x v="9"/>
    <x v="0"/>
    <s v="BYD"/>
    <x v="3"/>
    <n v="618130"/>
    <n v="103"/>
    <n v="531"/>
    <n v="0.8"/>
    <n v="196560"/>
    <n v="49866"/>
    <n v="22.3"/>
    <n v="49.7"/>
    <n v="270.2"/>
    <n v="2026"/>
    <n v="30823670580"/>
    <n v="5.1553398058252426"/>
    <n v="93.909604519774007"/>
    <n v="317.99136104055782"/>
    <x v="1"/>
  </r>
  <r>
    <s v="EV0615"/>
    <x v="6"/>
    <x v="3"/>
    <s v="Volkswagen"/>
    <x v="2"/>
    <n v="276202"/>
    <n v="95"/>
    <n v="306"/>
    <n v="1.94"/>
    <n v="166392"/>
    <n v="83715"/>
    <n v="22.6"/>
    <n v="25.6"/>
    <n v="262.2"/>
    <n v="2026"/>
    <n v="23122250430"/>
    <n v="3.2210526315789472"/>
    <n v="273.57843137254901"/>
    <n v="602.42865728705806"/>
    <x v="0"/>
  </r>
  <r>
    <s v="EV0616"/>
    <x v="5"/>
    <x v="1"/>
    <s v="BYD"/>
    <x v="2"/>
    <n v="695914"/>
    <n v="80"/>
    <n v="253"/>
    <n v="2.71"/>
    <n v="54772"/>
    <n v="67322"/>
    <n v="17.8"/>
    <n v="8.4"/>
    <n v="232.4"/>
    <n v="2026"/>
    <n v="46850322308"/>
    <n v="3.1625000000000001"/>
    <n v="266.09486166007906"/>
    <n v="78.705127357690756"/>
    <x v="1"/>
  </r>
  <r>
    <s v="EV0617"/>
    <x v="0"/>
    <x v="0"/>
    <s v="Hyundai"/>
    <x v="3"/>
    <n v="315242"/>
    <n v="88"/>
    <n v="619"/>
    <n v="2.14"/>
    <n v="79356"/>
    <n v="28223"/>
    <n v="18.2"/>
    <n v="49"/>
    <n v="215"/>
    <n v="2026"/>
    <n v="8897074966"/>
    <n v="7.0340909090909092"/>
    <n v="45.594507269789986"/>
    <n v="251.73041663230157"/>
    <x v="0"/>
  </r>
  <r>
    <s v="EV0618"/>
    <x v="5"/>
    <x v="1"/>
    <s v="Ford"/>
    <x v="2"/>
    <n v="223840"/>
    <n v="77"/>
    <n v="529"/>
    <n v="1.9"/>
    <n v="176095"/>
    <n v="82282"/>
    <n v="17.2"/>
    <n v="18.600000000000001"/>
    <n v="275.39999999999998"/>
    <n v="2026"/>
    <n v="18418002880"/>
    <n v="6.8701298701298699"/>
    <n v="155.54253308128546"/>
    <n v="786.70032165832743"/>
    <x v="0"/>
  </r>
  <r>
    <s v="EV0619"/>
    <x v="7"/>
    <x v="3"/>
    <s v="Nissan"/>
    <x v="3"/>
    <n v="408786"/>
    <n v="54"/>
    <n v="596"/>
    <n v="0.51"/>
    <n v="66721"/>
    <n v="48520"/>
    <n v="24.6"/>
    <n v="10.7"/>
    <n v="174.5"/>
    <n v="2026"/>
    <n v="19834296720"/>
    <n v="11.037037037037036"/>
    <n v="81.409395973154361"/>
    <n v="163.21742916831789"/>
    <x v="0"/>
  </r>
  <r>
    <s v="EV0620"/>
    <x v="1"/>
    <x v="1"/>
    <s v="Nissan"/>
    <x v="0"/>
    <n v="685694"/>
    <n v="56"/>
    <n v="321"/>
    <n v="1.68"/>
    <n v="75580"/>
    <n v="50855"/>
    <n v="12.6"/>
    <n v="19.2"/>
    <n v="165.7"/>
    <n v="2026"/>
    <n v="34870968370"/>
    <n v="5.7321428571428568"/>
    <n v="158.42679127725856"/>
    <n v="110.22409412945133"/>
    <x v="0"/>
  </r>
  <r>
    <s v="EV0621"/>
    <x v="8"/>
    <x v="3"/>
    <s v="Kia"/>
    <x v="1"/>
    <n v="376890"/>
    <n v="108"/>
    <n v="320"/>
    <n v="0.93"/>
    <n v="175460"/>
    <n v="77104"/>
    <n v="19.3"/>
    <n v="52.1"/>
    <n v="217.3"/>
    <n v="2026"/>
    <n v="29059726560"/>
    <n v="2.9629629629629628"/>
    <n v="240.95"/>
    <n v="465.54697657141344"/>
    <x v="1"/>
  </r>
  <r>
    <s v="EV0622"/>
    <x v="3"/>
    <x v="3"/>
    <s v="Volkswagen"/>
    <x v="2"/>
    <n v="75385"/>
    <n v="99"/>
    <n v="387"/>
    <n v="1.68"/>
    <n v="183817"/>
    <n v="42513"/>
    <n v="17.899999999999999"/>
    <n v="61.3"/>
    <n v="126.2"/>
    <n v="2026"/>
    <n v="3204842505"/>
    <n v="3.9090909090909092"/>
    <n v="109.85271317829458"/>
    <n v="2438.3763348146181"/>
    <x v="0"/>
  </r>
  <r>
    <s v="EV0623"/>
    <x v="3"/>
    <x v="3"/>
    <s v="Kia"/>
    <x v="2"/>
    <n v="426550"/>
    <n v="70"/>
    <n v="621"/>
    <n v="2.35"/>
    <n v="53781"/>
    <n v="55157"/>
    <n v="16.5"/>
    <n v="29.7"/>
    <n v="233.5"/>
    <n v="2026"/>
    <n v="23527218350"/>
    <n v="8.8714285714285719"/>
    <n v="88.81964573268921"/>
    <n v="126.08369476028602"/>
    <x v="1"/>
  </r>
  <r>
    <s v="EV0624"/>
    <x v="4"/>
    <x v="0"/>
    <s v="Volkswagen"/>
    <x v="1"/>
    <n v="266858"/>
    <n v="106"/>
    <n v="605"/>
    <n v="1.71"/>
    <n v="151474"/>
    <n v="78738"/>
    <n v="14.8"/>
    <n v="18.600000000000001"/>
    <n v="294"/>
    <n v="2026"/>
    <n v="21011865204"/>
    <n v="5.7075471698113205"/>
    <n v="130.14545454545456"/>
    <n v="567.62023248319326"/>
    <x v="1"/>
  </r>
  <r>
    <s v="EV0625"/>
    <x v="3"/>
    <x v="3"/>
    <s v="Tesla"/>
    <x v="2"/>
    <n v="303665"/>
    <n v="96"/>
    <n v="571"/>
    <n v="1.24"/>
    <n v="48718"/>
    <n v="48828"/>
    <n v="15"/>
    <n v="16.5"/>
    <n v="134.69999999999999"/>
    <n v="2026"/>
    <n v="14827354620"/>
    <n v="5.947916666666667"/>
    <n v="85.513134851138361"/>
    <n v="160.43337230171406"/>
    <x v="1"/>
  </r>
  <r>
    <s v="EV0626"/>
    <x v="1"/>
    <x v="1"/>
    <s v="Hyundai"/>
    <x v="1"/>
    <n v="642216"/>
    <n v="49"/>
    <n v="432"/>
    <n v="1.43"/>
    <n v="179785"/>
    <n v="60920"/>
    <n v="16.2"/>
    <n v="29.7"/>
    <n v="215.2"/>
    <n v="2026"/>
    <n v="39123798720"/>
    <n v="8.816326530612244"/>
    <n v="141.0185185185185"/>
    <n v="279.9447537900021"/>
    <x v="0"/>
  </r>
  <r>
    <s v="EV0627"/>
    <x v="5"/>
    <x v="1"/>
    <s v="Ford"/>
    <x v="2"/>
    <n v="496389"/>
    <n v="93"/>
    <n v="470"/>
    <n v="1.93"/>
    <n v="65613"/>
    <n v="48921"/>
    <n v="22.8"/>
    <n v="42.6"/>
    <n v="245.3"/>
    <n v="2026"/>
    <n v="24283846269"/>
    <n v="5.053763440860215"/>
    <n v="104.08723404255319"/>
    <n v="132.18060835352918"/>
    <x v="0"/>
  </r>
  <r>
    <s v="EV0628"/>
    <x v="7"/>
    <x v="3"/>
    <s v="Hyundai"/>
    <x v="3"/>
    <n v="420814"/>
    <n v="113"/>
    <n v="459"/>
    <n v="2.5299999999999998"/>
    <n v="80397"/>
    <n v="29309"/>
    <n v="23.1"/>
    <n v="25"/>
    <n v="182.6"/>
    <n v="2026"/>
    <n v="12333637526"/>
    <n v="4.0619469026548671"/>
    <n v="63.854030501089326"/>
    <n v="191.0511532410994"/>
    <x v="0"/>
  </r>
  <r>
    <s v="EV0629"/>
    <x v="8"/>
    <x v="3"/>
    <s v="Nissan"/>
    <x v="2"/>
    <n v="102674"/>
    <n v="119"/>
    <n v="255"/>
    <n v="1.93"/>
    <n v="99520"/>
    <n v="76081"/>
    <n v="15.5"/>
    <n v="31.4"/>
    <n v="48.4"/>
    <n v="2026"/>
    <n v="7811540594"/>
    <n v="2.1428571428571428"/>
    <n v="298.35686274509806"/>
    <n v="969.28141496386627"/>
    <x v="0"/>
  </r>
  <r>
    <s v="EV0630"/>
    <x v="9"/>
    <x v="0"/>
    <s v="Ford"/>
    <x v="2"/>
    <n v="470521"/>
    <n v="117"/>
    <n v="564"/>
    <n v="1.07"/>
    <n v="129445"/>
    <n v="38494"/>
    <n v="23.6"/>
    <n v="46.7"/>
    <n v="241.8"/>
    <n v="2026"/>
    <n v="18112235374"/>
    <n v="4.8205128205128203"/>
    <n v="68.251773049645394"/>
    <n v="275.10993133143899"/>
    <x v="0"/>
  </r>
  <r>
    <s v="EV0631"/>
    <x v="3"/>
    <x v="3"/>
    <s v="BYD"/>
    <x v="1"/>
    <n v="232056"/>
    <n v="51"/>
    <n v="539"/>
    <n v="2.56"/>
    <n v="194266"/>
    <n v="80480"/>
    <n v="24.5"/>
    <n v="40.700000000000003"/>
    <n v="110.3"/>
    <n v="2026"/>
    <n v="18675866880"/>
    <n v="10.568627450980392"/>
    <n v="149.31354359925788"/>
    <n v="837.15137725376633"/>
    <x v="0"/>
  </r>
  <r>
    <s v="EV0632"/>
    <x v="3"/>
    <x v="3"/>
    <s v="Nissan"/>
    <x v="0"/>
    <n v="750897"/>
    <n v="91"/>
    <n v="460"/>
    <n v="1.25"/>
    <n v="38164"/>
    <n v="83126"/>
    <n v="15.5"/>
    <n v="33.5"/>
    <n v="278.89999999999998"/>
    <n v="2026"/>
    <n v="62419064022"/>
    <n v="5.0549450549450547"/>
    <n v="180.7086956521739"/>
    <n v="50.824547174912141"/>
    <x v="1"/>
  </r>
  <r>
    <s v="EV0633"/>
    <x v="8"/>
    <x v="3"/>
    <s v="Hyundai"/>
    <x v="1"/>
    <n v="841749"/>
    <n v="108"/>
    <n v="598"/>
    <n v="1.6"/>
    <n v="95759"/>
    <n v="29716"/>
    <n v="20.7"/>
    <n v="10.8"/>
    <n v="146.6"/>
    <n v="2026"/>
    <n v="25013413284"/>
    <n v="5.5370370370370372"/>
    <n v="49.692307692307693"/>
    <n v="113.76194091112671"/>
    <x v="0"/>
  </r>
  <r>
    <s v="EV0634"/>
    <x v="1"/>
    <x v="1"/>
    <s v="Kia"/>
    <x v="3"/>
    <n v="608444"/>
    <n v="57"/>
    <n v="358"/>
    <n v="1.95"/>
    <n v="24687"/>
    <n v="84074"/>
    <n v="17.100000000000001"/>
    <n v="18.3"/>
    <n v="222.5"/>
    <n v="2026"/>
    <n v="51154320856"/>
    <n v="6.2807017543859649"/>
    <n v="234.84357541899442"/>
    <n v="40.573988731912884"/>
    <x v="0"/>
  </r>
  <r>
    <s v="EV0635"/>
    <x v="3"/>
    <x v="3"/>
    <s v="Nissan"/>
    <x v="2"/>
    <n v="194671"/>
    <n v="113"/>
    <n v="396"/>
    <n v="2.4700000000000002"/>
    <n v="4524"/>
    <n v="80880"/>
    <n v="14.5"/>
    <n v="33.1"/>
    <n v="85.1"/>
    <n v="2026"/>
    <n v="15744990480"/>
    <n v="3.5044247787610621"/>
    <n v="204.24242424242425"/>
    <n v="23.239208716244327"/>
    <x v="0"/>
  </r>
  <r>
    <s v="EV0636"/>
    <x v="8"/>
    <x v="3"/>
    <s v="Kia"/>
    <x v="2"/>
    <n v="23429"/>
    <n v="68"/>
    <n v="330"/>
    <n v="1.51"/>
    <n v="26685"/>
    <n v="70403"/>
    <n v="18.7"/>
    <n v="58.1"/>
    <n v="177.7"/>
    <n v="2026"/>
    <n v="1649471887"/>
    <n v="4.8529411764705879"/>
    <n v="213.34242424242424"/>
    <n v="1138.9730675658373"/>
    <x v="1"/>
  </r>
  <r>
    <s v="EV0637"/>
    <x v="8"/>
    <x v="3"/>
    <s v="Ford"/>
    <x v="3"/>
    <n v="50883"/>
    <n v="50"/>
    <n v="568"/>
    <n v="2.4500000000000002"/>
    <n v="44963"/>
    <n v="38345"/>
    <n v="15.7"/>
    <n v="47.2"/>
    <n v="100.5"/>
    <n v="2026"/>
    <n v="1951108635"/>
    <n v="11.36"/>
    <n v="67.508802816901408"/>
    <n v="883.65465872688321"/>
    <x v="1"/>
  </r>
  <r>
    <s v="EV0638"/>
    <x v="8"/>
    <x v="3"/>
    <s v="Ford"/>
    <x v="1"/>
    <n v="166412"/>
    <n v="86"/>
    <n v="264"/>
    <n v="1.98"/>
    <n v="185287"/>
    <n v="27884"/>
    <n v="14.6"/>
    <n v="48.7"/>
    <n v="163.6"/>
    <n v="2026"/>
    <n v="4640232208"/>
    <n v="3.0697674418604652"/>
    <n v="105.62121212121212"/>
    <n v="1113.4233108189312"/>
    <x v="0"/>
  </r>
  <r>
    <s v="EV0639"/>
    <x v="5"/>
    <x v="1"/>
    <s v="Mercedes"/>
    <x v="0"/>
    <n v="892323"/>
    <n v="114"/>
    <n v="571"/>
    <n v="2.1"/>
    <n v="151456"/>
    <n v="38370"/>
    <n v="18.600000000000001"/>
    <n v="31.2"/>
    <n v="21"/>
    <n v="2026"/>
    <n v="34238433510"/>
    <n v="5.0087719298245617"/>
    <n v="67.197898423817861"/>
    <n v="169.73226062759787"/>
    <x v="1"/>
  </r>
  <r>
    <s v="EV0640"/>
    <x v="0"/>
    <x v="0"/>
    <s v="Volkswagen"/>
    <x v="2"/>
    <n v="885578"/>
    <n v="47"/>
    <n v="292"/>
    <n v="1.67"/>
    <n v="173301"/>
    <n v="49663"/>
    <n v="18"/>
    <n v="28.8"/>
    <n v="297.3"/>
    <n v="2026"/>
    <n v="43980460214"/>
    <n v="6.2127659574468082"/>
    <n v="170.07876712328766"/>
    <n v="195.69253075392567"/>
    <x v="0"/>
  </r>
  <r>
    <s v="EV0641"/>
    <x v="3"/>
    <x v="3"/>
    <s v="Tesla"/>
    <x v="3"/>
    <n v="439415"/>
    <n v="81"/>
    <n v="506"/>
    <n v="1.6"/>
    <n v="135611"/>
    <n v="26996"/>
    <n v="24.2"/>
    <n v="51.1"/>
    <n v="114.7"/>
    <n v="2026"/>
    <n v="11862447340"/>
    <n v="6.2469135802469138"/>
    <n v="53.351778656126484"/>
    <n v="308.61713869576596"/>
    <x v="1"/>
  </r>
  <r>
    <s v="EV0642"/>
    <x v="6"/>
    <x v="3"/>
    <s v="BMW"/>
    <x v="2"/>
    <n v="108528"/>
    <n v="109"/>
    <n v="340"/>
    <n v="1.07"/>
    <n v="160295"/>
    <n v="36158"/>
    <n v="16.100000000000001"/>
    <n v="49.2"/>
    <n v="179.5"/>
    <n v="2026"/>
    <n v="3924155424"/>
    <n v="3.1192660550458715"/>
    <n v="106.34705882352941"/>
    <n v="1476.9921126345275"/>
    <x v="0"/>
  </r>
  <r>
    <s v="EV0643"/>
    <x v="0"/>
    <x v="0"/>
    <s v="Tesla"/>
    <x v="0"/>
    <n v="13378"/>
    <n v="60"/>
    <n v="301"/>
    <n v="1.49"/>
    <n v="157993"/>
    <n v="83929"/>
    <n v="18.3"/>
    <n v="6.5"/>
    <n v="175.4"/>
    <n v="2026"/>
    <n v="1122802162"/>
    <n v="5.0166666666666666"/>
    <n v="278.83388704318935"/>
    <n v="11809.911795485124"/>
    <x v="0"/>
  </r>
  <r>
    <s v="EV0644"/>
    <x v="4"/>
    <x v="0"/>
    <s v="Tesla"/>
    <x v="3"/>
    <n v="88783"/>
    <n v="66"/>
    <n v="430"/>
    <n v="1.1200000000000001"/>
    <n v="170808"/>
    <n v="66626"/>
    <n v="15.8"/>
    <n v="29.3"/>
    <n v="207.6"/>
    <n v="2026"/>
    <n v="5915256158"/>
    <n v="6.5151515151515156"/>
    <n v="154.94418604651162"/>
    <n v="1923.8818242231057"/>
    <x v="1"/>
  </r>
  <r>
    <s v="EV0645"/>
    <x v="1"/>
    <x v="1"/>
    <s v="Ford"/>
    <x v="1"/>
    <n v="806155"/>
    <n v="114"/>
    <n v="344"/>
    <n v="0.65"/>
    <n v="89881"/>
    <n v="46943"/>
    <n v="22.2"/>
    <n v="53.3"/>
    <n v="256.60000000000002"/>
    <n v="2026"/>
    <n v="37843334165"/>
    <n v="3.0175438596491229"/>
    <n v="136.46220930232559"/>
    <n v="111.49344728991323"/>
    <x v="0"/>
  </r>
  <r>
    <s v="EV0646"/>
    <x v="7"/>
    <x v="3"/>
    <s v="Ford"/>
    <x v="1"/>
    <n v="93608"/>
    <n v="70"/>
    <n v="329"/>
    <n v="2.39"/>
    <n v="42001"/>
    <n v="67134"/>
    <n v="12.1"/>
    <n v="17.899999999999999"/>
    <n v="90.1"/>
    <n v="2026"/>
    <n v="6284279472"/>
    <n v="4.7"/>
    <n v="204.05471124620061"/>
    <n v="448.69028288180493"/>
    <x v="1"/>
  </r>
  <r>
    <s v="EV0647"/>
    <x v="7"/>
    <x v="3"/>
    <s v="Hyundai"/>
    <x v="1"/>
    <n v="877834"/>
    <n v="74"/>
    <n v="476"/>
    <n v="1.01"/>
    <n v="140140"/>
    <n v="72552"/>
    <n v="19.5"/>
    <n v="40.6"/>
    <n v="141.19999999999999"/>
    <n v="2026"/>
    <n v="63688612368"/>
    <n v="6.4324324324324325"/>
    <n v="152.42016806722688"/>
    <n v="159.64293932565838"/>
    <x v="1"/>
  </r>
  <r>
    <s v="EV0648"/>
    <x v="5"/>
    <x v="1"/>
    <s v="Ford"/>
    <x v="1"/>
    <n v="606193"/>
    <n v="86"/>
    <n v="537"/>
    <n v="0.73"/>
    <n v="50400"/>
    <n v="73590"/>
    <n v="22.6"/>
    <n v="29.9"/>
    <n v="248.7"/>
    <n v="2026"/>
    <n v="44609742870"/>
    <n v="6.2441860465116283"/>
    <n v="137.0391061452514"/>
    <n v="83.141837665561965"/>
    <x v="1"/>
  </r>
  <r>
    <s v="EV0649"/>
    <x v="4"/>
    <x v="0"/>
    <s v="BYD"/>
    <x v="3"/>
    <n v="198176"/>
    <n v="82"/>
    <n v="546"/>
    <n v="1.51"/>
    <n v="72455"/>
    <n v="67229"/>
    <n v="21.1"/>
    <n v="44.7"/>
    <n v="6"/>
    <n v="2026"/>
    <n v="13323174304"/>
    <n v="6.6585365853658534"/>
    <n v="123.13003663003663"/>
    <n v="365.60935733893109"/>
    <x v="0"/>
  </r>
  <r>
    <s v="EV0650"/>
    <x v="7"/>
    <x v="3"/>
    <s v="Mercedes"/>
    <x v="2"/>
    <n v="637515"/>
    <n v="85"/>
    <n v="324"/>
    <n v="0.57999999999999996"/>
    <n v="70389"/>
    <n v="70108"/>
    <n v="17.899999999999999"/>
    <n v="58.4"/>
    <n v="62.6"/>
    <n v="2026"/>
    <n v="44694901620"/>
    <n v="3.8117647058823527"/>
    <n v="216.38271604938271"/>
    <n v="110.41151972894755"/>
    <x v="1"/>
  </r>
  <r>
    <s v="EV0651"/>
    <x v="3"/>
    <x v="3"/>
    <s v="Volkswagen"/>
    <x v="0"/>
    <n v="831781"/>
    <n v="107"/>
    <n v="448"/>
    <n v="1.68"/>
    <n v="83677"/>
    <n v="64686"/>
    <n v="20.5"/>
    <n v="28.9"/>
    <n v="258.5"/>
    <n v="2026"/>
    <n v="53804585766"/>
    <n v="4.1869158878504669"/>
    <n v="144.38839285714286"/>
    <n v="100.59979730241494"/>
    <x v="0"/>
  </r>
  <r>
    <s v="EV0652"/>
    <x v="2"/>
    <x v="2"/>
    <s v="Toyota"/>
    <x v="0"/>
    <n v="443145"/>
    <n v="70"/>
    <n v="582"/>
    <n v="2.77"/>
    <n v="56681"/>
    <n v="83293"/>
    <n v="22.1"/>
    <n v="29.4"/>
    <n v="104.2"/>
    <n v="2026"/>
    <n v="36910876485"/>
    <n v="8.3142857142857149"/>
    <n v="143.11512027491409"/>
    <n v="127.9062157984407"/>
    <x v="1"/>
  </r>
  <r>
    <s v="EV0653"/>
    <x v="8"/>
    <x v="3"/>
    <s v="Toyota"/>
    <x v="0"/>
    <n v="483231"/>
    <n v="86"/>
    <n v="312"/>
    <n v="0.68"/>
    <n v="145870"/>
    <n v="34535"/>
    <n v="17"/>
    <n v="31.4"/>
    <n v="150"/>
    <n v="2026"/>
    <n v="16688382585"/>
    <n v="3.6279069767441858"/>
    <n v="110.68910256410257"/>
    <n v="301.86391187651458"/>
    <x v="1"/>
  </r>
  <r>
    <s v="EV0654"/>
    <x v="0"/>
    <x v="0"/>
    <s v="Tesla"/>
    <x v="2"/>
    <n v="656616"/>
    <n v="63"/>
    <n v="260"/>
    <n v="0.78"/>
    <n v="41537"/>
    <n v="25984"/>
    <n v="13.5"/>
    <n v="61.9"/>
    <n v="182.9"/>
    <n v="2026"/>
    <n v="17061510144"/>
    <n v="4.1269841269841274"/>
    <n v="99.938461538461539"/>
    <n v="63.25919563336867"/>
    <x v="1"/>
  </r>
  <r>
    <s v="EV0655"/>
    <x v="7"/>
    <x v="3"/>
    <s v="Tesla"/>
    <x v="3"/>
    <n v="408497"/>
    <n v="111"/>
    <n v="514"/>
    <n v="2.5299999999999998"/>
    <n v="17270"/>
    <n v="79646"/>
    <n v="21.3"/>
    <n v="54.7"/>
    <n v="69.7"/>
    <n v="2026"/>
    <n v="32535152062"/>
    <n v="4.6306306306306304"/>
    <n v="154.95330739299609"/>
    <n v="42.27693226633243"/>
    <x v="0"/>
  </r>
  <r>
    <s v="EV0656"/>
    <x v="5"/>
    <x v="1"/>
    <s v="Mercedes"/>
    <x v="2"/>
    <n v="215249"/>
    <n v="93"/>
    <n v="450"/>
    <n v="2.68"/>
    <n v="198163"/>
    <n v="53771"/>
    <n v="12.7"/>
    <n v="55.3"/>
    <n v="51.9"/>
    <n v="2026"/>
    <n v="11574153979"/>
    <n v="4.838709677419355"/>
    <n v="119.49111111111111"/>
    <n v="920.62216316916692"/>
    <x v="0"/>
  </r>
  <r>
    <s v="EV0657"/>
    <x v="6"/>
    <x v="3"/>
    <s v="Mercedes"/>
    <x v="2"/>
    <n v="310030"/>
    <n v="49"/>
    <n v="463"/>
    <n v="2.77"/>
    <n v="41667"/>
    <n v="82503"/>
    <n v="14.5"/>
    <n v="47.7"/>
    <n v="198.9"/>
    <n v="2026"/>
    <n v="25578405090"/>
    <n v="9.4489795918367339"/>
    <n v="178.19222462203024"/>
    <n v="134.39667128987517"/>
    <x v="0"/>
  </r>
  <r>
    <s v="EV0658"/>
    <x v="3"/>
    <x v="3"/>
    <s v="BYD"/>
    <x v="0"/>
    <n v="673527"/>
    <n v="93"/>
    <n v="412"/>
    <n v="1.77"/>
    <n v="49072"/>
    <n v="41244"/>
    <n v="14.6"/>
    <n v="8.4"/>
    <n v="121.1"/>
    <n v="2026"/>
    <n v="27778947588"/>
    <n v="4.43010752688172"/>
    <n v="100.10679611650485"/>
    <n v="72.858252156186751"/>
    <x v="1"/>
  </r>
  <r>
    <s v="EV0659"/>
    <x v="2"/>
    <x v="2"/>
    <s v="Mercedes"/>
    <x v="0"/>
    <n v="53969"/>
    <n v="87"/>
    <n v="538"/>
    <n v="0.54"/>
    <n v="44300"/>
    <n v="54274"/>
    <n v="12.2"/>
    <n v="56.3"/>
    <n v="160.9"/>
    <n v="2026"/>
    <n v="2929113506"/>
    <n v="6.1839080459770113"/>
    <n v="100.88104089219331"/>
    <n v="820.84159424855011"/>
    <x v="1"/>
  </r>
  <r>
    <s v="EV0660"/>
    <x v="2"/>
    <x v="2"/>
    <s v="Kia"/>
    <x v="1"/>
    <n v="796541"/>
    <n v="97"/>
    <n v="432"/>
    <n v="1.97"/>
    <n v="26874"/>
    <n v="48565"/>
    <n v="22"/>
    <n v="63.6"/>
    <n v="258.2"/>
    <n v="2026"/>
    <n v="38684013665"/>
    <n v="4.4536082474226806"/>
    <n v="112.41898148148148"/>
    <n v="33.738376304546783"/>
    <x v="1"/>
  </r>
  <r>
    <s v="EV0661"/>
    <x v="9"/>
    <x v="0"/>
    <s v="Mercedes"/>
    <x v="0"/>
    <n v="373463"/>
    <n v="46"/>
    <n v="648"/>
    <n v="2.12"/>
    <n v="19738"/>
    <n v="26573"/>
    <n v="16.100000000000001"/>
    <n v="10"/>
    <n v="17.399999999999999"/>
    <n v="2026"/>
    <n v="9924032299"/>
    <n v="14.086956521739131"/>
    <n v="41.007716049382715"/>
    <n v="52.851286472823276"/>
    <x v="0"/>
  </r>
  <r>
    <s v="EV0662"/>
    <x v="7"/>
    <x v="3"/>
    <s v="BMW"/>
    <x v="3"/>
    <n v="731652"/>
    <n v="116"/>
    <n v="551"/>
    <n v="1.49"/>
    <n v="150747"/>
    <n v="83157"/>
    <n v="19.7"/>
    <n v="56.5"/>
    <n v="228.8"/>
    <n v="2026"/>
    <n v="60841985364"/>
    <n v="4.75"/>
    <n v="150.92014519056261"/>
    <n v="206.03647635761263"/>
    <x v="0"/>
  </r>
  <r>
    <s v="EV0663"/>
    <x v="3"/>
    <x v="3"/>
    <s v="Nissan"/>
    <x v="0"/>
    <n v="654969"/>
    <n v="114"/>
    <n v="454"/>
    <n v="1.45"/>
    <n v="54096"/>
    <n v="64648"/>
    <n v="20.6"/>
    <n v="38.1"/>
    <n v="40.1"/>
    <n v="2026"/>
    <n v="42342435912"/>
    <n v="3.9824561403508771"/>
    <n v="142.39647577092512"/>
    <n v="82.593221969284031"/>
    <x v="0"/>
  </r>
  <r>
    <s v="EV0664"/>
    <x v="9"/>
    <x v="0"/>
    <s v="Toyota"/>
    <x v="1"/>
    <n v="446980"/>
    <n v="107"/>
    <n v="312"/>
    <n v="1.43"/>
    <n v="65128"/>
    <n v="64703"/>
    <n v="24.9"/>
    <n v="36.9"/>
    <n v="213.8"/>
    <n v="2026"/>
    <n v="28920946940"/>
    <n v="2.9158878504672896"/>
    <n v="207.38141025641025"/>
    <n v="145.7067430310081"/>
    <x v="1"/>
  </r>
  <r>
    <s v="EV0665"/>
    <x v="3"/>
    <x v="3"/>
    <s v="Kia"/>
    <x v="3"/>
    <n v="108976"/>
    <n v="78"/>
    <n v="555"/>
    <n v="1.68"/>
    <n v="183916"/>
    <n v="55131"/>
    <n v="14.8"/>
    <n v="29.8"/>
    <n v="220.3"/>
    <n v="2026"/>
    <n v="6007955856"/>
    <n v="7.115384615384615"/>
    <n v="99.335135135135133"/>
    <n v="1687.6743503156658"/>
    <x v="0"/>
  </r>
  <r>
    <s v="EV0666"/>
    <x v="5"/>
    <x v="1"/>
    <s v="Hyundai"/>
    <x v="1"/>
    <n v="403223"/>
    <n v="52"/>
    <n v="479"/>
    <n v="0.6"/>
    <n v="87846"/>
    <n v="34845"/>
    <n v="12.7"/>
    <n v="25.8"/>
    <n v="130.1"/>
    <n v="2026"/>
    <n v="14050305435"/>
    <n v="9.2115384615384617"/>
    <n v="72.745302713987471"/>
    <n v="217.85959630279027"/>
    <x v="1"/>
  </r>
  <r>
    <s v="EV0667"/>
    <x v="3"/>
    <x v="3"/>
    <s v="Mercedes"/>
    <x v="1"/>
    <n v="483362"/>
    <n v="68"/>
    <n v="641"/>
    <n v="2.66"/>
    <n v="96054"/>
    <n v="44868"/>
    <n v="16.5"/>
    <n v="52.3"/>
    <n v="94.5"/>
    <n v="2026"/>
    <n v="21687486216"/>
    <n v="9.4264705882352935"/>
    <n v="69.996879875195006"/>
    <n v="198.72062760415591"/>
    <x v="0"/>
  </r>
  <r>
    <s v="EV0668"/>
    <x v="9"/>
    <x v="0"/>
    <s v="Toyota"/>
    <x v="2"/>
    <n v="562794"/>
    <n v="94"/>
    <n v="434"/>
    <n v="2.37"/>
    <n v="88020"/>
    <n v="42903"/>
    <n v="13.2"/>
    <n v="33.799999999999997"/>
    <n v="87.1"/>
    <n v="2026"/>
    <n v="24145550982"/>
    <n v="4.6170212765957448"/>
    <n v="98.854838709677423"/>
    <n v="156.39825584494506"/>
    <x v="0"/>
  </r>
  <r>
    <s v="EV0669"/>
    <x v="7"/>
    <x v="3"/>
    <s v="Kia"/>
    <x v="3"/>
    <n v="328412"/>
    <n v="56"/>
    <n v="474"/>
    <n v="1.31"/>
    <n v="45255"/>
    <n v="67980"/>
    <n v="17.8"/>
    <n v="35.799999999999997"/>
    <n v="140.80000000000001"/>
    <n v="2026"/>
    <n v="22325447760"/>
    <n v="8.4642857142857135"/>
    <n v="143.41772151898735"/>
    <n v="137.79947139568591"/>
    <x v="1"/>
  </r>
  <r>
    <s v="EV0670"/>
    <x v="7"/>
    <x v="3"/>
    <s v="Toyota"/>
    <x v="1"/>
    <n v="782993"/>
    <n v="82"/>
    <n v="345"/>
    <n v="1.44"/>
    <n v="128911"/>
    <n v="32793"/>
    <n v="17.7"/>
    <n v="55.7"/>
    <n v="279.3"/>
    <n v="2026"/>
    <n v="25676689449"/>
    <n v="4.2073170731707314"/>
    <n v="95.052173913043475"/>
    <n v="164.63876433122647"/>
    <x v="0"/>
  </r>
  <r>
    <s v="EV0671"/>
    <x v="7"/>
    <x v="3"/>
    <s v="Ford"/>
    <x v="3"/>
    <n v="693268"/>
    <n v="116"/>
    <n v="291"/>
    <n v="1.1100000000000001"/>
    <n v="186661"/>
    <n v="83472"/>
    <n v="14.2"/>
    <n v="20.3"/>
    <n v="10.6"/>
    <n v="2026"/>
    <n v="57868466496"/>
    <n v="2.5086206896551726"/>
    <n v="286.84536082474227"/>
    <n v="269.24796759694664"/>
    <x v="0"/>
  </r>
  <r>
    <s v="EV0672"/>
    <x v="2"/>
    <x v="2"/>
    <s v="Nissan"/>
    <x v="2"/>
    <n v="64292"/>
    <n v="45"/>
    <n v="469"/>
    <n v="2.1800000000000002"/>
    <n v="59197"/>
    <n v="43739"/>
    <n v="15.2"/>
    <n v="18"/>
    <n v="160.4"/>
    <n v="2026"/>
    <n v="2812067788"/>
    <n v="10.422222222222222"/>
    <n v="93.260127931769716"/>
    <n v="920.75219311889498"/>
    <x v="0"/>
  </r>
  <r>
    <s v="EV0673"/>
    <x v="1"/>
    <x v="1"/>
    <s v="Ford"/>
    <x v="0"/>
    <n v="163002"/>
    <n v="88"/>
    <n v="340"/>
    <n v="1.76"/>
    <n v="105869"/>
    <n v="59501"/>
    <n v="15.9"/>
    <n v="38.4"/>
    <n v="249.1"/>
    <n v="2026"/>
    <n v="9698782002"/>
    <n v="3.8636363636363638"/>
    <n v="175.00294117647059"/>
    <n v="649.49509821965376"/>
    <x v="1"/>
  </r>
  <r>
    <s v="EV0674"/>
    <x v="5"/>
    <x v="1"/>
    <s v="Kia"/>
    <x v="1"/>
    <n v="607869"/>
    <n v="62"/>
    <n v="621"/>
    <n v="0.59"/>
    <n v="74972"/>
    <n v="59019"/>
    <n v="16.600000000000001"/>
    <n v="15.6"/>
    <n v="169.8"/>
    <n v="2026"/>
    <n v="35875820511"/>
    <n v="10.016129032258064"/>
    <n v="95.038647342995162"/>
    <n v="123.33578451936191"/>
    <x v="0"/>
  </r>
  <r>
    <s v="EV0675"/>
    <x v="3"/>
    <x v="3"/>
    <s v="Toyota"/>
    <x v="0"/>
    <n v="608672"/>
    <n v="45"/>
    <n v="302"/>
    <n v="2.81"/>
    <n v="136218"/>
    <n v="84378"/>
    <n v="20"/>
    <n v="41.2"/>
    <n v="274.7"/>
    <n v="2026"/>
    <n v="51358526016"/>
    <n v="6.7111111111111112"/>
    <n v="279.39735099337747"/>
    <n v="223.7954103359445"/>
    <x v="0"/>
  </r>
  <r>
    <s v="EV0676"/>
    <x v="8"/>
    <x v="3"/>
    <s v="Hyundai"/>
    <x v="3"/>
    <n v="418464"/>
    <n v="93"/>
    <n v="552"/>
    <n v="2.16"/>
    <n v="167813"/>
    <n v="82320"/>
    <n v="12.2"/>
    <n v="59.6"/>
    <n v="59.6"/>
    <n v="2026"/>
    <n v="34447956480"/>
    <n v="5.935483870967742"/>
    <n v="149.13043478260869"/>
    <n v="401.02135428615128"/>
    <x v="0"/>
  </r>
  <r>
    <s v="EV0677"/>
    <x v="2"/>
    <x v="2"/>
    <s v="Toyota"/>
    <x v="0"/>
    <n v="320570"/>
    <n v="60"/>
    <n v="572"/>
    <n v="2.94"/>
    <n v="144908"/>
    <n v="54508"/>
    <n v="12.4"/>
    <n v="64.7"/>
    <n v="276.7"/>
    <n v="2026"/>
    <n v="17473629560"/>
    <n v="9.5333333333333332"/>
    <n v="95.293706293706293"/>
    <n v="452.03231743456968"/>
    <x v="1"/>
  </r>
  <r>
    <s v="EV0678"/>
    <x v="4"/>
    <x v="0"/>
    <s v="Nissan"/>
    <x v="3"/>
    <n v="674310"/>
    <n v="118"/>
    <n v="406"/>
    <n v="0.59"/>
    <n v="107212"/>
    <n v="58972"/>
    <n v="23.8"/>
    <n v="47.4"/>
    <n v="147.80000000000001"/>
    <n v="2026"/>
    <n v="39765409320"/>
    <n v="3.4406779661016951"/>
    <n v="145.25123152709361"/>
    <n v="158.99512093844078"/>
    <x v="0"/>
  </r>
  <r>
    <s v="EV0679"/>
    <x v="1"/>
    <x v="1"/>
    <s v="Hyundai"/>
    <x v="1"/>
    <n v="167734"/>
    <n v="44"/>
    <n v="358"/>
    <n v="1.05"/>
    <n v="51845"/>
    <n v="30806"/>
    <n v="21.7"/>
    <n v="23"/>
    <n v="17.3"/>
    <n v="2026"/>
    <n v="5167213604"/>
    <n v="8.1363636363636367"/>
    <n v="86.050279329608941"/>
    <n v="309.09058390069993"/>
    <x v="1"/>
  </r>
  <r>
    <s v="EV0680"/>
    <x v="3"/>
    <x v="3"/>
    <s v="BYD"/>
    <x v="0"/>
    <n v="465199"/>
    <n v="98"/>
    <n v="359"/>
    <n v="1.1200000000000001"/>
    <n v="81267"/>
    <n v="49319"/>
    <n v="16.899999999999999"/>
    <n v="26.8"/>
    <n v="221.1"/>
    <n v="2026"/>
    <n v="22943149481"/>
    <n v="3.6632653061224492"/>
    <n v="137.37883008356545"/>
    <n v="174.69298085335521"/>
    <x v="0"/>
  </r>
  <r>
    <s v="EV0681"/>
    <x v="5"/>
    <x v="1"/>
    <s v="Ford"/>
    <x v="2"/>
    <n v="568896"/>
    <n v="77"/>
    <n v="473"/>
    <n v="2.95"/>
    <n v="69140"/>
    <n v="78723"/>
    <n v="21.1"/>
    <n v="58.4"/>
    <n v="61.8"/>
    <n v="2026"/>
    <n v="44785199808"/>
    <n v="6.1428571428571432"/>
    <n v="166.43340380549682"/>
    <n v="121.5336370795365"/>
    <x v="1"/>
  </r>
  <r>
    <s v="EV0682"/>
    <x v="3"/>
    <x v="3"/>
    <s v="Hyundai"/>
    <x v="0"/>
    <n v="265129"/>
    <n v="71"/>
    <n v="297"/>
    <n v="1.55"/>
    <n v="78453"/>
    <n v="73081"/>
    <n v="14.3"/>
    <n v="48.5"/>
    <n v="107.3"/>
    <n v="2026"/>
    <n v="19375892449"/>
    <n v="4.183098591549296"/>
    <n v="246.06397306397307"/>
    <n v="295.90501227704254"/>
    <x v="1"/>
  </r>
  <r>
    <s v="EV0683"/>
    <x v="2"/>
    <x v="2"/>
    <s v="BYD"/>
    <x v="1"/>
    <n v="689902"/>
    <n v="69"/>
    <n v="441"/>
    <n v="1.96"/>
    <n v="111391"/>
    <n v="65710"/>
    <n v="14.3"/>
    <n v="39.5"/>
    <n v="276.3"/>
    <n v="2026"/>
    <n v="45333460420"/>
    <n v="6.3913043478260869"/>
    <n v="149.00226757369614"/>
    <n v="161.45916376528839"/>
    <x v="1"/>
  </r>
  <r>
    <s v="EV0684"/>
    <x v="8"/>
    <x v="3"/>
    <s v="Tesla"/>
    <x v="3"/>
    <n v="678265"/>
    <n v="116"/>
    <n v="342"/>
    <n v="1.01"/>
    <n v="100475"/>
    <n v="75654"/>
    <n v="15.8"/>
    <n v="36"/>
    <n v="201"/>
    <n v="2026"/>
    <n v="51313460310"/>
    <n v="2.9482758620689653"/>
    <n v="221.21052631578948"/>
    <n v="148.13531584262788"/>
    <x v="1"/>
  </r>
  <r>
    <s v="EV0685"/>
    <x v="4"/>
    <x v="0"/>
    <s v="Toyota"/>
    <x v="2"/>
    <n v="231294"/>
    <n v="74"/>
    <n v="455"/>
    <n v="1.18"/>
    <n v="121487"/>
    <n v="83266"/>
    <n v="12.9"/>
    <n v="12.3"/>
    <n v="29.2"/>
    <n v="2026"/>
    <n v="19258926204"/>
    <n v="6.1486486486486482"/>
    <n v="183.0021978021978"/>
    <n v="525.24924987245674"/>
    <x v="1"/>
  </r>
  <r>
    <s v="EV0686"/>
    <x v="1"/>
    <x v="1"/>
    <s v="Nissan"/>
    <x v="3"/>
    <n v="280724"/>
    <n v="81"/>
    <n v="565"/>
    <n v="0.51"/>
    <n v="87503"/>
    <n v="69724"/>
    <n v="17.899999999999999"/>
    <n v="6.3"/>
    <n v="202.5"/>
    <n v="2026"/>
    <n v="19573200176"/>
    <n v="6.9753086419753085"/>
    <n v="123.40530973451328"/>
    <n v="311.70473489975922"/>
    <x v="0"/>
  </r>
  <r>
    <s v="EV0687"/>
    <x v="6"/>
    <x v="3"/>
    <s v="Hyundai"/>
    <x v="3"/>
    <n v="437492"/>
    <n v="94"/>
    <n v="400"/>
    <n v="2.5099999999999998"/>
    <n v="47479"/>
    <n v="35220"/>
    <n v="14.1"/>
    <n v="7.5"/>
    <n v="240.6"/>
    <n v="2026"/>
    <n v="15408468240"/>
    <n v="4.2553191489361701"/>
    <n v="88.05"/>
    <n v="108.52541303612409"/>
    <x v="1"/>
  </r>
  <r>
    <s v="EV0688"/>
    <x v="5"/>
    <x v="1"/>
    <s v="Volkswagen"/>
    <x v="0"/>
    <n v="215434"/>
    <n v="116"/>
    <n v="267"/>
    <n v="2.65"/>
    <n v="93440"/>
    <n v="47305"/>
    <n v="22.8"/>
    <n v="61.1"/>
    <n v="60.9"/>
    <n v="2026"/>
    <n v="10191105370"/>
    <n v="2.3017241379310347"/>
    <n v="177.17228464419475"/>
    <n v="433.72912353667482"/>
    <x v="0"/>
  </r>
  <r>
    <s v="EV0689"/>
    <x v="2"/>
    <x v="2"/>
    <s v="BMW"/>
    <x v="2"/>
    <n v="278353"/>
    <n v="78"/>
    <n v="611"/>
    <n v="1.34"/>
    <n v="114779"/>
    <n v="49470"/>
    <n v="20.2"/>
    <n v="18.2"/>
    <n v="145.69999999999999"/>
    <n v="2026"/>
    <n v="13770122910"/>
    <n v="7.833333333333333"/>
    <n v="80.965630114566281"/>
    <n v="412.35050457512585"/>
    <x v="0"/>
  </r>
  <r>
    <s v="EV0690"/>
    <x v="4"/>
    <x v="0"/>
    <s v="Ford"/>
    <x v="1"/>
    <n v="373822"/>
    <n v="44"/>
    <n v="398"/>
    <n v="1.97"/>
    <n v="16034"/>
    <n v="72831"/>
    <n v="20.5"/>
    <n v="5.8"/>
    <n v="217.4"/>
    <n v="2026"/>
    <n v="27225830082"/>
    <n v="9.045454545454545"/>
    <n v="182.9924623115578"/>
    <n v="42.892071627673062"/>
    <x v="0"/>
  </r>
  <r>
    <s v="EV0691"/>
    <x v="7"/>
    <x v="3"/>
    <s v="BMW"/>
    <x v="1"/>
    <n v="105751"/>
    <n v="66"/>
    <n v="323"/>
    <n v="0.92"/>
    <n v="147983"/>
    <n v="79998"/>
    <n v="17.399999999999999"/>
    <n v="10.8"/>
    <n v="194.1"/>
    <n v="2026"/>
    <n v="8459868498"/>
    <n v="4.8939393939393936"/>
    <n v="247.67182662538698"/>
    <n v="1399.3531976056963"/>
    <x v="0"/>
  </r>
  <r>
    <s v="EV0692"/>
    <x v="9"/>
    <x v="0"/>
    <s v="Mercedes"/>
    <x v="1"/>
    <n v="524213"/>
    <n v="102"/>
    <n v="346"/>
    <n v="2.59"/>
    <n v="124436"/>
    <n v="68675"/>
    <n v="18.899999999999999"/>
    <n v="22.9"/>
    <n v="139"/>
    <n v="2026"/>
    <n v="36000327775"/>
    <n v="3.392156862745098"/>
    <n v="198.48265895953756"/>
    <n v="237.37679149506022"/>
    <x v="0"/>
  </r>
  <r>
    <s v="EV0693"/>
    <x v="8"/>
    <x v="3"/>
    <s v="BYD"/>
    <x v="2"/>
    <n v="817432"/>
    <n v="41"/>
    <n v="427"/>
    <n v="2.59"/>
    <n v="194986"/>
    <n v="47513"/>
    <n v="24.5"/>
    <n v="16.5"/>
    <n v="15.4"/>
    <n v="2026"/>
    <n v="38838646616"/>
    <n v="10.414634146341463"/>
    <n v="111.27166276346604"/>
    <n v="238.53482613844332"/>
    <x v="0"/>
  </r>
  <r>
    <s v="EV0694"/>
    <x v="0"/>
    <x v="0"/>
    <s v="BYD"/>
    <x v="3"/>
    <n v="105095"/>
    <n v="52"/>
    <n v="344"/>
    <n v="1"/>
    <n v="38769"/>
    <n v="63660"/>
    <n v="23.7"/>
    <n v="27.6"/>
    <n v="192.7"/>
    <n v="2026"/>
    <n v="6690347700"/>
    <n v="6.615384615384615"/>
    <n v="185.05813953488371"/>
    <n v="368.89480945810931"/>
    <x v="1"/>
  </r>
  <r>
    <s v="EV0695"/>
    <x v="5"/>
    <x v="1"/>
    <s v="Kia"/>
    <x v="2"/>
    <n v="191039"/>
    <n v="50"/>
    <n v="536"/>
    <n v="0.73"/>
    <n v="72616"/>
    <n v="42426"/>
    <n v="17.899999999999999"/>
    <n v="46.3"/>
    <n v="277.8"/>
    <n v="2026"/>
    <n v="8105020614"/>
    <n v="10.72"/>
    <n v="79.152985074626869"/>
    <n v="380.11086741450703"/>
    <x v="0"/>
  </r>
  <r>
    <s v="EV0696"/>
    <x v="5"/>
    <x v="1"/>
    <s v="Toyota"/>
    <x v="2"/>
    <n v="777068"/>
    <n v="81"/>
    <n v="378"/>
    <n v="1.04"/>
    <n v="59350"/>
    <n v="79082"/>
    <n v="22.6"/>
    <n v="17.899999999999999"/>
    <n v="152.9"/>
    <n v="2026"/>
    <n v="61452091576"/>
    <n v="4.666666666666667"/>
    <n v="209.2116402116402"/>
    <n v="76.376842181121859"/>
    <x v="0"/>
  </r>
  <r>
    <s v="EV0697"/>
    <x v="2"/>
    <x v="2"/>
    <s v="Mercedes"/>
    <x v="3"/>
    <n v="874868"/>
    <n v="50"/>
    <n v="588"/>
    <n v="0.79"/>
    <n v="129158"/>
    <n v="53814"/>
    <n v="19.3"/>
    <n v="44.2"/>
    <n v="141.5"/>
    <n v="2026"/>
    <n v="47080146552"/>
    <n v="11.76"/>
    <n v="91.520408163265301"/>
    <n v="147.6314141104715"/>
    <x v="0"/>
  </r>
  <r>
    <s v="EV0698"/>
    <x v="6"/>
    <x v="3"/>
    <s v="Mercedes"/>
    <x v="1"/>
    <n v="11928"/>
    <n v="53"/>
    <n v="428"/>
    <n v="2.79"/>
    <n v="91517"/>
    <n v="57258"/>
    <n v="14.5"/>
    <n v="61.3"/>
    <n v="21.4"/>
    <n v="2026"/>
    <n v="682973424"/>
    <n v="8.0754716981132084"/>
    <n v="133.78037383177571"/>
    <n v="7672.4513749161633"/>
    <x v="1"/>
  </r>
  <r>
    <s v="EV0699"/>
    <x v="5"/>
    <x v="1"/>
    <s v="Ford"/>
    <x v="0"/>
    <n v="218086"/>
    <n v="69"/>
    <n v="557"/>
    <n v="1.77"/>
    <n v="176222"/>
    <n v="68152"/>
    <n v="14.3"/>
    <n v="6.8"/>
    <n v="58.8"/>
    <n v="2026"/>
    <n v="14862997072"/>
    <n v="8.0724637681159415"/>
    <n v="122.35547576301616"/>
    <n v="808.03903047421659"/>
    <x v="1"/>
  </r>
  <r>
    <s v="EV0700"/>
    <x v="7"/>
    <x v="3"/>
    <s v="BYD"/>
    <x v="1"/>
    <n v="176169"/>
    <n v="59"/>
    <n v="513"/>
    <n v="2.31"/>
    <n v="95496"/>
    <n v="33546"/>
    <n v="13.9"/>
    <n v="42.4"/>
    <n v="223.9"/>
    <n v="2026"/>
    <n v="5909765274"/>
    <n v="8.6949152542372889"/>
    <n v="65.391812865497073"/>
    <n v="542.07039831071302"/>
    <x v="1"/>
  </r>
  <r>
    <s v="EV0701"/>
    <x v="9"/>
    <x v="0"/>
    <s v="Tesla"/>
    <x v="1"/>
    <n v="669383"/>
    <n v="40"/>
    <n v="519"/>
    <n v="1.79"/>
    <n v="190865"/>
    <n v="43112"/>
    <n v="18.399999999999999"/>
    <n v="21"/>
    <n v="155.1"/>
    <n v="2026"/>
    <n v="28858439896"/>
    <n v="12.975"/>
    <n v="83.067437379576106"/>
    <n v="285.13571453114281"/>
    <x v="1"/>
  </r>
  <r>
    <s v="EV0702"/>
    <x v="6"/>
    <x v="3"/>
    <s v="Ford"/>
    <x v="0"/>
    <n v="42068"/>
    <n v="91"/>
    <n v="368"/>
    <n v="0.93"/>
    <n v="61138"/>
    <n v="51650"/>
    <n v="15.7"/>
    <n v="50"/>
    <n v="52.9"/>
    <n v="2026"/>
    <n v="2172812200"/>
    <n v="4.0439560439560438"/>
    <n v="140.35326086956522"/>
    <n v="1453.313682609109"/>
    <x v="0"/>
  </r>
  <r>
    <s v="EV0703"/>
    <x v="3"/>
    <x v="3"/>
    <s v="BYD"/>
    <x v="0"/>
    <n v="849916"/>
    <n v="61"/>
    <n v="640"/>
    <n v="2.93"/>
    <n v="48519"/>
    <n v="40561"/>
    <n v="17.899999999999999"/>
    <n v="8.1"/>
    <n v="12.4"/>
    <n v="2026"/>
    <n v="34473442876"/>
    <n v="10.491803278688524"/>
    <n v="63.376562499999999"/>
    <n v="57.086817991425036"/>
    <x v="0"/>
  </r>
  <r>
    <s v="EV0704"/>
    <x v="0"/>
    <x v="0"/>
    <s v="Kia"/>
    <x v="1"/>
    <n v="619231"/>
    <n v="63"/>
    <n v="639"/>
    <n v="1.27"/>
    <n v="94198"/>
    <n v="71114"/>
    <n v="18.399999999999999"/>
    <n v="49.6"/>
    <n v="85"/>
    <n v="2026"/>
    <n v="44035993334"/>
    <n v="10.142857142857142"/>
    <n v="111.28951486697966"/>
    <n v="152.12093709778742"/>
    <x v="1"/>
  </r>
  <r>
    <s v="EV0705"/>
    <x v="0"/>
    <x v="0"/>
    <s v="Mercedes"/>
    <x v="2"/>
    <n v="749997"/>
    <n v="54"/>
    <n v="354"/>
    <n v="0.51"/>
    <n v="184777"/>
    <n v="27945"/>
    <n v="14.5"/>
    <n v="40.700000000000003"/>
    <n v="259.89999999999998"/>
    <n v="2026"/>
    <n v="20958666165"/>
    <n v="6.5555555555555554"/>
    <n v="78.940677966101688"/>
    <n v="246.37031881460857"/>
    <x v="0"/>
  </r>
  <r>
    <s v="EV0706"/>
    <x v="3"/>
    <x v="3"/>
    <s v="Volkswagen"/>
    <x v="1"/>
    <n v="389031"/>
    <n v="52"/>
    <n v="425"/>
    <n v="2.0299999999999998"/>
    <n v="103057"/>
    <n v="82042"/>
    <n v="17.3"/>
    <n v="16.2"/>
    <n v="247.9"/>
    <n v="2026"/>
    <n v="31916881302"/>
    <n v="8.1730769230769234"/>
    <n v="193.04"/>
    <n v="264.90690973212935"/>
    <x v="0"/>
  </r>
  <r>
    <s v="EV0707"/>
    <x v="1"/>
    <x v="1"/>
    <s v="Tesla"/>
    <x v="0"/>
    <n v="299295"/>
    <n v="102"/>
    <n v="314"/>
    <n v="1.75"/>
    <n v="190749"/>
    <n v="65821"/>
    <n v="23.6"/>
    <n v="38"/>
    <n v="271"/>
    <n v="2026"/>
    <n v="19699896195"/>
    <n v="3.0784313725490198"/>
    <n v="209.62101910828025"/>
    <n v="637.32772014233456"/>
    <x v="0"/>
  </r>
  <r>
    <s v="EV0708"/>
    <x v="3"/>
    <x v="3"/>
    <s v="Nissan"/>
    <x v="1"/>
    <n v="127784"/>
    <n v="45"/>
    <n v="544"/>
    <n v="0.86"/>
    <n v="45120"/>
    <n v="63489"/>
    <n v="16.3"/>
    <n v="57.2"/>
    <n v="16.7"/>
    <n v="2026"/>
    <n v="8112878376"/>
    <n v="12.088888888888889"/>
    <n v="116.70772058823529"/>
    <n v="353.09584924560193"/>
    <x v="1"/>
  </r>
  <r>
    <s v="EV0709"/>
    <x v="2"/>
    <x v="2"/>
    <s v="Mercedes"/>
    <x v="1"/>
    <n v="151942"/>
    <n v="67"/>
    <n v="398"/>
    <n v="2.0299999999999998"/>
    <n v="77439"/>
    <n v="77633"/>
    <n v="16.2"/>
    <n v="59.7"/>
    <n v="237.6"/>
    <n v="2026"/>
    <n v="11795713286"/>
    <n v="5.9402985074626864"/>
    <n v="195.05778894472363"/>
    <n v="509.66158139289996"/>
    <x v="1"/>
  </r>
  <r>
    <s v="EV0710"/>
    <x v="9"/>
    <x v="0"/>
    <s v="BYD"/>
    <x v="2"/>
    <n v="195394"/>
    <n v="106"/>
    <n v="434"/>
    <n v="0.72"/>
    <n v="23631"/>
    <n v="71403"/>
    <n v="21.6"/>
    <n v="23"/>
    <n v="236.3"/>
    <n v="2026"/>
    <n v="13951717782"/>
    <n v="4.0943396226415096"/>
    <n v="164.52304147465438"/>
    <n v="120.94025405078969"/>
    <x v="1"/>
  </r>
  <r>
    <s v="EV0711"/>
    <x v="9"/>
    <x v="0"/>
    <s v="BMW"/>
    <x v="1"/>
    <n v="101867"/>
    <n v="65"/>
    <n v="380"/>
    <n v="0.92"/>
    <n v="11452"/>
    <n v="48804"/>
    <n v="18.899999999999999"/>
    <n v="7.3"/>
    <n v="94.4"/>
    <n v="2026"/>
    <n v="4971517068"/>
    <n v="5.8461538461538458"/>
    <n v="128.43157894736842"/>
    <n v="112.42109809850098"/>
    <x v="0"/>
  </r>
  <r>
    <s v="EV0712"/>
    <x v="5"/>
    <x v="1"/>
    <s v="Hyundai"/>
    <x v="1"/>
    <n v="476071"/>
    <n v="69"/>
    <n v="312"/>
    <n v="2.02"/>
    <n v="173397"/>
    <n v="37404"/>
    <n v="20.100000000000001"/>
    <n v="37.200000000000003"/>
    <n v="152.5"/>
    <n v="2026"/>
    <n v="17806959684"/>
    <n v="4.5217391304347823"/>
    <n v="119.88461538461539"/>
    <n v="364.22508407359408"/>
    <x v="1"/>
  </r>
  <r>
    <s v="EV0713"/>
    <x v="8"/>
    <x v="3"/>
    <s v="BYD"/>
    <x v="1"/>
    <n v="121479"/>
    <n v="84"/>
    <n v="562"/>
    <n v="1.1299999999999999"/>
    <n v="143888"/>
    <n v="45353"/>
    <n v="13.6"/>
    <n v="38.9"/>
    <n v="297.60000000000002"/>
    <n v="2026"/>
    <n v="5509437087"/>
    <n v="6.6904761904761907"/>
    <n v="80.69928825622776"/>
    <n v="1184.4680973666232"/>
    <x v="0"/>
  </r>
  <r>
    <s v="EV0714"/>
    <x v="1"/>
    <x v="1"/>
    <s v="Nissan"/>
    <x v="2"/>
    <n v="295311"/>
    <n v="79"/>
    <n v="484"/>
    <n v="0.82"/>
    <n v="40211"/>
    <n v="37493"/>
    <n v="24.6"/>
    <n v="39.5"/>
    <n v="187.9"/>
    <n v="2026"/>
    <n v="11072095323"/>
    <n v="6.1265822784810124"/>
    <n v="77.464876033057848"/>
    <n v="136.16492443559503"/>
    <x v="1"/>
  </r>
  <r>
    <s v="EV0715"/>
    <x v="9"/>
    <x v="0"/>
    <s v="Hyundai"/>
    <x v="0"/>
    <n v="723475"/>
    <n v="42"/>
    <n v="393"/>
    <n v="1.47"/>
    <n v="127208"/>
    <n v="64783"/>
    <n v="14.5"/>
    <n v="13.2"/>
    <n v="58.8"/>
    <n v="2026"/>
    <n v="46868880925"/>
    <n v="9.3571428571428577"/>
    <n v="164.84223918575063"/>
    <n v="175.82915788382459"/>
    <x v="0"/>
  </r>
  <r>
    <s v="EV0716"/>
    <x v="7"/>
    <x v="3"/>
    <s v="Nissan"/>
    <x v="2"/>
    <n v="893222"/>
    <n v="76"/>
    <n v="459"/>
    <n v="0.97"/>
    <n v="103274"/>
    <n v="79322"/>
    <n v="19.5"/>
    <n v="57.2"/>
    <n v="282.39999999999998"/>
    <n v="2026"/>
    <n v="70852155484"/>
    <n v="6.0394736842105265"/>
    <n v="172.81481481481481"/>
    <n v="115.61963319309197"/>
    <x v="1"/>
  </r>
  <r>
    <s v="EV0717"/>
    <x v="8"/>
    <x v="3"/>
    <s v="Hyundai"/>
    <x v="2"/>
    <n v="182107"/>
    <n v="64"/>
    <n v="521"/>
    <n v="1.45"/>
    <n v="190008"/>
    <n v="81774"/>
    <n v="19.8"/>
    <n v="30.7"/>
    <n v="208.1"/>
    <n v="2026"/>
    <n v="14891617818"/>
    <n v="8.140625"/>
    <n v="156.95585412667947"/>
    <n v="1043.3865804170075"/>
    <x v="1"/>
  </r>
  <r>
    <s v="EV0718"/>
    <x v="5"/>
    <x v="1"/>
    <s v="BYD"/>
    <x v="2"/>
    <n v="482078"/>
    <n v="43"/>
    <n v="392"/>
    <n v="1.1399999999999999"/>
    <n v="81437"/>
    <n v="65536"/>
    <n v="15.1"/>
    <n v="6.3"/>
    <n v="268.60000000000002"/>
    <n v="2026"/>
    <n v="31593463808"/>
    <n v="9.1162790697674421"/>
    <n v="167.18367346938774"/>
    <n v="168.92909446189205"/>
    <x v="0"/>
  </r>
  <r>
    <s v="EV0719"/>
    <x v="6"/>
    <x v="3"/>
    <s v="Mercedes"/>
    <x v="3"/>
    <n v="300137"/>
    <n v="110"/>
    <n v="604"/>
    <n v="2.94"/>
    <n v="187850"/>
    <n v="67636"/>
    <n v="23.2"/>
    <n v="43.6"/>
    <n v="10.199999999999999"/>
    <n v="2026"/>
    <n v="20300066132"/>
    <n v="5.4909090909090912"/>
    <n v="111.98013245033113"/>
    <n v="625.88084774619585"/>
    <x v="1"/>
  </r>
  <r>
    <s v="EV0720"/>
    <x v="5"/>
    <x v="1"/>
    <s v="Tesla"/>
    <x v="2"/>
    <n v="871402"/>
    <n v="50"/>
    <n v="467"/>
    <n v="2.76"/>
    <n v="8460"/>
    <n v="29488"/>
    <n v="18.7"/>
    <n v="61.7"/>
    <n v="202.3"/>
    <n v="2026"/>
    <n v="25695902176"/>
    <n v="9.34"/>
    <n v="63.143468950749465"/>
    <n v="9.7084927507625647"/>
    <x v="1"/>
  </r>
  <r>
    <s v="EV0721"/>
    <x v="3"/>
    <x v="3"/>
    <s v="BMW"/>
    <x v="2"/>
    <n v="475025"/>
    <n v="84"/>
    <n v="456"/>
    <n v="1.24"/>
    <n v="70684"/>
    <n v="80970"/>
    <n v="14.6"/>
    <n v="56.3"/>
    <n v="229"/>
    <n v="2026"/>
    <n v="38462774250"/>
    <n v="5.4285714285714288"/>
    <n v="177.56578947368422"/>
    <n v="148.80058944266091"/>
    <x v="0"/>
  </r>
  <r>
    <s v="EV0722"/>
    <x v="9"/>
    <x v="0"/>
    <s v="Nissan"/>
    <x v="2"/>
    <n v="399117"/>
    <n v="47"/>
    <n v="582"/>
    <n v="2.33"/>
    <n v="184505"/>
    <n v="83336"/>
    <n v="22.1"/>
    <n v="28.1"/>
    <n v="239.6"/>
    <n v="2026"/>
    <n v="33260814312"/>
    <n v="12.382978723404255"/>
    <n v="143.18900343642611"/>
    <n v="462.2829896997622"/>
    <x v="0"/>
  </r>
  <r>
    <s v="EV0723"/>
    <x v="3"/>
    <x v="3"/>
    <s v="Ford"/>
    <x v="3"/>
    <n v="55037"/>
    <n v="109"/>
    <n v="268"/>
    <n v="0.85"/>
    <n v="6360"/>
    <n v="36252"/>
    <n v="17.5"/>
    <n v="50"/>
    <n v="47"/>
    <n v="2026"/>
    <n v="1995201324"/>
    <n v="2.4587155963302751"/>
    <n v="135.26865671641792"/>
    <n v="115.55862419826663"/>
    <x v="0"/>
  </r>
  <r>
    <s v="EV0724"/>
    <x v="8"/>
    <x v="3"/>
    <s v="Hyundai"/>
    <x v="0"/>
    <n v="45127"/>
    <n v="61"/>
    <n v="579"/>
    <n v="1.89"/>
    <n v="102041"/>
    <n v="49524"/>
    <n v="22.4"/>
    <n v="20.399999999999999"/>
    <n v="120.6"/>
    <n v="2026"/>
    <n v="2234869548"/>
    <n v="9.4918032786885238"/>
    <n v="85.533678756476689"/>
    <n v="2261.1961796707074"/>
    <x v="1"/>
  </r>
  <r>
    <s v="EV0725"/>
    <x v="5"/>
    <x v="1"/>
    <s v="Tesla"/>
    <x v="2"/>
    <n v="470471"/>
    <n v="114"/>
    <n v="425"/>
    <n v="1.5"/>
    <n v="32000"/>
    <n v="46686"/>
    <n v="13.3"/>
    <n v="29"/>
    <n v="203.6"/>
    <n v="2026"/>
    <n v="21964409106"/>
    <n v="3.7280701754385963"/>
    <n v="109.84941176470588"/>
    <n v="68.01694472135371"/>
    <x v="1"/>
  </r>
  <r>
    <s v="EV0726"/>
    <x v="2"/>
    <x v="2"/>
    <s v="Kia"/>
    <x v="0"/>
    <n v="481296"/>
    <n v="101"/>
    <n v="364"/>
    <n v="0.82"/>
    <n v="90865"/>
    <n v="48254"/>
    <n v="17.100000000000001"/>
    <n v="40.5"/>
    <n v="152.1"/>
    <n v="2026"/>
    <n v="23224457184"/>
    <n v="3.6039603960396041"/>
    <n v="132.56593406593407"/>
    <n v="188.79234400452114"/>
    <x v="1"/>
  </r>
  <r>
    <s v="EV0727"/>
    <x v="5"/>
    <x v="1"/>
    <s v="Tesla"/>
    <x v="2"/>
    <n v="6418"/>
    <n v="57"/>
    <n v="284"/>
    <n v="1.67"/>
    <n v="132040"/>
    <n v="71866"/>
    <n v="17.600000000000001"/>
    <n v="12.6"/>
    <n v="112"/>
    <n v="2026"/>
    <n v="461235988"/>
    <n v="4.9824561403508776"/>
    <n v="253.04929577464787"/>
    <n v="20573.387348083514"/>
    <x v="1"/>
  </r>
  <r>
    <s v="EV0728"/>
    <x v="3"/>
    <x v="3"/>
    <s v="Toyota"/>
    <x v="3"/>
    <n v="537149"/>
    <n v="86"/>
    <n v="303"/>
    <n v="2.0099999999999998"/>
    <n v="102373"/>
    <n v="38425"/>
    <n v="23.7"/>
    <n v="55.1"/>
    <n v="112.2"/>
    <n v="2026"/>
    <n v="20639950325"/>
    <n v="3.5232558139534884"/>
    <n v="126.81518151815182"/>
    <n v="190.58585234264609"/>
    <x v="0"/>
  </r>
  <r>
    <s v="EV0729"/>
    <x v="1"/>
    <x v="1"/>
    <s v="Ford"/>
    <x v="0"/>
    <n v="320481"/>
    <n v="72"/>
    <n v="293"/>
    <n v="2.6"/>
    <n v="169758"/>
    <n v="47920"/>
    <n v="14.4"/>
    <n v="32.5"/>
    <n v="49.7"/>
    <n v="2026"/>
    <n v="15357449520"/>
    <n v="4.0694444444444446"/>
    <n v="163.54948805460751"/>
    <n v="529.69754837260245"/>
    <x v="1"/>
  </r>
  <r>
    <s v="EV0730"/>
    <x v="0"/>
    <x v="0"/>
    <s v="Volkswagen"/>
    <x v="3"/>
    <n v="645492"/>
    <n v="41"/>
    <n v="279"/>
    <n v="1.04"/>
    <n v="96073"/>
    <n v="75110"/>
    <n v="22.3"/>
    <n v="54.3"/>
    <n v="268.2"/>
    <n v="2026"/>
    <n v="48482904120"/>
    <n v="6.8048780487804876"/>
    <n v="269.2114695340502"/>
    <n v="148.83685622749778"/>
    <x v="1"/>
  </r>
  <r>
    <s v="EV0731"/>
    <x v="9"/>
    <x v="0"/>
    <s v="BYD"/>
    <x v="0"/>
    <n v="885056"/>
    <n v="87"/>
    <n v="273"/>
    <n v="0.65"/>
    <n v="135218"/>
    <n v="41523"/>
    <n v="16.2"/>
    <n v="39.200000000000003"/>
    <n v="233.8"/>
    <n v="2026"/>
    <n v="36750180288"/>
    <n v="3.1379310344827585"/>
    <n v="152.09890109890111"/>
    <n v="152.77903319112011"/>
    <x v="0"/>
  </r>
  <r>
    <s v="EV0732"/>
    <x v="2"/>
    <x v="2"/>
    <s v="Hyundai"/>
    <x v="1"/>
    <n v="852678"/>
    <n v="68"/>
    <n v="630"/>
    <n v="2.42"/>
    <n v="181484"/>
    <n v="51923"/>
    <n v="18.5"/>
    <n v="41.5"/>
    <n v="146.6"/>
    <n v="2026"/>
    <n v="44273599794"/>
    <n v="9.264705882352942"/>
    <n v="82.417460317460311"/>
    <n v="212.84001698179148"/>
    <x v="1"/>
  </r>
  <r>
    <s v="EV0733"/>
    <x v="2"/>
    <x v="2"/>
    <s v="Tesla"/>
    <x v="2"/>
    <n v="881628"/>
    <n v="82"/>
    <n v="464"/>
    <n v="2.88"/>
    <n v="44632"/>
    <n v="45247"/>
    <n v="12.3"/>
    <n v="12.2"/>
    <n v="71.599999999999994"/>
    <n v="2026"/>
    <n v="39891022116"/>
    <n v="5.6585365853658534"/>
    <n v="97.515086206896555"/>
    <n v="50.624526444259935"/>
    <x v="0"/>
  </r>
  <r>
    <s v="EV0734"/>
    <x v="5"/>
    <x v="1"/>
    <s v="Nissan"/>
    <x v="3"/>
    <n v="754344"/>
    <n v="60"/>
    <n v="635"/>
    <n v="1.29"/>
    <n v="61180"/>
    <n v="25038"/>
    <n v="23.5"/>
    <n v="22.9"/>
    <n v="84.4"/>
    <n v="2026"/>
    <n v="18887265072"/>
    <n v="10.583333333333334"/>
    <n v="39.429921259842523"/>
    <n v="81.103581389922894"/>
    <x v="1"/>
  </r>
  <r>
    <s v="EV0735"/>
    <x v="8"/>
    <x v="3"/>
    <s v="Kia"/>
    <x v="2"/>
    <n v="78566"/>
    <n v="83"/>
    <n v="274"/>
    <n v="0.56000000000000005"/>
    <n v="93747"/>
    <n v="74273"/>
    <n v="22.9"/>
    <n v="19.7"/>
    <n v="122.3"/>
    <n v="2026"/>
    <n v="5835332518"/>
    <n v="3.3012048192771086"/>
    <n v="271.06934306569343"/>
    <n v="1193.2260774380777"/>
    <x v="0"/>
  </r>
  <r>
    <s v="EV0736"/>
    <x v="5"/>
    <x v="1"/>
    <s v="BYD"/>
    <x v="3"/>
    <n v="581925"/>
    <n v="55"/>
    <n v="586"/>
    <n v="2.63"/>
    <n v="70365"/>
    <n v="45050"/>
    <n v="19.5"/>
    <n v="18.100000000000001"/>
    <n v="265.60000000000002"/>
    <n v="2026"/>
    <n v="26215721250"/>
    <n v="10.654545454545454"/>
    <n v="76.877133105802045"/>
    <n v="120.91764402629204"/>
    <x v="1"/>
  </r>
  <r>
    <s v="EV0737"/>
    <x v="3"/>
    <x v="3"/>
    <s v="BMW"/>
    <x v="3"/>
    <n v="505162"/>
    <n v="71"/>
    <n v="306"/>
    <n v="2.52"/>
    <n v="133648"/>
    <n v="62786"/>
    <n v="19.100000000000001"/>
    <n v="53.3"/>
    <n v="297.39999999999998"/>
    <n v="2026"/>
    <n v="31717101332"/>
    <n v="4.3098591549295771"/>
    <n v="205.18300653594773"/>
    <n v="264.56463471124113"/>
    <x v="1"/>
  </r>
  <r>
    <s v="EV0738"/>
    <x v="5"/>
    <x v="1"/>
    <s v="Nissan"/>
    <x v="3"/>
    <n v="370834"/>
    <n v="74"/>
    <n v="646"/>
    <n v="2.3199999999999998"/>
    <n v="196260"/>
    <n v="53331"/>
    <n v="19.3"/>
    <n v="21.1"/>
    <n v="134.9"/>
    <n v="2026"/>
    <n v="19776948054"/>
    <n v="8.7297297297297298"/>
    <n v="82.555727554179569"/>
    <n v="529.23949799640809"/>
    <x v="1"/>
  </r>
  <r>
    <s v="EV0739"/>
    <x v="4"/>
    <x v="0"/>
    <s v="Nissan"/>
    <x v="2"/>
    <n v="239769"/>
    <n v="76"/>
    <n v="536"/>
    <n v="1.92"/>
    <n v="86315"/>
    <n v="45199"/>
    <n v="24.2"/>
    <n v="56.3"/>
    <n v="98.5"/>
    <n v="2026"/>
    <n v="10837319031"/>
    <n v="7.0526315789473681"/>
    <n v="84.326492537313428"/>
    <n v="359.9923259470574"/>
    <x v="0"/>
  </r>
  <r>
    <s v="EV0740"/>
    <x v="1"/>
    <x v="1"/>
    <s v="Ford"/>
    <x v="1"/>
    <n v="702323"/>
    <n v="46"/>
    <n v="525"/>
    <n v="2.2400000000000002"/>
    <n v="23164"/>
    <n v="37717"/>
    <n v="13.4"/>
    <n v="21.2"/>
    <n v="82.8"/>
    <n v="2026"/>
    <n v="26489516591"/>
    <n v="11.413043478260869"/>
    <n v="71.841904761904757"/>
    <n v="32.981975529777607"/>
    <x v="1"/>
  </r>
  <r>
    <s v="EV0741"/>
    <x v="3"/>
    <x v="3"/>
    <s v="Volkswagen"/>
    <x v="0"/>
    <n v="86967"/>
    <n v="87"/>
    <n v="643"/>
    <n v="2.7"/>
    <n v="78590"/>
    <n v="84488"/>
    <n v="15.6"/>
    <n v="28.3"/>
    <n v="159.30000000000001"/>
    <n v="2026"/>
    <n v="7347667896"/>
    <n v="7.3908045977011492"/>
    <n v="131.39657853810263"/>
    <n v="903.67610702910292"/>
    <x v="0"/>
  </r>
  <r>
    <s v="EV0742"/>
    <x v="4"/>
    <x v="0"/>
    <s v="Hyundai"/>
    <x v="2"/>
    <n v="777048"/>
    <n v="59"/>
    <n v="260"/>
    <n v="1.71"/>
    <n v="62551"/>
    <n v="30518"/>
    <n v="12.1"/>
    <n v="39.5"/>
    <n v="218.6"/>
    <n v="2026"/>
    <n v="23713950864"/>
    <n v="4.406779661016949"/>
    <n v="117.37692307692308"/>
    <n v="80.498244638683843"/>
    <x v="1"/>
  </r>
  <r>
    <s v="EV0743"/>
    <x v="1"/>
    <x v="1"/>
    <s v="Toyota"/>
    <x v="1"/>
    <n v="723485"/>
    <n v="89"/>
    <n v="588"/>
    <n v="1.19"/>
    <n v="148731"/>
    <n v="38022"/>
    <n v="15"/>
    <n v="39.6"/>
    <n v="71.8"/>
    <n v="2026"/>
    <n v="27508346670"/>
    <n v="6.606741573033708"/>
    <n v="64.663265306122454"/>
    <n v="205.57578940821165"/>
    <x v="1"/>
  </r>
  <r>
    <s v="EV0744"/>
    <x v="8"/>
    <x v="3"/>
    <s v="Tesla"/>
    <x v="2"/>
    <n v="501082"/>
    <n v="97"/>
    <n v="552"/>
    <n v="1.1000000000000001"/>
    <n v="166333"/>
    <n v="58392"/>
    <n v="21.6"/>
    <n v="48"/>
    <n v="257.7"/>
    <n v="2026"/>
    <n v="29259180144"/>
    <n v="5.6907216494845363"/>
    <n v="105.78260869565217"/>
    <n v="331.94766525239385"/>
    <x v="0"/>
  </r>
  <r>
    <s v="EV0745"/>
    <x v="6"/>
    <x v="3"/>
    <s v="Volkswagen"/>
    <x v="3"/>
    <n v="634572"/>
    <n v="44"/>
    <n v="329"/>
    <n v="1.68"/>
    <n v="44590"/>
    <n v="72016"/>
    <n v="17.399999999999999"/>
    <n v="22.3"/>
    <n v="27"/>
    <n v="2026"/>
    <n v="45699337152"/>
    <n v="7.4772727272727275"/>
    <n v="218.89361702127658"/>
    <n v="70.267834067686564"/>
    <x v="1"/>
  </r>
  <r>
    <s v="EV0746"/>
    <x v="2"/>
    <x v="2"/>
    <s v="BYD"/>
    <x v="2"/>
    <n v="899227"/>
    <n v="42"/>
    <n v="270"/>
    <n v="1.1100000000000001"/>
    <n v="30463"/>
    <n v="25538"/>
    <n v="21"/>
    <n v="26.3"/>
    <n v="87.6"/>
    <n v="2026"/>
    <n v="22964459126"/>
    <n v="6.4285714285714288"/>
    <n v="94.585185185185182"/>
    <n v="33.876874248660236"/>
    <x v="1"/>
  </r>
  <r>
    <s v="EV0747"/>
    <x v="3"/>
    <x v="3"/>
    <s v="Toyota"/>
    <x v="3"/>
    <n v="382415"/>
    <n v="113"/>
    <n v="318"/>
    <n v="1.19"/>
    <n v="159683"/>
    <n v="59643"/>
    <n v="18.7"/>
    <n v="38.1"/>
    <n v="24.2"/>
    <n v="2026"/>
    <n v="22808377845"/>
    <n v="2.8141592920353982"/>
    <n v="187.5566037735849"/>
    <n v="417.56468757763167"/>
    <x v="0"/>
  </r>
  <r>
    <s v="EV0748"/>
    <x v="6"/>
    <x v="3"/>
    <s v="Nissan"/>
    <x v="3"/>
    <n v="369942"/>
    <n v="43"/>
    <n v="300"/>
    <n v="2.96"/>
    <n v="31911"/>
    <n v="41053"/>
    <n v="20.8"/>
    <n v="34.799999999999997"/>
    <n v="224.7"/>
    <n v="2026"/>
    <n v="15187228926"/>
    <n v="6.9767441860465116"/>
    <n v="136.84333333333333"/>
    <n v="86.259467700342228"/>
    <x v="0"/>
  </r>
  <r>
    <s v="EV0749"/>
    <x v="9"/>
    <x v="0"/>
    <s v="Hyundai"/>
    <x v="3"/>
    <n v="830456"/>
    <n v="58"/>
    <n v="263"/>
    <n v="0.71"/>
    <n v="74753"/>
    <n v="51573"/>
    <n v="14.9"/>
    <n v="19.8"/>
    <n v="85.3"/>
    <n v="2026"/>
    <n v="42829107288"/>
    <n v="4.5344827586206895"/>
    <n v="196.09505703422053"/>
    <n v="90.014401726280497"/>
    <x v="1"/>
  </r>
  <r>
    <s v="EV0750"/>
    <x v="0"/>
    <x v="0"/>
    <s v="Nissan"/>
    <x v="1"/>
    <n v="392556"/>
    <n v="72"/>
    <n v="330"/>
    <n v="1.0900000000000001"/>
    <n v="44502"/>
    <n v="43938"/>
    <n v="13.2"/>
    <n v="36.5"/>
    <n v="287.2"/>
    <n v="2026"/>
    <n v="17248125528"/>
    <n v="4.583333333333333"/>
    <n v="133.14545454545456"/>
    <n v="113.3647173906398"/>
    <x v="1"/>
  </r>
  <r>
    <s v="EV0751"/>
    <x v="5"/>
    <x v="1"/>
    <s v="Nissan"/>
    <x v="3"/>
    <n v="45884"/>
    <n v="85"/>
    <n v="471"/>
    <n v="1.88"/>
    <n v="6519"/>
    <n v="68067"/>
    <n v="15"/>
    <n v="21.5"/>
    <n v="150.4"/>
    <n v="2026"/>
    <n v="3123186228"/>
    <n v="5.5411764705882351"/>
    <n v="144.51592356687897"/>
    <n v="142.0756690785459"/>
    <x v="0"/>
  </r>
  <r>
    <s v="EV0752"/>
    <x v="9"/>
    <x v="0"/>
    <s v="Toyota"/>
    <x v="2"/>
    <n v="66984"/>
    <n v="74"/>
    <n v="536"/>
    <n v="1.97"/>
    <n v="73253"/>
    <n v="60399"/>
    <n v="20.9"/>
    <n v="29.4"/>
    <n v="158.1"/>
    <n v="2026"/>
    <n v="4045766616"/>
    <n v="7.243243243243243"/>
    <n v="112.68470149253731"/>
    <n v="1093.5895139137704"/>
    <x v="1"/>
  </r>
  <r>
    <s v="EV0753"/>
    <x v="8"/>
    <x v="3"/>
    <s v="Hyundai"/>
    <x v="0"/>
    <n v="248693"/>
    <n v="54"/>
    <n v="252"/>
    <n v="1.3"/>
    <n v="37755"/>
    <n v="30466"/>
    <n v="15.2"/>
    <n v="14.8"/>
    <n v="261"/>
    <n v="2026"/>
    <n v="7576680938"/>
    <n v="4.666666666666667"/>
    <n v="120.89682539682539"/>
    <n v="151.81368192912547"/>
    <x v="1"/>
  </r>
  <r>
    <s v="EV0754"/>
    <x v="6"/>
    <x v="3"/>
    <s v="Ford"/>
    <x v="2"/>
    <n v="309557"/>
    <n v="96"/>
    <n v="548"/>
    <n v="2.84"/>
    <n v="28203"/>
    <n v="56857"/>
    <n v="17.8"/>
    <n v="46"/>
    <n v="149.80000000000001"/>
    <n v="2026"/>
    <n v="17600482349"/>
    <n v="5.708333333333333"/>
    <n v="103.7536496350365"/>
    <n v="91.107615075737272"/>
    <x v="1"/>
  </r>
  <r>
    <s v="EV0755"/>
    <x v="1"/>
    <x v="1"/>
    <s v="Volkswagen"/>
    <x v="3"/>
    <n v="700789"/>
    <n v="114"/>
    <n v="290"/>
    <n v="2.77"/>
    <n v="12786"/>
    <n v="31634"/>
    <n v="17.600000000000001"/>
    <n v="30.4"/>
    <n v="25.4"/>
    <n v="2026"/>
    <n v="22168759226"/>
    <n v="2.5438596491228069"/>
    <n v="109.08275862068966"/>
    <n v="18.245149395895197"/>
    <x v="1"/>
  </r>
  <r>
    <s v="EV0756"/>
    <x v="1"/>
    <x v="1"/>
    <s v="Nissan"/>
    <x v="0"/>
    <n v="751275"/>
    <n v="51"/>
    <n v="475"/>
    <n v="2.11"/>
    <n v="117465"/>
    <n v="50521"/>
    <n v="15.8"/>
    <n v="42.1"/>
    <n v="165"/>
    <n v="2026"/>
    <n v="37955164275"/>
    <n v="9.3137254901960791"/>
    <n v="106.36"/>
    <n v="156.35419786363184"/>
    <x v="1"/>
  </r>
  <r>
    <s v="EV0757"/>
    <x v="2"/>
    <x v="2"/>
    <s v="Tesla"/>
    <x v="2"/>
    <n v="749500"/>
    <n v="77"/>
    <n v="338"/>
    <n v="2.74"/>
    <n v="185999"/>
    <n v="66828"/>
    <n v="12.9"/>
    <n v="46.6"/>
    <n v="216.2"/>
    <n v="2026"/>
    <n v="50087586000"/>
    <n v="4.3896103896103895"/>
    <n v="197.71597633136093"/>
    <n v="248.16410940627085"/>
    <x v="1"/>
  </r>
  <r>
    <s v="EV0758"/>
    <x v="1"/>
    <x v="1"/>
    <s v="Kia"/>
    <x v="1"/>
    <n v="865120"/>
    <n v="83"/>
    <n v="614"/>
    <n v="2.2000000000000002"/>
    <n v="64647"/>
    <n v="50499"/>
    <n v="17.600000000000001"/>
    <n v="51.4"/>
    <n v="216"/>
    <n v="2026"/>
    <n v="43687694880"/>
    <n v="7.3975903614457827"/>
    <n v="82.245928338762212"/>
    <n v="74.726049565378219"/>
    <x v="1"/>
  </r>
  <r>
    <s v="EV0759"/>
    <x v="4"/>
    <x v="0"/>
    <s v="Nissan"/>
    <x v="2"/>
    <n v="758140"/>
    <n v="104"/>
    <n v="375"/>
    <n v="1.26"/>
    <n v="155064"/>
    <n v="37755"/>
    <n v="15.6"/>
    <n v="53.7"/>
    <n v="158.80000000000001"/>
    <n v="2026"/>
    <n v="28623575700"/>
    <n v="3.6057692307692308"/>
    <n v="100.68"/>
    <n v="204.53214445880707"/>
    <x v="0"/>
  </r>
  <r>
    <s v="EV0760"/>
    <x v="5"/>
    <x v="1"/>
    <s v="Toyota"/>
    <x v="3"/>
    <n v="678891"/>
    <n v="119"/>
    <n v="556"/>
    <n v="1.06"/>
    <n v="79219"/>
    <n v="51054"/>
    <n v="22.7"/>
    <n v="51.2"/>
    <n v="255.1"/>
    <n v="2026"/>
    <n v="34660101114"/>
    <n v="4.6722689075630255"/>
    <n v="91.823741007194243"/>
    <n v="116.68883517383497"/>
    <x v="1"/>
  </r>
  <r>
    <s v="EV0761"/>
    <x v="9"/>
    <x v="0"/>
    <s v="Kia"/>
    <x v="1"/>
    <n v="662260"/>
    <n v="101"/>
    <n v="476"/>
    <n v="2.5499999999999998"/>
    <n v="141812"/>
    <n v="45395"/>
    <n v="24.1"/>
    <n v="34.700000000000003"/>
    <n v="108.1"/>
    <n v="2026"/>
    <n v="30063292700"/>
    <n v="4.7128712871287126"/>
    <n v="95.367647058823536"/>
    <n v="214.13342191888381"/>
    <x v="0"/>
  </r>
  <r>
    <s v="EV0762"/>
    <x v="9"/>
    <x v="0"/>
    <s v="Ford"/>
    <x v="2"/>
    <n v="363823"/>
    <n v="69"/>
    <n v="379"/>
    <n v="1.36"/>
    <n v="68806"/>
    <n v="69977"/>
    <n v="17.600000000000001"/>
    <n v="5"/>
    <n v="142.19999999999999"/>
    <n v="2026"/>
    <n v="25459242071"/>
    <n v="5.4927536231884062"/>
    <n v="184.6358839050132"/>
    <n v="189.11943445026841"/>
    <x v="1"/>
  </r>
  <r>
    <s v="EV0763"/>
    <x v="0"/>
    <x v="0"/>
    <s v="Toyota"/>
    <x v="3"/>
    <n v="855119"/>
    <n v="64"/>
    <n v="442"/>
    <n v="1.53"/>
    <n v="136987"/>
    <n v="31928"/>
    <n v="24.7"/>
    <n v="6.5"/>
    <n v="277"/>
    <n v="2026"/>
    <n v="27302239432"/>
    <n v="6.90625"/>
    <n v="72.235294117647058"/>
    <n v="160.1964171068588"/>
    <x v="0"/>
  </r>
  <r>
    <s v="EV0764"/>
    <x v="1"/>
    <x v="1"/>
    <s v="Mercedes"/>
    <x v="3"/>
    <n v="362471"/>
    <n v="118"/>
    <n v="441"/>
    <n v="2.84"/>
    <n v="38739"/>
    <n v="79097"/>
    <n v="15"/>
    <n v="42.4"/>
    <n v="172.7"/>
    <n v="2026"/>
    <n v="28670368687"/>
    <n v="3.7372881355932202"/>
    <n v="179.35827664399093"/>
    <n v="106.87475687710189"/>
    <x v="1"/>
  </r>
  <r>
    <s v="EV0765"/>
    <x v="1"/>
    <x v="1"/>
    <s v="Hyundai"/>
    <x v="2"/>
    <n v="779191"/>
    <n v="117"/>
    <n v="322"/>
    <n v="1.45"/>
    <n v="163582"/>
    <n v="59843"/>
    <n v="23.6"/>
    <n v="59.1"/>
    <n v="73.599999999999994"/>
    <n v="2026"/>
    <n v="46629127013"/>
    <n v="2.7521367521367521"/>
    <n v="185.84782608695653"/>
    <n v="209.93825647370156"/>
    <x v="1"/>
  </r>
  <r>
    <s v="EV0766"/>
    <x v="9"/>
    <x v="0"/>
    <s v="Hyundai"/>
    <x v="3"/>
    <n v="519539"/>
    <n v="54"/>
    <n v="285"/>
    <n v="1.36"/>
    <n v="60119"/>
    <n v="34885"/>
    <n v="20.6"/>
    <n v="53.4"/>
    <n v="64.7"/>
    <n v="2026"/>
    <n v="18124118015"/>
    <n v="5.2777777777777777"/>
    <n v="122.40350877192982"/>
    <n v="115.71604826586648"/>
    <x v="0"/>
  </r>
  <r>
    <s v="EV0767"/>
    <x v="8"/>
    <x v="3"/>
    <s v="Ford"/>
    <x v="2"/>
    <n v="762272"/>
    <n v="56"/>
    <n v="340"/>
    <n v="2.35"/>
    <n v="161343"/>
    <n v="30212"/>
    <n v="22.4"/>
    <n v="14.7"/>
    <n v="156.80000000000001"/>
    <n v="2026"/>
    <n v="23029761664"/>
    <n v="6.0714285714285712"/>
    <n v="88.858823529411765"/>
    <n v="211.6606670584778"/>
    <x v="1"/>
  </r>
  <r>
    <s v="EV0768"/>
    <x v="9"/>
    <x v="0"/>
    <s v="Ford"/>
    <x v="3"/>
    <n v="403244"/>
    <n v="86"/>
    <n v="350"/>
    <n v="2.4500000000000002"/>
    <n v="165147"/>
    <n v="80086"/>
    <n v="24.9"/>
    <n v="60"/>
    <n v="168"/>
    <n v="2026"/>
    <n v="32294198984"/>
    <n v="4.0697674418604652"/>
    <n v="228.81714285714287"/>
    <n v="409.54608128081259"/>
    <x v="0"/>
  </r>
  <r>
    <s v="EV0769"/>
    <x v="3"/>
    <x v="3"/>
    <s v="Nissan"/>
    <x v="1"/>
    <n v="328782"/>
    <n v="87"/>
    <n v="579"/>
    <n v="2.61"/>
    <n v="40255"/>
    <n v="38330"/>
    <n v="16.2"/>
    <n v="56.3"/>
    <n v="68.5"/>
    <n v="2026"/>
    <n v="12602214060"/>
    <n v="6.6551724137931032"/>
    <n v="66.200345423143347"/>
    <n v="122.43675140366565"/>
    <x v="0"/>
  </r>
  <r>
    <s v="EV0770"/>
    <x v="5"/>
    <x v="1"/>
    <s v="Hyundai"/>
    <x v="3"/>
    <n v="251591"/>
    <n v="50"/>
    <n v="264"/>
    <n v="2.15"/>
    <n v="81432"/>
    <n v="57093"/>
    <n v="18.2"/>
    <n v="41.8"/>
    <n v="85.2"/>
    <n v="2026"/>
    <n v="14364084963"/>
    <n v="5.28"/>
    <n v="216.26136363636363"/>
    <n v="323.66817572965647"/>
    <x v="1"/>
  </r>
  <r>
    <s v="EV0771"/>
    <x v="5"/>
    <x v="1"/>
    <s v="Kia"/>
    <x v="0"/>
    <n v="244376"/>
    <n v="118"/>
    <n v="360"/>
    <n v="1.84"/>
    <n v="141682"/>
    <n v="53700"/>
    <n v="12.7"/>
    <n v="58.4"/>
    <n v="160.1"/>
    <n v="2026"/>
    <n v="13122991200"/>
    <n v="3.0508474576271185"/>
    <n v="149.16666666666666"/>
    <n v="579.77051756309947"/>
    <x v="1"/>
  </r>
  <r>
    <s v="EV0772"/>
    <x v="4"/>
    <x v="0"/>
    <s v="BMW"/>
    <x v="0"/>
    <n v="899192"/>
    <n v="110"/>
    <n v="350"/>
    <n v="1.29"/>
    <n v="179862"/>
    <n v="42786"/>
    <n v="17.100000000000001"/>
    <n v="51"/>
    <n v="72.400000000000006"/>
    <n v="2026"/>
    <n v="38472828912"/>
    <n v="3.1818181818181817"/>
    <n v="122.24571428571429"/>
    <n v="200.02624578510486"/>
    <x v="1"/>
  </r>
  <r>
    <s v="EV0773"/>
    <x v="2"/>
    <x v="2"/>
    <s v="BMW"/>
    <x v="3"/>
    <n v="451488"/>
    <n v="107"/>
    <n v="644"/>
    <n v="1"/>
    <n v="79464"/>
    <n v="78630"/>
    <n v="17.2"/>
    <n v="64.8"/>
    <n v="146.69999999999999"/>
    <n v="2026"/>
    <n v="35500501440"/>
    <n v="6.018691588785047"/>
    <n v="122.09627329192547"/>
    <n v="176.00467786519243"/>
    <x v="0"/>
  </r>
  <r>
    <s v="EV0774"/>
    <x v="8"/>
    <x v="3"/>
    <s v="Toyota"/>
    <x v="1"/>
    <n v="482752"/>
    <n v="112"/>
    <n v="529"/>
    <n v="1.34"/>
    <n v="134694"/>
    <n v="73033"/>
    <n v="15.7"/>
    <n v="46.6"/>
    <n v="178.6"/>
    <n v="2026"/>
    <n v="35256826816"/>
    <n v="4.7232142857142856"/>
    <n v="138.05860113421551"/>
    <n v="279.01282646162008"/>
    <x v="1"/>
  </r>
  <r>
    <s v="EV0775"/>
    <x v="2"/>
    <x v="2"/>
    <s v="Toyota"/>
    <x v="2"/>
    <n v="383841"/>
    <n v="57"/>
    <n v="566"/>
    <n v="1.1200000000000001"/>
    <n v="160596"/>
    <n v="57716"/>
    <n v="13.9"/>
    <n v="64.5"/>
    <n v="294.89999999999998"/>
    <n v="2026"/>
    <n v="22153767156"/>
    <n v="9.9298245614035086"/>
    <n v="101.97173144876325"/>
    <n v="418.39199043353887"/>
    <x v="0"/>
  </r>
  <r>
    <s v="EV0776"/>
    <x v="2"/>
    <x v="2"/>
    <s v="BYD"/>
    <x v="0"/>
    <n v="65753"/>
    <n v="84"/>
    <n v="529"/>
    <n v="1.44"/>
    <n v="82162"/>
    <n v="40675"/>
    <n v="20.9"/>
    <n v="44.1"/>
    <n v="11"/>
    <n v="2026"/>
    <n v="2674503275"/>
    <n v="6.2976190476190474"/>
    <n v="76.890359168241972"/>
    <n v="1249.5551533770322"/>
    <x v="0"/>
  </r>
  <r>
    <s v="EV0777"/>
    <x v="3"/>
    <x v="3"/>
    <s v="BYD"/>
    <x v="3"/>
    <n v="829845"/>
    <n v="109"/>
    <n v="545"/>
    <n v="1.8"/>
    <n v="135316"/>
    <n v="84081"/>
    <n v="16.899999999999999"/>
    <n v="20.7"/>
    <n v="31.8"/>
    <n v="2026"/>
    <n v="69774197445"/>
    <n v="5"/>
    <n v="154.27706422018349"/>
    <n v="163.06177659683436"/>
    <x v="1"/>
  </r>
  <r>
    <s v="EV0778"/>
    <x v="9"/>
    <x v="0"/>
    <s v="BYD"/>
    <x v="3"/>
    <n v="578935"/>
    <n v="56"/>
    <n v="552"/>
    <n v="1.76"/>
    <n v="74845"/>
    <n v="71248"/>
    <n v="18.899999999999999"/>
    <n v="64.7"/>
    <n v="60.7"/>
    <n v="2026"/>
    <n v="41247960880"/>
    <n v="9.8571428571428577"/>
    <n v="129.07246376811594"/>
    <n v="129.28048917408691"/>
    <x v="0"/>
  </r>
  <r>
    <s v="EV0779"/>
    <x v="4"/>
    <x v="0"/>
    <s v="Kia"/>
    <x v="0"/>
    <n v="823521"/>
    <n v="71"/>
    <n v="490"/>
    <n v="2.94"/>
    <n v="6613"/>
    <n v="34589"/>
    <n v="14.5"/>
    <n v="16.100000000000001"/>
    <n v="69.599999999999994"/>
    <n v="2026"/>
    <n v="28484767869"/>
    <n v="6.901408450704225"/>
    <n v="70.589795918367344"/>
    <n v="8.0301534508531045"/>
    <x v="1"/>
  </r>
  <r>
    <s v="EV0780"/>
    <x v="1"/>
    <x v="1"/>
    <s v="Ford"/>
    <x v="2"/>
    <n v="577231"/>
    <n v="75"/>
    <n v="583"/>
    <n v="2.71"/>
    <n v="136915"/>
    <n v="56467"/>
    <n v="16.2"/>
    <n v="58.8"/>
    <n v="184.2"/>
    <n v="2026"/>
    <n v="32594502877"/>
    <n v="7.7733333333333334"/>
    <n v="96.855917667238415"/>
    <n v="237.192735663885"/>
    <x v="1"/>
  </r>
  <r>
    <s v="EV0781"/>
    <x v="6"/>
    <x v="3"/>
    <s v="BMW"/>
    <x v="3"/>
    <n v="253050"/>
    <n v="106"/>
    <n v="407"/>
    <n v="1.52"/>
    <n v="162685"/>
    <n v="31381"/>
    <n v="19.7"/>
    <n v="9.3000000000000007"/>
    <n v="72.2"/>
    <n v="2026"/>
    <n v="7940962050"/>
    <n v="3.8396226415094339"/>
    <n v="77.103194103194099"/>
    <n v="642.89666073898445"/>
    <x v="1"/>
  </r>
  <r>
    <s v="EV0782"/>
    <x v="2"/>
    <x v="2"/>
    <s v="Toyota"/>
    <x v="0"/>
    <n v="247933"/>
    <n v="118"/>
    <n v="487"/>
    <n v="1.76"/>
    <n v="44091"/>
    <n v="59427"/>
    <n v="22.7"/>
    <n v="46.2"/>
    <n v="237.1"/>
    <n v="2026"/>
    <n v="14733914391"/>
    <n v="4.1271186440677967"/>
    <n v="122.02669404517454"/>
    <n v="177.83433427579226"/>
    <x v="1"/>
  </r>
  <r>
    <s v="EV0783"/>
    <x v="6"/>
    <x v="3"/>
    <s v="BMW"/>
    <x v="2"/>
    <n v="768757"/>
    <n v="111"/>
    <n v="295"/>
    <n v="1.1000000000000001"/>
    <n v="148525"/>
    <n v="65582"/>
    <n v="23.4"/>
    <n v="9.1"/>
    <n v="263.89999999999998"/>
    <n v="2026"/>
    <n v="50416621574"/>
    <n v="2.6576576576576576"/>
    <n v="222.31186440677965"/>
    <n v="193.20149279941515"/>
    <x v="1"/>
  </r>
  <r>
    <s v="EV0784"/>
    <x v="5"/>
    <x v="1"/>
    <s v="Toyota"/>
    <x v="2"/>
    <n v="485635"/>
    <n v="85"/>
    <n v="547"/>
    <n v="1.53"/>
    <n v="33126"/>
    <n v="41081"/>
    <n v="23"/>
    <n v="51.7"/>
    <n v="41.5"/>
    <n v="2026"/>
    <n v="19950371435"/>
    <n v="6.4352941176470591"/>
    <n v="75.102376599634368"/>
    <n v="68.211722795926974"/>
    <x v="1"/>
  </r>
  <r>
    <s v="EV0785"/>
    <x v="8"/>
    <x v="3"/>
    <s v="Kia"/>
    <x v="3"/>
    <n v="410022"/>
    <n v="77"/>
    <n v="359"/>
    <n v="2.77"/>
    <n v="139785"/>
    <n v="56590"/>
    <n v="17.3"/>
    <n v="63.2"/>
    <n v="128.30000000000001"/>
    <n v="2026"/>
    <n v="23203144980"/>
    <n v="4.662337662337662"/>
    <n v="157.63231197771589"/>
    <n v="340.9207310827224"/>
    <x v="0"/>
  </r>
  <r>
    <s v="EV0786"/>
    <x v="3"/>
    <x v="3"/>
    <s v="BMW"/>
    <x v="3"/>
    <n v="484531"/>
    <n v="84"/>
    <n v="530"/>
    <n v="0.97"/>
    <n v="178830"/>
    <n v="25759"/>
    <n v="14.5"/>
    <n v="26.6"/>
    <n v="252.1"/>
    <n v="2026"/>
    <n v="12481034029"/>
    <n v="6.3095238095238093"/>
    <n v="48.601886792452831"/>
    <n v="369.07855224949486"/>
    <x v="0"/>
  </r>
  <r>
    <s v="EV0787"/>
    <x v="2"/>
    <x v="2"/>
    <s v="Nissan"/>
    <x v="2"/>
    <n v="87179"/>
    <n v="102"/>
    <n v="379"/>
    <n v="0.66"/>
    <n v="23668"/>
    <n v="25873"/>
    <n v="24.5"/>
    <n v="35"/>
    <n v="109.5"/>
    <n v="2026"/>
    <n v="2255582267"/>
    <n v="3.715686274509804"/>
    <n v="68.266490765171497"/>
    <n v="271.48739948840887"/>
    <x v="1"/>
  </r>
  <r>
    <s v="EV0788"/>
    <x v="4"/>
    <x v="0"/>
    <s v="Tesla"/>
    <x v="1"/>
    <n v="359644"/>
    <n v="119"/>
    <n v="380"/>
    <n v="1.45"/>
    <n v="6500"/>
    <n v="55590"/>
    <n v="17.600000000000001"/>
    <n v="21.3"/>
    <n v="142.5"/>
    <n v="2026"/>
    <n v="19992609960"/>
    <n v="3.1932773109243699"/>
    <n v="146.28947368421052"/>
    <n v="18.073428167854878"/>
    <x v="1"/>
  </r>
  <r>
    <s v="EV0789"/>
    <x v="1"/>
    <x v="1"/>
    <s v="BMW"/>
    <x v="0"/>
    <n v="785435"/>
    <n v="91"/>
    <n v="641"/>
    <n v="0.66"/>
    <n v="160203"/>
    <n v="66487"/>
    <n v="20.6"/>
    <n v="8.8000000000000007"/>
    <n v="12.9"/>
    <n v="2026"/>
    <n v="52221216845"/>
    <n v="7.0439560439560438"/>
    <n v="103.72386895475819"/>
    <n v="203.96722835116844"/>
    <x v="0"/>
  </r>
  <r>
    <s v="EV0790"/>
    <x v="3"/>
    <x v="3"/>
    <s v="Tesla"/>
    <x v="3"/>
    <n v="635993"/>
    <n v="120"/>
    <n v="497"/>
    <n v="1.69"/>
    <n v="38298"/>
    <n v="83614"/>
    <n v="22.1"/>
    <n v="58.4"/>
    <n v="78.2"/>
    <n v="2026"/>
    <n v="53177918702"/>
    <n v="4.1416666666666666"/>
    <n v="168.23742454728369"/>
    <n v="60.217643904885747"/>
    <x v="1"/>
  </r>
  <r>
    <s v="EV0791"/>
    <x v="6"/>
    <x v="3"/>
    <s v="BYD"/>
    <x v="3"/>
    <n v="531578"/>
    <n v="93"/>
    <n v="644"/>
    <n v="0.9"/>
    <n v="161731"/>
    <n v="47483"/>
    <n v="24.5"/>
    <n v="7.9"/>
    <n v="242.8"/>
    <n v="2026"/>
    <n v="25240918174"/>
    <n v="6.924731182795699"/>
    <n v="73.731366459627324"/>
    <n v="304.24697786590116"/>
    <x v="1"/>
  </r>
  <r>
    <s v="EV0792"/>
    <x v="2"/>
    <x v="2"/>
    <s v="Kia"/>
    <x v="3"/>
    <n v="295820"/>
    <n v="83"/>
    <n v="294"/>
    <n v="2.58"/>
    <n v="186984"/>
    <n v="80450"/>
    <n v="22.5"/>
    <n v="32.799999999999997"/>
    <n v="129.80000000000001"/>
    <n v="2026"/>
    <n v="23798719000"/>
    <n v="3.5421686746987953"/>
    <n v="273.63945578231295"/>
    <n v="632.08707998106956"/>
    <x v="1"/>
  </r>
  <r>
    <s v="EV0793"/>
    <x v="8"/>
    <x v="3"/>
    <s v="Mercedes"/>
    <x v="1"/>
    <n v="216755"/>
    <n v="116"/>
    <n v="522"/>
    <n v="0.92"/>
    <n v="176923"/>
    <n v="48897"/>
    <n v="18.7"/>
    <n v="10.3"/>
    <n v="132.9"/>
    <n v="2026"/>
    <n v="10598669235"/>
    <n v="4.5"/>
    <n v="93.672413793103445"/>
    <n v="816.23491960969761"/>
    <x v="1"/>
  </r>
  <r>
    <s v="EV0794"/>
    <x v="0"/>
    <x v="0"/>
    <s v="Toyota"/>
    <x v="3"/>
    <n v="841836"/>
    <n v="74"/>
    <n v="294"/>
    <n v="1.28"/>
    <n v="88070"/>
    <n v="39670"/>
    <n v="17"/>
    <n v="18.8"/>
    <n v="154.9"/>
    <n v="2026"/>
    <n v="33395634120"/>
    <n v="3.9729729729729728"/>
    <n v="134.93197278911563"/>
    <n v="104.61657615022403"/>
    <x v="0"/>
  </r>
  <r>
    <s v="EV0795"/>
    <x v="7"/>
    <x v="3"/>
    <s v="Mercedes"/>
    <x v="1"/>
    <n v="832636"/>
    <n v="112"/>
    <n v="286"/>
    <n v="1.79"/>
    <n v="31176"/>
    <n v="71339"/>
    <n v="15.8"/>
    <n v="26.8"/>
    <n v="298.10000000000002"/>
    <n v="2026"/>
    <n v="59399419604"/>
    <n v="2.5535714285714284"/>
    <n v="249.43706293706293"/>
    <n v="37.442531910702876"/>
    <x v="1"/>
  </r>
  <r>
    <s v="EV0796"/>
    <x v="8"/>
    <x v="3"/>
    <s v="Hyundai"/>
    <x v="1"/>
    <n v="732173"/>
    <n v="65"/>
    <n v="300"/>
    <n v="2.13"/>
    <n v="140875"/>
    <n v="78020"/>
    <n v="21.5"/>
    <n v="41.6"/>
    <n v="140.4"/>
    <n v="2026"/>
    <n v="57124137460"/>
    <n v="4.615384615384615"/>
    <n v="260.06666666666666"/>
    <n v="192.40671262119747"/>
    <x v="0"/>
  </r>
  <r>
    <s v="EV0797"/>
    <x v="0"/>
    <x v="0"/>
    <s v="Kia"/>
    <x v="0"/>
    <n v="773668"/>
    <n v="64"/>
    <n v="590"/>
    <n v="2.23"/>
    <n v="117070"/>
    <n v="75005"/>
    <n v="24.2"/>
    <n v="54.1"/>
    <n v="36.200000000000003"/>
    <n v="2026"/>
    <n v="58028968340"/>
    <n v="9.21875"/>
    <n v="127.12711864406779"/>
    <n v="151.31813646163471"/>
    <x v="0"/>
  </r>
  <r>
    <s v="EV0798"/>
    <x v="4"/>
    <x v="0"/>
    <s v="Kia"/>
    <x v="3"/>
    <n v="536112"/>
    <n v="90"/>
    <n v="276"/>
    <n v="1.94"/>
    <n v="87466"/>
    <n v="81222"/>
    <n v="25"/>
    <n v="42.2"/>
    <n v="43.8"/>
    <n v="2026"/>
    <n v="43544088864"/>
    <n v="3.0666666666666669"/>
    <n v="294.28260869565219"/>
    <n v="163.1487450383502"/>
    <x v="0"/>
  </r>
  <r>
    <s v="EV0799"/>
    <x v="3"/>
    <x v="3"/>
    <s v="BMW"/>
    <x v="3"/>
    <n v="495877"/>
    <n v="112"/>
    <n v="465"/>
    <n v="1.53"/>
    <n v="147004"/>
    <n v="76256"/>
    <n v="13.6"/>
    <n v="48.1"/>
    <n v="124.8"/>
    <n v="2026"/>
    <n v="37813596512"/>
    <n v="4.1517857142857144"/>
    <n v="163.99139784946237"/>
    <n v="296.45254770840353"/>
    <x v="1"/>
  </r>
  <r>
    <s v="EV0800"/>
    <x v="8"/>
    <x v="3"/>
    <s v="Hyundai"/>
    <x v="1"/>
    <n v="160204"/>
    <n v="62"/>
    <n v="324"/>
    <n v="1.5"/>
    <n v="189117"/>
    <n v="25117"/>
    <n v="15.8"/>
    <n v="62.7"/>
    <n v="140.19999999999999"/>
    <n v="2026"/>
    <n v="4023843868"/>
    <n v="5.225806451612903"/>
    <n v="77.521604938271608"/>
    <n v="1180.47614291778"/>
    <x v="0"/>
  </r>
  <r>
    <s v="EV0801"/>
    <x v="9"/>
    <x v="0"/>
    <s v="Mercedes"/>
    <x v="1"/>
    <n v="274096"/>
    <n v="96"/>
    <n v="383"/>
    <n v="1.45"/>
    <n v="88951"/>
    <n v="75801"/>
    <n v="12.9"/>
    <n v="42.4"/>
    <n v="91.8"/>
    <n v="2026"/>
    <n v="20776750896"/>
    <n v="3.9895833333333335"/>
    <n v="197.91383812010443"/>
    <n v="324.52498394723017"/>
    <x v="1"/>
  </r>
  <r>
    <s v="EV0802"/>
    <x v="7"/>
    <x v="3"/>
    <s v="Hyundai"/>
    <x v="1"/>
    <n v="338053"/>
    <n v="89"/>
    <n v="274"/>
    <n v="0.86"/>
    <n v="128128"/>
    <n v="48311"/>
    <n v="13.1"/>
    <n v="39.799999999999997"/>
    <n v="114.3"/>
    <n v="2026"/>
    <n v="16331678483"/>
    <n v="3.0786516853932584"/>
    <n v="176.31751824817519"/>
    <n v="379.01749134011533"/>
    <x v="0"/>
  </r>
  <r>
    <s v="EV0803"/>
    <x v="9"/>
    <x v="0"/>
    <s v="Mercedes"/>
    <x v="0"/>
    <n v="797763"/>
    <n v="45"/>
    <n v="318"/>
    <n v="0.92"/>
    <n v="50345"/>
    <n v="28518"/>
    <n v="19.2"/>
    <n v="15.1"/>
    <n v="84.8"/>
    <n v="2026"/>
    <n v="22750605234"/>
    <n v="7.0666666666666664"/>
    <n v="89.679245283018872"/>
    <n v="63.107714947923121"/>
    <x v="1"/>
  </r>
  <r>
    <s v="EV0804"/>
    <x v="1"/>
    <x v="1"/>
    <s v="Mercedes"/>
    <x v="2"/>
    <n v="691601"/>
    <n v="98"/>
    <n v="481"/>
    <n v="1.55"/>
    <n v="107928"/>
    <n v="65969"/>
    <n v="18.100000000000001"/>
    <n v="35.200000000000003"/>
    <n v="238"/>
    <n v="2026"/>
    <n v="45624226369"/>
    <n v="4.908163265306122"/>
    <n v="137.14968814968816"/>
    <n v="156.0552977800784"/>
    <x v="1"/>
  </r>
  <r>
    <s v="EV0805"/>
    <x v="4"/>
    <x v="0"/>
    <s v="Toyota"/>
    <x v="2"/>
    <n v="790732"/>
    <n v="52"/>
    <n v="493"/>
    <n v="1.64"/>
    <n v="132261"/>
    <n v="50167"/>
    <n v="18.2"/>
    <n v="28.5"/>
    <n v="275.5"/>
    <n v="2026"/>
    <n v="39668652244"/>
    <n v="9.4807692307692299"/>
    <n v="101.75862068965517"/>
    <n v="167.2640034803195"/>
    <x v="0"/>
  </r>
  <r>
    <s v="EV0806"/>
    <x v="3"/>
    <x v="3"/>
    <s v="Nissan"/>
    <x v="3"/>
    <n v="246051"/>
    <n v="92"/>
    <n v="288"/>
    <n v="0.8"/>
    <n v="134140"/>
    <n v="68924"/>
    <n v="24.7"/>
    <n v="56.5"/>
    <n v="117"/>
    <n v="2026"/>
    <n v="16958819124"/>
    <n v="3.1304347826086958"/>
    <n v="239.31944444444446"/>
    <n v="545.17152947966076"/>
    <x v="1"/>
  </r>
  <r>
    <s v="EV0807"/>
    <x v="0"/>
    <x v="0"/>
    <s v="Nissan"/>
    <x v="1"/>
    <n v="754698"/>
    <n v="83"/>
    <n v="578"/>
    <n v="1.37"/>
    <n v="184196"/>
    <n v="39396"/>
    <n v="21.5"/>
    <n v="19.5"/>
    <n v="228.2"/>
    <n v="2026"/>
    <n v="29732082408"/>
    <n v="6.9638554216867474"/>
    <n v="68.159169550173004"/>
    <n v="244.06583825583215"/>
    <x v="1"/>
  </r>
  <r>
    <s v="EV0808"/>
    <x v="5"/>
    <x v="1"/>
    <s v="Tesla"/>
    <x v="1"/>
    <n v="651460"/>
    <n v="52"/>
    <n v="510"/>
    <n v="2.27"/>
    <n v="3730"/>
    <n v="55462"/>
    <n v="14.8"/>
    <n v="30.8"/>
    <n v="234.8"/>
    <n v="2026"/>
    <n v="36131274520"/>
    <n v="9.8076923076923084"/>
    <n v="108.74901960784314"/>
    <n v="5.725600957848525"/>
    <x v="0"/>
  </r>
  <r>
    <s v="EV0809"/>
    <x v="3"/>
    <x v="3"/>
    <s v="Hyundai"/>
    <x v="1"/>
    <n v="339784"/>
    <n v="84"/>
    <n v="360"/>
    <n v="2.34"/>
    <n v="124270"/>
    <n v="48794"/>
    <n v="12.3"/>
    <n v="45.6"/>
    <n v="288.7"/>
    <n v="2026"/>
    <n v="16579420496"/>
    <n v="4.2857142857142856"/>
    <n v="135.53888888888889"/>
    <n v="365.73234760906934"/>
    <x v="0"/>
  </r>
  <r>
    <s v="EV0810"/>
    <x v="7"/>
    <x v="3"/>
    <s v="Hyundai"/>
    <x v="2"/>
    <n v="829510"/>
    <n v="101"/>
    <n v="491"/>
    <n v="1.73"/>
    <n v="168375"/>
    <n v="72899"/>
    <n v="15.1"/>
    <n v="60.5"/>
    <n v="114.2"/>
    <n v="2026"/>
    <n v="60470449490"/>
    <n v="4.8613861386138613"/>
    <n v="148.47046843177191"/>
    <n v="202.98127810394087"/>
    <x v="1"/>
  </r>
  <r>
    <s v="EV0811"/>
    <x v="1"/>
    <x v="1"/>
    <s v="Mercedes"/>
    <x v="2"/>
    <n v="56382"/>
    <n v="112"/>
    <n v="604"/>
    <n v="0.74"/>
    <n v="140713"/>
    <n v="29206"/>
    <n v="16.399999999999999"/>
    <n v="15"/>
    <n v="5.3"/>
    <n v="2026"/>
    <n v="1646692692"/>
    <n v="5.3928571428571432"/>
    <n v="48.354304635761586"/>
    <n v="2495.7078500230573"/>
    <x v="0"/>
  </r>
  <r>
    <s v="EV0812"/>
    <x v="7"/>
    <x v="3"/>
    <s v="BMW"/>
    <x v="2"/>
    <n v="808019"/>
    <n v="101"/>
    <n v="617"/>
    <n v="2.15"/>
    <n v="24054"/>
    <n v="43725"/>
    <n v="15.2"/>
    <n v="29.6"/>
    <n v="267.39999999999998"/>
    <n v="2026"/>
    <n v="35330630775"/>
    <n v="6.108910891089109"/>
    <n v="70.867098865478127"/>
    <n v="29.769101964186486"/>
    <x v="1"/>
  </r>
  <r>
    <s v="EV0813"/>
    <x v="6"/>
    <x v="3"/>
    <s v="Mercedes"/>
    <x v="0"/>
    <n v="423409"/>
    <n v="118"/>
    <n v="499"/>
    <n v="2.95"/>
    <n v="96100"/>
    <n v="40019"/>
    <n v="24.3"/>
    <n v="55.9"/>
    <n v="188.3"/>
    <n v="2026"/>
    <n v="16944404771"/>
    <n v="4.2288135593220337"/>
    <n v="80.198396793587179"/>
    <n v="226.96730584375862"/>
    <x v="1"/>
  </r>
  <r>
    <s v="EV0814"/>
    <x v="7"/>
    <x v="3"/>
    <s v="Toyota"/>
    <x v="0"/>
    <n v="831591"/>
    <n v="98"/>
    <n v="473"/>
    <n v="1.64"/>
    <n v="105317"/>
    <n v="29656"/>
    <n v="12"/>
    <n v="31.1"/>
    <n v="223.7"/>
    <n v="2026"/>
    <n v="24661662696"/>
    <n v="4.8265306122448983"/>
    <n v="62.697674418604649"/>
    <n v="126.64518976275596"/>
    <x v="0"/>
  </r>
  <r>
    <s v="EV0815"/>
    <x v="4"/>
    <x v="0"/>
    <s v="Tesla"/>
    <x v="0"/>
    <n v="303679"/>
    <n v="95"/>
    <n v="265"/>
    <n v="2.89"/>
    <n v="29244"/>
    <n v="35526"/>
    <n v="17.8"/>
    <n v="22.1"/>
    <n v="52.8"/>
    <n v="2026"/>
    <n v="10788500154"/>
    <n v="2.7894736842105261"/>
    <n v="134.06037735849057"/>
    <n v="96.299052618060514"/>
    <x v="0"/>
  </r>
  <r>
    <s v="EV0816"/>
    <x v="3"/>
    <x v="3"/>
    <s v="Tesla"/>
    <x v="1"/>
    <n v="339224"/>
    <n v="54"/>
    <n v="442"/>
    <n v="1.48"/>
    <n v="95470"/>
    <n v="62187"/>
    <n v="13.3"/>
    <n v="25"/>
    <n v="63.6"/>
    <n v="2026"/>
    <n v="21095322888"/>
    <n v="8.1851851851851851"/>
    <n v="140.6945701357466"/>
    <n v="281.43645496780891"/>
    <x v="0"/>
  </r>
  <r>
    <s v="EV0817"/>
    <x v="3"/>
    <x v="3"/>
    <s v="BMW"/>
    <x v="3"/>
    <n v="220239"/>
    <n v="58"/>
    <n v="548"/>
    <n v="1.68"/>
    <n v="159291"/>
    <n v="44482"/>
    <n v="22.6"/>
    <n v="13.5"/>
    <n v="278.2"/>
    <n v="2026"/>
    <n v="9796671198"/>
    <n v="9.4482758620689662"/>
    <n v="81.171532846715323"/>
    <n v="723.2642719954232"/>
    <x v="0"/>
  </r>
  <r>
    <s v="EV0818"/>
    <x v="6"/>
    <x v="3"/>
    <s v="Mercedes"/>
    <x v="0"/>
    <n v="778998"/>
    <n v="84"/>
    <n v="575"/>
    <n v="1.9"/>
    <n v="86416"/>
    <n v="74891"/>
    <n v="21.1"/>
    <n v="5.4"/>
    <n v="190.3"/>
    <n v="2026"/>
    <n v="58339939218"/>
    <n v="6.8452380952380949"/>
    <n v="130.24521739130435"/>
    <n v="110.93224886328335"/>
    <x v="1"/>
  </r>
  <r>
    <s v="EV0819"/>
    <x v="7"/>
    <x v="3"/>
    <s v="Kia"/>
    <x v="3"/>
    <n v="721280"/>
    <n v="116"/>
    <n v="287"/>
    <n v="1.49"/>
    <n v="106509"/>
    <n v="27664"/>
    <n v="23.9"/>
    <n v="19.399999999999999"/>
    <n v="11.2"/>
    <n v="2026"/>
    <n v="19953489920"/>
    <n v="2.4741379310344827"/>
    <n v="96.390243902439025"/>
    <n v="147.66664818101151"/>
    <x v="1"/>
  </r>
  <r>
    <s v="EV0820"/>
    <x v="5"/>
    <x v="1"/>
    <s v="Ford"/>
    <x v="3"/>
    <n v="325310"/>
    <n v="109"/>
    <n v="625"/>
    <n v="1.17"/>
    <n v="111968"/>
    <n v="74208"/>
    <n v="16.8"/>
    <n v="16.3"/>
    <n v="277.3"/>
    <n v="2026"/>
    <n v="24140604480"/>
    <n v="5.7339449541284404"/>
    <n v="118.7328"/>
    <n v="344.18862008545699"/>
    <x v="1"/>
  </r>
  <r>
    <s v="EV0821"/>
    <x v="4"/>
    <x v="0"/>
    <s v="BYD"/>
    <x v="0"/>
    <n v="77834"/>
    <n v="92"/>
    <n v="479"/>
    <n v="2.6"/>
    <n v="82505"/>
    <n v="79005"/>
    <n v="23.7"/>
    <n v="63.8"/>
    <n v="195.7"/>
    <n v="2026"/>
    <n v="6149275170"/>
    <n v="5.2065217391304346"/>
    <n v="164.937369519833"/>
    <n v="1060.0123339414652"/>
    <x v="1"/>
  </r>
  <r>
    <s v="EV0822"/>
    <x v="9"/>
    <x v="0"/>
    <s v="BYD"/>
    <x v="3"/>
    <n v="93677"/>
    <n v="86"/>
    <n v="461"/>
    <n v="2.81"/>
    <n v="135062"/>
    <n v="48231"/>
    <n v="12.1"/>
    <n v="31.2"/>
    <n v="111.6"/>
    <n v="2026"/>
    <n v="4518135387"/>
    <n v="5.3604651162790695"/>
    <n v="104.62255965292842"/>
    <n v="1441.7840024765951"/>
    <x v="1"/>
  </r>
  <r>
    <s v="EV0823"/>
    <x v="5"/>
    <x v="1"/>
    <s v="BMW"/>
    <x v="2"/>
    <n v="263303"/>
    <n v="82"/>
    <n v="516"/>
    <n v="2.93"/>
    <n v="103491"/>
    <n v="27990"/>
    <n v="15.1"/>
    <n v="32.700000000000003"/>
    <n v="100.2"/>
    <n v="2026"/>
    <n v="7369850970"/>
    <n v="6.2926829268292686"/>
    <n v="54.244186046511629"/>
    <n v="393.04907274129044"/>
    <x v="0"/>
  </r>
  <r>
    <s v="EV0824"/>
    <x v="1"/>
    <x v="1"/>
    <s v="Toyota"/>
    <x v="2"/>
    <n v="509829"/>
    <n v="58"/>
    <n v="437"/>
    <n v="2.54"/>
    <n v="58044"/>
    <n v="45388"/>
    <n v="23.1"/>
    <n v="20.7"/>
    <n v="16.100000000000001"/>
    <n v="2026"/>
    <n v="23140118652"/>
    <n v="7.5344827586206895"/>
    <n v="103.86270022883295"/>
    <n v="113.84993792036154"/>
    <x v="1"/>
  </r>
  <r>
    <s v="EV0825"/>
    <x v="5"/>
    <x v="1"/>
    <s v="Kia"/>
    <x v="2"/>
    <n v="201518"/>
    <n v="71"/>
    <n v="272"/>
    <n v="2.27"/>
    <n v="47141"/>
    <n v="75889"/>
    <n v="21.8"/>
    <n v="26.8"/>
    <n v="158.5"/>
    <n v="2026"/>
    <n v="15292999502"/>
    <n v="3.8309859154929575"/>
    <n v="279.00367647058823"/>
    <n v="233.92947528260501"/>
    <x v="1"/>
  </r>
  <r>
    <s v="EV0826"/>
    <x v="0"/>
    <x v="0"/>
    <s v="Mercedes"/>
    <x v="1"/>
    <n v="665229"/>
    <n v="45"/>
    <n v="582"/>
    <n v="1.42"/>
    <n v="139105"/>
    <n v="74790"/>
    <n v="15.5"/>
    <n v="34.299999999999997"/>
    <n v="196"/>
    <n v="2026"/>
    <n v="49752476910"/>
    <n v="12.933333333333334"/>
    <n v="128.50515463917526"/>
    <n v="209.10844235594058"/>
    <x v="1"/>
  </r>
  <r>
    <s v="EV0827"/>
    <x v="5"/>
    <x v="1"/>
    <s v="Hyundai"/>
    <x v="0"/>
    <n v="881578"/>
    <n v="67"/>
    <n v="584"/>
    <n v="1.61"/>
    <n v="138793"/>
    <n v="55200"/>
    <n v="24"/>
    <n v="17.8"/>
    <n v="59.9"/>
    <n v="2026"/>
    <n v="48663105600"/>
    <n v="8.7164179104477615"/>
    <n v="94.520547945205479"/>
    <n v="157.43700500693075"/>
    <x v="0"/>
  </r>
  <r>
    <s v="EV0828"/>
    <x v="1"/>
    <x v="1"/>
    <s v="Toyota"/>
    <x v="1"/>
    <n v="246743"/>
    <n v="63"/>
    <n v="516"/>
    <n v="0.89"/>
    <n v="149071"/>
    <n v="56124"/>
    <n v="15.8"/>
    <n v="27.1"/>
    <n v="162.6"/>
    <n v="2026"/>
    <n v="13848204132"/>
    <n v="8.1904761904761898"/>
    <n v="108.76744186046511"/>
    <n v="604.15493043369008"/>
    <x v="1"/>
  </r>
  <r>
    <s v="EV0829"/>
    <x v="6"/>
    <x v="3"/>
    <s v="Kia"/>
    <x v="2"/>
    <n v="883351"/>
    <n v="72"/>
    <n v="434"/>
    <n v="2.78"/>
    <n v="94912"/>
    <n v="58493"/>
    <n v="15.7"/>
    <n v="38.700000000000003"/>
    <n v="74.900000000000006"/>
    <n v="2026"/>
    <n v="51669850043"/>
    <n v="6.0277777777777777"/>
    <n v="134.77649769585253"/>
    <n v="107.44539826184608"/>
    <x v="0"/>
  </r>
  <r>
    <s v="EV0830"/>
    <x v="2"/>
    <x v="2"/>
    <s v="Kia"/>
    <x v="0"/>
    <n v="57211"/>
    <n v="58"/>
    <n v="343"/>
    <n v="1.58"/>
    <n v="85132"/>
    <n v="50848"/>
    <n v="16.600000000000001"/>
    <n v="24"/>
    <n v="229.3"/>
    <n v="2026"/>
    <n v="2909064928"/>
    <n v="5.9137931034482758"/>
    <n v="148.24489795918367"/>
    <n v="1488.0355176452081"/>
    <x v="0"/>
  </r>
  <r>
    <s v="EV0831"/>
    <x v="4"/>
    <x v="0"/>
    <s v="Volkswagen"/>
    <x v="1"/>
    <n v="865903"/>
    <n v="90"/>
    <n v="335"/>
    <n v="2.98"/>
    <n v="17596"/>
    <n v="46808"/>
    <n v="15.6"/>
    <n v="48.8"/>
    <n v="107.2"/>
    <n v="2026"/>
    <n v="40531187624"/>
    <n v="3.7222222222222223"/>
    <n v="139.72537313432835"/>
    <n v="20.320982835259837"/>
    <x v="0"/>
  </r>
  <r>
    <s v="EV0832"/>
    <x v="0"/>
    <x v="0"/>
    <s v="Volkswagen"/>
    <x v="2"/>
    <n v="61657"/>
    <n v="89"/>
    <n v="256"/>
    <n v="2.6"/>
    <n v="57202"/>
    <n v="37413"/>
    <n v="23.8"/>
    <n v="37.9"/>
    <n v="20.5"/>
    <n v="2026"/>
    <n v="2306773341"/>
    <n v="2.8764044943820224"/>
    <n v="146.14453125"/>
    <n v="927.74543036475984"/>
    <x v="0"/>
  </r>
  <r>
    <s v="EV0833"/>
    <x v="0"/>
    <x v="0"/>
    <s v="Hyundai"/>
    <x v="1"/>
    <n v="130106"/>
    <n v="41"/>
    <n v="398"/>
    <n v="1.97"/>
    <n v="142433"/>
    <n v="39442"/>
    <n v="12.7"/>
    <n v="33.299999999999997"/>
    <n v="159.80000000000001"/>
    <n v="2026"/>
    <n v="5131640852"/>
    <n v="9.7073170731707314"/>
    <n v="99.100502512562812"/>
    <n v="1094.745822636927"/>
    <x v="1"/>
  </r>
  <r>
    <s v="EV0834"/>
    <x v="8"/>
    <x v="3"/>
    <s v="BYD"/>
    <x v="1"/>
    <n v="254756"/>
    <n v="92"/>
    <n v="327"/>
    <n v="0.91"/>
    <n v="53242"/>
    <n v="81359"/>
    <n v="23.2"/>
    <n v="7.5"/>
    <n v="240.1"/>
    <n v="2026"/>
    <n v="20726693404"/>
    <n v="3.5543478260869565"/>
    <n v="248.80428134556576"/>
    <n v="208.99213364945282"/>
    <x v="0"/>
  </r>
  <r>
    <s v="EV0835"/>
    <x v="3"/>
    <x v="3"/>
    <s v="BMW"/>
    <x v="1"/>
    <n v="409519"/>
    <n v="59"/>
    <n v="590"/>
    <n v="1.66"/>
    <n v="177706"/>
    <n v="49990"/>
    <n v="19.399999999999999"/>
    <n v="5.4"/>
    <n v="34.5"/>
    <n v="2026"/>
    <n v="20471854810"/>
    <n v="10"/>
    <n v="84.728813559322035"/>
    <n v="433.93835206669291"/>
    <x v="0"/>
  </r>
  <r>
    <s v="EV0836"/>
    <x v="1"/>
    <x v="1"/>
    <s v="Ford"/>
    <x v="2"/>
    <n v="377481"/>
    <n v="95"/>
    <n v="296"/>
    <n v="1.38"/>
    <n v="127629"/>
    <n v="60341"/>
    <n v="24.5"/>
    <n v="51.7"/>
    <n v="52.3"/>
    <n v="2026"/>
    <n v="22777581021"/>
    <n v="3.1157894736842104"/>
    <n v="203.85472972972974"/>
    <n v="338.10708353533028"/>
    <x v="1"/>
  </r>
  <r>
    <s v="EV0837"/>
    <x v="7"/>
    <x v="3"/>
    <s v="Mercedes"/>
    <x v="0"/>
    <n v="41575"/>
    <n v="108"/>
    <n v="543"/>
    <n v="2.41"/>
    <n v="169669"/>
    <n v="48920"/>
    <n v="24.2"/>
    <n v="13.7"/>
    <n v="245.8"/>
    <n v="2026"/>
    <n v="2033849000"/>
    <n v="5.0277777777777777"/>
    <n v="90.092081031307558"/>
    <n v="4081.0342754058925"/>
    <x v="0"/>
  </r>
  <r>
    <s v="EV0838"/>
    <x v="4"/>
    <x v="0"/>
    <s v="Tesla"/>
    <x v="2"/>
    <n v="412731"/>
    <n v="70"/>
    <n v="401"/>
    <n v="2.25"/>
    <n v="174399"/>
    <n v="50616"/>
    <n v="19.8"/>
    <n v="56.1"/>
    <n v="248.8"/>
    <n v="2026"/>
    <n v="20890792296"/>
    <n v="5.7285714285714286"/>
    <n v="126.22443890274315"/>
    <n v="422.54882720222133"/>
    <x v="1"/>
  </r>
  <r>
    <s v="EV0839"/>
    <x v="7"/>
    <x v="3"/>
    <s v="Tesla"/>
    <x v="0"/>
    <n v="279020"/>
    <n v="41"/>
    <n v="385"/>
    <n v="1.44"/>
    <n v="72988"/>
    <n v="35659"/>
    <n v="18.7"/>
    <n v="18.5"/>
    <n v="293.10000000000002"/>
    <n v="2026"/>
    <n v="9949574180"/>
    <n v="9.3902439024390247"/>
    <n v="92.620779220779227"/>
    <n v="261.58698301197046"/>
    <x v="1"/>
  </r>
  <r>
    <s v="EV0840"/>
    <x v="5"/>
    <x v="1"/>
    <s v="Ford"/>
    <x v="2"/>
    <n v="9227"/>
    <n v="68"/>
    <n v="425"/>
    <n v="2"/>
    <n v="34691"/>
    <n v="42790"/>
    <n v="15.9"/>
    <n v="47"/>
    <n v="197.2"/>
    <n v="2026"/>
    <n v="394823330"/>
    <n v="6.25"/>
    <n v="100.68235294117648"/>
    <n v="3759.7268884794626"/>
    <x v="0"/>
  </r>
  <r>
    <s v="EV0841"/>
    <x v="9"/>
    <x v="0"/>
    <s v="Tesla"/>
    <x v="3"/>
    <n v="354617"/>
    <n v="41"/>
    <n v="542"/>
    <n v="1.02"/>
    <n v="54657"/>
    <n v="29485"/>
    <n v="15.4"/>
    <n v="31.9"/>
    <n v="137.19999999999999"/>
    <n v="2026"/>
    <n v="10455882245"/>
    <n v="13.219512195121951"/>
    <n v="54.400369003690038"/>
    <n v="154.12966665444691"/>
    <x v="0"/>
  </r>
  <r>
    <s v="EV0842"/>
    <x v="5"/>
    <x v="1"/>
    <s v="BMW"/>
    <x v="3"/>
    <n v="14202"/>
    <n v="88"/>
    <n v="487"/>
    <n v="1.28"/>
    <n v="14158"/>
    <n v="29689"/>
    <n v="20"/>
    <n v="49.5"/>
    <n v="73.400000000000006"/>
    <n v="2026"/>
    <n v="421643178"/>
    <n v="5.5340909090909092"/>
    <n v="60.963039014373713"/>
    <n v="996.90184481059009"/>
    <x v="0"/>
  </r>
  <r>
    <s v="EV0843"/>
    <x v="1"/>
    <x v="1"/>
    <s v="BYD"/>
    <x v="2"/>
    <n v="293062"/>
    <n v="79"/>
    <n v="252"/>
    <n v="1.69"/>
    <n v="13247"/>
    <n v="38732"/>
    <n v="24.6"/>
    <n v="19.5"/>
    <n v="280.3"/>
    <n v="2026"/>
    <n v="11350877384"/>
    <n v="3.1898734177215191"/>
    <n v="153.69841269841271"/>
    <n v="45.202039158949297"/>
    <x v="1"/>
  </r>
  <r>
    <s v="EV0844"/>
    <x v="9"/>
    <x v="0"/>
    <s v="Kia"/>
    <x v="1"/>
    <n v="747645"/>
    <n v="118"/>
    <n v="424"/>
    <n v="1.88"/>
    <n v="168873"/>
    <n v="81963"/>
    <n v="19.899999999999999"/>
    <n v="6.9"/>
    <n v="186.9"/>
    <n v="2026"/>
    <n v="61279227135"/>
    <n v="3.593220338983051"/>
    <n v="193.30896226415095"/>
    <n v="225.87324197981661"/>
    <x v="1"/>
  </r>
  <r>
    <s v="EV0845"/>
    <x v="6"/>
    <x v="3"/>
    <s v="Kia"/>
    <x v="2"/>
    <n v="125414"/>
    <n v="79"/>
    <n v="305"/>
    <n v="1.82"/>
    <n v="3933"/>
    <n v="77081"/>
    <n v="19.100000000000001"/>
    <n v="48.7"/>
    <n v="49.1"/>
    <n v="2026"/>
    <n v="9667036534"/>
    <n v="3.8607594936708862"/>
    <n v="252.72459016393444"/>
    <n v="31.360135232111244"/>
    <x v="1"/>
  </r>
  <r>
    <s v="EV0846"/>
    <x v="3"/>
    <x v="3"/>
    <s v="Kia"/>
    <x v="1"/>
    <n v="624819"/>
    <n v="41"/>
    <n v="363"/>
    <n v="1.0900000000000001"/>
    <n v="43726"/>
    <n v="32855"/>
    <n v="17.5"/>
    <n v="6.5"/>
    <n v="200.1"/>
    <n v="2026"/>
    <n v="20528428245"/>
    <n v="8.8536585365853657"/>
    <n v="90.509641873278241"/>
    <n v="69.9818667486104"/>
    <x v="1"/>
  </r>
  <r>
    <s v="EV0847"/>
    <x v="3"/>
    <x v="3"/>
    <s v="BYD"/>
    <x v="3"/>
    <n v="132801"/>
    <n v="89"/>
    <n v="641"/>
    <n v="0.51"/>
    <n v="187402"/>
    <n v="63519"/>
    <n v="19.7"/>
    <n v="52.7"/>
    <n v="140.1"/>
    <n v="2026"/>
    <n v="8435386719"/>
    <n v="7.202247191011236"/>
    <n v="99.09360374414976"/>
    <n v="1411.1490124321354"/>
    <x v="1"/>
  </r>
  <r>
    <s v="EV0848"/>
    <x v="2"/>
    <x v="2"/>
    <s v="Kia"/>
    <x v="3"/>
    <n v="610778"/>
    <n v="109"/>
    <n v="335"/>
    <n v="1.92"/>
    <n v="129774"/>
    <n v="71681"/>
    <n v="22.8"/>
    <n v="13.5"/>
    <n v="293.2"/>
    <n v="2026"/>
    <n v="43781177818"/>
    <n v="3.073394495412844"/>
    <n v="213.97313432835821"/>
    <n v="212.47327179433444"/>
    <x v="1"/>
  </r>
  <r>
    <s v="EV0849"/>
    <x v="4"/>
    <x v="0"/>
    <s v="Tesla"/>
    <x v="0"/>
    <n v="138353"/>
    <n v="44"/>
    <n v="522"/>
    <n v="1.62"/>
    <n v="57526"/>
    <n v="82502"/>
    <n v="13.7"/>
    <n v="48.9"/>
    <n v="180.3"/>
    <n v="2026"/>
    <n v="11414399206"/>
    <n v="11.863636363636363"/>
    <n v="158.04980842911877"/>
    <n v="415.79148988457064"/>
    <x v="0"/>
  </r>
  <r>
    <s v="EV0850"/>
    <x v="2"/>
    <x v="2"/>
    <s v="Ford"/>
    <x v="3"/>
    <n v="827836"/>
    <n v="54"/>
    <n v="499"/>
    <n v="0.92"/>
    <n v="10088"/>
    <n v="79493"/>
    <n v="21.5"/>
    <n v="56.3"/>
    <n v="9.5"/>
    <n v="2026"/>
    <n v="65807167148"/>
    <n v="9.2407407407407405"/>
    <n v="159.30460921843687"/>
    <n v="12.185988529128958"/>
    <x v="1"/>
  </r>
  <r>
    <s v="EV0851"/>
    <x v="0"/>
    <x v="0"/>
    <s v="BYD"/>
    <x v="2"/>
    <n v="181137"/>
    <n v="89"/>
    <n v="588"/>
    <n v="0.56000000000000005"/>
    <n v="34358"/>
    <n v="57371"/>
    <n v="12.2"/>
    <n v="40.4"/>
    <n v="165.7"/>
    <n v="2026"/>
    <n v="10392010827"/>
    <n v="6.606741573033708"/>
    <n v="97.569727891156461"/>
    <n v="189.67963475159686"/>
    <x v="0"/>
  </r>
  <r>
    <s v="EV0852"/>
    <x v="4"/>
    <x v="0"/>
    <s v="Hyundai"/>
    <x v="1"/>
    <n v="83930"/>
    <n v="99"/>
    <n v="422"/>
    <n v="1.65"/>
    <n v="186345"/>
    <n v="78537"/>
    <n v="23.3"/>
    <n v="56.2"/>
    <n v="151.6"/>
    <n v="2026"/>
    <n v="6591610410"/>
    <n v="4.262626262626263"/>
    <n v="186.10663507109004"/>
    <n v="2220.243059692601"/>
    <x v="1"/>
  </r>
  <r>
    <s v="EV0853"/>
    <x v="6"/>
    <x v="3"/>
    <s v="Mercedes"/>
    <x v="0"/>
    <n v="492584"/>
    <n v="117"/>
    <n v="564"/>
    <n v="0.68"/>
    <n v="95114"/>
    <n v="84198"/>
    <n v="14.4"/>
    <n v="19.5"/>
    <n v="199.3"/>
    <n v="2026"/>
    <n v="41474587632"/>
    <n v="4.8205128205128203"/>
    <n v="149.28723404255319"/>
    <n v="193.09193964887206"/>
    <x v="0"/>
  </r>
  <r>
    <s v="EV0854"/>
    <x v="1"/>
    <x v="1"/>
    <s v="Tesla"/>
    <x v="3"/>
    <n v="294436"/>
    <n v="40"/>
    <n v="600"/>
    <n v="1.04"/>
    <n v="105396"/>
    <n v="75035"/>
    <n v="17.7"/>
    <n v="13.5"/>
    <n v="257.3"/>
    <n v="2026"/>
    <n v="22093005260"/>
    <n v="15"/>
    <n v="125.05833333333334"/>
    <n v="357.95894523767475"/>
    <x v="0"/>
  </r>
  <r>
    <s v="EV0855"/>
    <x v="1"/>
    <x v="1"/>
    <s v="BMW"/>
    <x v="0"/>
    <n v="761235"/>
    <n v="86"/>
    <n v="524"/>
    <n v="2.75"/>
    <n v="179965"/>
    <n v="51927"/>
    <n v="22.8"/>
    <n v="21.9"/>
    <n v="211.4"/>
    <n v="2026"/>
    <n v="39528649845"/>
    <n v="6.0930232558139537"/>
    <n v="99.097328244274806"/>
    <n v="236.41188332118202"/>
    <x v="1"/>
  </r>
  <r>
    <s v="EV0856"/>
    <x v="1"/>
    <x v="1"/>
    <s v="Volkswagen"/>
    <x v="3"/>
    <n v="845411"/>
    <n v="69"/>
    <n v="283"/>
    <n v="2.23"/>
    <n v="64843"/>
    <n v="77814"/>
    <n v="18.899999999999999"/>
    <n v="37.700000000000003"/>
    <n v="196"/>
    <n v="2026"/>
    <n v="65784811554"/>
    <n v="4.1014492753623184"/>
    <n v="274.96113074204948"/>
    <n v="76.699971966298051"/>
    <x v="1"/>
  </r>
  <r>
    <s v="EV0857"/>
    <x v="1"/>
    <x v="1"/>
    <s v="Hyundai"/>
    <x v="3"/>
    <n v="716290"/>
    <n v="52"/>
    <n v="356"/>
    <n v="1.2"/>
    <n v="97931"/>
    <n v="56698"/>
    <n v="19.899999999999999"/>
    <n v="52.3"/>
    <n v="37.700000000000003"/>
    <n v="2026"/>
    <n v="40612210420"/>
    <n v="6.8461538461538458"/>
    <n v="159.26404494382024"/>
    <n v="136.71976434125844"/>
    <x v="1"/>
  </r>
  <r>
    <s v="EV0858"/>
    <x v="0"/>
    <x v="0"/>
    <s v="Toyota"/>
    <x v="0"/>
    <n v="163714"/>
    <n v="45"/>
    <n v="283"/>
    <n v="1.9"/>
    <n v="129027"/>
    <n v="51333"/>
    <n v="21"/>
    <n v="5.6"/>
    <n v="194.7"/>
    <n v="2026"/>
    <n v="8403930762"/>
    <n v="6.2888888888888888"/>
    <n v="181.38869257950529"/>
    <n v="788.12441208448877"/>
    <x v="0"/>
  </r>
  <r>
    <s v="EV0859"/>
    <x v="8"/>
    <x v="3"/>
    <s v="Nissan"/>
    <x v="2"/>
    <n v="341755"/>
    <n v="113"/>
    <n v="477"/>
    <n v="0.93"/>
    <n v="7406"/>
    <n v="70101"/>
    <n v="19"/>
    <n v="35"/>
    <n v="281.89999999999998"/>
    <n v="2026"/>
    <n v="23957367255"/>
    <n v="4.221238938053097"/>
    <n v="146.96226415094338"/>
    <n v="21.670494945209288"/>
    <x v="1"/>
  </r>
  <r>
    <s v="EV0860"/>
    <x v="7"/>
    <x v="3"/>
    <s v="Ford"/>
    <x v="0"/>
    <n v="688839"/>
    <n v="63"/>
    <n v="406"/>
    <n v="2.15"/>
    <n v="140280"/>
    <n v="67108"/>
    <n v="22.7"/>
    <n v="6.2"/>
    <n v="238.7"/>
    <n v="2026"/>
    <n v="46226607612"/>
    <n v="6.4444444444444446"/>
    <n v="165.29064039408868"/>
    <n v="203.64700604930906"/>
    <x v="1"/>
  </r>
  <r>
    <s v="EV0861"/>
    <x v="5"/>
    <x v="1"/>
    <s v="Nissan"/>
    <x v="1"/>
    <n v="455132"/>
    <n v="112"/>
    <n v="572"/>
    <n v="2.0299999999999998"/>
    <n v="185931"/>
    <n v="38349"/>
    <n v="15.3"/>
    <n v="38.200000000000003"/>
    <n v="263.10000000000002"/>
    <n v="2026"/>
    <n v="17453857068"/>
    <n v="5.1071428571428568"/>
    <n v="67.043706293706293"/>
    <n v="408.52104444424913"/>
    <x v="1"/>
  </r>
  <r>
    <s v="EV0862"/>
    <x v="5"/>
    <x v="1"/>
    <s v="Hyundai"/>
    <x v="2"/>
    <n v="685775"/>
    <n v="95"/>
    <n v="338"/>
    <n v="0.54"/>
    <n v="16435"/>
    <n v="59371"/>
    <n v="22.7"/>
    <n v="60.1"/>
    <n v="269.10000000000002"/>
    <n v="2026"/>
    <n v="40715147525"/>
    <n v="3.5578947368421052"/>
    <n v="175.65384615384616"/>
    <n v="23.965586380372571"/>
    <x v="1"/>
  </r>
  <r>
    <s v="EV0863"/>
    <x v="1"/>
    <x v="1"/>
    <s v="BMW"/>
    <x v="1"/>
    <n v="270191"/>
    <n v="98"/>
    <n v="255"/>
    <n v="2.25"/>
    <n v="143947"/>
    <n v="31772"/>
    <n v="17.8"/>
    <n v="15.9"/>
    <n v="251.9"/>
    <n v="2026"/>
    <n v="8584508452"/>
    <n v="2.6020408163265305"/>
    <n v="124.59607843137255"/>
    <n v="532.76015855450396"/>
    <x v="0"/>
  </r>
  <r>
    <s v="EV0864"/>
    <x v="4"/>
    <x v="0"/>
    <s v="Kia"/>
    <x v="0"/>
    <n v="120986"/>
    <n v="43"/>
    <n v="490"/>
    <n v="2.59"/>
    <n v="11933"/>
    <n v="50031"/>
    <n v="21"/>
    <n v="53.7"/>
    <n v="81.099999999999994"/>
    <n v="2026"/>
    <n v="6053050566"/>
    <n v="11.395348837209303"/>
    <n v="102.10408163265306"/>
    <n v="98.631246590514607"/>
    <x v="1"/>
  </r>
  <r>
    <s v="EV0865"/>
    <x v="2"/>
    <x v="2"/>
    <s v="Tesla"/>
    <x v="2"/>
    <n v="404053"/>
    <n v="83"/>
    <n v="372"/>
    <n v="1.01"/>
    <n v="40607"/>
    <n v="51501"/>
    <n v="12.8"/>
    <n v="20.9"/>
    <n v="145.19999999999999"/>
    <n v="2026"/>
    <n v="20809133553"/>
    <n v="4.4819277108433733"/>
    <n v="138.44354838709677"/>
    <n v="100.49919193769134"/>
    <x v="0"/>
  </r>
  <r>
    <s v="EV0866"/>
    <x v="1"/>
    <x v="1"/>
    <s v="Mercedes"/>
    <x v="0"/>
    <n v="756484"/>
    <n v="117"/>
    <n v="633"/>
    <n v="2.54"/>
    <n v="176041"/>
    <n v="31988"/>
    <n v="12"/>
    <n v="20.100000000000001"/>
    <n v="98.1"/>
    <n v="2026"/>
    <n v="24198410192"/>
    <n v="5.4102564102564106"/>
    <n v="50.533965244865719"/>
    <n v="232.70948228911649"/>
    <x v="1"/>
  </r>
  <r>
    <s v="EV0867"/>
    <x v="9"/>
    <x v="0"/>
    <s v="BMW"/>
    <x v="1"/>
    <n v="384405"/>
    <n v="57"/>
    <n v="447"/>
    <n v="1.99"/>
    <n v="193409"/>
    <n v="64766"/>
    <n v="17.399999999999999"/>
    <n v="13.7"/>
    <n v="155.80000000000001"/>
    <n v="2026"/>
    <n v="24896374230"/>
    <n v="7.8421052631578947"/>
    <n v="144.8903803131991"/>
    <n v="503.13861682340246"/>
    <x v="1"/>
  </r>
  <r>
    <s v="EV0868"/>
    <x v="8"/>
    <x v="3"/>
    <s v="Tesla"/>
    <x v="2"/>
    <n v="848138"/>
    <n v="112"/>
    <n v="458"/>
    <n v="1.36"/>
    <n v="126053"/>
    <n v="65527"/>
    <n v="16.2"/>
    <n v="57.2"/>
    <n v="101.1"/>
    <n v="2026"/>
    <n v="55575938726"/>
    <n v="4.0892857142857144"/>
    <n v="143.07205240174673"/>
    <n v="148.62321933458941"/>
    <x v="1"/>
  </r>
  <r>
    <s v="EV0869"/>
    <x v="4"/>
    <x v="0"/>
    <s v="Volkswagen"/>
    <x v="0"/>
    <n v="320547"/>
    <n v="67"/>
    <n v="543"/>
    <n v="1.63"/>
    <n v="193201"/>
    <n v="79974"/>
    <n v="20.2"/>
    <n v="27.7"/>
    <n v="53.6"/>
    <n v="2026"/>
    <n v="25635425778"/>
    <n v="8.1044776119402986"/>
    <n v="147.28176795580112"/>
    <n v="602.72284563574146"/>
    <x v="1"/>
  </r>
  <r>
    <s v="EV0870"/>
    <x v="6"/>
    <x v="3"/>
    <s v="Toyota"/>
    <x v="1"/>
    <n v="671554"/>
    <n v="48"/>
    <n v="272"/>
    <n v="2.0699999999999998"/>
    <n v="29913"/>
    <n v="32483"/>
    <n v="15.2"/>
    <n v="19.7"/>
    <n v="74.599999999999994"/>
    <n v="2026"/>
    <n v="21814088582"/>
    <n v="5.666666666666667"/>
    <n v="119.42279411764706"/>
    <n v="44.54295559255101"/>
    <x v="1"/>
  </r>
  <r>
    <s v="EV0871"/>
    <x v="7"/>
    <x v="3"/>
    <s v="Toyota"/>
    <x v="1"/>
    <n v="140714"/>
    <n v="108"/>
    <n v="424"/>
    <n v="1.73"/>
    <n v="151971"/>
    <n v="25427"/>
    <n v="18.5"/>
    <n v="16.600000000000001"/>
    <n v="84.7"/>
    <n v="2026"/>
    <n v="3577934878"/>
    <n v="3.925925925925926"/>
    <n v="59.969339622641506"/>
    <n v="1079.9991472063903"/>
    <x v="1"/>
  </r>
  <r>
    <s v="EV0872"/>
    <x v="8"/>
    <x v="3"/>
    <s v="Ford"/>
    <x v="1"/>
    <n v="726104"/>
    <n v="75"/>
    <n v="400"/>
    <n v="1.54"/>
    <n v="100512"/>
    <n v="29166"/>
    <n v="20"/>
    <n v="30.3"/>
    <n v="187.5"/>
    <n v="2026"/>
    <n v="21177549264"/>
    <n v="5.333333333333333"/>
    <n v="72.915000000000006"/>
    <n v="138.42645130725077"/>
    <x v="1"/>
  </r>
  <r>
    <s v="EV0873"/>
    <x v="6"/>
    <x v="3"/>
    <s v="Tesla"/>
    <x v="1"/>
    <n v="112816"/>
    <n v="61"/>
    <n v="303"/>
    <n v="1.22"/>
    <n v="57031"/>
    <n v="32979"/>
    <n v="24.4"/>
    <n v="15.8"/>
    <n v="277.60000000000002"/>
    <n v="2026"/>
    <n v="3720558864"/>
    <n v="4.9672131147540988"/>
    <n v="108.84158415841584"/>
    <n v="505.52226634519923"/>
    <x v="0"/>
  </r>
  <r>
    <s v="EV0874"/>
    <x v="5"/>
    <x v="1"/>
    <s v="Volkswagen"/>
    <x v="1"/>
    <n v="840782"/>
    <n v="50"/>
    <n v="512"/>
    <n v="1.71"/>
    <n v="44789"/>
    <n v="81902"/>
    <n v="17"/>
    <n v="21.1"/>
    <n v="26.2"/>
    <n v="2026"/>
    <n v="68861727364"/>
    <n v="10.24"/>
    <n v="159.96484375"/>
    <n v="53.270645660825281"/>
    <x v="1"/>
  </r>
  <r>
    <s v="EV0875"/>
    <x v="6"/>
    <x v="3"/>
    <s v="Volkswagen"/>
    <x v="0"/>
    <n v="5370"/>
    <n v="93"/>
    <n v="486"/>
    <n v="2"/>
    <n v="154136"/>
    <n v="70256"/>
    <n v="24.5"/>
    <n v="7.2"/>
    <n v="97.8"/>
    <n v="2026"/>
    <n v="377274720"/>
    <n v="5.225806451612903"/>
    <n v="144.559670781893"/>
    <n v="28703.165735567971"/>
    <x v="1"/>
  </r>
  <r>
    <s v="EV0876"/>
    <x v="5"/>
    <x v="1"/>
    <s v="Mercedes"/>
    <x v="3"/>
    <n v="876812"/>
    <n v="56"/>
    <n v="526"/>
    <n v="2.16"/>
    <n v="96334"/>
    <n v="47177"/>
    <n v="18.600000000000001"/>
    <n v="50"/>
    <n v="97.8"/>
    <n v="2026"/>
    <n v="41365359724"/>
    <n v="9.3928571428571423"/>
    <n v="89.690114068441062"/>
    <n v="109.86847807739858"/>
    <x v="1"/>
  </r>
  <r>
    <s v="EV0877"/>
    <x v="6"/>
    <x v="3"/>
    <s v="Nissan"/>
    <x v="1"/>
    <n v="459468"/>
    <n v="41"/>
    <n v="432"/>
    <n v="2.21"/>
    <n v="81870"/>
    <n v="65989"/>
    <n v="21.8"/>
    <n v="50.2"/>
    <n v="204.7"/>
    <n v="2026"/>
    <n v="30319833852"/>
    <n v="10.536585365853659"/>
    <n v="152.75231481481481"/>
    <n v="178.1843349264802"/>
    <x v="1"/>
  </r>
  <r>
    <s v="EV0878"/>
    <x v="8"/>
    <x v="3"/>
    <s v="BMW"/>
    <x v="0"/>
    <n v="588822"/>
    <n v="40"/>
    <n v="567"/>
    <n v="2.33"/>
    <n v="38100"/>
    <n v="70458"/>
    <n v="16.2"/>
    <n v="26.5"/>
    <n v="75.599999999999994"/>
    <n v="2026"/>
    <n v="41487220476"/>
    <n v="14.175000000000001"/>
    <n v="124.26455026455027"/>
    <n v="64.705462771431769"/>
    <x v="1"/>
  </r>
  <r>
    <s v="EV0879"/>
    <x v="7"/>
    <x v="3"/>
    <s v="Nissan"/>
    <x v="1"/>
    <n v="836200"/>
    <n v="101"/>
    <n v="304"/>
    <n v="2.46"/>
    <n v="130300"/>
    <n v="52846"/>
    <n v="18"/>
    <n v="39.4"/>
    <n v="283.7"/>
    <n v="2026"/>
    <n v="44189825200"/>
    <n v="3.0099009900990099"/>
    <n v="173.83552631578948"/>
    <n v="155.82396555847882"/>
    <x v="1"/>
  </r>
  <r>
    <s v="EV0880"/>
    <x v="7"/>
    <x v="3"/>
    <s v="BMW"/>
    <x v="2"/>
    <n v="178278"/>
    <n v="79"/>
    <n v="557"/>
    <n v="2.06"/>
    <n v="134741"/>
    <n v="43837"/>
    <n v="14.9"/>
    <n v="62"/>
    <n v="272.3"/>
    <n v="2026"/>
    <n v="7815172686"/>
    <n v="7.0506329113924053"/>
    <n v="78.701974865350095"/>
    <n v="755.79151662011009"/>
    <x v="0"/>
  </r>
  <r>
    <s v="EV0881"/>
    <x v="8"/>
    <x v="3"/>
    <s v="Toyota"/>
    <x v="0"/>
    <n v="477405"/>
    <n v="108"/>
    <n v="275"/>
    <n v="2.54"/>
    <n v="174692"/>
    <n v="49871"/>
    <n v="12.8"/>
    <n v="36.200000000000003"/>
    <n v="5.2"/>
    <n v="2026"/>
    <n v="23808664755"/>
    <n v="2.5462962962962963"/>
    <n v="181.3490909090909"/>
    <n v="365.91992124087511"/>
    <x v="0"/>
  </r>
  <r>
    <s v="EV0882"/>
    <x v="8"/>
    <x v="3"/>
    <s v="Ford"/>
    <x v="3"/>
    <n v="168287"/>
    <n v="64"/>
    <n v="522"/>
    <n v="1.44"/>
    <n v="71090"/>
    <n v="82037"/>
    <n v="17.8"/>
    <n v="23.4"/>
    <n v="236.8"/>
    <n v="2026"/>
    <n v="13805760619"/>
    <n v="8.15625"/>
    <n v="157.15900383141764"/>
    <n v="422.43310534978934"/>
    <x v="0"/>
  </r>
  <r>
    <s v="EV0883"/>
    <x v="8"/>
    <x v="3"/>
    <s v="Volkswagen"/>
    <x v="0"/>
    <n v="65674"/>
    <n v="118"/>
    <n v="444"/>
    <n v="2.23"/>
    <n v="121197"/>
    <n v="72151"/>
    <n v="12.8"/>
    <n v="20.8"/>
    <n v="193.4"/>
    <n v="2026"/>
    <n v="4738444774"/>
    <n v="3.7627118644067798"/>
    <n v="162.50225225225225"/>
    <n v="1845.433504887779"/>
    <x v="0"/>
  </r>
  <r>
    <s v="EV0884"/>
    <x v="6"/>
    <x v="3"/>
    <s v="Mercedes"/>
    <x v="0"/>
    <n v="131255"/>
    <n v="52"/>
    <n v="479"/>
    <n v="2.1800000000000002"/>
    <n v="152760"/>
    <n v="52763"/>
    <n v="16.100000000000001"/>
    <n v="8.9"/>
    <n v="271.7"/>
    <n v="2026"/>
    <n v="6925407565"/>
    <n v="9.2115384615384617"/>
    <n v="110.15240083507307"/>
    <n v="1163.8413774713342"/>
    <x v="1"/>
  </r>
  <r>
    <s v="EV0885"/>
    <x v="8"/>
    <x v="3"/>
    <s v="Ford"/>
    <x v="1"/>
    <n v="512502"/>
    <n v="86"/>
    <n v="358"/>
    <n v="2.33"/>
    <n v="182893"/>
    <n v="47870"/>
    <n v="24.4"/>
    <n v="37.5"/>
    <n v="85.2"/>
    <n v="2026"/>
    <n v="24533470740"/>
    <n v="4.1627906976744189"/>
    <n v="133.71508379888269"/>
    <n v="356.86299760781418"/>
    <x v="1"/>
  </r>
  <r>
    <s v="EV0886"/>
    <x v="0"/>
    <x v="0"/>
    <s v="BYD"/>
    <x v="0"/>
    <n v="397740"/>
    <n v="119"/>
    <n v="321"/>
    <n v="2.0099999999999998"/>
    <n v="49733"/>
    <n v="53960"/>
    <n v="22.5"/>
    <n v="56.4"/>
    <n v="178.6"/>
    <n v="2026"/>
    <n v="21462050400"/>
    <n v="2.6974789915966388"/>
    <n v="168.09968847352025"/>
    <n v="125.03897018152563"/>
    <x v="1"/>
  </r>
  <r>
    <s v="EV0887"/>
    <x v="0"/>
    <x v="0"/>
    <s v="Volkswagen"/>
    <x v="2"/>
    <n v="329655"/>
    <n v="42"/>
    <n v="486"/>
    <n v="1.39"/>
    <n v="75353"/>
    <n v="32721"/>
    <n v="16.8"/>
    <n v="56.5"/>
    <n v="195.3"/>
    <n v="2026"/>
    <n v="10786641255"/>
    <n v="11.571428571428571"/>
    <n v="67.327160493827165"/>
    <n v="228.58139570156681"/>
    <x v="1"/>
  </r>
  <r>
    <s v="EV0888"/>
    <x v="5"/>
    <x v="1"/>
    <s v="Tesla"/>
    <x v="0"/>
    <n v="46031"/>
    <n v="104"/>
    <n v="454"/>
    <n v="2.84"/>
    <n v="39724"/>
    <n v="60271"/>
    <n v="22.8"/>
    <n v="49.4"/>
    <n v="69.5"/>
    <n v="2026"/>
    <n v="2774334401"/>
    <n v="4.365384615384615"/>
    <n v="132.7555066079295"/>
    <n v="862.98364145901678"/>
    <x v="1"/>
  </r>
  <r>
    <s v="EV0889"/>
    <x v="1"/>
    <x v="1"/>
    <s v="Tesla"/>
    <x v="3"/>
    <n v="846871"/>
    <n v="88"/>
    <n v="532"/>
    <n v="0.86"/>
    <n v="72195"/>
    <n v="68740"/>
    <n v="16.5"/>
    <n v="30.4"/>
    <n v="206"/>
    <n v="2026"/>
    <n v="58213912540"/>
    <n v="6.0454545454545459"/>
    <n v="129.21052631578948"/>
    <n v="85.249111139713136"/>
    <x v="0"/>
  </r>
  <r>
    <s v="EV0890"/>
    <x v="7"/>
    <x v="3"/>
    <s v="Ford"/>
    <x v="3"/>
    <n v="335031"/>
    <n v="79"/>
    <n v="510"/>
    <n v="2.81"/>
    <n v="149321"/>
    <n v="51412"/>
    <n v="16.100000000000001"/>
    <n v="38.200000000000003"/>
    <n v="205.6"/>
    <n v="2026"/>
    <n v="17224613772"/>
    <n v="6.4556962025316453"/>
    <n v="100.80784313725491"/>
    <n v="445.69308511749659"/>
    <x v="0"/>
  </r>
  <r>
    <s v="EV0891"/>
    <x v="0"/>
    <x v="0"/>
    <s v="Volkswagen"/>
    <x v="2"/>
    <n v="285133"/>
    <n v="63"/>
    <n v="310"/>
    <n v="2.63"/>
    <n v="52220"/>
    <n v="63406"/>
    <n v="22.7"/>
    <n v="56.4"/>
    <n v="131.1"/>
    <n v="2026"/>
    <n v="18079142998"/>
    <n v="4.9206349206349209"/>
    <n v="204.53548387096774"/>
    <n v="183.1426036270793"/>
    <x v="1"/>
  </r>
  <r>
    <s v="EV0892"/>
    <x v="2"/>
    <x v="2"/>
    <s v="Tesla"/>
    <x v="0"/>
    <n v="134106"/>
    <n v="85"/>
    <n v="392"/>
    <n v="0.86"/>
    <n v="82359"/>
    <n v="73298"/>
    <n v="22.1"/>
    <n v="31"/>
    <n v="8.8000000000000007"/>
    <n v="2026"/>
    <n v="9829701588"/>
    <n v="4.6117647058823525"/>
    <n v="186.98469387755102"/>
    <n v="614.13359581226791"/>
    <x v="0"/>
  </r>
  <r>
    <s v="EV0893"/>
    <x v="6"/>
    <x v="3"/>
    <s v="Tesla"/>
    <x v="2"/>
    <n v="277023"/>
    <n v="44"/>
    <n v="596"/>
    <n v="1.77"/>
    <n v="125512"/>
    <n v="61133"/>
    <n v="17.3"/>
    <n v="38.799999999999997"/>
    <n v="101.3"/>
    <n v="2026"/>
    <n v="16935247059"/>
    <n v="13.545454545454545"/>
    <n v="102.57214765100672"/>
    <n v="453.0742934702173"/>
    <x v="1"/>
  </r>
  <r>
    <s v="EV0894"/>
    <x v="3"/>
    <x v="3"/>
    <s v="Nissan"/>
    <x v="1"/>
    <n v="221568"/>
    <n v="98"/>
    <n v="326"/>
    <n v="2.2000000000000002"/>
    <n v="100485"/>
    <n v="68278"/>
    <n v="24.6"/>
    <n v="28.3"/>
    <n v="198.6"/>
    <n v="2026"/>
    <n v="15128219904"/>
    <n v="3.3265306122448979"/>
    <n v="209.44171779141104"/>
    <n v="453.5176559792028"/>
    <x v="0"/>
  </r>
  <r>
    <s v="EV0895"/>
    <x v="5"/>
    <x v="1"/>
    <s v="Tesla"/>
    <x v="3"/>
    <n v="714931"/>
    <n v="120"/>
    <n v="379"/>
    <n v="2.95"/>
    <n v="55310"/>
    <n v="45176"/>
    <n v="21.5"/>
    <n v="40.1"/>
    <n v="206.1"/>
    <n v="2026"/>
    <n v="32297722856"/>
    <n v="3.1583333333333332"/>
    <n v="119.19788918205805"/>
    <n v="77.364109263691176"/>
    <x v="1"/>
  </r>
  <r>
    <s v="EV0896"/>
    <x v="6"/>
    <x v="3"/>
    <s v="Toyota"/>
    <x v="1"/>
    <n v="112793"/>
    <n v="89"/>
    <n v="606"/>
    <n v="2.5099999999999998"/>
    <n v="18758"/>
    <n v="81525"/>
    <n v="15.7"/>
    <n v="38.200000000000003"/>
    <n v="202.6"/>
    <n v="2026"/>
    <n v="9195449325"/>
    <n v="6.808988764044944"/>
    <n v="134.52970297029702"/>
    <n v="166.30464656494641"/>
    <x v="1"/>
  </r>
  <r>
    <s v="EV0897"/>
    <x v="9"/>
    <x v="0"/>
    <s v="Kia"/>
    <x v="0"/>
    <n v="128837"/>
    <n v="114"/>
    <n v="548"/>
    <n v="2"/>
    <n v="61565"/>
    <n v="79292"/>
    <n v="15.8"/>
    <n v="11.7"/>
    <n v="259.3"/>
    <n v="2026"/>
    <n v="10215743404"/>
    <n v="4.807017543859649"/>
    <n v="144.69343065693431"/>
    <n v="477.85185932612529"/>
    <x v="1"/>
  </r>
  <r>
    <s v="EV0898"/>
    <x v="6"/>
    <x v="3"/>
    <s v="BMW"/>
    <x v="2"/>
    <n v="18728"/>
    <n v="100"/>
    <n v="403"/>
    <n v="1.46"/>
    <n v="101904"/>
    <n v="36118"/>
    <n v="17.600000000000001"/>
    <n v="5.9"/>
    <n v="204.7"/>
    <n v="2026"/>
    <n v="676417904"/>
    <n v="4.03"/>
    <n v="89.622828784119108"/>
    <n v="5441.2644169158475"/>
    <x v="1"/>
  </r>
  <r>
    <s v="EV0899"/>
    <x v="0"/>
    <x v="0"/>
    <s v="Kia"/>
    <x v="2"/>
    <n v="648031"/>
    <n v="61"/>
    <n v="525"/>
    <n v="1.42"/>
    <n v="157126"/>
    <n v="52749"/>
    <n v="18"/>
    <n v="38.200000000000003"/>
    <n v="117.7"/>
    <n v="2026"/>
    <n v="34182987219"/>
    <n v="8.6065573770491799"/>
    <n v="100.47428571428571"/>
    <n v="242.466795569965"/>
    <x v="0"/>
  </r>
  <r>
    <s v="EV0900"/>
    <x v="0"/>
    <x v="0"/>
    <s v="Toyota"/>
    <x v="1"/>
    <n v="703692"/>
    <n v="51"/>
    <n v="310"/>
    <n v="1.1000000000000001"/>
    <n v="106293"/>
    <n v="72506"/>
    <n v="22.2"/>
    <n v="58.3"/>
    <n v="31.7"/>
    <n v="2026"/>
    <n v="51021892152"/>
    <n v="6.0784313725490193"/>
    <n v="233.89032258064515"/>
    <n v="151.05045957606453"/>
    <x v="1"/>
  </r>
  <r>
    <s v="EV0901"/>
    <x v="4"/>
    <x v="0"/>
    <s v="Kia"/>
    <x v="3"/>
    <n v="170727"/>
    <n v="100"/>
    <n v="261"/>
    <n v="1.83"/>
    <n v="81191"/>
    <n v="52725"/>
    <n v="24.6"/>
    <n v="17.600000000000001"/>
    <n v="191.9"/>
    <n v="2026"/>
    <n v="9001581075"/>
    <n v="2.61"/>
    <n v="202.01149425287358"/>
    <n v="475.56039759381935"/>
    <x v="0"/>
  </r>
  <r>
    <s v="EV0902"/>
    <x v="5"/>
    <x v="1"/>
    <s v="Kia"/>
    <x v="2"/>
    <n v="29820"/>
    <n v="96"/>
    <n v="621"/>
    <n v="2.13"/>
    <n v="13700"/>
    <n v="43749"/>
    <n v="21.5"/>
    <n v="11.6"/>
    <n v="235.7"/>
    <n v="2026"/>
    <n v="1304595180"/>
    <n v="6.46875"/>
    <n v="70.449275362318843"/>
    <n v="459.42320590207913"/>
    <x v="0"/>
  </r>
  <r>
    <s v="EV0903"/>
    <x v="9"/>
    <x v="0"/>
    <s v="Kia"/>
    <x v="0"/>
    <n v="721921"/>
    <n v="119"/>
    <n v="448"/>
    <n v="1.64"/>
    <n v="188065"/>
    <n v="57766"/>
    <n v="25"/>
    <n v="33"/>
    <n v="211"/>
    <n v="2026"/>
    <n v="41702488486"/>
    <n v="3.7647058823529411"/>
    <n v="128.94196428571428"/>
    <n v="260.50634349187789"/>
    <x v="0"/>
  </r>
  <r>
    <s v="EV0904"/>
    <x v="2"/>
    <x v="2"/>
    <s v="Nissan"/>
    <x v="1"/>
    <n v="697514"/>
    <n v="112"/>
    <n v="531"/>
    <n v="2.61"/>
    <n v="141739"/>
    <n v="27945"/>
    <n v="24.4"/>
    <n v="43.8"/>
    <n v="146.69999999999999"/>
    <n v="2026"/>
    <n v="19492028730"/>
    <n v="4.7410714285714288"/>
    <n v="52.627118644067799"/>
    <n v="203.20595715641551"/>
    <x v="1"/>
  </r>
  <r>
    <s v="EV0905"/>
    <x v="0"/>
    <x v="0"/>
    <s v="BMW"/>
    <x v="3"/>
    <n v="9423"/>
    <n v="50"/>
    <n v="364"/>
    <n v="1.68"/>
    <n v="50873"/>
    <n v="52826"/>
    <n v="15.9"/>
    <n v="59.6"/>
    <n v="178.3"/>
    <n v="2026"/>
    <n v="497779398"/>
    <n v="7.28"/>
    <n v="145.12637362637363"/>
    <n v="5398.8114188687259"/>
    <x v="1"/>
  </r>
  <r>
    <s v="EV0906"/>
    <x v="9"/>
    <x v="0"/>
    <s v="Kia"/>
    <x v="2"/>
    <n v="379667"/>
    <n v="52"/>
    <n v="439"/>
    <n v="2.04"/>
    <n v="133492"/>
    <n v="53527"/>
    <n v="22"/>
    <n v="62.1"/>
    <n v="244.4"/>
    <n v="2026"/>
    <n v="20322435509"/>
    <n v="8.4423076923076916"/>
    <n v="121.92938496583143"/>
    <n v="351.60285197291313"/>
    <x v="0"/>
  </r>
  <r>
    <s v="EV0907"/>
    <x v="0"/>
    <x v="0"/>
    <s v="Ford"/>
    <x v="1"/>
    <n v="886490"/>
    <n v="77"/>
    <n v="297"/>
    <n v="1.71"/>
    <n v="83981"/>
    <n v="65021"/>
    <n v="13.2"/>
    <n v="63.7"/>
    <n v="258.5"/>
    <n v="2026"/>
    <n v="57640466290"/>
    <n v="3.8571428571428572"/>
    <n v="218.92592592592592"/>
    <n v="94.734289162878326"/>
    <x v="1"/>
  </r>
  <r>
    <s v="EV0908"/>
    <x v="7"/>
    <x v="3"/>
    <s v="Tesla"/>
    <x v="3"/>
    <n v="530789"/>
    <n v="104"/>
    <n v="563"/>
    <n v="2.0699999999999998"/>
    <n v="115263"/>
    <n v="74657"/>
    <n v="23.8"/>
    <n v="7.3"/>
    <n v="124"/>
    <n v="2026"/>
    <n v="39627114373"/>
    <n v="5.4134615384615383"/>
    <n v="132.60568383658969"/>
    <n v="217.15408571014095"/>
    <x v="0"/>
  </r>
  <r>
    <s v="EV0909"/>
    <x v="8"/>
    <x v="3"/>
    <s v="Nissan"/>
    <x v="2"/>
    <n v="107448"/>
    <n v="68"/>
    <n v="487"/>
    <n v="0.76"/>
    <n v="157265"/>
    <n v="50847"/>
    <n v="20.5"/>
    <n v="42.8"/>
    <n v="51.8"/>
    <n v="2026"/>
    <n v="5463408456"/>
    <n v="7.1617647058823533"/>
    <n v="104.40862422997947"/>
    <n v="1463.6382250018614"/>
    <x v="0"/>
  </r>
  <r>
    <s v="EV0910"/>
    <x v="4"/>
    <x v="0"/>
    <s v="Tesla"/>
    <x v="3"/>
    <n v="846966"/>
    <n v="66"/>
    <n v="599"/>
    <n v="0.56000000000000005"/>
    <n v="72702"/>
    <n v="73815"/>
    <n v="22.6"/>
    <n v="19.600000000000001"/>
    <n v="258.60000000000002"/>
    <n v="2026"/>
    <n v="62518795290"/>
    <n v="9.0757575757575761"/>
    <n v="123.23038397328881"/>
    <n v="85.838156431308931"/>
    <x v="1"/>
  </r>
  <r>
    <s v="EV0911"/>
    <x v="8"/>
    <x v="3"/>
    <s v="BMW"/>
    <x v="0"/>
    <n v="42892"/>
    <n v="62"/>
    <n v="408"/>
    <n v="2.62"/>
    <n v="195427"/>
    <n v="47311"/>
    <n v="22"/>
    <n v="45.6"/>
    <n v="51.1"/>
    <n v="2026"/>
    <n v="2029263412"/>
    <n v="6.580645161290323"/>
    <n v="115.95833333333333"/>
    <n v="4556.2575771705679"/>
    <x v="0"/>
  </r>
  <r>
    <s v="EV0912"/>
    <x v="2"/>
    <x v="2"/>
    <s v="Toyota"/>
    <x v="0"/>
    <n v="341820"/>
    <n v="73"/>
    <n v="598"/>
    <n v="1.48"/>
    <n v="14582"/>
    <n v="59662"/>
    <n v="19"/>
    <n v="60.5"/>
    <n v="129.19999999999999"/>
    <n v="2026"/>
    <n v="20393664840"/>
    <n v="8.1917808219178081"/>
    <n v="99.769230769230774"/>
    <n v="42.659879468726231"/>
    <x v="1"/>
  </r>
  <r>
    <s v="EV0913"/>
    <x v="8"/>
    <x v="3"/>
    <s v="Toyota"/>
    <x v="0"/>
    <n v="349044"/>
    <n v="61"/>
    <n v="540"/>
    <n v="1.32"/>
    <n v="107727"/>
    <n v="62889"/>
    <n v="14.4"/>
    <n v="34.200000000000003"/>
    <n v="245.9"/>
    <n v="2026"/>
    <n v="21951028116"/>
    <n v="8.8524590163934427"/>
    <n v="116.46111111111111"/>
    <n v="308.63444150307697"/>
    <x v="0"/>
  </r>
  <r>
    <s v="EV0914"/>
    <x v="4"/>
    <x v="0"/>
    <s v="Tesla"/>
    <x v="0"/>
    <n v="864588"/>
    <n v="55"/>
    <n v="485"/>
    <n v="2.11"/>
    <n v="162814"/>
    <n v="41488"/>
    <n v="16.2"/>
    <n v="28.8"/>
    <n v="25.8"/>
    <n v="2026"/>
    <n v="35870026944"/>
    <n v="8.8181818181818183"/>
    <n v="85.542268041237108"/>
    <n v="188.31397151012968"/>
    <x v="1"/>
  </r>
  <r>
    <s v="EV0915"/>
    <x v="8"/>
    <x v="3"/>
    <s v="Mercedes"/>
    <x v="1"/>
    <n v="295513"/>
    <n v="68"/>
    <n v="533"/>
    <n v="1.72"/>
    <n v="114410"/>
    <n v="40926"/>
    <n v="13.5"/>
    <n v="43.4"/>
    <n v="21.5"/>
    <n v="2026"/>
    <n v="12094165038"/>
    <n v="7.8382352941176467"/>
    <n v="76.784240150093808"/>
    <n v="387.15724858128073"/>
    <x v="0"/>
  </r>
  <r>
    <s v="EV0916"/>
    <x v="3"/>
    <x v="3"/>
    <s v="Mercedes"/>
    <x v="0"/>
    <n v="386541"/>
    <n v="79"/>
    <n v="500"/>
    <n v="2.25"/>
    <n v="7812"/>
    <n v="58801"/>
    <n v="12.3"/>
    <n v="13.8"/>
    <n v="168.3"/>
    <n v="2026"/>
    <n v="22728997341"/>
    <n v="6.3291139240506329"/>
    <n v="117.602"/>
    <n v="20.210016531234722"/>
    <x v="1"/>
  </r>
  <r>
    <s v="EV0917"/>
    <x v="6"/>
    <x v="3"/>
    <s v="Toyota"/>
    <x v="3"/>
    <n v="649158"/>
    <n v="48"/>
    <n v="611"/>
    <n v="2.54"/>
    <n v="94495"/>
    <n v="58360"/>
    <n v="16.600000000000001"/>
    <n v="6.7"/>
    <n v="244.9"/>
    <n v="2026"/>
    <n v="37884860880"/>
    <n v="12.729166666666666"/>
    <n v="95.51554828150573"/>
    <n v="145.56548636849581"/>
    <x v="0"/>
  </r>
  <r>
    <s v="EV0918"/>
    <x v="6"/>
    <x v="3"/>
    <s v="Kia"/>
    <x v="2"/>
    <n v="837865"/>
    <n v="79"/>
    <n v="253"/>
    <n v="1.36"/>
    <n v="73815"/>
    <n v="72040"/>
    <n v="18.8"/>
    <n v="54.9"/>
    <n v="288.2"/>
    <n v="2026"/>
    <n v="60359794600"/>
    <n v="3.2025316455696204"/>
    <n v="284.74308300395256"/>
    <n v="88.098918083462138"/>
    <x v="1"/>
  </r>
  <r>
    <s v="EV0919"/>
    <x v="9"/>
    <x v="0"/>
    <s v="Nissan"/>
    <x v="1"/>
    <n v="669122"/>
    <n v="107"/>
    <n v="515"/>
    <n v="2.4700000000000002"/>
    <n v="104073"/>
    <n v="53198"/>
    <n v="15"/>
    <n v="53.9"/>
    <n v="103"/>
    <n v="2026"/>
    <n v="35595952156"/>
    <n v="4.8130841121495331"/>
    <n v="103.29708737864078"/>
    <n v="155.53665848679313"/>
    <x v="1"/>
  </r>
  <r>
    <s v="EV0920"/>
    <x v="3"/>
    <x v="3"/>
    <s v="Kia"/>
    <x v="1"/>
    <n v="240744"/>
    <n v="41"/>
    <n v="396"/>
    <n v="2.12"/>
    <n v="2638"/>
    <n v="60282"/>
    <n v="13.6"/>
    <n v="59.7"/>
    <n v="235.6"/>
    <n v="2026"/>
    <n v="14512529808"/>
    <n v="9.6585365853658534"/>
    <n v="152.22727272727272"/>
    <n v="10.95769780347589"/>
    <x v="0"/>
  </r>
  <r>
    <s v="EV0921"/>
    <x v="6"/>
    <x v="3"/>
    <s v="Ford"/>
    <x v="2"/>
    <n v="261504"/>
    <n v="95"/>
    <n v="421"/>
    <n v="1.66"/>
    <n v="4368"/>
    <n v="79949"/>
    <n v="21.2"/>
    <n v="25.2"/>
    <n v="14"/>
    <n v="2026"/>
    <n v="20906983296"/>
    <n v="4.4315789473684211"/>
    <n v="189.90261282660333"/>
    <n v="16.70337738619677"/>
    <x v="0"/>
  </r>
  <r>
    <s v="EV0922"/>
    <x v="9"/>
    <x v="0"/>
    <s v="Tesla"/>
    <x v="3"/>
    <n v="536266"/>
    <n v="78"/>
    <n v="445"/>
    <n v="1.39"/>
    <n v="125311"/>
    <n v="25037"/>
    <n v="12.3"/>
    <n v="64.400000000000006"/>
    <n v="130.5"/>
    <n v="2026"/>
    <n v="13426491842"/>
    <n v="5.7051282051282053"/>
    <n v="56.262921348314606"/>
    <n v="233.67321441225064"/>
    <x v="0"/>
  </r>
  <r>
    <s v="EV0923"/>
    <x v="9"/>
    <x v="0"/>
    <s v="Mercedes"/>
    <x v="3"/>
    <n v="722992"/>
    <n v="56"/>
    <n v="386"/>
    <n v="1.89"/>
    <n v="17248"/>
    <n v="26790"/>
    <n v="24.5"/>
    <n v="20.399999999999999"/>
    <n v="81.8"/>
    <n v="2026"/>
    <n v="19368955680"/>
    <n v="6.8928571428571432"/>
    <n v="69.404145077720202"/>
    <n v="23.856418881536726"/>
    <x v="1"/>
  </r>
  <r>
    <s v="EV0924"/>
    <x v="9"/>
    <x v="0"/>
    <s v="Kia"/>
    <x v="3"/>
    <n v="699310"/>
    <n v="82"/>
    <n v="320"/>
    <n v="0.56000000000000005"/>
    <n v="173551"/>
    <n v="57556"/>
    <n v="13.9"/>
    <n v="19.100000000000001"/>
    <n v="58"/>
    <n v="2026"/>
    <n v="40249486360"/>
    <n v="3.9024390243902438"/>
    <n v="179.86250000000001"/>
    <n v="248.17462927743063"/>
    <x v="1"/>
  </r>
  <r>
    <s v="EV0925"/>
    <x v="0"/>
    <x v="0"/>
    <s v="Toyota"/>
    <x v="3"/>
    <n v="686793"/>
    <n v="102"/>
    <n v="555"/>
    <n v="2.44"/>
    <n v="86827"/>
    <n v="33976"/>
    <n v="23.1"/>
    <n v="30.2"/>
    <n v="117.4"/>
    <n v="2026"/>
    <n v="23334478968"/>
    <n v="5.4411764705882355"/>
    <n v="61.218018018018022"/>
    <n v="126.42382784914813"/>
    <x v="1"/>
  </r>
  <r>
    <s v="EV0926"/>
    <x v="3"/>
    <x v="3"/>
    <s v="Volkswagen"/>
    <x v="2"/>
    <n v="396438"/>
    <n v="81"/>
    <n v="484"/>
    <n v="1.28"/>
    <n v="115459"/>
    <n v="51271"/>
    <n v="18.600000000000001"/>
    <n v="35"/>
    <n v="244.8"/>
    <n v="2026"/>
    <n v="20325772698"/>
    <n v="5.9753086419753085"/>
    <n v="105.93181818181819"/>
    <n v="291.24100111492845"/>
    <x v="1"/>
  </r>
  <r>
    <s v="EV0927"/>
    <x v="5"/>
    <x v="1"/>
    <s v="Ford"/>
    <x v="3"/>
    <n v="807578"/>
    <n v="44"/>
    <n v="510"/>
    <n v="2.79"/>
    <n v="83375"/>
    <n v="83643"/>
    <n v="22"/>
    <n v="27.7"/>
    <n v="219"/>
    <n v="2026"/>
    <n v="67548246654"/>
    <n v="11.590909090909092"/>
    <n v="164.00588235294117"/>
    <n v="103.24080150771813"/>
    <x v="1"/>
  </r>
  <r>
    <s v="EV0928"/>
    <x v="9"/>
    <x v="0"/>
    <s v="Kia"/>
    <x v="2"/>
    <n v="842661"/>
    <n v="42"/>
    <n v="635"/>
    <n v="2.93"/>
    <n v="41504"/>
    <n v="33069"/>
    <n v="24.1"/>
    <n v="36.1"/>
    <n v="190.6"/>
    <n v="2026"/>
    <n v="27865956609"/>
    <n v="15.119047619047619"/>
    <n v="52.07716535433071"/>
    <n v="49.253495771134538"/>
    <x v="1"/>
  </r>
  <r>
    <s v="EV0929"/>
    <x v="2"/>
    <x v="2"/>
    <s v="BYD"/>
    <x v="3"/>
    <n v="551119"/>
    <n v="59"/>
    <n v="622"/>
    <n v="0.9"/>
    <n v="143798"/>
    <n v="71526"/>
    <n v="22.8"/>
    <n v="53.3"/>
    <n v="144.4"/>
    <n v="2026"/>
    <n v="39419337594"/>
    <n v="10.542372881355933"/>
    <n v="114.9935691318328"/>
    <n v="260.92005537823951"/>
    <x v="0"/>
  </r>
  <r>
    <s v="EV0930"/>
    <x v="0"/>
    <x v="0"/>
    <s v="Nissan"/>
    <x v="0"/>
    <n v="543766"/>
    <n v="97"/>
    <n v="556"/>
    <n v="2.72"/>
    <n v="98656"/>
    <n v="29027"/>
    <n v="14.9"/>
    <n v="47.4"/>
    <n v="210.1"/>
    <n v="2026"/>
    <n v="15783895682"/>
    <n v="5.731958762886598"/>
    <n v="52.206834532374103"/>
    <n v="181.43098318026503"/>
    <x v="0"/>
  </r>
  <r>
    <s v="EV0931"/>
    <x v="1"/>
    <x v="1"/>
    <s v="Tesla"/>
    <x v="1"/>
    <n v="416623"/>
    <n v="80"/>
    <n v="451"/>
    <n v="2.16"/>
    <n v="52158"/>
    <n v="64731"/>
    <n v="22.4"/>
    <n v="56.2"/>
    <n v="275"/>
    <n v="2026"/>
    <n v="26968423413"/>
    <n v="5.6375000000000002"/>
    <n v="143.52771618625277"/>
    <n v="125.19232015515225"/>
    <x v="0"/>
  </r>
  <r>
    <s v="EV0932"/>
    <x v="7"/>
    <x v="3"/>
    <s v="Tesla"/>
    <x v="0"/>
    <n v="653870"/>
    <n v="103"/>
    <n v="429"/>
    <n v="2.57"/>
    <n v="116917"/>
    <n v="69567"/>
    <n v="13.2"/>
    <n v="9.8000000000000007"/>
    <n v="30.7"/>
    <n v="2026"/>
    <n v="45487774290"/>
    <n v="4.1650485436893208"/>
    <n v="162.16083916083917"/>
    <n v="178.80771407160444"/>
    <x v="1"/>
  </r>
  <r>
    <s v="EV0933"/>
    <x v="1"/>
    <x v="1"/>
    <s v="Mercedes"/>
    <x v="2"/>
    <n v="49106"/>
    <n v="80"/>
    <n v="314"/>
    <n v="2.74"/>
    <n v="163076"/>
    <n v="39802"/>
    <n v="18.2"/>
    <n v="16.600000000000001"/>
    <n v="92.7"/>
    <n v="2026"/>
    <n v="1954517012"/>
    <n v="3.9249999999999998"/>
    <n v="126.75796178343948"/>
    <n v="3320.8976499816727"/>
    <x v="1"/>
  </r>
  <r>
    <s v="EV0934"/>
    <x v="7"/>
    <x v="3"/>
    <s v="Nissan"/>
    <x v="2"/>
    <n v="723303"/>
    <n v="43"/>
    <n v="456"/>
    <n v="2.99"/>
    <n v="88428"/>
    <n v="54401"/>
    <n v="17.5"/>
    <n v="41.2"/>
    <n v="245.8"/>
    <n v="2026"/>
    <n v="39348406503"/>
    <n v="10.604651162790697"/>
    <n v="119.30043859649123"/>
    <n v="122.25581810112774"/>
    <x v="0"/>
  </r>
  <r>
    <s v="EV0935"/>
    <x v="1"/>
    <x v="1"/>
    <s v="Nissan"/>
    <x v="3"/>
    <n v="310619"/>
    <n v="80"/>
    <n v="564"/>
    <n v="1.01"/>
    <n v="183374"/>
    <n v="74941"/>
    <n v="12.4"/>
    <n v="24.9"/>
    <n v="101"/>
    <n v="2026"/>
    <n v="23278098479"/>
    <n v="7.05"/>
    <n v="132.8741134751773"/>
    <n v="590.3502361413822"/>
    <x v="0"/>
  </r>
  <r>
    <s v="EV0936"/>
    <x v="0"/>
    <x v="0"/>
    <s v="Ford"/>
    <x v="0"/>
    <n v="488987"/>
    <n v="44"/>
    <n v="401"/>
    <n v="2.56"/>
    <n v="106877"/>
    <n v="63319"/>
    <n v="18.5"/>
    <n v="32.5"/>
    <n v="138.1"/>
    <n v="2026"/>
    <n v="30962167853"/>
    <n v="9.1136363636363633"/>
    <n v="157.90274314214463"/>
    <n v="218.56818279422561"/>
    <x v="1"/>
  </r>
  <r>
    <s v="EV0937"/>
    <x v="2"/>
    <x v="2"/>
    <s v="Kia"/>
    <x v="0"/>
    <n v="520383"/>
    <n v="116"/>
    <n v="305"/>
    <n v="2.29"/>
    <n v="188369"/>
    <n v="63680"/>
    <n v="24.6"/>
    <n v="12.3"/>
    <n v="240.2"/>
    <n v="2026"/>
    <n v="33137989440"/>
    <n v="2.6293103448275863"/>
    <n v="208.78688524590163"/>
    <n v="361.98146365273271"/>
    <x v="1"/>
  </r>
  <r>
    <s v="EV0938"/>
    <x v="1"/>
    <x v="1"/>
    <s v="Nissan"/>
    <x v="1"/>
    <n v="278703"/>
    <n v="91"/>
    <n v="409"/>
    <n v="1.6"/>
    <n v="101929"/>
    <n v="57183"/>
    <n v="22.4"/>
    <n v="11.8"/>
    <n v="49.6"/>
    <n v="2026"/>
    <n v="15937073649"/>
    <n v="4.4945054945054945"/>
    <n v="139.81173594132031"/>
    <n v="365.72623904299564"/>
    <x v="1"/>
  </r>
  <r>
    <s v="EV0939"/>
    <x v="2"/>
    <x v="2"/>
    <s v="Mercedes"/>
    <x v="1"/>
    <n v="283841"/>
    <n v="116"/>
    <n v="328"/>
    <n v="0.68"/>
    <n v="144193"/>
    <n v="82754"/>
    <n v="12.8"/>
    <n v="16"/>
    <n v="59.6"/>
    <n v="2026"/>
    <n v="23488978114"/>
    <n v="2.8275862068965516"/>
    <n v="252.29878048780489"/>
    <n v="508.0062429317822"/>
    <x v="1"/>
  </r>
  <r>
    <s v="EV0940"/>
    <x v="3"/>
    <x v="3"/>
    <s v="Mercedes"/>
    <x v="3"/>
    <n v="842252"/>
    <n v="117"/>
    <n v="306"/>
    <n v="1.91"/>
    <n v="71708"/>
    <n v="62828"/>
    <n v="13.7"/>
    <n v="17.5"/>
    <n v="116.7"/>
    <n v="2026"/>
    <n v="52917008656"/>
    <n v="2.6153846153846154"/>
    <n v="205.3202614379085"/>
    <n v="85.138414631250512"/>
    <x v="0"/>
  </r>
  <r>
    <s v="EV0941"/>
    <x v="3"/>
    <x v="3"/>
    <s v="Ford"/>
    <x v="2"/>
    <n v="51069"/>
    <n v="117"/>
    <n v="323"/>
    <n v="0.88"/>
    <n v="185030"/>
    <n v="77361"/>
    <n v="17.3"/>
    <n v="57.1"/>
    <n v="56.9"/>
    <n v="2026"/>
    <n v="3950748909"/>
    <n v="2.7606837606837606"/>
    <n v="239.5077399380805"/>
    <n v="3623.1373240126104"/>
    <x v="1"/>
  </r>
  <r>
    <s v="EV0942"/>
    <x v="1"/>
    <x v="1"/>
    <s v="Tesla"/>
    <x v="3"/>
    <n v="702927"/>
    <n v="118"/>
    <n v="389"/>
    <n v="1.65"/>
    <n v="179081"/>
    <n v="44672"/>
    <n v="17"/>
    <n v="18.3"/>
    <n v="121.1"/>
    <n v="2026"/>
    <n v="31401154944"/>
    <n v="3.2966101694915255"/>
    <n v="114.83804627249357"/>
    <n v="254.76471952279539"/>
    <x v="1"/>
  </r>
  <r>
    <s v="EV0943"/>
    <x v="0"/>
    <x v="0"/>
    <s v="Ford"/>
    <x v="3"/>
    <n v="805799"/>
    <n v="87"/>
    <n v="556"/>
    <n v="0.74"/>
    <n v="103629"/>
    <n v="39314"/>
    <n v="22.7"/>
    <n v="46.2"/>
    <n v="107.5"/>
    <n v="2026"/>
    <n v="31679181886"/>
    <n v="6.3908045977011492"/>
    <n v="70.708633093525179"/>
    <n v="128.60403152647248"/>
    <x v="0"/>
  </r>
  <r>
    <s v="EV0944"/>
    <x v="1"/>
    <x v="1"/>
    <s v="Toyota"/>
    <x v="2"/>
    <n v="432189"/>
    <n v="42"/>
    <n v="386"/>
    <n v="0.68"/>
    <n v="155345"/>
    <n v="75404"/>
    <n v="24.9"/>
    <n v="57.1"/>
    <n v="246.9"/>
    <n v="2026"/>
    <n v="32588779356"/>
    <n v="9.1904761904761898"/>
    <n v="195.34715025906735"/>
    <n v="359.43765343402998"/>
    <x v="1"/>
  </r>
  <r>
    <s v="EV0945"/>
    <x v="6"/>
    <x v="3"/>
    <s v="Mercedes"/>
    <x v="2"/>
    <n v="112057"/>
    <n v="56"/>
    <n v="612"/>
    <n v="1.55"/>
    <n v="150934"/>
    <n v="77628"/>
    <n v="24"/>
    <n v="15"/>
    <n v="14.7"/>
    <n v="2026"/>
    <n v="8698760796"/>
    <n v="10.928571428571429"/>
    <n v="126.84313725490196"/>
    <n v="1346.9395040024272"/>
    <x v="0"/>
  </r>
  <r>
    <s v="EV0946"/>
    <x v="0"/>
    <x v="0"/>
    <s v="Ford"/>
    <x v="0"/>
    <n v="341988"/>
    <n v="68"/>
    <n v="617"/>
    <n v="1.87"/>
    <n v="6207"/>
    <n v="63578"/>
    <n v="13.9"/>
    <n v="19.8"/>
    <n v="61.9"/>
    <n v="2026"/>
    <n v="21742913064"/>
    <n v="9.0735294117647065"/>
    <n v="103.04376012965965"/>
    <n v="18.149759640689144"/>
    <x v="0"/>
  </r>
  <r>
    <s v="EV0947"/>
    <x v="4"/>
    <x v="0"/>
    <s v="Tesla"/>
    <x v="2"/>
    <n v="648502"/>
    <n v="85"/>
    <n v="316"/>
    <n v="2.56"/>
    <n v="16125"/>
    <n v="28596"/>
    <n v="20.2"/>
    <n v="33.5"/>
    <n v="211.5"/>
    <n v="2026"/>
    <n v="18544563192"/>
    <n v="3.7176470588235295"/>
    <n v="90.493670886075947"/>
    <n v="24.864996561305901"/>
    <x v="0"/>
  </r>
  <r>
    <s v="EV0948"/>
    <x v="7"/>
    <x v="3"/>
    <s v="Kia"/>
    <x v="3"/>
    <n v="402409"/>
    <n v="69"/>
    <n v="310"/>
    <n v="1.43"/>
    <n v="129556"/>
    <n v="32309"/>
    <n v="20.7"/>
    <n v="35.200000000000003"/>
    <n v="98.5"/>
    <n v="2026"/>
    <n v="13001432381"/>
    <n v="4.4927536231884062"/>
    <n v="104.22258064516129"/>
    <n v="321.95104980256406"/>
    <x v="0"/>
  </r>
  <r>
    <s v="EV0949"/>
    <x v="1"/>
    <x v="1"/>
    <s v="BYD"/>
    <x v="2"/>
    <n v="333589"/>
    <n v="109"/>
    <n v="363"/>
    <n v="1.8"/>
    <n v="79098"/>
    <n v="41714"/>
    <n v="15.8"/>
    <n v="46.5"/>
    <n v="251.1"/>
    <n v="2026"/>
    <n v="13915331546"/>
    <n v="3.330275229357798"/>
    <n v="114.91460055096418"/>
    <n v="237.1121349924608"/>
    <x v="1"/>
  </r>
  <r>
    <s v="EV0950"/>
    <x v="3"/>
    <x v="3"/>
    <s v="Volkswagen"/>
    <x v="1"/>
    <n v="520354"/>
    <n v="43"/>
    <n v="333"/>
    <n v="2.58"/>
    <n v="179856"/>
    <n v="46111"/>
    <n v="15.5"/>
    <n v="61.9"/>
    <n v="42.4"/>
    <n v="2026"/>
    <n v="23994043294"/>
    <n v="7.7441860465116283"/>
    <n v="138.47147147147146"/>
    <n v="345.64162089654349"/>
    <x v="1"/>
  </r>
  <r>
    <s v="EV0951"/>
    <x v="8"/>
    <x v="3"/>
    <s v="Hyundai"/>
    <x v="0"/>
    <n v="460038"/>
    <n v="44"/>
    <n v="488"/>
    <n v="1.77"/>
    <n v="1275"/>
    <n v="51264"/>
    <n v="18"/>
    <n v="13.7"/>
    <n v="223.3"/>
    <n v="2026"/>
    <n v="23583388032"/>
    <n v="11.090909090909092"/>
    <n v="105.04918032786885"/>
    <n v="2.7715101795938599"/>
    <x v="1"/>
  </r>
  <r>
    <s v="EV0952"/>
    <x v="2"/>
    <x v="2"/>
    <s v="Mercedes"/>
    <x v="2"/>
    <n v="397347"/>
    <n v="45"/>
    <n v="338"/>
    <n v="0.71"/>
    <n v="136862"/>
    <n v="33224"/>
    <n v="19.100000000000001"/>
    <n v="58.4"/>
    <n v="169"/>
    <n v="2026"/>
    <n v="13201456728"/>
    <n v="7.5111111111111111"/>
    <n v="98.295857988165679"/>
    <n v="344.4394949502576"/>
    <x v="1"/>
  </r>
  <r>
    <s v="EV0953"/>
    <x v="7"/>
    <x v="3"/>
    <s v="Volkswagen"/>
    <x v="2"/>
    <n v="350799"/>
    <n v="40"/>
    <n v="648"/>
    <n v="0.75"/>
    <n v="26817"/>
    <n v="37870"/>
    <n v="18.899999999999999"/>
    <n v="14.5"/>
    <n v="262.10000000000002"/>
    <n v="2026"/>
    <n v="13284758130"/>
    <n v="16.2"/>
    <n v="58.441358024691361"/>
    <n v="76.445485876527584"/>
    <x v="0"/>
  </r>
  <r>
    <s v="EV0954"/>
    <x v="3"/>
    <x v="3"/>
    <s v="Mercedes"/>
    <x v="0"/>
    <n v="361807"/>
    <n v="95"/>
    <n v="554"/>
    <n v="2.17"/>
    <n v="94423"/>
    <n v="70450"/>
    <n v="15.6"/>
    <n v="56.4"/>
    <n v="254.9"/>
    <n v="2026"/>
    <n v="25489303150"/>
    <n v="5.8315789473684214"/>
    <n v="127.16606498194946"/>
    <n v="260.97615579576956"/>
    <x v="1"/>
  </r>
  <r>
    <s v="EV0955"/>
    <x v="8"/>
    <x v="3"/>
    <s v="Volkswagen"/>
    <x v="0"/>
    <n v="833700"/>
    <n v="95"/>
    <n v="297"/>
    <n v="2.98"/>
    <n v="8634"/>
    <n v="47056"/>
    <n v="23.4"/>
    <n v="60"/>
    <n v="171.8"/>
    <n v="2026"/>
    <n v="39230587200"/>
    <n v="3.1263157894736842"/>
    <n v="158.43771043771045"/>
    <n v="10.356243252968694"/>
    <x v="0"/>
  </r>
  <r>
    <s v="EV0956"/>
    <x v="2"/>
    <x v="2"/>
    <s v="Nissan"/>
    <x v="3"/>
    <n v="558327"/>
    <n v="112"/>
    <n v="522"/>
    <n v="0.56999999999999995"/>
    <n v="54980"/>
    <n v="42106"/>
    <n v="23"/>
    <n v="60.7"/>
    <n v="161.80000000000001"/>
    <n v="2026"/>
    <n v="23508916662"/>
    <n v="4.6607142857142856"/>
    <n v="80.662835249042146"/>
    <n v="98.472758795472899"/>
    <x v="1"/>
  </r>
  <r>
    <s v="EV0957"/>
    <x v="4"/>
    <x v="0"/>
    <s v="Kia"/>
    <x v="1"/>
    <n v="471893"/>
    <n v="59"/>
    <n v="365"/>
    <n v="1.85"/>
    <n v="42181"/>
    <n v="47276"/>
    <n v="20"/>
    <n v="23.4"/>
    <n v="47.6"/>
    <n v="2026"/>
    <n v="22309213468"/>
    <n v="6.1864406779661021"/>
    <n v="129.52328767123288"/>
    <n v="89.386788954275659"/>
    <x v="0"/>
  </r>
  <r>
    <s v="EV0958"/>
    <x v="2"/>
    <x v="2"/>
    <s v="BMW"/>
    <x v="3"/>
    <n v="289813"/>
    <n v="109"/>
    <n v="501"/>
    <n v="0.88"/>
    <n v="159855"/>
    <n v="68331"/>
    <n v="24.5"/>
    <n v="38.200000000000003"/>
    <n v="119.3"/>
    <n v="2026"/>
    <n v="19803212103"/>
    <n v="4.5963302752293576"/>
    <n v="136.38922155688624"/>
    <n v="551.5798118096842"/>
    <x v="0"/>
  </r>
  <r>
    <s v="EV0959"/>
    <x v="2"/>
    <x v="2"/>
    <s v="Hyundai"/>
    <x v="1"/>
    <n v="287293"/>
    <n v="113"/>
    <n v="347"/>
    <n v="2.0499999999999998"/>
    <n v="153164"/>
    <n v="36991"/>
    <n v="12.3"/>
    <n v="25.2"/>
    <n v="263.39999999999998"/>
    <n v="2026"/>
    <n v="10627255363"/>
    <n v="3.0707964601769913"/>
    <n v="106.60230547550432"/>
    <n v="533.12820013018074"/>
    <x v="1"/>
  </r>
  <r>
    <s v="EV0960"/>
    <x v="9"/>
    <x v="0"/>
    <s v="Toyota"/>
    <x v="3"/>
    <n v="558644"/>
    <n v="113"/>
    <n v="317"/>
    <n v="2.83"/>
    <n v="59577"/>
    <n v="32563"/>
    <n v="24.8"/>
    <n v="44.3"/>
    <n v="159.5"/>
    <n v="2026"/>
    <n v="18191124572"/>
    <n v="2.8053097345132745"/>
    <n v="102.72239747634069"/>
    <n v="106.64573502982221"/>
    <x v="0"/>
  </r>
  <r>
    <s v="EV0961"/>
    <x v="0"/>
    <x v="0"/>
    <s v="Toyota"/>
    <x v="1"/>
    <n v="514962"/>
    <n v="76"/>
    <n v="603"/>
    <n v="1.7"/>
    <n v="96586"/>
    <n v="54795"/>
    <n v="22.1"/>
    <n v="32.799999999999997"/>
    <n v="148.80000000000001"/>
    <n v="2026"/>
    <n v="28217342790"/>
    <n v="7.9342105263157894"/>
    <n v="90.870646766169159"/>
    <n v="187.55947040752523"/>
    <x v="1"/>
  </r>
  <r>
    <s v="EV0962"/>
    <x v="3"/>
    <x v="3"/>
    <s v="Nissan"/>
    <x v="3"/>
    <n v="286688"/>
    <n v="68"/>
    <n v="427"/>
    <n v="1.6"/>
    <n v="120029"/>
    <n v="67813"/>
    <n v="16.2"/>
    <n v="35"/>
    <n v="87.2"/>
    <n v="2026"/>
    <n v="19441173344"/>
    <n v="6.2794117647058822"/>
    <n v="158.81264637002343"/>
    <n v="418.67465676972876"/>
    <x v="1"/>
  </r>
  <r>
    <s v="EV0963"/>
    <x v="1"/>
    <x v="1"/>
    <s v="Toyota"/>
    <x v="2"/>
    <n v="464339"/>
    <n v="47"/>
    <n v="395"/>
    <n v="1.95"/>
    <n v="197350"/>
    <n v="70314"/>
    <n v="16.100000000000001"/>
    <n v="5.7"/>
    <n v="223"/>
    <n v="2026"/>
    <n v="32649532446"/>
    <n v="8.4042553191489358"/>
    <n v="178.01012658227847"/>
    <n v="425.0127600739977"/>
    <x v="0"/>
  </r>
  <r>
    <s v="EV0964"/>
    <x v="9"/>
    <x v="0"/>
    <s v="Ford"/>
    <x v="2"/>
    <n v="212716"/>
    <n v="69"/>
    <n v="586"/>
    <n v="1.89"/>
    <n v="192347"/>
    <n v="38586"/>
    <n v="17.100000000000001"/>
    <n v="15.6"/>
    <n v="32.200000000000003"/>
    <n v="2026"/>
    <n v="8207859576"/>
    <n v="8.4927536231884062"/>
    <n v="65.846416382252556"/>
    <n v="904.24321630718896"/>
    <x v="0"/>
  </r>
  <r>
    <s v="EV0965"/>
    <x v="0"/>
    <x v="0"/>
    <s v="Mercedes"/>
    <x v="2"/>
    <n v="676885"/>
    <n v="112"/>
    <n v="558"/>
    <n v="1.39"/>
    <n v="146380"/>
    <n v="79319"/>
    <n v="15.1"/>
    <n v="62.3"/>
    <n v="147.5"/>
    <n v="2026"/>
    <n v="53689841315"/>
    <n v="4.9821428571428568"/>
    <n v="142.14874551971326"/>
    <n v="216.25534618140452"/>
    <x v="0"/>
  </r>
  <r>
    <s v="EV0966"/>
    <x v="0"/>
    <x v="0"/>
    <s v="Volkswagen"/>
    <x v="3"/>
    <n v="378079"/>
    <n v="113"/>
    <n v="473"/>
    <n v="1.63"/>
    <n v="89741"/>
    <n v="81276"/>
    <n v="19.7"/>
    <n v="9.8000000000000007"/>
    <n v="200.6"/>
    <n v="2026"/>
    <n v="30728748804"/>
    <n v="4.1858407079646014"/>
    <n v="171.83086680761099"/>
    <n v="237.36044583274924"/>
    <x v="0"/>
  </r>
  <r>
    <s v="EV0967"/>
    <x v="5"/>
    <x v="1"/>
    <s v="Tesla"/>
    <x v="3"/>
    <n v="693245"/>
    <n v="94"/>
    <n v="386"/>
    <n v="1.48"/>
    <n v="119073"/>
    <n v="31107"/>
    <n v="16.7"/>
    <n v="8.3000000000000007"/>
    <n v="198.8"/>
    <n v="2026"/>
    <n v="21564772215"/>
    <n v="4.1063829787234045"/>
    <n v="80.588082901554401"/>
    <n v="171.76178695843461"/>
    <x v="1"/>
  </r>
  <r>
    <s v="EV0968"/>
    <x v="3"/>
    <x v="3"/>
    <s v="Kia"/>
    <x v="3"/>
    <n v="361972"/>
    <n v="114"/>
    <n v="344"/>
    <n v="2.76"/>
    <n v="52942"/>
    <n v="74092"/>
    <n v="15.6"/>
    <n v="36.6"/>
    <n v="116.1"/>
    <n v="2026"/>
    <n v="26819229424"/>
    <n v="3.0175438596491229"/>
    <n v="215.38372093023256"/>
    <n v="146.25993170742487"/>
    <x v="1"/>
  </r>
  <r>
    <s v="EV0969"/>
    <x v="2"/>
    <x v="2"/>
    <s v="Mercedes"/>
    <x v="1"/>
    <n v="791313"/>
    <n v="118"/>
    <n v="503"/>
    <n v="0.71"/>
    <n v="102917"/>
    <n v="40827"/>
    <n v="24.7"/>
    <n v="13.7"/>
    <n v="193.4"/>
    <n v="2026"/>
    <n v="32306935851"/>
    <n v="4.2627118644067794"/>
    <n v="81.166998011928428"/>
    <n v="130.05852298647943"/>
    <x v="0"/>
  </r>
  <r>
    <s v="EV0970"/>
    <x v="0"/>
    <x v="0"/>
    <s v="Ford"/>
    <x v="1"/>
    <n v="606112"/>
    <n v="103"/>
    <n v="406"/>
    <n v="1.92"/>
    <n v="70321"/>
    <n v="43843"/>
    <n v="13.6"/>
    <n v="19.899999999999999"/>
    <n v="169.5"/>
    <n v="2026"/>
    <n v="26573768416"/>
    <n v="3.941747572815534"/>
    <n v="107.98768472906404"/>
    <n v="116.01981151998309"/>
    <x v="0"/>
  </r>
  <r>
    <s v="EV0971"/>
    <x v="7"/>
    <x v="3"/>
    <s v="Kia"/>
    <x v="0"/>
    <n v="259960"/>
    <n v="88"/>
    <n v="594"/>
    <n v="1.99"/>
    <n v="3538"/>
    <n v="53372"/>
    <n v="24.7"/>
    <n v="27.8"/>
    <n v="212.7"/>
    <n v="2026"/>
    <n v="13874585120"/>
    <n v="6.75"/>
    <n v="89.851851851851848"/>
    <n v="13.609786120941683"/>
    <x v="1"/>
  </r>
  <r>
    <s v="EV0972"/>
    <x v="3"/>
    <x v="3"/>
    <s v="Ford"/>
    <x v="0"/>
    <n v="175941"/>
    <n v="57"/>
    <n v="395"/>
    <n v="2.0299999999999998"/>
    <n v="73669"/>
    <n v="67966"/>
    <n v="16.100000000000001"/>
    <n v="48.2"/>
    <n v="21.9"/>
    <n v="2026"/>
    <n v="11958006006"/>
    <n v="6.9298245614035086"/>
    <n v="172.06582278481014"/>
    <n v="418.71422806509003"/>
    <x v="1"/>
  </r>
  <r>
    <s v="EV0973"/>
    <x v="2"/>
    <x v="2"/>
    <s v="BMW"/>
    <x v="2"/>
    <n v="774346"/>
    <n v="63"/>
    <n v="493"/>
    <n v="2.9"/>
    <n v="162714"/>
    <n v="71265"/>
    <n v="21.6"/>
    <n v="9.1"/>
    <n v="204.1"/>
    <n v="2026"/>
    <n v="55183767690"/>
    <n v="7.8253968253968251"/>
    <n v="144.55375253549695"/>
    <n v="210.13087172917534"/>
    <x v="1"/>
  </r>
  <r>
    <s v="EV0974"/>
    <x v="6"/>
    <x v="3"/>
    <s v="Hyundai"/>
    <x v="3"/>
    <n v="9079"/>
    <n v="97"/>
    <n v="550"/>
    <n v="1.6"/>
    <n v="110938"/>
    <n v="61341"/>
    <n v="24.4"/>
    <n v="47.4"/>
    <n v="226.6"/>
    <n v="2026"/>
    <n v="556914939"/>
    <n v="5.6701030927835054"/>
    <n v="111.52909090909091"/>
    <n v="12219.187135147042"/>
    <x v="1"/>
  </r>
  <r>
    <s v="EV0975"/>
    <x v="0"/>
    <x v="0"/>
    <s v="BMW"/>
    <x v="1"/>
    <n v="274398"/>
    <n v="64"/>
    <n v="545"/>
    <n v="0.53"/>
    <n v="62505"/>
    <n v="55474"/>
    <n v="14.2"/>
    <n v="14.5"/>
    <n v="232.9"/>
    <n v="2026"/>
    <n v="15221954652"/>
    <n v="8.515625"/>
    <n v="101.78715596330275"/>
    <n v="227.78956114840489"/>
    <x v="1"/>
  </r>
  <r>
    <s v="EV0976"/>
    <x v="0"/>
    <x v="0"/>
    <s v="BMW"/>
    <x v="1"/>
    <n v="184074"/>
    <n v="120"/>
    <n v="341"/>
    <n v="0.52"/>
    <n v="81251"/>
    <n v="49696"/>
    <n v="17"/>
    <n v="25.9"/>
    <n v="298.89999999999998"/>
    <n v="2026"/>
    <n v="9147741504"/>
    <n v="2.8416666666666668"/>
    <n v="145.73607038123168"/>
    <n v="441.40400056499016"/>
    <x v="0"/>
  </r>
  <r>
    <s v="EV0977"/>
    <x v="7"/>
    <x v="3"/>
    <s v="Volkswagen"/>
    <x v="1"/>
    <n v="84021"/>
    <n v="105"/>
    <n v="576"/>
    <n v="2.9"/>
    <n v="90603"/>
    <n v="30930"/>
    <n v="13.2"/>
    <n v="49.9"/>
    <n v="80.7"/>
    <n v="2026"/>
    <n v="2598769530"/>
    <n v="5.4857142857142858"/>
    <n v="53.697916666666664"/>
    <n v="1078.3375584675259"/>
    <x v="0"/>
  </r>
  <r>
    <s v="EV0978"/>
    <x v="9"/>
    <x v="0"/>
    <s v="BYD"/>
    <x v="0"/>
    <n v="443274"/>
    <n v="86"/>
    <n v="639"/>
    <n v="2.15"/>
    <n v="155800"/>
    <n v="68596"/>
    <n v="14.2"/>
    <n v="59.8"/>
    <n v="153.6"/>
    <n v="2026"/>
    <n v="30406823304"/>
    <n v="7.4302325581395348"/>
    <n v="107.3489827856025"/>
    <n v="351.47561102162547"/>
    <x v="0"/>
  </r>
  <r>
    <s v="EV0979"/>
    <x v="8"/>
    <x v="3"/>
    <s v="Volkswagen"/>
    <x v="2"/>
    <n v="499687"/>
    <n v="94"/>
    <n v="380"/>
    <n v="2.98"/>
    <n v="183475"/>
    <n v="29214"/>
    <n v="24.4"/>
    <n v="23.1"/>
    <n v="117.4"/>
    <n v="2026"/>
    <n v="14597856018"/>
    <n v="4.042553191489362"/>
    <n v="76.878947368421052"/>
    <n v="367.17985458897266"/>
    <x v="0"/>
  </r>
  <r>
    <s v="EV0980"/>
    <x v="9"/>
    <x v="0"/>
    <s v="Toyota"/>
    <x v="0"/>
    <n v="95963"/>
    <n v="76"/>
    <n v="547"/>
    <n v="1.24"/>
    <n v="122292"/>
    <n v="73851"/>
    <n v="16.100000000000001"/>
    <n v="41.4"/>
    <n v="239.6"/>
    <n v="2026"/>
    <n v="7086963513"/>
    <n v="7.1973684210526319"/>
    <n v="135.01096892138941"/>
    <n v="1274.3661619582547"/>
    <x v="1"/>
  </r>
  <r>
    <s v="EV0981"/>
    <x v="6"/>
    <x v="3"/>
    <s v="Mercedes"/>
    <x v="0"/>
    <n v="428639"/>
    <n v="116"/>
    <n v="450"/>
    <n v="2.95"/>
    <n v="51901"/>
    <n v="76656"/>
    <n v="24.8"/>
    <n v="22.6"/>
    <n v="31.8"/>
    <n v="2026"/>
    <n v="32857751184"/>
    <n v="3.8793103448275863"/>
    <n v="170.34666666666666"/>
    <n v="121.08324254209253"/>
    <x v="1"/>
  </r>
  <r>
    <s v="EV0982"/>
    <x v="3"/>
    <x v="3"/>
    <s v="Nissan"/>
    <x v="3"/>
    <n v="83344"/>
    <n v="47"/>
    <n v="437"/>
    <n v="0.91"/>
    <n v="183691"/>
    <n v="29749"/>
    <n v="12.2"/>
    <n v="7.9"/>
    <n v="264.89999999999998"/>
    <n v="2026"/>
    <n v="2479400656"/>
    <n v="9.2978723404255312"/>
    <n v="68.075514874141874"/>
    <n v="2204.0098867344977"/>
    <x v="0"/>
  </r>
  <r>
    <s v="EV0983"/>
    <x v="6"/>
    <x v="3"/>
    <s v="Kia"/>
    <x v="3"/>
    <n v="508752"/>
    <n v="71"/>
    <n v="548"/>
    <n v="1.86"/>
    <n v="2517"/>
    <n v="35478"/>
    <n v="23.4"/>
    <n v="17.5"/>
    <n v="137.69999999999999"/>
    <n v="2026"/>
    <n v="18049503456"/>
    <n v="7.71830985915493"/>
    <n v="64.740875912408754"/>
    <n v="4.9474006981790737"/>
    <x v="0"/>
  </r>
  <r>
    <s v="EV0984"/>
    <x v="8"/>
    <x v="3"/>
    <s v="Toyota"/>
    <x v="1"/>
    <n v="110663"/>
    <n v="94"/>
    <n v="633"/>
    <n v="1.74"/>
    <n v="130738"/>
    <n v="76582"/>
    <n v="21.2"/>
    <n v="22.3"/>
    <n v="179"/>
    <n v="2026"/>
    <n v="8474793866"/>
    <n v="6.7340425531914896"/>
    <n v="120.9826224328594"/>
    <n v="1181.4066128697036"/>
    <x v="1"/>
  </r>
  <r>
    <s v="EV0985"/>
    <x v="4"/>
    <x v="0"/>
    <s v="Nissan"/>
    <x v="3"/>
    <n v="849225"/>
    <n v="68"/>
    <n v="327"/>
    <n v="1.0900000000000001"/>
    <n v="193087"/>
    <n v="77493"/>
    <n v="20.7"/>
    <n v="21.5"/>
    <n v="50.7"/>
    <n v="2026"/>
    <n v="65808992925"/>
    <n v="4.8088235294117645"/>
    <n v="236.9816513761468"/>
    <n v="227.36848302864377"/>
    <x v="1"/>
  </r>
  <r>
    <s v="EV0986"/>
    <x v="7"/>
    <x v="3"/>
    <s v="Nissan"/>
    <x v="3"/>
    <n v="784056"/>
    <n v="68"/>
    <n v="425"/>
    <n v="2.78"/>
    <n v="6959"/>
    <n v="68660"/>
    <n v="12.5"/>
    <n v="43.4"/>
    <n v="126.6"/>
    <n v="2026"/>
    <n v="53833284960"/>
    <n v="6.25"/>
    <n v="161.5529411764706"/>
    <n v="8.8756415358086667"/>
    <x v="0"/>
  </r>
  <r>
    <s v="EV0987"/>
    <x v="1"/>
    <x v="1"/>
    <s v="Volkswagen"/>
    <x v="2"/>
    <n v="729429"/>
    <n v="120"/>
    <n v="573"/>
    <n v="0.67"/>
    <n v="164453"/>
    <n v="63881"/>
    <n v="13.1"/>
    <n v="26.5"/>
    <n v="273.8"/>
    <n v="2026"/>
    <n v="46596653949"/>
    <n v="4.7750000000000004"/>
    <n v="111.48516579406632"/>
    <n v="225.45443079449817"/>
    <x v="1"/>
  </r>
  <r>
    <s v="EV0988"/>
    <x v="5"/>
    <x v="1"/>
    <s v="Mercedes"/>
    <x v="1"/>
    <n v="226202"/>
    <n v="84"/>
    <n v="566"/>
    <n v="2.64"/>
    <n v="136054"/>
    <n v="71353"/>
    <n v="24.9"/>
    <n v="37.700000000000003"/>
    <n v="288.7"/>
    <n v="2026"/>
    <n v="16140191306"/>
    <n v="6.7380952380952381"/>
    <n v="126.06537102473499"/>
    <n v="601.47125135940439"/>
    <x v="1"/>
  </r>
  <r>
    <s v="EV0989"/>
    <x v="6"/>
    <x v="3"/>
    <s v="Tesla"/>
    <x v="1"/>
    <n v="588976"/>
    <n v="48"/>
    <n v="606"/>
    <n v="2.29"/>
    <n v="142157"/>
    <n v="25680"/>
    <n v="21.9"/>
    <n v="34.1"/>
    <n v="122.3"/>
    <n v="2026"/>
    <n v="15124903680"/>
    <n v="12.625"/>
    <n v="42.376237623762378"/>
    <n v="241.36297574094701"/>
    <x v="0"/>
  </r>
  <r>
    <s v="EV0990"/>
    <x v="1"/>
    <x v="1"/>
    <s v="Toyota"/>
    <x v="1"/>
    <n v="65555"/>
    <n v="45"/>
    <n v="485"/>
    <n v="1.89"/>
    <n v="114688"/>
    <n v="61876"/>
    <n v="13.8"/>
    <n v="45.1"/>
    <n v="118.9"/>
    <n v="2026"/>
    <n v="4056281180"/>
    <n v="10.777777777777779"/>
    <n v="127.57938144329897"/>
    <n v="1749.4927923117993"/>
    <x v="1"/>
  </r>
  <r>
    <s v="EV0991"/>
    <x v="8"/>
    <x v="3"/>
    <s v="Ford"/>
    <x v="2"/>
    <n v="77989"/>
    <n v="109"/>
    <n v="292"/>
    <n v="1.37"/>
    <n v="34105"/>
    <n v="40222"/>
    <n v="20.3"/>
    <n v="14.9"/>
    <n v="151.5"/>
    <n v="2026"/>
    <n v="3136873558"/>
    <n v="2.6788990825688073"/>
    <n v="137.74657534246575"/>
    <n v="437.30526099834594"/>
    <x v="1"/>
  </r>
  <r>
    <s v="EV0992"/>
    <x v="3"/>
    <x v="3"/>
    <s v="BYD"/>
    <x v="3"/>
    <n v="606170"/>
    <n v="60"/>
    <n v="400"/>
    <n v="0.84"/>
    <n v="1095"/>
    <n v="46637"/>
    <n v="22.5"/>
    <n v="15.7"/>
    <n v="126.9"/>
    <n v="2026"/>
    <n v="28269950290"/>
    <n v="6.666666666666667"/>
    <n v="116.5925"/>
    <n v="1.8064239404787437"/>
    <x v="1"/>
  </r>
  <r>
    <s v="EV0993"/>
    <x v="0"/>
    <x v="0"/>
    <s v="BYD"/>
    <x v="1"/>
    <n v="117331"/>
    <n v="47"/>
    <n v="424"/>
    <n v="2.46"/>
    <n v="13804"/>
    <n v="36664"/>
    <n v="18.100000000000001"/>
    <n v="58.2"/>
    <n v="196.1"/>
    <n v="2026"/>
    <n v="4301823784"/>
    <n v="9.0212765957446805"/>
    <n v="86.471698113207552"/>
    <n v="117.65006690473959"/>
    <x v="1"/>
  </r>
  <r>
    <s v="EV0994"/>
    <x v="6"/>
    <x v="3"/>
    <s v="Toyota"/>
    <x v="2"/>
    <n v="359174"/>
    <n v="112"/>
    <n v="587"/>
    <n v="2.96"/>
    <n v="25808"/>
    <n v="71476"/>
    <n v="14.8"/>
    <n v="13.1"/>
    <n v="36.200000000000003"/>
    <n v="2026"/>
    <n v="25672320824"/>
    <n v="5.2410714285714288"/>
    <n v="121.7649063032368"/>
    <n v="71.853753334038657"/>
    <x v="1"/>
  </r>
  <r>
    <s v="EV0995"/>
    <x v="5"/>
    <x v="1"/>
    <s v="Kia"/>
    <x v="2"/>
    <n v="661623"/>
    <n v="117"/>
    <n v="314"/>
    <n v="1.4"/>
    <n v="131672"/>
    <n v="49000"/>
    <n v="21.3"/>
    <n v="39.200000000000003"/>
    <n v="66.400000000000006"/>
    <n v="2026"/>
    <n v="32419527000"/>
    <n v="2.6837606837606836"/>
    <n v="156.05095541401275"/>
    <n v="199.01363767583655"/>
    <x v="0"/>
  </r>
  <r>
    <s v="EV0996"/>
    <x v="5"/>
    <x v="1"/>
    <s v="Mercedes"/>
    <x v="2"/>
    <n v="282909"/>
    <n v="101"/>
    <n v="486"/>
    <n v="1.18"/>
    <n v="164823"/>
    <n v="70658"/>
    <n v="16.100000000000001"/>
    <n v="18.8"/>
    <n v="67"/>
    <n v="2026"/>
    <n v="19989784122"/>
    <n v="4.8118811881188117"/>
    <n v="145.38683127572017"/>
    <n v="582.60076561721269"/>
    <x v="0"/>
  </r>
  <r>
    <s v="EV0997"/>
    <x v="8"/>
    <x v="3"/>
    <s v="Kia"/>
    <x v="0"/>
    <n v="602709"/>
    <n v="67"/>
    <n v="556"/>
    <n v="1.66"/>
    <n v="116792"/>
    <n v="63120"/>
    <n v="17.899999999999999"/>
    <n v="31.8"/>
    <n v="225.6"/>
    <n v="2026"/>
    <n v="38042992080"/>
    <n v="8.2985074626865671"/>
    <n v="113.5251798561151"/>
    <n v="193.77842375010164"/>
    <x v="0"/>
  </r>
  <r>
    <s v="EV0998"/>
    <x v="3"/>
    <x v="3"/>
    <s v="Kia"/>
    <x v="3"/>
    <n v="66847"/>
    <n v="67"/>
    <n v="542"/>
    <n v="2.93"/>
    <n v="112905"/>
    <n v="81648"/>
    <n v="13.1"/>
    <n v="56.4"/>
    <n v="17"/>
    <n v="2026"/>
    <n v="5457923856"/>
    <n v="8.08955223880597"/>
    <n v="150.64206642066421"/>
    <n v="1689.0062381258695"/>
    <x v="1"/>
  </r>
  <r>
    <s v="EV0999"/>
    <x v="3"/>
    <x v="3"/>
    <s v="Kia"/>
    <x v="3"/>
    <n v="447022"/>
    <n v="92"/>
    <n v="455"/>
    <n v="2.4300000000000002"/>
    <n v="4147"/>
    <n v="83438"/>
    <n v="18.600000000000001"/>
    <n v="6"/>
    <n v="124.2"/>
    <n v="2026"/>
    <n v="37298621636"/>
    <n v="4.9456521739130439"/>
    <n v="183.38021978021979"/>
    <n v="9.2769483381131117"/>
    <x v="1"/>
  </r>
  <r>
    <s v="EV1000"/>
    <x v="8"/>
    <x v="3"/>
    <s v="Kia"/>
    <x v="0"/>
    <n v="324786"/>
    <n v="120"/>
    <n v="540"/>
    <n v="1.23"/>
    <n v="77288"/>
    <n v="73100"/>
    <n v="17.399999999999999"/>
    <n v="55.1"/>
    <n v="85.3"/>
    <n v="2026"/>
    <n v="23741856600"/>
    <n v="4.5"/>
    <n v="135.37037037037038"/>
    <n v="237.96592217644849"/>
    <x v="1"/>
  </r>
  <r>
    <s v="EV1001"/>
    <x v="2"/>
    <x v="2"/>
    <s v="Volkswagen"/>
    <x v="0"/>
    <n v="224852"/>
    <n v="63"/>
    <n v="291"/>
    <n v="0.98"/>
    <n v="179440"/>
    <n v="57784"/>
    <n v="14.1"/>
    <n v="52.9"/>
    <n v="265.2"/>
    <n v="2026"/>
    <n v="12992847968"/>
    <n v="4.6190476190476186"/>
    <n v="198.57044673539519"/>
    <n v="798.03604148506565"/>
    <x v="0"/>
  </r>
  <r>
    <s v="EV1002"/>
    <x v="6"/>
    <x v="3"/>
    <s v="Mercedes"/>
    <x v="0"/>
    <n v="897934"/>
    <n v="49"/>
    <n v="288"/>
    <n v="0.72"/>
    <n v="185415"/>
    <n v="67907"/>
    <n v="15.4"/>
    <n v="57.7"/>
    <n v="239.8"/>
    <n v="2026"/>
    <n v="60976004138"/>
    <n v="5.8775510204081636"/>
    <n v="235.78819444444446"/>
    <n v="206.49067748854594"/>
    <x v="1"/>
  </r>
  <r>
    <s v="EV1003"/>
    <x v="3"/>
    <x v="3"/>
    <s v="Nissan"/>
    <x v="0"/>
    <n v="606231"/>
    <n v="78"/>
    <n v="549"/>
    <n v="1.72"/>
    <n v="138818"/>
    <n v="40165"/>
    <n v="12.5"/>
    <n v="10.3"/>
    <n v="269.5"/>
    <n v="2026"/>
    <n v="24349268115"/>
    <n v="7.0384615384615383"/>
    <n v="73.160291438979968"/>
    <n v="228.98532077706352"/>
    <x v="0"/>
  </r>
  <r>
    <s v="EV1004"/>
    <x v="2"/>
    <x v="2"/>
    <s v="Volkswagen"/>
    <x v="3"/>
    <n v="529067"/>
    <n v="109"/>
    <n v="564"/>
    <n v="1.1299999999999999"/>
    <n v="168575"/>
    <n v="25690"/>
    <n v="20.3"/>
    <n v="37.9"/>
    <n v="215.4"/>
    <n v="2026"/>
    <n v="13591731230"/>
    <n v="5.1743119266055047"/>
    <n v="45.549645390070921"/>
    <n v="318.62694138927583"/>
    <x v="0"/>
  </r>
  <r>
    <s v="EV1005"/>
    <x v="4"/>
    <x v="0"/>
    <s v="BMW"/>
    <x v="2"/>
    <n v="408762"/>
    <n v="93"/>
    <n v="631"/>
    <n v="2.86"/>
    <n v="197548"/>
    <n v="26750"/>
    <n v="19.3"/>
    <n v="10.5"/>
    <n v="41.7"/>
    <n v="2026"/>
    <n v="10934383500"/>
    <n v="6.78494623655914"/>
    <n v="42.393026941362919"/>
    <n v="483.28367118274201"/>
    <x v="0"/>
  </r>
  <r>
    <s v="EV1006"/>
    <x v="5"/>
    <x v="1"/>
    <s v="Ford"/>
    <x v="0"/>
    <n v="531699"/>
    <n v="76"/>
    <n v="588"/>
    <n v="2.68"/>
    <n v="40712"/>
    <n v="82610"/>
    <n v="18"/>
    <n v="37.299999999999997"/>
    <n v="246.7"/>
    <n v="2026"/>
    <n v="43923654390"/>
    <n v="7.7368421052631575"/>
    <n v="140.49319727891157"/>
    <n v="76.569638084705815"/>
    <x v="0"/>
  </r>
  <r>
    <s v="EV1007"/>
    <x v="6"/>
    <x v="3"/>
    <s v="Toyota"/>
    <x v="3"/>
    <n v="370152"/>
    <n v="72"/>
    <n v="395"/>
    <n v="1.82"/>
    <n v="37709"/>
    <n v="82035"/>
    <n v="12.8"/>
    <n v="32.299999999999997"/>
    <n v="243.7"/>
    <n v="2026"/>
    <n v="30365419320"/>
    <n v="5.4861111111111107"/>
    <n v="207.68354430379748"/>
    <n v="101.8743651256781"/>
    <x v="1"/>
  </r>
  <r>
    <s v="EV1008"/>
    <x v="6"/>
    <x v="3"/>
    <s v="Toyota"/>
    <x v="0"/>
    <n v="653426"/>
    <n v="65"/>
    <n v="439"/>
    <n v="2.0499999999999998"/>
    <n v="7170"/>
    <n v="34314"/>
    <n v="19.5"/>
    <n v="34.4"/>
    <n v="89.2"/>
    <n v="2026"/>
    <n v="22421659764"/>
    <n v="6.7538461538461538"/>
    <n v="78.164009111617318"/>
    <n v="10.972933430870519"/>
    <x v="1"/>
  </r>
  <r>
    <s v="EV1009"/>
    <x v="1"/>
    <x v="1"/>
    <s v="Toyota"/>
    <x v="3"/>
    <n v="677624"/>
    <n v="77"/>
    <n v="401"/>
    <n v="1.31"/>
    <n v="36406"/>
    <n v="64197"/>
    <n v="18.5"/>
    <n v="20.6"/>
    <n v="91.2"/>
    <n v="2026"/>
    <n v="43501427928"/>
    <n v="5.2077922077922079"/>
    <n v="160.09226932668329"/>
    <n v="53.725960119476284"/>
    <x v="1"/>
  </r>
  <r>
    <s v="EV1010"/>
    <x v="0"/>
    <x v="0"/>
    <s v="Ford"/>
    <x v="2"/>
    <n v="398876"/>
    <n v="49"/>
    <n v="372"/>
    <n v="2.4500000000000002"/>
    <n v="67421"/>
    <n v="32213"/>
    <n v="15.2"/>
    <n v="50.1"/>
    <n v="237.7"/>
    <n v="2026"/>
    <n v="12848992588"/>
    <n v="7.591836734693878"/>
    <n v="86.594086021505376"/>
    <n v="169.0274671827836"/>
    <x v="0"/>
  </r>
  <r>
    <s v="EV1011"/>
    <x v="0"/>
    <x v="0"/>
    <s v="Tesla"/>
    <x v="3"/>
    <n v="77092"/>
    <n v="52"/>
    <n v="628"/>
    <n v="0.95"/>
    <n v="150057"/>
    <n v="58198"/>
    <n v="16"/>
    <n v="62.5"/>
    <n v="159.5"/>
    <n v="2026"/>
    <n v="4486600216"/>
    <n v="12.076923076923077"/>
    <n v="92.671974522292999"/>
    <n v="1946.4665594354797"/>
    <x v="0"/>
  </r>
  <r>
    <s v="EV1012"/>
    <x v="1"/>
    <x v="1"/>
    <s v="Kia"/>
    <x v="1"/>
    <n v="430077"/>
    <n v="91"/>
    <n v="377"/>
    <n v="2.12"/>
    <n v="187556"/>
    <n v="53789"/>
    <n v="19.899999999999999"/>
    <n v="48.8"/>
    <n v="147.4"/>
    <n v="2026"/>
    <n v="23133411753"/>
    <n v="4.1428571428571432"/>
    <n v="142.67639257294431"/>
    <n v="436.0986521018329"/>
    <x v="0"/>
  </r>
  <r>
    <s v="EV1013"/>
    <x v="2"/>
    <x v="2"/>
    <s v="BYD"/>
    <x v="0"/>
    <n v="580104"/>
    <n v="47"/>
    <n v="271"/>
    <n v="1.84"/>
    <n v="193350"/>
    <n v="55336"/>
    <n v="12.4"/>
    <n v="8.8000000000000007"/>
    <n v="244.1"/>
    <n v="2026"/>
    <n v="32100634944"/>
    <n v="5.7659574468085104"/>
    <n v="204.19188191881918"/>
    <n v="333.30230441438084"/>
    <x v="1"/>
  </r>
  <r>
    <s v="EV1014"/>
    <x v="9"/>
    <x v="0"/>
    <s v="Nissan"/>
    <x v="0"/>
    <n v="735313"/>
    <n v="110"/>
    <n v="605"/>
    <n v="1.24"/>
    <n v="98971"/>
    <n v="59601"/>
    <n v="19.7"/>
    <n v="32.799999999999997"/>
    <n v="262.2"/>
    <n v="2026"/>
    <n v="43825390113"/>
    <n v="5.5"/>
    <n v="98.514049586776864"/>
    <n v="134.59710354638094"/>
    <x v="1"/>
  </r>
  <r>
    <s v="EV1015"/>
    <x v="2"/>
    <x v="2"/>
    <s v="Tesla"/>
    <x v="0"/>
    <n v="75929"/>
    <n v="115"/>
    <n v="351"/>
    <n v="2.4900000000000002"/>
    <n v="17203"/>
    <n v="29005"/>
    <n v="17.2"/>
    <n v="33.700000000000003"/>
    <n v="85"/>
    <n v="2026"/>
    <n v="2202320645"/>
    <n v="3.0521739130434784"/>
    <n v="82.635327635327641"/>
    <n v="226.56692436355016"/>
    <x v="0"/>
  </r>
  <r>
    <s v="EV1016"/>
    <x v="9"/>
    <x v="0"/>
    <s v="Volkswagen"/>
    <x v="1"/>
    <n v="238976"/>
    <n v="106"/>
    <n v="603"/>
    <n v="2.16"/>
    <n v="187923"/>
    <n v="47054"/>
    <n v="21.5"/>
    <n v="19.3"/>
    <n v="289.10000000000002"/>
    <n v="2026"/>
    <n v="11244776704"/>
    <n v="5.6886792452830193"/>
    <n v="78.033167495854059"/>
    <n v="786.3676687198714"/>
    <x v="1"/>
  </r>
  <r>
    <s v="EV1017"/>
    <x v="9"/>
    <x v="0"/>
    <s v="BMW"/>
    <x v="2"/>
    <n v="502622"/>
    <n v="61"/>
    <n v="575"/>
    <n v="1.32"/>
    <n v="61306"/>
    <n v="66527"/>
    <n v="14.1"/>
    <n v="44.8"/>
    <n v="102.4"/>
    <n v="2026"/>
    <n v="33437933794"/>
    <n v="9.4262295081967213"/>
    <n v="115.6991304347826"/>
    <n v="121.97237685576835"/>
    <x v="1"/>
  </r>
  <r>
    <s v="EV1018"/>
    <x v="6"/>
    <x v="3"/>
    <s v="BYD"/>
    <x v="1"/>
    <n v="251712"/>
    <n v="81"/>
    <n v="261"/>
    <n v="2.95"/>
    <n v="55595"/>
    <n v="81698"/>
    <n v="16.8"/>
    <n v="29.6"/>
    <n v="41.2"/>
    <n v="2026"/>
    <n v="20564366976"/>
    <n v="3.2222222222222223"/>
    <n v="313.0191570881226"/>
    <n v="220.86749936435291"/>
    <x v="0"/>
  </r>
  <r>
    <s v="EV1019"/>
    <x v="8"/>
    <x v="3"/>
    <s v="Tesla"/>
    <x v="0"/>
    <n v="304576"/>
    <n v="57"/>
    <n v="502"/>
    <n v="0.87"/>
    <n v="149143"/>
    <n v="66186"/>
    <n v="14"/>
    <n v="36.799999999999997"/>
    <n v="220.4"/>
    <n v="2026"/>
    <n v="20158667136"/>
    <n v="8.807017543859649"/>
    <n v="131.84462151394422"/>
    <n v="489.67416999369618"/>
    <x v="0"/>
  </r>
  <r>
    <s v="EV1020"/>
    <x v="9"/>
    <x v="0"/>
    <s v="Mercedes"/>
    <x v="3"/>
    <n v="395617"/>
    <n v="98"/>
    <n v="589"/>
    <n v="2.17"/>
    <n v="151166"/>
    <n v="55976"/>
    <n v="17.100000000000001"/>
    <n v="63.9"/>
    <n v="231.8"/>
    <n v="2026"/>
    <n v="22145057192"/>
    <n v="6.0102040816326534"/>
    <n v="95.035653650254673"/>
    <n v="382.10188136505764"/>
    <x v="0"/>
  </r>
  <r>
    <s v="EV1021"/>
    <x v="1"/>
    <x v="1"/>
    <s v="Mercedes"/>
    <x v="3"/>
    <n v="164186"/>
    <n v="47"/>
    <n v="430"/>
    <n v="1.94"/>
    <n v="113527"/>
    <n v="75898"/>
    <n v="13.4"/>
    <n v="20.8"/>
    <n v="124.3"/>
    <n v="2026"/>
    <n v="12461389028"/>
    <n v="9.1489361702127656"/>
    <n v="176.50697674418603"/>
    <n v="691.4535953126333"/>
    <x v="1"/>
  </r>
  <r>
    <s v="EV1022"/>
    <x v="7"/>
    <x v="3"/>
    <s v="Tesla"/>
    <x v="1"/>
    <n v="357697"/>
    <n v="70"/>
    <n v="401"/>
    <n v="1.34"/>
    <n v="13556"/>
    <n v="45531"/>
    <n v="18.7"/>
    <n v="59.7"/>
    <n v="226.5"/>
    <n v="2026"/>
    <n v="16286302107"/>
    <n v="5.7285714285714286"/>
    <n v="113.54364089775561"/>
    <n v="37.897997467130004"/>
    <x v="0"/>
  </r>
  <r>
    <s v="EV1023"/>
    <x v="2"/>
    <x v="2"/>
    <s v="BMW"/>
    <x v="2"/>
    <n v="381862"/>
    <n v="57"/>
    <n v="492"/>
    <n v="2.0499999999999998"/>
    <n v="69706"/>
    <n v="30317"/>
    <n v="19.399999999999999"/>
    <n v="28.9"/>
    <n v="257.2"/>
    <n v="2026"/>
    <n v="11576910254"/>
    <n v="8.6315789473684212"/>
    <n v="61.619918699186989"/>
    <n v="182.54238442159735"/>
    <x v="1"/>
  </r>
  <r>
    <s v="EV1024"/>
    <x v="9"/>
    <x v="0"/>
    <s v="Mercedes"/>
    <x v="1"/>
    <n v="741900"/>
    <n v="106"/>
    <n v="508"/>
    <n v="1.01"/>
    <n v="175418"/>
    <n v="45717"/>
    <n v="13.4"/>
    <n v="36.6"/>
    <n v="94.5"/>
    <n v="2026"/>
    <n v="33917442300"/>
    <n v="4.7924528301886795"/>
    <n v="89.994094488188978"/>
    <n v="236.44426472570427"/>
    <x v="0"/>
  </r>
  <r>
    <s v="EV1025"/>
    <x v="9"/>
    <x v="0"/>
    <s v="Mercedes"/>
    <x v="3"/>
    <n v="32034"/>
    <n v="74"/>
    <n v="468"/>
    <n v="1.21"/>
    <n v="77509"/>
    <n v="46129"/>
    <n v="23.9"/>
    <n v="38.1"/>
    <n v="231.9"/>
    <n v="2026"/>
    <n v="1477696386"/>
    <n v="6.3243243243243246"/>
    <n v="98.566239316239319"/>
    <n v="2419.585440469501"/>
    <x v="0"/>
  </r>
  <r>
    <s v="EV1026"/>
    <x v="0"/>
    <x v="0"/>
    <s v="Hyundai"/>
    <x v="0"/>
    <n v="261673"/>
    <n v="99"/>
    <n v="309"/>
    <n v="2.08"/>
    <n v="118331"/>
    <n v="55608"/>
    <n v="18.3"/>
    <n v="59.5"/>
    <n v="79.5"/>
    <n v="2026"/>
    <n v="14551112184"/>
    <n v="3.1212121212121211"/>
    <n v="179.96116504854368"/>
    <n v="452.20943696904152"/>
    <x v="0"/>
  </r>
  <r>
    <s v="EV1027"/>
    <x v="3"/>
    <x v="3"/>
    <s v="Volkswagen"/>
    <x v="3"/>
    <n v="502803"/>
    <n v="45"/>
    <n v="340"/>
    <n v="2.58"/>
    <n v="131859"/>
    <n v="68897"/>
    <n v="19.100000000000001"/>
    <n v="53.1"/>
    <n v="37.700000000000003"/>
    <n v="2026"/>
    <n v="34641618291"/>
    <n v="7.5555555555555554"/>
    <n v="202.63823529411764"/>
    <n v="262.24783861671472"/>
    <x v="1"/>
  </r>
  <r>
    <s v="EV1028"/>
    <x v="7"/>
    <x v="3"/>
    <s v="Kia"/>
    <x v="1"/>
    <n v="160289"/>
    <n v="85"/>
    <n v="562"/>
    <n v="2.29"/>
    <n v="163858"/>
    <n v="38073"/>
    <n v="21.7"/>
    <n v="36"/>
    <n v="229.3"/>
    <n v="2026"/>
    <n v="6102683097"/>
    <n v="6.6117647058823525"/>
    <n v="67.745551601423486"/>
    <n v="1022.2660319797366"/>
    <x v="0"/>
  </r>
  <r>
    <s v="EV1029"/>
    <x v="9"/>
    <x v="0"/>
    <s v="Hyundai"/>
    <x v="0"/>
    <n v="210740"/>
    <n v="100"/>
    <n v="263"/>
    <n v="1.49"/>
    <n v="73043"/>
    <n v="60438"/>
    <n v="22.9"/>
    <n v="23.3"/>
    <n v="251.3"/>
    <n v="2026"/>
    <n v="12736704120"/>
    <n v="2.63"/>
    <n v="229.8022813688213"/>
    <n v="346.6024485147575"/>
    <x v="1"/>
  </r>
  <r>
    <s v="EV1030"/>
    <x v="1"/>
    <x v="1"/>
    <s v="Mercedes"/>
    <x v="2"/>
    <n v="196125"/>
    <n v="71"/>
    <n v="369"/>
    <n v="1.04"/>
    <n v="130181"/>
    <n v="49847"/>
    <n v="18.8"/>
    <n v="15.1"/>
    <n v="236.3"/>
    <n v="2026"/>
    <n v="9776242875"/>
    <n v="5.197183098591549"/>
    <n v="135.08672086720867"/>
    <n v="663.76545570427027"/>
    <x v="1"/>
  </r>
  <r>
    <s v="EV1031"/>
    <x v="2"/>
    <x v="2"/>
    <s v="Tesla"/>
    <x v="2"/>
    <n v="148086"/>
    <n v="82"/>
    <n v="267"/>
    <n v="1.29"/>
    <n v="159518"/>
    <n v="63925"/>
    <n v="24.6"/>
    <n v="33.299999999999997"/>
    <n v="174.5"/>
    <n v="2026"/>
    <n v="9466397550"/>
    <n v="3.2560975609756095"/>
    <n v="239.41947565543072"/>
    <n v="1077.198384722391"/>
    <x v="1"/>
  </r>
  <r>
    <s v="EV1032"/>
    <x v="0"/>
    <x v="0"/>
    <s v="Toyota"/>
    <x v="2"/>
    <n v="216967"/>
    <n v="76"/>
    <n v="258"/>
    <n v="1.91"/>
    <n v="29325"/>
    <n v="57477"/>
    <n v="18.7"/>
    <n v="54.2"/>
    <n v="177.9"/>
    <n v="2026"/>
    <n v="12470612259"/>
    <n v="3.3947368421052633"/>
    <n v="222.77906976744185"/>
    <n v="135.15880295160093"/>
    <x v="1"/>
  </r>
  <r>
    <s v="EV1033"/>
    <x v="6"/>
    <x v="3"/>
    <s v="BYD"/>
    <x v="3"/>
    <n v="93105"/>
    <n v="109"/>
    <n v="272"/>
    <n v="1.1000000000000001"/>
    <n v="191411"/>
    <n v="47465"/>
    <n v="22.4"/>
    <n v="61.8"/>
    <n v="188.9"/>
    <n v="2026"/>
    <n v="4419228825"/>
    <n v="2.4954128440366974"/>
    <n v="174.50367647058823"/>
    <n v="2055.8616615648998"/>
    <x v="0"/>
  </r>
  <r>
    <s v="EV1034"/>
    <x v="5"/>
    <x v="1"/>
    <s v="Volkswagen"/>
    <x v="0"/>
    <n v="735763"/>
    <n v="70"/>
    <n v="485"/>
    <n v="2.78"/>
    <n v="104894"/>
    <n v="55188"/>
    <n v="17.7"/>
    <n v="27.4"/>
    <n v="37.5"/>
    <n v="2026"/>
    <n v="40605288444"/>
    <n v="6.9285714285714288"/>
    <n v="113.78969072164948"/>
    <n v="142.56492919595033"/>
    <x v="1"/>
  </r>
  <r>
    <s v="EV1035"/>
    <x v="6"/>
    <x v="3"/>
    <s v="Tesla"/>
    <x v="2"/>
    <n v="483589"/>
    <n v="93"/>
    <n v="420"/>
    <n v="1.95"/>
    <n v="192963"/>
    <n v="76297"/>
    <n v="14.5"/>
    <n v="8.3000000000000007"/>
    <n v="248.1"/>
    <n v="2026"/>
    <n v="36896389933"/>
    <n v="4.5161290322580649"/>
    <n v="181.65952380952382"/>
    <n v="399.02272384194015"/>
    <x v="1"/>
  </r>
  <r>
    <s v="EV1036"/>
    <x v="1"/>
    <x v="1"/>
    <s v="Ford"/>
    <x v="3"/>
    <n v="714247"/>
    <n v="43"/>
    <n v="642"/>
    <n v="1.87"/>
    <n v="32305"/>
    <n v="44698"/>
    <n v="24.2"/>
    <n v="10.6"/>
    <n v="293.7"/>
    <n v="2026"/>
    <n v="31925412406"/>
    <n v="14.930232558139535"/>
    <n v="69.623052959501564"/>
    <n v="45.229451436267844"/>
    <x v="1"/>
  </r>
  <r>
    <s v="EV1037"/>
    <x v="6"/>
    <x v="3"/>
    <s v="Nissan"/>
    <x v="0"/>
    <n v="590436"/>
    <n v="117"/>
    <n v="428"/>
    <n v="2.84"/>
    <n v="197116"/>
    <n v="72368"/>
    <n v="19.3"/>
    <n v="33.200000000000003"/>
    <n v="269.7"/>
    <n v="2026"/>
    <n v="42728672448"/>
    <n v="3.658119658119658"/>
    <n v="169.0841121495327"/>
    <n v="333.84820708764374"/>
    <x v="1"/>
  </r>
  <r>
    <s v="EV1038"/>
    <x v="3"/>
    <x v="3"/>
    <s v="Toyota"/>
    <x v="1"/>
    <n v="718791"/>
    <n v="115"/>
    <n v="369"/>
    <n v="2.06"/>
    <n v="180163"/>
    <n v="64612"/>
    <n v="12.1"/>
    <n v="64.400000000000006"/>
    <n v="49.1"/>
    <n v="2026"/>
    <n v="46442524092"/>
    <n v="3.2086956521739132"/>
    <n v="175.10027100271003"/>
    <n v="250.64726742544079"/>
    <x v="0"/>
  </r>
  <r>
    <s v="EV1039"/>
    <x v="6"/>
    <x v="3"/>
    <s v="Ford"/>
    <x v="0"/>
    <n v="758332"/>
    <n v="65"/>
    <n v="459"/>
    <n v="2.14"/>
    <n v="182728"/>
    <n v="43607"/>
    <n v="20.8"/>
    <n v="23.7"/>
    <n v="39.4"/>
    <n v="2026"/>
    <n v="33068583524"/>
    <n v="7.0615384615384613"/>
    <n v="95.004357298474943"/>
    <n v="240.96042366667896"/>
    <x v="0"/>
  </r>
  <r>
    <s v="EV1040"/>
    <x v="8"/>
    <x v="3"/>
    <s v="Volkswagen"/>
    <x v="2"/>
    <n v="254847"/>
    <n v="82"/>
    <n v="275"/>
    <n v="1.92"/>
    <n v="66108"/>
    <n v="54796"/>
    <n v="24.7"/>
    <n v="19.8"/>
    <n v="145.30000000000001"/>
    <n v="2026"/>
    <n v="13964596212"/>
    <n v="3.3536585365853657"/>
    <n v="199.25818181818181"/>
    <n v="259.40270044379571"/>
    <x v="1"/>
  </r>
  <r>
    <s v="EV1041"/>
    <x v="9"/>
    <x v="0"/>
    <s v="Mercedes"/>
    <x v="0"/>
    <n v="703028"/>
    <n v="43"/>
    <n v="368"/>
    <n v="1.19"/>
    <n v="150106"/>
    <n v="55830"/>
    <n v="19.399999999999999"/>
    <n v="17.3"/>
    <n v="239.7"/>
    <n v="2026"/>
    <n v="39250053240"/>
    <n v="8.5581395348837201"/>
    <n v="151.71195652173913"/>
    <n v="213.51354426850708"/>
    <x v="0"/>
  </r>
  <r>
    <s v="EV1042"/>
    <x v="3"/>
    <x v="3"/>
    <s v="Kia"/>
    <x v="1"/>
    <n v="666185"/>
    <n v="48"/>
    <n v="363"/>
    <n v="1.46"/>
    <n v="143050"/>
    <n v="42851"/>
    <n v="23.4"/>
    <n v="50.2"/>
    <n v="69.5"/>
    <n v="2026"/>
    <n v="28546693435"/>
    <n v="7.5625"/>
    <n v="118.04683195592287"/>
    <n v="214.73014252797645"/>
    <x v="0"/>
  </r>
  <r>
    <s v="EV1043"/>
    <x v="9"/>
    <x v="0"/>
    <s v="BYD"/>
    <x v="0"/>
    <n v="332226"/>
    <n v="95"/>
    <n v="327"/>
    <n v="2.23"/>
    <n v="50975"/>
    <n v="81822"/>
    <n v="21.4"/>
    <n v="24.4"/>
    <n v="233.4"/>
    <n v="2026"/>
    <n v="27183395772"/>
    <n v="3.4421052631578948"/>
    <n v="250.22018348623854"/>
    <n v="153.43471010697539"/>
    <x v="1"/>
  </r>
  <r>
    <s v="EV1044"/>
    <x v="1"/>
    <x v="1"/>
    <s v="Tesla"/>
    <x v="0"/>
    <n v="381411"/>
    <n v="116"/>
    <n v="432"/>
    <n v="2.91"/>
    <n v="129492"/>
    <n v="79327"/>
    <n v="13.1"/>
    <n v="33.6"/>
    <n v="211.1"/>
    <n v="2026"/>
    <n v="30256190397"/>
    <n v="3.7241379310344827"/>
    <n v="183.62731481481481"/>
    <n v="339.50777507727884"/>
    <x v="1"/>
  </r>
  <r>
    <s v="EV1045"/>
    <x v="7"/>
    <x v="3"/>
    <s v="Hyundai"/>
    <x v="3"/>
    <n v="223888"/>
    <n v="67"/>
    <n v="527"/>
    <n v="1.56"/>
    <n v="13482"/>
    <n v="79030"/>
    <n v="19.2"/>
    <n v="37.1"/>
    <n v="87"/>
    <n v="2026"/>
    <n v="17693868640"/>
    <n v="7.8656716417910451"/>
    <n v="149.96204933586338"/>
    <n v="60.217608804402204"/>
    <x v="1"/>
  </r>
  <r>
    <s v="EV1046"/>
    <x v="7"/>
    <x v="3"/>
    <s v="Ford"/>
    <x v="1"/>
    <n v="638734"/>
    <n v="111"/>
    <n v="361"/>
    <n v="2.0299999999999998"/>
    <n v="142469"/>
    <n v="55501"/>
    <n v="12.5"/>
    <n v="61.4"/>
    <n v="237.5"/>
    <n v="2026"/>
    <n v="35450375734"/>
    <n v="3.2522522522522523"/>
    <n v="153.74238227146813"/>
    <n v="223.04903136516924"/>
    <x v="0"/>
  </r>
  <r>
    <s v="EV1047"/>
    <x v="6"/>
    <x v="3"/>
    <s v="Hyundai"/>
    <x v="1"/>
    <n v="633331"/>
    <n v="58"/>
    <n v="594"/>
    <n v="1.01"/>
    <n v="185471"/>
    <n v="58713"/>
    <n v="24.6"/>
    <n v="37.6"/>
    <n v="261.10000000000002"/>
    <n v="2026"/>
    <n v="37184763003"/>
    <n v="10.241379310344827"/>
    <n v="98.843434343434339"/>
    <n v="292.85002628957051"/>
    <x v="0"/>
  </r>
  <r>
    <s v="EV1048"/>
    <x v="5"/>
    <x v="1"/>
    <s v="Tesla"/>
    <x v="2"/>
    <n v="505948"/>
    <n v="46"/>
    <n v="575"/>
    <n v="2.5099999999999998"/>
    <n v="166510"/>
    <n v="43349"/>
    <n v="21"/>
    <n v="58.3"/>
    <n v="297.8"/>
    <n v="2026"/>
    <n v="21932339852"/>
    <n v="12.5"/>
    <n v="75.389565217391308"/>
    <n v="329.10496730889338"/>
    <x v="1"/>
  </r>
  <r>
    <s v="EV1049"/>
    <x v="5"/>
    <x v="1"/>
    <s v="Kia"/>
    <x v="1"/>
    <n v="361251"/>
    <n v="52"/>
    <n v="399"/>
    <n v="1.31"/>
    <n v="146037"/>
    <n v="52257"/>
    <n v="15.2"/>
    <n v="53.5"/>
    <n v="88.6"/>
    <n v="2026"/>
    <n v="18877893507"/>
    <n v="7.6730769230769234"/>
    <n v="130.96992481203009"/>
    <n v="404.25355223930177"/>
    <x v="1"/>
  </r>
  <r>
    <s v="EV1050"/>
    <x v="1"/>
    <x v="1"/>
    <s v="Toyota"/>
    <x v="1"/>
    <n v="361093"/>
    <n v="101"/>
    <n v="409"/>
    <n v="1.72"/>
    <n v="99095"/>
    <n v="44770"/>
    <n v="12.7"/>
    <n v="38.5"/>
    <n v="108.4"/>
    <n v="2026"/>
    <n v="16166133610"/>
    <n v="4.0495049504950495"/>
    <n v="109.46210268948656"/>
    <n v="274.43068683137028"/>
    <x v="0"/>
  </r>
  <r>
    <s v="EV1051"/>
    <x v="5"/>
    <x v="1"/>
    <s v="Mercedes"/>
    <x v="1"/>
    <n v="653755"/>
    <n v="73"/>
    <n v="330"/>
    <n v="1.18"/>
    <n v="176004"/>
    <n v="81421"/>
    <n v="12.4"/>
    <n v="22.8"/>
    <n v="266.39999999999998"/>
    <n v="2026"/>
    <n v="53229385855"/>
    <n v="4.5205479452054798"/>
    <n v="246.73030303030302"/>
    <n v="269.22012068741344"/>
    <x v="0"/>
  </r>
  <r>
    <s v="EV1052"/>
    <x v="2"/>
    <x v="2"/>
    <s v="Hyundai"/>
    <x v="1"/>
    <n v="210691"/>
    <n v="48"/>
    <n v="600"/>
    <n v="1.04"/>
    <n v="57109"/>
    <n v="81254"/>
    <n v="13.2"/>
    <n v="52.6"/>
    <n v="20.3"/>
    <n v="2026"/>
    <n v="17119486514"/>
    <n v="12.5"/>
    <n v="135.42333333333335"/>
    <n v="271.05571666563833"/>
    <x v="1"/>
  </r>
  <r>
    <s v="EV1053"/>
    <x v="4"/>
    <x v="0"/>
    <s v="Tesla"/>
    <x v="1"/>
    <n v="454155"/>
    <n v="58"/>
    <n v="596"/>
    <n v="2.57"/>
    <n v="126717"/>
    <n v="70469"/>
    <n v="14.3"/>
    <n v="20"/>
    <n v="174.5"/>
    <n v="2026"/>
    <n v="32003848695"/>
    <n v="10.275862068965518"/>
    <n v="118.23657718120805"/>
    <n v="279.01707566799882"/>
    <x v="0"/>
  </r>
  <r>
    <s v="EV1054"/>
    <x v="6"/>
    <x v="3"/>
    <s v="BYD"/>
    <x v="1"/>
    <n v="543406"/>
    <n v="98"/>
    <n v="636"/>
    <n v="1.18"/>
    <n v="62023"/>
    <n v="40448"/>
    <n v="12.2"/>
    <n v="38.1"/>
    <n v="82.8"/>
    <n v="2026"/>
    <n v="21979685888"/>
    <n v="6.4897959183673466"/>
    <n v="63.59748427672956"/>
    <n v="114.13749572143111"/>
    <x v="1"/>
  </r>
  <r>
    <s v="EV1055"/>
    <x v="2"/>
    <x v="2"/>
    <s v="Ford"/>
    <x v="2"/>
    <n v="232773"/>
    <n v="86"/>
    <n v="384"/>
    <n v="0.72"/>
    <n v="13955"/>
    <n v="75688"/>
    <n v="17.8"/>
    <n v="16.8"/>
    <n v="23.4"/>
    <n v="2026"/>
    <n v="17618122824"/>
    <n v="4.4651162790697674"/>
    <n v="197.10416666666666"/>
    <n v="59.951111168391527"/>
    <x v="0"/>
  </r>
  <r>
    <s v="EV1056"/>
    <x v="3"/>
    <x v="3"/>
    <s v="Tesla"/>
    <x v="0"/>
    <n v="650396"/>
    <n v="68"/>
    <n v="590"/>
    <n v="0.54"/>
    <n v="176985"/>
    <n v="31521"/>
    <n v="20.7"/>
    <n v="32.6"/>
    <n v="206.5"/>
    <n v="2026"/>
    <n v="20501132316"/>
    <n v="8.6764705882352935"/>
    <n v="53.425423728813563"/>
    <n v="272.11883221914036"/>
    <x v="0"/>
  </r>
  <r>
    <s v="EV1057"/>
    <x v="9"/>
    <x v="0"/>
    <s v="Toyota"/>
    <x v="0"/>
    <n v="31697"/>
    <n v="85"/>
    <n v="335"/>
    <n v="1.05"/>
    <n v="139019"/>
    <n v="69983"/>
    <n v="19.5"/>
    <n v="29.2"/>
    <n v="93.5"/>
    <n v="2026"/>
    <n v="2218251151"/>
    <n v="3.9411764705882355"/>
    <n v="208.90447761194031"/>
    <n v="4385.8724800454302"/>
    <x v="0"/>
  </r>
  <r>
    <s v="EV1058"/>
    <x v="4"/>
    <x v="0"/>
    <s v="Nissan"/>
    <x v="0"/>
    <n v="721596"/>
    <n v="79"/>
    <n v="338"/>
    <n v="1.62"/>
    <n v="68613"/>
    <n v="39784"/>
    <n v="14.9"/>
    <n v="36.299999999999997"/>
    <n v="235.1"/>
    <n v="2026"/>
    <n v="28707975264"/>
    <n v="4.2784810126582276"/>
    <n v="117.70414201183432"/>
    <n v="95.08506144712554"/>
    <x v="0"/>
  </r>
  <r>
    <s v="EV1059"/>
    <x v="1"/>
    <x v="1"/>
    <s v="Volkswagen"/>
    <x v="2"/>
    <n v="497620"/>
    <n v="81"/>
    <n v="485"/>
    <n v="0.62"/>
    <n v="35303"/>
    <n v="35077"/>
    <n v="17.7"/>
    <n v="46.1"/>
    <n v="181.6"/>
    <n v="2026"/>
    <n v="17455016740"/>
    <n v="5.9876543209876543"/>
    <n v="72.323711340206188"/>
    <n v="70.943691973795268"/>
    <x v="0"/>
  </r>
  <r>
    <s v="EV1060"/>
    <x v="4"/>
    <x v="0"/>
    <s v="Hyundai"/>
    <x v="1"/>
    <n v="873654"/>
    <n v="91"/>
    <n v="362"/>
    <n v="1.86"/>
    <n v="170315"/>
    <n v="25694"/>
    <n v="21.3"/>
    <n v="49.4"/>
    <n v="280"/>
    <n v="2026"/>
    <n v="22447665876"/>
    <n v="3.9780219780219781"/>
    <n v="70.97790055248619"/>
    <n v="194.9455963115833"/>
    <x v="0"/>
  </r>
  <r>
    <s v="EV1061"/>
    <x v="1"/>
    <x v="1"/>
    <s v="Tesla"/>
    <x v="2"/>
    <n v="433332"/>
    <n v="60"/>
    <n v="627"/>
    <n v="2.21"/>
    <n v="174266"/>
    <n v="67119"/>
    <n v="19"/>
    <n v="40.700000000000003"/>
    <n v="259.7"/>
    <n v="2026"/>
    <n v="29084810508"/>
    <n v="10.45"/>
    <n v="107.04784688995215"/>
    <n v="402.15354508783105"/>
    <x v="1"/>
  </r>
  <r>
    <s v="EV1062"/>
    <x v="1"/>
    <x v="1"/>
    <s v="Nissan"/>
    <x v="0"/>
    <n v="207665"/>
    <n v="115"/>
    <n v="387"/>
    <n v="1.53"/>
    <n v="78810"/>
    <n v="62223"/>
    <n v="20"/>
    <n v="31.4"/>
    <n v="123.2"/>
    <n v="2026"/>
    <n v="12921539295"/>
    <n v="3.3652173913043479"/>
    <n v="160.7829457364341"/>
    <n v="379.50545349481138"/>
    <x v="0"/>
  </r>
  <r>
    <s v="EV1063"/>
    <x v="5"/>
    <x v="1"/>
    <s v="Volkswagen"/>
    <x v="1"/>
    <n v="635416"/>
    <n v="54"/>
    <n v="460"/>
    <n v="2.99"/>
    <n v="130889"/>
    <n v="77826"/>
    <n v="21.3"/>
    <n v="14.3"/>
    <n v="28"/>
    <n v="2026"/>
    <n v="49451885616"/>
    <n v="8.518518518518519"/>
    <n v="169.18695652173912"/>
    <n v="205.98946202173065"/>
    <x v="1"/>
  </r>
  <r>
    <s v="EV1064"/>
    <x v="8"/>
    <x v="3"/>
    <s v="Ford"/>
    <x v="3"/>
    <n v="69381"/>
    <n v="86"/>
    <n v="634"/>
    <n v="1.94"/>
    <n v="190445"/>
    <n v="49313"/>
    <n v="20"/>
    <n v="43.5"/>
    <n v="261"/>
    <n v="2026"/>
    <n v="3421385253"/>
    <n v="7.3720930232558137"/>
    <n v="77.780757097791792"/>
    <n v="2744.9157550337986"/>
    <x v="1"/>
  </r>
  <r>
    <s v="EV1065"/>
    <x v="7"/>
    <x v="3"/>
    <s v="Mercedes"/>
    <x v="2"/>
    <n v="591364"/>
    <n v="78"/>
    <n v="615"/>
    <n v="1.97"/>
    <n v="51795"/>
    <n v="34119"/>
    <n v="20.3"/>
    <n v="37.4"/>
    <n v="154.69999999999999"/>
    <n v="2026"/>
    <n v="20176748316"/>
    <n v="7.884615384615385"/>
    <n v="55.478048780487804"/>
    <n v="87.585649447717472"/>
    <x v="1"/>
  </r>
  <r>
    <s v="EV1066"/>
    <x v="3"/>
    <x v="3"/>
    <s v="Volkswagen"/>
    <x v="1"/>
    <n v="591275"/>
    <n v="70"/>
    <n v="639"/>
    <n v="0.86"/>
    <n v="14677"/>
    <n v="56551"/>
    <n v="21.2"/>
    <n v="38.299999999999997"/>
    <n v="281.10000000000002"/>
    <n v="2026"/>
    <n v="33437192525"/>
    <n v="9.1285714285714281"/>
    <n v="88.499217527386548"/>
    <n v="24.822629064310178"/>
    <x v="1"/>
  </r>
  <r>
    <s v="EV1067"/>
    <x v="9"/>
    <x v="0"/>
    <s v="Kia"/>
    <x v="3"/>
    <n v="511503"/>
    <n v="57"/>
    <n v="587"/>
    <n v="2.88"/>
    <n v="94451"/>
    <n v="34904"/>
    <n v="13.4"/>
    <n v="19.899999999999999"/>
    <n v="290.7"/>
    <n v="2026"/>
    <n v="17853500712"/>
    <n v="10.298245614035087"/>
    <n v="59.461669505962519"/>
    <n v="184.65385344758485"/>
    <x v="0"/>
  </r>
  <r>
    <s v="EV1068"/>
    <x v="0"/>
    <x v="0"/>
    <s v="Toyota"/>
    <x v="0"/>
    <n v="757050"/>
    <n v="112"/>
    <n v="312"/>
    <n v="2.19"/>
    <n v="51319"/>
    <n v="67188"/>
    <n v="12.5"/>
    <n v="7.7"/>
    <n v="276.5"/>
    <n v="2026"/>
    <n v="50864675400"/>
    <n v="2.7857142857142856"/>
    <n v="215.34615384615384"/>
    <n v="67.788124958721355"/>
    <x v="1"/>
  </r>
  <r>
    <s v="EV1069"/>
    <x v="8"/>
    <x v="3"/>
    <s v="Mercedes"/>
    <x v="1"/>
    <n v="228272"/>
    <n v="70"/>
    <n v="602"/>
    <n v="2.19"/>
    <n v="134511"/>
    <n v="77201"/>
    <n v="19.5"/>
    <n v="30.7"/>
    <n v="171.5"/>
    <n v="2026"/>
    <n v="17622826672"/>
    <n v="8.6"/>
    <n v="128.24086378737542"/>
    <n v="589.25755239363559"/>
    <x v="1"/>
  </r>
  <r>
    <s v="EV1070"/>
    <x v="2"/>
    <x v="2"/>
    <s v="Toyota"/>
    <x v="1"/>
    <n v="674283"/>
    <n v="91"/>
    <n v="534"/>
    <n v="1.42"/>
    <n v="44685"/>
    <n v="35392"/>
    <n v="20.9"/>
    <n v="31.1"/>
    <n v="159.19999999999999"/>
    <n v="2026"/>
    <n v="23864223936"/>
    <n v="5.8681318681318677"/>
    <n v="66.277153558052433"/>
    <n v="66.27039388506013"/>
    <x v="0"/>
  </r>
  <r>
    <s v="EV1071"/>
    <x v="3"/>
    <x v="3"/>
    <s v="BMW"/>
    <x v="2"/>
    <n v="708716"/>
    <n v="40"/>
    <n v="362"/>
    <n v="1.39"/>
    <n v="7695"/>
    <n v="77383"/>
    <n v="23.7"/>
    <n v="54.8"/>
    <n v="181.1"/>
    <n v="2026"/>
    <n v="54842570228"/>
    <n v="9.0500000000000007"/>
    <n v="213.76519337016575"/>
    <n v="10.857663718612251"/>
    <x v="1"/>
  </r>
  <r>
    <s v="EV1072"/>
    <x v="9"/>
    <x v="0"/>
    <s v="Volkswagen"/>
    <x v="2"/>
    <n v="212807"/>
    <n v="117"/>
    <n v="610"/>
    <n v="2.4900000000000002"/>
    <n v="178841"/>
    <n v="26741"/>
    <n v="16.2"/>
    <n v="21.6"/>
    <n v="184.6"/>
    <n v="2026"/>
    <n v="5690671987"/>
    <n v="5.2136752136752138"/>
    <n v="43.837704918032784"/>
    <n v="840.39058865544837"/>
    <x v="1"/>
  </r>
  <r>
    <s v="EV1073"/>
    <x v="7"/>
    <x v="3"/>
    <s v="Hyundai"/>
    <x v="2"/>
    <n v="630764"/>
    <n v="111"/>
    <n v="458"/>
    <n v="2.96"/>
    <n v="166799"/>
    <n v="72794"/>
    <n v="16.100000000000001"/>
    <n v="22.2"/>
    <n v="291.60000000000002"/>
    <n v="2026"/>
    <n v="45915834616"/>
    <n v="4.1261261261261257"/>
    <n v="158.93886462882097"/>
    <n v="264.4396319384112"/>
    <x v="1"/>
  </r>
  <r>
    <s v="EV1074"/>
    <x v="7"/>
    <x v="3"/>
    <s v="Mercedes"/>
    <x v="1"/>
    <n v="364399"/>
    <n v="69"/>
    <n v="559"/>
    <n v="0.59"/>
    <n v="11865"/>
    <n v="51654"/>
    <n v="14.3"/>
    <n v="64.7"/>
    <n v="219.8"/>
    <n v="2026"/>
    <n v="18822665946"/>
    <n v="8.1014492753623184"/>
    <n v="92.404293381037562"/>
    <n v="32.560462569875327"/>
    <x v="0"/>
  </r>
  <r>
    <s v="EV1075"/>
    <x v="5"/>
    <x v="1"/>
    <s v="Volkswagen"/>
    <x v="3"/>
    <n v="698427"/>
    <n v="88"/>
    <n v="288"/>
    <n v="1.54"/>
    <n v="74654"/>
    <n v="55770"/>
    <n v="14.7"/>
    <n v="23.3"/>
    <n v="201.8"/>
    <n v="2026"/>
    <n v="38951273790"/>
    <n v="3.2727272727272729"/>
    <n v="193.64583333333334"/>
    <n v="106.88876575504671"/>
    <x v="0"/>
  </r>
  <r>
    <s v="EV1076"/>
    <x v="0"/>
    <x v="0"/>
    <s v="BYD"/>
    <x v="0"/>
    <n v="590790"/>
    <n v="80"/>
    <n v="521"/>
    <n v="1.94"/>
    <n v="91037"/>
    <n v="53893"/>
    <n v="14.6"/>
    <n v="43.1"/>
    <n v="289.60000000000002"/>
    <n v="2026"/>
    <n v="31839445470"/>
    <n v="6.5125000000000002"/>
    <n v="103.44145873320538"/>
    <n v="154.09367118603905"/>
    <x v="1"/>
  </r>
  <r>
    <s v="EV1077"/>
    <x v="3"/>
    <x v="3"/>
    <s v="BMW"/>
    <x v="2"/>
    <n v="109465"/>
    <n v="99"/>
    <n v="403"/>
    <n v="2.23"/>
    <n v="192424"/>
    <n v="41221"/>
    <n v="21.6"/>
    <n v="41.2"/>
    <n v="266.3"/>
    <n v="2026"/>
    <n v="4512256765"/>
    <n v="4.0707070707070709"/>
    <n v="102.28535980148884"/>
    <n v="1757.8586762892248"/>
    <x v="1"/>
  </r>
  <r>
    <s v="EV1078"/>
    <x v="8"/>
    <x v="3"/>
    <s v="BMW"/>
    <x v="1"/>
    <n v="247647"/>
    <n v="96"/>
    <n v="535"/>
    <n v="1.75"/>
    <n v="135960"/>
    <n v="28386"/>
    <n v="21"/>
    <n v="25.6"/>
    <n v="200.4"/>
    <n v="2026"/>
    <n v="7029707742"/>
    <n v="5.572916666666667"/>
    <n v="53.057943925233644"/>
    <n v="549.00725629626038"/>
    <x v="0"/>
  </r>
  <r>
    <s v="EV1079"/>
    <x v="5"/>
    <x v="1"/>
    <s v="Tesla"/>
    <x v="2"/>
    <n v="825940"/>
    <n v="113"/>
    <n v="401"/>
    <n v="1.99"/>
    <n v="84382"/>
    <n v="75722"/>
    <n v="24.5"/>
    <n v="60"/>
    <n v="32.4"/>
    <n v="2026"/>
    <n v="62541828680"/>
    <n v="3.5486725663716814"/>
    <n v="188.83291770573567"/>
    <n v="102.16480616025376"/>
    <x v="1"/>
  </r>
  <r>
    <s v="EV1080"/>
    <x v="5"/>
    <x v="1"/>
    <s v="Hyundai"/>
    <x v="2"/>
    <n v="186463"/>
    <n v="59"/>
    <n v="478"/>
    <n v="0.65"/>
    <n v="126143"/>
    <n v="51549"/>
    <n v="22"/>
    <n v="36.700000000000003"/>
    <n v="191.7"/>
    <n v="2026"/>
    <n v="9611981187"/>
    <n v="8.101694915254237"/>
    <n v="107.84309623430963"/>
    <n v="676.50418581702536"/>
    <x v="0"/>
  </r>
  <r>
    <s v="EV1081"/>
    <x v="2"/>
    <x v="2"/>
    <s v="Toyota"/>
    <x v="0"/>
    <n v="509373"/>
    <n v="52"/>
    <n v="442"/>
    <n v="0.97"/>
    <n v="93633"/>
    <n v="43691"/>
    <n v="13.6"/>
    <n v="25"/>
    <n v="67.099999999999994"/>
    <n v="2026"/>
    <n v="22255015743"/>
    <n v="8.5"/>
    <n v="98.848416289592762"/>
    <n v="183.82010825073178"/>
    <x v="0"/>
  </r>
  <r>
    <s v="EV1082"/>
    <x v="5"/>
    <x v="1"/>
    <s v="Kia"/>
    <x v="3"/>
    <n v="689286"/>
    <n v="65"/>
    <n v="406"/>
    <n v="2.56"/>
    <n v="91851"/>
    <n v="65333"/>
    <n v="19.2"/>
    <n v="54"/>
    <n v="266.2"/>
    <n v="2026"/>
    <n v="45033122238"/>
    <n v="6.2461538461538462"/>
    <n v="160.91871921182266"/>
    <n v="133.25528155221488"/>
    <x v="1"/>
  </r>
  <r>
    <s v="EV1083"/>
    <x v="9"/>
    <x v="0"/>
    <s v="Ford"/>
    <x v="1"/>
    <n v="96211"/>
    <n v="103"/>
    <n v="295"/>
    <n v="0.85"/>
    <n v="39986"/>
    <n v="68234"/>
    <n v="17"/>
    <n v="53.3"/>
    <n v="135.5"/>
    <n v="2026"/>
    <n v="6564861374"/>
    <n v="2.8640776699029127"/>
    <n v="231.30169491525425"/>
    <n v="415.60736298344261"/>
    <x v="0"/>
  </r>
  <r>
    <s v="EV1084"/>
    <x v="1"/>
    <x v="1"/>
    <s v="Tesla"/>
    <x v="3"/>
    <n v="143377"/>
    <n v="62"/>
    <n v="650"/>
    <n v="1.78"/>
    <n v="67254"/>
    <n v="62803"/>
    <n v="13.6"/>
    <n v="34"/>
    <n v="156.1"/>
    <n v="2026"/>
    <n v="9004505731"/>
    <n v="10.483870967741936"/>
    <n v="96.62"/>
    <n v="469.07105044742184"/>
    <x v="1"/>
  </r>
  <r>
    <s v="EV1085"/>
    <x v="7"/>
    <x v="3"/>
    <s v="Hyundai"/>
    <x v="1"/>
    <n v="25596"/>
    <n v="56"/>
    <n v="262"/>
    <n v="2.21"/>
    <n v="28952"/>
    <n v="28228"/>
    <n v="21.2"/>
    <n v="35.9"/>
    <n v="192.6"/>
    <n v="2026"/>
    <n v="722523888"/>
    <n v="4.6785714285714288"/>
    <n v="107.74045801526718"/>
    <n v="1131.1142365994685"/>
    <x v="0"/>
  </r>
  <r>
    <s v="EV1086"/>
    <x v="1"/>
    <x v="1"/>
    <s v="Kia"/>
    <x v="0"/>
    <n v="455797"/>
    <n v="116"/>
    <n v="291"/>
    <n v="2.92"/>
    <n v="68808"/>
    <n v="65807"/>
    <n v="16.8"/>
    <n v="61.3"/>
    <n v="157.5"/>
    <n v="2026"/>
    <n v="29994633179"/>
    <n v="2.5086206896551726"/>
    <n v="226.14089347079039"/>
    <n v="150.96194139057519"/>
    <x v="1"/>
  </r>
  <r>
    <s v="EV1087"/>
    <x v="3"/>
    <x v="3"/>
    <s v="Mercedes"/>
    <x v="0"/>
    <n v="296646"/>
    <n v="80"/>
    <n v="325"/>
    <n v="1.57"/>
    <n v="13456"/>
    <n v="84823"/>
    <n v="14.6"/>
    <n v="37.4"/>
    <n v="58.4"/>
    <n v="2026"/>
    <n v="25162403658"/>
    <n v="4.0625"/>
    <n v="260.99384615384616"/>
    <n v="45.360463313174627"/>
    <x v="1"/>
  </r>
  <r>
    <s v="EV1088"/>
    <x v="6"/>
    <x v="3"/>
    <s v="Ford"/>
    <x v="2"/>
    <n v="146188"/>
    <n v="61"/>
    <n v="463"/>
    <n v="0.87"/>
    <n v="62161"/>
    <n v="44722"/>
    <n v="23.9"/>
    <n v="61.3"/>
    <n v="288"/>
    <n v="2026"/>
    <n v="6537819736"/>
    <n v="7.5901639344262293"/>
    <n v="96.591792656587472"/>
    <n v="425.2127397597614"/>
    <x v="0"/>
  </r>
  <r>
    <s v="EV1089"/>
    <x v="4"/>
    <x v="0"/>
    <s v="Toyota"/>
    <x v="2"/>
    <n v="153018"/>
    <n v="50"/>
    <n v="393"/>
    <n v="2.74"/>
    <n v="149728"/>
    <n v="46900"/>
    <n v="24.2"/>
    <n v="23.2"/>
    <n v="85.9"/>
    <n v="2026"/>
    <n v="7176544200"/>
    <n v="7.86"/>
    <n v="119.33842239185751"/>
    <n v="978.49926152478793"/>
    <x v="1"/>
  </r>
  <r>
    <s v="EV1090"/>
    <x v="9"/>
    <x v="0"/>
    <s v="Mercedes"/>
    <x v="1"/>
    <n v="177062"/>
    <n v="55"/>
    <n v="600"/>
    <n v="0.68"/>
    <n v="147394"/>
    <n v="62011"/>
    <n v="24.7"/>
    <n v="50.6"/>
    <n v="150.4"/>
    <n v="2026"/>
    <n v="10979791682"/>
    <n v="10.909090909090908"/>
    <n v="103.35166666666667"/>
    <n v="832.44287311789094"/>
    <x v="1"/>
  </r>
  <r>
    <s v="EV1091"/>
    <x v="7"/>
    <x v="3"/>
    <s v="Volkswagen"/>
    <x v="2"/>
    <n v="831340"/>
    <n v="76"/>
    <n v="433"/>
    <n v="1.82"/>
    <n v="9209"/>
    <n v="73419"/>
    <n v="18.3"/>
    <n v="56.7"/>
    <n v="177.1"/>
    <n v="2026"/>
    <n v="61036151460"/>
    <n v="5.6973684210526319"/>
    <n v="169.55889145496536"/>
    <n v="11.077296894170857"/>
    <x v="1"/>
  </r>
  <r>
    <s v="EV1092"/>
    <x v="1"/>
    <x v="1"/>
    <s v="Nissan"/>
    <x v="3"/>
    <n v="188388"/>
    <n v="68"/>
    <n v="252"/>
    <n v="1.29"/>
    <n v="149192"/>
    <n v="50470"/>
    <n v="22.6"/>
    <n v="24.7"/>
    <n v="28.5"/>
    <n v="2026"/>
    <n v="9507942360"/>
    <n v="3.7058823529411766"/>
    <n v="200.27777777777777"/>
    <n v="791.94003864365038"/>
    <x v="1"/>
  </r>
  <r>
    <s v="EV1093"/>
    <x v="0"/>
    <x v="0"/>
    <s v="Kia"/>
    <x v="2"/>
    <n v="308064"/>
    <n v="108"/>
    <n v="377"/>
    <n v="2.16"/>
    <n v="149742"/>
    <n v="37126"/>
    <n v="23.4"/>
    <n v="56.8"/>
    <n v="147.30000000000001"/>
    <n v="2026"/>
    <n v="11437184064"/>
    <n v="3.4907407407407409"/>
    <n v="98.477453580901852"/>
    <n v="486.07432221875973"/>
    <x v="0"/>
  </r>
  <r>
    <s v="EV1094"/>
    <x v="9"/>
    <x v="0"/>
    <s v="Toyota"/>
    <x v="0"/>
    <n v="341802"/>
    <n v="43"/>
    <n v="506"/>
    <n v="1.29"/>
    <n v="1007"/>
    <n v="79586"/>
    <n v="14.8"/>
    <n v="27.1"/>
    <n v="183.1"/>
    <n v="2026"/>
    <n v="27202653972"/>
    <n v="11.767441860465116"/>
    <n v="157.28458498023716"/>
    <n v="2.9461501102977747"/>
    <x v="0"/>
  </r>
  <r>
    <s v="EV1095"/>
    <x v="0"/>
    <x v="0"/>
    <s v="Kia"/>
    <x v="3"/>
    <n v="799691"/>
    <n v="46"/>
    <n v="325"/>
    <n v="2.64"/>
    <n v="39343"/>
    <n v="27787"/>
    <n v="20"/>
    <n v="5.9"/>
    <n v="258.39999999999998"/>
    <n v="2026"/>
    <n v="22221013817"/>
    <n v="7.0652173913043477"/>
    <n v="85.498461538461541"/>
    <n v="49.197752631954089"/>
    <x v="0"/>
  </r>
  <r>
    <s v="EV1096"/>
    <x v="7"/>
    <x v="3"/>
    <s v="Ford"/>
    <x v="1"/>
    <n v="241901"/>
    <n v="110"/>
    <n v="381"/>
    <n v="1.88"/>
    <n v="18022"/>
    <n v="52990"/>
    <n v="22.7"/>
    <n v="5.3"/>
    <n v="154.6"/>
    <n v="2026"/>
    <n v="12818333990"/>
    <n v="3.4636363636363638"/>
    <n v="139.08136482939634"/>
    <n v="74.501552287919438"/>
    <x v="0"/>
  </r>
  <r>
    <s v="EV1097"/>
    <x v="6"/>
    <x v="3"/>
    <s v="Nissan"/>
    <x v="2"/>
    <n v="181867"/>
    <n v="58"/>
    <n v="456"/>
    <n v="1.49"/>
    <n v="119830"/>
    <n v="68586"/>
    <n v="17.8"/>
    <n v="54.7"/>
    <n v="80.599999999999994"/>
    <n v="2026"/>
    <n v="12473530062"/>
    <n v="7.8620689655172411"/>
    <n v="150.40789473684211"/>
    <n v="658.8880885482248"/>
    <x v="1"/>
  </r>
  <r>
    <s v="EV1098"/>
    <x v="3"/>
    <x v="3"/>
    <s v="Mercedes"/>
    <x v="0"/>
    <n v="803934"/>
    <n v="79"/>
    <n v="462"/>
    <n v="2.21"/>
    <n v="22569"/>
    <n v="61485"/>
    <n v="20.2"/>
    <n v="36.9"/>
    <n v="229.7"/>
    <n v="2026"/>
    <n v="49429881990"/>
    <n v="5.8481012658227849"/>
    <n v="133.08441558441558"/>
    <n v="28.073200038809158"/>
    <x v="1"/>
  </r>
  <r>
    <s v="EV1099"/>
    <x v="4"/>
    <x v="0"/>
    <s v="BMW"/>
    <x v="0"/>
    <n v="147200"/>
    <n v="46"/>
    <n v="581"/>
    <n v="0.73"/>
    <n v="47441"/>
    <n v="47557"/>
    <n v="18.5"/>
    <n v="12.2"/>
    <n v="258.89999999999998"/>
    <n v="2026"/>
    <n v="7000390400"/>
    <n v="12.630434782608695"/>
    <n v="81.853700516351125"/>
    <n v="322.28940217391306"/>
    <x v="1"/>
  </r>
  <r>
    <s v="EV1100"/>
    <x v="3"/>
    <x v="3"/>
    <s v="Mercedes"/>
    <x v="2"/>
    <n v="179519"/>
    <n v="86"/>
    <n v="350"/>
    <n v="1.97"/>
    <n v="103973"/>
    <n v="63895"/>
    <n v="14.5"/>
    <n v="61.7"/>
    <n v="222.8"/>
    <n v="2026"/>
    <n v="11470366505"/>
    <n v="4.0697674418604652"/>
    <n v="182.55714285714285"/>
    <n v="579.17546332143115"/>
    <x v="1"/>
  </r>
  <r>
    <s v="EV1101"/>
    <x v="4"/>
    <x v="0"/>
    <s v="Toyota"/>
    <x v="2"/>
    <n v="452064"/>
    <n v="77"/>
    <n v="348"/>
    <n v="1.72"/>
    <n v="32317"/>
    <n v="57519"/>
    <n v="18"/>
    <n v="59.7"/>
    <n v="11.9"/>
    <n v="2026"/>
    <n v="26002269216"/>
    <n v="4.5194805194805197"/>
    <n v="165.2844827586207"/>
    <n v="71.487665463297219"/>
    <x v="1"/>
  </r>
  <r>
    <s v="EV1102"/>
    <x v="9"/>
    <x v="0"/>
    <s v="Hyundai"/>
    <x v="0"/>
    <n v="343215"/>
    <n v="99"/>
    <n v="530"/>
    <n v="1.52"/>
    <n v="107319"/>
    <n v="25961"/>
    <n v="17.600000000000001"/>
    <n v="59"/>
    <n v="64.7"/>
    <n v="2026"/>
    <n v="8910204615"/>
    <n v="5.3535353535353538"/>
    <n v="48.983018867924528"/>
    <n v="312.68738254446919"/>
    <x v="0"/>
  </r>
  <r>
    <s v="EV1103"/>
    <x v="9"/>
    <x v="0"/>
    <s v="Kia"/>
    <x v="2"/>
    <n v="898821"/>
    <n v="104"/>
    <n v="411"/>
    <n v="1.49"/>
    <n v="189569"/>
    <n v="37777"/>
    <n v="15"/>
    <n v="49.9"/>
    <n v="172.6"/>
    <n v="2026"/>
    <n v="33954760917"/>
    <n v="3.9519230769230771"/>
    <n v="91.914841849148416"/>
    <n v="210.90851237343142"/>
    <x v="0"/>
  </r>
  <r>
    <s v="EV1104"/>
    <x v="5"/>
    <x v="1"/>
    <s v="Toyota"/>
    <x v="1"/>
    <n v="558520"/>
    <n v="51"/>
    <n v="413"/>
    <n v="1.02"/>
    <n v="47741"/>
    <n v="78292"/>
    <n v="22"/>
    <n v="11.4"/>
    <n v="182.3"/>
    <n v="2026"/>
    <n v="43727647840"/>
    <n v="8.0980392156862742"/>
    <n v="189.56900726392251"/>
    <n v="85.477691040607311"/>
    <x v="1"/>
  </r>
  <r>
    <s v="EV1105"/>
    <x v="8"/>
    <x v="3"/>
    <s v="BYD"/>
    <x v="0"/>
    <n v="859816"/>
    <n v="90"/>
    <n v="520"/>
    <n v="0.91"/>
    <n v="50363"/>
    <n v="52169"/>
    <n v="22.1"/>
    <n v="51.8"/>
    <n v="152.9"/>
    <n v="2026"/>
    <n v="44855740904"/>
    <n v="5.7777777777777777"/>
    <n v="100.325"/>
    <n v="58.574160052848519"/>
    <x v="1"/>
  </r>
  <r>
    <s v="EV1106"/>
    <x v="1"/>
    <x v="1"/>
    <s v="Toyota"/>
    <x v="2"/>
    <n v="301586"/>
    <n v="53"/>
    <n v="570"/>
    <n v="2.69"/>
    <n v="79510"/>
    <n v="38508"/>
    <n v="12.9"/>
    <n v="5.4"/>
    <n v="85.7"/>
    <n v="2026"/>
    <n v="11613473688"/>
    <n v="10.754716981132075"/>
    <n v="67.557894736842101"/>
    <n v="263.63955886546461"/>
    <x v="0"/>
  </r>
  <r>
    <s v="EV1107"/>
    <x v="8"/>
    <x v="3"/>
    <s v="BMW"/>
    <x v="3"/>
    <n v="719576"/>
    <n v="40"/>
    <n v="267"/>
    <n v="1.29"/>
    <n v="189177"/>
    <n v="28784"/>
    <n v="12.9"/>
    <n v="13.4"/>
    <n v="220.3"/>
    <n v="2026"/>
    <n v="20712275584"/>
    <n v="6.6749999999999998"/>
    <n v="107.80524344569288"/>
    <n v="262.90065260653495"/>
    <x v="0"/>
  </r>
  <r>
    <s v="EV1108"/>
    <x v="4"/>
    <x v="0"/>
    <s v="Toyota"/>
    <x v="3"/>
    <n v="369382"/>
    <n v="73"/>
    <n v="582"/>
    <n v="2.79"/>
    <n v="94908"/>
    <n v="48606"/>
    <n v="19"/>
    <n v="20.100000000000001"/>
    <n v="230.2"/>
    <n v="2026"/>
    <n v="17954181492"/>
    <n v="7.9726027397260273"/>
    <n v="83.515463917525778"/>
    <n v="256.93726277945325"/>
    <x v="0"/>
  </r>
  <r>
    <s v="EV1109"/>
    <x v="8"/>
    <x v="3"/>
    <s v="BMW"/>
    <x v="3"/>
    <n v="791898"/>
    <n v="71"/>
    <n v="264"/>
    <n v="2.15"/>
    <n v="177938"/>
    <n v="66621"/>
    <n v="16.899999999999999"/>
    <n v="56.6"/>
    <n v="252.9"/>
    <n v="2026"/>
    <n v="52757036658"/>
    <n v="3.7183098591549295"/>
    <n v="252.35227272727272"/>
    <n v="224.69813031476278"/>
    <x v="1"/>
  </r>
  <r>
    <s v="EV1110"/>
    <x v="6"/>
    <x v="3"/>
    <s v="Nissan"/>
    <x v="3"/>
    <n v="189443"/>
    <n v="72"/>
    <n v="344"/>
    <n v="0.75"/>
    <n v="25623"/>
    <n v="46621"/>
    <n v="18.600000000000001"/>
    <n v="27.3"/>
    <n v="240.5"/>
    <n v="2026"/>
    <n v="8832022103"/>
    <n v="4.7777777777777777"/>
    <n v="135.52616279069767"/>
    <n v="135.25440369926577"/>
    <x v="1"/>
  </r>
  <r>
    <s v="EV1111"/>
    <x v="9"/>
    <x v="0"/>
    <s v="Kia"/>
    <x v="0"/>
    <n v="402405"/>
    <n v="69"/>
    <n v="350"/>
    <n v="1.88"/>
    <n v="139265"/>
    <n v="59902"/>
    <n v="24.3"/>
    <n v="30.1"/>
    <n v="225.8"/>
    <n v="2026"/>
    <n v="24104864310"/>
    <n v="5.0724637681159424"/>
    <n v="171.14857142857142"/>
    <n v="346.08168387569737"/>
    <x v="0"/>
  </r>
  <r>
    <s v="EV1112"/>
    <x v="3"/>
    <x v="3"/>
    <s v="BYD"/>
    <x v="2"/>
    <n v="8134"/>
    <n v="79"/>
    <n v="484"/>
    <n v="2.1800000000000002"/>
    <n v="153475"/>
    <n v="60018"/>
    <n v="16.399999999999999"/>
    <n v="10.199999999999999"/>
    <n v="100.3"/>
    <n v="2026"/>
    <n v="488186412"/>
    <n v="6.1265822784810124"/>
    <n v="124.00413223140495"/>
    <n v="18868.330464716008"/>
    <x v="1"/>
  </r>
  <r>
    <s v="EV1113"/>
    <x v="9"/>
    <x v="0"/>
    <s v="BMW"/>
    <x v="0"/>
    <n v="694565"/>
    <n v="95"/>
    <n v="554"/>
    <n v="2.0699999999999998"/>
    <n v="29311"/>
    <n v="60587"/>
    <n v="15.4"/>
    <n v="38"/>
    <n v="52.9"/>
    <n v="2026"/>
    <n v="42081609655"/>
    <n v="5.8315789473684214"/>
    <n v="109.36281588447653"/>
    <n v="42.200513990771206"/>
    <x v="0"/>
  </r>
  <r>
    <s v="EV1114"/>
    <x v="0"/>
    <x v="0"/>
    <s v="Mercedes"/>
    <x v="3"/>
    <n v="828272"/>
    <n v="93"/>
    <n v="611"/>
    <n v="2.48"/>
    <n v="151811"/>
    <n v="38597"/>
    <n v="24.9"/>
    <n v="23"/>
    <n v="289.10000000000002"/>
    <n v="2026"/>
    <n v="31968814384"/>
    <n v="6.56989247311828"/>
    <n v="63.170212765957444"/>
    <n v="183.28640832963083"/>
    <x v="0"/>
  </r>
  <r>
    <s v="EV1115"/>
    <x v="7"/>
    <x v="3"/>
    <s v="Nissan"/>
    <x v="0"/>
    <n v="107529"/>
    <n v="50"/>
    <n v="372"/>
    <n v="2.69"/>
    <n v="124606"/>
    <n v="53446"/>
    <n v="20"/>
    <n v="47"/>
    <n v="31.1"/>
    <n v="2026"/>
    <n v="5746994934"/>
    <n v="7.44"/>
    <n v="143.6720430107527"/>
    <n v="1158.8129713844637"/>
    <x v="1"/>
  </r>
  <r>
    <s v="EV1116"/>
    <x v="9"/>
    <x v="0"/>
    <s v="BMW"/>
    <x v="1"/>
    <n v="41334"/>
    <n v="104"/>
    <n v="614"/>
    <n v="2.34"/>
    <n v="154835"/>
    <n v="32452"/>
    <n v="15.3"/>
    <n v="22.7"/>
    <n v="15.7"/>
    <n v="2026"/>
    <n v="1341370968"/>
    <n v="5.9038461538461542"/>
    <n v="52.853420195439739"/>
    <n v="3745.9476460057094"/>
    <x v="0"/>
  </r>
  <r>
    <s v="EV1117"/>
    <x v="7"/>
    <x v="3"/>
    <s v="Ford"/>
    <x v="0"/>
    <n v="875305"/>
    <n v="107"/>
    <n v="424"/>
    <n v="1.52"/>
    <n v="196754"/>
    <n v="51198"/>
    <n v="14.7"/>
    <n v="53.8"/>
    <n v="172.7"/>
    <n v="2026"/>
    <n v="44813865390"/>
    <n v="3.9626168224299065"/>
    <n v="120.75"/>
    <n v="224.78336122837183"/>
    <x v="0"/>
  </r>
  <r>
    <s v="EV1118"/>
    <x v="1"/>
    <x v="1"/>
    <s v="Kia"/>
    <x v="2"/>
    <n v="133654"/>
    <n v="106"/>
    <n v="405"/>
    <n v="1.46"/>
    <n v="165513"/>
    <n v="53377"/>
    <n v="21.5"/>
    <n v="33.299999999999997"/>
    <n v="70.8"/>
    <n v="2026"/>
    <n v="7134049558"/>
    <n v="3.8207547169811322"/>
    <n v="131.79506172839507"/>
    <n v="1238.3692220210394"/>
    <x v="1"/>
  </r>
  <r>
    <s v="EV1119"/>
    <x v="7"/>
    <x v="3"/>
    <s v="Nissan"/>
    <x v="0"/>
    <n v="702796"/>
    <n v="85"/>
    <n v="319"/>
    <n v="2.83"/>
    <n v="34861"/>
    <n v="40383"/>
    <n v="20.5"/>
    <n v="49.6"/>
    <n v="298.5"/>
    <n v="2026"/>
    <n v="28381010868"/>
    <n v="3.7529411764705882"/>
    <n v="126.59247648902821"/>
    <n v="49.603298823556194"/>
    <x v="0"/>
  </r>
  <r>
    <s v="EV1120"/>
    <x v="9"/>
    <x v="0"/>
    <s v="Mercedes"/>
    <x v="0"/>
    <n v="299010"/>
    <n v="64"/>
    <n v="375"/>
    <n v="0.87"/>
    <n v="137061"/>
    <n v="58158"/>
    <n v="14.4"/>
    <n v="47.3"/>
    <n v="201.1"/>
    <n v="2026"/>
    <n v="17389823580"/>
    <n v="5.859375"/>
    <n v="155.08799999999999"/>
    <n v="458.38266278719777"/>
    <x v="0"/>
  </r>
  <r>
    <s v="EV1121"/>
    <x v="2"/>
    <x v="2"/>
    <s v="Volkswagen"/>
    <x v="1"/>
    <n v="548071"/>
    <n v="108"/>
    <n v="544"/>
    <n v="2.5"/>
    <n v="195220"/>
    <n v="40693"/>
    <n v="23.6"/>
    <n v="41.9"/>
    <n v="104.4"/>
    <n v="2026"/>
    <n v="22302653203"/>
    <n v="5.0370370370370372"/>
    <n v="74.803308823529406"/>
    <n v="356.19472659564184"/>
    <x v="0"/>
  </r>
  <r>
    <s v="EV1122"/>
    <x v="4"/>
    <x v="0"/>
    <s v="Hyundai"/>
    <x v="0"/>
    <n v="22339"/>
    <n v="80"/>
    <n v="255"/>
    <n v="1.77"/>
    <n v="184989"/>
    <n v="64082"/>
    <n v="19.399999999999999"/>
    <n v="28.9"/>
    <n v="168.6"/>
    <n v="2026"/>
    <n v="1431527798"/>
    <n v="3.1875"/>
    <n v="251.30196078431374"/>
    <n v="8280.9884059268534"/>
    <x v="0"/>
  </r>
  <r>
    <s v="EV1123"/>
    <x v="5"/>
    <x v="1"/>
    <s v="Hyundai"/>
    <x v="1"/>
    <n v="241449"/>
    <n v="97"/>
    <n v="499"/>
    <n v="1.81"/>
    <n v="179017"/>
    <n v="71053"/>
    <n v="16.2"/>
    <n v="50.4"/>
    <n v="54.2"/>
    <n v="2026"/>
    <n v="17155675797"/>
    <n v="5.1443298969072169"/>
    <n v="142.39078156312624"/>
    <n v="741.42779634622639"/>
    <x v="0"/>
  </r>
  <r>
    <s v="EV1124"/>
    <x v="1"/>
    <x v="1"/>
    <s v="Hyundai"/>
    <x v="1"/>
    <n v="253518"/>
    <n v="112"/>
    <n v="353"/>
    <n v="2.4500000000000002"/>
    <n v="145082"/>
    <n v="61913"/>
    <n v="15.6"/>
    <n v="25"/>
    <n v="53.2"/>
    <n v="2026"/>
    <n v="15696059934"/>
    <n v="3.1517857142857144"/>
    <n v="175.39093484419263"/>
    <n v="572.27494694656787"/>
    <x v="0"/>
  </r>
  <r>
    <s v="EV1125"/>
    <x v="8"/>
    <x v="3"/>
    <s v="Nissan"/>
    <x v="2"/>
    <n v="221327"/>
    <n v="40"/>
    <n v="529"/>
    <n v="0.93"/>
    <n v="1544"/>
    <n v="50534"/>
    <n v="23.7"/>
    <n v="20.9"/>
    <n v="15.1"/>
    <n v="2026"/>
    <n v="11184538618"/>
    <n v="13.225"/>
    <n v="95.527410207939511"/>
    <n v="6.9761032318695868"/>
    <x v="1"/>
  </r>
  <r>
    <s v="EV1126"/>
    <x v="6"/>
    <x v="3"/>
    <s v="Kia"/>
    <x v="1"/>
    <n v="46015"/>
    <n v="58"/>
    <n v="380"/>
    <n v="2.21"/>
    <n v="150320"/>
    <n v="42503"/>
    <n v="20"/>
    <n v="10.9"/>
    <n v="241.9"/>
    <n v="2026"/>
    <n v="1955775545"/>
    <n v="6.5517241379310347"/>
    <n v="111.85"/>
    <n v="3266.7608388568942"/>
    <x v="1"/>
  </r>
  <r>
    <s v="EV1127"/>
    <x v="6"/>
    <x v="3"/>
    <s v="BYD"/>
    <x v="1"/>
    <n v="445029"/>
    <n v="49"/>
    <n v="552"/>
    <n v="1.2"/>
    <n v="117879"/>
    <n v="66196"/>
    <n v="12.2"/>
    <n v="17.899999999999999"/>
    <n v="75.8"/>
    <n v="2026"/>
    <n v="29459139684"/>
    <n v="11.26530612244898"/>
    <n v="119.92028985507247"/>
    <n v="264.87936741201133"/>
    <x v="1"/>
  </r>
  <r>
    <s v="EV1128"/>
    <x v="0"/>
    <x v="0"/>
    <s v="Hyundai"/>
    <x v="3"/>
    <n v="602908"/>
    <n v="89"/>
    <n v="274"/>
    <n v="2.44"/>
    <n v="171555"/>
    <n v="28159"/>
    <n v="20.2"/>
    <n v="27.6"/>
    <n v="39.299999999999997"/>
    <n v="2026"/>
    <n v="16977286372"/>
    <n v="3.0786516853932584"/>
    <n v="102.77007299270073"/>
    <n v="284.54590086713068"/>
    <x v="1"/>
  </r>
  <r>
    <s v="EV1129"/>
    <x v="5"/>
    <x v="1"/>
    <s v="Ford"/>
    <x v="1"/>
    <n v="274968"/>
    <n v="52"/>
    <n v="624"/>
    <n v="1.63"/>
    <n v="36814"/>
    <n v="83406"/>
    <n v="16.100000000000001"/>
    <n v="9.9"/>
    <n v="59.3"/>
    <n v="2026"/>
    <n v="22933981008"/>
    <n v="12"/>
    <n v="133.66346153846155"/>
    <n v="133.88467021617063"/>
    <x v="0"/>
  </r>
  <r>
    <s v="EV1130"/>
    <x v="8"/>
    <x v="3"/>
    <s v="BYD"/>
    <x v="3"/>
    <n v="495485"/>
    <n v="74"/>
    <n v="438"/>
    <n v="1.1299999999999999"/>
    <n v="182820"/>
    <n v="68016"/>
    <n v="17"/>
    <n v="14"/>
    <n v="47.5"/>
    <n v="2026"/>
    <n v="33700907760"/>
    <n v="5.9189189189189193"/>
    <n v="155.2876712328767"/>
    <n v="368.97181549391001"/>
    <x v="0"/>
  </r>
  <r>
    <s v="EV1131"/>
    <x v="0"/>
    <x v="0"/>
    <s v="Hyundai"/>
    <x v="0"/>
    <n v="238909"/>
    <n v="52"/>
    <n v="439"/>
    <n v="1.1399999999999999"/>
    <n v="99940"/>
    <n v="34609"/>
    <n v="14.7"/>
    <n v="56"/>
    <n v="271.39999999999998"/>
    <n v="2026"/>
    <n v="8268401581"/>
    <n v="8.4423076923076916"/>
    <n v="78.835990888382682"/>
    <n v="418.31827181060572"/>
    <x v="1"/>
  </r>
  <r>
    <s v="EV1132"/>
    <x v="9"/>
    <x v="0"/>
    <s v="Hyundai"/>
    <x v="3"/>
    <n v="290543"/>
    <n v="91"/>
    <n v="400"/>
    <n v="0.75"/>
    <n v="3996"/>
    <n v="81300"/>
    <n v="16.5"/>
    <n v="49.7"/>
    <n v="128.1"/>
    <n v="2026"/>
    <n v="23621145900"/>
    <n v="4.395604395604396"/>
    <n v="203.25"/>
    <n v="13.753557993136988"/>
    <x v="0"/>
  </r>
  <r>
    <s v="EV1133"/>
    <x v="2"/>
    <x v="2"/>
    <s v="Volkswagen"/>
    <x v="2"/>
    <n v="876544"/>
    <n v="71"/>
    <n v="325"/>
    <n v="0.74"/>
    <n v="54745"/>
    <n v="77647"/>
    <n v="23"/>
    <n v="37.5"/>
    <n v="182.4"/>
    <n v="2026"/>
    <n v="68061011968"/>
    <n v="4.577464788732394"/>
    <n v="238.91384615384615"/>
    <n v="62.455507082359816"/>
    <x v="1"/>
  </r>
  <r>
    <s v="EV1134"/>
    <x v="6"/>
    <x v="3"/>
    <s v="Ford"/>
    <x v="1"/>
    <n v="5227"/>
    <n v="73"/>
    <n v="562"/>
    <n v="2.17"/>
    <n v="83350"/>
    <n v="26217"/>
    <n v="24.7"/>
    <n v="34.200000000000003"/>
    <n v="299.89999999999998"/>
    <n v="2026"/>
    <n v="137036259"/>
    <n v="7.6986301369863011"/>
    <n v="46.64946619217082"/>
    <n v="15946.049359096996"/>
    <x v="0"/>
  </r>
  <r>
    <s v="EV1135"/>
    <x v="4"/>
    <x v="0"/>
    <s v="Hyundai"/>
    <x v="3"/>
    <n v="106322"/>
    <n v="44"/>
    <n v="279"/>
    <n v="0.5"/>
    <n v="126138"/>
    <n v="68052"/>
    <n v="23"/>
    <n v="58.2"/>
    <n v="117.3"/>
    <n v="2026"/>
    <n v="7235424744"/>
    <n v="6.3409090909090908"/>
    <n v="243.91397849462365"/>
    <n v="1186.377231429055"/>
    <x v="0"/>
  </r>
  <r>
    <s v="EV1136"/>
    <x v="1"/>
    <x v="1"/>
    <s v="Kia"/>
    <x v="2"/>
    <n v="528075"/>
    <n v="104"/>
    <n v="520"/>
    <n v="2.38"/>
    <n v="152802"/>
    <n v="44589"/>
    <n v="15.6"/>
    <n v="64.3"/>
    <n v="130.5"/>
    <n v="2026"/>
    <n v="23546336175"/>
    <n v="5"/>
    <n v="85.748076923076923"/>
    <n v="289.35662547933532"/>
    <x v="0"/>
  </r>
  <r>
    <s v="EV1137"/>
    <x v="1"/>
    <x v="1"/>
    <s v="Tesla"/>
    <x v="0"/>
    <n v="754380"/>
    <n v="114"/>
    <n v="424"/>
    <n v="2.78"/>
    <n v="33961"/>
    <n v="43339"/>
    <n v="20.399999999999999"/>
    <n v="19.8"/>
    <n v="14.6"/>
    <n v="2026"/>
    <n v="32694074820"/>
    <n v="3.7192982456140351"/>
    <n v="102.21462264150944"/>
    <n v="45.018425727087141"/>
    <x v="1"/>
  </r>
  <r>
    <s v="EV1138"/>
    <x v="4"/>
    <x v="0"/>
    <s v="Hyundai"/>
    <x v="3"/>
    <n v="467586"/>
    <n v="48"/>
    <n v="564"/>
    <n v="1.89"/>
    <n v="59166"/>
    <n v="56380"/>
    <n v="15.2"/>
    <n v="9.3000000000000007"/>
    <n v="259"/>
    <n v="2026"/>
    <n v="26362498680"/>
    <n v="11.75"/>
    <n v="99.964539007092199"/>
    <n v="126.53501174115564"/>
    <x v="0"/>
  </r>
  <r>
    <s v="EV1139"/>
    <x v="2"/>
    <x v="2"/>
    <s v="Mercedes"/>
    <x v="0"/>
    <n v="475994"/>
    <n v="72"/>
    <n v="261"/>
    <n v="1.79"/>
    <n v="131503"/>
    <n v="33169"/>
    <n v="24.1"/>
    <n v="21.5"/>
    <n v="250.6"/>
    <n v="2026"/>
    <n v="15788244986"/>
    <n v="3.625"/>
    <n v="127.08429118773947"/>
    <n v="276.2702891212914"/>
    <x v="1"/>
  </r>
  <r>
    <s v="EV1140"/>
    <x v="5"/>
    <x v="1"/>
    <s v="BYD"/>
    <x v="1"/>
    <n v="553448"/>
    <n v="55"/>
    <n v="307"/>
    <n v="2.93"/>
    <n v="22833"/>
    <n v="54942"/>
    <n v="21"/>
    <n v="38.9"/>
    <n v="232"/>
    <n v="2026"/>
    <n v="30407540016"/>
    <n v="5.581818181818182"/>
    <n v="178.9641693811075"/>
    <n v="41.255908414159954"/>
    <x v="0"/>
  </r>
  <r>
    <s v="EV1141"/>
    <x v="7"/>
    <x v="3"/>
    <s v="Hyundai"/>
    <x v="0"/>
    <n v="326821"/>
    <n v="111"/>
    <n v="646"/>
    <n v="2.5499999999999998"/>
    <n v="101944"/>
    <n v="67476"/>
    <n v="20.7"/>
    <n v="33.200000000000003"/>
    <n v="167.6"/>
    <n v="2026"/>
    <n v="22052573796"/>
    <n v="5.8198198198198199"/>
    <n v="104.45201238390094"/>
    <n v="311.92610021999809"/>
    <x v="0"/>
  </r>
  <r>
    <s v="EV1142"/>
    <x v="7"/>
    <x v="3"/>
    <s v="Hyundai"/>
    <x v="2"/>
    <n v="588396"/>
    <n v="44"/>
    <n v="469"/>
    <n v="2.88"/>
    <n v="107962"/>
    <n v="33286"/>
    <n v="16.8"/>
    <n v="43.9"/>
    <n v="28.5"/>
    <n v="2026"/>
    <n v="19585349256"/>
    <n v="10.659090909090908"/>
    <n v="70.972281449893387"/>
    <n v="183.48527182373775"/>
    <x v="1"/>
  </r>
  <r>
    <s v="EV1143"/>
    <x v="7"/>
    <x v="3"/>
    <s v="Toyota"/>
    <x v="1"/>
    <n v="346438"/>
    <n v="79"/>
    <n v="369"/>
    <n v="1.85"/>
    <n v="154823"/>
    <n v="73624"/>
    <n v="13.8"/>
    <n v="7.5"/>
    <n v="125.6"/>
    <n v="2026"/>
    <n v="25506151312"/>
    <n v="4.6708860759493671"/>
    <n v="199.52303523035229"/>
    <n v="446.89958953694457"/>
    <x v="1"/>
  </r>
  <r>
    <s v="EV1144"/>
    <x v="3"/>
    <x v="3"/>
    <s v="Hyundai"/>
    <x v="2"/>
    <n v="279109"/>
    <n v="94"/>
    <n v="307"/>
    <n v="2.59"/>
    <n v="66827"/>
    <n v="39602"/>
    <n v="22.1"/>
    <n v="41.2"/>
    <n v="30"/>
    <n v="2026"/>
    <n v="11053274618"/>
    <n v="3.2659574468085109"/>
    <n v="128.99674267100977"/>
    <n v="239.42975683335186"/>
    <x v="0"/>
  </r>
  <r>
    <s v="EV1145"/>
    <x v="2"/>
    <x v="2"/>
    <s v="Volkswagen"/>
    <x v="3"/>
    <n v="522905"/>
    <n v="116"/>
    <n v="510"/>
    <n v="1.46"/>
    <n v="143648"/>
    <n v="58665"/>
    <n v="14.6"/>
    <n v="15.4"/>
    <n v="294.39999999999998"/>
    <n v="2026"/>
    <n v="30676221825"/>
    <n v="4.3965517241379306"/>
    <n v="115.02941176470588"/>
    <n v="274.71146766621092"/>
    <x v="1"/>
  </r>
  <r>
    <s v="EV1146"/>
    <x v="3"/>
    <x v="3"/>
    <s v="Tesla"/>
    <x v="1"/>
    <n v="433069"/>
    <n v="79"/>
    <n v="397"/>
    <n v="0.77"/>
    <n v="151254"/>
    <n v="35884"/>
    <n v="18.8"/>
    <n v="27.6"/>
    <n v="84.9"/>
    <n v="2026"/>
    <n v="15540247996"/>
    <n v="5.0253164556962027"/>
    <n v="90.387909319899251"/>
    <n v="349.26074135992184"/>
    <x v="1"/>
  </r>
  <r>
    <s v="EV1147"/>
    <x v="2"/>
    <x v="2"/>
    <s v="Nissan"/>
    <x v="1"/>
    <n v="538669"/>
    <n v="102"/>
    <n v="602"/>
    <n v="1.18"/>
    <n v="21498"/>
    <n v="84399"/>
    <n v="12.7"/>
    <n v="12"/>
    <n v="24.9"/>
    <n v="2026"/>
    <n v="45463124931"/>
    <n v="5.9019607843137258"/>
    <n v="140.19767441860466"/>
    <n v="39.909480590121206"/>
    <x v="1"/>
  </r>
  <r>
    <s v="EV1148"/>
    <x v="3"/>
    <x v="3"/>
    <s v="Kia"/>
    <x v="1"/>
    <n v="160672"/>
    <n v="92"/>
    <n v="536"/>
    <n v="1.34"/>
    <n v="79841"/>
    <n v="38452"/>
    <n v="19.8"/>
    <n v="24.8"/>
    <n v="58"/>
    <n v="2026"/>
    <n v="6178159744"/>
    <n v="5.8260869565217392"/>
    <n v="71.738805970149258"/>
    <n v="496.91918940450108"/>
    <x v="0"/>
  </r>
  <r>
    <s v="EV1149"/>
    <x v="5"/>
    <x v="1"/>
    <s v="Toyota"/>
    <x v="0"/>
    <n v="848272"/>
    <n v="93"/>
    <n v="563"/>
    <n v="2.82"/>
    <n v="190654"/>
    <n v="57952"/>
    <n v="24.3"/>
    <n v="37.1"/>
    <n v="12.2"/>
    <n v="2026"/>
    <n v="49159058944"/>
    <n v="6.053763440860215"/>
    <n v="102.93428063943162"/>
    <n v="224.7557387253145"/>
    <x v="0"/>
  </r>
  <r>
    <s v="EV1150"/>
    <x v="6"/>
    <x v="3"/>
    <s v="Hyundai"/>
    <x v="2"/>
    <n v="834639"/>
    <n v="81"/>
    <n v="609"/>
    <n v="1.75"/>
    <n v="177055"/>
    <n v="59697"/>
    <n v="16"/>
    <n v="7"/>
    <n v="10.3"/>
    <n v="2026"/>
    <n v="49825444383"/>
    <n v="7.5185185185185182"/>
    <n v="98.024630541871915"/>
    <n v="212.13362903003573"/>
    <x v="0"/>
  </r>
  <r>
    <s v="EV1151"/>
    <x v="9"/>
    <x v="0"/>
    <s v="BMW"/>
    <x v="2"/>
    <n v="305230"/>
    <n v="115"/>
    <n v="428"/>
    <n v="1.48"/>
    <n v="192698"/>
    <n v="56447"/>
    <n v="20.8"/>
    <n v="6.2"/>
    <n v="164.2"/>
    <n v="2026"/>
    <n v="17229317810"/>
    <n v="3.7217391304347824"/>
    <n v="131.88551401869159"/>
    <n v="631.32064344920229"/>
    <x v="1"/>
  </r>
  <r>
    <s v="EV1152"/>
    <x v="0"/>
    <x v="0"/>
    <s v="Nissan"/>
    <x v="3"/>
    <n v="36010"/>
    <n v="62"/>
    <n v="475"/>
    <n v="1.05"/>
    <n v="17900"/>
    <n v="44863"/>
    <n v="17.5"/>
    <n v="38.200000000000003"/>
    <n v="11.8"/>
    <n v="2026"/>
    <n v="1615516630"/>
    <n v="7.661290322580645"/>
    <n v="94.448421052631574"/>
    <n v="497.08414329352956"/>
    <x v="0"/>
  </r>
  <r>
    <s v="EV1153"/>
    <x v="5"/>
    <x v="1"/>
    <s v="Volkswagen"/>
    <x v="0"/>
    <n v="660066"/>
    <n v="91"/>
    <n v="623"/>
    <n v="2.69"/>
    <n v="146483"/>
    <n v="26130"/>
    <n v="18.7"/>
    <n v="18.899999999999999"/>
    <n v="134"/>
    <n v="2026"/>
    <n v="17247524580"/>
    <n v="6.8461538461538458"/>
    <n v="41.942215088282502"/>
    <n v="221.92174721921748"/>
    <x v="0"/>
  </r>
  <r>
    <s v="EV1154"/>
    <x v="4"/>
    <x v="0"/>
    <s v="Nissan"/>
    <x v="3"/>
    <n v="42783"/>
    <n v="56"/>
    <n v="424"/>
    <n v="2.41"/>
    <n v="180765"/>
    <n v="76958"/>
    <n v="13.6"/>
    <n v="16.2"/>
    <n v="73.400000000000006"/>
    <n v="2026"/>
    <n v="3292494114"/>
    <n v="7.5714285714285712"/>
    <n v="181.50471698113208"/>
    <n v="4225.1595259799451"/>
    <x v="1"/>
  </r>
  <r>
    <s v="EV1155"/>
    <x v="2"/>
    <x v="2"/>
    <s v="Kia"/>
    <x v="1"/>
    <n v="716409"/>
    <n v="85"/>
    <n v="328"/>
    <n v="0.56000000000000005"/>
    <n v="131373"/>
    <n v="30149"/>
    <n v="14.1"/>
    <n v="39.700000000000003"/>
    <n v="254.8"/>
    <n v="2026"/>
    <n v="21599014941"/>
    <n v="3.8588235294117648"/>
    <n v="91.917682926829272"/>
    <n v="183.37709325259732"/>
    <x v="1"/>
  </r>
  <r>
    <s v="EV1156"/>
    <x v="9"/>
    <x v="0"/>
    <s v="BMW"/>
    <x v="0"/>
    <n v="508235"/>
    <n v="45"/>
    <n v="273"/>
    <n v="0.78"/>
    <n v="195903"/>
    <n v="68551"/>
    <n v="15.6"/>
    <n v="48.4"/>
    <n v="256.60000000000002"/>
    <n v="2026"/>
    <n v="34840017485"/>
    <n v="6.0666666666666664"/>
    <n v="251.10256410256412"/>
    <n v="385.45751473235805"/>
    <x v="1"/>
  </r>
  <r>
    <s v="EV1157"/>
    <x v="3"/>
    <x v="3"/>
    <s v="Volkswagen"/>
    <x v="2"/>
    <n v="715767"/>
    <n v="117"/>
    <n v="295"/>
    <n v="2.58"/>
    <n v="193211"/>
    <n v="60872"/>
    <n v="23.3"/>
    <n v="60.6"/>
    <n v="209"/>
    <n v="2026"/>
    <n v="43570168824"/>
    <n v="2.5213675213675213"/>
    <n v="206.34576271186441"/>
    <n v="269.93560753708954"/>
    <x v="1"/>
  </r>
  <r>
    <s v="EV1158"/>
    <x v="3"/>
    <x v="3"/>
    <s v="BMW"/>
    <x v="2"/>
    <n v="508173"/>
    <n v="97"/>
    <n v="649"/>
    <n v="0.8"/>
    <n v="191419"/>
    <n v="42520"/>
    <n v="23"/>
    <n v="58.3"/>
    <n v="198.2"/>
    <n v="2026"/>
    <n v="21607515960"/>
    <n v="6.6907216494845363"/>
    <n v="65.516178736517716"/>
    <n v="376.68077603493299"/>
    <x v="1"/>
  </r>
  <r>
    <s v="EV1159"/>
    <x v="7"/>
    <x v="3"/>
    <s v="Tesla"/>
    <x v="0"/>
    <n v="799923"/>
    <n v="103"/>
    <n v="608"/>
    <n v="0.8"/>
    <n v="99805"/>
    <n v="32797"/>
    <n v="16.600000000000001"/>
    <n v="30.1"/>
    <n v="160.69999999999999"/>
    <n v="2026"/>
    <n v="26235074631"/>
    <n v="5.9029126213592233"/>
    <n v="53.942434210526315"/>
    <n v="124.76825894492345"/>
    <x v="0"/>
  </r>
  <r>
    <s v="EV1160"/>
    <x v="2"/>
    <x v="2"/>
    <s v="BMW"/>
    <x v="2"/>
    <n v="38006"/>
    <n v="66"/>
    <n v="329"/>
    <n v="2.2000000000000002"/>
    <n v="169336"/>
    <n v="70759"/>
    <n v="14.3"/>
    <n v="18.899999999999999"/>
    <n v="203.2"/>
    <n v="2026"/>
    <n v="2689266554"/>
    <n v="4.9848484848484844"/>
    <n v="215.07294832826747"/>
    <n v="4455.5070252065461"/>
    <x v="0"/>
  </r>
  <r>
    <s v="EV1161"/>
    <x v="5"/>
    <x v="1"/>
    <s v="Ford"/>
    <x v="0"/>
    <n v="339175"/>
    <n v="114"/>
    <n v="284"/>
    <n v="1.4"/>
    <n v="138536"/>
    <n v="60125"/>
    <n v="16.8"/>
    <n v="26.5"/>
    <n v="27.1"/>
    <n v="2026"/>
    <n v="20392896875"/>
    <n v="2.4912280701754388"/>
    <n v="211.70774647887325"/>
    <n v="408.44991523549788"/>
    <x v="1"/>
  </r>
  <r>
    <s v="EV1162"/>
    <x v="6"/>
    <x v="3"/>
    <s v="Tesla"/>
    <x v="0"/>
    <n v="6414"/>
    <n v="77"/>
    <n v="466"/>
    <n v="2.88"/>
    <n v="145621"/>
    <n v="49591"/>
    <n v="18.5"/>
    <n v="22.6"/>
    <n v="167.4"/>
    <n v="2026"/>
    <n v="318076674"/>
    <n v="6.0519480519480515"/>
    <n v="106.41845493562232"/>
    <n v="22703.617087620831"/>
    <x v="0"/>
  </r>
  <r>
    <s v="EV1163"/>
    <x v="0"/>
    <x v="0"/>
    <s v="Volkswagen"/>
    <x v="1"/>
    <n v="264030"/>
    <n v="72"/>
    <n v="317"/>
    <n v="2.73"/>
    <n v="47335"/>
    <n v="76337"/>
    <n v="20.9"/>
    <n v="25"/>
    <n v="214.9"/>
    <n v="2026"/>
    <n v="20155258110"/>
    <n v="4.4027777777777777"/>
    <n v="240.81072555205049"/>
    <n v="179.27886982539863"/>
    <x v="1"/>
  </r>
  <r>
    <s v="EV1164"/>
    <x v="2"/>
    <x v="2"/>
    <s v="BYD"/>
    <x v="3"/>
    <n v="719830"/>
    <n v="70"/>
    <n v="295"/>
    <n v="0.53"/>
    <n v="102609"/>
    <n v="53761"/>
    <n v="23.4"/>
    <n v="36.6"/>
    <n v="80"/>
    <n v="2026"/>
    <n v="38698780630"/>
    <n v="4.2142857142857144"/>
    <n v="182.24067796610169"/>
    <n v="142.54615673145048"/>
    <x v="1"/>
  </r>
  <r>
    <s v="EV1165"/>
    <x v="6"/>
    <x v="3"/>
    <s v="Kia"/>
    <x v="0"/>
    <n v="516098"/>
    <n v="91"/>
    <n v="558"/>
    <n v="1.45"/>
    <n v="118021"/>
    <n v="43661"/>
    <n v="19.2"/>
    <n v="11.1"/>
    <n v="270.5"/>
    <n v="2026"/>
    <n v="22533354778"/>
    <n v="6.1318681318681323"/>
    <n v="78.245519713261643"/>
    <n v="228.67943685114068"/>
    <x v="1"/>
  </r>
  <r>
    <s v="EV1166"/>
    <x v="3"/>
    <x v="3"/>
    <s v="Ford"/>
    <x v="3"/>
    <n v="125269"/>
    <n v="112"/>
    <n v="357"/>
    <n v="1.1000000000000001"/>
    <n v="14046"/>
    <n v="72371"/>
    <n v="15.4"/>
    <n v="36"/>
    <n v="161.80000000000001"/>
    <n v="2026"/>
    <n v="9065842799"/>
    <n v="3.1875"/>
    <n v="202.71988795518206"/>
    <n v="112.12670333442432"/>
    <x v="0"/>
  </r>
  <r>
    <s v="EV1167"/>
    <x v="2"/>
    <x v="2"/>
    <s v="Kia"/>
    <x v="1"/>
    <n v="356296"/>
    <n v="61"/>
    <n v="267"/>
    <n v="2.48"/>
    <n v="93003"/>
    <n v="79160"/>
    <n v="14.4"/>
    <n v="15.7"/>
    <n v="14.3"/>
    <n v="2026"/>
    <n v="28204391360"/>
    <n v="4.3770491803278686"/>
    <n v="296.47940074906364"/>
    <n v="261.02734804769068"/>
    <x v="0"/>
  </r>
  <r>
    <s v="EV1168"/>
    <x v="1"/>
    <x v="1"/>
    <s v="Volkswagen"/>
    <x v="1"/>
    <n v="210903"/>
    <n v="103"/>
    <n v="297"/>
    <n v="2.37"/>
    <n v="50134"/>
    <n v="69169"/>
    <n v="13.9"/>
    <n v="17.899999999999999"/>
    <n v="8.8000000000000007"/>
    <n v="2026"/>
    <n v="14587949607"/>
    <n v="2.883495145631068"/>
    <n v="232.89225589225589"/>
    <n v="237.71117527963094"/>
    <x v="1"/>
  </r>
  <r>
    <s v="EV1169"/>
    <x v="8"/>
    <x v="3"/>
    <s v="BYD"/>
    <x v="1"/>
    <n v="369748"/>
    <n v="107"/>
    <n v="406"/>
    <n v="2.02"/>
    <n v="45368"/>
    <n v="59199"/>
    <n v="18.600000000000001"/>
    <n v="12.9"/>
    <n v="30.9"/>
    <n v="2026"/>
    <n v="21888711852"/>
    <n v="3.7943925233644862"/>
    <n v="145.81034482758622"/>
    <n v="122.69978471824052"/>
    <x v="0"/>
  </r>
  <r>
    <s v="EV1170"/>
    <x v="0"/>
    <x v="0"/>
    <s v="Tesla"/>
    <x v="3"/>
    <n v="697670"/>
    <n v="66"/>
    <n v="468"/>
    <n v="0.8"/>
    <n v="80750"/>
    <n v="84275"/>
    <n v="12.2"/>
    <n v="46.8"/>
    <n v="10.199999999999999"/>
    <n v="2026"/>
    <n v="58796139250"/>
    <n v="7.0909090909090908"/>
    <n v="180.07478632478632"/>
    <n v="115.74239970186478"/>
    <x v="1"/>
  </r>
  <r>
    <s v="EV1171"/>
    <x v="8"/>
    <x v="3"/>
    <s v="Ford"/>
    <x v="1"/>
    <n v="549300"/>
    <n v="113"/>
    <n v="571"/>
    <n v="2.5499999999999998"/>
    <n v="118469"/>
    <n v="33831"/>
    <n v="13"/>
    <n v="45.9"/>
    <n v="108.8"/>
    <n v="2026"/>
    <n v="18583368300"/>
    <n v="5.053097345132743"/>
    <n v="59.248686514886167"/>
    <n v="215.6726743127617"/>
    <x v="1"/>
  </r>
  <r>
    <s v="EV1172"/>
    <x v="2"/>
    <x v="2"/>
    <s v="Tesla"/>
    <x v="1"/>
    <n v="706947"/>
    <n v="107"/>
    <n v="569"/>
    <n v="1.58"/>
    <n v="165337"/>
    <n v="84035"/>
    <n v="15.6"/>
    <n v="50.7"/>
    <n v="140"/>
    <n v="2026"/>
    <n v="59408291145"/>
    <n v="5.3177570093457946"/>
    <n v="147.68892794376097"/>
    <n v="233.87467518781466"/>
    <x v="1"/>
  </r>
  <r>
    <s v="EV1173"/>
    <x v="7"/>
    <x v="3"/>
    <s v="Kia"/>
    <x v="1"/>
    <n v="875914"/>
    <n v="96"/>
    <n v="349"/>
    <n v="2.14"/>
    <n v="175629"/>
    <n v="79610"/>
    <n v="20.100000000000001"/>
    <n v="17.899999999999999"/>
    <n v="69.2"/>
    <n v="2026"/>
    <n v="69731513540"/>
    <n v="3.6354166666666665"/>
    <n v="228.10888252148996"/>
    <n v="200.50941074123716"/>
    <x v="0"/>
  </r>
  <r>
    <s v="EV1174"/>
    <x v="4"/>
    <x v="0"/>
    <s v="Kia"/>
    <x v="3"/>
    <n v="188246"/>
    <n v="114"/>
    <n v="489"/>
    <n v="2.0099999999999998"/>
    <n v="113212"/>
    <n v="82649"/>
    <n v="12.4"/>
    <n v="24.6"/>
    <n v="102.9"/>
    <n v="2026"/>
    <n v="15558343654"/>
    <n v="4.2894736842105265"/>
    <n v="169.01635991820041"/>
    <n v="601.40454511649659"/>
    <x v="0"/>
  </r>
  <r>
    <s v="EV1175"/>
    <x v="9"/>
    <x v="0"/>
    <s v="Mercedes"/>
    <x v="1"/>
    <n v="830854"/>
    <n v="109"/>
    <n v="481"/>
    <n v="1.77"/>
    <n v="100556"/>
    <n v="26607"/>
    <n v="23.9"/>
    <n v="42.9"/>
    <n v="93.1"/>
    <n v="2026"/>
    <n v="22106532378"/>
    <n v="4.4128440366972477"/>
    <n v="55.316008316008315"/>
    <n v="121.02728036454057"/>
    <x v="1"/>
  </r>
  <r>
    <s v="EV1176"/>
    <x v="8"/>
    <x v="3"/>
    <s v="Tesla"/>
    <x v="3"/>
    <n v="468945"/>
    <n v="97"/>
    <n v="495"/>
    <n v="1.33"/>
    <n v="174946"/>
    <n v="36253"/>
    <n v="13.4"/>
    <n v="19.100000000000001"/>
    <n v="62"/>
    <n v="2026"/>
    <n v="17000663085"/>
    <n v="5.1030927835051543"/>
    <n v="73.238383838383839"/>
    <n v="373.06293915064663"/>
    <x v="0"/>
  </r>
  <r>
    <s v="EV1177"/>
    <x v="3"/>
    <x v="3"/>
    <s v="Mercedes"/>
    <x v="1"/>
    <n v="627241"/>
    <n v="91"/>
    <n v="421"/>
    <n v="1.68"/>
    <n v="47279"/>
    <n v="56181"/>
    <n v="22.6"/>
    <n v="33.1"/>
    <n v="243.2"/>
    <n v="2026"/>
    <n v="35239026621"/>
    <n v="4.6263736263736268"/>
    <n v="133.44655581947742"/>
    <n v="75.376131343454901"/>
    <x v="1"/>
  </r>
  <r>
    <s v="EV1178"/>
    <x v="7"/>
    <x v="3"/>
    <s v="BMW"/>
    <x v="3"/>
    <n v="772327"/>
    <n v="72"/>
    <n v="469"/>
    <n v="2.42"/>
    <n v="150476"/>
    <n v="53566"/>
    <n v="21.6"/>
    <n v="58.5"/>
    <n v="258.10000000000002"/>
    <n v="2026"/>
    <n v="41370468082"/>
    <n v="6.5138888888888893"/>
    <n v="114.2132196162047"/>
    <n v="194.83457136679152"/>
    <x v="1"/>
  </r>
  <r>
    <s v="EV1179"/>
    <x v="9"/>
    <x v="0"/>
    <s v="Toyota"/>
    <x v="3"/>
    <n v="93658"/>
    <n v="66"/>
    <n v="275"/>
    <n v="1.72"/>
    <n v="176950"/>
    <n v="67035"/>
    <n v="22"/>
    <n v="63.2"/>
    <n v="206.4"/>
    <n v="2026"/>
    <n v="6278364030"/>
    <n v="4.166666666666667"/>
    <n v="243.76363636363635"/>
    <n v="1889.3207200666254"/>
    <x v="1"/>
  </r>
  <r>
    <s v="EV1180"/>
    <x v="0"/>
    <x v="0"/>
    <s v="Toyota"/>
    <x v="0"/>
    <n v="86657"/>
    <n v="115"/>
    <n v="428"/>
    <n v="0.69"/>
    <n v="117297"/>
    <n v="82982"/>
    <n v="22.6"/>
    <n v="60"/>
    <n v="105.4"/>
    <n v="2026"/>
    <n v="7190971174"/>
    <n v="3.7217391304347824"/>
    <n v="193.88317757009347"/>
    <n v="1353.5778990733581"/>
    <x v="0"/>
  </r>
  <r>
    <s v="EV1181"/>
    <x v="8"/>
    <x v="3"/>
    <s v="Tesla"/>
    <x v="3"/>
    <n v="729889"/>
    <n v="67"/>
    <n v="640"/>
    <n v="1.64"/>
    <n v="154366"/>
    <n v="69055"/>
    <n v="19.3"/>
    <n v="54.5"/>
    <n v="38.5"/>
    <n v="2026"/>
    <n v="50402484895"/>
    <n v="9.5522388059701484"/>
    <n v="107.8984375"/>
    <n v="211.49243241095564"/>
    <x v="0"/>
  </r>
  <r>
    <s v="EV1182"/>
    <x v="0"/>
    <x v="0"/>
    <s v="Hyundai"/>
    <x v="3"/>
    <n v="503693"/>
    <n v="61"/>
    <n v="512"/>
    <n v="1.01"/>
    <n v="113051"/>
    <n v="60697"/>
    <n v="12.5"/>
    <n v="61.9"/>
    <n v="82.1"/>
    <n v="2026"/>
    <n v="30572654021"/>
    <n v="8.3934426229508201"/>
    <n v="118.548828125"/>
    <n v="224.44425473453074"/>
    <x v="0"/>
  </r>
  <r>
    <s v="EV1183"/>
    <x v="9"/>
    <x v="0"/>
    <s v="Mercedes"/>
    <x v="0"/>
    <n v="162687"/>
    <n v="65"/>
    <n v="505"/>
    <n v="1.7"/>
    <n v="176036"/>
    <n v="79380"/>
    <n v="21.1"/>
    <n v="41.9"/>
    <n v="196.3"/>
    <n v="2026"/>
    <n v="12914094060"/>
    <n v="7.7692307692307692"/>
    <n v="157.1881188118812"/>
    <n v="1082.0532679316725"/>
    <x v="0"/>
  </r>
  <r>
    <s v="EV1184"/>
    <x v="7"/>
    <x v="3"/>
    <s v="BYD"/>
    <x v="3"/>
    <n v="90577"/>
    <n v="80"/>
    <n v="485"/>
    <n v="0.6"/>
    <n v="153645"/>
    <n v="34824"/>
    <n v="17.3"/>
    <n v="40.6"/>
    <n v="49.8"/>
    <n v="2026"/>
    <n v="3154253448"/>
    <n v="6.0625"/>
    <n v="71.802061855670104"/>
    <n v="1696.291553043267"/>
    <x v="0"/>
  </r>
  <r>
    <s v="EV1185"/>
    <x v="6"/>
    <x v="3"/>
    <s v="Ford"/>
    <x v="0"/>
    <n v="303951"/>
    <n v="76"/>
    <n v="481"/>
    <n v="1.21"/>
    <n v="29063"/>
    <n v="70029"/>
    <n v="13.7"/>
    <n v="64.7"/>
    <n v="7.7"/>
    <n v="2026"/>
    <n v="21285384579"/>
    <n v="6.3289473684210522"/>
    <n v="145.59043659043658"/>
    <n v="95.617385697036696"/>
    <x v="0"/>
  </r>
  <r>
    <s v="EV1186"/>
    <x v="9"/>
    <x v="0"/>
    <s v="Ford"/>
    <x v="2"/>
    <n v="620683"/>
    <n v="81"/>
    <n v="587"/>
    <n v="1.67"/>
    <n v="164392"/>
    <n v="60158"/>
    <n v="23.9"/>
    <n v="51"/>
    <n v="229.7"/>
    <n v="2026"/>
    <n v="37339047914"/>
    <n v="7.2469135802469138"/>
    <n v="102.48381601362863"/>
    <n v="264.85661762928902"/>
    <x v="1"/>
  </r>
  <r>
    <s v="EV1187"/>
    <x v="7"/>
    <x v="3"/>
    <s v="Toyota"/>
    <x v="0"/>
    <n v="460965"/>
    <n v="94"/>
    <n v="395"/>
    <n v="0.91"/>
    <n v="48267"/>
    <n v="47845"/>
    <n v="15.2"/>
    <n v="44.7"/>
    <n v="140.19999999999999"/>
    <n v="2026"/>
    <n v="22054870425"/>
    <n v="4.2021276595744679"/>
    <n v="121.12658227848101"/>
    <n v="104.70860043604179"/>
    <x v="0"/>
  </r>
  <r>
    <s v="EV1188"/>
    <x v="3"/>
    <x v="3"/>
    <s v="Toyota"/>
    <x v="0"/>
    <n v="492132"/>
    <n v="59"/>
    <n v="301"/>
    <n v="2.41"/>
    <n v="1672"/>
    <n v="47455"/>
    <n v="20.6"/>
    <n v="24.4"/>
    <n v="176.9"/>
    <n v="2026"/>
    <n v="23354124060"/>
    <n v="5.101694915254237"/>
    <n v="157.65780730897009"/>
    <n v="3.3974624694187736"/>
    <x v="1"/>
  </r>
  <r>
    <s v="EV1189"/>
    <x v="6"/>
    <x v="3"/>
    <s v="Ford"/>
    <x v="1"/>
    <n v="778772"/>
    <n v="45"/>
    <n v="613"/>
    <n v="2.86"/>
    <n v="78654"/>
    <n v="39373"/>
    <n v="12.8"/>
    <n v="56.3"/>
    <n v="14.1"/>
    <n v="2026"/>
    <n v="30662589956"/>
    <n v="13.622222222222222"/>
    <n v="64.23001631321371"/>
    <n v="100.99746780829305"/>
    <x v="0"/>
  </r>
  <r>
    <s v="EV1190"/>
    <x v="6"/>
    <x v="3"/>
    <s v="Tesla"/>
    <x v="3"/>
    <n v="30335"/>
    <n v="98"/>
    <n v="410"/>
    <n v="1.18"/>
    <n v="14506"/>
    <n v="47413"/>
    <n v="21.2"/>
    <n v="52.3"/>
    <n v="270.39999999999998"/>
    <n v="2026"/>
    <n v="1438273355"/>
    <n v="4.1836734693877551"/>
    <n v="115.64146341463415"/>
    <n v="478.19350585132685"/>
    <x v="1"/>
  </r>
  <r>
    <s v="EV1191"/>
    <x v="3"/>
    <x v="3"/>
    <s v="Hyundai"/>
    <x v="3"/>
    <n v="213553"/>
    <n v="87"/>
    <n v="256"/>
    <n v="0.87"/>
    <n v="47370"/>
    <n v="66485"/>
    <n v="20.100000000000001"/>
    <n v="17.2"/>
    <n v="152.4"/>
    <n v="2026"/>
    <n v="14198071205"/>
    <n v="2.9425287356321839"/>
    <n v="259.70703125"/>
    <n v="221.81847129284066"/>
    <x v="1"/>
  </r>
  <r>
    <s v="EV1192"/>
    <x v="0"/>
    <x v="0"/>
    <s v="Tesla"/>
    <x v="3"/>
    <n v="563722"/>
    <n v="43"/>
    <n v="284"/>
    <n v="2.87"/>
    <n v="58229"/>
    <n v="68675"/>
    <n v="23.9"/>
    <n v="45.8"/>
    <n v="247.3"/>
    <n v="2026"/>
    <n v="38713608350"/>
    <n v="6.6046511627906979"/>
    <n v="241.81338028169014"/>
    <n v="103.29382213218572"/>
    <x v="1"/>
  </r>
  <r>
    <s v="EV1193"/>
    <x v="2"/>
    <x v="2"/>
    <s v="Kia"/>
    <x v="3"/>
    <n v="673067"/>
    <n v="60"/>
    <n v="261"/>
    <n v="2.59"/>
    <n v="1603"/>
    <n v="45038"/>
    <n v="23.1"/>
    <n v="39.4"/>
    <n v="213.1"/>
    <n v="2026"/>
    <n v="30313591546"/>
    <n v="4.3499999999999996"/>
    <n v="172.55938697318007"/>
    <n v="2.381635112106224"/>
    <x v="0"/>
  </r>
  <r>
    <s v="EV1194"/>
    <x v="7"/>
    <x v="3"/>
    <s v="Tesla"/>
    <x v="0"/>
    <n v="84612"/>
    <n v="91"/>
    <n v="590"/>
    <n v="1.74"/>
    <n v="63720"/>
    <n v="60921"/>
    <n v="14.2"/>
    <n v="22.7"/>
    <n v="20.3"/>
    <n v="2026"/>
    <n v="5154647652"/>
    <n v="6.4835164835164836"/>
    <n v="103.25593220338983"/>
    <n v="753.08466884129905"/>
    <x v="0"/>
  </r>
  <r>
    <s v="EV1195"/>
    <x v="1"/>
    <x v="1"/>
    <s v="Volkswagen"/>
    <x v="3"/>
    <n v="154008"/>
    <n v="63"/>
    <n v="311"/>
    <n v="0.8"/>
    <n v="122879"/>
    <n v="76768"/>
    <n v="15.1"/>
    <n v="24.5"/>
    <n v="165"/>
    <n v="2026"/>
    <n v="11822886144"/>
    <n v="4.9365079365079367"/>
    <n v="246.84244372990355"/>
    <n v="797.8741364084982"/>
    <x v="0"/>
  </r>
  <r>
    <s v="EV1196"/>
    <x v="4"/>
    <x v="0"/>
    <s v="Ford"/>
    <x v="3"/>
    <n v="352042"/>
    <n v="83"/>
    <n v="423"/>
    <n v="2.15"/>
    <n v="6380"/>
    <n v="31156"/>
    <n v="13.6"/>
    <n v="56.7"/>
    <n v="14.8"/>
    <n v="2026"/>
    <n v="10968220552"/>
    <n v="5.096385542168675"/>
    <n v="73.6548463356974"/>
    <n v="18.122837615966276"/>
    <x v="0"/>
  </r>
  <r>
    <s v="EV1197"/>
    <x v="4"/>
    <x v="0"/>
    <s v="Kia"/>
    <x v="1"/>
    <n v="181928"/>
    <n v="83"/>
    <n v="492"/>
    <n v="1.2"/>
    <n v="35046"/>
    <n v="44391"/>
    <n v="14.2"/>
    <n v="38.700000000000003"/>
    <n v="255.1"/>
    <n v="2026"/>
    <n v="8075965848"/>
    <n v="5.927710843373494"/>
    <n v="90.225609756097555"/>
    <n v="192.63664746493117"/>
    <x v="0"/>
  </r>
  <r>
    <s v="EV1198"/>
    <x v="5"/>
    <x v="1"/>
    <s v="Volkswagen"/>
    <x v="0"/>
    <n v="50506"/>
    <n v="71"/>
    <n v="609"/>
    <n v="1.54"/>
    <n v="83186"/>
    <n v="42464"/>
    <n v="17.7"/>
    <n v="62.1"/>
    <n v="22.4"/>
    <n v="2026"/>
    <n v="2144686784"/>
    <n v="8.577464788732394"/>
    <n v="69.727422003284076"/>
    <n v="1647.0518354254939"/>
    <x v="0"/>
  </r>
  <r>
    <s v="EV1199"/>
    <x v="7"/>
    <x v="3"/>
    <s v="Mercedes"/>
    <x v="0"/>
    <n v="114528"/>
    <n v="43"/>
    <n v="311"/>
    <n v="2.88"/>
    <n v="131101"/>
    <n v="27395"/>
    <n v="12.1"/>
    <n v="22"/>
    <n v="249"/>
    <n v="2026"/>
    <n v="3137494560"/>
    <n v="7.2325581395348841"/>
    <n v="88.086816720257232"/>
    <n v="1144.7069712210114"/>
    <x v="1"/>
  </r>
  <r>
    <s v="EV1200"/>
    <x v="4"/>
    <x v="0"/>
    <s v="Tesla"/>
    <x v="2"/>
    <n v="560643"/>
    <n v="77"/>
    <n v="261"/>
    <n v="0.62"/>
    <n v="147138"/>
    <n v="55601"/>
    <n v="17.8"/>
    <n v="38.799999999999997"/>
    <n v="197.6"/>
    <n v="2026"/>
    <n v="31172311443"/>
    <n v="3.3896103896103895"/>
    <n v="213.03065134099617"/>
    <n v="262.44508537518527"/>
    <x v="1"/>
  </r>
  <r>
    <s v="EV1201"/>
    <x v="8"/>
    <x v="3"/>
    <s v="Toyota"/>
    <x v="0"/>
    <n v="283845"/>
    <n v="72"/>
    <n v="611"/>
    <n v="1.55"/>
    <n v="179818"/>
    <n v="36727"/>
    <n v="13.8"/>
    <n v="49.5"/>
    <n v="26.1"/>
    <n v="2026"/>
    <n v="10424775315"/>
    <n v="8.4861111111111107"/>
    <n v="60.109656301145662"/>
    <n v="633.50772428614209"/>
    <x v="0"/>
  </r>
  <r>
    <s v="EV1202"/>
    <x v="1"/>
    <x v="1"/>
    <s v="Tesla"/>
    <x v="1"/>
    <n v="268484"/>
    <n v="75"/>
    <n v="514"/>
    <n v="0.74"/>
    <n v="817"/>
    <n v="59407"/>
    <n v="15.1"/>
    <n v="7.9"/>
    <n v="277.60000000000002"/>
    <n v="2026"/>
    <n v="15949828988"/>
    <n v="6.8533333333333335"/>
    <n v="115.57782101167315"/>
    <n v="3.0430118740781573"/>
    <x v="1"/>
  </r>
  <r>
    <s v="EV1203"/>
    <x v="5"/>
    <x v="1"/>
    <s v="Tesla"/>
    <x v="0"/>
    <n v="40615"/>
    <n v="99"/>
    <n v="591"/>
    <n v="1.01"/>
    <n v="125476"/>
    <n v="27735"/>
    <n v="22.8"/>
    <n v="55.4"/>
    <n v="291.10000000000002"/>
    <n v="2026"/>
    <n v="1126457025"/>
    <n v="5.9696969696969697"/>
    <n v="46.928934010152282"/>
    <n v="3089.4004678074602"/>
    <x v="0"/>
  </r>
  <r>
    <s v="EV1204"/>
    <x v="5"/>
    <x v="1"/>
    <s v="Mercedes"/>
    <x v="1"/>
    <n v="216406"/>
    <n v="54"/>
    <n v="635"/>
    <n v="1.82"/>
    <n v="90222"/>
    <n v="25757"/>
    <n v="18"/>
    <n v="63.9"/>
    <n v="55.9"/>
    <n v="2026"/>
    <n v="5573969342"/>
    <n v="11.75925925925926"/>
    <n v="40.562204724409447"/>
    <n v="416.91080653955993"/>
    <x v="0"/>
  </r>
  <r>
    <s v="EV1205"/>
    <x v="0"/>
    <x v="0"/>
    <s v="Toyota"/>
    <x v="0"/>
    <n v="516069"/>
    <n v="86"/>
    <n v="570"/>
    <n v="0.63"/>
    <n v="62706"/>
    <n v="63145"/>
    <n v="22.4"/>
    <n v="48.3"/>
    <n v="147.69999999999999"/>
    <n v="2026"/>
    <n v="32587177005"/>
    <n v="6.6279069767441863"/>
    <n v="110.78070175438596"/>
    <n v="121.50700778384285"/>
    <x v="1"/>
  </r>
  <r>
    <s v="EV1206"/>
    <x v="1"/>
    <x v="1"/>
    <s v="Ford"/>
    <x v="0"/>
    <n v="535731"/>
    <n v="48"/>
    <n v="326"/>
    <n v="0.83"/>
    <n v="56640"/>
    <n v="74780"/>
    <n v="12.4"/>
    <n v="14.3"/>
    <n v="91.4"/>
    <n v="2026"/>
    <n v="40061964180"/>
    <n v="6.791666666666667"/>
    <n v="229.38650306748465"/>
    <n v="105.72470138931665"/>
    <x v="1"/>
  </r>
  <r>
    <s v="EV1207"/>
    <x v="0"/>
    <x v="0"/>
    <s v="Nissan"/>
    <x v="2"/>
    <n v="546632"/>
    <n v="99"/>
    <n v="288"/>
    <n v="1.1499999999999999"/>
    <n v="10851"/>
    <n v="45769"/>
    <n v="17.7"/>
    <n v="52.6"/>
    <n v="276.5"/>
    <n v="2026"/>
    <n v="25018800008"/>
    <n v="2.9090909090909092"/>
    <n v="158.92013888888889"/>
    <n v="19.850649065550495"/>
    <x v="0"/>
  </r>
  <r>
    <s v="EV1208"/>
    <x v="4"/>
    <x v="0"/>
    <s v="Nissan"/>
    <x v="2"/>
    <n v="789759"/>
    <n v="87"/>
    <n v="564"/>
    <n v="2.73"/>
    <n v="61669"/>
    <n v="36835"/>
    <n v="21.3"/>
    <n v="19.899999999999999"/>
    <n v="106.9"/>
    <n v="2026"/>
    <n v="29090772765"/>
    <n v="6.4827586206896548"/>
    <n v="65.310283687943269"/>
    <n v="78.085846441762612"/>
    <x v="1"/>
  </r>
  <r>
    <s v="EV1209"/>
    <x v="1"/>
    <x v="1"/>
    <s v="Hyundai"/>
    <x v="1"/>
    <n v="838108"/>
    <n v="93"/>
    <n v="278"/>
    <n v="2.91"/>
    <n v="175449"/>
    <n v="63616"/>
    <n v="20.100000000000001"/>
    <n v="5.4"/>
    <n v="190.2"/>
    <n v="2026"/>
    <n v="53317078528"/>
    <n v="2.989247311827957"/>
    <n v="228.83453237410072"/>
    <n v="209.33936915051521"/>
    <x v="1"/>
  </r>
  <r>
    <s v="EV1210"/>
    <x v="8"/>
    <x v="3"/>
    <s v="Ford"/>
    <x v="2"/>
    <n v="115288"/>
    <n v="45"/>
    <n v="322"/>
    <n v="1.34"/>
    <n v="167386"/>
    <n v="78200"/>
    <n v="12.6"/>
    <n v="51.1"/>
    <n v="118.1"/>
    <n v="2026"/>
    <n v="9015521600"/>
    <n v="7.1555555555555559"/>
    <n v="242.85714285714286"/>
    <n v="1451.894386232739"/>
    <x v="1"/>
  </r>
  <r>
    <s v="EV1211"/>
    <x v="5"/>
    <x v="1"/>
    <s v="Ford"/>
    <x v="0"/>
    <n v="737452"/>
    <n v="73"/>
    <n v="309"/>
    <n v="2.57"/>
    <n v="131086"/>
    <n v="25161"/>
    <n v="14.5"/>
    <n v="36.5"/>
    <n v="158.69999999999999"/>
    <n v="2026"/>
    <n v="18555029772"/>
    <n v="4.2328767123287667"/>
    <n v="81.427184466019412"/>
    <n v="177.75529797193579"/>
    <x v="1"/>
  </r>
  <r>
    <s v="EV1212"/>
    <x v="5"/>
    <x v="1"/>
    <s v="Mercedes"/>
    <x v="0"/>
    <n v="841878"/>
    <n v="61"/>
    <n v="633"/>
    <n v="2.17"/>
    <n v="47102"/>
    <n v="55637"/>
    <n v="15.3"/>
    <n v="15.8"/>
    <n v="271.39999999999998"/>
    <n v="2026"/>
    <n v="46839566286"/>
    <n v="10.377049180327869"/>
    <n v="87.894154818325433"/>
    <n v="55.9487241619332"/>
    <x v="0"/>
  </r>
  <r>
    <s v="EV1213"/>
    <x v="4"/>
    <x v="0"/>
    <s v="BMW"/>
    <x v="1"/>
    <n v="628919"/>
    <n v="60"/>
    <n v="257"/>
    <n v="1.44"/>
    <n v="183650"/>
    <n v="69176"/>
    <n v="15.6"/>
    <n v="7.2"/>
    <n v="241.6"/>
    <n v="2026"/>
    <n v="43506100744"/>
    <n v="4.2833333333333332"/>
    <n v="269.16731517509726"/>
    <n v="292.00898684886289"/>
    <x v="0"/>
  </r>
  <r>
    <s v="EV1214"/>
    <x v="7"/>
    <x v="3"/>
    <s v="BMW"/>
    <x v="0"/>
    <n v="490969"/>
    <n v="54"/>
    <n v="503"/>
    <n v="0.65"/>
    <n v="87236"/>
    <n v="53116"/>
    <n v="22.6"/>
    <n v="13.2"/>
    <n v="206.3"/>
    <n v="2026"/>
    <n v="26078309404"/>
    <n v="9.3148148148148149"/>
    <n v="105.59840954274354"/>
    <n v="177.68127926610438"/>
    <x v="1"/>
  </r>
  <r>
    <s v="EV1215"/>
    <x v="5"/>
    <x v="1"/>
    <s v="Tesla"/>
    <x v="3"/>
    <n v="373716"/>
    <n v="74"/>
    <n v="477"/>
    <n v="1.45"/>
    <n v="108847"/>
    <n v="46173"/>
    <n v="23.9"/>
    <n v="25.7"/>
    <n v="186.7"/>
    <n v="2026"/>
    <n v="17255588868"/>
    <n v="6.4459459459459456"/>
    <n v="96.798742138364773"/>
    <n v="291.25592696057964"/>
    <x v="0"/>
  </r>
  <r>
    <s v="EV1216"/>
    <x v="3"/>
    <x v="3"/>
    <s v="Ford"/>
    <x v="2"/>
    <n v="796680"/>
    <n v="108"/>
    <n v="510"/>
    <n v="1.05"/>
    <n v="7754"/>
    <n v="72669"/>
    <n v="20.399999999999999"/>
    <n v="20.3"/>
    <n v="137.19999999999999"/>
    <n v="2026"/>
    <n v="57893938920"/>
    <n v="4.7222222222222223"/>
    <n v="142.48823529411766"/>
    <n v="9.7328914997238556"/>
    <x v="0"/>
  </r>
  <r>
    <s v="EV1217"/>
    <x v="6"/>
    <x v="3"/>
    <s v="BMW"/>
    <x v="0"/>
    <n v="643911"/>
    <n v="45"/>
    <n v="545"/>
    <n v="0.56000000000000005"/>
    <n v="123637"/>
    <n v="60290"/>
    <n v="13.2"/>
    <n v="11.6"/>
    <n v="71.599999999999994"/>
    <n v="2026"/>
    <n v="38821394190"/>
    <n v="12.111111111111111"/>
    <n v="110.62385321100918"/>
    <n v="192.00945472277999"/>
    <x v="1"/>
  </r>
  <r>
    <s v="EV1218"/>
    <x v="7"/>
    <x v="3"/>
    <s v="Toyota"/>
    <x v="2"/>
    <n v="846262"/>
    <n v="96"/>
    <n v="406"/>
    <n v="2.42"/>
    <n v="150182"/>
    <n v="58840"/>
    <n v="24.5"/>
    <n v="19"/>
    <n v="132"/>
    <n v="2026"/>
    <n v="49794056080"/>
    <n v="4.229166666666667"/>
    <n v="144.92610837438423"/>
    <n v="177.46513491093773"/>
    <x v="1"/>
  </r>
  <r>
    <s v="EV1219"/>
    <x v="6"/>
    <x v="3"/>
    <s v="Volkswagen"/>
    <x v="1"/>
    <n v="663649"/>
    <n v="96"/>
    <n v="283"/>
    <n v="1.37"/>
    <n v="39050"/>
    <n v="37008"/>
    <n v="23.2"/>
    <n v="54.3"/>
    <n v="108.4"/>
    <n v="2026"/>
    <n v="24560322192"/>
    <n v="2.9479166666666665"/>
    <n v="130.7703180212014"/>
    <n v="58.841345349725529"/>
    <x v="1"/>
  </r>
  <r>
    <s v="EV1220"/>
    <x v="4"/>
    <x v="0"/>
    <s v="Ford"/>
    <x v="2"/>
    <n v="885840"/>
    <n v="67"/>
    <n v="378"/>
    <n v="2.35"/>
    <n v="75026"/>
    <n v="82512"/>
    <n v="19.8"/>
    <n v="28.5"/>
    <n v="177.6"/>
    <n v="2026"/>
    <n v="73092430080"/>
    <n v="5.6417910447761193"/>
    <n v="218.28571428571428"/>
    <n v="84.694753002799601"/>
    <x v="1"/>
  </r>
  <r>
    <s v="EV1221"/>
    <x v="2"/>
    <x v="2"/>
    <s v="Mercedes"/>
    <x v="0"/>
    <n v="524517"/>
    <n v="86"/>
    <n v="534"/>
    <n v="2.5099999999999998"/>
    <n v="193038"/>
    <n v="34444"/>
    <n v="15.5"/>
    <n v="44"/>
    <n v="136"/>
    <n v="2026"/>
    <n v="18066463548"/>
    <n v="6.2093023255813957"/>
    <n v="64.50187265917603"/>
    <n v="368.03001618631998"/>
    <x v="0"/>
  </r>
  <r>
    <s v="EV1222"/>
    <x v="5"/>
    <x v="1"/>
    <s v="Kia"/>
    <x v="0"/>
    <n v="367172"/>
    <n v="96"/>
    <n v="530"/>
    <n v="2.27"/>
    <n v="155952"/>
    <n v="59289"/>
    <n v="14.1"/>
    <n v="53.8"/>
    <n v="101.9"/>
    <n v="2026"/>
    <n v="21769260708"/>
    <n v="5.520833333333333"/>
    <n v="111.86603773584906"/>
    <n v="424.73826980270832"/>
    <x v="1"/>
  </r>
  <r>
    <s v="EV1223"/>
    <x v="2"/>
    <x v="2"/>
    <s v="Kia"/>
    <x v="1"/>
    <n v="168831"/>
    <n v="92"/>
    <n v="500"/>
    <n v="0.78"/>
    <n v="150215"/>
    <n v="60429"/>
    <n v="19.5"/>
    <n v="63.8"/>
    <n v="263.3"/>
    <n v="2026"/>
    <n v="10202288499"/>
    <n v="5.4347826086956523"/>
    <n v="120.858"/>
    <n v="889.73588973588971"/>
    <x v="1"/>
  </r>
  <r>
    <s v="EV1224"/>
    <x v="9"/>
    <x v="0"/>
    <s v="Volkswagen"/>
    <x v="3"/>
    <n v="152895"/>
    <n v="65"/>
    <n v="481"/>
    <n v="1.4"/>
    <n v="188906"/>
    <n v="71834"/>
    <n v="14"/>
    <n v="52.7"/>
    <n v="242.4"/>
    <n v="2026"/>
    <n v="10983059430"/>
    <n v="7.4"/>
    <n v="149.34303534303535"/>
    <n v="1235.5276496942347"/>
    <x v="1"/>
  </r>
  <r>
    <s v="EV1225"/>
    <x v="3"/>
    <x v="3"/>
    <s v="Toyota"/>
    <x v="0"/>
    <n v="608734"/>
    <n v="96"/>
    <n v="545"/>
    <n v="1.1499999999999999"/>
    <n v="158854"/>
    <n v="42832"/>
    <n v="24.5"/>
    <n v="15"/>
    <n v="228.4"/>
    <n v="2026"/>
    <n v="26073294688"/>
    <n v="5.677083333333333"/>
    <n v="78.590825688073394"/>
    <n v="260.95798821817084"/>
    <x v="0"/>
  </r>
  <r>
    <s v="EV1226"/>
    <x v="8"/>
    <x v="3"/>
    <s v="Kia"/>
    <x v="0"/>
    <n v="479481"/>
    <n v="61"/>
    <n v="518"/>
    <n v="1.51"/>
    <n v="74295"/>
    <n v="62728"/>
    <n v="21.9"/>
    <n v="57.6"/>
    <n v="204.8"/>
    <n v="2026"/>
    <n v="30076884168"/>
    <n v="8.4918032786885238"/>
    <n v="121.0965250965251"/>
    <n v="154.94878837743309"/>
    <x v="0"/>
  </r>
  <r>
    <s v="EV1227"/>
    <x v="7"/>
    <x v="3"/>
    <s v="Nissan"/>
    <x v="0"/>
    <n v="809036"/>
    <n v="44"/>
    <n v="457"/>
    <n v="0.75"/>
    <n v="191696"/>
    <n v="43252"/>
    <n v="24.6"/>
    <n v="50.4"/>
    <n v="161.30000000000001"/>
    <n v="2026"/>
    <n v="34992425072"/>
    <n v="10.386363636363637"/>
    <n v="94.643326039387304"/>
    <n v="236.94372067497616"/>
    <x v="1"/>
  </r>
  <r>
    <s v="EV1228"/>
    <x v="2"/>
    <x v="2"/>
    <s v="Hyundai"/>
    <x v="0"/>
    <n v="191552"/>
    <n v="71"/>
    <n v="279"/>
    <n v="2.02"/>
    <n v="180789"/>
    <n v="66462"/>
    <n v="22.9"/>
    <n v="56.7"/>
    <n v="267.5"/>
    <n v="2026"/>
    <n v="12730929024"/>
    <n v="3.9295774647887325"/>
    <n v="238.21505376344086"/>
    <n v="943.81160207150015"/>
    <x v="1"/>
  </r>
  <r>
    <s v="EV1229"/>
    <x v="1"/>
    <x v="1"/>
    <s v="Nissan"/>
    <x v="2"/>
    <n v="603182"/>
    <n v="57"/>
    <n v="431"/>
    <n v="0.56999999999999995"/>
    <n v="60908"/>
    <n v="74222"/>
    <n v="13"/>
    <n v="60.4"/>
    <n v="103.5"/>
    <n v="2026"/>
    <n v="44769374404"/>
    <n v="7.5614035087719298"/>
    <n v="172.20881670533643"/>
    <n v="100.97781432469802"/>
    <x v="0"/>
  </r>
  <r>
    <s v="EV1230"/>
    <x v="8"/>
    <x v="3"/>
    <s v="Tesla"/>
    <x v="3"/>
    <n v="620051"/>
    <n v="66"/>
    <n v="597"/>
    <n v="1.21"/>
    <n v="181042"/>
    <n v="38063"/>
    <n v="16.3"/>
    <n v="26.4"/>
    <n v="69.400000000000006"/>
    <n v="2026"/>
    <n v="23601001213"/>
    <n v="9.045454545454545"/>
    <n v="63.757118927973202"/>
    <n v="291.97920816190924"/>
    <x v="1"/>
  </r>
  <r>
    <s v="EV1231"/>
    <x v="1"/>
    <x v="1"/>
    <s v="Ford"/>
    <x v="0"/>
    <n v="785549"/>
    <n v="75"/>
    <n v="374"/>
    <n v="2.96"/>
    <n v="154619"/>
    <n v="51812"/>
    <n v="17.100000000000001"/>
    <n v="54.6"/>
    <n v="70"/>
    <n v="2026"/>
    <n v="40700864788"/>
    <n v="4.9866666666666664"/>
    <n v="138.53475935828877"/>
    <n v="196.82922389309894"/>
    <x v="1"/>
  </r>
  <r>
    <s v="EV1232"/>
    <x v="5"/>
    <x v="1"/>
    <s v="Nissan"/>
    <x v="3"/>
    <n v="520506"/>
    <n v="69"/>
    <n v="432"/>
    <n v="2.2000000000000002"/>
    <n v="152731"/>
    <n v="65649"/>
    <n v="17.600000000000001"/>
    <n v="48.7"/>
    <n v="169.1"/>
    <n v="2026"/>
    <n v="34170698394"/>
    <n v="6.2608695652173916"/>
    <n v="151.96527777777777"/>
    <n v="293.4279335877012"/>
    <x v="0"/>
  </r>
  <r>
    <s v="EV1233"/>
    <x v="1"/>
    <x v="1"/>
    <s v="Volkswagen"/>
    <x v="2"/>
    <n v="228756"/>
    <n v="80"/>
    <n v="539"/>
    <n v="0.53"/>
    <n v="88832"/>
    <n v="53452"/>
    <n v="24.8"/>
    <n v="34.700000000000003"/>
    <n v="8.9"/>
    <n v="2026"/>
    <n v="12227465712"/>
    <n v="6.7374999999999998"/>
    <n v="99.168831168831176"/>
    <n v="388.32642641067338"/>
    <x v="1"/>
  </r>
  <r>
    <s v="EV1234"/>
    <x v="7"/>
    <x v="3"/>
    <s v="Volkswagen"/>
    <x v="2"/>
    <n v="176530"/>
    <n v="91"/>
    <n v="564"/>
    <n v="1.39"/>
    <n v="179979"/>
    <n v="81831"/>
    <n v="15.6"/>
    <n v="43.9"/>
    <n v="257.7"/>
    <n v="2026"/>
    <n v="14445626430"/>
    <n v="6.197802197802198"/>
    <n v="145.09042553191489"/>
    <n v="1019.5377556222738"/>
    <x v="1"/>
  </r>
  <r>
    <s v="EV1235"/>
    <x v="2"/>
    <x v="2"/>
    <s v="BYD"/>
    <x v="0"/>
    <n v="846030"/>
    <n v="67"/>
    <n v="596"/>
    <n v="1.9"/>
    <n v="11059"/>
    <n v="63241"/>
    <n v="17.7"/>
    <n v="11.7"/>
    <n v="77.8"/>
    <n v="2026"/>
    <n v="53503783230"/>
    <n v="8.8955223880597014"/>
    <n v="106.10906040268456"/>
    <n v="13.071640485561979"/>
    <x v="1"/>
  </r>
  <r>
    <s v="EV1236"/>
    <x v="0"/>
    <x v="0"/>
    <s v="Mercedes"/>
    <x v="0"/>
    <n v="432548"/>
    <n v="69"/>
    <n v="301"/>
    <n v="0.71"/>
    <n v="60999"/>
    <n v="44369"/>
    <n v="20.5"/>
    <n v="38.5"/>
    <n v="98.4"/>
    <n v="2026"/>
    <n v="19191722212"/>
    <n v="4.36231884057971"/>
    <n v="147.40531561461793"/>
    <n v="141.02249923707888"/>
    <x v="0"/>
  </r>
  <r>
    <s v="EV1237"/>
    <x v="2"/>
    <x v="2"/>
    <s v="BMW"/>
    <x v="3"/>
    <n v="514637"/>
    <n v="53"/>
    <n v="466"/>
    <n v="1.1100000000000001"/>
    <n v="663"/>
    <n v="66784"/>
    <n v="20.8"/>
    <n v="55.3"/>
    <n v="255.4"/>
    <n v="2026"/>
    <n v="34369517408"/>
    <n v="8.7924528301886795"/>
    <n v="143.31330472103005"/>
    <n v="1.2882866952823058"/>
    <x v="0"/>
  </r>
  <r>
    <s v="EV1238"/>
    <x v="7"/>
    <x v="3"/>
    <s v="Mercedes"/>
    <x v="2"/>
    <n v="863674"/>
    <n v="81"/>
    <n v="402"/>
    <n v="1.84"/>
    <n v="41319"/>
    <n v="59225"/>
    <n v="24.6"/>
    <n v="37.200000000000003"/>
    <n v="183.3"/>
    <n v="2026"/>
    <n v="51151092650"/>
    <n v="4.9629629629629628"/>
    <n v="147.32587064676616"/>
    <n v="47.84096777256233"/>
    <x v="0"/>
  </r>
  <r>
    <s v="EV1239"/>
    <x v="7"/>
    <x v="3"/>
    <s v="BMW"/>
    <x v="3"/>
    <n v="254217"/>
    <n v="50"/>
    <n v="523"/>
    <n v="2.99"/>
    <n v="156634"/>
    <n v="70967"/>
    <n v="17.8"/>
    <n v="59.7"/>
    <n v="158.30000000000001"/>
    <n v="2026"/>
    <n v="18041017839"/>
    <n v="10.46"/>
    <n v="135.69216061185469"/>
    <n v="616.14290153687602"/>
    <x v="0"/>
  </r>
  <r>
    <s v="EV1240"/>
    <x v="9"/>
    <x v="0"/>
    <s v="Volkswagen"/>
    <x v="1"/>
    <n v="864237"/>
    <n v="71"/>
    <n v="524"/>
    <n v="2.54"/>
    <n v="160909"/>
    <n v="25833"/>
    <n v="21.6"/>
    <n v="9.8000000000000007"/>
    <n v="241.3"/>
    <n v="2026"/>
    <n v="22325834421"/>
    <n v="7.380281690140845"/>
    <n v="49.299618320610683"/>
    <n v="186.18619661042052"/>
    <x v="1"/>
  </r>
  <r>
    <s v="EV1241"/>
    <x v="4"/>
    <x v="0"/>
    <s v="Hyundai"/>
    <x v="3"/>
    <n v="352118"/>
    <n v="55"/>
    <n v="394"/>
    <n v="0.92"/>
    <n v="184303"/>
    <n v="61617"/>
    <n v="20.9"/>
    <n v="37.4"/>
    <n v="291.10000000000002"/>
    <n v="2026"/>
    <n v="21696454806"/>
    <n v="7.163636363636364"/>
    <n v="156.38832487309645"/>
    <n v="523.41260600139731"/>
    <x v="0"/>
  </r>
  <r>
    <s v="EV1242"/>
    <x v="4"/>
    <x v="0"/>
    <s v="Tesla"/>
    <x v="2"/>
    <n v="139650"/>
    <n v="98"/>
    <n v="398"/>
    <n v="0.84"/>
    <n v="103549"/>
    <n v="54777"/>
    <n v="21.6"/>
    <n v="45.2"/>
    <n v="293"/>
    <n v="2026"/>
    <n v="7649608050"/>
    <n v="4.0612244897959187"/>
    <n v="137.63065326633165"/>
    <n v="741.48943788041538"/>
    <x v="0"/>
  </r>
  <r>
    <s v="EV1243"/>
    <x v="9"/>
    <x v="0"/>
    <s v="Kia"/>
    <x v="3"/>
    <n v="604551"/>
    <n v="109"/>
    <n v="527"/>
    <n v="2.97"/>
    <n v="119186"/>
    <n v="77607"/>
    <n v="23.3"/>
    <n v="62.4"/>
    <n v="117.6"/>
    <n v="2026"/>
    <n v="46917389457"/>
    <n v="4.8348623853211006"/>
    <n v="147.26185958254268"/>
    <n v="197.14796601113883"/>
    <x v="1"/>
  </r>
  <r>
    <s v="EV1244"/>
    <x v="1"/>
    <x v="1"/>
    <s v="Kia"/>
    <x v="0"/>
    <n v="418135"/>
    <n v="69"/>
    <n v="296"/>
    <n v="1.72"/>
    <n v="8996"/>
    <n v="63690"/>
    <n v="17"/>
    <n v="14.7"/>
    <n v="247.4"/>
    <n v="2026"/>
    <n v="26631018150"/>
    <n v="4.2898550724637685"/>
    <n v="215.16891891891891"/>
    <n v="21.514582610879263"/>
    <x v="1"/>
  </r>
  <r>
    <s v="EV1245"/>
    <x v="8"/>
    <x v="3"/>
    <s v="Tesla"/>
    <x v="0"/>
    <n v="175678"/>
    <n v="41"/>
    <n v="496"/>
    <n v="2.44"/>
    <n v="151262"/>
    <n v="62732"/>
    <n v="15.5"/>
    <n v="56.8"/>
    <n v="230"/>
    <n v="2026"/>
    <n v="11020632296"/>
    <n v="12.097560975609756"/>
    <n v="126.4758064516129"/>
    <n v="861.01845421737505"/>
    <x v="1"/>
  </r>
  <r>
    <s v="EV1246"/>
    <x v="9"/>
    <x v="0"/>
    <s v="BMW"/>
    <x v="3"/>
    <n v="146817"/>
    <n v="101"/>
    <n v="325"/>
    <n v="2.62"/>
    <n v="43688"/>
    <n v="67054"/>
    <n v="16"/>
    <n v="13.8"/>
    <n v="187.8"/>
    <n v="2026"/>
    <n v="9844667118"/>
    <n v="3.217821782178218"/>
    <n v="206.32"/>
    <n v="297.56772035935893"/>
    <x v="0"/>
  </r>
  <r>
    <s v="EV1247"/>
    <x v="0"/>
    <x v="0"/>
    <s v="Hyundai"/>
    <x v="1"/>
    <n v="54136"/>
    <n v="106"/>
    <n v="455"/>
    <n v="1.79"/>
    <n v="79944"/>
    <n v="45854"/>
    <n v="18.100000000000001"/>
    <n v="21.6"/>
    <n v="77.900000000000006"/>
    <n v="2026"/>
    <n v="2482352144"/>
    <n v="4.2924528301886795"/>
    <n v="100.77802197802198"/>
    <n v="1476.7252844687453"/>
    <x v="0"/>
  </r>
  <r>
    <s v="EV1248"/>
    <x v="4"/>
    <x v="0"/>
    <s v="BYD"/>
    <x v="3"/>
    <n v="711024"/>
    <n v="82"/>
    <n v="296"/>
    <n v="2.86"/>
    <n v="74953"/>
    <n v="31828"/>
    <n v="13.2"/>
    <n v="34.5"/>
    <n v="111.5"/>
    <n v="2026"/>
    <n v="22630471872"/>
    <n v="3.6097560975609757"/>
    <n v="107.52702702702703"/>
    <n v="105.41556965728302"/>
    <x v="1"/>
  </r>
  <r>
    <s v="EV1249"/>
    <x v="2"/>
    <x v="2"/>
    <s v="Toyota"/>
    <x v="2"/>
    <n v="585191"/>
    <n v="112"/>
    <n v="578"/>
    <n v="2.89"/>
    <n v="59888"/>
    <n v="84660"/>
    <n v="14"/>
    <n v="64.400000000000006"/>
    <n v="19.2"/>
    <n v="2026"/>
    <n v="49542270060"/>
    <n v="5.1607142857142856"/>
    <n v="146.47058823529412"/>
    <n v="102.33923624936132"/>
    <x v="0"/>
  </r>
  <r>
    <s v="EV1250"/>
    <x v="0"/>
    <x v="0"/>
    <s v="Nissan"/>
    <x v="0"/>
    <n v="16273"/>
    <n v="55"/>
    <n v="336"/>
    <n v="1.72"/>
    <n v="129215"/>
    <n v="31985"/>
    <n v="13.2"/>
    <n v="34"/>
    <n v="106.4"/>
    <n v="2026"/>
    <n v="520491905"/>
    <n v="6.1090909090909093"/>
    <n v="95.19345238095238"/>
    <n v="7940.4535119523143"/>
    <x v="0"/>
  </r>
  <r>
    <s v="EV1251"/>
    <x v="0"/>
    <x v="0"/>
    <s v="Toyota"/>
    <x v="3"/>
    <n v="43750"/>
    <n v="101"/>
    <n v="403"/>
    <n v="1.42"/>
    <n v="104839"/>
    <n v="55267"/>
    <n v="13.7"/>
    <n v="19.3"/>
    <n v="94"/>
    <n v="2026"/>
    <n v="2417931250"/>
    <n v="3.9900990099009901"/>
    <n v="137.13895781637717"/>
    <n v="2396.3199999999997"/>
    <x v="0"/>
  </r>
  <r>
    <s v="EV1252"/>
    <x v="6"/>
    <x v="3"/>
    <s v="Kia"/>
    <x v="0"/>
    <n v="552000"/>
    <n v="40"/>
    <n v="424"/>
    <n v="2.63"/>
    <n v="132630"/>
    <n v="46247"/>
    <n v="20.399999999999999"/>
    <n v="50.5"/>
    <n v="59.6"/>
    <n v="2026"/>
    <n v="25528344000"/>
    <n v="10.6"/>
    <n v="109.07311320754717"/>
    <n v="240.27173913043478"/>
    <x v="1"/>
  </r>
  <r>
    <s v="EV1253"/>
    <x v="6"/>
    <x v="3"/>
    <s v="Mercedes"/>
    <x v="1"/>
    <n v="304495"/>
    <n v="80"/>
    <n v="346"/>
    <n v="0.94"/>
    <n v="108479"/>
    <n v="69000"/>
    <n v="19.399999999999999"/>
    <n v="48.5"/>
    <n v="6.2"/>
    <n v="2026"/>
    <n v="21010155000"/>
    <n v="4.3250000000000002"/>
    <n v="199.42196531791907"/>
    <n v="356.25872346015535"/>
    <x v="0"/>
  </r>
  <r>
    <s v="EV1254"/>
    <x v="9"/>
    <x v="0"/>
    <s v="Nissan"/>
    <x v="2"/>
    <n v="555664"/>
    <n v="61"/>
    <n v="451"/>
    <n v="1.96"/>
    <n v="68789"/>
    <n v="49042"/>
    <n v="19.899999999999999"/>
    <n v="27.8"/>
    <n v="179.9"/>
    <n v="2026"/>
    <n v="27250873888"/>
    <n v="7.3934426229508201"/>
    <n v="108.74057649667405"/>
    <n v="123.79603501396527"/>
    <x v="0"/>
  </r>
  <r>
    <s v="EV1255"/>
    <x v="3"/>
    <x v="3"/>
    <s v="Mercedes"/>
    <x v="1"/>
    <n v="395457"/>
    <n v="96"/>
    <n v="403"/>
    <n v="2.52"/>
    <n v="91695"/>
    <n v="28557"/>
    <n v="20.3"/>
    <n v="23.6"/>
    <n v="30"/>
    <n v="2026"/>
    <n v="11293065549"/>
    <n v="4.197916666666667"/>
    <n v="70.861042183622828"/>
    <n v="231.87097459395079"/>
    <x v="1"/>
  </r>
  <r>
    <s v="EV1256"/>
    <x v="1"/>
    <x v="1"/>
    <s v="Hyundai"/>
    <x v="2"/>
    <n v="671973"/>
    <n v="58"/>
    <n v="289"/>
    <n v="0.64"/>
    <n v="2695"/>
    <n v="61827"/>
    <n v="15.7"/>
    <n v="33.799999999999997"/>
    <n v="38.6"/>
    <n v="2026"/>
    <n v="41546074671"/>
    <n v="4.9827586206896548"/>
    <n v="213.93425605536333"/>
    <n v="4.0105778059535124"/>
    <x v="1"/>
  </r>
  <r>
    <s v="EV1257"/>
    <x v="2"/>
    <x v="2"/>
    <s v="Hyundai"/>
    <x v="2"/>
    <n v="822741"/>
    <n v="92"/>
    <n v="479"/>
    <n v="2.16"/>
    <n v="44224"/>
    <n v="41203"/>
    <n v="14.5"/>
    <n v="7.9"/>
    <n v="223.6"/>
    <n v="2026"/>
    <n v="33899397423"/>
    <n v="5.2065217391304346"/>
    <n v="86.018789144050103"/>
    <n v="53.752031319698425"/>
    <x v="1"/>
  </r>
  <r>
    <s v="EV1258"/>
    <x v="3"/>
    <x v="3"/>
    <s v="BMW"/>
    <x v="2"/>
    <n v="725642"/>
    <n v="65"/>
    <n v="572"/>
    <n v="0.87"/>
    <n v="2051"/>
    <n v="44622"/>
    <n v="19.600000000000001"/>
    <n v="31.3"/>
    <n v="284.2"/>
    <n v="2026"/>
    <n v="32379597324"/>
    <n v="8.8000000000000007"/>
    <n v="78.010489510489506"/>
    <n v="2.8264626358452238"/>
    <x v="1"/>
  </r>
  <r>
    <s v="EV1259"/>
    <x v="5"/>
    <x v="1"/>
    <s v="Hyundai"/>
    <x v="2"/>
    <n v="488259"/>
    <n v="83"/>
    <n v="410"/>
    <n v="0.88"/>
    <n v="109794"/>
    <n v="53482"/>
    <n v="23.5"/>
    <n v="61.1"/>
    <n v="131"/>
    <n v="2026"/>
    <n v="26113067838"/>
    <n v="4.9397590361445785"/>
    <n v="130.44390243902438"/>
    <n v="224.86835880137389"/>
    <x v="0"/>
  </r>
  <r>
    <s v="EV1260"/>
    <x v="6"/>
    <x v="3"/>
    <s v="Volkswagen"/>
    <x v="1"/>
    <n v="357565"/>
    <n v="53"/>
    <n v="291"/>
    <n v="2.63"/>
    <n v="40104"/>
    <n v="37615"/>
    <n v="19.7"/>
    <n v="22.8"/>
    <n v="143"/>
    <n v="2026"/>
    <n v="13449807475"/>
    <n v="5.4905660377358494"/>
    <n v="129.26116838487974"/>
    <n v="112.15862850111169"/>
    <x v="1"/>
  </r>
  <r>
    <s v="EV1261"/>
    <x v="8"/>
    <x v="3"/>
    <s v="BYD"/>
    <x v="2"/>
    <n v="54591"/>
    <n v="46"/>
    <n v="395"/>
    <n v="0.63"/>
    <n v="133698"/>
    <n v="44277"/>
    <n v="14.9"/>
    <n v="39.299999999999997"/>
    <n v="169.7"/>
    <n v="2026"/>
    <n v="2417125707"/>
    <n v="8.5869565217391308"/>
    <n v="112.09367088607596"/>
    <n v="2449.0850140132989"/>
    <x v="1"/>
  </r>
  <r>
    <s v="EV1262"/>
    <x v="9"/>
    <x v="0"/>
    <s v="Mercedes"/>
    <x v="0"/>
    <n v="709313"/>
    <n v="54"/>
    <n v="286"/>
    <n v="0.79"/>
    <n v="184123"/>
    <n v="36126"/>
    <n v="17.8"/>
    <n v="18.2"/>
    <n v="210.7"/>
    <n v="2026"/>
    <n v="25624641438"/>
    <n v="5.2962962962962967"/>
    <n v="126.31468531468532"/>
    <n v="259.57933944535068"/>
    <x v="0"/>
  </r>
  <r>
    <s v="EV1263"/>
    <x v="0"/>
    <x v="0"/>
    <s v="Hyundai"/>
    <x v="0"/>
    <n v="577240"/>
    <n v="55"/>
    <n v="644"/>
    <n v="0.67"/>
    <n v="19362"/>
    <n v="61208"/>
    <n v="15.2"/>
    <n v="20.6"/>
    <n v="143"/>
    <n v="2026"/>
    <n v="35331705920"/>
    <n v="11.709090909090909"/>
    <n v="95.043478260869563"/>
    <n v="33.54237405585198"/>
    <x v="0"/>
  </r>
  <r>
    <s v="EV1264"/>
    <x v="7"/>
    <x v="3"/>
    <s v="Nissan"/>
    <x v="2"/>
    <n v="139247"/>
    <n v="46"/>
    <n v="567"/>
    <n v="1.32"/>
    <n v="167089"/>
    <n v="74981"/>
    <n v="24.9"/>
    <n v="24.8"/>
    <n v="170.3"/>
    <n v="2026"/>
    <n v="10440879307"/>
    <n v="12.326086956521738"/>
    <n v="132.2416225749559"/>
    <n v="1199.9468570238496"/>
    <x v="0"/>
  </r>
  <r>
    <s v="EV1265"/>
    <x v="6"/>
    <x v="3"/>
    <s v="Hyundai"/>
    <x v="1"/>
    <n v="782024"/>
    <n v="102"/>
    <n v="382"/>
    <n v="2.54"/>
    <n v="165277"/>
    <n v="27588"/>
    <n v="22.2"/>
    <n v="22.5"/>
    <n v="289.8"/>
    <n v="2026"/>
    <n v="21574478112"/>
    <n v="3.7450980392156863"/>
    <n v="72.21989528795811"/>
    <n v="211.34517610712714"/>
    <x v="0"/>
  </r>
  <r>
    <s v="EV1266"/>
    <x v="5"/>
    <x v="1"/>
    <s v="Toyota"/>
    <x v="2"/>
    <n v="431352"/>
    <n v="96"/>
    <n v="488"/>
    <n v="0.66"/>
    <n v="24341"/>
    <n v="77683"/>
    <n v="17.3"/>
    <n v="38.1"/>
    <n v="36.9"/>
    <n v="2026"/>
    <n v="33508717416"/>
    <n v="5.083333333333333"/>
    <n v="159.18647540983608"/>
    <n v="56.429551735009923"/>
    <x v="1"/>
  </r>
  <r>
    <s v="EV1267"/>
    <x v="7"/>
    <x v="3"/>
    <s v="Hyundai"/>
    <x v="1"/>
    <n v="117813"/>
    <n v="63"/>
    <n v="584"/>
    <n v="0.61"/>
    <n v="106015"/>
    <n v="39838"/>
    <n v="21.2"/>
    <n v="53.5"/>
    <n v="168.8"/>
    <n v="2026"/>
    <n v="4693434294"/>
    <n v="9.2698412698412707"/>
    <n v="68.215753424657535"/>
    <n v="899.85824993846177"/>
    <x v="1"/>
  </r>
  <r>
    <s v="EV1268"/>
    <x v="5"/>
    <x v="1"/>
    <s v="Ford"/>
    <x v="0"/>
    <n v="54305"/>
    <n v="106"/>
    <n v="250"/>
    <n v="2.48"/>
    <n v="103377"/>
    <n v="75715"/>
    <n v="16"/>
    <n v="50.1"/>
    <n v="27.3"/>
    <n v="2026"/>
    <n v="4111703075"/>
    <n v="2.358490566037736"/>
    <n v="302.86"/>
    <n v="1903.63686585029"/>
    <x v="1"/>
  </r>
  <r>
    <s v="EV1269"/>
    <x v="8"/>
    <x v="3"/>
    <s v="Ford"/>
    <x v="0"/>
    <n v="860580"/>
    <n v="105"/>
    <n v="425"/>
    <n v="1.61"/>
    <n v="196222"/>
    <n v="27468"/>
    <n v="14.6"/>
    <n v="60.9"/>
    <n v="205"/>
    <n v="2026"/>
    <n v="23638411440"/>
    <n v="4.0476190476190474"/>
    <n v="64.630588235294113"/>
    <n v="228.01134118850078"/>
    <x v="1"/>
  </r>
  <r>
    <s v="EV1270"/>
    <x v="7"/>
    <x v="3"/>
    <s v="Mercedes"/>
    <x v="0"/>
    <n v="193384"/>
    <n v="90"/>
    <n v="615"/>
    <n v="1.24"/>
    <n v="116279"/>
    <n v="49624"/>
    <n v="21.5"/>
    <n v="8.4"/>
    <n v="263"/>
    <n v="2026"/>
    <n v="9596487616"/>
    <n v="6.833333333333333"/>
    <n v="80.689430894308941"/>
    <n v="601.28552517271339"/>
    <x v="1"/>
  </r>
  <r>
    <s v="EV1271"/>
    <x v="7"/>
    <x v="3"/>
    <s v="BYD"/>
    <x v="1"/>
    <n v="699674"/>
    <n v="43"/>
    <n v="604"/>
    <n v="1.28"/>
    <n v="125485"/>
    <n v="78898"/>
    <n v="16.399999999999999"/>
    <n v="33.6"/>
    <n v="116.4"/>
    <n v="2026"/>
    <n v="55202879252"/>
    <n v="14.046511627906977"/>
    <n v="130.62582781456953"/>
    <n v="179.34781055177126"/>
    <x v="0"/>
  </r>
  <r>
    <s v="EV1272"/>
    <x v="4"/>
    <x v="0"/>
    <s v="Toyota"/>
    <x v="2"/>
    <n v="793580"/>
    <n v="45"/>
    <n v="584"/>
    <n v="0.84"/>
    <n v="174907"/>
    <n v="71590"/>
    <n v="18.399999999999999"/>
    <n v="26.3"/>
    <n v="237"/>
    <n v="2026"/>
    <n v="56812392200"/>
    <n v="12.977777777777778"/>
    <n v="122.58561643835617"/>
    <n v="220.40247990120719"/>
    <x v="0"/>
  </r>
  <r>
    <s v="EV1273"/>
    <x v="1"/>
    <x v="1"/>
    <s v="Hyundai"/>
    <x v="2"/>
    <n v="860308"/>
    <n v="109"/>
    <n v="493"/>
    <n v="2.39"/>
    <n v="50111"/>
    <n v="72001"/>
    <n v="17.600000000000001"/>
    <n v="25.3"/>
    <n v="234.1"/>
    <n v="2026"/>
    <n v="61943036308"/>
    <n v="4.522935779816514"/>
    <n v="146.04665314401623"/>
    <n v="58.247743831279031"/>
    <x v="1"/>
  </r>
  <r>
    <s v="EV1274"/>
    <x v="3"/>
    <x v="3"/>
    <s v="Ford"/>
    <x v="3"/>
    <n v="616135"/>
    <n v="84"/>
    <n v="628"/>
    <n v="1.27"/>
    <n v="156554"/>
    <n v="71240"/>
    <n v="19"/>
    <n v="44.4"/>
    <n v="162.9"/>
    <n v="2026"/>
    <n v="43893457400"/>
    <n v="7.4761904761904763"/>
    <n v="113.43949044585987"/>
    <n v="254.09041849594649"/>
    <x v="1"/>
  </r>
  <r>
    <s v="EV1275"/>
    <x v="0"/>
    <x v="0"/>
    <s v="Ford"/>
    <x v="1"/>
    <n v="778967"/>
    <n v="80"/>
    <n v="301"/>
    <n v="2.72"/>
    <n v="171223"/>
    <n v="53277"/>
    <n v="16.899999999999999"/>
    <n v="56.4"/>
    <n v="67.2"/>
    <n v="2026"/>
    <n v="41501024859"/>
    <n v="3.7625000000000002"/>
    <n v="177"/>
    <n v="219.80777106090503"/>
    <x v="0"/>
  </r>
  <r>
    <s v="EV1276"/>
    <x v="8"/>
    <x v="3"/>
    <s v="Volkswagen"/>
    <x v="0"/>
    <n v="68735"/>
    <n v="97"/>
    <n v="562"/>
    <n v="1.76"/>
    <n v="108868"/>
    <n v="43478"/>
    <n v="20.3"/>
    <n v="35.1"/>
    <n v="293.5"/>
    <n v="2026"/>
    <n v="2988460330"/>
    <n v="5.7938144329896906"/>
    <n v="77.362989323843422"/>
    <n v="1583.8801192987562"/>
    <x v="0"/>
  </r>
  <r>
    <s v="EV1277"/>
    <x v="2"/>
    <x v="2"/>
    <s v="Volkswagen"/>
    <x v="0"/>
    <n v="92123"/>
    <n v="103"/>
    <n v="649"/>
    <n v="1.0900000000000001"/>
    <n v="9213"/>
    <n v="73680"/>
    <n v="19"/>
    <n v="45.6"/>
    <n v="149.5"/>
    <n v="2026"/>
    <n v="6787622640"/>
    <n v="6.3009708737864081"/>
    <n v="113.52850539291217"/>
    <n v="100.00759853673893"/>
    <x v="1"/>
  </r>
  <r>
    <s v="EV1278"/>
    <x v="1"/>
    <x v="1"/>
    <s v="Toyota"/>
    <x v="2"/>
    <n v="120692"/>
    <n v="66"/>
    <n v="322"/>
    <n v="1.17"/>
    <n v="101548"/>
    <n v="82255"/>
    <n v="14.7"/>
    <n v="58.7"/>
    <n v="288.2"/>
    <n v="2026"/>
    <n v="9927520460"/>
    <n v="4.8787878787878789"/>
    <n v="255.4503105590062"/>
    <n v="841.38136744771816"/>
    <x v="0"/>
  </r>
  <r>
    <s v="EV1279"/>
    <x v="0"/>
    <x v="0"/>
    <s v="Ford"/>
    <x v="3"/>
    <n v="717850"/>
    <n v="42"/>
    <n v="270"/>
    <n v="1.21"/>
    <n v="166378"/>
    <n v="73942"/>
    <n v="16.100000000000001"/>
    <n v="10.8"/>
    <n v="143.5"/>
    <n v="2026"/>
    <n v="53079264700"/>
    <n v="6.4285714285714288"/>
    <n v="273.85925925925926"/>
    <n v="231.77265445427318"/>
    <x v="0"/>
  </r>
  <r>
    <s v="EV1280"/>
    <x v="0"/>
    <x v="0"/>
    <s v="Ford"/>
    <x v="3"/>
    <n v="76811"/>
    <n v="110"/>
    <n v="493"/>
    <n v="2.34"/>
    <n v="170049"/>
    <n v="76399"/>
    <n v="19.399999999999999"/>
    <n v="27.8"/>
    <n v="18.899999999999999"/>
    <n v="2026"/>
    <n v="5868283589"/>
    <n v="4.4818181818181815"/>
    <n v="154.96754563894524"/>
    <n v="2213.8625978050018"/>
    <x v="0"/>
  </r>
  <r>
    <s v="EV1281"/>
    <x v="9"/>
    <x v="0"/>
    <s v="Kia"/>
    <x v="3"/>
    <n v="882313"/>
    <n v="82"/>
    <n v="607"/>
    <n v="1"/>
    <n v="121257"/>
    <n v="53529"/>
    <n v="12.3"/>
    <n v="47.1"/>
    <n v="278"/>
    <n v="2026"/>
    <n v="47229332577"/>
    <n v="7.4024390243902438"/>
    <n v="88.186161449752888"/>
    <n v="137.43082103516551"/>
    <x v="0"/>
  </r>
  <r>
    <s v="EV1282"/>
    <x v="2"/>
    <x v="2"/>
    <s v="Volkswagen"/>
    <x v="0"/>
    <n v="261452"/>
    <n v="58"/>
    <n v="420"/>
    <n v="2.97"/>
    <n v="8361"/>
    <n v="39531"/>
    <n v="15"/>
    <n v="27.2"/>
    <n v="186.7"/>
    <n v="2026"/>
    <n v="10335459012"/>
    <n v="7.2413793103448274"/>
    <n v="94.121428571428567"/>
    <n v="31.979101326438503"/>
    <x v="1"/>
  </r>
  <r>
    <s v="EV1283"/>
    <x v="4"/>
    <x v="0"/>
    <s v="Kia"/>
    <x v="1"/>
    <n v="847858"/>
    <n v="82"/>
    <n v="405"/>
    <n v="2.77"/>
    <n v="111076"/>
    <n v="30708"/>
    <n v="23.4"/>
    <n v="52.8"/>
    <n v="299.5"/>
    <n v="2026"/>
    <n v="26036023464"/>
    <n v="4.9390243902439028"/>
    <n v="75.822222222222223"/>
    <n v="131.00778668126031"/>
    <x v="0"/>
  </r>
  <r>
    <s v="EV1284"/>
    <x v="3"/>
    <x v="3"/>
    <s v="Nissan"/>
    <x v="3"/>
    <n v="55831"/>
    <n v="97"/>
    <n v="553"/>
    <n v="0.99"/>
    <n v="17336"/>
    <n v="64190"/>
    <n v="13"/>
    <n v="61.9"/>
    <n v="65.3"/>
    <n v="2026"/>
    <n v="3583791890"/>
    <n v="5.7010309278350517"/>
    <n v="116.07594936708861"/>
    <n v="310.50849886263904"/>
    <x v="1"/>
  </r>
  <r>
    <s v="EV1285"/>
    <x v="7"/>
    <x v="3"/>
    <s v="Volkswagen"/>
    <x v="3"/>
    <n v="892719"/>
    <n v="52"/>
    <n v="279"/>
    <n v="1.24"/>
    <n v="16473"/>
    <n v="53159"/>
    <n v="20.7"/>
    <n v="29.3"/>
    <n v="270.7"/>
    <n v="2026"/>
    <n v="47456049321"/>
    <n v="5.365384615384615"/>
    <n v="190.53405017921148"/>
    <n v="18.452614988591034"/>
    <x v="0"/>
  </r>
  <r>
    <s v="EV1286"/>
    <x v="9"/>
    <x v="0"/>
    <s v="BYD"/>
    <x v="2"/>
    <n v="428848"/>
    <n v="91"/>
    <n v="313"/>
    <n v="2.5499999999999998"/>
    <n v="187712"/>
    <n v="69375"/>
    <n v="22.6"/>
    <n v="25.6"/>
    <n v="253.3"/>
    <n v="2026"/>
    <n v="29751330000"/>
    <n v="3.4395604395604398"/>
    <n v="221.64536741214059"/>
    <n v="437.71219639592584"/>
    <x v="0"/>
  </r>
  <r>
    <s v="EV1287"/>
    <x v="2"/>
    <x v="2"/>
    <s v="Tesla"/>
    <x v="2"/>
    <n v="30862"/>
    <n v="77"/>
    <n v="425"/>
    <n v="1.67"/>
    <n v="72651"/>
    <n v="60625"/>
    <n v="13.4"/>
    <n v="23.4"/>
    <n v="291.5"/>
    <n v="2026"/>
    <n v="1871008750"/>
    <n v="5.5194805194805197"/>
    <n v="142.64705882352942"/>
    <n v="2354.0600090726457"/>
    <x v="0"/>
  </r>
  <r>
    <s v="EV1288"/>
    <x v="9"/>
    <x v="0"/>
    <s v="Hyundai"/>
    <x v="1"/>
    <n v="816542"/>
    <n v="86"/>
    <n v="490"/>
    <n v="1.18"/>
    <n v="53873"/>
    <n v="35405"/>
    <n v="17.899999999999999"/>
    <n v="12.9"/>
    <n v="6.1"/>
    <n v="2026"/>
    <n v="28909669510"/>
    <n v="5.6976744186046515"/>
    <n v="72.255102040816325"/>
    <n v="65.977010368113341"/>
    <x v="0"/>
  </r>
  <r>
    <s v="EV1289"/>
    <x v="7"/>
    <x v="3"/>
    <s v="Hyundai"/>
    <x v="3"/>
    <n v="6852"/>
    <n v="101"/>
    <n v="611"/>
    <n v="0.61"/>
    <n v="707"/>
    <n v="64869"/>
    <n v="19.899999999999999"/>
    <n v="11.8"/>
    <n v="67.7"/>
    <n v="2026"/>
    <n v="444482388"/>
    <n v="6.0495049504950495"/>
    <n v="106.16857610474632"/>
    <n v="103.18155283129013"/>
    <x v="0"/>
  </r>
  <r>
    <s v="EV1290"/>
    <x v="1"/>
    <x v="1"/>
    <s v="Nissan"/>
    <x v="1"/>
    <n v="362853"/>
    <n v="113"/>
    <n v="292"/>
    <n v="2.27"/>
    <n v="85924"/>
    <n v="40720"/>
    <n v="21.7"/>
    <n v="40.1"/>
    <n v="15.4"/>
    <n v="2026"/>
    <n v="14775374160"/>
    <n v="2.584070796460177"/>
    <n v="139.45205479452054"/>
    <n v="236.80112883178586"/>
    <x v="1"/>
  </r>
  <r>
    <s v="EV1291"/>
    <x v="9"/>
    <x v="0"/>
    <s v="Mercedes"/>
    <x v="0"/>
    <n v="245090"/>
    <n v="51"/>
    <n v="284"/>
    <n v="0.76"/>
    <n v="136596"/>
    <n v="64250"/>
    <n v="23"/>
    <n v="56.9"/>
    <n v="234.3"/>
    <n v="2026"/>
    <n v="15747032500"/>
    <n v="5.5686274509803919"/>
    <n v="226.23239436619718"/>
    <n v="557.3299604227019"/>
    <x v="1"/>
  </r>
  <r>
    <s v="EV1292"/>
    <x v="5"/>
    <x v="1"/>
    <s v="Mercedes"/>
    <x v="1"/>
    <n v="322794"/>
    <n v="112"/>
    <n v="564"/>
    <n v="0.89"/>
    <n v="143282"/>
    <n v="68250"/>
    <n v="16.5"/>
    <n v="41.2"/>
    <n v="249.9"/>
    <n v="2026"/>
    <n v="22030690500"/>
    <n v="5.0357142857142856"/>
    <n v="121.01063829787235"/>
    <n v="443.8806173596783"/>
    <x v="0"/>
  </r>
  <r>
    <s v="EV1293"/>
    <x v="4"/>
    <x v="0"/>
    <s v="Mercedes"/>
    <x v="1"/>
    <n v="699126"/>
    <n v="120"/>
    <n v="612"/>
    <n v="1.0900000000000001"/>
    <n v="169876"/>
    <n v="58729"/>
    <n v="14.4"/>
    <n v="47.3"/>
    <n v="155"/>
    <n v="2026"/>
    <n v="41058970854"/>
    <n v="5.0999999999999996"/>
    <n v="95.962418300653596"/>
    <n v="242.98338210851836"/>
    <x v="0"/>
  </r>
  <r>
    <s v="EV1294"/>
    <x v="2"/>
    <x v="2"/>
    <s v="Mercedes"/>
    <x v="2"/>
    <n v="282472"/>
    <n v="41"/>
    <n v="463"/>
    <n v="1.1299999999999999"/>
    <n v="152493"/>
    <n v="82241"/>
    <n v="18"/>
    <n v="42"/>
    <n v="88.4"/>
    <n v="2026"/>
    <n v="23230779752"/>
    <n v="11.292682926829269"/>
    <n v="177.62634989200865"/>
    <n v="539.85173751734681"/>
    <x v="0"/>
  </r>
  <r>
    <s v="EV1295"/>
    <x v="0"/>
    <x v="0"/>
    <s v="Ford"/>
    <x v="3"/>
    <n v="787151"/>
    <n v="92"/>
    <n v="649"/>
    <n v="2.11"/>
    <n v="108072"/>
    <n v="81292"/>
    <n v="22.1"/>
    <n v="57.5"/>
    <n v="174.6"/>
    <n v="2026"/>
    <n v="63989079092"/>
    <n v="7.0543478260869561"/>
    <n v="125.2573189522342"/>
    <n v="137.29513142967485"/>
    <x v="1"/>
  </r>
  <r>
    <s v="EV1296"/>
    <x v="2"/>
    <x v="2"/>
    <s v="Toyota"/>
    <x v="0"/>
    <n v="449003"/>
    <n v="70"/>
    <n v="512"/>
    <n v="2.75"/>
    <n v="1060"/>
    <n v="50059"/>
    <n v="22.5"/>
    <n v="64"/>
    <n v="65.8"/>
    <n v="2026"/>
    <n v="22476641177"/>
    <n v="7.3142857142857141"/>
    <n v="97.771484375"/>
    <n v="2.3607860081113041"/>
    <x v="1"/>
  </r>
  <r>
    <s v="EV1297"/>
    <x v="6"/>
    <x v="3"/>
    <s v="Toyota"/>
    <x v="3"/>
    <n v="164635"/>
    <n v="53"/>
    <n v="413"/>
    <n v="2.0099999999999998"/>
    <n v="37992"/>
    <n v="75959"/>
    <n v="19.8"/>
    <n v="8.6999999999999993"/>
    <n v="229.2"/>
    <n v="2026"/>
    <n v="12505509965"/>
    <n v="7.7924528301886795"/>
    <n v="183.92009685230025"/>
    <n v="230.76502566282988"/>
    <x v="0"/>
  </r>
  <r>
    <s v="EV1298"/>
    <x v="7"/>
    <x v="3"/>
    <s v="Ford"/>
    <x v="0"/>
    <n v="884743"/>
    <n v="117"/>
    <n v="428"/>
    <n v="1.48"/>
    <n v="160570"/>
    <n v="42427"/>
    <n v="19.7"/>
    <n v="48"/>
    <n v="296.8"/>
    <n v="2026"/>
    <n v="37536991261"/>
    <n v="3.658119658119658"/>
    <n v="99.128504672897193"/>
    <n v="181.48773146552165"/>
    <x v="1"/>
  </r>
  <r>
    <s v="EV1299"/>
    <x v="3"/>
    <x v="3"/>
    <s v="Tesla"/>
    <x v="2"/>
    <n v="158766"/>
    <n v="46"/>
    <n v="587"/>
    <n v="1.44"/>
    <n v="140708"/>
    <n v="49754"/>
    <n v="12.3"/>
    <n v="21.1"/>
    <n v="210.4"/>
    <n v="2026"/>
    <n v="7899243564"/>
    <n v="12.760869565217391"/>
    <n v="84.759795570698472"/>
    <n v="886.2602824282277"/>
    <x v="1"/>
  </r>
  <r>
    <s v="EV1300"/>
    <x v="4"/>
    <x v="0"/>
    <s v="Toyota"/>
    <x v="1"/>
    <n v="105138"/>
    <n v="81"/>
    <n v="602"/>
    <n v="2.56"/>
    <n v="195636"/>
    <n v="77637"/>
    <n v="23"/>
    <n v="8.8000000000000007"/>
    <n v="275.10000000000002"/>
    <n v="2026"/>
    <n v="8162598906"/>
    <n v="7.4320987654320989"/>
    <n v="128.96511627906978"/>
    <n v="1860.7544370256235"/>
    <x v="1"/>
  </r>
  <r>
    <s v="EV1301"/>
    <x v="4"/>
    <x v="0"/>
    <s v="Kia"/>
    <x v="3"/>
    <n v="183079"/>
    <n v="94"/>
    <n v="560"/>
    <n v="2.2400000000000002"/>
    <n v="187638"/>
    <n v="66138"/>
    <n v="23.9"/>
    <n v="9.3000000000000007"/>
    <n v="240.8"/>
    <n v="2026"/>
    <n v="12108478902"/>
    <n v="5.957446808510638"/>
    <n v="118.10357142857143"/>
    <n v="1024.9018183407163"/>
    <x v="1"/>
  </r>
  <r>
    <s v="EV1302"/>
    <x v="5"/>
    <x v="1"/>
    <s v="Nissan"/>
    <x v="2"/>
    <n v="276323"/>
    <n v="111"/>
    <n v="544"/>
    <n v="0.96"/>
    <n v="59702"/>
    <n v="69852"/>
    <n v="24.5"/>
    <n v="36.200000000000003"/>
    <n v="216.2"/>
    <n v="2026"/>
    <n v="19301714196"/>
    <n v="4.9009009009009006"/>
    <n v="128.40441176470588"/>
    <n v="216.05874284804378"/>
    <x v="0"/>
  </r>
  <r>
    <s v="EV1303"/>
    <x v="4"/>
    <x v="0"/>
    <s v="Kia"/>
    <x v="1"/>
    <n v="710977"/>
    <n v="76"/>
    <n v="503"/>
    <n v="1.93"/>
    <n v="166952"/>
    <n v="32843"/>
    <n v="16.3"/>
    <n v="13"/>
    <n v="298.39999999999998"/>
    <n v="2026"/>
    <n v="23350617611"/>
    <n v="6.6184210526315788"/>
    <n v="65.294234592445335"/>
    <n v="234.82053568540192"/>
    <x v="0"/>
  </r>
  <r>
    <s v="EV1304"/>
    <x v="0"/>
    <x v="0"/>
    <s v="Ford"/>
    <x v="1"/>
    <n v="658683"/>
    <n v="105"/>
    <n v="471"/>
    <n v="1.18"/>
    <n v="198278"/>
    <n v="58811"/>
    <n v="20.100000000000001"/>
    <n v="9.1999999999999993"/>
    <n v="65.3"/>
    <n v="2026"/>
    <n v="38737805913"/>
    <n v="4.4857142857142858"/>
    <n v="124.86411889596603"/>
    <n v="301.02188761513503"/>
    <x v="0"/>
  </r>
  <r>
    <s v="EV1305"/>
    <x v="8"/>
    <x v="3"/>
    <s v="Toyota"/>
    <x v="0"/>
    <n v="42683"/>
    <n v="69"/>
    <n v="325"/>
    <n v="1.86"/>
    <n v="27864"/>
    <n v="54707"/>
    <n v="14.2"/>
    <n v="32.799999999999997"/>
    <n v="53.4"/>
    <n v="2026"/>
    <n v="2335058881"/>
    <n v="4.7101449275362315"/>
    <n v="168.32923076923078"/>
    <n v="652.81259517840829"/>
    <x v="0"/>
  </r>
  <r>
    <s v="EV1306"/>
    <x v="6"/>
    <x v="3"/>
    <s v="Ford"/>
    <x v="2"/>
    <n v="196688"/>
    <n v="69"/>
    <n v="316"/>
    <n v="1.08"/>
    <n v="146550"/>
    <n v="54727"/>
    <n v="21.3"/>
    <n v="20.9"/>
    <n v="282.3"/>
    <n v="2026"/>
    <n v="10764144176"/>
    <n v="4.5797101449275361"/>
    <n v="173.1867088607595"/>
    <n v="745.08866834784021"/>
    <x v="0"/>
  </r>
  <r>
    <s v="EV1307"/>
    <x v="8"/>
    <x v="3"/>
    <s v="Nissan"/>
    <x v="2"/>
    <n v="552908"/>
    <n v="44"/>
    <n v="596"/>
    <n v="1.23"/>
    <n v="199035"/>
    <n v="31750"/>
    <n v="15"/>
    <n v="17.600000000000001"/>
    <n v="188.2"/>
    <n v="2026"/>
    <n v="17554829000"/>
    <n v="13.545454545454545"/>
    <n v="53.271812080536911"/>
    <n v="359.97851360443326"/>
    <x v="0"/>
  </r>
  <r>
    <s v="EV1308"/>
    <x v="8"/>
    <x v="3"/>
    <s v="Toyota"/>
    <x v="0"/>
    <n v="827784"/>
    <n v="43"/>
    <n v="469"/>
    <n v="2.08"/>
    <n v="127124"/>
    <n v="63696"/>
    <n v="19.100000000000001"/>
    <n v="21.5"/>
    <n v="273.7"/>
    <n v="2026"/>
    <n v="52726529664"/>
    <n v="10.906976744186046"/>
    <n v="135.81236673773986"/>
    <n v="153.57146308698887"/>
    <x v="1"/>
  </r>
  <r>
    <s v="EV1309"/>
    <x v="0"/>
    <x v="0"/>
    <s v="BMW"/>
    <x v="0"/>
    <n v="221838"/>
    <n v="84"/>
    <n v="601"/>
    <n v="1.34"/>
    <n v="66216"/>
    <n v="54896"/>
    <n v="15.3"/>
    <n v="13.5"/>
    <n v="290.5"/>
    <n v="2026"/>
    <n v="12178018848"/>
    <n v="7.1547619047619051"/>
    <n v="91.341098169717142"/>
    <n v="298.48808590052198"/>
    <x v="0"/>
  </r>
  <r>
    <s v="EV1310"/>
    <x v="6"/>
    <x v="3"/>
    <s v="Volkswagen"/>
    <x v="2"/>
    <n v="91997"/>
    <n v="51"/>
    <n v="280"/>
    <n v="1.1000000000000001"/>
    <n v="51447"/>
    <n v="66445"/>
    <n v="23.8"/>
    <n v="47.1"/>
    <n v="73.8"/>
    <n v="2026"/>
    <n v="6112740665"/>
    <n v="5.4901960784313726"/>
    <n v="237.30357142857142"/>
    <n v="559.22475732904331"/>
    <x v="1"/>
  </r>
  <r>
    <s v="EV1311"/>
    <x v="7"/>
    <x v="3"/>
    <s v="Ford"/>
    <x v="3"/>
    <n v="43031"/>
    <n v="87"/>
    <n v="270"/>
    <n v="1.86"/>
    <n v="74664"/>
    <n v="73747"/>
    <n v="18.899999999999999"/>
    <n v="50.6"/>
    <n v="11.7"/>
    <n v="2026"/>
    <n v="3173407157"/>
    <n v="3.103448275862069"/>
    <n v="273.13703703703703"/>
    <n v="1735.1211916990078"/>
    <x v="1"/>
  </r>
  <r>
    <s v="EV1312"/>
    <x v="3"/>
    <x v="3"/>
    <s v="Toyota"/>
    <x v="3"/>
    <n v="618410"/>
    <n v="114"/>
    <n v="531"/>
    <n v="0.97"/>
    <n v="46122"/>
    <n v="36750"/>
    <n v="22.9"/>
    <n v="48"/>
    <n v="109.6"/>
    <n v="2026"/>
    <n v="22726567500"/>
    <n v="4.6578947368421053"/>
    <n v="69.209039548022602"/>
    <n v="74.581588266683909"/>
    <x v="1"/>
  </r>
  <r>
    <s v="EV1313"/>
    <x v="3"/>
    <x v="3"/>
    <s v="Tesla"/>
    <x v="2"/>
    <n v="424467"/>
    <n v="115"/>
    <n v="532"/>
    <n v="2.06"/>
    <n v="176654"/>
    <n v="66599"/>
    <n v="20"/>
    <n v="10.4"/>
    <n v="234.9"/>
    <n v="2026"/>
    <n v="28269077733"/>
    <n v="4.6260869565217391"/>
    <n v="125.18609022556392"/>
    <n v="416.17840727312131"/>
    <x v="0"/>
  </r>
  <r>
    <s v="EV1314"/>
    <x v="7"/>
    <x v="3"/>
    <s v="Hyundai"/>
    <x v="1"/>
    <n v="766360"/>
    <n v="75"/>
    <n v="345"/>
    <n v="0.79"/>
    <n v="123073"/>
    <n v="33035"/>
    <n v="24.1"/>
    <n v="37"/>
    <n v="76.3"/>
    <n v="2026"/>
    <n v="25316702600"/>
    <n v="4.5999999999999996"/>
    <n v="95.753623188405797"/>
    <n v="160.59423769507802"/>
    <x v="0"/>
  </r>
  <r>
    <s v="EV1315"/>
    <x v="9"/>
    <x v="0"/>
    <s v="Kia"/>
    <x v="0"/>
    <n v="247267"/>
    <n v="102"/>
    <n v="338"/>
    <n v="1.66"/>
    <n v="117836"/>
    <n v="51644"/>
    <n v="19.2"/>
    <n v="54.8"/>
    <n v="178.7"/>
    <n v="2026"/>
    <n v="12769856948"/>
    <n v="3.3137254901960786"/>
    <n v="152.79289940828403"/>
    <n v="476.55368488314252"/>
    <x v="0"/>
  </r>
  <r>
    <s v="EV1316"/>
    <x v="0"/>
    <x v="0"/>
    <s v="BYD"/>
    <x v="2"/>
    <n v="243914"/>
    <n v="79"/>
    <n v="364"/>
    <n v="1.61"/>
    <n v="199174"/>
    <n v="52723"/>
    <n v="19.899999999999999"/>
    <n v="34.799999999999997"/>
    <n v="70.900000000000006"/>
    <n v="2026"/>
    <n v="12859877822"/>
    <n v="4.6075949367088604"/>
    <n v="144.8434065934066"/>
    <n v="816.57469435948735"/>
    <x v="1"/>
  </r>
  <r>
    <s v="EV1317"/>
    <x v="1"/>
    <x v="1"/>
    <s v="Kia"/>
    <x v="0"/>
    <n v="575143"/>
    <n v="55"/>
    <n v="382"/>
    <n v="2.4900000000000002"/>
    <n v="11095"/>
    <n v="67699"/>
    <n v="23.8"/>
    <n v="22.6"/>
    <n v="7.5"/>
    <n v="2026"/>
    <n v="38936605957"/>
    <n v="6.9454545454545453"/>
    <n v="177.22251308900525"/>
    <n v="19.29085462224177"/>
    <x v="0"/>
  </r>
  <r>
    <s v="EV1318"/>
    <x v="1"/>
    <x v="1"/>
    <s v="Mercedes"/>
    <x v="3"/>
    <n v="483815"/>
    <n v="81"/>
    <n v="469"/>
    <n v="1.61"/>
    <n v="141610"/>
    <n v="74674"/>
    <n v="12.4"/>
    <n v="62.2"/>
    <n v="10.5"/>
    <n v="2026"/>
    <n v="36128401310"/>
    <n v="5.7901234567901234"/>
    <n v="159.21961620469082"/>
    <n v="292.69452166633943"/>
    <x v="0"/>
  </r>
  <r>
    <s v="EV1319"/>
    <x v="8"/>
    <x v="3"/>
    <s v="Tesla"/>
    <x v="0"/>
    <n v="135460"/>
    <n v="56"/>
    <n v="563"/>
    <n v="2.16"/>
    <n v="32017"/>
    <n v="60949"/>
    <n v="20.2"/>
    <n v="9.1"/>
    <n v="268.3"/>
    <n v="2026"/>
    <n v="8256151540"/>
    <n v="10.053571428571429"/>
    <n v="108.25754884547069"/>
    <n v="236.35759633840249"/>
    <x v="0"/>
  </r>
  <r>
    <s v="EV1320"/>
    <x v="2"/>
    <x v="2"/>
    <s v="BMW"/>
    <x v="1"/>
    <n v="349330"/>
    <n v="49"/>
    <n v="538"/>
    <n v="0.87"/>
    <n v="155893"/>
    <n v="48666"/>
    <n v="14"/>
    <n v="43.6"/>
    <n v="175"/>
    <n v="2026"/>
    <n v="17000493780"/>
    <n v="10.979591836734693"/>
    <n v="90.457249070631974"/>
    <n v="446.26284601952312"/>
    <x v="0"/>
  </r>
  <r>
    <s v="EV1321"/>
    <x v="3"/>
    <x v="3"/>
    <s v="Mercedes"/>
    <x v="3"/>
    <n v="774894"/>
    <n v="120"/>
    <n v="462"/>
    <n v="0.87"/>
    <n v="92583"/>
    <n v="35712"/>
    <n v="17.600000000000001"/>
    <n v="10.4"/>
    <n v="145.80000000000001"/>
    <n v="2026"/>
    <n v="27673014528"/>
    <n v="3.85"/>
    <n v="77.298701298701303"/>
    <n v="119.47827702885814"/>
    <x v="1"/>
  </r>
  <r>
    <s v="EV1322"/>
    <x v="3"/>
    <x v="3"/>
    <s v="Nissan"/>
    <x v="2"/>
    <n v="398661"/>
    <n v="82"/>
    <n v="329"/>
    <n v="2.66"/>
    <n v="134208"/>
    <n v="50992"/>
    <n v="20.2"/>
    <n v="15"/>
    <n v="284.39999999999998"/>
    <n v="2026"/>
    <n v="20328521712"/>
    <n v="4.0121951219512191"/>
    <n v="154.99088145896656"/>
    <n v="336.64692558339038"/>
    <x v="0"/>
  </r>
  <r>
    <s v="EV1323"/>
    <x v="9"/>
    <x v="0"/>
    <s v="Kia"/>
    <x v="2"/>
    <n v="721627"/>
    <n v="42"/>
    <n v="562"/>
    <n v="1.36"/>
    <n v="188315"/>
    <n v="54530"/>
    <n v="22.2"/>
    <n v="33.6"/>
    <n v="194.7"/>
    <n v="2026"/>
    <n v="39350320310"/>
    <n v="13.380952380952381"/>
    <n v="97.028469750889684"/>
    <n v="260.95891644852537"/>
    <x v="1"/>
  </r>
  <r>
    <s v="EV1324"/>
    <x v="5"/>
    <x v="1"/>
    <s v="Hyundai"/>
    <x v="3"/>
    <n v="353296"/>
    <n v="107"/>
    <n v="369"/>
    <n v="1.73"/>
    <n v="103523"/>
    <n v="76822"/>
    <n v="24.6"/>
    <n v="48.3"/>
    <n v="139.6"/>
    <n v="2026"/>
    <n v="27140905312"/>
    <n v="3.4485981308411215"/>
    <n v="208.18970189701898"/>
    <n v="293.02058330691546"/>
    <x v="1"/>
  </r>
  <r>
    <s v="EV1325"/>
    <x v="0"/>
    <x v="0"/>
    <s v="Ford"/>
    <x v="3"/>
    <n v="122367"/>
    <n v="93"/>
    <n v="366"/>
    <n v="1.78"/>
    <n v="169878"/>
    <n v="30472"/>
    <n v="19.5"/>
    <n v="40.6"/>
    <n v="273.10000000000002"/>
    <n v="2026"/>
    <n v="3728767224"/>
    <n v="3.935483870967742"/>
    <n v="83.256830601092901"/>
    <n v="1388.2664443845154"/>
    <x v="1"/>
  </r>
  <r>
    <s v="EV1326"/>
    <x v="5"/>
    <x v="1"/>
    <s v="Hyundai"/>
    <x v="2"/>
    <n v="834963"/>
    <n v="50"/>
    <n v="646"/>
    <n v="0.88"/>
    <n v="108781"/>
    <n v="59368"/>
    <n v="18.7"/>
    <n v="29.3"/>
    <n v="162.19999999999999"/>
    <n v="2026"/>
    <n v="49570083384"/>
    <n v="12.92"/>
    <n v="91.900928792569658"/>
    <n v="130.28241970003464"/>
    <x v="1"/>
  </r>
  <r>
    <s v="EV1327"/>
    <x v="1"/>
    <x v="1"/>
    <s v="Volkswagen"/>
    <x v="3"/>
    <n v="483728"/>
    <n v="79"/>
    <n v="595"/>
    <n v="1.94"/>
    <n v="171912"/>
    <n v="46629"/>
    <n v="17.2"/>
    <n v="40.1"/>
    <n v="268.7"/>
    <n v="2026"/>
    <n v="22555752912"/>
    <n v="7.5316455696202533"/>
    <n v="78.368067226890759"/>
    <n v="355.38980584129928"/>
    <x v="0"/>
  </r>
  <r>
    <s v="EV1328"/>
    <x v="1"/>
    <x v="1"/>
    <s v="Ford"/>
    <x v="2"/>
    <n v="217616"/>
    <n v="69"/>
    <n v="426"/>
    <n v="1"/>
    <n v="102258"/>
    <n v="27757"/>
    <n v="21.2"/>
    <n v="49"/>
    <n v="86.3"/>
    <n v="2026"/>
    <n v="6040367312"/>
    <n v="6.1739130434782608"/>
    <n v="65.157276995305168"/>
    <n v="469.90111021248435"/>
    <x v="0"/>
  </r>
  <r>
    <s v="EV1329"/>
    <x v="7"/>
    <x v="3"/>
    <s v="Nissan"/>
    <x v="2"/>
    <n v="453326"/>
    <n v="100"/>
    <n v="301"/>
    <n v="2.2400000000000002"/>
    <n v="110934"/>
    <n v="44893"/>
    <n v="12.8"/>
    <n v="22.6"/>
    <n v="266.89999999999998"/>
    <n v="2026"/>
    <n v="20351164118"/>
    <n v="3.01"/>
    <n v="149.14617940199335"/>
    <n v="244.71131150650965"/>
    <x v="1"/>
  </r>
  <r>
    <s v="EV1330"/>
    <x v="5"/>
    <x v="1"/>
    <s v="Ford"/>
    <x v="2"/>
    <n v="392930"/>
    <n v="77"/>
    <n v="580"/>
    <n v="1.73"/>
    <n v="28765"/>
    <n v="68173"/>
    <n v="17.3"/>
    <n v="50.3"/>
    <n v="83.5"/>
    <n v="2026"/>
    <n v="26787216890"/>
    <n v="7.5324675324675328"/>
    <n v="117.53965517241379"/>
    <n v="73.20642353599878"/>
    <x v="0"/>
  </r>
  <r>
    <s v="EV1331"/>
    <x v="0"/>
    <x v="0"/>
    <s v="BMW"/>
    <x v="0"/>
    <n v="397905"/>
    <n v="101"/>
    <n v="345"/>
    <n v="1.71"/>
    <n v="32179"/>
    <n v="56414"/>
    <n v="21.3"/>
    <n v="15.6"/>
    <n v="157.69999999999999"/>
    <n v="2026"/>
    <n v="22447412670"/>
    <n v="3.4158415841584158"/>
    <n v="163.51884057971014"/>
    <n v="80.871062188210757"/>
    <x v="0"/>
  </r>
  <r>
    <s v="EV1332"/>
    <x v="5"/>
    <x v="1"/>
    <s v="BYD"/>
    <x v="3"/>
    <n v="541381"/>
    <n v="61"/>
    <n v="406"/>
    <n v="2.19"/>
    <n v="114083"/>
    <n v="77335"/>
    <n v="19.8"/>
    <n v="46.8"/>
    <n v="18.2"/>
    <n v="2026"/>
    <n v="41867699635"/>
    <n v="6.6557377049180326"/>
    <n v="190.48029556650246"/>
    <n v="210.72590282998479"/>
    <x v="1"/>
  </r>
  <r>
    <s v="EV1333"/>
    <x v="2"/>
    <x v="2"/>
    <s v="Hyundai"/>
    <x v="3"/>
    <n v="537310"/>
    <n v="112"/>
    <n v="538"/>
    <n v="1.02"/>
    <n v="147022"/>
    <n v="65104"/>
    <n v="20.3"/>
    <n v="12.9"/>
    <n v="182.6"/>
    <n v="2026"/>
    <n v="34981030240"/>
    <n v="4.8035714285714288"/>
    <n v="121.01115241635688"/>
    <n v="273.62602594405467"/>
    <x v="1"/>
  </r>
  <r>
    <s v="EV1334"/>
    <x v="9"/>
    <x v="0"/>
    <s v="Kia"/>
    <x v="0"/>
    <n v="157670"/>
    <n v="79"/>
    <n v="287"/>
    <n v="1.61"/>
    <n v="44589"/>
    <n v="41865"/>
    <n v="13.2"/>
    <n v="20.6"/>
    <n v="183.1"/>
    <n v="2026"/>
    <n v="6600854550"/>
    <n v="3.6329113924050631"/>
    <n v="145.87108013937282"/>
    <n v="282.79951798059238"/>
    <x v="0"/>
  </r>
  <r>
    <s v="EV1335"/>
    <x v="3"/>
    <x v="3"/>
    <s v="Kia"/>
    <x v="3"/>
    <n v="545475"/>
    <n v="49"/>
    <n v="365"/>
    <n v="1.1200000000000001"/>
    <n v="191162"/>
    <n v="84110"/>
    <n v="22.2"/>
    <n v="5.6"/>
    <n v="110.7"/>
    <n v="2026"/>
    <n v="45879902250"/>
    <n v="7.4489795918367347"/>
    <n v="230.43835616438355"/>
    <n v="350.45052477198772"/>
    <x v="0"/>
  </r>
  <r>
    <s v="EV1336"/>
    <x v="1"/>
    <x v="1"/>
    <s v="Ford"/>
    <x v="3"/>
    <n v="837170"/>
    <n v="79"/>
    <n v="300"/>
    <n v="1.6"/>
    <n v="59365"/>
    <n v="32640"/>
    <n v="24.9"/>
    <n v="45.3"/>
    <n v="137.4"/>
    <n v="2026"/>
    <n v="27325228800"/>
    <n v="3.7974683544303796"/>
    <n v="108.8"/>
    <n v="70.911523346512652"/>
    <x v="0"/>
  </r>
  <r>
    <s v="EV1337"/>
    <x v="3"/>
    <x v="3"/>
    <s v="Ford"/>
    <x v="3"/>
    <n v="46781"/>
    <n v="54"/>
    <n v="400"/>
    <n v="1.47"/>
    <n v="193109"/>
    <n v="80877"/>
    <n v="22.5"/>
    <n v="23.3"/>
    <n v="107.3"/>
    <n v="2026"/>
    <n v="3783506937"/>
    <n v="7.4074074074074074"/>
    <n v="202.1925"/>
    <n v="4127.9365554391734"/>
    <x v="1"/>
  </r>
  <r>
    <s v="EV1338"/>
    <x v="7"/>
    <x v="3"/>
    <s v="Tesla"/>
    <x v="2"/>
    <n v="129865"/>
    <n v="68"/>
    <n v="340"/>
    <n v="1.21"/>
    <n v="174425"/>
    <n v="36067"/>
    <n v="20.9"/>
    <n v="9.8000000000000007"/>
    <n v="276.60000000000002"/>
    <n v="2026"/>
    <n v="4683840955"/>
    <n v="5"/>
    <n v="106.07941176470588"/>
    <n v="1343.1255534593615"/>
    <x v="1"/>
  </r>
  <r>
    <s v="EV1339"/>
    <x v="6"/>
    <x v="3"/>
    <s v="BMW"/>
    <x v="1"/>
    <n v="205709"/>
    <n v="86"/>
    <n v="596"/>
    <n v="1.69"/>
    <n v="143911"/>
    <n v="74838"/>
    <n v="14.6"/>
    <n v="16.7"/>
    <n v="269.5"/>
    <n v="2026"/>
    <n v="15394850142"/>
    <n v="6.9302325581395348"/>
    <n v="125.56711409395973"/>
    <n v="699.58533656767577"/>
    <x v="1"/>
  </r>
  <r>
    <s v="EV1340"/>
    <x v="9"/>
    <x v="0"/>
    <s v="Mercedes"/>
    <x v="1"/>
    <n v="223493"/>
    <n v="102"/>
    <n v="646"/>
    <n v="1.1599999999999999"/>
    <n v="67556"/>
    <n v="72308"/>
    <n v="15.4"/>
    <n v="12"/>
    <n v="47.3"/>
    <n v="2026"/>
    <n v="16160331844"/>
    <n v="6.333333333333333"/>
    <n v="111.93188854489163"/>
    <n v="302.27344928029066"/>
    <x v="1"/>
  </r>
  <r>
    <s v="EV1341"/>
    <x v="2"/>
    <x v="2"/>
    <s v="Volkswagen"/>
    <x v="2"/>
    <n v="367339"/>
    <n v="47"/>
    <n v="373"/>
    <n v="0.95"/>
    <n v="84105"/>
    <n v="64610"/>
    <n v="24.8"/>
    <n v="30.9"/>
    <n v="157.1"/>
    <n v="2026"/>
    <n v="23733772790"/>
    <n v="7.9361702127659575"/>
    <n v="173.21715817694371"/>
    <n v="228.95744802484899"/>
    <x v="1"/>
  </r>
  <r>
    <s v="EV1342"/>
    <x v="8"/>
    <x v="3"/>
    <s v="Volkswagen"/>
    <x v="3"/>
    <n v="279699"/>
    <n v="82"/>
    <n v="349"/>
    <n v="2.2400000000000002"/>
    <n v="23648"/>
    <n v="69831"/>
    <n v="18.8"/>
    <n v="38"/>
    <n v="13.5"/>
    <n v="2026"/>
    <n v="19531660869"/>
    <n v="4.2560975609756095"/>
    <n v="200.08882521489971"/>
    <n v="84.548031991533747"/>
    <x v="0"/>
  </r>
  <r>
    <s v="EV1343"/>
    <x v="7"/>
    <x v="3"/>
    <s v="Tesla"/>
    <x v="2"/>
    <n v="699342"/>
    <n v="119"/>
    <n v="268"/>
    <n v="0.64"/>
    <n v="166731"/>
    <n v="76156"/>
    <n v="22.9"/>
    <n v="44.5"/>
    <n v="243.7"/>
    <n v="2026"/>
    <n v="53259089352"/>
    <n v="2.2521008403361344"/>
    <n v="284.16417910447763"/>
    <n v="238.41124943160858"/>
    <x v="0"/>
  </r>
  <r>
    <s v="EV1344"/>
    <x v="3"/>
    <x v="3"/>
    <s v="Mercedes"/>
    <x v="0"/>
    <n v="242204"/>
    <n v="56"/>
    <n v="346"/>
    <n v="2.4900000000000002"/>
    <n v="20463"/>
    <n v="44535"/>
    <n v="22.4"/>
    <n v="59.4"/>
    <n v="181.9"/>
    <n v="2026"/>
    <n v="10786555140"/>
    <n v="6.1785714285714288"/>
    <n v="128.71387283236993"/>
    <n v="84.48663110435831"/>
    <x v="1"/>
  </r>
  <r>
    <s v="EV1345"/>
    <x v="6"/>
    <x v="3"/>
    <s v="Mercedes"/>
    <x v="2"/>
    <n v="509261"/>
    <n v="62"/>
    <n v="484"/>
    <n v="2.46"/>
    <n v="69862"/>
    <n v="44746"/>
    <n v="18"/>
    <n v="61.2"/>
    <n v="237.7"/>
    <n v="2026"/>
    <n v="22787392706"/>
    <n v="7.806451612903226"/>
    <n v="92.450413223140501"/>
    <n v="137.1830947196035"/>
    <x v="1"/>
  </r>
  <r>
    <s v="EV1346"/>
    <x v="9"/>
    <x v="0"/>
    <s v="Kia"/>
    <x v="0"/>
    <n v="675391"/>
    <n v="112"/>
    <n v="531"/>
    <n v="2.64"/>
    <n v="111311"/>
    <n v="61771"/>
    <n v="14.1"/>
    <n v="29.2"/>
    <n v="289.89999999999998"/>
    <n v="2026"/>
    <n v="41719577461"/>
    <n v="4.7410714285714288"/>
    <n v="116.32956685499059"/>
    <n v="164.80971763023197"/>
    <x v="0"/>
  </r>
  <r>
    <s v="EV1347"/>
    <x v="9"/>
    <x v="0"/>
    <s v="Hyundai"/>
    <x v="3"/>
    <n v="633627"/>
    <n v="73"/>
    <n v="389"/>
    <n v="0.63"/>
    <n v="196123"/>
    <n v="72136"/>
    <n v="20.2"/>
    <n v="31.2"/>
    <n v="99.1"/>
    <n v="2026"/>
    <n v="45707317272"/>
    <n v="5.3287671232876717"/>
    <n v="185.439588688946"/>
    <n v="309.5243731722291"/>
    <x v="0"/>
  </r>
  <r>
    <s v="EV1348"/>
    <x v="6"/>
    <x v="3"/>
    <s v="Tesla"/>
    <x v="3"/>
    <n v="554674"/>
    <n v="67"/>
    <n v="490"/>
    <n v="2.66"/>
    <n v="95718"/>
    <n v="39309"/>
    <n v="14.9"/>
    <n v="47.1"/>
    <n v="226.3"/>
    <n v="2026"/>
    <n v="21803680266"/>
    <n v="7.3134328358208958"/>
    <n v="80.222448979591832"/>
    <n v="172.56622809073437"/>
    <x v="0"/>
  </r>
  <r>
    <s v="EV1349"/>
    <x v="5"/>
    <x v="1"/>
    <s v="BMW"/>
    <x v="0"/>
    <n v="779392"/>
    <n v="115"/>
    <n v="369"/>
    <n v="2.41"/>
    <n v="50494"/>
    <n v="70192"/>
    <n v="18"/>
    <n v="42.6"/>
    <n v="100.1"/>
    <n v="2026"/>
    <n v="54707083264"/>
    <n v="3.2086956521739132"/>
    <n v="190.22222222222223"/>
    <n v="64.786397602233535"/>
    <x v="1"/>
  </r>
  <r>
    <s v="EV1350"/>
    <x v="8"/>
    <x v="3"/>
    <s v="Hyundai"/>
    <x v="1"/>
    <n v="883100"/>
    <n v="116"/>
    <n v="565"/>
    <n v="2.48"/>
    <n v="46514"/>
    <n v="70377"/>
    <n v="21"/>
    <n v="36.5"/>
    <n v="206"/>
    <n v="2026"/>
    <n v="62149928700"/>
    <n v="4.8706896551724137"/>
    <n v="124.56106194690265"/>
    <n v="52.671271656664025"/>
    <x v="0"/>
  </r>
  <r>
    <s v="EV1351"/>
    <x v="9"/>
    <x v="0"/>
    <s v="Volkswagen"/>
    <x v="0"/>
    <n v="715862"/>
    <n v="100"/>
    <n v="349"/>
    <n v="1.25"/>
    <n v="12877"/>
    <n v="43362"/>
    <n v="18.100000000000001"/>
    <n v="42.8"/>
    <n v="299.3"/>
    <n v="2026"/>
    <n v="31041208044"/>
    <n v="3.49"/>
    <n v="124.24641833810888"/>
    <n v="17.988103852418483"/>
    <x v="1"/>
  </r>
  <r>
    <s v="EV1352"/>
    <x v="1"/>
    <x v="1"/>
    <s v="Kia"/>
    <x v="0"/>
    <n v="898566"/>
    <n v="46"/>
    <n v="267"/>
    <n v="1.88"/>
    <n v="172648"/>
    <n v="57330"/>
    <n v="18.899999999999999"/>
    <n v="63.5"/>
    <n v="199.4"/>
    <n v="2026"/>
    <n v="51514788780"/>
    <n v="5.8043478260869561"/>
    <n v="214.71910112359549"/>
    <n v="192.13724979578572"/>
    <x v="0"/>
  </r>
  <r>
    <s v="EV1353"/>
    <x v="0"/>
    <x v="0"/>
    <s v="Mercedes"/>
    <x v="0"/>
    <n v="374393"/>
    <n v="88"/>
    <n v="535"/>
    <n v="2.23"/>
    <n v="134379"/>
    <n v="32771"/>
    <n v="23.5"/>
    <n v="47.8"/>
    <n v="95.4"/>
    <n v="2026"/>
    <n v="12269233003"/>
    <n v="6.0795454545454541"/>
    <n v="61.254205607476635"/>
    <n v="358.92497990079943"/>
    <x v="0"/>
  </r>
  <r>
    <s v="EV1354"/>
    <x v="9"/>
    <x v="0"/>
    <s v="Nissan"/>
    <x v="0"/>
    <n v="539979"/>
    <n v="62"/>
    <n v="525"/>
    <n v="2.66"/>
    <n v="17180"/>
    <n v="44115"/>
    <n v="14.5"/>
    <n v="35.799999999999997"/>
    <n v="289.60000000000002"/>
    <n v="2026"/>
    <n v="23821173585"/>
    <n v="8.4677419354838701"/>
    <n v="84.028571428571425"/>
    <n v="31.816052105730041"/>
    <x v="0"/>
  </r>
  <r>
    <s v="EV1355"/>
    <x v="6"/>
    <x v="3"/>
    <s v="Tesla"/>
    <x v="2"/>
    <n v="552656"/>
    <n v="97"/>
    <n v="480"/>
    <n v="1.02"/>
    <n v="141184"/>
    <n v="75895"/>
    <n v="24.7"/>
    <n v="64.099999999999994"/>
    <n v="279"/>
    <n v="2026"/>
    <n v="41943827120"/>
    <n v="4.9484536082474229"/>
    <n v="158.11458333333334"/>
    <n v="255.46452042500218"/>
    <x v="1"/>
  </r>
  <r>
    <s v="EV1356"/>
    <x v="2"/>
    <x v="2"/>
    <s v="BYD"/>
    <x v="0"/>
    <n v="93138"/>
    <n v="109"/>
    <n v="542"/>
    <n v="1.51"/>
    <n v="82327"/>
    <n v="39965"/>
    <n v="19.399999999999999"/>
    <n v="30.7"/>
    <n v="77.8"/>
    <n v="2026"/>
    <n v="3722260170"/>
    <n v="4.9724770642201834"/>
    <n v="73.736162361623613"/>
    <n v="883.92492860057109"/>
    <x v="0"/>
  </r>
  <r>
    <s v="EV1357"/>
    <x v="8"/>
    <x v="3"/>
    <s v="BYD"/>
    <x v="0"/>
    <n v="823553"/>
    <n v="70"/>
    <n v="641"/>
    <n v="1.31"/>
    <n v="73285"/>
    <n v="40539"/>
    <n v="14.1"/>
    <n v="28.4"/>
    <n v="155.5"/>
    <n v="2026"/>
    <n v="33386015067"/>
    <n v="9.1571428571428566"/>
    <n v="63.24336973478939"/>
    <n v="88.986379747265815"/>
    <x v="1"/>
  </r>
  <r>
    <s v="EV1358"/>
    <x v="0"/>
    <x v="0"/>
    <s v="Kia"/>
    <x v="1"/>
    <n v="177221"/>
    <n v="115"/>
    <n v="512"/>
    <n v="2.13"/>
    <n v="53472"/>
    <n v="37751"/>
    <n v="19.5"/>
    <n v="23.4"/>
    <n v="34.700000000000003"/>
    <n v="2026"/>
    <n v="6690269971"/>
    <n v="4.4521739130434783"/>
    <n v="73.732421875"/>
    <n v="301.72496487436592"/>
    <x v="0"/>
  </r>
  <r>
    <s v="EV1359"/>
    <x v="9"/>
    <x v="0"/>
    <s v="Kia"/>
    <x v="0"/>
    <n v="560455"/>
    <n v="67"/>
    <n v="492"/>
    <n v="2.1800000000000002"/>
    <n v="63790"/>
    <n v="80211"/>
    <n v="18.5"/>
    <n v="36.799999999999997"/>
    <n v="175.8"/>
    <n v="2026"/>
    <n v="44954656005"/>
    <n v="7.3432835820895521"/>
    <n v="163.03048780487805"/>
    <n v="113.81823696817764"/>
    <x v="0"/>
  </r>
  <r>
    <s v="EV1360"/>
    <x v="1"/>
    <x v="1"/>
    <s v="Toyota"/>
    <x v="2"/>
    <n v="834333"/>
    <n v="101"/>
    <n v="297"/>
    <n v="1.99"/>
    <n v="184643"/>
    <n v="66233"/>
    <n v="19.899999999999999"/>
    <n v="14"/>
    <n v="39"/>
    <n v="2026"/>
    <n v="55260377589"/>
    <n v="2.9405940594059405"/>
    <n v="223.00673400673401"/>
    <n v="221.30612117703603"/>
    <x v="0"/>
  </r>
  <r>
    <s v="EV1361"/>
    <x v="1"/>
    <x v="1"/>
    <s v="Mercedes"/>
    <x v="2"/>
    <n v="719449"/>
    <n v="94"/>
    <n v="648"/>
    <n v="0.59"/>
    <n v="189864"/>
    <n v="32570"/>
    <n v="13.3"/>
    <n v="42.8"/>
    <n v="73.599999999999994"/>
    <n v="2026"/>
    <n v="23432453930"/>
    <n v="6.8936170212765955"/>
    <n v="50.262345679012348"/>
    <n v="263.90195830420225"/>
    <x v="0"/>
  </r>
  <r>
    <s v="EV1362"/>
    <x v="3"/>
    <x v="3"/>
    <s v="BYD"/>
    <x v="3"/>
    <n v="297174"/>
    <n v="114"/>
    <n v="362"/>
    <n v="1.64"/>
    <n v="119689"/>
    <n v="34811"/>
    <n v="22.5"/>
    <n v="52.7"/>
    <n v="270.89999999999998"/>
    <n v="2026"/>
    <n v="10344924114"/>
    <n v="3.1754385964912282"/>
    <n v="96.162983425414367"/>
    <n v="402.75730716684501"/>
    <x v="0"/>
  </r>
  <r>
    <s v="EV1363"/>
    <x v="3"/>
    <x v="3"/>
    <s v="Mercedes"/>
    <x v="2"/>
    <n v="162498"/>
    <n v="65"/>
    <n v="332"/>
    <n v="0.88"/>
    <n v="197478"/>
    <n v="56640"/>
    <n v="21.7"/>
    <n v="34.299999999999997"/>
    <n v="269.3"/>
    <n v="2026"/>
    <n v="9203886720"/>
    <n v="5.1076923076923073"/>
    <n v="170.60240963855421"/>
    <n v="1215.2641878669276"/>
    <x v="1"/>
  </r>
  <r>
    <s v="EV1364"/>
    <x v="1"/>
    <x v="1"/>
    <s v="Volkswagen"/>
    <x v="3"/>
    <n v="633552"/>
    <n v="57"/>
    <n v="258"/>
    <n v="2.83"/>
    <n v="127178"/>
    <n v="65825"/>
    <n v="17"/>
    <n v="62.8"/>
    <n v="155.4"/>
    <n v="2026"/>
    <n v="41703560400"/>
    <n v="4.5263157894736841"/>
    <n v="255.13565891472868"/>
    <n v="200.73806096421444"/>
    <x v="0"/>
  </r>
  <r>
    <s v="EV1365"/>
    <x v="5"/>
    <x v="1"/>
    <s v="BMW"/>
    <x v="1"/>
    <n v="136552"/>
    <n v="82"/>
    <n v="480"/>
    <n v="1.26"/>
    <n v="88395"/>
    <n v="51623"/>
    <n v="17.600000000000001"/>
    <n v="26.8"/>
    <n v="75.5"/>
    <n v="2026"/>
    <n v="7049223896"/>
    <n v="5.8536585365853657"/>
    <n v="107.54791666666667"/>
    <n v="647.33581346300309"/>
    <x v="1"/>
  </r>
  <r>
    <s v="EV1366"/>
    <x v="6"/>
    <x v="3"/>
    <s v="Ford"/>
    <x v="0"/>
    <n v="707530"/>
    <n v="107"/>
    <n v="386"/>
    <n v="2.33"/>
    <n v="68197"/>
    <n v="68676"/>
    <n v="16.399999999999999"/>
    <n v="50.4"/>
    <n v="140.19999999999999"/>
    <n v="2026"/>
    <n v="48590330280"/>
    <n v="3.6074766355140189"/>
    <n v="177.91709844559585"/>
    <n v="96.38743233502467"/>
    <x v="0"/>
  </r>
  <r>
    <s v="EV1367"/>
    <x v="7"/>
    <x v="3"/>
    <s v="BYD"/>
    <x v="2"/>
    <n v="576150"/>
    <n v="98"/>
    <n v="363"/>
    <n v="2.2599999999999998"/>
    <n v="100944"/>
    <n v="69696"/>
    <n v="20.3"/>
    <n v="48.8"/>
    <n v="298.89999999999998"/>
    <n v="2026"/>
    <n v="40155350400"/>
    <n v="3.704081632653061"/>
    <n v="192"/>
    <n v="175.2043738609737"/>
    <x v="1"/>
  </r>
  <r>
    <s v="EV1368"/>
    <x v="4"/>
    <x v="0"/>
    <s v="Hyundai"/>
    <x v="2"/>
    <n v="542334"/>
    <n v="115"/>
    <n v="503"/>
    <n v="1.06"/>
    <n v="119639"/>
    <n v="79389"/>
    <n v="16.600000000000001"/>
    <n v="46.5"/>
    <n v="43.9"/>
    <n v="2026"/>
    <n v="43055353926"/>
    <n v="4.3739130434782609"/>
    <n v="157.83101391650101"/>
    <n v="220.60022052830914"/>
    <x v="1"/>
  </r>
  <r>
    <s v="EV1369"/>
    <x v="3"/>
    <x v="3"/>
    <s v="Mercedes"/>
    <x v="0"/>
    <n v="316130"/>
    <n v="87"/>
    <n v="440"/>
    <n v="1.47"/>
    <n v="86818"/>
    <n v="67267"/>
    <n v="17.5"/>
    <n v="28.3"/>
    <n v="204.5"/>
    <n v="2026"/>
    <n v="21265116710"/>
    <n v="5.0574712643678161"/>
    <n v="152.87954545454545"/>
    <n v="274.62752665042859"/>
    <x v="1"/>
  </r>
  <r>
    <s v="EV1370"/>
    <x v="2"/>
    <x v="2"/>
    <s v="Tesla"/>
    <x v="0"/>
    <n v="274701"/>
    <n v="60"/>
    <n v="306"/>
    <n v="1.78"/>
    <n v="11018"/>
    <n v="40738"/>
    <n v="14.5"/>
    <n v="41.9"/>
    <n v="236.2"/>
    <n v="2026"/>
    <n v="11190769338"/>
    <n v="5.0999999999999996"/>
    <n v="133.13071895424838"/>
    <n v="40.109064036898303"/>
    <x v="1"/>
  </r>
  <r>
    <s v="EV1371"/>
    <x v="3"/>
    <x v="3"/>
    <s v="Toyota"/>
    <x v="1"/>
    <n v="433098"/>
    <n v="117"/>
    <n v="488"/>
    <n v="0.94"/>
    <n v="51316"/>
    <n v="69657"/>
    <n v="17.5"/>
    <n v="57.9"/>
    <n v="300"/>
    <n v="2026"/>
    <n v="30168307386"/>
    <n v="4.1709401709401712"/>
    <n v="142.73975409836066"/>
    <n v="118.48588541161585"/>
    <x v="0"/>
  </r>
  <r>
    <s v="EV1372"/>
    <x v="2"/>
    <x v="2"/>
    <s v="Volkswagen"/>
    <x v="1"/>
    <n v="307092"/>
    <n v="113"/>
    <n v="433"/>
    <n v="2.97"/>
    <n v="181288"/>
    <n v="72218"/>
    <n v="21"/>
    <n v="43.6"/>
    <n v="226.9"/>
    <n v="2026"/>
    <n v="22177570056"/>
    <n v="3.831858407079646"/>
    <n v="166.78521939953811"/>
    <n v="590.33774894819794"/>
    <x v="0"/>
  </r>
  <r>
    <s v="EV1373"/>
    <x v="6"/>
    <x v="3"/>
    <s v="Nissan"/>
    <x v="3"/>
    <n v="762326"/>
    <n v="96"/>
    <n v="482"/>
    <n v="2.96"/>
    <n v="68472"/>
    <n v="84815"/>
    <n v="19"/>
    <n v="55.8"/>
    <n v="108.4"/>
    <n v="2026"/>
    <n v="64656679690"/>
    <n v="5.020833333333333"/>
    <n v="175.96473029045643"/>
    <n v="89.81984085548703"/>
    <x v="1"/>
  </r>
  <r>
    <s v="EV1374"/>
    <x v="4"/>
    <x v="0"/>
    <s v="Mercedes"/>
    <x v="3"/>
    <n v="71021"/>
    <n v="110"/>
    <n v="311"/>
    <n v="2.54"/>
    <n v="69615"/>
    <n v="63691"/>
    <n v="15.2"/>
    <n v="45.3"/>
    <n v="173.6"/>
    <n v="2026"/>
    <n v="4523398511"/>
    <n v="2.8272727272727272"/>
    <n v="204.79421221864951"/>
    <n v="980.20303853789721"/>
    <x v="0"/>
  </r>
  <r>
    <s v="EV1375"/>
    <x v="9"/>
    <x v="0"/>
    <s v="Hyundai"/>
    <x v="3"/>
    <n v="766012"/>
    <n v="100"/>
    <n v="432"/>
    <n v="2.91"/>
    <n v="87823"/>
    <n v="47414"/>
    <n v="24.2"/>
    <n v="61.3"/>
    <n v="159.80000000000001"/>
    <n v="2026"/>
    <n v="36319692968"/>
    <n v="4.32"/>
    <n v="109.75462962962963"/>
    <n v="114.64963995342109"/>
    <x v="1"/>
  </r>
  <r>
    <s v="EV1376"/>
    <x v="8"/>
    <x v="3"/>
    <s v="Kia"/>
    <x v="3"/>
    <n v="626466"/>
    <n v="99"/>
    <n v="443"/>
    <n v="0.87"/>
    <n v="43997"/>
    <n v="55530"/>
    <n v="19.100000000000001"/>
    <n v="27.9"/>
    <n v="65.900000000000006"/>
    <n v="2026"/>
    <n v="34787656980"/>
    <n v="4.4747474747474749"/>
    <n v="125.34988713318285"/>
    <n v="70.230467415629903"/>
    <x v="0"/>
  </r>
  <r>
    <s v="EV1377"/>
    <x v="4"/>
    <x v="0"/>
    <s v="Hyundai"/>
    <x v="1"/>
    <n v="474528"/>
    <n v="66"/>
    <n v="577"/>
    <n v="1.58"/>
    <n v="19169"/>
    <n v="56400"/>
    <n v="17.7"/>
    <n v="9.6"/>
    <n v="125.7"/>
    <n v="2026"/>
    <n v="26763379200"/>
    <n v="8.7424242424242422"/>
    <n v="97.746967071057199"/>
    <n v="40.39593027176479"/>
    <x v="0"/>
  </r>
  <r>
    <s v="EV1378"/>
    <x v="4"/>
    <x v="0"/>
    <s v="Kia"/>
    <x v="3"/>
    <n v="224549"/>
    <n v="59"/>
    <n v="625"/>
    <n v="1.76"/>
    <n v="26592"/>
    <n v="56006"/>
    <n v="19"/>
    <n v="61.8"/>
    <n v="104.2"/>
    <n v="2026"/>
    <n v="12576091294"/>
    <n v="10.59322033898305"/>
    <n v="89.6096"/>
    <n v="118.4240410778939"/>
    <x v="0"/>
  </r>
  <r>
    <s v="EV1379"/>
    <x v="1"/>
    <x v="1"/>
    <s v="Toyota"/>
    <x v="3"/>
    <n v="100532"/>
    <n v="117"/>
    <n v="501"/>
    <n v="2.77"/>
    <n v="9607"/>
    <n v="40915"/>
    <n v="15.7"/>
    <n v="24.9"/>
    <n v="249"/>
    <n v="2026"/>
    <n v="4113266780"/>
    <n v="4.2820512820512819"/>
    <n v="81.666666666666671"/>
    <n v="95.561612222973778"/>
    <x v="1"/>
  </r>
  <r>
    <s v="EV1380"/>
    <x v="1"/>
    <x v="1"/>
    <s v="BMW"/>
    <x v="2"/>
    <n v="867364"/>
    <n v="117"/>
    <n v="284"/>
    <n v="2.04"/>
    <n v="131728"/>
    <n v="34830"/>
    <n v="17.5"/>
    <n v="24"/>
    <n v="257.2"/>
    <n v="2026"/>
    <n v="30210288120"/>
    <n v="2.4273504273504272"/>
    <n v="122.64084507042253"/>
    <n v="151.8716478894674"/>
    <x v="0"/>
  </r>
  <r>
    <s v="EV1381"/>
    <x v="6"/>
    <x v="3"/>
    <s v="BYD"/>
    <x v="3"/>
    <n v="856490"/>
    <n v="89"/>
    <n v="404"/>
    <n v="2.65"/>
    <n v="122272"/>
    <n v="46624"/>
    <n v="19"/>
    <n v="31.5"/>
    <n v="84.3"/>
    <n v="2026"/>
    <n v="39932989760"/>
    <n v="4.5393258426966296"/>
    <n v="115.4059405940594"/>
    <n v="142.75940174432861"/>
    <x v="1"/>
  </r>
  <r>
    <s v="EV1382"/>
    <x v="6"/>
    <x v="3"/>
    <s v="Kia"/>
    <x v="3"/>
    <n v="336380"/>
    <n v="89"/>
    <n v="314"/>
    <n v="2.91"/>
    <n v="102143"/>
    <n v="51930"/>
    <n v="21.2"/>
    <n v="47.9"/>
    <n v="145.1"/>
    <n v="2026"/>
    <n v="17468213400"/>
    <n v="3.5280898876404496"/>
    <n v="165.38216560509554"/>
    <n v="303.65360604078722"/>
    <x v="1"/>
  </r>
  <r>
    <s v="EV1383"/>
    <x v="4"/>
    <x v="0"/>
    <s v="Volkswagen"/>
    <x v="1"/>
    <n v="109793"/>
    <n v="51"/>
    <n v="277"/>
    <n v="1.38"/>
    <n v="82562"/>
    <n v="26072"/>
    <n v="12.3"/>
    <n v="55.6"/>
    <n v="218.2"/>
    <n v="2026"/>
    <n v="2862523096"/>
    <n v="5.4313725490196081"/>
    <n v="94.122743682310471"/>
    <n v="751.97872359804364"/>
    <x v="0"/>
  </r>
  <r>
    <s v="EV1384"/>
    <x v="8"/>
    <x v="3"/>
    <s v="Hyundai"/>
    <x v="1"/>
    <n v="635570"/>
    <n v="79"/>
    <n v="351"/>
    <n v="1.85"/>
    <n v="50310"/>
    <n v="51179"/>
    <n v="23.4"/>
    <n v="5.5"/>
    <n v="271"/>
    <n v="2026"/>
    <n v="32527837030"/>
    <n v="4.443037974683544"/>
    <n v="145.8091168091168"/>
    <n v="79.157291879729996"/>
    <x v="0"/>
  </r>
  <r>
    <s v="EV1385"/>
    <x v="1"/>
    <x v="1"/>
    <s v="Kia"/>
    <x v="2"/>
    <n v="296760"/>
    <n v="72"/>
    <n v="460"/>
    <n v="1.76"/>
    <n v="7339"/>
    <n v="35705"/>
    <n v="23.5"/>
    <n v="53.3"/>
    <n v="32.799999999999997"/>
    <n v="2026"/>
    <n v="10595815800"/>
    <n v="6.3888888888888893"/>
    <n v="77.619565217391298"/>
    <n v="24.730421889742551"/>
    <x v="0"/>
  </r>
  <r>
    <s v="EV1386"/>
    <x v="3"/>
    <x v="3"/>
    <s v="BMW"/>
    <x v="2"/>
    <n v="785955"/>
    <n v="40"/>
    <n v="334"/>
    <n v="2.0299999999999998"/>
    <n v="59034"/>
    <n v="70087"/>
    <n v="16.399999999999999"/>
    <n v="63.5"/>
    <n v="188.1"/>
    <n v="2026"/>
    <n v="55085228085"/>
    <n v="8.35"/>
    <n v="209.84131736526948"/>
    <n v="75.111170486859933"/>
    <x v="1"/>
  </r>
  <r>
    <s v="EV1387"/>
    <x v="2"/>
    <x v="2"/>
    <s v="Ford"/>
    <x v="2"/>
    <n v="281738"/>
    <n v="72"/>
    <n v="321"/>
    <n v="2.68"/>
    <n v="18084"/>
    <n v="49613"/>
    <n v="21.4"/>
    <n v="55.1"/>
    <n v="181.9"/>
    <n v="2026"/>
    <n v="13977867394"/>
    <n v="4.458333333333333"/>
    <n v="154.5576323987539"/>
    <n v="64.187294578651091"/>
    <x v="0"/>
  </r>
  <r>
    <s v="EV1388"/>
    <x v="5"/>
    <x v="1"/>
    <s v="Volkswagen"/>
    <x v="1"/>
    <n v="258097"/>
    <n v="44"/>
    <n v="480"/>
    <n v="1.18"/>
    <n v="71516"/>
    <n v="33449"/>
    <n v="19.100000000000001"/>
    <n v="35.6"/>
    <n v="38.5"/>
    <n v="2026"/>
    <n v="8633086553"/>
    <n v="10.909090909090908"/>
    <n v="69.685416666666669"/>
    <n v="277.08962134391334"/>
    <x v="0"/>
  </r>
  <r>
    <s v="EV1389"/>
    <x v="5"/>
    <x v="1"/>
    <s v="Kia"/>
    <x v="1"/>
    <n v="663469"/>
    <n v="94"/>
    <n v="412"/>
    <n v="1.95"/>
    <n v="62403"/>
    <n v="83601"/>
    <n v="21.3"/>
    <n v="27.7"/>
    <n v="91.1"/>
    <n v="2026"/>
    <n v="55466671869"/>
    <n v="4.3829787234042552"/>
    <n v="202.91504854368932"/>
    <n v="94.055637867029205"/>
    <x v="0"/>
  </r>
  <r>
    <s v="EV1390"/>
    <x v="2"/>
    <x v="2"/>
    <s v="Volkswagen"/>
    <x v="1"/>
    <n v="647174"/>
    <n v="120"/>
    <n v="305"/>
    <n v="2.2999999999999998"/>
    <n v="85899"/>
    <n v="25259"/>
    <n v="21.8"/>
    <n v="34.200000000000003"/>
    <n v="298"/>
    <n v="2026"/>
    <n v="16346968066"/>
    <n v="2.5416666666666665"/>
    <n v="82.816393442622953"/>
    <n v="132.7293741713975"/>
    <x v="0"/>
  </r>
  <r>
    <s v="EV1391"/>
    <x v="4"/>
    <x v="0"/>
    <s v="Ford"/>
    <x v="3"/>
    <n v="313534"/>
    <n v="45"/>
    <n v="512"/>
    <n v="1.52"/>
    <n v="57549"/>
    <n v="67247"/>
    <n v="18.600000000000001"/>
    <n v="12.1"/>
    <n v="236.6"/>
    <n v="2026"/>
    <n v="21084220898"/>
    <n v="11.377777777777778"/>
    <n v="131.341796875"/>
    <n v="183.5494715086721"/>
    <x v="1"/>
  </r>
  <r>
    <s v="EV1392"/>
    <x v="9"/>
    <x v="0"/>
    <s v="BYD"/>
    <x v="1"/>
    <n v="686077"/>
    <n v="56"/>
    <n v="431"/>
    <n v="1.72"/>
    <n v="78805"/>
    <n v="48199"/>
    <n v="17.600000000000001"/>
    <n v="18.2"/>
    <n v="32.6"/>
    <n v="2026"/>
    <n v="33068225323"/>
    <n v="7.6964285714285712"/>
    <n v="111.83062645011601"/>
    <n v="114.86320048624279"/>
    <x v="1"/>
  </r>
  <r>
    <s v="EV1393"/>
    <x v="8"/>
    <x v="3"/>
    <s v="Toyota"/>
    <x v="2"/>
    <n v="358828"/>
    <n v="49"/>
    <n v="421"/>
    <n v="1.17"/>
    <n v="20340"/>
    <n v="35661"/>
    <n v="15.7"/>
    <n v="22.8"/>
    <n v="212.8"/>
    <n v="2026"/>
    <n v="12796165308"/>
    <n v="8.591836734693878"/>
    <n v="84.705463182897859"/>
    <n v="56.684539668030368"/>
    <x v="0"/>
  </r>
  <r>
    <s v="EV1394"/>
    <x v="0"/>
    <x v="0"/>
    <s v="Mercedes"/>
    <x v="2"/>
    <n v="178124"/>
    <n v="119"/>
    <n v="623"/>
    <n v="1.41"/>
    <n v="50531"/>
    <n v="72252"/>
    <n v="13.9"/>
    <n v="54.4"/>
    <n v="208.7"/>
    <n v="2026"/>
    <n v="12869815248"/>
    <n v="5.2352941176470589"/>
    <n v="115.97431781701445"/>
    <n v="283.68439963171721"/>
    <x v="0"/>
  </r>
  <r>
    <s v="EV1395"/>
    <x v="5"/>
    <x v="1"/>
    <s v="Volkswagen"/>
    <x v="2"/>
    <n v="445507"/>
    <n v="115"/>
    <n v="425"/>
    <n v="2.0099999999999998"/>
    <n v="109420"/>
    <n v="38003"/>
    <n v="16.8"/>
    <n v="37.9"/>
    <n v="86"/>
    <n v="2026"/>
    <n v="16930602521"/>
    <n v="3.6956521739130435"/>
    <n v="89.418823529411767"/>
    <n v="245.60781312078151"/>
    <x v="1"/>
  </r>
  <r>
    <s v="EV1396"/>
    <x v="2"/>
    <x v="2"/>
    <s v="Tesla"/>
    <x v="3"/>
    <n v="220334"/>
    <n v="93"/>
    <n v="324"/>
    <n v="2.0099999999999998"/>
    <n v="108038"/>
    <n v="55095"/>
    <n v="23.7"/>
    <n v="38.700000000000003"/>
    <n v="183.8"/>
    <n v="2026"/>
    <n v="12139301730"/>
    <n v="3.4838709677419355"/>
    <n v="170.0462962962963"/>
    <n v="490.33739686112904"/>
    <x v="1"/>
  </r>
  <r>
    <s v="EV1397"/>
    <x v="0"/>
    <x v="0"/>
    <s v="Nissan"/>
    <x v="0"/>
    <n v="821143"/>
    <n v="90"/>
    <n v="304"/>
    <n v="2.39"/>
    <n v="174298"/>
    <n v="62221"/>
    <n v="22.6"/>
    <n v="64.2"/>
    <n v="189.6"/>
    <n v="2026"/>
    <n v="51092338603"/>
    <n v="3.3777777777777778"/>
    <n v="204.67434210526315"/>
    <n v="212.2626631414991"/>
    <x v="1"/>
  </r>
  <r>
    <s v="EV1398"/>
    <x v="1"/>
    <x v="1"/>
    <s v="Volkswagen"/>
    <x v="1"/>
    <n v="230636"/>
    <n v="63"/>
    <n v="293"/>
    <n v="2.78"/>
    <n v="52123"/>
    <n v="41907"/>
    <n v="15.2"/>
    <n v="34.700000000000003"/>
    <n v="186.4"/>
    <n v="2026"/>
    <n v="9665262852"/>
    <n v="4.6507936507936511"/>
    <n v="143.0273037542662"/>
    <n v="225.99680882429456"/>
    <x v="0"/>
  </r>
  <r>
    <s v="EV1399"/>
    <x v="2"/>
    <x v="2"/>
    <s v="BMW"/>
    <x v="3"/>
    <n v="325941"/>
    <n v="59"/>
    <n v="435"/>
    <n v="2.88"/>
    <n v="35737"/>
    <n v="63899"/>
    <n v="12.9"/>
    <n v="6.8"/>
    <n v="299.60000000000002"/>
    <n v="2026"/>
    <n v="20827303959"/>
    <n v="7.3728813559322033"/>
    <n v="146.89425287356323"/>
    <n v="109.6425426687652"/>
    <x v="0"/>
  </r>
  <r>
    <s v="EV1400"/>
    <x v="7"/>
    <x v="3"/>
    <s v="Nissan"/>
    <x v="3"/>
    <n v="729970"/>
    <n v="101"/>
    <n v="392"/>
    <n v="2.0499999999999998"/>
    <n v="36882"/>
    <n v="65121"/>
    <n v="21.2"/>
    <n v="17.8"/>
    <n v="133.5"/>
    <n v="2026"/>
    <n v="47536376370"/>
    <n v="3.8811881188118811"/>
    <n v="166.125"/>
    <n v="50.5253640560571"/>
    <x v="1"/>
  </r>
  <r>
    <s v="EV1401"/>
    <x v="4"/>
    <x v="0"/>
    <s v="Ford"/>
    <x v="2"/>
    <n v="616692"/>
    <n v="92"/>
    <n v="597"/>
    <n v="1.91"/>
    <n v="173639"/>
    <n v="28859"/>
    <n v="16.3"/>
    <n v="45.5"/>
    <n v="111.7"/>
    <n v="2026"/>
    <n v="17797114428"/>
    <n v="6.4891304347826084"/>
    <n v="48.340033500837521"/>
    <n v="281.56518975436683"/>
    <x v="0"/>
  </r>
  <r>
    <s v="EV1402"/>
    <x v="3"/>
    <x v="3"/>
    <s v="Tesla"/>
    <x v="0"/>
    <n v="585358"/>
    <n v="60"/>
    <n v="540"/>
    <n v="1.1100000000000001"/>
    <n v="166206"/>
    <n v="48476"/>
    <n v="14.5"/>
    <n v="9.5"/>
    <n v="265"/>
    <n v="2026"/>
    <n v="28375814408"/>
    <n v="9"/>
    <n v="89.770370370370372"/>
    <n v="283.9390595157152"/>
    <x v="1"/>
  </r>
  <r>
    <s v="EV1403"/>
    <x v="1"/>
    <x v="1"/>
    <s v="Hyundai"/>
    <x v="2"/>
    <n v="575588"/>
    <n v="72"/>
    <n v="509"/>
    <n v="2.13"/>
    <n v="165110"/>
    <n v="36179"/>
    <n v="15"/>
    <n v="53.5"/>
    <n v="83.1"/>
    <n v="2026"/>
    <n v="20824198252"/>
    <n v="7.0694444444444446"/>
    <n v="71.078585461689585"/>
    <n v="286.85448619498669"/>
    <x v="1"/>
  </r>
  <r>
    <s v="EV1404"/>
    <x v="3"/>
    <x v="3"/>
    <s v="Mercedes"/>
    <x v="3"/>
    <n v="14302"/>
    <n v="51"/>
    <n v="339"/>
    <n v="1.66"/>
    <n v="6881"/>
    <n v="32053"/>
    <n v="22.8"/>
    <n v="54.8"/>
    <n v="36.6"/>
    <n v="2026"/>
    <n v="458422006"/>
    <n v="6.6470588235294121"/>
    <n v="94.551622418879063"/>
    <n v="481.12152146552927"/>
    <x v="0"/>
  </r>
  <r>
    <s v="EV1405"/>
    <x v="6"/>
    <x v="3"/>
    <s v="Kia"/>
    <x v="0"/>
    <n v="747029"/>
    <n v="66"/>
    <n v="553"/>
    <n v="1.69"/>
    <n v="165328"/>
    <n v="84734"/>
    <n v="20"/>
    <n v="55.7"/>
    <n v="234.9"/>
    <n v="2026"/>
    <n v="63298755286"/>
    <n v="8.3787878787878789"/>
    <n v="153.2260397830018"/>
    <n v="221.3140319853714"/>
    <x v="1"/>
  </r>
  <r>
    <s v="EV1406"/>
    <x v="4"/>
    <x v="0"/>
    <s v="BMW"/>
    <x v="0"/>
    <n v="252570"/>
    <n v="87"/>
    <n v="599"/>
    <n v="2.67"/>
    <n v="25304"/>
    <n v="66176"/>
    <n v="13"/>
    <n v="12.7"/>
    <n v="132.19999999999999"/>
    <n v="2026"/>
    <n v="16714072320"/>
    <n v="6.8850574712643677"/>
    <n v="110.47746243739566"/>
    <n v="100.18608702537911"/>
    <x v="1"/>
  </r>
  <r>
    <s v="EV1407"/>
    <x v="7"/>
    <x v="3"/>
    <s v="Tesla"/>
    <x v="2"/>
    <n v="499424"/>
    <n v="96"/>
    <n v="297"/>
    <n v="2.3199999999999998"/>
    <n v="172079"/>
    <n v="28362"/>
    <n v="22"/>
    <n v="19.5"/>
    <n v="252.4"/>
    <n v="2026"/>
    <n v="14164663488"/>
    <n v="3.09375"/>
    <n v="95.494949494949495"/>
    <n v="344.5549272762222"/>
    <x v="0"/>
  </r>
  <r>
    <s v="EV1408"/>
    <x v="7"/>
    <x v="3"/>
    <s v="BMW"/>
    <x v="3"/>
    <n v="278098"/>
    <n v="59"/>
    <n v="597"/>
    <n v="2.39"/>
    <n v="167622"/>
    <n v="59622"/>
    <n v="19.2"/>
    <n v="39.200000000000003"/>
    <n v="157.69999999999999"/>
    <n v="2026"/>
    <n v="16580758956"/>
    <n v="10.118644067796611"/>
    <n v="99.869346733668337"/>
    <n v="602.74435630605035"/>
    <x v="1"/>
  </r>
  <r>
    <s v="EV1409"/>
    <x v="1"/>
    <x v="1"/>
    <s v="Toyota"/>
    <x v="2"/>
    <n v="262538"/>
    <n v="82"/>
    <n v="523"/>
    <n v="1.53"/>
    <n v="178692"/>
    <n v="34824"/>
    <n v="18.399999999999999"/>
    <n v="36.299999999999997"/>
    <n v="280.60000000000002"/>
    <n v="2026"/>
    <n v="9142623312"/>
    <n v="6.3780487804878048"/>
    <n v="66.585086042065015"/>
    <n v="680.63289885654638"/>
    <x v="1"/>
  </r>
  <r>
    <s v="EV1410"/>
    <x v="5"/>
    <x v="1"/>
    <s v="Mercedes"/>
    <x v="3"/>
    <n v="732064"/>
    <n v="117"/>
    <n v="606"/>
    <n v="0.8"/>
    <n v="127506"/>
    <n v="70586"/>
    <n v="15.3"/>
    <n v="36.9"/>
    <n v="71.3"/>
    <n v="2026"/>
    <n v="51673469504"/>
    <n v="5.1794871794871797"/>
    <n v="116.47854785478548"/>
    <n v="174.17329632381868"/>
    <x v="0"/>
  </r>
  <r>
    <s v="EV1411"/>
    <x v="3"/>
    <x v="3"/>
    <s v="Hyundai"/>
    <x v="2"/>
    <n v="363886"/>
    <n v="51"/>
    <n v="621"/>
    <n v="1.37"/>
    <n v="39885"/>
    <n v="72406"/>
    <n v="14.8"/>
    <n v="37.6"/>
    <n v="163.9"/>
    <n v="2026"/>
    <n v="26347529716"/>
    <n v="12.176470588235293"/>
    <n v="116.59581320450886"/>
    <n v="109.60850376216727"/>
    <x v="1"/>
  </r>
  <r>
    <s v="EV1412"/>
    <x v="3"/>
    <x v="3"/>
    <s v="Hyundai"/>
    <x v="1"/>
    <n v="576278"/>
    <n v="79"/>
    <n v="510"/>
    <n v="0.61"/>
    <n v="186210"/>
    <n v="45224"/>
    <n v="14.6"/>
    <n v="21.2"/>
    <n v="98.5"/>
    <n v="2026"/>
    <n v="26061596272"/>
    <n v="6.4556962025316453"/>
    <n v="88.674509803921566"/>
    <n v="323.12529716560414"/>
    <x v="0"/>
  </r>
  <r>
    <s v="EV1413"/>
    <x v="4"/>
    <x v="0"/>
    <s v="Nissan"/>
    <x v="2"/>
    <n v="622463"/>
    <n v="117"/>
    <n v="554"/>
    <n v="0.71"/>
    <n v="79936"/>
    <n v="34208"/>
    <n v="13.2"/>
    <n v="50"/>
    <n v="286.5"/>
    <n v="2026"/>
    <n v="21293214304"/>
    <n v="4.7350427350427351"/>
    <n v="61.747292418772567"/>
    <n v="128.41887790920904"/>
    <x v="1"/>
  </r>
  <r>
    <s v="EV1414"/>
    <x v="8"/>
    <x v="3"/>
    <s v="Ford"/>
    <x v="3"/>
    <n v="305373"/>
    <n v="67"/>
    <n v="448"/>
    <n v="1.86"/>
    <n v="56502"/>
    <n v="58657"/>
    <n v="20.7"/>
    <n v="32.799999999999997"/>
    <n v="153.30000000000001"/>
    <n v="2026"/>
    <n v="17912264061"/>
    <n v="6.6865671641791042"/>
    <n v="130.93080357142858"/>
    <n v="185.02618109656061"/>
    <x v="0"/>
  </r>
  <r>
    <s v="EV1415"/>
    <x v="1"/>
    <x v="1"/>
    <s v="Ford"/>
    <x v="1"/>
    <n v="314314"/>
    <n v="55"/>
    <n v="531"/>
    <n v="2.33"/>
    <n v="86167"/>
    <n v="59960"/>
    <n v="21"/>
    <n v="45.2"/>
    <n v="118.8"/>
    <n v="2026"/>
    <n v="18846267440"/>
    <n v="9.6545454545454543"/>
    <n v="112.91902071563088"/>
    <n v="274.14305439783146"/>
    <x v="1"/>
  </r>
  <r>
    <s v="EV1416"/>
    <x v="8"/>
    <x v="3"/>
    <s v="Nissan"/>
    <x v="1"/>
    <n v="361996"/>
    <n v="60"/>
    <n v="464"/>
    <n v="0.54"/>
    <n v="112624"/>
    <n v="54938"/>
    <n v="22.7"/>
    <n v="50.9"/>
    <n v="182.5"/>
    <n v="2026"/>
    <n v="19887336248"/>
    <n v="7.7333333333333334"/>
    <n v="118.40086206896552"/>
    <n v="311.1194598835346"/>
    <x v="0"/>
  </r>
  <r>
    <s v="EV1417"/>
    <x v="1"/>
    <x v="1"/>
    <s v="Kia"/>
    <x v="2"/>
    <n v="568782"/>
    <n v="56"/>
    <n v="336"/>
    <n v="0.69"/>
    <n v="91805"/>
    <n v="34668"/>
    <n v="20.100000000000001"/>
    <n v="28.8"/>
    <n v="31.4"/>
    <n v="2026"/>
    <n v="19718534376"/>
    <n v="6"/>
    <n v="103.17857142857143"/>
    <n v="161.40630329370478"/>
    <x v="1"/>
  </r>
  <r>
    <s v="EV1418"/>
    <x v="7"/>
    <x v="3"/>
    <s v="Kia"/>
    <x v="1"/>
    <n v="670231"/>
    <n v="64"/>
    <n v="586"/>
    <n v="2.16"/>
    <n v="12951"/>
    <n v="49958"/>
    <n v="13.4"/>
    <n v="60.2"/>
    <n v="19.399999999999999"/>
    <n v="2026"/>
    <n v="33483400298"/>
    <n v="9.15625"/>
    <n v="85.25255972696246"/>
    <n v="19.323188572298207"/>
    <x v="1"/>
  </r>
  <r>
    <s v="EV1419"/>
    <x v="5"/>
    <x v="1"/>
    <s v="Nissan"/>
    <x v="2"/>
    <n v="784948"/>
    <n v="113"/>
    <n v="288"/>
    <n v="2.82"/>
    <n v="39842"/>
    <n v="29675"/>
    <n v="23"/>
    <n v="37.799999999999997"/>
    <n v="256.2"/>
    <n v="2026"/>
    <n v="23293331900"/>
    <n v="2.5486725663716814"/>
    <n v="103.03819444444444"/>
    <n v="50.757502407802811"/>
    <x v="0"/>
  </r>
  <r>
    <s v="EV1420"/>
    <x v="8"/>
    <x v="3"/>
    <s v="Nissan"/>
    <x v="1"/>
    <n v="840741"/>
    <n v="60"/>
    <n v="388"/>
    <n v="2.33"/>
    <n v="143235"/>
    <n v="62339"/>
    <n v="19.8"/>
    <n v="35"/>
    <n v="104.4"/>
    <n v="2026"/>
    <n v="52410953199"/>
    <n v="6.4666666666666668"/>
    <n v="160.66752577319588"/>
    <n v="170.36756860911981"/>
    <x v="0"/>
  </r>
  <r>
    <s v="EV1421"/>
    <x v="1"/>
    <x v="1"/>
    <s v="Nissan"/>
    <x v="1"/>
    <n v="597498"/>
    <n v="79"/>
    <n v="261"/>
    <n v="0.77"/>
    <n v="139412"/>
    <n v="32983"/>
    <n v="13.5"/>
    <n v="16.3"/>
    <n v="283.2"/>
    <n v="2026"/>
    <n v="19707276534"/>
    <n v="3.3037974683544302"/>
    <n v="126.37164750957854"/>
    <n v="233.32630402110132"/>
    <x v="0"/>
  </r>
  <r>
    <s v="EV1422"/>
    <x v="3"/>
    <x v="3"/>
    <s v="Kia"/>
    <x v="2"/>
    <n v="32928"/>
    <n v="65"/>
    <n v="442"/>
    <n v="1.0900000000000001"/>
    <n v="111186"/>
    <n v="31582"/>
    <n v="16.7"/>
    <n v="32.9"/>
    <n v="54.7"/>
    <n v="2026"/>
    <n v="1039932096"/>
    <n v="6.8"/>
    <n v="71.452488687782804"/>
    <n v="3376.6399416909621"/>
    <x v="0"/>
  </r>
  <r>
    <s v="EV1423"/>
    <x v="9"/>
    <x v="0"/>
    <s v="Nissan"/>
    <x v="1"/>
    <n v="435271"/>
    <n v="82"/>
    <n v="549"/>
    <n v="2.88"/>
    <n v="121263"/>
    <n v="33914"/>
    <n v="23.6"/>
    <n v="34.6"/>
    <n v="108.9"/>
    <n v="2026"/>
    <n v="14761780694"/>
    <n v="6.6951219512195124"/>
    <n v="61.77413479052823"/>
    <n v="278.59195765396731"/>
    <x v="0"/>
  </r>
  <r>
    <s v="EV1424"/>
    <x v="6"/>
    <x v="3"/>
    <s v="Toyota"/>
    <x v="1"/>
    <n v="416677"/>
    <n v="111"/>
    <n v="536"/>
    <n v="2.0099999999999998"/>
    <n v="12027"/>
    <n v="61691"/>
    <n v="15.7"/>
    <n v="22.2"/>
    <n v="289.5"/>
    <n v="2026"/>
    <n v="25705220807"/>
    <n v="4.8288288288288292"/>
    <n v="115.09514925373135"/>
    <n v="28.864084170712566"/>
    <x v="0"/>
  </r>
  <r>
    <s v="EV1425"/>
    <x v="1"/>
    <x v="1"/>
    <s v="BMW"/>
    <x v="3"/>
    <n v="58823"/>
    <n v="60"/>
    <n v="523"/>
    <n v="0.76"/>
    <n v="124194"/>
    <n v="75353"/>
    <n v="17.7"/>
    <n v="29"/>
    <n v="52.5"/>
    <n v="2026"/>
    <n v="4432489519"/>
    <n v="8.7166666666666668"/>
    <n v="144.07839388145317"/>
    <n v="2111.3170018530163"/>
    <x v="0"/>
  </r>
  <r>
    <s v="EV1426"/>
    <x v="4"/>
    <x v="0"/>
    <s v="Tesla"/>
    <x v="1"/>
    <n v="25513"/>
    <n v="100"/>
    <n v="617"/>
    <n v="0.65"/>
    <n v="49836"/>
    <n v="28439"/>
    <n v="22.6"/>
    <n v="28"/>
    <n v="73.2"/>
    <n v="2026"/>
    <n v="725564207"/>
    <n v="6.17"/>
    <n v="46.092382495948137"/>
    <n v="1953.3571120605181"/>
    <x v="1"/>
  </r>
  <r>
    <s v="EV1427"/>
    <x v="8"/>
    <x v="3"/>
    <s v="Toyota"/>
    <x v="3"/>
    <n v="108364"/>
    <n v="48"/>
    <n v="393"/>
    <n v="1.99"/>
    <n v="59402"/>
    <n v="81146"/>
    <n v="21.8"/>
    <n v="18.100000000000001"/>
    <n v="61.8"/>
    <n v="2026"/>
    <n v="8793305144"/>
    <n v="8.1875"/>
    <n v="206.47837150127228"/>
    <n v="548.17097929201577"/>
    <x v="1"/>
  </r>
  <r>
    <s v="EV1428"/>
    <x v="3"/>
    <x v="3"/>
    <s v="Hyundai"/>
    <x v="1"/>
    <n v="153485"/>
    <n v="52"/>
    <n v="289"/>
    <n v="2.25"/>
    <n v="101061"/>
    <n v="80179"/>
    <n v="18.2"/>
    <n v="10.199999999999999"/>
    <n v="185.5"/>
    <n v="2026"/>
    <n v="12306273815"/>
    <n v="5.5576923076923075"/>
    <n v="277.43598615916954"/>
    <n v="658.44219304818068"/>
    <x v="0"/>
  </r>
  <r>
    <s v="EV1429"/>
    <x v="5"/>
    <x v="1"/>
    <s v="Mercedes"/>
    <x v="1"/>
    <n v="224852"/>
    <n v="117"/>
    <n v="297"/>
    <n v="1.73"/>
    <n v="70417"/>
    <n v="29698"/>
    <n v="15.2"/>
    <n v="27.4"/>
    <n v="105.5"/>
    <n v="2026"/>
    <n v="6677654696"/>
    <n v="2.5384615384615383"/>
    <n v="99.993265993265993"/>
    <n v="313.17044100119188"/>
    <x v="1"/>
  </r>
  <r>
    <s v="EV1430"/>
    <x v="9"/>
    <x v="0"/>
    <s v="Volkswagen"/>
    <x v="1"/>
    <n v="53444"/>
    <n v="79"/>
    <n v="303"/>
    <n v="0.67"/>
    <n v="21176"/>
    <n v="48483"/>
    <n v="17.899999999999999"/>
    <n v="41.9"/>
    <n v="268.39999999999998"/>
    <n v="2026"/>
    <n v="2591125452"/>
    <n v="3.8354430379746836"/>
    <n v="160.009900990099"/>
    <n v="396.22782725843877"/>
    <x v="0"/>
  </r>
  <r>
    <s v="EV1431"/>
    <x v="0"/>
    <x v="0"/>
    <s v="Kia"/>
    <x v="2"/>
    <n v="319925"/>
    <n v="47"/>
    <n v="509"/>
    <n v="2.27"/>
    <n v="40651"/>
    <n v="76813"/>
    <n v="19.399999999999999"/>
    <n v="31.6"/>
    <n v="113"/>
    <n v="2026"/>
    <n v="24574399025"/>
    <n v="10.829787234042554"/>
    <n v="150.90962671905697"/>
    <n v="127.06415566148316"/>
    <x v="1"/>
  </r>
  <r>
    <s v="EV1432"/>
    <x v="4"/>
    <x v="0"/>
    <s v="Mercedes"/>
    <x v="1"/>
    <n v="385384"/>
    <n v="67"/>
    <n v="366"/>
    <n v="1.32"/>
    <n v="4439"/>
    <n v="42446"/>
    <n v="15.5"/>
    <n v="33.299999999999997"/>
    <n v="38.4"/>
    <n v="2026"/>
    <n v="16358009264"/>
    <n v="5.4626865671641793"/>
    <n v="115.97267759562841"/>
    <n v="11.518381666078509"/>
    <x v="0"/>
  </r>
  <r>
    <s v="EV1433"/>
    <x v="7"/>
    <x v="3"/>
    <s v="Volkswagen"/>
    <x v="1"/>
    <n v="24988"/>
    <n v="56"/>
    <n v="562"/>
    <n v="0.71"/>
    <n v="41664"/>
    <n v="70655"/>
    <n v="21"/>
    <n v="49.2"/>
    <n v="51.9"/>
    <n v="2026"/>
    <n v="1765527140"/>
    <n v="10.035714285714286"/>
    <n v="125.72064056939502"/>
    <n v="1667.3603329598209"/>
    <x v="0"/>
  </r>
  <r>
    <s v="EV1434"/>
    <x v="0"/>
    <x v="0"/>
    <s v="Mercedes"/>
    <x v="2"/>
    <n v="637772"/>
    <n v="74"/>
    <n v="570"/>
    <n v="2.52"/>
    <n v="175076"/>
    <n v="78827"/>
    <n v="24"/>
    <n v="7.1"/>
    <n v="252.2"/>
    <n v="2026"/>
    <n v="50273653444"/>
    <n v="7.7027027027027026"/>
    <n v="138.29298245614035"/>
    <n v="274.51189453284246"/>
    <x v="1"/>
  </r>
  <r>
    <s v="EV1435"/>
    <x v="9"/>
    <x v="0"/>
    <s v="Ford"/>
    <x v="0"/>
    <n v="258764"/>
    <n v="80"/>
    <n v="518"/>
    <n v="2.91"/>
    <n v="112071"/>
    <n v="76161"/>
    <n v="14.8"/>
    <n v="37.6"/>
    <n v="213.9"/>
    <n v="2026"/>
    <n v="19707725004"/>
    <n v="6.4749999999999996"/>
    <n v="147.02895752895753"/>
    <n v="433.10120418605368"/>
    <x v="0"/>
  </r>
  <r>
    <s v="EV1436"/>
    <x v="8"/>
    <x v="3"/>
    <s v="BYD"/>
    <x v="2"/>
    <n v="752368"/>
    <n v="46"/>
    <n v="487"/>
    <n v="1"/>
    <n v="91335"/>
    <n v="25849"/>
    <n v="13.6"/>
    <n v="52.4"/>
    <n v="237.5"/>
    <n v="2026"/>
    <n v="19447960432"/>
    <n v="10.586956521739131"/>
    <n v="53.078028747433265"/>
    <n v="121.39671012057929"/>
    <x v="0"/>
  </r>
  <r>
    <s v="EV1437"/>
    <x v="9"/>
    <x v="0"/>
    <s v="Toyota"/>
    <x v="0"/>
    <n v="571781"/>
    <n v="89"/>
    <n v="300"/>
    <n v="2.17"/>
    <n v="167609"/>
    <n v="75520"/>
    <n v="19.100000000000001"/>
    <n v="10"/>
    <n v="178.3"/>
    <n v="2026"/>
    <n v="43180901120"/>
    <n v="3.3707865168539324"/>
    <n v="251.73333333333332"/>
    <n v="293.13495901402808"/>
    <x v="1"/>
  </r>
  <r>
    <s v="EV1438"/>
    <x v="9"/>
    <x v="0"/>
    <s v="Toyota"/>
    <x v="2"/>
    <n v="204815"/>
    <n v="88"/>
    <n v="423"/>
    <n v="0.53"/>
    <n v="112816"/>
    <n v="41629"/>
    <n v="17"/>
    <n v="13.6"/>
    <n v="5.7"/>
    <n v="2026"/>
    <n v="8526243635"/>
    <n v="4.8068181818181817"/>
    <n v="98.413711583924353"/>
    <n v="550.81903180919369"/>
    <x v="0"/>
  </r>
  <r>
    <s v="EV1439"/>
    <x v="2"/>
    <x v="2"/>
    <s v="Kia"/>
    <x v="2"/>
    <n v="586601"/>
    <n v="109"/>
    <n v="482"/>
    <n v="2.8"/>
    <n v="70113"/>
    <n v="27872"/>
    <n v="19.2"/>
    <n v="60.7"/>
    <n v="215"/>
    <n v="2026"/>
    <n v="16349743072"/>
    <n v="4.4220183486238529"/>
    <n v="57.825726141078839"/>
    <n v="119.52417401265937"/>
    <x v="1"/>
  </r>
  <r>
    <s v="EV1440"/>
    <x v="8"/>
    <x v="3"/>
    <s v="Mercedes"/>
    <x v="1"/>
    <n v="51097"/>
    <n v="112"/>
    <n v="402"/>
    <n v="1.29"/>
    <n v="139068"/>
    <n v="47044"/>
    <n v="16"/>
    <n v="17.3"/>
    <n v="105.3"/>
    <n v="2026"/>
    <n v="2403807268"/>
    <n v="3.5892857142857144"/>
    <n v="117.02487562189054"/>
    <n v="2721.647063428381"/>
    <x v="0"/>
  </r>
  <r>
    <s v="EV1441"/>
    <x v="8"/>
    <x v="3"/>
    <s v="Ford"/>
    <x v="3"/>
    <n v="325665"/>
    <n v="72"/>
    <n v="595"/>
    <n v="2.89"/>
    <n v="96411"/>
    <n v="63913"/>
    <n v="20.5"/>
    <n v="53.1"/>
    <n v="124"/>
    <n v="2026"/>
    <n v="20814227145"/>
    <n v="8.2638888888888893"/>
    <n v="107.41680672268907"/>
    <n v="296.04348026346094"/>
    <x v="1"/>
  </r>
  <r>
    <s v="EV1442"/>
    <x v="4"/>
    <x v="0"/>
    <s v="Volkswagen"/>
    <x v="1"/>
    <n v="595136"/>
    <n v="93"/>
    <n v="337"/>
    <n v="0.65"/>
    <n v="18908"/>
    <n v="30811"/>
    <n v="18.8"/>
    <n v="21.2"/>
    <n v="102.7"/>
    <n v="2026"/>
    <n v="18336735296"/>
    <n v="3.6236559139784945"/>
    <n v="91.427299703264097"/>
    <n v="31.770889342940105"/>
    <x v="0"/>
  </r>
  <r>
    <s v="EV1443"/>
    <x v="1"/>
    <x v="1"/>
    <s v="Ford"/>
    <x v="1"/>
    <n v="869504"/>
    <n v="86"/>
    <n v="417"/>
    <n v="2.29"/>
    <n v="175147"/>
    <n v="77884"/>
    <n v="12.9"/>
    <n v="10.7"/>
    <n v="13.5"/>
    <n v="2026"/>
    <n v="67720449536"/>
    <n v="4.8488372093023253"/>
    <n v="186.77218225419665"/>
    <n v="201.43323089945534"/>
    <x v="0"/>
  </r>
  <r>
    <s v="EV1444"/>
    <x v="2"/>
    <x v="2"/>
    <s v="Tesla"/>
    <x v="3"/>
    <n v="42697"/>
    <n v="90"/>
    <n v="460"/>
    <n v="1.97"/>
    <n v="100191"/>
    <n v="67044"/>
    <n v="14.4"/>
    <n v="15.8"/>
    <n v="280.89999999999998"/>
    <n v="2026"/>
    <n v="2862577668"/>
    <n v="5.1111111111111107"/>
    <n v="145.74782608695651"/>
    <n v="2346.5583062041828"/>
    <x v="1"/>
  </r>
  <r>
    <s v="EV1445"/>
    <x v="4"/>
    <x v="0"/>
    <s v="BMW"/>
    <x v="2"/>
    <n v="855652"/>
    <n v="75"/>
    <n v="592"/>
    <n v="2.74"/>
    <n v="130064"/>
    <n v="44587"/>
    <n v="19.100000000000001"/>
    <n v="6.1"/>
    <n v="175.6"/>
    <n v="2026"/>
    <n v="38150955724"/>
    <n v="7.8933333333333335"/>
    <n v="75.315878378378372"/>
    <n v="152.00572195238252"/>
    <x v="1"/>
  </r>
  <r>
    <s v="EV1446"/>
    <x v="8"/>
    <x v="3"/>
    <s v="Volkswagen"/>
    <x v="1"/>
    <n v="106875"/>
    <n v="57"/>
    <n v="320"/>
    <n v="1.38"/>
    <n v="147639"/>
    <n v="61783"/>
    <n v="21"/>
    <n v="62.7"/>
    <n v="155.6"/>
    <n v="2026"/>
    <n v="6603058125"/>
    <n v="5.6140350877192979"/>
    <n v="193.07187500000001"/>
    <n v="1381.4175438596492"/>
    <x v="0"/>
  </r>
  <r>
    <s v="EV1447"/>
    <x v="9"/>
    <x v="0"/>
    <s v="Toyota"/>
    <x v="3"/>
    <n v="427673"/>
    <n v="54"/>
    <n v="495"/>
    <n v="2.42"/>
    <n v="7367"/>
    <n v="77448"/>
    <n v="16.7"/>
    <n v="23.1"/>
    <n v="283.5"/>
    <n v="2026"/>
    <n v="33122418504"/>
    <n v="9.1666666666666661"/>
    <n v="156.46060606060607"/>
    <n v="17.225777638522889"/>
    <x v="0"/>
  </r>
  <r>
    <s v="EV1448"/>
    <x v="2"/>
    <x v="2"/>
    <s v="Mercedes"/>
    <x v="1"/>
    <n v="816516"/>
    <n v="50"/>
    <n v="624"/>
    <n v="1.1499999999999999"/>
    <n v="145424"/>
    <n v="30395"/>
    <n v="20.8"/>
    <n v="14.9"/>
    <n v="255.4"/>
    <n v="2026"/>
    <n v="24818003820"/>
    <n v="12.48"/>
    <n v="48.709935897435898"/>
    <n v="178.10306227924499"/>
    <x v="0"/>
  </r>
  <r>
    <s v="EV1449"/>
    <x v="4"/>
    <x v="0"/>
    <s v="Volkswagen"/>
    <x v="2"/>
    <n v="208329"/>
    <n v="74"/>
    <n v="314"/>
    <n v="1.66"/>
    <n v="26825"/>
    <n v="59726"/>
    <n v="22.1"/>
    <n v="56.3"/>
    <n v="237.7"/>
    <n v="2026"/>
    <n v="12442657854"/>
    <n v="4.243243243243243"/>
    <n v="190.21019108280254"/>
    <n v="128.76267826370787"/>
    <x v="0"/>
  </r>
  <r>
    <s v="EV1450"/>
    <x v="2"/>
    <x v="2"/>
    <s v="Mercedes"/>
    <x v="2"/>
    <n v="526639"/>
    <n v="78"/>
    <n v="418"/>
    <n v="2.99"/>
    <n v="167296"/>
    <n v="69394"/>
    <n v="15.1"/>
    <n v="56.6"/>
    <n v="125.4"/>
    <n v="2026"/>
    <n v="36545586766"/>
    <n v="5.3589743589743586"/>
    <n v="166.01435406698565"/>
    <n v="317.6673204984819"/>
    <x v="0"/>
  </r>
  <r>
    <s v="EV1451"/>
    <x v="4"/>
    <x v="0"/>
    <s v="Nissan"/>
    <x v="2"/>
    <n v="316910"/>
    <n v="72"/>
    <n v="600"/>
    <n v="2.13"/>
    <n v="40732"/>
    <n v="49846"/>
    <n v="13.7"/>
    <n v="25.5"/>
    <n v="222.3"/>
    <n v="2026"/>
    <n v="15796695860"/>
    <n v="8.3333333333333339"/>
    <n v="83.076666666666668"/>
    <n v="128.5286043356158"/>
    <x v="0"/>
  </r>
  <r>
    <s v="EV1452"/>
    <x v="1"/>
    <x v="1"/>
    <s v="Hyundai"/>
    <x v="3"/>
    <n v="104987"/>
    <n v="73"/>
    <n v="386"/>
    <n v="2.0099999999999998"/>
    <n v="175607"/>
    <n v="36566"/>
    <n v="24"/>
    <n v="38.700000000000003"/>
    <n v="189.5"/>
    <n v="2026"/>
    <n v="3838954642"/>
    <n v="5.2876712328767121"/>
    <n v="94.730569948186528"/>
    <n v="1672.6547096307163"/>
    <x v="1"/>
  </r>
  <r>
    <s v="EV1453"/>
    <x v="7"/>
    <x v="3"/>
    <s v="BMW"/>
    <x v="2"/>
    <n v="774994"/>
    <n v="115"/>
    <n v="390"/>
    <n v="1.58"/>
    <n v="175466"/>
    <n v="28798"/>
    <n v="24.7"/>
    <n v="49.5"/>
    <n v="263.39999999999998"/>
    <n v="2026"/>
    <n v="22318277212"/>
    <n v="3.3913043478260869"/>
    <n v="73.841025641025638"/>
    <n v="226.40949478318541"/>
    <x v="1"/>
  </r>
  <r>
    <s v="EV1454"/>
    <x v="4"/>
    <x v="0"/>
    <s v="BYD"/>
    <x v="2"/>
    <n v="505594"/>
    <n v="104"/>
    <n v="552"/>
    <n v="2.4900000000000002"/>
    <n v="105428"/>
    <n v="77109"/>
    <n v="15.9"/>
    <n v="54.1"/>
    <n v="149.4"/>
    <n v="2026"/>
    <n v="38985847746"/>
    <n v="5.3076923076923075"/>
    <n v="139.69021739130434"/>
    <n v="208.52304418169521"/>
    <x v="0"/>
  </r>
  <r>
    <s v="EV1455"/>
    <x v="1"/>
    <x v="1"/>
    <s v="Kia"/>
    <x v="0"/>
    <n v="168616"/>
    <n v="50"/>
    <n v="593"/>
    <n v="2.1800000000000002"/>
    <n v="196263"/>
    <n v="66121"/>
    <n v="14.8"/>
    <n v="59.7"/>
    <n v="113.8"/>
    <n v="2026"/>
    <n v="11149058536"/>
    <n v="11.86"/>
    <n v="111.50252951096121"/>
    <n v="1163.9642738530151"/>
    <x v="0"/>
  </r>
  <r>
    <s v="EV1456"/>
    <x v="2"/>
    <x v="2"/>
    <s v="BMW"/>
    <x v="1"/>
    <n v="667658"/>
    <n v="119"/>
    <n v="262"/>
    <n v="1.85"/>
    <n v="162874"/>
    <n v="49534"/>
    <n v="23.8"/>
    <n v="40.9"/>
    <n v="98.1"/>
    <n v="2026"/>
    <n v="33071771372"/>
    <n v="2.2016806722689077"/>
    <n v="189.06106870229007"/>
    <n v="243.94824895380569"/>
    <x v="1"/>
  </r>
  <r>
    <s v="EV1457"/>
    <x v="4"/>
    <x v="0"/>
    <s v="Tesla"/>
    <x v="3"/>
    <n v="587935"/>
    <n v="81"/>
    <n v="332"/>
    <n v="2.0099999999999998"/>
    <n v="14872"/>
    <n v="36961"/>
    <n v="18.8"/>
    <n v="34.700000000000003"/>
    <n v="150.30000000000001"/>
    <n v="2026"/>
    <n v="21730665535"/>
    <n v="4.0987654320987659"/>
    <n v="111.32831325301204"/>
    <n v="25.295313257417913"/>
    <x v="0"/>
  </r>
  <r>
    <s v="EV1458"/>
    <x v="6"/>
    <x v="3"/>
    <s v="Nissan"/>
    <x v="2"/>
    <n v="42116"/>
    <n v="100"/>
    <n v="623"/>
    <n v="3"/>
    <n v="97348"/>
    <n v="79083"/>
    <n v="23.2"/>
    <n v="40.799999999999997"/>
    <n v="23.2"/>
    <n v="2026"/>
    <n v="3330659628"/>
    <n v="6.23"/>
    <n v="126.93900481540931"/>
    <n v="2311.4255864754491"/>
    <x v="0"/>
  </r>
  <r>
    <s v="EV1459"/>
    <x v="7"/>
    <x v="3"/>
    <s v="Volkswagen"/>
    <x v="3"/>
    <n v="657972"/>
    <n v="82"/>
    <n v="284"/>
    <n v="2.13"/>
    <n v="198598"/>
    <n v="84495"/>
    <n v="18.899999999999999"/>
    <n v="35.799999999999997"/>
    <n v="108.4"/>
    <n v="2026"/>
    <n v="55595344140"/>
    <n v="3.4634146341463414"/>
    <n v="297.51760563380282"/>
    <n v="301.83351267227175"/>
    <x v="1"/>
  </r>
  <r>
    <s v="EV1460"/>
    <x v="5"/>
    <x v="1"/>
    <s v="Kia"/>
    <x v="0"/>
    <n v="822435"/>
    <n v="54"/>
    <n v="588"/>
    <n v="2.23"/>
    <n v="153448"/>
    <n v="54868"/>
    <n v="14.2"/>
    <n v="60.8"/>
    <n v="271.7"/>
    <n v="2026"/>
    <n v="45125363580"/>
    <n v="10.888888888888889"/>
    <n v="93.312925170068027"/>
    <n v="186.57766267243002"/>
    <x v="1"/>
  </r>
  <r>
    <s v="EV1461"/>
    <x v="7"/>
    <x v="3"/>
    <s v="Hyundai"/>
    <x v="0"/>
    <n v="879060"/>
    <n v="53"/>
    <n v="625"/>
    <n v="1.1599999999999999"/>
    <n v="35463"/>
    <n v="52319"/>
    <n v="16.399999999999999"/>
    <n v="64.400000000000006"/>
    <n v="235.6"/>
    <n v="2026"/>
    <n v="45991540140"/>
    <n v="11.79245283018868"/>
    <n v="83.710400000000007"/>
    <n v="40.341956180465495"/>
    <x v="1"/>
  </r>
  <r>
    <s v="EV1462"/>
    <x v="4"/>
    <x v="0"/>
    <s v="BYD"/>
    <x v="3"/>
    <n v="239692"/>
    <n v="74"/>
    <n v="569"/>
    <n v="0.6"/>
    <n v="129919"/>
    <n v="62562"/>
    <n v="14"/>
    <n v="6.5"/>
    <n v="60"/>
    <n v="2026"/>
    <n v="14995610904"/>
    <n v="7.6891891891891895"/>
    <n v="109.95079086115993"/>
    <n v="542.02476511523128"/>
    <x v="1"/>
  </r>
  <r>
    <s v="EV1463"/>
    <x v="4"/>
    <x v="0"/>
    <s v="Toyota"/>
    <x v="0"/>
    <n v="356698"/>
    <n v="44"/>
    <n v="489"/>
    <n v="2.58"/>
    <n v="13835"/>
    <n v="47561"/>
    <n v="17.899999999999999"/>
    <n v="60.1"/>
    <n v="73.8"/>
    <n v="2026"/>
    <n v="16964913578"/>
    <n v="11.113636363636363"/>
    <n v="97.261758691206538"/>
    <n v="38.786312230514326"/>
    <x v="0"/>
  </r>
  <r>
    <s v="EV1464"/>
    <x v="8"/>
    <x v="3"/>
    <s v="Volkswagen"/>
    <x v="2"/>
    <n v="424568"/>
    <n v="110"/>
    <n v="538"/>
    <n v="2.16"/>
    <n v="6455"/>
    <n v="60458"/>
    <n v="12.1"/>
    <n v="55.9"/>
    <n v="192.9"/>
    <n v="2026"/>
    <n v="25668532144"/>
    <n v="4.8909090909090907"/>
    <n v="112.37546468401487"/>
    <n v="15.20368939722259"/>
    <x v="1"/>
  </r>
  <r>
    <s v="EV1465"/>
    <x v="1"/>
    <x v="1"/>
    <s v="Tesla"/>
    <x v="1"/>
    <n v="154298"/>
    <n v="81"/>
    <n v="334"/>
    <n v="1.34"/>
    <n v="62831"/>
    <n v="47961"/>
    <n v="23.7"/>
    <n v="63.3"/>
    <n v="148"/>
    <n v="2026"/>
    <n v="7400286378"/>
    <n v="4.1234567901234565"/>
    <n v="143.59580838323353"/>
    <n v="407.20553733684164"/>
    <x v="1"/>
  </r>
  <r>
    <s v="EV1466"/>
    <x v="7"/>
    <x v="3"/>
    <s v="Kia"/>
    <x v="1"/>
    <n v="484998"/>
    <n v="108"/>
    <n v="632"/>
    <n v="1.24"/>
    <n v="50956"/>
    <n v="32136"/>
    <n v="20"/>
    <n v="58.1"/>
    <n v="109.3"/>
    <n v="2026"/>
    <n v="15585895728"/>
    <n v="5.8518518518518521"/>
    <n v="50.848101265822784"/>
    <n v="105.06435078082797"/>
    <x v="1"/>
  </r>
  <r>
    <s v="EV1467"/>
    <x v="4"/>
    <x v="0"/>
    <s v="BMW"/>
    <x v="1"/>
    <n v="390466"/>
    <n v="79"/>
    <n v="622"/>
    <n v="1.81"/>
    <n v="72260"/>
    <n v="48139"/>
    <n v="14.1"/>
    <n v="49.7"/>
    <n v="171.2"/>
    <n v="2026"/>
    <n v="18796642774"/>
    <n v="7.8734177215189876"/>
    <n v="77.393890675241153"/>
    <n v="185.0609271998074"/>
    <x v="1"/>
  </r>
  <r>
    <s v="EV1468"/>
    <x v="9"/>
    <x v="0"/>
    <s v="Kia"/>
    <x v="3"/>
    <n v="326442"/>
    <n v="44"/>
    <n v="539"/>
    <n v="0.69"/>
    <n v="86423"/>
    <n v="65209"/>
    <n v="17.899999999999999"/>
    <n v="21.6"/>
    <n v="299.8"/>
    <n v="2026"/>
    <n v="21286956378"/>
    <n v="12.25"/>
    <n v="120.98144712430427"/>
    <n v="264.74228193676061"/>
    <x v="0"/>
  </r>
  <r>
    <s v="EV1469"/>
    <x v="0"/>
    <x v="0"/>
    <s v="Nissan"/>
    <x v="1"/>
    <n v="715726"/>
    <n v="61"/>
    <n v="378"/>
    <n v="1.81"/>
    <n v="87536"/>
    <n v="25360"/>
    <n v="16.5"/>
    <n v="20.100000000000001"/>
    <n v="193.1"/>
    <n v="2026"/>
    <n v="18150811360"/>
    <n v="6.1967213114754101"/>
    <n v="67.089947089947088"/>
    <n v="122.3037866446098"/>
    <x v="0"/>
  </r>
  <r>
    <s v="EV1470"/>
    <x v="9"/>
    <x v="0"/>
    <s v="Kia"/>
    <x v="2"/>
    <n v="747642"/>
    <n v="95"/>
    <n v="381"/>
    <n v="2.44"/>
    <n v="17073"/>
    <n v="74173"/>
    <n v="23.8"/>
    <n v="41.3"/>
    <n v="247.7"/>
    <n v="2026"/>
    <n v="55454850066"/>
    <n v="4.0105263157894733"/>
    <n v="194.67979002624671"/>
    <n v="22.835795741812255"/>
    <x v="1"/>
  </r>
  <r>
    <s v="EV1471"/>
    <x v="5"/>
    <x v="1"/>
    <s v="BYD"/>
    <x v="1"/>
    <n v="894414"/>
    <n v="74"/>
    <n v="375"/>
    <n v="2.02"/>
    <n v="113282"/>
    <n v="48793"/>
    <n v="17.2"/>
    <n v="48.2"/>
    <n v="219.1"/>
    <n v="2026"/>
    <n v="43641142302"/>
    <n v="5.0675675675675675"/>
    <n v="130.11466666666666"/>
    <n v="126.65499421967901"/>
    <x v="0"/>
  </r>
  <r>
    <s v="EV1472"/>
    <x v="0"/>
    <x v="0"/>
    <s v="Kia"/>
    <x v="2"/>
    <n v="218096"/>
    <n v="102"/>
    <n v="612"/>
    <n v="2.63"/>
    <n v="155537"/>
    <n v="38227"/>
    <n v="13.4"/>
    <n v="41.2"/>
    <n v="254.2"/>
    <n v="2026"/>
    <n v="8337155792"/>
    <n v="6"/>
    <n v="62.462418300653596"/>
    <n v="713.15842564742127"/>
    <x v="0"/>
  </r>
  <r>
    <s v="EV1473"/>
    <x v="5"/>
    <x v="1"/>
    <s v="Toyota"/>
    <x v="3"/>
    <n v="424335"/>
    <n v="63"/>
    <n v="486"/>
    <n v="1"/>
    <n v="153305"/>
    <n v="31308"/>
    <n v="15.7"/>
    <n v="35.700000000000003"/>
    <n v="117.8"/>
    <n v="2026"/>
    <n v="13285080180"/>
    <n v="7.7142857142857144"/>
    <n v="64.419753086419746"/>
    <n v="361.28294861371324"/>
    <x v="1"/>
  </r>
  <r>
    <s v="EV1474"/>
    <x v="4"/>
    <x v="0"/>
    <s v="Kia"/>
    <x v="0"/>
    <n v="709429"/>
    <n v="95"/>
    <n v="533"/>
    <n v="2.19"/>
    <n v="52112"/>
    <n v="48926"/>
    <n v="21.9"/>
    <n v="19.399999999999999"/>
    <n v="98"/>
    <n v="2026"/>
    <n v="34709523254"/>
    <n v="5.6105263157894738"/>
    <n v="91.793621013133205"/>
    <n v="73.45625848393567"/>
    <x v="1"/>
  </r>
  <r>
    <s v="EV1475"/>
    <x v="2"/>
    <x v="2"/>
    <s v="Volkswagen"/>
    <x v="0"/>
    <n v="30279"/>
    <n v="62"/>
    <n v="298"/>
    <n v="1.59"/>
    <n v="62733"/>
    <n v="67663"/>
    <n v="14.9"/>
    <n v="53.5"/>
    <n v="273.89999999999998"/>
    <n v="2026"/>
    <n v="2048767977"/>
    <n v="4.806451612903226"/>
    <n v="227.05704697986576"/>
    <n v="2071.831962746458"/>
    <x v="1"/>
  </r>
  <r>
    <s v="EV1476"/>
    <x v="2"/>
    <x v="2"/>
    <s v="Ford"/>
    <x v="2"/>
    <n v="433089"/>
    <n v="42"/>
    <n v="343"/>
    <n v="1.7"/>
    <n v="41801"/>
    <n v="56754"/>
    <n v="12.6"/>
    <n v="56.5"/>
    <n v="234.4"/>
    <n v="2026"/>
    <n v="24579533106"/>
    <n v="8.1666666666666661"/>
    <n v="165.46355685131195"/>
    <n v="96.518267607812703"/>
    <x v="1"/>
  </r>
  <r>
    <s v="EV1477"/>
    <x v="1"/>
    <x v="1"/>
    <s v="BMW"/>
    <x v="0"/>
    <n v="586652"/>
    <n v="100"/>
    <n v="558"/>
    <n v="1.51"/>
    <n v="107561"/>
    <n v="41608"/>
    <n v="25"/>
    <n v="40.1"/>
    <n v="173.3"/>
    <n v="2026"/>
    <n v="24409416416"/>
    <n v="5.58"/>
    <n v="74.566308243727605"/>
    <n v="183.34719731629653"/>
    <x v="0"/>
  </r>
  <r>
    <s v="EV1478"/>
    <x v="6"/>
    <x v="3"/>
    <s v="Nissan"/>
    <x v="1"/>
    <n v="596457"/>
    <n v="114"/>
    <n v="448"/>
    <n v="2.15"/>
    <n v="125998"/>
    <n v="47887"/>
    <n v="14.2"/>
    <n v="39.6"/>
    <n v="79.900000000000006"/>
    <n v="2026"/>
    <n v="28562536359"/>
    <n v="3.9298245614035086"/>
    <n v="106.890625"/>
    <n v="211.24406285784224"/>
    <x v="0"/>
  </r>
  <r>
    <s v="EV1479"/>
    <x v="4"/>
    <x v="0"/>
    <s v="Nissan"/>
    <x v="3"/>
    <n v="229189"/>
    <n v="51"/>
    <n v="474"/>
    <n v="1.66"/>
    <n v="3730"/>
    <n v="36592"/>
    <n v="16.600000000000001"/>
    <n v="55.1"/>
    <n v="167.1"/>
    <n v="2026"/>
    <n v="8386483888"/>
    <n v="9.2941176470588243"/>
    <n v="77.198312236286924"/>
    <n v="16.274777585311686"/>
    <x v="1"/>
  </r>
  <r>
    <s v="EV1480"/>
    <x v="6"/>
    <x v="3"/>
    <s v="Nissan"/>
    <x v="1"/>
    <n v="355381"/>
    <n v="83"/>
    <n v="291"/>
    <n v="2.38"/>
    <n v="120260"/>
    <n v="53495"/>
    <n v="15.3"/>
    <n v="56.8"/>
    <n v="5.0999999999999996"/>
    <n v="2026"/>
    <n v="19011106595"/>
    <n v="3.5060240963855422"/>
    <n v="183.8316151202749"/>
    <n v="338.3973819647083"/>
    <x v="1"/>
  </r>
  <r>
    <s v="EV1481"/>
    <x v="8"/>
    <x v="3"/>
    <s v="Toyota"/>
    <x v="3"/>
    <n v="700833"/>
    <n v="98"/>
    <n v="461"/>
    <n v="0.98"/>
    <n v="123221"/>
    <n v="78489"/>
    <n v="21.9"/>
    <n v="38.200000000000003"/>
    <n v="223.2"/>
    <n v="2026"/>
    <n v="55007681337"/>
    <n v="4.704081632653061"/>
    <n v="170.2581344902386"/>
    <n v="175.82077327979704"/>
    <x v="0"/>
  </r>
  <r>
    <s v="EV1482"/>
    <x v="1"/>
    <x v="1"/>
    <s v="Toyota"/>
    <x v="0"/>
    <n v="809438"/>
    <n v="57"/>
    <n v="267"/>
    <n v="0.62"/>
    <n v="167083"/>
    <n v="36530"/>
    <n v="17.399999999999999"/>
    <n v="47.5"/>
    <n v="186.3"/>
    <n v="2026"/>
    <n v="29568770140"/>
    <n v="4.6842105263157894"/>
    <n v="136.81647940074907"/>
    <n v="206.41852742273034"/>
    <x v="0"/>
  </r>
  <r>
    <s v="EV1483"/>
    <x v="1"/>
    <x v="1"/>
    <s v="Toyota"/>
    <x v="2"/>
    <n v="784313"/>
    <n v="114"/>
    <n v="591"/>
    <n v="0.97"/>
    <n v="124159"/>
    <n v="41626"/>
    <n v="13.1"/>
    <n v="15.8"/>
    <n v="57"/>
    <n v="2026"/>
    <n v="32647812938"/>
    <n v="5.1842105263157894"/>
    <n v="70.433164128595607"/>
    <n v="158.30287143015607"/>
    <x v="0"/>
  </r>
  <r>
    <s v="EV1484"/>
    <x v="7"/>
    <x v="3"/>
    <s v="Ford"/>
    <x v="3"/>
    <n v="513135"/>
    <n v="48"/>
    <n v="275"/>
    <n v="0.54"/>
    <n v="72289"/>
    <n v="58598"/>
    <n v="16.399999999999999"/>
    <n v="44.5"/>
    <n v="136.5"/>
    <n v="2026"/>
    <n v="30068684730"/>
    <n v="5.729166666666667"/>
    <n v="213.08363636363637"/>
    <n v="140.87715708341858"/>
    <x v="1"/>
  </r>
  <r>
    <s v="EV1485"/>
    <x v="0"/>
    <x v="0"/>
    <s v="Hyundai"/>
    <x v="0"/>
    <n v="738642"/>
    <n v="100"/>
    <n v="560"/>
    <n v="1.97"/>
    <n v="132228"/>
    <n v="72753"/>
    <n v="21.2"/>
    <n v="35.1"/>
    <n v="167.2"/>
    <n v="2026"/>
    <n v="53738421426"/>
    <n v="5.6"/>
    <n v="129.91607142857143"/>
    <n v="179.01500320859091"/>
    <x v="0"/>
  </r>
  <r>
    <s v="EV1486"/>
    <x v="7"/>
    <x v="3"/>
    <s v="Toyota"/>
    <x v="3"/>
    <n v="273731"/>
    <n v="62"/>
    <n v="279"/>
    <n v="1.78"/>
    <n v="86468"/>
    <n v="65335"/>
    <n v="22.9"/>
    <n v="31.5"/>
    <n v="100.6"/>
    <n v="2026"/>
    <n v="17884214885"/>
    <n v="4.5"/>
    <n v="234.17562724014337"/>
    <n v="315.88676474348904"/>
    <x v="0"/>
  </r>
  <r>
    <s v="EV1487"/>
    <x v="6"/>
    <x v="3"/>
    <s v="Toyota"/>
    <x v="3"/>
    <n v="436566"/>
    <n v="57"/>
    <n v="467"/>
    <n v="1.83"/>
    <n v="109616"/>
    <n v="84618"/>
    <n v="23.4"/>
    <n v="41.3"/>
    <n v="235.9"/>
    <n v="2026"/>
    <n v="36941341788"/>
    <n v="8.192982456140351"/>
    <n v="181.19486081370451"/>
    <n v="251.08689178726701"/>
    <x v="1"/>
  </r>
  <r>
    <s v="EV1488"/>
    <x v="1"/>
    <x v="1"/>
    <s v="BMW"/>
    <x v="0"/>
    <n v="54960"/>
    <n v="80"/>
    <n v="417"/>
    <n v="1.6"/>
    <n v="17502"/>
    <n v="68238"/>
    <n v="18.2"/>
    <n v="8.4"/>
    <n v="139.30000000000001"/>
    <n v="2026"/>
    <n v="3750360480"/>
    <n v="5.2125000000000004"/>
    <n v="163.64028776978418"/>
    <n v="318.44978165938863"/>
    <x v="1"/>
  </r>
  <r>
    <s v="EV1489"/>
    <x v="7"/>
    <x v="3"/>
    <s v="Hyundai"/>
    <x v="0"/>
    <n v="236407"/>
    <n v="114"/>
    <n v="602"/>
    <n v="1.98"/>
    <n v="38527"/>
    <n v="46124"/>
    <n v="23.9"/>
    <n v="48.8"/>
    <n v="159.6"/>
    <n v="2026"/>
    <n v="10904036468"/>
    <n v="5.2807017543859649"/>
    <n v="76.61794019933555"/>
    <n v="162.96894761999434"/>
    <x v="0"/>
  </r>
  <r>
    <s v="EV1490"/>
    <x v="2"/>
    <x v="2"/>
    <s v="Kia"/>
    <x v="0"/>
    <n v="508046"/>
    <n v="50"/>
    <n v="432"/>
    <n v="1.32"/>
    <n v="7269"/>
    <n v="39458"/>
    <n v="16.5"/>
    <n v="62.4"/>
    <n v="198.6"/>
    <n v="2026"/>
    <n v="20046479068"/>
    <n v="8.64"/>
    <n v="91.337962962962962"/>
    <n v="14.307759533585541"/>
    <x v="1"/>
  </r>
  <r>
    <s v="EV1491"/>
    <x v="0"/>
    <x v="0"/>
    <s v="Tesla"/>
    <x v="0"/>
    <n v="50106"/>
    <n v="96"/>
    <n v="617"/>
    <n v="1.51"/>
    <n v="122317"/>
    <n v="36542"/>
    <n v="19"/>
    <n v="8.3000000000000007"/>
    <n v="246.7"/>
    <n v="2026"/>
    <n v="1830973452"/>
    <n v="6.427083333333333"/>
    <n v="59.225283630470017"/>
    <n v="2441.1647307707658"/>
    <x v="1"/>
  </r>
  <r>
    <s v="EV1492"/>
    <x v="6"/>
    <x v="3"/>
    <s v="BMW"/>
    <x v="3"/>
    <n v="241484"/>
    <n v="49"/>
    <n v="324"/>
    <n v="2.82"/>
    <n v="88469"/>
    <n v="29076"/>
    <n v="16.5"/>
    <n v="23.3"/>
    <n v="7.5"/>
    <n v="2026"/>
    <n v="7021388784"/>
    <n v="6.6122448979591839"/>
    <n v="89.740740740740748"/>
    <n v="366.35553494227361"/>
    <x v="0"/>
  </r>
  <r>
    <s v="EV1493"/>
    <x v="4"/>
    <x v="0"/>
    <s v="Mercedes"/>
    <x v="0"/>
    <n v="78626"/>
    <n v="109"/>
    <n v="348"/>
    <n v="1.1399999999999999"/>
    <n v="23527"/>
    <n v="52512"/>
    <n v="21.8"/>
    <n v="5.3"/>
    <n v="24"/>
    <n v="2026"/>
    <n v="4128808512"/>
    <n v="3.1926605504587156"/>
    <n v="150.89655172413794"/>
    <n v="299.22671889705691"/>
    <x v="1"/>
  </r>
  <r>
    <s v="EV1494"/>
    <x v="2"/>
    <x v="2"/>
    <s v="Kia"/>
    <x v="3"/>
    <n v="40076"/>
    <n v="108"/>
    <n v="468"/>
    <n v="2.2599999999999998"/>
    <n v="191339"/>
    <n v="75157"/>
    <n v="15.6"/>
    <n v="22.5"/>
    <n v="213.8"/>
    <n v="2026"/>
    <n v="3011991932"/>
    <n v="4.333333333333333"/>
    <n v="160.59188034188034"/>
    <n v="4774.4036330971157"/>
    <x v="1"/>
  </r>
  <r>
    <s v="EV1495"/>
    <x v="2"/>
    <x v="2"/>
    <s v="Mercedes"/>
    <x v="1"/>
    <n v="369236"/>
    <n v="60"/>
    <n v="272"/>
    <n v="2.61"/>
    <n v="78773"/>
    <n v="69142"/>
    <n v="14.6"/>
    <n v="63.9"/>
    <n v="45.9"/>
    <n v="2026"/>
    <n v="25529715512"/>
    <n v="4.5333333333333332"/>
    <n v="254.1985294117647"/>
    <n v="213.34051934264264"/>
    <x v="1"/>
  </r>
  <r>
    <s v="EV1496"/>
    <x v="0"/>
    <x v="0"/>
    <s v="Toyota"/>
    <x v="2"/>
    <n v="139835"/>
    <n v="68"/>
    <n v="553"/>
    <n v="1.99"/>
    <n v="167853"/>
    <n v="62368"/>
    <n v="14.3"/>
    <n v="34.4"/>
    <n v="127"/>
    <n v="2026"/>
    <n v="8721229280"/>
    <n v="8.132352941176471"/>
    <n v="112.78119349005425"/>
    <n v="1200.3647155576216"/>
    <x v="0"/>
  </r>
  <r>
    <s v="EV1497"/>
    <x v="5"/>
    <x v="1"/>
    <s v="BMW"/>
    <x v="3"/>
    <n v="364756"/>
    <n v="108"/>
    <n v="416"/>
    <n v="2.65"/>
    <n v="140520"/>
    <n v="64059"/>
    <n v="15.7"/>
    <n v="41.7"/>
    <n v="221.4"/>
    <n v="2026"/>
    <n v="23365904604"/>
    <n v="3.8518518518518516"/>
    <n v="153.98798076923077"/>
    <n v="385.2438342343923"/>
    <x v="1"/>
  </r>
  <r>
    <s v="EV1498"/>
    <x v="0"/>
    <x v="0"/>
    <s v="Mercedes"/>
    <x v="2"/>
    <n v="666052"/>
    <n v="92"/>
    <n v="618"/>
    <n v="2.5499999999999998"/>
    <n v="178236"/>
    <n v="36019"/>
    <n v="17.100000000000001"/>
    <n v="17.600000000000001"/>
    <n v="118.7"/>
    <n v="2026"/>
    <n v="23990526988"/>
    <n v="6.7173913043478262"/>
    <n v="58.283171521035598"/>
    <n v="267.60072787109715"/>
    <x v="1"/>
  </r>
  <r>
    <s v="EV1499"/>
    <x v="7"/>
    <x v="3"/>
    <s v="Volkswagen"/>
    <x v="0"/>
    <n v="354543"/>
    <n v="52"/>
    <n v="413"/>
    <n v="1.23"/>
    <n v="107586"/>
    <n v="52702"/>
    <n v="17.399999999999999"/>
    <n v="12.8"/>
    <n v="29.6"/>
    <n v="2026"/>
    <n v="18685125186"/>
    <n v="7.9423076923076925"/>
    <n v="127.60774818401937"/>
    <n v="303.4497931139523"/>
    <x v="1"/>
  </r>
  <r>
    <s v="EV1500"/>
    <x v="3"/>
    <x v="3"/>
    <s v="Volkswagen"/>
    <x v="1"/>
    <n v="391603"/>
    <n v="88"/>
    <n v="318"/>
    <n v="1.56"/>
    <n v="47825"/>
    <n v="37794"/>
    <n v="13.1"/>
    <n v="61.1"/>
    <n v="89.2"/>
    <n v="2026"/>
    <n v="14800243782"/>
    <n v="3.6136363636363638"/>
    <n v="118.84905660377359"/>
    <n v="122.12623498798527"/>
    <x v="1"/>
  </r>
  <r>
    <s v="EV1501"/>
    <x v="8"/>
    <x v="3"/>
    <s v="Volkswagen"/>
    <x v="2"/>
    <n v="459803"/>
    <n v="85"/>
    <n v="469"/>
    <n v="1.0900000000000001"/>
    <n v="4379"/>
    <n v="82696"/>
    <n v="21.1"/>
    <n v="41.8"/>
    <n v="231.3"/>
    <n v="2026"/>
    <n v="38023868888"/>
    <n v="5.5176470588235293"/>
    <n v="176.32409381663112"/>
    <n v="9.5236438213756767"/>
    <x v="0"/>
  </r>
  <r>
    <s v="EV1502"/>
    <x v="4"/>
    <x v="0"/>
    <s v="BMW"/>
    <x v="0"/>
    <n v="423022"/>
    <n v="99"/>
    <n v="637"/>
    <n v="2.5"/>
    <n v="157510"/>
    <n v="61082"/>
    <n v="14.2"/>
    <n v="49.3"/>
    <n v="211.5"/>
    <n v="2026"/>
    <n v="25839029804"/>
    <n v="6.4343434343434343"/>
    <n v="95.890109890109883"/>
    <n v="372.34470074842443"/>
    <x v="1"/>
  </r>
  <r>
    <s v="EV1503"/>
    <x v="0"/>
    <x v="0"/>
    <s v="BYD"/>
    <x v="0"/>
    <n v="856221"/>
    <n v="56"/>
    <n v="296"/>
    <n v="1.73"/>
    <n v="47144"/>
    <n v="47730"/>
    <n v="24.3"/>
    <n v="36.1"/>
    <n v="24.3"/>
    <n v="2026"/>
    <n v="40867428330"/>
    <n v="5.2857142857142856"/>
    <n v="161.25"/>
    <n v="55.060550955886391"/>
    <x v="0"/>
  </r>
  <r>
    <s v="EV1504"/>
    <x v="7"/>
    <x v="3"/>
    <s v="Tesla"/>
    <x v="1"/>
    <n v="751405"/>
    <n v="107"/>
    <n v="278"/>
    <n v="0.52"/>
    <n v="104305"/>
    <n v="34272"/>
    <n v="19.8"/>
    <n v="33.700000000000003"/>
    <n v="68.7"/>
    <n v="2026"/>
    <n v="25752152160"/>
    <n v="2.5981308411214954"/>
    <n v="123.28057553956835"/>
    <n v="138.8132897704966"/>
    <x v="1"/>
  </r>
  <r>
    <s v="EV1505"/>
    <x v="1"/>
    <x v="1"/>
    <s v="Tesla"/>
    <x v="1"/>
    <n v="874620"/>
    <n v="64"/>
    <n v="275"/>
    <n v="2.41"/>
    <n v="67602"/>
    <n v="28252"/>
    <n v="24.6"/>
    <n v="20"/>
    <n v="185.7"/>
    <n v="2026"/>
    <n v="24709764240"/>
    <n v="4.296875"/>
    <n v="102.73454545454545"/>
    <n v="77.292995815325526"/>
    <x v="1"/>
  </r>
  <r>
    <s v="EV1506"/>
    <x v="0"/>
    <x v="0"/>
    <s v="Nissan"/>
    <x v="1"/>
    <n v="499759"/>
    <n v="110"/>
    <n v="257"/>
    <n v="2.71"/>
    <n v="147295"/>
    <n v="57762"/>
    <n v="13.9"/>
    <n v="35.799999999999997"/>
    <n v="276.8"/>
    <n v="2026"/>
    <n v="28867079358"/>
    <n v="2.3363636363636364"/>
    <n v="224.75486381322958"/>
    <n v="294.73206085333129"/>
    <x v="0"/>
  </r>
  <r>
    <s v="EV1507"/>
    <x v="6"/>
    <x v="3"/>
    <s v="Kia"/>
    <x v="0"/>
    <n v="189862"/>
    <n v="89"/>
    <n v="464"/>
    <n v="1.34"/>
    <n v="172323"/>
    <n v="65230"/>
    <n v="12.7"/>
    <n v="64.8"/>
    <n v="36.799999999999997"/>
    <n v="2026"/>
    <n v="12384698260"/>
    <n v="5.213483146067416"/>
    <n v="140.58189655172413"/>
    <n v="907.62237835901874"/>
    <x v="1"/>
  </r>
  <r>
    <s v="EV1508"/>
    <x v="8"/>
    <x v="3"/>
    <s v="Ford"/>
    <x v="1"/>
    <n v="757484"/>
    <n v="49"/>
    <n v="316"/>
    <n v="2.41"/>
    <n v="6951"/>
    <n v="42291"/>
    <n v="22.6"/>
    <n v="27.2"/>
    <n v="6.6"/>
    <n v="2026"/>
    <n v="32034755844"/>
    <n v="6.4489795918367347"/>
    <n v="133.83227848101265"/>
    <n v="9.1764314493771497"/>
    <x v="1"/>
  </r>
  <r>
    <s v="EV1509"/>
    <x v="7"/>
    <x v="3"/>
    <s v="Toyota"/>
    <x v="2"/>
    <n v="168871"/>
    <n v="112"/>
    <n v="624"/>
    <n v="1.95"/>
    <n v="15805"/>
    <n v="50950"/>
    <n v="23.6"/>
    <n v="15.7"/>
    <n v="249.1"/>
    <n v="2026"/>
    <n v="8603977450"/>
    <n v="5.5714285714285712"/>
    <n v="81.650641025641022"/>
    <n v="93.592150221174748"/>
    <x v="0"/>
  </r>
  <r>
    <s v="EV1510"/>
    <x v="7"/>
    <x v="3"/>
    <s v="Hyundai"/>
    <x v="1"/>
    <n v="829997"/>
    <n v="64"/>
    <n v="547"/>
    <n v="2.75"/>
    <n v="163020"/>
    <n v="81312"/>
    <n v="21.8"/>
    <n v="15.9"/>
    <n v="193.7"/>
    <n v="2026"/>
    <n v="67488716064"/>
    <n v="8.546875"/>
    <n v="148.6508226691042"/>
    <n v="196.41034847113906"/>
    <x v="0"/>
  </r>
  <r>
    <s v="EV1511"/>
    <x v="8"/>
    <x v="3"/>
    <s v="Mercedes"/>
    <x v="3"/>
    <n v="703472"/>
    <n v="64"/>
    <n v="435"/>
    <n v="1.72"/>
    <n v="93765"/>
    <n v="37935"/>
    <n v="12"/>
    <n v="62.5"/>
    <n v="109.6"/>
    <n v="2026"/>
    <n v="26686210320"/>
    <n v="6.796875"/>
    <n v="87.206896551724142"/>
    <n v="133.28888711988537"/>
    <x v="0"/>
  </r>
  <r>
    <s v="EV1512"/>
    <x v="0"/>
    <x v="0"/>
    <s v="Toyota"/>
    <x v="3"/>
    <n v="280473"/>
    <n v="92"/>
    <n v="453"/>
    <n v="1.08"/>
    <n v="36707"/>
    <n v="58198"/>
    <n v="24.2"/>
    <n v="11.8"/>
    <n v="262.10000000000002"/>
    <n v="2026"/>
    <n v="16322967654"/>
    <n v="4.9239130434782608"/>
    <n v="128.47240618101546"/>
    <n v="130.87534272461161"/>
    <x v="0"/>
  </r>
  <r>
    <s v="EV1513"/>
    <x v="6"/>
    <x v="3"/>
    <s v="Nissan"/>
    <x v="2"/>
    <n v="835566"/>
    <n v="49"/>
    <n v="471"/>
    <n v="2.7"/>
    <n v="55144"/>
    <n v="84507"/>
    <n v="17.5"/>
    <n v="46.3"/>
    <n v="264.89999999999998"/>
    <n v="2026"/>
    <n v="70611175962"/>
    <n v="9.612244897959183"/>
    <n v="179.4203821656051"/>
    <n v="65.995983560843783"/>
    <x v="0"/>
  </r>
  <r>
    <s v="EV1514"/>
    <x v="8"/>
    <x v="3"/>
    <s v="Hyundai"/>
    <x v="1"/>
    <n v="841055"/>
    <n v="102"/>
    <n v="580"/>
    <n v="0.8"/>
    <n v="25291"/>
    <n v="52707"/>
    <n v="12.8"/>
    <n v="39.1"/>
    <n v="188.6"/>
    <n v="2026"/>
    <n v="44329485885"/>
    <n v="5.6862745098039218"/>
    <n v="90.874137931034483"/>
    <n v="30.070566134200497"/>
    <x v="1"/>
  </r>
  <r>
    <s v="EV1515"/>
    <x v="4"/>
    <x v="0"/>
    <s v="BYD"/>
    <x v="0"/>
    <n v="557637"/>
    <n v="90"/>
    <n v="448"/>
    <n v="2.97"/>
    <n v="106513"/>
    <n v="60380"/>
    <n v="20.399999999999999"/>
    <n v="12.4"/>
    <n v="48.7"/>
    <n v="2026"/>
    <n v="33670122060"/>
    <n v="4.9777777777777779"/>
    <n v="134.77678571428572"/>
    <n v="191.00777028783958"/>
    <x v="1"/>
  </r>
  <r>
    <s v="EV1516"/>
    <x v="5"/>
    <x v="1"/>
    <s v="Hyundai"/>
    <x v="3"/>
    <n v="51846"/>
    <n v="106"/>
    <n v="415"/>
    <n v="1.04"/>
    <n v="41653"/>
    <n v="84509"/>
    <n v="20.9"/>
    <n v="40.1"/>
    <n v="59"/>
    <n v="2026"/>
    <n v="4381453614"/>
    <n v="3.9150943396226414"/>
    <n v="203.63614457831326"/>
    <n v="803.39852640512288"/>
    <x v="0"/>
  </r>
  <r>
    <s v="EV1517"/>
    <x v="6"/>
    <x v="3"/>
    <s v="Tesla"/>
    <x v="2"/>
    <n v="827889"/>
    <n v="42"/>
    <n v="503"/>
    <n v="1.1200000000000001"/>
    <n v="88428"/>
    <n v="28248"/>
    <n v="24.2"/>
    <n v="63.6"/>
    <n v="176.7"/>
    <n v="2026"/>
    <n v="23386208472"/>
    <n v="11.976190476190476"/>
    <n v="56.159045725646124"/>
    <n v="106.81142037157156"/>
    <x v="0"/>
  </r>
  <r>
    <s v="EV1518"/>
    <x v="3"/>
    <x v="3"/>
    <s v="Ford"/>
    <x v="1"/>
    <n v="424739"/>
    <n v="82"/>
    <n v="562"/>
    <n v="0.92"/>
    <n v="81063"/>
    <n v="45094"/>
    <n v="14.1"/>
    <n v="58.2"/>
    <n v="52.2"/>
    <n v="2026"/>
    <n v="19153180466"/>
    <n v="6.8536585365853657"/>
    <n v="80.238434163701072"/>
    <n v="190.8536771994095"/>
    <x v="0"/>
  </r>
  <r>
    <s v="EV1519"/>
    <x v="6"/>
    <x v="3"/>
    <s v="Hyundai"/>
    <x v="3"/>
    <n v="706454"/>
    <n v="58"/>
    <n v="273"/>
    <n v="2.4500000000000002"/>
    <n v="149247"/>
    <n v="36504"/>
    <n v="14.6"/>
    <n v="42.2"/>
    <n v="26.8"/>
    <n v="2026"/>
    <n v="25788396816"/>
    <n v="4.7068965517241379"/>
    <n v="133.71428571428572"/>
    <n v="211.26216285844512"/>
    <x v="1"/>
  </r>
  <r>
    <s v="EV1520"/>
    <x v="8"/>
    <x v="3"/>
    <s v="Nissan"/>
    <x v="3"/>
    <n v="293984"/>
    <n v="109"/>
    <n v="316"/>
    <n v="1.22"/>
    <n v="51194"/>
    <n v="44152"/>
    <n v="17.8"/>
    <n v="62.7"/>
    <n v="199.2"/>
    <n v="2026"/>
    <n v="12979981568"/>
    <n v="2.8990825688073394"/>
    <n v="139.72151898734177"/>
    <n v="174.13872863829323"/>
    <x v="1"/>
  </r>
  <r>
    <s v="EV1521"/>
    <x v="2"/>
    <x v="2"/>
    <s v="Nissan"/>
    <x v="3"/>
    <n v="434296"/>
    <n v="40"/>
    <n v="486"/>
    <n v="1.67"/>
    <n v="99151"/>
    <n v="30745"/>
    <n v="16.8"/>
    <n v="12.7"/>
    <n v="55"/>
    <n v="2026"/>
    <n v="13352430520"/>
    <n v="12.15"/>
    <n v="63.261316872427983"/>
    <n v="228.3028165122405"/>
    <x v="0"/>
  </r>
  <r>
    <s v="EV1522"/>
    <x v="5"/>
    <x v="1"/>
    <s v="Mercedes"/>
    <x v="2"/>
    <n v="47396"/>
    <n v="72"/>
    <n v="412"/>
    <n v="1.77"/>
    <n v="131994"/>
    <n v="53397"/>
    <n v="22.3"/>
    <n v="60.2"/>
    <n v="132.30000000000001"/>
    <n v="2026"/>
    <n v="2530804212"/>
    <n v="5.7222222222222223"/>
    <n v="129.60436893203882"/>
    <n v="2784.9185585281457"/>
    <x v="0"/>
  </r>
  <r>
    <s v="EV1523"/>
    <x v="3"/>
    <x v="3"/>
    <s v="Volkswagen"/>
    <x v="2"/>
    <n v="440150"/>
    <n v="108"/>
    <n v="472"/>
    <n v="1.28"/>
    <n v="90560"/>
    <n v="60386"/>
    <n v="23.7"/>
    <n v="8.8000000000000007"/>
    <n v="29.6"/>
    <n v="2026"/>
    <n v="26578897900"/>
    <n v="4.3703703703703702"/>
    <n v="127.9364406779661"/>
    <n v="205.74804044075884"/>
    <x v="0"/>
  </r>
  <r>
    <s v="EV1524"/>
    <x v="2"/>
    <x v="2"/>
    <s v="Ford"/>
    <x v="0"/>
    <n v="892212"/>
    <n v="97"/>
    <n v="445"/>
    <n v="2.4700000000000002"/>
    <n v="177386"/>
    <n v="40487"/>
    <n v="13.6"/>
    <n v="46.1"/>
    <n v="155.69999999999999"/>
    <n v="2026"/>
    <n v="36122987244"/>
    <n v="4.5876288659793811"/>
    <n v="90.982022471910113"/>
    <n v="198.8159764719596"/>
    <x v="0"/>
  </r>
  <r>
    <s v="EV1525"/>
    <x v="0"/>
    <x v="0"/>
    <s v="Ford"/>
    <x v="2"/>
    <n v="278993"/>
    <n v="57"/>
    <n v="555"/>
    <n v="1.54"/>
    <n v="3765"/>
    <n v="71906"/>
    <n v="12.3"/>
    <n v="12.5"/>
    <n v="209.9"/>
    <n v="2026"/>
    <n v="20061270658"/>
    <n v="9.7368421052631575"/>
    <n v="129.56036036036036"/>
    <n v="13.494962239195965"/>
    <x v="0"/>
  </r>
  <r>
    <s v="EV1526"/>
    <x v="4"/>
    <x v="0"/>
    <s v="BMW"/>
    <x v="0"/>
    <n v="60874"/>
    <n v="89"/>
    <n v="492"/>
    <n v="1.43"/>
    <n v="57035"/>
    <n v="80216"/>
    <n v="16.399999999999999"/>
    <n v="55.6"/>
    <n v="50.3"/>
    <n v="2026"/>
    <n v="4883068784"/>
    <n v="5.5280898876404496"/>
    <n v="163.04065040650406"/>
    <n v="936.93530899891573"/>
    <x v="1"/>
  </r>
  <r>
    <s v="EV1527"/>
    <x v="1"/>
    <x v="1"/>
    <s v="Mercedes"/>
    <x v="1"/>
    <n v="270189"/>
    <n v="105"/>
    <n v="257"/>
    <n v="2.5"/>
    <n v="108938"/>
    <n v="59314"/>
    <n v="18.399999999999999"/>
    <n v="44.4"/>
    <n v="287.60000000000002"/>
    <n v="2026"/>
    <n v="16025990346"/>
    <n v="2.4476190476190478"/>
    <n v="230.79377431906616"/>
    <n v="403.19183978622368"/>
    <x v="0"/>
  </r>
  <r>
    <s v="EV1528"/>
    <x v="9"/>
    <x v="0"/>
    <s v="Nissan"/>
    <x v="1"/>
    <n v="168290"/>
    <n v="61"/>
    <n v="359"/>
    <n v="1.81"/>
    <n v="80210"/>
    <n v="79397"/>
    <n v="14.6"/>
    <n v="57.4"/>
    <n v="257.39999999999998"/>
    <n v="2026"/>
    <n v="13361721130"/>
    <n v="5.8852459016393439"/>
    <n v="221.16155988857938"/>
    <n v="476.61774318141306"/>
    <x v="0"/>
  </r>
  <r>
    <s v="EV1529"/>
    <x v="1"/>
    <x v="1"/>
    <s v="Volkswagen"/>
    <x v="0"/>
    <n v="63366"/>
    <n v="95"/>
    <n v="398"/>
    <n v="2.92"/>
    <n v="166920"/>
    <n v="39210"/>
    <n v="22.5"/>
    <n v="16.7"/>
    <n v="226.6"/>
    <n v="2026"/>
    <n v="2484580860"/>
    <n v="4.189473684210526"/>
    <n v="98.517587939698487"/>
    <n v="2634.2202442950479"/>
    <x v="1"/>
  </r>
  <r>
    <s v="EV1530"/>
    <x v="1"/>
    <x v="1"/>
    <s v="Kia"/>
    <x v="3"/>
    <n v="394485"/>
    <n v="75"/>
    <n v="270"/>
    <n v="2.2200000000000002"/>
    <n v="106447"/>
    <n v="81550"/>
    <n v="19"/>
    <n v="12.5"/>
    <n v="175.1"/>
    <n v="2026"/>
    <n v="32170251750"/>
    <n v="3.6"/>
    <n v="302.03703703703701"/>
    <n v="269.83788990709405"/>
    <x v="0"/>
  </r>
  <r>
    <s v="EV1531"/>
    <x v="0"/>
    <x v="0"/>
    <s v="Ford"/>
    <x v="1"/>
    <n v="103885"/>
    <n v="105"/>
    <n v="401"/>
    <n v="1.1299999999999999"/>
    <n v="192955"/>
    <n v="38614"/>
    <n v="18.7"/>
    <n v="7.8"/>
    <n v="77.400000000000006"/>
    <n v="2026"/>
    <n v="4011415390"/>
    <n v="3.8190476190476192"/>
    <n v="96.294264339152122"/>
    <n v="1857.3903835972469"/>
    <x v="1"/>
  </r>
  <r>
    <s v="EV1532"/>
    <x v="1"/>
    <x v="1"/>
    <s v="Volkswagen"/>
    <x v="3"/>
    <n v="414816"/>
    <n v="107"/>
    <n v="389"/>
    <n v="2.41"/>
    <n v="3941"/>
    <n v="71845"/>
    <n v="17.399999999999999"/>
    <n v="37.6"/>
    <n v="103.7"/>
    <n v="2026"/>
    <n v="29802455520"/>
    <n v="3.6355140186915889"/>
    <n v="184.69151670951157"/>
    <n v="9.5005978554346981"/>
    <x v="0"/>
  </r>
  <r>
    <s v="EV1533"/>
    <x v="9"/>
    <x v="0"/>
    <s v="Toyota"/>
    <x v="2"/>
    <n v="191814"/>
    <n v="83"/>
    <n v="642"/>
    <n v="2.82"/>
    <n v="55842"/>
    <n v="48023"/>
    <n v="14.5"/>
    <n v="23.2"/>
    <n v="27.3"/>
    <n v="2026"/>
    <n v="9211483722"/>
    <n v="7.7349397590361448"/>
    <n v="74.802180685358252"/>
    <n v="291.12577809753196"/>
    <x v="0"/>
  </r>
  <r>
    <s v="EV1534"/>
    <x v="1"/>
    <x v="1"/>
    <s v="Volkswagen"/>
    <x v="0"/>
    <n v="102962"/>
    <n v="106"/>
    <n v="529"/>
    <n v="1.9"/>
    <n v="112986"/>
    <n v="74164"/>
    <n v="22.7"/>
    <n v="49.6"/>
    <n v="168.4"/>
    <n v="2026"/>
    <n v="7636073768"/>
    <n v="4.9905660377358494"/>
    <n v="140.19659735349717"/>
    <n v="1097.3563062100579"/>
    <x v="1"/>
  </r>
  <r>
    <s v="EV1535"/>
    <x v="7"/>
    <x v="3"/>
    <s v="Hyundai"/>
    <x v="0"/>
    <n v="893048"/>
    <n v="100"/>
    <n v="551"/>
    <n v="2.21"/>
    <n v="98612"/>
    <n v="28519"/>
    <n v="16"/>
    <n v="6.3"/>
    <n v="144.6"/>
    <n v="2026"/>
    <n v="25468835912"/>
    <n v="5.51"/>
    <n v="51.758620689655174"/>
    <n v="110.42183622828784"/>
    <x v="0"/>
  </r>
  <r>
    <s v="EV1536"/>
    <x v="8"/>
    <x v="3"/>
    <s v="Tesla"/>
    <x v="0"/>
    <n v="596806"/>
    <n v="119"/>
    <n v="351"/>
    <n v="1.26"/>
    <n v="186950"/>
    <n v="37495"/>
    <n v="22.5"/>
    <n v="15.9"/>
    <n v="59.4"/>
    <n v="2026"/>
    <n v="22377240970"/>
    <n v="2.9495798319327733"/>
    <n v="106.82336182336182"/>
    <n v="313.25087214270638"/>
    <x v="0"/>
  </r>
  <r>
    <s v="EV1537"/>
    <x v="9"/>
    <x v="0"/>
    <s v="Tesla"/>
    <x v="2"/>
    <n v="753276"/>
    <n v="80"/>
    <n v="331"/>
    <n v="0.63"/>
    <n v="10232"/>
    <n v="29343"/>
    <n v="20.100000000000001"/>
    <n v="31.7"/>
    <n v="111"/>
    <n v="2026"/>
    <n v="22103377668"/>
    <n v="4.1375000000000002"/>
    <n v="88.649546827794566"/>
    <n v="13.583334660867994"/>
    <x v="1"/>
  </r>
  <r>
    <s v="EV1538"/>
    <x v="4"/>
    <x v="0"/>
    <s v="BYD"/>
    <x v="1"/>
    <n v="159143"/>
    <n v="111"/>
    <n v="388"/>
    <n v="2.4900000000000002"/>
    <n v="43643"/>
    <n v="43079"/>
    <n v="20.7"/>
    <n v="13.5"/>
    <n v="243"/>
    <n v="2026"/>
    <n v="6855721297"/>
    <n v="3.4954954954954953"/>
    <n v="111.02835051546391"/>
    <n v="274.2376353342591"/>
    <x v="0"/>
  </r>
  <r>
    <s v="EV1539"/>
    <x v="8"/>
    <x v="3"/>
    <s v="Tesla"/>
    <x v="3"/>
    <n v="796937"/>
    <n v="42"/>
    <n v="475"/>
    <n v="0.8"/>
    <n v="114357"/>
    <n v="46504"/>
    <n v="13"/>
    <n v="8.9"/>
    <n v="180.6"/>
    <n v="2026"/>
    <n v="37060758248"/>
    <n v="11.30952380952381"/>
    <n v="97.903157894736836"/>
    <n v="143.49565900441314"/>
    <x v="0"/>
  </r>
  <r>
    <s v="EV1540"/>
    <x v="6"/>
    <x v="3"/>
    <s v="Tesla"/>
    <x v="2"/>
    <n v="324464"/>
    <n v="72"/>
    <n v="370"/>
    <n v="1.1399999999999999"/>
    <n v="153425"/>
    <n v="83133"/>
    <n v="22.4"/>
    <n v="55.9"/>
    <n v="217.5"/>
    <n v="2026"/>
    <n v="26973665712"/>
    <n v="5.1388888888888893"/>
    <n v="224.68378378378378"/>
    <n v="472.8567730164209"/>
    <x v="1"/>
  </r>
  <r>
    <s v="EV1541"/>
    <x v="0"/>
    <x v="0"/>
    <s v="Nissan"/>
    <x v="0"/>
    <n v="264030"/>
    <n v="60"/>
    <n v="349"/>
    <n v="0.73"/>
    <n v="57172"/>
    <n v="39115"/>
    <n v="20.7"/>
    <n v="59.1"/>
    <n v="160.6"/>
    <n v="2026"/>
    <n v="10327533450"/>
    <n v="5.8166666666666664"/>
    <n v="112.07736389684814"/>
    <n v="216.53599969700412"/>
    <x v="0"/>
  </r>
  <r>
    <s v="EV1542"/>
    <x v="4"/>
    <x v="0"/>
    <s v="BMW"/>
    <x v="1"/>
    <n v="267707"/>
    <n v="45"/>
    <n v="488"/>
    <n v="0.71"/>
    <n v="142610"/>
    <n v="78253"/>
    <n v="21.4"/>
    <n v="55.2"/>
    <n v="26.2"/>
    <n v="2026"/>
    <n v="20948875871"/>
    <n v="10.844444444444445"/>
    <n v="160.3545081967213"/>
    <n v="532.70926796833851"/>
    <x v="0"/>
  </r>
  <r>
    <s v="EV1543"/>
    <x v="9"/>
    <x v="0"/>
    <s v="Hyundai"/>
    <x v="1"/>
    <n v="665235"/>
    <n v="48"/>
    <n v="534"/>
    <n v="2.84"/>
    <n v="130472"/>
    <n v="41116"/>
    <n v="24.5"/>
    <n v="58.2"/>
    <n v="7.2"/>
    <n v="2026"/>
    <n v="27351802260"/>
    <n v="11.125"/>
    <n v="76.99625468164794"/>
    <n v="196.12918743000594"/>
    <x v="0"/>
  </r>
  <r>
    <s v="EV1544"/>
    <x v="7"/>
    <x v="3"/>
    <s v="BMW"/>
    <x v="2"/>
    <n v="123519"/>
    <n v="79"/>
    <n v="465"/>
    <n v="2.29"/>
    <n v="127686"/>
    <n v="62533"/>
    <n v="20.2"/>
    <n v="13.4"/>
    <n v="278.89999999999998"/>
    <n v="2026"/>
    <n v="7724013627"/>
    <n v="5.8860759493670889"/>
    <n v="134.47956989247311"/>
    <n v="1033.7357005804774"/>
    <x v="1"/>
  </r>
  <r>
    <s v="EV1545"/>
    <x v="1"/>
    <x v="1"/>
    <s v="Toyota"/>
    <x v="2"/>
    <n v="733573"/>
    <n v="116"/>
    <n v="598"/>
    <n v="1.99"/>
    <n v="81741"/>
    <n v="79513"/>
    <n v="16"/>
    <n v="11.2"/>
    <n v="8.9"/>
    <n v="2026"/>
    <n v="58328589949"/>
    <n v="5.1551724137931032"/>
    <n v="132.96488294314381"/>
    <n v="111.42858311306442"/>
    <x v="1"/>
  </r>
  <r>
    <s v="EV1546"/>
    <x v="6"/>
    <x v="3"/>
    <s v="Hyundai"/>
    <x v="3"/>
    <n v="538323"/>
    <n v="95"/>
    <n v="343"/>
    <n v="2.4900000000000002"/>
    <n v="177230"/>
    <n v="63273"/>
    <n v="17.5"/>
    <n v="27.4"/>
    <n v="52.8"/>
    <n v="2026"/>
    <n v="34061311179"/>
    <n v="3.6105263157894738"/>
    <n v="184.46938775510205"/>
    <n v="329.22613375241264"/>
    <x v="0"/>
  </r>
  <r>
    <s v="EV1547"/>
    <x v="1"/>
    <x v="1"/>
    <s v="Hyundai"/>
    <x v="2"/>
    <n v="353895"/>
    <n v="73"/>
    <n v="645"/>
    <n v="2.14"/>
    <n v="188752"/>
    <n v="42229"/>
    <n v="22.6"/>
    <n v="34.700000000000003"/>
    <n v="10.3"/>
    <n v="2026"/>
    <n v="14944631955"/>
    <n v="8.8356164383561637"/>
    <n v="65.471317829457362"/>
    <n v="533.35593890843325"/>
    <x v="1"/>
  </r>
  <r>
    <s v="EV1548"/>
    <x v="7"/>
    <x v="3"/>
    <s v="Hyundai"/>
    <x v="0"/>
    <n v="738221"/>
    <n v="86"/>
    <n v="316"/>
    <n v="2.37"/>
    <n v="109189"/>
    <n v="66721"/>
    <n v="20.5"/>
    <n v="18.3"/>
    <n v="186.8"/>
    <n v="2026"/>
    <n v="49254843341"/>
    <n v="3.6744186046511627"/>
    <n v="211.14240506329114"/>
    <n v="147.90828220817343"/>
    <x v="1"/>
  </r>
  <r>
    <s v="EV1549"/>
    <x v="6"/>
    <x v="3"/>
    <s v="Hyundai"/>
    <x v="3"/>
    <n v="569150"/>
    <n v="55"/>
    <n v="425"/>
    <n v="1.3"/>
    <n v="116290"/>
    <n v="35415"/>
    <n v="20.3"/>
    <n v="17.899999999999999"/>
    <n v="24.9"/>
    <n v="2026"/>
    <n v="20156447250"/>
    <n v="7.7272727272727275"/>
    <n v="83.329411764705881"/>
    <n v="204.32223491171044"/>
    <x v="1"/>
  </r>
  <r>
    <s v="EV1550"/>
    <x v="1"/>
    <x v="1"/>
    <s v="Ford"/>
    <x v="0"/>
    <n v="193722"/>
    <n v="64"/>
    <n v="515"/>
    <n v="2.35"/>
    <n v="174171"/>
    <n v="65161"/>
    <n v="21.7"/>
    <n v="57.8"/>
    <n v="172.8"/>
    <n v="2026"/>
    <n v="12623119242"/>
    <n v="8.046875"/>
    <n v="126.52621359223301"/>
    <n v="899.07702790596829"/>
    <x v="1"/>
  </r>
  <r>
    <s v="EV1551"/>
    <x v="7"/>
    <x v="3"/>
    <s v="Hyundai"/>
    <x v="1"/>
    <n v="401045"/>
    <n v="59"/>
    <n v="444"/>
    <n v="0.62"/>
    <n v="94902"/>
    <n v="31951"/>
    <n v="15.4"/>
    <n v="49.9"/>
    <n v="235.5"/>
    <n v="2026"/>
    <n v="12813788795"/>
    <n v="7.5254237288135597"/>
    <n v="71.961711711711715"/>
    <n v="236.63678639554163"/>
    <x v="0"/>
  </r>
  <r>
    <s v="EV1552"/>
    <x v="6"/>
    <x v="3"/>
    <s v="Toyota"/>
    <x v="3"/>
    <n v="267718"/>
    <n v="87"/>
    <n v="363"/>
    <n v="2.21"/>
    <n v="130087"/>
    <n v="50294"/>
    <n v="12"/>
    <n v="64.8"/>
    <n v="127.1"/>
    <n v="2026"/>
    <n v="13464609092"/>
    <n v="4.1724137931034484"/>
    <n v="138.55096418732782"/>
    <n v="485.91054766582749"/>
    <x v="1"/>
  </r>
  <r>
    <s v="EV1553"/>
    <x v="0"/>
    <x v="0"/>
    <s v="Mercedes"/>
    <x v="1"/>
    <n v="414440"/>
    <n v="79"/>
    <n v="513"/>
    <n v="0.5"/>
    <n v="141356"/>
    <n v="66333"/>
    <n v="16.2"/>
    <n v="23"/>
    <n v="126.3"/>
    <n v="2026"/>
    <n v="27491048520"/>
    <n v="6.4936708860759493"/>
    <n v="129.30409356725147"/>
    <n v="341.07711610848372"/>
    <x v="0"/>
  </r>
  <r>
    <s v="EV1554"/>
    <x v="9"/>
    <x v="0"/>
    <s v="Nissan"/>
    <x v="3"/>
    <n v="138426"/>
    <n v="91"/>
    <n v="547"/>
    <n v="2.19"/>
    <n v="148994"/>
    <n v="45761"/>
    <n v="16.100000000000001"/>
    <n v="54.7"/>
    <n v="280.39999999999998"/>
    <n v="2026"/>
    <n v="6334512186"/>
    <n v="6.0109890109890109"/>
    <n v="83.658135283363805"/>
    <n v="1076.3440394145609"/>
    <x v="1"/>
  </r>
  <r>
    <s v="EV1555"/>
    <x v="9"/>
    <x v="0"/>
    <s v="Nissan"/>
    <x v="2"/>
    <n v="142173"/>
    <n v="100"/>
    <n v="634"/>
    <n v="0.95"/>
    <n v="103522"/>
    <n v="75013"/>
    <n v="12.6"/>
    <n v="40"/>
    <n v="184.4"/>
    <n v="2026"/>
    <n v="10664823249"/>
    <n v="6.34"/>
    <n v="118.31703470031546"/>
    <n v="728.14106757260527"/>
    <x v="0"/>
  </r>
  <r>
    <s v="EV1556"/>
    <x v="2"/>
    <x v="2"/>
    <s v="Kia"/>
    <x v="3"/>
    <n v="625020"/>
    <n v="100"/>
    <n v="345"/>
    <n v="1.58"/>
    <n v="195023"/>
    <n v="58727"/>
    <n v="12"/>
    <n v="10"/>
    <n v="279.60000000000002"/>
    <n v="2026"/>
    <n v="36705549540"/>
    <n v="3.45"/>
    <n v="170.22318840579709"/>
    <n v="312.02681514191545"/>
    <x v="0"/>
  </r>
  <r>
    <s v="EV1557"/>
    <x v="4"/>
    <x v="0"/>
    <s v="Mercedes"/>
    <x v="3"/>
    <n v="825268"/>
    <n v="93"/>
    <n v="592"/>
    <n v="0.82"/>
    <n v="93303"/>
    <n v="66748"/>
    <n v="21.1"/>
    <n v="40.799999999999997"/>
    <n v="262.89999999999998"/>
    <n v="2026"/>
    <n v="55084988464"/>
    <n v="6.365591397849462"/>
    <n v="112.75"/>
    <n v="113.05781879341015"/>
    <x v="0"/>
  </r>
  <r>
    <s v="EV1558"/>
    <x v="4"/>
    <x v="0"/>
    <s v="Ford"/>
    <x v="2"/>
    <n v="91557"/>
    <n v="91"/>
    <n v="455"/>
    <n v="1.24"/>
    <n v="151849"/>
    <n v="53285"/>
    <n v="17.7"/>
    <n v="56.2"/>
    <n v="234.6"/>
    <n v="2026"/>
    <n v="4878614745"/>
    <n v="5"/>
    <n v="117.10989010989012"/>
    <n v="1658.518736961674"/>
    <x v="0"/>
  </r>
  <r>
    <s v="EV1559"/>
    <x v="2"/>
    <x v="2"/>
    <s v="Hyundai"/>
    <x v="1"/>
    <n v="653300"/>
    <n v="86"/>
    <n v="282"/>
    <n v="2.33"/>
    <n v="6599"/>
    <n v="50272"/>
    <n v="24"/>
    <n v="16"/>
    <n v="185.3"/>
    <n v="2026"/>
    <n v="32842697600"/>
    <n v="3.2790697674418605"/>
    <n v="178.26950354609929"/>
    <n v="10.101025562528701"/>
    <x v="1"/>
  </r>
  <r>
    <s v="EV1560"/>
    <x v="5"/>
    <x v="1"/>
    <s v="BMW"/>
    <x v="1"/>
    <n v="696925"/>
    <n v="60"/>
    <n v="645"/>
    <n v="2.6"/>
    <n v="87290"/>
    <n v="43116"/>
    <n v="17.7"/>
    <n v="36.799999999999997"/>
    <n v="237.2"/>
    <n v="2026"/>
    <n v="30048618300"/>
    <n v="10.75"/>
    <n v="66.846511627906978"/>
    <n v="125.25020626322775"/>
    <x v="1"/>
  </r>
  <r>
    <s v="EV1561"/>
    <x v="0"/>
    <x v="0"/>
    <s v="Ford"/>
    <x v="3"/>
    <n v="448133"/>
    <n v="75"/>
    <n v="510"/>
    <n v="2.81"/>
    <n v="110586"/>
    <n v="34367"/>
    <n v="22.8"/>
    <n v="48"/>
    <n v="177.7"/>
    <n v="2026"/>
    <n v="15400986811"/>
    <n v="6.8"/>
    <n v="67.386274509803926"/>
    <n v="246.77049001077805"/>
    <x v="1"/>
  </r>
  <r>
    <s v="EV1562"/>
    <x v="4"/>
    <x v="0"/>
    <s v="Tesla"/>
    <x v="1"/>
    <n v="618665"/>
    <n v="96"/>
    <n v="626"/>
    <n v="1.65"/>
    <n v="159543"/>
    <n v="76329"/>
    <n v="16.100000000000001"/>
    <n v="9.6"/>
    <n v="134.6"/>
    <n v="2026"/>
    <n v="47222080785"/>
    <n v="6.520833333333333"/>
    <n v="121.93130990415335"/>
    <n v="257.88269903744356"/>
    <x v="0"/>
  </r>
  <r>
    <s v="EV1563"/>
    <x v="6"/>
    <x v="3"/>
    <s v="Tesla"/>
    <x v="0"/>
    <n v="773210"/>
    <n v="104"/>
    <n v="378"/>
    <n v="1.94"/>
    <n v="138668"/>
    <n v="37983"/>
    <n v="24.2"/>
    <n v="24.8"/>
    <n v="100.2"/>
    <n v="2026"/>
    <n v="29368835430"/>
    <n v="3.6346153846153846"/>
    <n v="100.48412698412699"/>
    <n v="179.34067071041503"/>
    <x v="0"/>
  </r>
  <r>
    <s v="EV1564"/>
    <x v="7"/>
    <x v="3"/>
    <s v="Ford"/>
    <x v="0"/>
    <n v="673591"/>
    <n v="102"/>
    <n v="358"/>
    <n v="2.72"/>
    <n v="132572"/>
    <n v="71578"/>
    <n v="14.6"/>
    <n v="17.899999999999999"/>
    <n v="28.1"/>
    <n v="2026"/>
    <n v="48214296598"/>
    <n v="3.5098039215686274"/>
    <n v="199.93854748603351"/>
    <n v="196.81379353346469"/>
    <x v="1"/>
  </r>
  <r>
    <s v="EV1565"/>
    <x v="0"/>
    <x v="0"/>
    <s v="Mercedes"/>
    <x v="3"/>
    <n v="244162"/>
    <n v="79"/>
    <n v="255"/>
    <n v="0.68"/>
    <n v="102801"/>
    <n v="83335"/>
    <n v="24.4"/>
    <n v="49.2"/>
    <n v="210.6"/>
    <n v="2026"/>
    <n v="20347240270"/>
    <n v="3.2278481012658227"/>
    <n v="326.80392156862746"/>
    <n v="421.03603345319914"/>
    <x v="0"/>
  </r>
  <r>
    <s v="EV1566"/>
    <x v="1"/>
    <x v="1"/>
    <s v="BYD"/>
    <x v="2"/>
    <n v="647938"/>
    <n v="40"/>
    <n v="364"/>
    <n v="1.1499999999999999"/>
    <n v="188653"/>
    <n v="38887"/>
    <n v="15.4"/>
    <n v="27.9"/>
    <n v="285.39999999999998"/>
    <n v="2026"/>
    <n v="25196365006"/>
    <n v="9.1"/>
    <n v="106.83241758241758"/>
    <n v="291.15903064799409"/>
    <x v="1"/>
  </r>
  <r>
    <s v="EV1567"/>
    <x v="2"/>
    <x v="2"/>
    <s v="Hyundai"/>
    <x v="0"/>
    <n v="441127"/>
    <n v="40"/>
    <n v="630"/>
    <n v="2.58"/>
    <n v="60964"/>
    <n v="28672"/>
    <n v="21.1"/>
    <n v="42.9"/>
    <n v="199.1"/>
    <n v="2026"/>
    <n v="12647993344"/>
    <n v="15.75"/>
    <n v="45.511111111111113"/>
    <n v="138.20056355652679"/>
    <x v="1"/>
  </r>
  <r>
    <s v="EV1568"/>
    <x v="6"/>
    <x v="3"/>
    <s v="Nissan"/>
    <x v="2"/>
    <n v="28816"/>
    <n v="112"/>
    <n v="490"/>
    <n v="2.15"/>
    <n v="123370"/>
    <n v="80661"/>
    <n v="21.6"/>
    <n v="42.4"/>
    <n v="280.10000000000002"/>
    <n v="2026"/>
    <n v="2324327376"/>
    <n v="4.375"/>
    <n v="164.61428571428573"/>
    <n v="4281.3020544142146"/>
    <x v="0"/>
  </r>
  <r>
    <s v="EV1569"/>
    <x v="9"/>
    <x v="0"/>
    <s v="Nissan"/>
    <x v="0"/>
    <n v="272158"/>
    <n v="51"/>
    <n v="418"/>
    <n v="0.64"/>
    <n v="139730"/>
    <n v="33259"/>
    <n v="16.8"/>
    <n v="40.5"/>
    <n v="224.8"/>
    <n v="2026"/>
    <n v="9051702922"/>
    <n v="8.1960784313725483"/>
    <n v="79.566985645933016"/>
    <n v="513.41500157996461"/>
    <x v="0"/>
  </r>
  <r>
    <s v="EV1570"/>
    <x v="3"/>
    <x v="3"/>
    <s v="Mercedes"/>
    <x v="1"/>
    <n v="832083"/>
    <n v="119"/>
    <n v="378"/>
    <n v="1.33"/>
    <n v="193166"/>
    <n v="32294"/>
    <n v="12.7"/>
    <n v="49.3"/>
    <n v="175.3"/>
    <n v="2026"/>
    <n v="26871288402"/>
    <n v="3.1764705882352939"/>
    <n v="85.43386243386243"/>
    <n v="232.14751413020096"/>
    <x v="0"/>
  </r>
  <r>
    <s v="EV1571"/>
    <x v="2"/>
    <x v="2"/>
    <s v="Toyota"/>
    <x v="2"/>
    <n v="174532"/>
    <n v="100"/>
    <n v="293"/>
    <n v="2.61"/>
    <n v="44647"/>
    <n v="62876"/>
    <n v="21.3"/>
    <n v="47.3"/>
    <n v="9.3000000000000007"/>
    <n v="2026"/>
    <n v="10973874032"/>
    <n v="2.93"/>
    <n v="214.5938566552901"/>
    <n v="255.80982284051063"/>
    <x v="1"/>
  </r>
  <r>
    <s v="EV1572"/>
    <x v="1"/>
    <x v="1"/>
    <s v="Kia"/>
    <x v="1"/>
    <n v="5978"/>
    <n v="93"/>
    <n v="450"/>
    <n v="2.7"/>
    <n v="170077"/>
    <n v="44030"/>
    <n v="15.7"/>
    <n v="29.2"/>
    <n v="117.1"/>
    <n v="2026"/>
    <n v="263211340"/>
    <n v="4.838709677419355"/>
    <n v="97.844444444444449"/>
    <n v="28450.485112077618"/>
    <x v="1"/>
  </r>
  <r>
    <s v="EV1573"/>
    <x v="7"/>
    <x v="3"/>
    <s v="Ford"/>
    <x v="0"/>
    <n v="250093"/>
    <n v="77"/>
    <n v="474"/>
    <n v="1.94"/>
    <n v="96934"/>
    <n v="69256"/>
    <n v="24"/>
    <n v="48.5"/>
    <n v="198"/>
    <n v="2026"/>
    <n v="17320440808"/>
    <n v="6.1558441558441555"/>
    <n v="146.10970464135022"/>
    <n v="387.59181584450585"/>
    <x v="0"/>
  </r>
  <r>
    <s v="EV1574"/>
    <x v="3"/>
    <x v="3"/>
    <s v="Nissan"/>
    <x v="0"/>
    <n v="421007"/>
    <n v="112"/>
    <n v="304"/>
    <n v="0.75"/>
    <n v="140494"/>
    <n v="49806"/>
    <n v="21.9"/>
    <n v="25"/>
    <n v="277.2"/>
    <n v="2026"/>
    <n v="20968674642"/>
    <n v="2.7142857142857144"/>
    <n v="163.83552631578948"/>
    <n v="333.70941575793279"/>
    <x v="1"/>
  </r>
  <r>
    <s v="EV1575"/>
    <x v="9"/>
    <x v="0"/>
    <s v="BMW"/>
    <x v="3"/>
    <n v="251773"/>
    <n v="112"/>
    <n v="640"/>
    <n v="1.37"/>
    <n v="159117"/>
    <n v="73676"/>
    <n v="23.4"/>
    <n v="15.5"/>
    <n v="227.5"/>
    <n v="2026"/>
    <n v="18549627548"/>
    <n v="5.7142857142857144"/>
    <n v="115.11875000000001"/>
    <n v="631.98595560286458"/>
    <x v="0"/>
  </r>
  <r>
    <s v="EV1576"/>
    <x v="3"/>
    <x v="3"/>
    <s v="BMW"/>
    <x v="0"/>
    <n v="797161"/>
    <n v="110"/>
    <n v="510"/>
    <n v="1.07"/>
    <n v="57095"/>
    <n v="73075"/>
    <n v="22.4"/>
    <n v="35.6"/>
    <n v="122.1"/>
    <n v="2026"/>
    <n v="58252540075"/>
    <n v="4.6363636363636367"/>
    <n v="143.28431372549019"/>
    <n v="71.622921843893522"/>
    <x v="1"/>
  </r>
  <r>
    <s v="EV1577"/>
    <x v="3"/>
    <x v="3"/>
    <s v="BYD"/>
    <x v="0"/>
    <n v="162493"/>
    <n v="58"/>
    <n v="374"/>
    <n v="1.57"/>
    <n v="41498"/>
    <n v="33520"/>
    <n v="20.6"/>
    <n v="39.700000000000003"/>
    <n v="35.799999999999997"/>
    <n v="2026"/>
    <n v="5446765360"/>
    <n v="6.4482758620689653"/>
    <n v="89.62566844919786"/>
    <n v="255.3833088194568"/>
    <x v="1"/>
  </r>
  <r>
    <s v="EV1578"/>
    <x v="1"/>
    <x v="1"/>
    <s v="Ford"/>
    <x v="3"/>
    <n v="48470"/>
    <n v="48"/>
    <n v="646"/>
    <n v="2.54"/>
    <n v="189004"/>
    <n v="66061"/>
    <n v="13"/>
    <n v="8.6"/>
    <n v="157.9"/>
    <n v="2026"/>
    <n v="3201976670"/>
    <n v="13.458333333333334"/>
    <n v="102.26160990712074"/>
    <n v="3899.4016917681038"/>
    <x v="0"/>
  </r>
  <r>
    <s v="EV1579"/>
    <x v="9"/>
    <x v="0"/>
    <s v="BMW"/>
    <x v="0"/>
    <n v="616411"/>
    <n v="88"/>
    <n v="611"/>
    <n v="0.62"/>
    <n v="112283"/>
    <n v="64332"/>
    <n v="23"/>
    <n v="26.5"/>
    <n v="25.7"/>
    <n v="2026"/>
    <n v="39654952452"/>
    <n v="6.9431818181818183"/>
    <n v="105.28968903436989"/>
    <n v="182.15606145899406"/>
    <x v="1"/>
  </r>
  <r>
    <s v="EV1580"/>
    <x v="8"/>
    <x v="3"/>
    <s v="Toyota"/>
    <x v="2"/>
    <n v="100548"/>
    <n v="106"/>
    <n v="321"/>
    <n v="2.36"/>
    <n v="99758"/>
    <n v="54768"/>
    <n v="14"/>
    <n v="32.799999999999997"/>
    <n v="226.3"/>
    <n v="2026"/>
    <n v="5506812864"/>
    <n v="3.0283018867924527"/>
    <n v="170.61682242990653"/>
    <n v="992.1430560528305"/>
    <x v="1"/>
  </r>
  <r>
    <s v="EV1581"/>
    <x v="9"/>
    <x v="0"/>
    <s v="Hyundai"/>
    <x v="0"/>
    <n v="33000"/>
    <n v="71"/>
    <n v="252"/>
    <n v="2.7"/>
    <n v="186110"/>
    <n v="30985"/>
    <n v="23.5"/>
    <n v="42.2"/>
    <n v="236"/>
    <n v="2026"/>
    <n v="1022505000"/>
    <n v="3.5492957746478875"/>
    <n v="122.9563492063492"/>
    <n v="5639.69696969697"/>
    <x v="0"/>
  </r>
  <r>
    <s v="EV1582"/>
    <x v="0"/>
    <x v="0"/>
    <s v="Ford"/>
    <x v="3"/>
    <n v="896160"/>
    <n v="50"/>
    <n v="385"/>
    <n v="2.68"/>
    <n v="53149"/>
    <n v="64094"/>
    <n v="21.2"/>
    <n v="45.3"/>
    <n v="80.599999999999994"/>
    <n v="2026"/>
    <n v="57438479040"/>
    <n v="7.7"/>
    <n v="166.47792207792207"/>
    <n v="59.30748973397607"/>
    <x v="1"/>
  </r>
  <r>
    <s v="EV1583"/>
    <x v="1"/>
    <x v="1"/>
    <s v="Toyota"/>
    <x v="2"/>
    <n v="795534"/>
    <n v="59"/>
    <n v="333"/>
    <n v="0.53"/>
    <n v="52202"/>
    <n v="41133"/>
    <n v="23.2"/>
    <n v="27.5"/>
    <n v="169.1"/>
    <n v="2026"/>
    <n v="32722700022"/>
    <n v="5.6440677966101696"/>
    <n v="123.52252252252252"/>
    <n v="65.618817046160189"/>
    <x v="0"/>
  </r>
  <r>
    <s v="EV1584"/>
    <x v="1"/>
    <x v="1"/>
    <s v="BYD"/>
    <x v="1"/>
    <n v="127152"/>
    <n v="69"/>
    <n v="362"/>
    <n v="0.52"/>
    <n v="88384"/>
    <n v="65270"/>
    <n v="22.2"/>
    <n v="39.200000000000003"/>
    <n v="113"/>
    <n v="2026"/>
    <n v="8299211040"/>
    <n v="5.2463768115942031"/>
    <n v="180.30386740331491"/>
    <n v="695.1050710960111"/>
    <x v="0"/>
  </r>
  <r>
    <s v="EV1585"/>
    <x v="5"/>
    <x v="1"/>
    <s v="Nissan"/>
    <x v="0"/>
    <n v="359907"/>
    <n v="116"/>
    <n v="315"/>
    <n v="1.26"/>
    <n v="57709"/>
    <n v="38738"/>
    <n v="21.3"/>
    <n v="62.5"/>
    <n v="113.2"/>
    <n v="2026"/>
    <n v="13942077366"/>
    <n v="2.7155172413793105"/>
    <n v="122.97777777777777"/>
    <n v="160.34420002945205"/>
    <x v="1"/>
  </r>
  <r>
    <s v="EV1586"/>
    <x v="6"/>
    <x v="3"/>
    <s v="Ford"/>
    <x v="0"/>
    <n v="866256"/>
    <n v="107"/>
    <n v="316"/>
    <n v="2.94"/>
    <n v="13870"/>
    <n v="64796"/>
    <n v="17.7"/>
    <n v="59.8"/>
    <n v="26"/>
    <n v="2026"/>
    <n v="56129923776"/>
    <n v="2.9532710280373831"/>
    <n v="205.0506329113924"/>
    <n v="16.011433109842816"/>
    <x v="0"/>
  </r>
  <r>
    <s v="EV1587"/>
    <x v="4"/>
    <x v="0"/>
    <s v="Tesla"/>
    <x v="1"/>
    <n v="115092"/>
    <n v="111"/>
    <n v="344"/>
    <n v="0.69"/>
    <n v="44593"/>
    <n v="83473"/>
    <n v="13.2"/>
    <n v="38.6"/>
    <n v="283.2"/>
    <n v="2026"/>
    <n v="9607074516"/>
    <n v="3.099099099099099"/>
    <n v="242.65406976744185"/>
    <n v="387.45525318875332"/>
    <x v="0"/>
  </r>
  <r>
    <s v="EV1588"/>
    <x v="8"/>
    <x v="3"/>
    <s v="Ford"/>
    <x v="3"/>
    <n v="676591"/>
    <n v="53"/>
    <n v="418"/>
    <n v="1.1299999999999999"/>
    <n v="179225"/>
    <n v="80281"/>
    <n v="17.600000000000001"/>
    <n v="38.299999999999997"/>
    <n v="194.8"/>
    <n v="2026"/>
    <n v="54317402071"/>
    <n v="7.8867924528301883"/>
    <n v="192.05980861244018"/>
    <n v="264.89415318855851"/>
    <x v="1"/>
  </r>
  <r>
    <s v="EV1589"/>
    <x v="5"/>
    <x v="1"/>
    <s v="BYD"/>
    <x v="3"/>
    <n v="815451"/>
    <n v="61"/>
    <n v="418"/>
    <n v="1.73"/>
    <n v="144253"/>
    <n v="54135"/>
    <n v="18.399999999999999"/>
    <n v="15.9"/>
    <n v="154"/>
    <n v="2026"/>
    <n v="44144439885"/>
    <n v="6.8524590163934427"/>
    <n v="129.50956937799043"/>
    <n v="176.89965430172995"/>
    <x v="1"/>
  </r>
  <r>
    <s v="EV1590"/>
    <x v="1"/>
    <x v="1"/>
    <s v="Tesla"/>
    <x v="3"/>
    <n v="627915"/>
    <n v="111"/>
    <n v="623"/>
    <n v="1.5"/>
    <n v="55339"/>
    <n v="64279"/>
    <n v="18.600000000000001"/>
    <n v="47.2"/>
    <n v="187.9"/>
    <n v="2026"/>
    <n v="40361748285"/>
    <n v="5.6126126126126126"/>
    <n v="103.17656500802568"/>
    <n v="88.131355358607465"/>
    <x v="1"/>
  </r>
  <r>
    <s v="EV1591"/>
    <x v="9"/>
    <x v="0"/>
    <s v="Kia"/>
    <x v="1"/>
    <n v="307502"/>
    <n v="102"/>
    <n v="331"/>
    <n v="2.44"/>
    <n v="81349"/>
    <n v="51680"/>
    <n v="15.8"/>
    <n v="63.9"/>
    <n v="268.5"/>
    <n v="2026"/>
    <n v="15891703360"/>
    <n v="3.2450980392156863"/>
    <n v="156.13293051359517"/>
    <n v="264.54787285936357"/>
    <x v="1"/>
  </r>
  <r>
    <s v="EV1592"/>
    <x v="8"/>
    <x v="3"/>
    <s v="Mercedes"/>
    <x v="1"/>
    <n v="192460"/>
    <n v="46"/>
    <n v="387"/>
    <n v="1.5"/>
    <n v="135087"/>
    <n v="52965"/>
    <n v="22"/>
    <n v="29.1"/>
    <n v="179.8"/>
    <n v="2026"/>
    <n v="10193643900"/>
    <n v="8.4130434782608692"/>
    <n v="136.86046511627907"/>
    <n v="701.89649797360482"/>
    <x v="1"/>
  </r>
  <r>
    <s v="EV1593"/>
    <x v="9"/>
    <x v="0"/>
    <s v="BMW"/>
    <x v="0"/>
    <n v="553744"/>
    <n v="80"/>
    <n v="386"/>
    <n v="2.0699999999999998"/>
    <n v="37985"/>
    <n v="67075"/>
    <n v="17.2"/>
    <n v="55"/>
    <n v="231.6"/>
    <n v="2026"/>
    <n v="37142378800"/>
    <n v="4.8250000000000002"/>
    <n v="173.76943005181346"/>
    <n v="68.596680054321126"/>
    <x v="1"/>
  </r>
  <r>
    <s v="EV1594"/>
    <x v="5"/>
    <x v="1"/>
    <s v="Kia"/>
    <x v="2"/>
    <n v="138589"/>
    <n v="43"/>
    <n v="345"/>
    <n v="1.26"/>
    <n v="146696"/>
    <n v="32671"/>
    <n v="22.8"/>
    <n v="56.9"/>
    <n v="250.9"/>
    <n v="2026"/>
    <n v="4527841219"/>
    <n v="8.0232558139534884"/>
    <n v="94.698550724637684"/>
    <n v="1058.4967060877848"/>
    <x v="0"/>
  </r>
  <r>
    <s v="EV1595"/>
    <x v="2"/>
    <x v="2"/>
    <s v="Volkswagen"/>
    <x v="3"/>
    <n v="314736"/>
    <n v="120"/>
    <n v="291"/>
    <n v="0.98"/>
    <n v="101302"/>
    <n v="79126"/>
    <n v="23.2"/>
    <n v="18.2"/>
    <n v="123.2"/>
    <n v="2026"/>
    <n v="24903800736"/>
    <n v="2.4249999999999998"/>
    <n v="271.91065292096221"/>
    <n v="321.8634029790046"/>
    <x v="1"/>
  </r>
  <r>
    <s v="EV1596"/>
    <x v="8"/>
    <x v="3"/>
    <s v="Hyundai"/>
    <x v="3"/>
    <n v="548155"/>
    <n v="48"/>
    <n v="579"/>
    <n v="1.96"/>
    <n v="79348"/>
    <n v="76699"/>
    <n v="25"/>
    <n v="15.8"/>
    <n v="265.5"/>
    <n v="2026"/>
    <n v="42042940345"/>
    <n v="12.0625"/>
    <n v="132.46804835924007"/>
    <n v="144.75467705302333"/>
    <x v="1"/>
  </r>
  <r>
    <s v="EV1597"/>
    <x v="4"/>
    <x v="0"/>
    <s v="Nissan"/>
    <x v="1"/>
    <n v="565632"/>
    <n v="85"/>
    <n v="322"/>
    <n v="2.2799999999999998"/>
    <n v="58190"/>
    <n v="66784"/>
    <n v="13.7"/>
    <n v="5.6"/>
    <n v="10.9"/>
    <n v="2026"/>
    <n v="37775167488"/>
    <n v="3.7882352941176469"/>
    <n v="207.40372670807454"/>
    <n v="102.87607490382439"/>
    <x v="1"/>
  </r>
  <r>
    <s v="EV1598"/>
    <x v="7"/>
    <x v="3"/>
    <s v="Kia"/>
    <x v="2"/>
    <n v="157187"/>
    <n v="75"/>
    <n v="625"/>
    <n v="1.51"/>
    <n v="123756"/>
    <n v="28591"/>
    <n v="22.2"/>
    <n v="55.7"/>
    <n v="194.5"/>
    <n v="2026"/>
    <n v="4494133517"/>
    <n v="8.3333333333333339"/>
    <n v="45.745600000000003"/>
    <n v="787.31701731059184"/>
    <x v="0"/>
  </r>
  <r>
    <s v="EV1599"/>
    <x v="4"/>
    <x v="0"/>
    <s v="Ford"/>
    <x v="3"/>
    <n v="286466"/>
    <n v="113"/>
    <n v="369"/>
    <n v="1.72"/>
    <n v="106192"/>
    <n v="63117"/>
    <n v="16.399999999999999"/>
    <n v="62.8"/>
    <n v="272.89999999999998"/>
    <n v="2026"/>
    <n v="18080874522"/>
    <n v="3.2654867256637168"/>
    <n v="171.04878048780489"/>
    <n v="370.69669699021875"/>
    <x v="1"/>
  </r>
  <r>
    <s v="EV1600"/>
    <x v="6"/>
    <x v="3"/>
    <s v="Tesla"/>
    <x v="2"/>
    <n v="671122"/>
    <n v="43"/>
    <n v="451"/>
    <n v="0.59"/>
    <n v="59428"/>
    <n v="46249"/>
    <n v="20.7"/>
    <n v="7.8"/>
    <n v="232"/>
    <n v="2026"/>
    <n v="31038721378"/>
    <n v="10.488372093023257"/>
    <n v="102.54767184035477"/>
    <n v="88.550218887176996"/>
    <x v="0"/>
  </r>
  <r>
    <s v="EV1601"/>
    <x v="8"/>
    <x v="3"/>
    <s v="BMW"/>
    <x v="2"/>
    <n v="162009"/>
    <n v="91"/>
    <n v="531"/>
    <n v="1.68"/>
    <n v="74554"/>
    <n v="75879"/>
    <n v="18.3"/>
    <n v="57.4"/>
    <n v="290"/>
    <n v="2026"/>
    <n v="12293080911"/>
    <n v="5.8351648351648349"/>
    <n v="142.89830508474577"/>
    <n v="460.18431074816829"/>
    <x v="0"/>
  </r>
  <r>
    <s v="EV1602"/>
    <x v="7"/>
    <x v="3"/>
    <s v="Mercedes"/>
    <x v="1"/>
    <n v="621337"/>
    <n v="102"/>
    <n v="561"/>
    <n v="1.73"/>
    <n v="57015"/>
    <n v="76165"/>
    <n v="17.5"/>
    <n v="23.2"/>
    <n v="262.2"/>
    <n v="2026"/>
    <n v="47324132605"/>
    <n v="5.5"/>
    <n v="135.76648841354725"/>
    <n v="91.761797543040245"/>
    <x v="1"/>
  </r>
  <r>
    <s v="EV1603"/>
    <x v="1"/>
    <x v="1"/>
    <s v="Kia"/>
    <x v="2"/>
    <n v="843208"/>
    <n v="108"/>
    <n v="357"/>
    <n v="1.66"/>
    <n v="176430"/>
    <n v="80588"/>
    <n v="22.2"/>
    <n v="49.2"/>
    <n v="100.1"/>
    <n v="2026"/>
    <n v="67952446304"/>
    <n v="3.3055555555555554"/>
    <n v="225.73669467787116"/>
    <n v="209.23662963349494"/>
    <x v="1"/>
  </r>
  <r>
    <s v="EV1604"/>
    <x v="4"/>
    <x v="0"/>
    <s v="Tesla"/>
    <x v="3"/>
    <n v="661637"/>
    <n v="75"/>
    <n v="537"/>
    <n v="2.16"/>
    <n v="127577"/>
    <n v="67151"/>
    <n v="20.100000000000001"/>
    <n v="62.9"/>
    <n v="187.8"/>
    <n v="2026"/>
    <n v="44429586187"/>
    <n v="7.16"/>
    <n v="125.04841713221602"/>
    <n v="192.82023224215092"/>
    <x v="0"/>
  </r>
  <r>
    <s v="EV1605"/>
    <x v="6"/>
    <x v="3"/>
    <s v="BYD"/>
    <x v="1"/>
    <n v="57791"/>
    <n v="92"/>
    <n v="403"/>
    <n v="2.25"/>
    <n v="69993"/>
    <n v="47292"/>
    <n v="16.100000000000001"/>
    <n v="12.5"/>
    <n v="200.4"/>
    <n v="2026"/>
    <n v="2733051972"/>
    <n v="4.3804347826086953"/>
    <n v="117.34987593052109"/>
    <n v="1211.1401429288298"/>
    <x v="1"/>
  </r>
  <r>
    <s v="EV1606"/>
    <x v="7"/>
    <x v="3"/>
    <s v="Volkswagen"/>
    <x v="2"/>
    <n v="463727"/>
    <n v="103"/>
    <n v="313"/>
    <n v="0.91"/>
    <n v="163861"/>
    <n v="32984"/>
    <n v="14.3"/>
    <n v="12.7"/>
    <n v="61"/>
    <n v="2026"/>
    <n v="15295571368"/>
    <n v="3.0388349514563107"/>
    <n v="105.38019169329074"/>
    <n v="353.35660852182428"/>
    <x v="1"/>
  </r>
  <r>
    <s v="EV1607"/>
    <x v="4"/>
    <x v="0"/>
    <s v="Volkswagen"/>
    <x v="0"/>
    <n v="180586"/>
    <n v="62"/>
    <n v="422"/>
    <n v="1.39"/>
    <n v="100952"/>
    <n v="50434"/>
    <n v="24.7"/>
    <n v="8.4"/>
    <n v="11.4"/>
    <n v="2026"/>
    <n v="9107674324"/>
    <n v="6.806451612903226"/>
    <n v="119.51184834123222"/>
    <n v="559.02450909815821"/>
    <x v="0"/>
  </r>
  <r>
    <s v="EV1608"/>
    <x v="6"/>
    <x v="3"/>
    <s v="Nissan"/>
    <x v="3"/>
    <n v="223872"/>
    <n v="75"/>
    <n v="389"/>
    <n v="0.88"/>
    <n v="190926"/>
    <n v="27354"/>
    <n v="23.3"/>
    <n v="15.9"/>
    <n v="103.8"/>
    <n v="2026"/>
    <n v="6123794688"/>
    <n v="5.1866666666666665"/>
    <n v="70.318766066838052"/>
    <n v="852.83554888507717"/>
    <x v="1"/>
  </r>
  <r>
    <s v="EV1609"/>
    <x v="8"/>
    <x v="3"/>
    <s v="Kia"/>
    <x v="1"/>
    <n v="255946"/>
    <n v="60"/>
    <n v="624"/>
    <n v="0.7"/>
    <n v="15592"/>
    <n v="82351"/>
    <n v="24.8"/>
    <n v="58.6"/>
    <n v="190.7"/>
    <n v="2026"/>
    <n v="21077409046"/>
    <n v="10.4"/>
    <n v="131.97275641025641"/>
    <n v="60.919100122682124"/>
    <x v="0"/>
  </r>
  <r>
    <s v="EV1610"/>
    <x v="8"/>
    <x v="3"/>
    <s v="Mercedes"/>
    <x v="2"/>
    <n v="230261"/>
    <n v="92"/>
    <n v="342"/>
    <n v="1.62"/>
    <n v="151284"/>
    <n v="60285"/>
    <n v="23.5"/>
    <n v="17.899999999999999"/>
    <n v="114.7"/>
    <n v="2026"/>
    <n v="13881284385"/>
    <n v="3.7173913043478262"/>
    <n v="176.2719298245614"/>
    <n v="657.0109571312554"/>
    <x v="0"/>
  </r>
  <r>
    <s v="EV1611"/>
    <x v="4"/>
    <x v="0"/>
    <s v="Toyota"/>
    <x v="0"/>
    <n v="738962"/>
    <n v="114"/>
    <n v="605"/>
    <n v="1.05"/>
    <n v="198915"/>
    <n v="68032"/>
    <n v="20.3"/>
    <n v="24.4"/>
    <n v="243.9"/>
    <n v="2026"/>
    <n v="50273062784"/>
    <n v="5.307017543859649"/>
    <n v="112.4495867768595"/>
    <n v="269.18163586219589"/>
    <x v="0"/>
  </r>
  <r>
    <s v="EV1612"/>
    <x v="2"/>
    <x v="2"/>
    <s v="Hyundai"/>
    <x v="0"/>
    <n v="587090"/>
    <n v="93"/>
    <n v="444"/>
    <n v="2.02"/>
    <n v="58259"/>
    <n v="36447"/>
    <n v="21.5"/>
    <n v="11.3"/>
    <n v="230.3"/>
    <n v="2026"/>
    <n v="21397669230"/>
    <n v="4.774193548387097"/>
    <n v="82.087837837837839"/>
    <n v="99.233507639373855"/>
    <x v="1"/>
  </r>
  <r>
    <s v="EV1613"/>
    <x v="8"/>
    <x v="3"/>
    <s v="BYD"/>
    <x v="3"/>
    <n v="148398"/>
    <n v="111"/>
    <n v="496"/>
    <n v="1.01"/>
    <n v="30592"/>
    <n v="60815"/>
    <n v="19.600000000000001"/>
    <n v="32.799999999999997"/>
    <n v="181.9"/>
    <n v="2026"/>
    <n v="9024824370"/>
    <n v="4.4684684684684681"/>
    <n v="122.61088709677419"/>
    <n v="206.14833084003828"/>
    <x v="1"/>
  </r>
  <r>
    <s v="EV1614"/>
    <x v="3"/>
    <x v="3"/>
    <s v="BYD"/>
    <x v="2"/>
    <n v="542020"/>
    <n v="53"/>
    <n v="349"/>
    <n v="1.97"/>
    <n v="32942"/>
    <n v="70630"/>
    <n v="24.3"/>
    <n v="5.0999999999999996"/>
    <n v="265.89999999999998"/>
    <n v="2026"/>
    <n v="38282872600"/>
    <n v="6.5849056603773581"/>
    <n v="202.378223495702"/>
    <n v="60.776355116047377"/>
    <x v="0"/>
  </r>
  <r>
    <s v="EV1615"/>
    <x v="1"/>
    <x v="1"/>
    <s v="Volkswagen"/>
    <x v="2"/>
    <n v="247814"/>
    <n v="59"/>
    <n v="277"/>
    <n v="2.61"/>
    <n v="122470"/>
    <n v="43394"/>
    <n v="18"/>
    <n v="54.1"/>
    <n v="196"/>
    <n v="2026"/>
    <n v="10753640716"/>
    <n v="4.6949152542372881"/>
    <n v="156.65703971119135"/>
    <n v="494.20129613339037"/>
    <x v="1"/>
  </r>
  <r>
    <s v="EV1616"/>
    <x v="5"/>
    <x v="1"/>
    <s v="BMW"/>
    <x v="2"/>
    <n v="699853"/>
    <n v="112"/>
    <n v="550"/>
    <n v="2.71"/>
    <n v="165903"/>
    <n v="63913"/>
    <n v="23.3"/>
    <n v="40.4"/>
    <n v="232.2"/>
    <n v="2026"/>
    <n v="44729704789"/>
    <n v="4.9107142857142856"/>
    <n v="116.20545454545454"/>
    <n v="237.05406706837007"/>
    <x v="0"/>
  </r>
  <r>
    <s v="EV1617"/>
    <x v="6"/>
    <x v="3"/>
    <s v="BMW"/>
    <x v="1"/>
    <n v="273295"/>
    <n v="59"/>
    <n v="517"/>
    <n v="2.84"/>
    <n v="53041"/>
    <n v="44263"/>
    <n v="20.100000000000001"/>
    <n v="9.1"/>
    <n v="248.3"/>
    <n v="2026"/>
    <n v="12096856585"/>
    <n v="8.7627118644067803"/>
    <n v="85.61508704061896"/>
    <n v="194.0796575129439"/>
    <x v="0"/>
  </r>
  <r>
    <s v="EV1618"/>
    <x v="6"/>
    <x v="3"/>
    <s v="Nissan"/>
    <x v="1"/>
    <n v="493907"/>
    <n v="84"/>
    <n v="500"/>
    <n v="1.03"/>
    <n v="151390"/>
    <n v="46195"/>
    <n v="23.8"/>
    <n v="18.600000000000001"/>
    <n v="230.3"/>
    <n v="2026"/>
    <n v="22816033865"/>
    <n v="5.9523809523809526"/>
    <n v="92.39"/>
    <n v="306.51519415598483"/>
    <x v="1"/>
  </r>
  <r>
    <s v="EV1619"/>
    <x v="0"/>
    <x v="0"/>
    <s v="Tesla"/>
    <x v="0"/>
    <n v="870068"/>
    <n v="103"/>
    <n v="402"/>
    <n v="1.29"/>
    <n v="87534"/>
    <n v="69490"/>
    <n v="13"/>
    <n v="5.9"/>
    <n v="39.200000000000003"/>
    <n v="2026"/>
    <n v="60461025320"/>
    <n v="3.9029126213592233"/>
    <n v="172.86069651741295"/>
    <n v="100.60592965147552"/>
    <x v="0"/>
  </r>
  <r>
    <s v="EV1620"/>
    <x v="1"/>
    <x v="1"/>
    <s v="Mercedes"/>
    <x v="1"/>
    <n v="497626"/>
    <n v="42"/>
    <n v="481"/>
    <n v="2.12"/>
    <n v="28067"/>
    <n v="50523"/>
    <n v="18.5"/>
    <n v="16.2"/>
    <n v="85.3"/>
    <n v="2026"/>
    <n v="25141558398"/>
    <n v="11.452380952380953"/>
    <n v="105.03742203742203"/>
    <n v="56.401795726107558"/>
    <x v="1"/>
  </r>
  <r>
    <s v="EV1621"/>
    <x v="6"/>
    <x v="3"/>
    <s v="BYD"/>
    <x v="1"/>
    <n v="786953"/>
    <n v="118"/>
    <n v="263"/>
    <n v="1.43"/>
    <n v="62478"/>
    <n v="42079"/>
    <n v="16.100000000000001"/>
    <n v="38.6"/>
    <n v="136.1"/>
    <n v="2026"/>
    <n v="33114195287"/>
    <n v="2.2288135593220337"/>
    <n v="159.99619771863118"/>
    <n v="79.39228899311648"/>
    <x v="0"/>
  </r>
  <r>
    <s v="EV1622"/>
    <x v="8"/>
    <x v="3"/>
    <s v="Toyota"/>
    <x v="1"/>
    <n v="525872"/>
    <n v="106"/>
    <n v="604"/>
    <n v="2.4500000000000002"/>
    <n v="57316"/>
    <n v="42724"/>
    <n v="14.4"/>
    <n v="46.9"/>
    <n v="168.1"/>
    <n v="2026"/>
    <n v="22467355328"/>
    <n v="5.6981132075471699"/>
    <n v="70.735099337748338"/>
    <n v="108.99230230930721"/>
    <x v="1"/>
  </r>
  <r>
    <s v="EV1623"/>
    <x v="1"/>
    <x v="1"/>
    <s v="BYD"/>
    <x v="0"/>
    <n v="780713"/>
    <n v="109"/>
    <n v="525"/>
    <n v="2.68"/>
    <n v="106779"/>
    <n v="34107"/>
    <n v="12.2"/>
    <n v="5.2"/>
    <n v="116.7"/>
    <n v="2026"/>
    <n v="26627778291"/>
    <n v="4.8165137614678901"/>
    <n v="64.965714285714284"/>
    <n v="136.77113100460733"/>
    <x v="0"/>
  </r>
  <r>
    <s v="EV1624"/>
    <x v="4"/>
    <x v="0"/>
    <s v="Hyundai"/>
    <x v="0"/>
    <n v="374666"/>
    <n v="47"/>
    <n v="316"/>
    <n v="2.96"/>
    <n v="53224"/>
    <n v="44659"/>
    <n v="16.8"/>
    <n v="32.200000000000003"/>
    <n v="142.9"/>
    <n v="2026"/>
    <n v="16732208894"/>
    <n v="6.7234042553191493"/>
    <n v="141.32594936708861"/>
    <n v="142.05719227258413"/>
    <x v="1"/>
  </r>
  <r>
    <s v="EV1625"/>
    <x v="6"/>
    <x v="3"/>
    <s v="Nissan"/>
    <x v="1"/>
    <n v="246487"/>
    <n v="72"/>
    <n v="312"/>
    <n v="2.4"/>
    <n v="14781"/>
    <n v="53757"/>
    <n v="14.1"/>
    <n v="41"/>
    <n v="213.2"/>
    <n v="2026"/>
    <n v="13250401659"/>
    <n v="4.333333333333333"/>
    <n v="172.29807692307693"/>
    <n v="59.966651385265756"/>
    <x v="1"/>
  </r>
  <r>
    <s v="EV1626"/>
    <x v="9"/>
    <x v="0"/>
    <s v="Volkswagen"/>
    <x v="0"/>
    <n v="674589"/>
    <n v="67"/>
    <n v="647"/>
    <n v="1.59"/>
    <n v="122945"/>
    <n v="34312"/>
    <n v="21.9"/>
    <n v="33.799999999999997"/>
    <n v="20.2"/>
    <n v="2026"/>
    <n v="23146497768"/>
    <n v="9.656716417910447"/>
    <n v="53.032457496136011"/>
    <n v="182.25171178302639"/>
    <x v="0"/>
  </r>
  <r>
    <s v="EV1627"/>
    <x v="0"/>
    <x v="0"/>
    <s v="Tesla"/>
    <x v="3"/>
    <n v="670576"/>
    <n v="53"/>
    <n v="461"/>
    <n v="1.47"/>
    <n v="185675"/>
    <n v="74449"/>
    <n v="20.9"/>
    <n v="11.5"/>
    <n v="81.400000000000006"/>
    <n v="2026"/>
    <n v="49923712624"/>
    <n v="8.6981132075471699"/>
    <n v="161.4945770065076"/>
    <n v="276.88882393643672"/>
    <x v="1"/>
  </r>
  <r>
    <s v="EV1628"/>
    <x v="0"/>
    <x v="0"/>
    <s v="Hyundai"/>
    <x v="0"/>
    <n v="333061"/>
    <n v="116"/>
    <n v="612"/>
    <n v="1.82"/>
    <n v="101264"/>
    <n v="69269"/>
    <n v="12.4"/>
    <n v="61.5"/>
    <n v="122.7"/>
    <n v="2026"/>
    <n v="23070802409"/>
    <n v="5.2758620689655169"/>
    <n v="113.18464052287581"/>
    <n v="304.04040100762325"/>
    <x v="0"/>
  </r>
  <r>
    <s v="EV1629"/>
    <x v="4"/>
    <x v="0"/>
    <s v="Ford"/>
    <x v="2"/>
    <n v="559037"/>
    <n v="75"/>
    <n v="577"/>
    <n v="2.73"/>
    <n v="9857"/>
    <n v="81913"/>
    <n v="16.3"/>
    <n v="13.4"/>
    <n v="171.9"/>
    <n v="2026"/>
    <n v="45792397781"/>
    <n v="7.6933333333333334"/>
    <n v="141.9636048526863"/>
    <n v="17.632106640526477"/>
    <x v="1"/>
  </r>
  <r>
    <s v="EV1630"/>
    <x v="4"/>
    <x v="0"/>
    <s v="Nissan"/>
    <x v="2"/>
    <n v="714332"/>
    <n v="58"/>
    <n v="282"/>
    <n v="1.88"/>
    <n v="83678"/>
    <n v="41856"/>
    <n v="19.5"/>
    <n v="43.6"/>
    <n v="242.4"/>
    <n v="2026"/>
    <n v="29899080192"/>
    <n v="4.8620689655172411"/>
    <n v="148.42553191489361"/>
    <n v="117.1416092237223"/>
    <x v="1"/>
  </r>
  <r>
    <s v="EV1631"/>
    <x v="7"/>
    <x v="3"/>
    <s v="Hyundai"/>
    <x v="1"/>
    <n v="820986"/>
    <n v="66"/>
    <n v="403"/>
    <n v="0.62"/>
    <n v="55791"/>
    <n v="68368"/>
    <n v="18"/>
    <n v="8.8000000000000007"/>
    <n v="219.3"/>
    <n v="2026"/>
    <n v="56129170848"/>
    <n v="6.1060606060606064"/>
    <n v="169.64764267990074"/>
    <n v="67.956091821297804"/>
    <x v="1"/>
  </r>
  <r>
    <s v="EV1632"/>
    <x v="9"/>
    <x v="0"/>
    <s v="Nissan"/>
    <x v="3"/>
    <n v="750685"/>
    <n v="83"/>
    <n v="326"/>
    <n v="0.72"/>
    <n v="122910"/>
    <n v="30583"/>
    <n v="14.5"/>
    <n v="50.6"/>
    <n v="10.1"/>
    <n v="2026"/>
    <n v="22958199355"/>
    <n v="3.927710843373494"/>
    <n v="93.812883435582819"/>
    <n v="163.73045951364421"/>
    <x v="0"/>
  </r>
  <r>
    <s v="EV1633"/>
    <x v="9"/>
    <x v="0"/>
    <s v="Tesla"/>
    <x v="1"/>
    <n v="481071"/>
    <n v="63"/>
    <n v="582"/>
    <n v="0.96"/>
    <n v="108776"/>
    <n v="48607"/>
    <n v="17.100000000000001"/>
    <n v="10.9"/>
    <n v="54.3"/>
    <n v="2026"/>
    <n v="23383418097"/>
    <n v="9.2380952380952372"/>
    <n v="83.517182130584189"/>
    <n v="226.11215392322549"/>
    <x v="1"/>
  </r>
  <r>
    <s v="EV1634"/>
    <x v="3"/>
    <x v="3"/>
    <s v="Mercedes"/>
    <x v="1"/>
    <n v="487141"/>
    <n v="96"/>
    <n v="474"/>
    <n v="1.5"/>
    <n v="58730"/>
    <n v="27230"/>
    <n v="24.2"/>
    <n v="42.3"/>
    <n v="199.4"/>
    <n v="2026"/>
    <n v="13264849430"/>
    <n v="4.9375"/>
    <n v="57.447257383966246"/>
    <n v="120.5605769171554"/>
    <x v="1"/>
  </r>
  <r>
    <s v="EV1635"/>
    <x v="5"/>
    <x v="1"/>
    <s v="Tesla"/>
    <x v="2"/>
    <n v="622424"/>
    <n v="113"/>
    <n v="520"/>
    <n v="0.88"/>
    <n v="136523"/>
    <n v="61756"/>
    <n v="22.5"/>
    <n v="53.9"/>
    <n v="264.3"/>
    <n v="2026"/>
    <n v="38438416544"/>
    <n v="4.6017699115044248"/>
    <n v="118.76153846153846"/>
    <n v="219.34083518630388"/>
    <x v="0"/>
  </r>
  <r>
    <s v="EV1636"/>
    <x v="2"/>
    <x v="2"/>
    <s v="Toyota"/>
    <x v="1"/>
    <n v="133482"/>
    <n v="59"/>
    <n v="527"/>
    <n v="0.95"/>
    <n v="150822"/>
    <n v="69613"/>
    <n v="23.1"/>
    <n v="17.2"/>
    <n v="175.6"/>
    <n v="2026"/>
    <n v="9292082466"/>
    <n v="8.9322033898305087"/>
    <n v="132.09297912713473"/>
    <n v="1129.9051557513374"/>
    <x v="1"/>
  </r>
  <r>
    <s v="EV1637"/>
    <x v="4"/>
    <x v="0"/>
    <s v="Nissan"/>
    <x v="1"/>
    <n v="543162"/>
    <n v="110"/>
    <n v="538"/>
    <n v="1.87"/>
    <n v="165953"/>
    <n v="66686"/>
    <n v="14.8"/>
    <n v="25.5"/>
    <n v="127.1"/>
    <n v="2026"/>
    <n v="36221301132"/>
    <n v="4.8909090909090907"/>
    <n v="123.95167286245353"/>
    <n v="305.53131478269836"/>
    <x v="0"/>
  </r>
  <r>
    <s v="EV1638"/>
    <x v="1"/>
    <x v="1"/>
    <s v="Volkswagen"/>
    <x v="3"/>
    <n v="85582"/>
    <n v="41"/>
    <n v="339"/>
    <n v="1.63"/>
    <n v="134905"/>
    <n v="71933"/>
    <n v="24.4"/>
    <n v="39.6"/>
    <n v="10.4"/>
    <n v="2026"/>
    <n v="6156170006"/>
    <n v="8.2682926829268286"/>
    <n v="212.19174041297936"/>
    <n v="1576.3244607510924"/>
    <x v="1"/>
  </r>
  <r>
    <s v="EV1639"/>
    <x v="4"/>
    <x v="0"/>
    <s v="BMW"/>
    <x v="3"/>
    <n v="518897"/>
    <n v="40"/>
    <n v="535"/>
    <n v="0.99"/>
    <n v="7445"/>
    <n v="47378"/>
    <n v="20.399999999999999"/>
    <n v="43.9"/>
    <n v="71.8"/>
    <n v="2026"/>
    <n v="24584302066"/>
    <n v="13.375"/>
    <n v="88.557009345794398"/>
    <n v="14.347741459287681"/>
    <x v="1"/>
  </r>
  <r>
    <s v="EV1640"/>
    <x v="5"/>
    <x v="1"/>
    <s v="BYD"/>
    <x v="0"/>
    <n v="107957"/>
    <n v="105"/>
    <n v="545"/>
    <n v="2.52"/>
    <n v="100070"/>
    <n v="72142"/>
    <n v="14.6"/>
    <n v="17.100000000000001"/>
    <n v="208.3"/>
    <n v="2026"/>
    <n v="7788233894"/>
    <n v="5.1904761904761907"/>
    <n v="132.37064220183487"/>
    <n v="926.94313476662001"/>
    <x v="1"/>
  </r>
  <r>
    <s v="EV1641"/>
    <x v="9"/>
    <x v="0"/>
    <s v="Hyundai"/>
    <x v="2"/>
    <n v="199085"/>
    <n v="70"/>
    <n v="457"/>
    <n v="0.89"/>
    <n v="156384"/>
    <n v="53646"/>
    <n v="23"/>
    <n v="33.6"/>
    <n v="173.8"/>
    <n v="2026"/>
    <n v="10680113910"/>
    <n v="6.5285714285714285"/>
    <n v="117.38730853391685"/>
    <n v="785.51372529321645"/>
    <x v="0"/>
  </r>
  <r>
    <s v="EV1642"/>
    <x v="6"/>
    <x v="3"/>
    <s v="Nissan"/>
    <x v="1"/>
    <n v="145437"/>
    <n v="54"/>
    <n v="646"/>
    <n v="2.12"/>
    <n v="121975"/>
    <n v="70948"/>
    <n v="16.100000000000001"/>
    <n v="51.2"/>
    <n v="249.4"/>
    <n v="2026"/>
    <n v="10318464276"/>
    <n v="11.962962962962964"/>
    <n v="109.82662538699691"/>
    <n v="838.67929068943931"/>
    <x v="0"/>
  </r>
  <r>
    <s v="EV1643"/>
    <x v="1"/>
    <x v="1"/>
    <s v="Nissan"/>
    <x v="1"/>
    <n v="555866"/>
    <n v="40"/>
    <n v="429"/>
    <n v="2.12"/>
    <n v="151074"/>
    <n v="45787"/>
    <n v="16.399999999999999"/>
    <n v="41.5"/>
    <n v="272"/>
    <n v="2026"/>
    <n v="25451436542"/>
    <n v="10.725"/>
    <n v="106.72960372960372"/>
    <n v="271.78132859358192"/>
    <x v="0"/>
  </r>
  <r>
    <s v="EV1644"/>
    <x v="5"/>
    <x v="1"/>
    <s v="Toyota"/>
    <x v="1"/>
    <n v="819846"/>
    <n v="48"/>
    <n v="400"/>
    <n v="2.97"/>
    <n v="61058"/>
    <n v="72089"/>
    <n v="12.1"/>
    <n v="33.299999999999997"/>
    <n v="24.4"/>
    <n v="2026"/>
    <n v="59101878294"/>
    <n v="8.3333333333333339"/>
    <n v="180.2225"/>
    <n v="74.474962370981856"/>
    <x v="1"/>
  </r>
  <r>
    <s v="EV1645"/>
    <x v="2"/>
    <x v="2"/>
    <s v="Nissan"/>
    <x v="2"/>
    <n v="237692"/>
    <n v="46"/>
    <n v="587"/>
    <n v="0.69"/>
    <n v="75416"/>
    <n v="74849"/>
    <n v="22.5"/>
    <n v="53.1"/>
    <n v="228.7"/>
    <n v="2026"/>
    <n v="17791008508"/>
    <n v="12.760869565217391"/>
    <n v="127.51107325383305"/>
    <n v="317.28455311916258"/>
    <x v="1"/>
  </r>
  <r>
    <s v="EV1646"/>
    <x v="1"/>
    <x v="1"/>
    <s v="BYD"/>
    <x v="0"/>
    <n v="611073"/>
    <n v="47"/>
    <n v="576"/>
    <n v="2.2799999999999998"/>
    <n v="136333"/>
    <n v="80120"/>
    <n v="14.1"/>
    <n v="34.1"/>
    <n v="55.6"/>
    <n v="2026"/>
    <n v="48959168760"/>
    <n v="12.25531914893617"/>
    <n v="139.09722222222223"/>
    <n v="223.10427723038001"/>
    <x v="1"/>
  </r>
  <r>
    <s v="EV1647"/>
    <x v="9"/>
    <x v="0"/>
    <s v="BMW"/>
    <x v="2"/>
    <n v="697288"/>
    <n v="120"/>
    <n v="514"/>
    <n v="2.2599999999999998"/>
    <n v="52017"/>
    <n v="43076"/>
    <n v="19"/>
    <n v="42.3"/>
    <n v="10.5"/>
    <n v="2026"/>
    <n v="30036377888"/>
    <n v="4.2833333333333332"/>
    <n v="83.805447470817114"/>
    <n v="74.599017909386077"/>
    <x v="1"/>
  </r>
  <r>
    <s v="EV1648"/>
    <x v="3"/>
    <x v="3"/>
    <s v="Mercedes"/>
    <x v="1"/>
    <n v="170029"/>
    <n v="58"/>
    <n v="387"/>
    <n v="1.04"/>
    <n v="159148"/>
    <n v="66524"/>
    <n v="17.399999999999999"/>
    <n v="28.6"/>
    <n v="59.5"/>
    <n v="2026"/>
    <n v="11311009196"/>
    <n v="6.6724137931034484"/>
    <n v="171.89664082687338"/>
    <n v="936.00503443530226"/>
    <x v="1"/>
  </r>
  <r>
    <s v="EV1649"/>
    <x v="0"/>
    <x v="0"/>
    <s v="Volkswagen"/>
    <x v="3"/>
    <n v="527514"/>
    <n v="109"/>
    <n v="278"/>
    <n v="1.1200000000000001"/>
    <n v="16188"/>
    <n v="50656"/>
    <n v="17.899999999999999"/>
    <n v="64.900000000000006"/>
    <n v="180.1"/>
    <n v="2026"/>
    <n v="26721749184"/>
    <n v="2.5504587155963301"/>
    <n v="182.21582733812949"/>
    <n v="30.687337208112012"/>
    <x v="1"/>
  </r>
  <r>
    <s v="EV1650"/>
    <x v="8"/>
    <x v="3"/>
    <s v="Kia"/>
    <x v="1"/>
    <n v="306304"/>
    <n v="47"/>
    <n v="500"/>
    <n v="2.74"/>
    <n v="178432"/>
    <n v="62217"/>
    <n v="20.9"/>
    <n v="12.5"/>
    <n v="84.4"/>
    <n v="2026"/>
    <n v="19057315968"/>
    <n v="10.638297872340425"/>
    <n v="124.434"/>
    <n v="582.53238612620135"/>
    <x v="1"/>
  </r>
  <r>
    <s v="EV1651"/>
    <x v="8"/>
    <x v="3"/>
    <s v="Mercedes"/>
    <x v="1"/>
    <n v="524258"/>
    <n v="53"/>
    <n v="315"/>
    <n v="2.52"/>
    <n v="114993"/>
    <n v="37313"/>
    <n v="13.5"/>
    <n v="12.1"/>
    <n v="113.5"/>
    <n v="2026"/>
    <n v="19561638754"/>
    <n v="5.9433962264150946"/>
    <n v="118.45396825396826"/>
    <n v="219.34429231408964"/>
    <x v="1"/>
  </r>
  <r>
    <s v="EV1652"/>
    <x v="8"/>
    <x v="3"/>
    <s v="Nissan"/>
    <x v="0"/>
    <n v="404264"/>
    <n v="63"/>
    <n v="646"/>
    <n v="1.1200000000000001"/>
    <n v="27464"/>
    <n v="64295"/>
    <n v="17.5"/>
    <n v="45.9"/>
    <n v="256.8"/>
    <n v="2026"/>
    <n v="25992153880"/>
    <n v="10.253968253968255"/>
    <n v="99.527863777089777"/>
    <n v="67.935804325886053"/>
    <x v="1"/>
  </r>
  <r>
    <s v="EV1653"/>
    <x v="5"/>
    <x v="1"/>
    <s v="Mercedes"/>
    <x v="2"/>
    <n v="841384"/>
    <n v="97"/>
    <n v="585"/>
    <n v="1.73"/>
    <n v="76398"/>
    <n v="70840"/>
    <n v="22.9"/>
    <n v="25.1"/>
    <n v="105.6"/>
    <n v="2026"/>
    <n v="59603642560"/>
    <n v="6.0309278350515463"/>
    <n v="121.09401709401709"/>
    <n v="90.800395538778957"/>
    <x v="1"/>
  </r>
  <r>
    <s v="EV1654"/>
    <x v="9"/>
    <x v="0"/>
    <s v="Mercedes"/>
    <x v="1"/>
    <n v="851612"/>
    <n v="92"/>
    <n v="478"/>
    <n v="2.2999999999999998"/>
    <n v="193061"/>
    <n v="80109"/>
    <n v="12.3"/>
    <n v="28.7"/>
    <n v="35"/>
    <n v="2026"/>
    <n v="68221785708"/>
    <n v="5.1956521739130439"/>
    <n v="167.59205020920501"/>
    <n v="226.70065710675755"/>
    <x v="1"/>
  </r>
  <r>
    <s v="EV1655"/>
    <x v="7"/>
    <x v="3"/>
    <s v="BMW"/>
    <x v="3"/>
    <n v="365276"/>
    <n v="89"/>
    <n v="385"/>
    <n v="1.41"/>
    <n v="29117"/>
    <n v="36425"/>
    <n v="19.8"/>
    <n v="27.8"/>
    <n v="214.7"/>
    <n v="2026"/>
    <n v="13305178300"/>
    <n v="4.3258426966292136"/>
    <n v="94.610389610389603"/>
    <n v="79.712327117029318"/>
    <x v="1"/>
  </r>
  <r>
    <s v="EV1656"/>
    <x v="4"/>
    <x v="0"/>
    <s v="Hyundai"/>
    <x v="0"/>
    <n v="824761"/>
    <n v="113"/>
    <n v="258"/>
    <n v="0.93"/>
    <n v="11580"/>
    <n v="30490"/>
    <n v="20.7"/>
    <n v="54"/>
    <n v="14.6"/>
    <n v="2026"/>
    <n v="25146962890"/>
    <n v="2.2831858407079646"/>
    <n v="118.17829457364341"/>
    <n v="14.040431106708489"/>
    <x v="1"/>
  </r>
  <r>
    <s v="EV1657"/>
    <x v="4"/>
    <x v="0"/>
    <s v="Hyundai"/>
    <x v="1"/>
    <n v="423094"/>
    <n v="114"/>
    <n v="535"/>
    <n v="2.08"/>
    <n v="41456"/>
    <n v="65563"/>
    <n v="24.2"/>
    <n v="57.1"/>
    <n v="88.1"/>
    <n v="2026"/>
    <n v="27739311922"/>
    <n v="4.692982456140351"/>
    <n v="122.54766355140187"/>
    <n v="97.982954142578251"/>
    <x v="0"/>
  </r>
  <r>
    <s v="EV1658"/>
    <x v="7"/>
    <x v="3"/>
    <s v="BYD"/>
    <x v="1"/>
    <n v="515970"/>
    <n v="41"/>
    <n v="333"/>
    <n v="1.41"/>
    <n v="138810"/>
    <n v="62862"/>
    <n v="20"/>
    <n v="57.2"/>
    <n v="254.9"/>
    <n v="2026"/>
    <n v="32434906140"/>
    <n v="8.1219512195121943"/>
    <n v="188.77477477477478"/>
    <n v="269.02726902726903"/>
    <x v="1"/>
  </r>
  <r>
    <s v="EV1659"/>
    <x v="6"/>
    <x v="3"/>
    <s v="Nissan"/>
    <x v="0"/>
    <n v="135622"/>
    <n v="77"/>
    <n v="416"/>
    <n v="2.09"/>
    <n v="79932"/>
    <n v="49998"/>
    <n v="18.8"/>
    <n v="7.6"/>
    <n v="298.39999999999998"/>
    <n v="2026"/>
    <n v="6780828756"/>
    <n v="5.4025974025974026"/>
    <n v="120.1875"/>
    <n v="589.37340549468377"/>
    <x v="0"/>
  </r>
  <r>
    <s v="EV1660"/>
    <x v="2"/>
    <x v="2"/>
    <s v="BYD"/>
    <x v="1"/>
    <n v="158576"/>
    <n v="101"/>
    <n v="418"/>
    <n v="2.19"/>
    <n v="67211"/>
    <n v="78558"/>
    <n v="21.4"/>
    <n v="27.1"/>
    <n v="211.1"/>
    <n v="2026"/>
    <n v="12457413408"/>
    <n v="4.1386138613861387"/>
    <n v="187.9377990430622"/>
    <n v="423.84093431540714"/>
    <x v="0"/>
  </r>
  <r>
    <s v="EV1661"/>
    <x v="8"/>
    <x v="3"/>
    <s v="Ford"/>
    <x v="2"/>
    <n v="212302"/>
    <n v="86"/>
    <n v="262"/>
    <n v="2.77"/>
    <n v="21512"/>
    <n v="82402"/>
    <n v="21.2"/>
    <n v="23.5"/>
    <n v="257.89999999999998"/>
    <n v="2026"/>
    <n v="17494109404"/>
    <n v="3.0465116279069768"/>
    <n v="314.51145038167937"/>
    <n v="101.32735442906802"/>
    <x v="0"/>
  </r>
  <r>
    <s v="EV1662"/>
    <x v="7"/>
    <x v="3"/>
    <s v="Hyundai"/>
    <x v="0"/>
    <n v="44692"/>
    <n v="58"/>
    <n v="571"/>
    <n v="0.64"/>
    <n v="67120"/>
    <n v="55370"/>
    <n v="17.3"/>
    <n v="13.7"/>
    <n v="242"/>
    <n v="2026"/>
    <n v="2474596040"/>
    <n v="9.8448275862068968"/>
    <n v="96.970227670753061"/>
    <n v="1501.8347802738745"/>
    <x v="1"/>
  </r>
  <r>
    <s v="EV1663"/>
    <x v="2"/>
    <x v="2"/>
    <s v="BMW"/>
    <x v="0"/>
    <n v="672900"/>
    <n v="65"/>
    <n v="263"/>
    <n v="0.79"/>
    <n v="3336"/>
    <n v="58696"/>
    <n v="22.7"/>
    <n v="30.4"/>
    <n v="133.19999999999999"/>
    <n v="2026"/>
    <n v="39496538400"/>
    <n v="4.046153846153846"/>
    <n v="223.1787072243346"/>
    <n v="4.9576460098082924"/>
    <x v="0"/>
  </r>
  <r>
    <s v="EV1664"/>
    <x v="5"/>
    <x v="1"/>
    <s v="Mercedes"/>
    <x v="1"/>
    <n v="390767"/>
    <n v="64"/>
    <n v="280"/>
    <n v="2.69"/>
    <n v="41169"/>
    <n v="60318"/>
    <n v="15.6"/>
    <n v="9.9"/>
    <n v="208.5"/>
    <n v="2026"/>
    <n v="23570283906"/>
    <n v="4.375"/>
    <n v="215.42142857142858"/>
    <n v="105.3543415897453"/>
    <x v="0"/>
  </r>
  <r>
    <s v="EV1665"/>
    <x v="5"/>
    <x v="1"/>
    <s v="BYD"/>
    <x v="0"/>
    <n v="671970"/>
    <n v="57"/>
    <n v="419"/>
    <n v="0.67"/>
    <n v="54230"/>
    <n v="75653"/>
    <n v="13"/>
    <n v="36.6"/>
    <n v="233.7"/>
    <n v="2026"/>
    <n v="50836546410"/>
    <n v="7.3508771929824563"/>
    <n v="180.55608591885442"/>
    <n v="80.703007574742912"/>
    <x v="0"/>
  </r>
  <r>
    <s v="EV1666"/>
    <x v="4"/>
    <x v="0"/>
    <s v="Kia"/>
    <x v="2"/>
    <n v="563047"/>
    <n v="95"/>
    <n v="262"/>
    <n v="2.63"/>
    <n v="167943"/>
    <n v="52153"/>
    <n v="21.5"/>
    <n v="42.4"/>
    <n v="90.2"/>
    <n v="2026"/>
    <n v="29364590191"/>
    <n v="2.7578947368421054"/>
    <n v="199.05725190839695"/>
    <n v="298.27527719710787"/>
    <x v="1"/>
  </r>
  <r>
    <s v="EV1667"/>
    <x v="9"/>
    <x v="0"/>
    <s v="BYD"/>
    <x v="2"/>
    <n v="608970"/>
    <n v="106"/>
    <n v="621"/>
    <n v="1.64"/>
    <n v="109420"/>
    <n v="83213"/>
    <n v="17.3"/>
    <n v="53.7"/>
    <n v="132.19999999999999"/>
    <n v="2026"/>
    <n v="50674220610"/>
    <n v="5.8584905660377355"/>
    <n v="133.99838969404186"/>
    <n v="179.68044402844146"/>
    <x v="1"/>
  </r>
  <r>
    <s v="EV1668"/>
    <x v="0"/>
    <x v="0"/>
    <s v="Nissan"/>
    <x v="0"/>
    <n v="820549"/>
    <n v="48"/>
    <n v="399"/>
    <n v="2.02"/>
    <n v="198065"/>
    <n v="59476"/>
    <n v="20.3"/>
    <n v="48.6"/>
    <n v="143.30000000000001"/>
    <n v="2026"/>
    <n v="48802972324"/>
    <n v="8.3125"/>
    <n v="149.06265664160401"/>
    <n v="241.38107535320864"/>
    <x v="1"/>
  </r>
  <r>
    <s v="EV1669"/>
    <x v="1"/>
    <x v="1"/>
    <s v="Volkswagen"/>
    <x v="1"/>
    <n v="505532"/>
    <n v="95"/>
    <n v="310"/>
    <n v="1.45"/>
    <n v="100275"/>
    <n v="32025"/>
    <n v="13.5"/>
    <n v="10.4"/>
    <n v="202.3"/>
    <n v="2026"/>
    <n v="16189662300"/>
    <n v="3.263157894736842"/>
    <n v="103.30645161290323"/>
    <n v="198.355395899765"/>
    <x v="1"/>
  </r>
  <r>
    <s v="EV1670"/>
    <x v="6"/>
    <x v="3"/>
    <s v="Kia"/>
    <x v="3"/>
    <n v="74305"/>
    <n v="78"/>
    <n v="460"/>
    <n v="2.52"/>
    <n v="105275"/>
    <n v="45997"/>
    <n v="24.7"/>
    <n v="56"/>
    <n v="242.6"/>
    <n v="2026"/>
    <n v="3417807085"/>
    <n v="5.8974358974358978"/>
    <n v="99.993478260869566"/>
    <n v="1416.7956395935671"/>
    <x v="0"/>
  </r>
  <r>
    <s v="EV1671"/>
    <x v="0"/>
    <x v="0"/>
    <s v="BYD"/>
    <x v="1"/>
    <n v="386913"/>
    <n v="94"/>
    <n v="533"/>
    <n v="0.71"/>
    <n v="110516"/>
    <n v="32577"/>
    <n v="20.2"/>
    <n v="22.4"/>
    <n v="49"/>
    <n v="2026"/>
    <n v="12604464801"/>
    <n v="5.6702127659574471"/>
    <n v="61.120075046904319"/>
    <n v="285.63527201205443"/>
    <x v="1"/>
  </r>
  <r>
    <s v="EV1672"/>
    <x v="6"/>
    <x v="3"/>
    <s v="Kia"/>
    <x v="0"/>
    <n v="189289"/>
    <n v="91"/>
    <n v="549"/>
    <n v="2.2599999999999998"/>
    <n v="167504"/>
    <n v="40843"/>
    <n v="17.3"/>
    <n v="57.7"/>
    <n v="190.5"/>
    <n v="2026"/>
    <n v="7731130627"/>
    <n v="6.0329670329670328"/>
    <n v="74.395264116575589"/>
    <n v="884.91143172609077"/>
    <x v="1"/>
  </r>
  <r>
    <s v="EV1673"/>
    <x v="8"/>
    <x v="3"/>
    <s v="Hyundai"/>
    <x v="1"/>
    <n v="131192"/>
    <n v="54"/>
    <n v="346"/>
    <n v="2.84"/>
    <n v="176842"/>
    <n v="26855"/>
    <n v="14.5"/>
    <n v="21.6"/>
    <n v="65"/>
    <n v="2026"/>
    <n v="3523161160"/>
    <n v="6.4074074074074074"/>
    <n v="77.615606936416185"/>
    <n v="1347.9632904445393"/>
    <x v="0"/>
  </r>
  <r>
    <s v="EV1674"/>
    <x v="8"/>
    <x v="3"/>
    <s v="BYD"/>
    <x v="3"/>
    <n v="208369"/>
    <n v="71"/>
    <n v="434"/>
    <n v="1.1299999999999999"/>
    <n v="73917"/>
    <n v="38794"/>
    <n v="18.3"/>
    <n v="41.4"/>
    <n v="204.2"/>
    <n v="2026"/>
    <n v="8083466986"/>
    <n v="6.112676056338028"/>
    <n v="89.387096774193552"/>
    <n v="354.74086836333618"/>
    <x v="1"/>
  </r>
  <r>
    <s v="EV1675"/>
    <x v="4"/>
    <x v="0"/>
    <s v="Mercedes"/>
    <x v="3"/>
    <n v="764604"/>
    <n v="117"/>
    <n v="282"/>
    <n v="1.63"/>
    <n v="90117"/>
    <n v="56648"/>
    <n v="22.9"/>
    <n v="40.299999999999997"/>
    <n v="114.6"/>
    <n v="2026"/>
    <n v="43313287392"/>
    <n v="2.4102564102564101"/>
    <n v="200.87943262411346"/>
    <n v="117.86101040538632"/>
    <x v="0"/>
  </r>
  <r>
    <s v="EV1676"/>
    <x v="4"/>
    <x v="0"/>
    <s v="Mercedes"/>
    <x v="2"/>
    <n v="600538"/>
    <n v="59"/>
    <n v="622"/>
    <n v="1.31"/>
    <n v="23142"/>
    <n v="45040"/>
    <n v="16.3"/>
    <n v="6.5"/>
    <n v="179"/>
    <n v="2026"/>
    <n v="27048231520"/>
    <n v="10.542372881355933"/>
    <n v="72.411575562700961"/>
    <n v="38.535446549593864"/>
    <x v="1"/>
  </r>
  <r>
    <s v="EV1677"/>
    <x v="7"/>
    <x v="3"/>
    <s v="BYD"/>
    <x v="3"/>
    <n v="740666"/>
    <n v="51"/>
    <n v="635"/>
    <n v="0.76"/>
    <n v="77517"/>
    <n v="46972"/>
    <n v="21.7"/>
    <n v="32.4"/>
    <n v="65.3"/>
    <n v="2026"/>
    <n v="34790563352"/>
    <n v="12.450980392156863"/>
    <n v="73.971653543307085"/>
    <n v="104.6585100436634"/>
    <x v="0"/>
  </r>
  <r>
    <s v="EV1678"/>
    <x v="3"/>
    <x v="3"/>
    <s v="Ford"/>
    <x v="3"/>
    <n v="392670"/>
    <n v="44"/>
    <n v="562"/>
    <n v="0.85"/>
    <n v="179168"/>
    <n v="28353"/>
    <n v="12.5"/>
    <n v="56.5"/>
    <n v="255.6"/>
    <n v="2026"/>
    <n v="11133372510"/>
    <n v="12.772727272727273"/>
    <n v="50.45017793594306"/>
    <n v="456.28135584587562"/>
    <x v="1"/>
  </r>
  <r>
    <s v="EV1679"/>
    <x v="3"/>
    <x v="3"/>
    <s v="Nissan"/>
    <x v="0"/>
    <n v="728773"/>
    <n v="102"/>
    <n v="540"/>
    <n v="1.49"/>
    <n v="24178"/>
    <n v="80192"/>
    <n v="18"/>
    <n v="55.1"/>
    <n v="43.6"/>
    <n v="2026"/>
    <n v="58441764416"/>
    <n v="5.2941176470588234"/>
    <n v="148.50370370370371"/>
    <n v="33.176311416586508"/>
    <x v="0"/>
  </r>
  <r>
    <s v="EV1680"/>
    <x v="4"/>
    <x v="0"/>
    <s v="Hyundai"/>
    <x v="3"/>
    <n v="338321"/>
    <n v="110"/>
    <n v="290"/>
    <n v="1.76"/>
    <n v="71635"/>
    <n v="43115"/>
    <n v="22.8"/>
    <n v="37.1"/>
    <n v="47.8"/>
    <n v="2026"/>
    <n v="14586709915"/>
    <n v="2.6363636363636362"/>
    <n v="148.67241379310346"/>
    <n v="211.73678252310677"/>
    <x v="1"/>
  </r>
  <r>
    <s v="EV1681"/>
    <x v="1"/>
    <x v="1"/>
    <s v="Hyundai"/>
    <x v="1"/>
    <n v="22695"/>
    <n v="106"/>
    <n v="568"/>
    <n v="2.41"/>
    <n v="58528"/>
    <n v="58491"/>
    <n v="18.600000000000001"/>
    <n v="23"/>
    <n v="211.1"/>
    <n v="2026"/>
    <n v="1327453245"/>
    <n v="5.3584905660377355"/>
    <n v="102.97711267605634"/>
    <n v="2578.8940295219209"/>
    <x v="1"/>
  </r>
  <r>
    <s v="EV1682"/>
    <x v="4"/>
    <x v="0"/>
    <s v="Toyota"/>
    <x v="1"/>
    <n v="182026"/>
    <n v="64"/>
    <n v="421"/>
    <n v="0.76"/>
    <n v="115837"/>
    <n v="26581"/>
    <n v="23"/>
    <n v="48.5"/>
    <n v="248.1"/>
    <n v="2026"/>
    <n v="4838433106"/>
    <n v="6.578125"/>
    <n v="63.13776722090261"/>
    <n v="636.37612209244833"/>
    <x v="1"/>
  </r>
  <r>
    <s v="EV1683"/>
    <x v="3"/>
    <x v="3"/>
    <s v="Toyota"/>
    <x v="3"/>
    <n v="313510"/>
    <n v="118"/>
    <n v="581"/>
    <n v="1.55"/>
    <n v="55990"/>
    <n v="29166"/>
    <n v="18.399999999999999"/>
    <n v="56.3"/>
    <n v="108.5"/>
    <n v="2026"/>
    <n v="9143832660"/>
    <n v="4.9237288135593218"/>
    <n v="50.199655765920824"/>
    <n v="178.59079455200791"/>
    <x v="1"/>
  </r>
  <r>
    <s v="EV1684"/>
    <x v="6"/>
    <x v="3"/>
    <s v="BYD"/>
    <x v="2"/>
    <n v="605926"/>
    <n v="47"/>
    <n v="389"/>
    <n v="2.5499999999999998"/>
    <n v="59061"/>
    <n v="58862"/>
    <n v="22.4"/>
    <n v="7.5"/>
    <n v="182.2"/>
    <n v="2026"/>
    <n v="35666016212"/>
    <n v="8.2765957446808507"/>
    <n v="151.31619537275066"/>
    <n v="97.472298597518503"/>
    <x v="0"/>
  </r>
  <r>
    <s v="EV1685"/>
    <x v="1"/>
    <x v="1"/>
    <s v="Volkswagen"/>
    <x v="3"/>
    <n v="728361"/>
    <n v="86"/>
    <n v="577"/>
    <n v="2"/>
    <n v="94142"/>
    <n v="53479"/>
    <n v="21.5"/>
    <n v="23.5"/>
    <n v="94.6"/>
    <n v="2026"/>
    <n v="38952017919"/>
    <n v="6.7093023255813957"/>
    <n v="92.684575389948009"/>
    <n v="129.25184077675769"/>
    <x v="1"/>
  </r>
  <r>
    <s v="EV1686"/>
    <x v="7"/>
    <x v="3"/>
    <s v="BYD"/>
    <x v="3"/>
    <n v="238661"/>
    <n v="101"/>
    <n v="451"/>
    <n v="2.5299999999999998"/>
    <n v="137953"/>
    <n v="55698"/>
    <n v="17.8"/>
    <n v="58.5"/>
    <n v="72.599999999999994"/>
    <n v="2026"/>
    <n v="13292940378"/>
    <n v="4.4653465346534658"/>
    <n v="123.49889135254989"/>
    <n v="578.02908728279851"/>
    <x v="1"/>
  </r>
  <r>
    <s v="EV1687"/>
    <x v="4"/>
    <x v="0"/>
    <s v="Hyundai"/>
    <x v="1"/>
    <n v="220721"/>
    <n v="87"/>
    <n v="625"/>
    <n v="2.06"/>
    <n v="30895"/>
    <n v="60760"/>
    <n v="21.5"/>
    <n v="36.4"/>
    <n v="268.8"/>
    <n v="2026"/>
    <n v="13411007960"/>
    <n v="7.1839080459770113"/>
    <n v="97.215999999999994"/>
    <n v="139.97308819731697"/>
    <x v="1"/>
  </r>
  <r>
    <s v="EV1688"/>
    <x v="8"/>
    <x v="3"/>
    <s v="Kia"/>
    <x v="2"/>
    <n v="814463"/>
    <n v="41"/>
    <n v="505"/>
    <n v="2.02"/>
    <n v="107187"/>
    <n v="70424"/>
    <n v="24.8"/>
    <n v="12.9"/>
    <n v="239"/>
    <n v="2026"/>
    <n v="57357742312"/>
    <n v="12.317073170731707"/>
    <n v="139.45346534653464"/>
    <n v="131.60450505425047"/>
    <x v="0"/>
  </r>
  <r>
    <s v="EV1689"/>
    <x v="3"/>
    <x v="3"/>
    <s v="Ford"/>
    <x v="3"/>
    <n v="806339"/>
    <n v="76"/>
    <n v="308"/>
    <n v="1.1000000000000001"/>
    <n v="12857"/>
    <n v="72210"/>
    <n v="21.7"/>
    <n v="49.4"/>
    <n v="57.8"/>
    <n v="2026"/>
    <n v="58225739190"/>
    <n v="4.0526315789473681"/>
    <n v="234.44805194805195"/>
    <n v="15.944906546750188"/>
    <x v="1"/>
  </r>
  <r>
    <s v="EV1690"/>
    <x v="3"/>
    <x v="3"/>
    <s v="Volkswagen"/>
    <x v="3"/>
    <n v="63625"/>
    <n v="76"/>
    <n v="455"/>
    <n v="1.26"/>
    <n v="57394"/>
    <n v="32348"/>
    <n v="20.100000000000001"/>
    <n v="55.3"/>
    <n v="277"/>
    <n v="2026"/>
    <n v="2058141500"/>
    <n v="5.9868421052631575"/>
    <n v="71.094505494505498"/>
    <n v="902.06679764243609"/>
    <x v="0"/>
  </r>
  <r>
    <s v="EV1691"/>
    <x v="0"/>
    <x v="0"/>
    <s v="Kia"/>
    <x v="0"/>
    <n v="656591"/>
    <n v="119"/>
    <n v="429"/>
    <n v="2.06"/>
    <n v="153648"/>
    <n v="72087"/>
    <n v="14.4"/>
    <n v="10.3"/>
    <n v="121"/>
    <n v="2026"/>
    <n v="47331675417"/>
    <n v="3.6050420168067228"/>
    <n v="168.03496503496504"/>
    <n v="234.0086903414759"/>
    <x v="1"/>
  </r>
  <r>
    <s v="EV1692"/>
    <x v="1"/>
    <x v="1"/>
    <s v="Toyota"/>
    <x v="0"/>
    <n v="252678"/>
    <n v="97"/>
    <n v="470"/>
    <n v="2.4300000000000002"/>
    <n v="5541"/>
    <n v="51119"/>
    <n v="13.7"/>
    <n v="64.2"/>
    <n v="19.399999999999999"/>
    <n v="2026"/>
    <n v="12916646682"/>
    <n v="4.8453608247422677"/>
    <n v="108.76382978723404"/>
    <n v="21.929095528696603"/>
    <x v="0"/>
  </r>
  <r>
    <s v="EV1693"/>
    <x v="1"/>
    <x v="1"/>
    <s v="Ford"/>
    <x v="0"/>
    <n v="818050"/>
    <n v="45"/>
    <n v="572"/>
    <n v="2.37"/>
    <n v="58761"/>
    <n v="25111"/>
    <n v="13.7"/>
    <n v="61.7"/>
    <n v="259.39999999999998"/>
    <n v="2026"/>
    <n v="20542053550"/>
    <n v="12.71111111111111"/>
    <n v="43.900349650349654"/>
    <n v="71.830572703379985"/>
    <x v="1"/>
  </r>
  <r>
    <s v="EV1694"/>
    <x v="8"/>
    <x v="3"/>
    <s v="Tesla"/>
    <x v="2"/>
    <n v="61839"/>
    <n v="46"/>
    <n v="530"/>
    <n v="1.45"/>
    <n v="98989"/>
    <n v="55759"/>
    <n v="21.9"/>
    <n v="53.4"/>
    <n v="240.5"/>
    <n v="2026"/>
    <n v="3448080801"/>
    <n v="11.521739130434783"/>
    <n v="105.20566037735848"/>
    <n v="1600.7535697537153"/>
    <x v="0"/>
  </r>
  <r>
    <s v="EV1695"/>
    <x v="6"/>
    <x v="3"/>
    <s v="Volkswagen"/>
    <x v="3"/>
    <n v="217781"/>
    <n v="90"/>
    <n v="412"/>
    <n v="2.2599999999999998"/>
    <n v="6504"/>
    <n v="27574"/>
    <n v="15.6"/>
    <n v="25.1"/>
    <n v="225.4"/>
    <n v="2026"/>
    <n v="6005093294"/>
    <n v="4.5777777777777775"/>
    <n v="66.927184466019412"/>
    <n v="29.864864244355569"/>
    <x v="0"/>
  </r>
  <r>
    <s v="EV1696"/>
    <x v="3"/>
    <x v="3"/>
    <s v="Hyundai"/>
    <x v="0"/>
    <n v="56706"/>
    <n v="110"/>
    <n v="532"/>
    <n v="1.53"/>
    <n v="99328"/>
    <n v="68704"/>
    <n v="22.2"/>
    <n v="56.2"/>
    <n v="223.5"/>
    <n v="2026"/>
    <n v="3895929024"/>
    <n v="4.836363636363636"/>
    <n v="129.14285714285714"/>
    <n v="1751.6312206821146"/>
    <x v="0"/>
  </r>
  <r>
    <s v="EV1697"/>
    <x v="6"/>
    <x v="3"/>
    <s v="BMW"/>
    <x v="2"/>
    <n v="199471"/>
    <n v="67"/>
    <n v="366"/>
    <n v="1.05"/>
    <n v="166109"/>
    <n v="39308"/>
    <n v="22.6"/>
    <n v="60.3"/>
    <n v="60.8"/>
    <n v="2026"/>
    <n v="7840806068"/>
    <n v="5.4626865671641793"/>
    <n v="107.39890710382514"/>
    <n v="832.74761744815044"/>
    <x v="1"/>
  </r>
  <r>
    <s v="EV1698"/>
    <x v="3"/>
    <x v="3"/>
    <s v="Kia"/>
    <x v="2"/>
    <n v="344499"/>
    <n v="68"/>
    <n v="570"/>
    <n v="2.4900000000000002"/>
    <n v="46769"/>
    <n v="63256"/>
    <n v="18"/>
    <n v="23.5"/>
    <n v="227.7"/>
    <n v="2026"/>
    <n v="21791628744"/>
    <n v="8.382352941176471"/>
    <n v="110.97543859649123"/>
    <n v="135.75946519438372"/>
    <x v="1"/>
  </r>
  <r>
    <s v="EV1699"/>
    <x v="0"/>
    <x v="0"/>
    <s v="Volkswagen"/>
    <x v="1"/>
    <n v="127899"/>
    <n v="96"/>
    <n v="632"/>
    <n v="1.25"/>
    <n v="174697"/>
    <n v="81283"/>
    <n v="21.7"/>
    <n v="38.5"/>
    <n v="294"/>
    <n v="2026"/>
    <n v="10396014417"/>
    <n v="6.583333333333333"/>
    <n v="128.61234177215189"/>
    <n v="1365.898091462795"/>
    <x v="0"/>
  </r>
  <r>
    <s v="EV1700"/>
    <x v="6"/>
    <x v="3"/>
    <s v="BYD"/>
    <x v="2"/>
    <n v="161743"/>
    <n v="41"/>
    <n v="413"/>
    <n v="1.19"/>
    <n v="50699"/>
    <n v="44820"/>
    <n v="15.2"/>
    <n v="36.5"/>
    <n v="286.7"/>
    <n v="2026"/>
    <n v="7249321260"/>
    <n v="10.073170731707316"/>
    <n v="108.52300242130751"/>
    <n v="313.45405983566519"/>
    <x v="0"/>
  </r>
  <r>
    <s v="EV1701"/>
    <x v="0"/>
    <x v="0"/>
    <s v="BMW"/>
    <x v="0"/>
    <n v="898633"/>
    <n v="105"/>
    <n v="259"/>
    <n v="1.71"/>
    <n v="59349"/>
    <n v="78504"/>
    <n v="22.7"/>
    <n v="34.299999999999997"/>
    <n v="290.60000000000002"/>
    <n v="2026"/>
    <n v="70546285032"/>
    <n v="2.4666666666666668"/>
    <n v="303.10424710424712"/>
    <n v="66.043646293870793"/>
    <x v="0"/>
  </r>
  <r>
    <s v="EV1702"/>
    <x v="9"/>
    <x v="0"/>
    <s v="Toyota"/>
    <x v="2"/>
    <n v="488567"/>
    <n v="119"/>
    <n v="524"/>
    <n v="2.72"/>
    <n v="84610"/>
    <n v="34588"/>
    <n v="12.4"/>
    <n v="50.8"/>
    <n v="29.1"/>
    <n v="2026"/>
    <n v="16898555396"/>
    <n v="4.4033613445378155"/>
    <n v="66.007633587786259"/>
    <n v="173.17993233271997"/>
    <x v="1"/>
  </r>
  <r>
    <s v="EV1703"/>
    <x v="2"/>
    <x v="2"/>
    <s v="Hyundai"/>
    <x v="2"/>
    <n v="429993"/>
    <n v="55"/>
    <n v="416"/>
    <n v="1.29"/>
    <n v="88682"/>
    <n v="57075"/>
    <n v="21.3"/>
    <n v="33.1"/>
    <n v="265.39999999999998"/>
    <n v="2026"/>
    <n v="24541850475"/>
    <n v="7.5636363636363635"/>
    <n v="137.19951923076923"/>
    <n v="206.2405667068999"/>
    <x v="1"/>
  </r>
  <r>
    <s v="EV1704"/>
    <x v="1"/>
    <x v="1"/>
    <s v="Tesla"/>
    <x v="2"/>
    <n v="842119"/>
    <n v="40"/>
    <n v="294"/>
    <n v="0.97"/>
    <n v="42847"/>
    <n v="32920"/>
    <n v="15.4"/>
    <n v="56.6"/>
    <n v="73"/>
    <n v="2026"/>
    <n v="27722557480"/>
    <n v="7.35"/>
    <n v="111.97278911564626"/>
    <n v="50.879982520285139"/>
    <x v="1"/>
  </r>
  <r>
    <s v="EV1705"/>
    <x v="4"/>
    <x v="0"/>
    <s v="BMW"/>
    <x v="2"/>
    <n v="293069"/>
    <n v="72"/>
    <n v="634"/>
    <n v="1.65"/>
    <n v="117302"/>
    <n v="26927"/>
    <n v="15.7"/>
    <n v="46.6"/>
    <n v="232.1"/>
    <n v="2026"/>
    <n v="7891468963"/>
    <n v="8.8055555555555554"/>
    <n v="42.471608832807568"/>
    <n v="400.25386513073715"/>
    <x v="1"/>
  </r>
  <r>
    <s v="EV1706"/>
    <x v="0"/>
    <x v="0"/>
    <s v="Ford"/>
    <x v="2"/>
    <n v="347548"/>
    <n v="105"/>
    <n v="590"/>
    <n v="2.11"/>
    <n v="162043"/>
    <n v="25833"/>
    <n v="24.4"/>
    <n v="19.3"/>
    <n v="235.9"/>
    <n v="2026"/>
    <n v="8978207484"/>
    <n v="5.6190476190476186"/>
    <n v="43.784745762711864"/>
    <n v="466.24638898799594"/>
    <x v="0"/>
  </r>
  <r>
    <s v="EV1707"/>
    <x v="0"/>
    <x v="0"/>
    <s v="BYD"/>
    <x v="1"/>
    <n v="702628"/>
    <n v="104"/>
    <n v="482"/>
    <n v="0.82"/>
    <n v="108403"/>
    <n v="84961"/>
    <n v="18.600000000000001"/>
    <n v="22.4"/>
    <n v="207.9"/>
    <n v="2026"/>
    <n v="59695977508"/>
    <n v="4.634615384615385"/>
    <n v="176.26763485477179"/>
    <n v="154.28220907791891"/>
    <x v="1"/>
  </r>
  <r>
    <s v="EV1708"/>
    <x v="5"/>
    <x v="1"/>
    <s v="BMW"/>
    <x v="1"/>
    <n v="353604"/>
    <n v="116"/>
    <n v="431"/>
    <n v="2.74"/>
    <n v="107259"/>
    <n v="66066"/>
    <n v="21.7"/>
    <n v="64.7"/>
    <n v="55.9"/>
    <n v="2026"/>
    <n v="23361201864"/>
    <n v="3.7155172413793105"/>
    <n v="153.28538283062645"/>
    <n v="303.33084467370281"/>
    <x v="0"/>
  </r>
  <r>
    <s v="EV1709"/>
    <x v="4"/>
    <x v="0"/>
    <s v="BYD"/>
    <x v="2"/>
    <n v="37714"/>
    <n v="106"/>
    <n v="341"/>
    <n v="2.76"/>
    <n v="112480"/>
    <n v="67976"/>
    <n v="23.3"/>
    <n v="59.4"/>
    <n v="19.8"/>
    <n v="2026"/>
    <n v="2563646864"/>
    <n v="3.2169811320754715"/>
    <n v="199.34310850439883"/>
    <n v="2982.44683671846"/>
    <x v="1"/>
  </r>
  <r>
    <s v="EV1710"/>
    <x v="9"/>
    <x v="0"/>
    <s v="Mercedes"/>
    <x v="3"/>
    <n v="459365"/>
    <n v="75"/>
    <n v="361"/>
    <n v="1.77"/>
    <n v="197937"/>
    <n v="77231"/>
    <n v="17.100000000000001"/>
    <n v="33.799999999999997"/>
    <n v="276.10000000000002"/>
    <n v="2026"/>
    <n v="35477218315"/>
    <n v="4.8133333333333335"/>
    <n v="213.93628808864267"/>
    <n v="430.89264528207417"/>
    <x v="1"/>
  </r>
  <r>
    <s v="EV1711"/>
    <x v="5"/>
    <x v="1"/>
    <s v="Tesla"/>
    <x v="0"/>
    <n v="417680"/>
    <n v="40"/>
    <n v="435"/>
    <n v="1.02"/>
    <n v="14782"/>
    <n v="41222"/>
    <n v="23"/>
    <n v="19.399999999999999"/>
    <n v="212.7"/>
    <n v="2026"/>
    <n v="17217604960"/>
    <n v="10.875"/>
    <n v="94.763218390804596"/>
    <n v="35.390729745259527"/>
    <x v="1"/>
  </r>
  <r>
    <s v="EV1712"/>
    <x v="9"/>
    <x v="0"/>
    <s v="Ford"/>
    <x v="3"/>
    <n v="295542"/>
    <n v="81"/>
    <n v="415"/>
    <n v="2.58"/>
    <n v="164134"/>
    <n v="72421"/>
    <n v="18.3"/>
    <n v="7"/>
    <n v="122.8"/>
    <n v="2026"/>
    <n v="21403447182"/>
    <n v="5.1234567901234565"/>
    <n v="174.50843373493976"/>
    <n v="555.36607318079996"/>
    <x v="1"/>
  </r>
  <r>
    <s v="EV1713"/>
    <x v="3"/>
    <x v="3"/>
    <s v="Toyota"/>
    <x v="0"/>
    <n v="737552"/>
    <n v="44"/>
    <n v="350"/>
    <n v="1.44"/>
    <n v="186576"/>
    <n v="31936"/>
    <n v="12.2"/>
    <n v="34.200000000000003"/>
    <n v="35.799999999999997"/>
    <n v="2026"/>
    <n v="23554460672"/>
    <n v="7.9545454545454541"/>
    <n v="91.245714285714286"/>
    <n v="252.96657049265681"/>
    <x v="1"/>
  </r>
  <r>
    <s v="EV1714"/>
    <x v="1"/>
    <x v="1"/>
    <s v="Toyota"/>
    <x v="1"/>
    <n v="561953"/>
    <n v="53"/>
    <n v="454"/>
    <n v="0.75"/>
    <n v="57438"/>
    <n v="56123"/>
    <n v="21.7"/>
    <n v="5.7"/>
    <n v="235"/>
    <n v="2026"/>
    <n v="31538488219"/>
    <n v="8.566037735849056"/>
    <n v="123.61894273127753"/>
    <n v="102.21139490313247"/>
    <x v="1"/>
  </r>
  <r>
    <s v="EV1715"/>
    <x v="1"/>
    <x v="1"/>
    <s v="Volkswagen"/>
    <x v="2"/>
    <n v="245880"/>
    <n v="95"/>
    <n v="488"/>
    <n v="0.76"/>
    <n v="12778"/>
    <n v="36258"/>
    <n v="21.9"/>
    <n v="51.4"/>
    <n v="124.4"/>
    <n v="2026"/>
    <n v="8915117040"/>
    <n v="5.1368421052631579"/>
    <n v="74.299180327868854"/>
    <n v="51.968439889376931"/>
    <x v="1"/>
  </r>
  <r>
    <s v="EV1716"/>
    <x v="0"/>
    <x v="0"/>
    <s v="Ford"/>
    <x v="3"/>
    <n v="824185"/>
    <n v="89"/>
    <n v="612"/>
    <n v="0.61"/>
    <n v="133907"/>
    <n v="54104"/>
    <n v="19.399999999999999"/>
    <n v="30.8"/>
    <n v="222.1"/>
    <n v="2026"/>
    <n v="44591705240"/>
    <n v="6.8764044943820224"/>
    <n v="88.40522875816994"/>
    <n v="162.47201781153504"/>
    <x v="0"/>
  </r>
  <r>
    <s v="EV1717"/>
    <x v="2"/>
    <x v="2"/>
    <s v="BMW"/>
    <x v="2"/>
    <n v="65308"/>
    <n v="85"/>
    <n v="522"/>
    <n v="1.88"/>
    <n v="91388"/>
    <n v="60860"/>
    <n v="22.4"/>
    <n v="23.5"/>
    <n v="105.3"/>
    <n v="2026"/>
    <n v="3974644880"/>
    <n v="6.1411764705882357"/>
    <n v="116.59003831417624"/>
    <n v="1399.3385190175782"/>
    <x v="1"/>
  </r>
  <r>
    <s v="EV1718"/>
    <x v="1"/>
    <x v="1"/>
    <s v="Tesla"/>
    <x v="3"/>
    <n v="298679"/>
    <n v="63"/>
    <n v="605"/>
    <n v="1.77"/>
    <n v="110627"/>
    <n v="45153"/>
    <n v="20"/>
    <n v="32.200000000000003"/>
    <n v="255.1"/>
    <n v="2026"/>
    <n v="13486252887"/>
    <n v="9.6031746031746028"/>
    <n v="74.63305785123967"/>
    <n v="370.38760676177435"/>
    <x v="1"/>
  </r>
  <r>
    <s v="EV1719"/>
    <x v="1"/>
    <x v="1"/>
    <s v="Ford"/>
    <x v="3"/>
    <n v="135748"/>
    <n v="118"/>
    <n v="269"/>
    <n v="2.52"/>
    <n v="87731"/>
    <n v="74478"/>
    <n v="12.6"/>
    <n v="10.7"/>
    <n v="85.5"/>
    <n v="2026"/>
    <n v="10110239544"/>
    <n v="2.2796610169491527"/>
    <n v="276.86988847583643"/>
    <n v="646.27839820844497"/>
    <x v="0"/>
  </r>
  <r>
    <s v="EV1720"/>
    <x v="1"/>
    <x v="1"/>
    <s v="BMW"/>
    <x v="2"/>
    <n v="169097"/>
    <n v="44"/>
    <n v="542"/>
    <n v="1.26"/>
    <n v="105404"/>
    <n v="30912"/>
    <n v="18"/>
    <n v="26.9"/>
    <n v="186.8"/>
    <n v="2026"/>
    <n v="5227126464"/>
    <n v="12.318181818181818"/>
    <n v="57.033210332103323"/>
    <n v="623.33453579897923"/>
    <x v="1"/>
  </r>
  <r>
    <s v="EV1721"/>
    <x v="8"/>
    <x v="3"/>
    <s v="Volkswagen"/>
    <x v="0"/>
    <n v="12796"/>
    <n v="47"/>
    <n v="470"/>
    <n v="1.19"/>
    <n v="90899"/>
    <n v="39261"/>
    <n v="15.7"/>
    <n v="15.8"/>
    <n v="59.3"/>
    <n v="2026"/>
    <n v="502383756"/>
    <n v="10"/>
    <n v="83.534042553191483"/>
    <n v="7103.7042825883091"/>
    <x v="0"/>
  </r>
  <r>
    <s v="EV1722"/>
    <x v="5"/>
    <x v="1"/>
    <s v="Nissan"/>
    <x v="3"/>
    <n v="65914"/>
    <n v="107"/>
    <n v="424"/>
    <n v="0.71"/>
    <n v="92436"/>
    <n v="32190"/>
    <n v="18.600000000000001"/>
    <n v="14.8"/>
    <n v="184.5"/>
    <n v="2026"/>
    <n v="2121771660"/>
    <n v="3.9626168224299065"/>
    <n v="75.919811320754718"/>
    <n v="1402.372788785387"/>
    <x v="1"/>
  </r>
  <r>
    <s v="EV1723"/>
    <x v="4"/>
    <x v="0"/>
    <s v="Ford"/>
    <x v="3"/>
    <n v="88709"/>
    <n v="86"/>
    <n v="305"/>
    <n v="0.66"/>
    <n v="64330"/>
    <n v="65868"/>
    <n v="15"/>
    <n v="10.5"/>
    <n v="215.1"/>
    <n v="2026"/>
    <n v="5843084412"/>
    <n v="3.5465116279069768"/>
    <n v="215.96065573770491"/>
    <n v="725.18008319336263"/>
    <x v="1"/>
  </r>
  <r>
    <s v="EV1724"/>
    <x v="3"/>
    <x v="3"/>
    <s v="Nissan"/>
    <x v="1"/>
    <n v="301365"/>
    <n v="104"/>
    <n v="598"/>
    <n v="1.03"/>
    <n v="174708"/>
    <n v="79354"/>
    <n v="20.5"/>
    <n v="49.3"/>
    <n v="237.2"/>
    <n v="2026"/>
    <n v="23914518210"/>
    <n v="5.75"/>
    <n v="132.69899665551839"/>
    <n v="579.72226370016426"/>
    <x v="1"/>
  </r>
  <r>
    <s v="EV1725"/>
    <x v="3"/>
    <x v="3"/>
    <s v="BMW"/>
    <x v="0"/>
    <n v="878462"/>
    <n v="113"/>
    <n v="649"/>
    <n v="2.41"/>
    <n v="152266"/>
    <n v="81583"/>
    <n v="12.8"/>
    <n v="32.799999999999997"/>
    <n v="272.7"/>
    <n v="2026"/>
    <n v="71667565346"/>
    <n v="5.7433628318584073"/>
    <n v="125.70570107858244"/>
    <n v="173.33248336296847"/>
    <x v="0"/>
  </r>
  <r>
    <s v="EV1726"/>
    <x v="8"/>
    <x v="3"/>
    <s v="Kia"/>
    <x v="1"/>
    <n v="102255"/>
    <n v="106"/>
    <n v="307"/>
    <n v="2.71"/>
    <n v="20908"/>
    <n v="50900"/>
    <n v="23.6"/>
    <n v="26.1"/>
    <n v="227.7"/>
    <n v="2026"/>
    <n v="5204779500"/>
    <n v="2.8962264150943398"/>
    <n v="165.79804560260587"/>
    <n v="204.46921910909003"/>
    <x v="0"/>
  </r>
  <r>
    <s v="EV1727"/>
    <x v="1"/>
    <x v="1"/>
    <s v="Toyota"/>
    <x v="0"/>
    <n v="234835"/>
    <n v="78"/>
    <n v="585"/>
    <n v="1.53"/>
    <n v="123467"/>
    <n v="25753"/>
    <n v="17.100000000000001"/>
    <n v="49.8"/>
    <n v="125.6"/>
    <n v="2026"/>
    <n v="6047705755"/>
    <n v="7.5"/>
    <n v="44.022222222222226"/>
    <n v="525.76064044967745"/>
    <x v="1"/>
  </r>
  <r>
    <s v="EV1728"/>
    <x v="2"/>
    <x v="2"/>
    <s v="Toyota"/>
    <x v="2"/>
    <n v="554168"/>
    <n v="66"/>
    <n v="533"/>
    <n v="1.69"/>
    <n v="90882"/>
    <n v="34677"/>
    <n v="22.4"/>
    <n v="60.9"/>
    <n v="99.9"/>
    <n v="2026"/>
    <n v="19216883736"/>
    <n v="8.0757575757575761"/>
    <n v="65.060037523452152"/>
    <n v="163.99719940523451"/>
    <x v="1"/>
  </r>
  <r>
    <s v="EV1729"/>
    <x v="8"/>
    <x v="3"/>
    <s v="Hyundai"/>
    <x v="2"/>
    <n v="572907"/>
    <n v="44"/>
    <n v="429"/>
    <n v="2.16"/>
    <n v="160978"/>
    <n v="74730"/>
    <n v="24.3"/>
    <n v="30.8"/>
    <n v="32.5"/>
    <n v="2026"/>
    <n v="42813340110"/>
    <n v="9.75"/>
    <n v="174.19580419580419"/>
    <n v="280.98452279340273"/>
    <x v="1"/>
  </r>
  <r>
    <s v="EV1730"/>
    <x v="1"/>
    <x v="1"/>
    <s v="Tesla"/>
    <x v="3"/>
    <n v="135611"/>
    <n v="49"/>
    <n v="282"/>
    <n v="1.51"/>
    <n v="91990"/>
    <n v="45603"/>
    <n v="14.2"/>
    <n v="30.7"/>
    <n v="117.8"/>
    <n v="2026"/>
    <n v="6184268433"/>
    <n v="5.7551020408163263"/>
    <n v="161.71276595744681"/>
    <n v="678.33730302114134"/>
    <x v="1"/>
  </r>
  <r>
    <s v="EV1731"/>
    <x v="5"/>
    <x v="1"/>
    <s v="Volkswagen"/>
    <x v="2"/>
    <n v="59602"/>
    <n v="56"/>
    <n v="441"/>
    <n v="1.68"/>
    <n v="7290"/>
    <n v="82016"/>
    <n v="16"/>
    <n v="35.799999999999997"/>
    <n v="96.9"/>
    <n v="2026"/>
    <n v="4888317632"/>
    <n v="7.875"/>
    <n v="185.97732426303855"/>
    <n v="122.3113318345022"/>
    <x v="1"/>
  </r>
  <r>
    <s v="EV1732"/>
    <x v="5"/>
    <x v="1"/>
    <s v="Ford"/>
    <x v="1"/>
    <n v="674988"/>
    <n v="115"/>
    <n v="556"/>
    <n v="0.91"/>
    <n v="170458"/>
    <n v="63915"/>
    <n v="22"/>
    <n v="54.3"/>
    <n v="32"/>
    <n v="2026"/>
    <n v="43141858020"/>
    <n v="4.8347826086956518"/>
    <n v="114.95503597122303"/>
    <n v="252.53485987899043"/>
    <x v="1"/>
  </r>
  <r>
    <s v="EV1733"/>
    <x v="9"/>
    <x v="0"/>
    <s v="Ford"/>
    <x v="1"/>
    <n v="120496"/>
    <n v="61"/>
    <n v="613"/>
    <n v="2.74"/>
    <n v="28817"/>
    <n v="34452"/>
    <n v="13.8"/>
    <n v="24.3"/>
    <n v="129.69999999999999"/>
    <n v="2026"/>
    <n v="4151328192"/>
    <n v="10.049180327868852"/>
    <n v="56.202283849918437"/>
    <n v="239.15316691010491"/>
    <x v="0"/>
  </r>
  <r>
    <s v="EV1734"/>
    <x v="1"/>
    <x v="1"/>
    <s v="Toyota"/>
    <x v="2"/>
    <n v="779177"/>
    <n v="100"/>
    <n v="441"/>
    <n v="0.98"/>
    <n v="187120"/>
    <n v="56914"/>
    <n v="16.399999999999999"/>
    <n v="41.2"/>
    <n v="248.6"/>
    <n v="2026"/>
    <n v="44346079778"/>
    <n v="4.41"/>
    <n v="129.05668934240362"/>
    <n v="240.15082580722992"/>
    <x v="1"/>
  </r>
  <r>
    <s v="EV1735"/>
    <x v="2"/>
    <x v="2"/>
    <s v="Ford"/>
    <x v="3"/>
    <n v="212240"/>
    <n v="67"/>
    <n v="548"/>
    <n v="2.66"/>
    <n v="13947"/>
    <n v="57392"/>
    <n v="24.4"/>
    <n v="25.2"/>
    <n v="23"/>
    <n v="2026"/>
    <n v="12180878080"/>
    <n v="8.1791044776119399"/>
    <n v="104.72992700729927"/>
    <n v="65.713343384847349"/>
    <x v="1"/>
  </r>
  <r>
    <s v="EV1736"/>
    <x v="8"/>
    <x v="3"/>
    <s v="Volkswagen"/>
    <x v="3"/>
    <n v="136950"/>
    <n v="67"/>
    <n v="554"/>
    <n v="1.35"/>
    <n v="68447"/>
    <n v="76299"/>
    <n v="22.4"/>
    <n v="45.3"/>
    <n v="102.1"/>
    <n v="2026"/>
    <n v="10449148050"/>
    <n v="8.2686567164179099"/>
    <n v="137.72382671480145"/>
    <n v="499.7955458196422"/>
    <x v="1"/>
  </r>
  <r>
    <s v="EV1737"/>
    <x v="2"/>
    <x v="2"/>
    <s v="Toyota"/>
    <x v="3"/>
    <n v="385941"/>
    <n v="43"/>
    <n v="516"/>
    <n v="2.39"/>
    <n v="142600"/>
    <n v="58355"/>
    <n v="22.7"/>
    <n v="6.3"/>
    <n v="81.099999999999994"/>
    <n v="2026"/>
    <n v="22521587055"/>
    <n v="12"/>
    <n v="113.09108527131782"/>
    <n v="369.48652773351364"/>
    <x v="0"/>
  </r>
  <r>
    <s v="EV1738"/>
    <x v="5"/>
    <x v="1"/>
    <s v="Kia"/>
    <x v="3"/>
    <n v="644148"/>
    <n v="80"/>
    <n v="601"/>
    <n v="0.8"/>
    <n v="57661"/>
    <n v="39178"/>
    <n v="16.100000000000001"/>
    <n v="16.600000000000001"/>
    <n v="246.8"/>
    <n v="2026"/>
    <n v="25236430344"/>
    <n v="7.5125000000000002"/>
    <n v="65.188019966722123"/>
    <n v="89.51514248278346"/>
    <x v="1"/>
  </r>
  <r>
    <s v="EV1739"/>
    <x v="8"/>
    <x v="3"/>
    <s v="BYD"/>
    <x v="2"/>
    <n v="769693"/>
    <n v="76"/>
    <n v="491"/>
    <n v="1.06"/>
    <n v="50307"/>
    <n v="65810"/>
    <n v="13.5"/>
    <n v="26.3"/>
    <n v="263.89999999999998"/>
    <n v="2026"/>
    <n v="50653496330"/>
    <n v="6.4605263157894735"/>
    <n v="134.03258655804481"/>
    <n v="65.359825280988659"/>
    <x v="1"/>
  </r>
  <r>
    <s v="EV1740"/>
    <x v="4"/>
    <x v="0"/>
    <s v="Kia"/>
    <x v="1"/>
    <n v="665006"/>
    <n v="67"/>
    <n v="538"/>
    <n v="1.75"/>
    <n v="84633"/>
    <n v="37039"/>
    <n v="18.100000000000001"/>
    <n v="33.299999999999997"/>
    <n v="211.8"/>
    <n v="2026"/>
    <n v="24631157234"/>
    <n v="8.0298507462686572"/>
    <n v="68.8457249070632"/>
    <n v="127.26652090357079"/>
    <x v="1"/>
  </r>
  <r>
    <s v="EV1741"/>
    <x v="8"/>
    <x v="3"/>
    <s v="Hyundai"/>
    <x v="0"/>
    <n v="124532"/>
    <n v="103"/>
    <n v="486"/>
    <n v="1.97"/>
    <n v="104690"/>
    <n v="47867"/>
    <n v="19.7"/>
    <n v="53.5"/>
    <n v="103.2"/>
    <n v="2026"/>
    <n v="5960973244"/>
    <n v="4.7184466019417473"/>
    <n v="98.491769547325106"/>
    <n v="840.66745896637008"/>
    <x v="0"/>
  </r>
  <r>
    <s v="EV1742"/>
    <x v="7"/>
    <x v="3"/>
    <s v="Tesla"/>
    <x v="1"/>
    <n v="894289"/>
    <n v="47"/>
    <n v="451"/>
    <n v="1.86"/>
    <n v="167605"/>
    <n v="68381"/>
    <n v="17.899999999999999"/>
    <n v="15"/>
    <n v="188.8"/>
    <n v="2026"/>
    <n v="61152376109"/>
    <n v="9.5957446808510642"/>
    <n v="151.62084257206209"/>
    <n v="187.41704303642334"/>
    <x v="1"/>
  </r>
  <r>
    <s v="EV1743"/>
    <x v="7"/>
    <x v="3"/>
    <s v="BMW"/>
    <x v="3"/>
    <n v="431886"/>
    <n v="75"/>
    <n v="326"/>
    <n v="1.93"/>
    <n v="161819"/>
    <n v="83287"/>
    <n v="12.6"/>
    <n v="64.2"/>
    <n v="212"/>
    <n v="2026"/>
    <n v="35970489282"/>
    <n v="4.3466666666666667"/>
    <n v="255.48159509202455"/>
    <n v="374.67989237900747"/>
    <x v="1"/>
  </r>
  <r>
    <s v="EV1744"/>
    <x v="5"/>
    <x v="1"/>
    <s v="Ford"/>
    <x v="2"/>
    <n v="793197"/>
    <n v="80"/>
    <n v="424"/>
    <n v="1.1599999999999999"/>
    <n v="181076"/>
    <n v="73139"/>
    <n v="20.2"/>
    <n v="33.200000000000003"/>
    <n v="41.8"/>
    <n v="2026"/>
    <n v="58013635383"/>
    <n v="5.3"/>
    <n v="172.49764150943398"/>
    <n v="228.28628953463013"/>
    <x v="1"/>
  </r>
  <r>
    <s v="EV1745"/>
    <x v="2"/>
    <x v="2"/>
    <s v="Hyundai"/>
    <x v="0"/>
    <n v="847274"/>
    <n v="81"/>
    <n v="496"/>
    <n v="2.52"/>
    <n v="181142"/>
    <n v="26695"/>
    <n v="23.4"/>
    <n v="54"/>
    <n v="126.9"/>
    <n v="2026"/>
    <n v="22617979430"/>
    <n v="6.1234567901234565"/>
    <n v="53.820564516129032"/>
    <n v="213.79388485897124"/>
    <x v="0"/>
  </r>
  <r>
    <s v="EV1746"/>
    <x v="3"/>
    <x v="3"/>
    <s v="Hyundai"/>
    <x v="3"/>
    <n v="96583"/>
    <n v="115"/>
    <n v="514"/>
    <n v="2.15"/>
    <n v="24488"/>
    <n v="65482"/>
    <n v="13"/>
    <n v="14.6"/>
    <n v="11.2"/>
    <n v="2026"/>
    <n v="6324448006"/>
    <n v="4.4695652173913043"/>
    <n v="127.39688715953308"/>
    <n v="253.54358427466533"/>
    <x v="1"/>
  </r>
  <r>
    <s v="EV1747"/>
    <x v="7"/>
    <x v="3"/>
    <s v="BYD"/>
    <x v="0"/>
    <n v="369388"/>
    <n v="77"/>
    <n v="532"/>
    <n v="2.83"/>
    <n v="132713"/>
    <n v="32399"/>
    <n v="15.7"/>
    <n v="55"/>
    <n v="230.6"/>
    <n v="2026"/>
    <n v="11967801812"/>
    <n v="6.9090909090909092"/>
    <n v="60.900375939849624"/>
    <n v="359.27804909742599"/>
    <x v="0"/>
  </r>
  <r>
    <s v="EV1748"/>
    <x v="1"/>
    <x v="1"/>
    <s v="Nissan"/>
    <x v="1"/>
    <n v="766737"/>
    <n v="116"/>
    <n v="509"/>
    <n v="2.8"/>
    <n v="62642"/>
    <n v="36521"/>
    <n v="16.2"/>
    <n v="19.100000000000001"/>
    <n v="179.1"/>
    <n v="2026"/>
    <n v="28002001977"/>
    <n v="4.3879310344827589"/>
    <n v="71.750491159135564"/>
    <n v="81.699461484185576"/>
    <x v="0"/>
  </r>
  <r>
    <s v="EV1749"/>
    <x v="7"/>
    <x v="3"/>
    <s v="Kia"/>
    <x v="2"/>
    <n v="43374"/>
    <n v="51"/>
    <n v="285"/>
    <n v="1"/>
    <n v="97767"/>
    <n v="68277"/>
    <n v="13"/>
    <n v="15.3"/>
    <n v="247"/>
    <n v="2026"/>
    <n v="2961446598"/>
    <n v="5.5882352941176467"/>
    <n v="239.56842105263158"/>
    <n v="2254.0462027943008"/>
    <x v="1"/>
  </r>
  <r>
    <s v="EV1750"/>
    <x v="2"/>
    <x v="2"/>
    <s v="BMW"/>
    <x v="3"/>
    <n v="196702"/>
    <n v="89"/>
    <n v="591"/>
    <n v="2.67"/>
    <n v="183409"/>
    <n v="47122"/>
    <n v="21.5"/>
    <n v="34"/>
    <n v="57.7"/>
    <n v="2026"/>
    <n v="9268991644"/>
    <n v="6.6404494382022472"/>
    <n v="79.732656514382398"/>
    <n v="932.42061595713312"/>
    <x v="0"/>
  </r>
  <r>
    <s v="EV1751"/>
    <x v="6"/>
    <x v="3"/>
    <s v="Nissan"/>
    <x v="0"/>
    <n v="786342"/>
    <n v="112"/>
    <n v="469"/>
    <n v="2.7"/>
    <n v="199610"/>
    <n v="52576"/>
    <n v="20.9"/>
    <n v="37.9"/>
    <n v="11.1"/>
    <n v="2026"/>
    <n v="41342716992"/>
    <n v="4.1875"/>
    <n v="112.10234541577825"/>
    <n v="253.84629079967752"/>
    <x v="1"/>
  </r>
  <r>
    <s v="EV1752"/>
    <x v="2"/>
    <x v="2"/>
    <s v="BMW"/>
    <x v="0"/>
    <n v="815015"/>
    <n v="81"/>
    <n v="501"/>
    <n v="2.92"/>
    <n v="149178"/>
    <n v="30026"/>
    <n v="15.4"/>
    <n v="7.4"/>
    <n v="86.6"/>
    <n v="2026"/>
    <n v="24471640390"/>
    <n v="6.1851851851851851"/>
    <n v="59.932135728542917"/>
    <n v="183.0371220161592"/>
    <x v="0"/>
  </r>
  <r>
    <s v="EV1753"/>
    <x v="2"/>
    <x v="2"/>
    <s v="Hyundai"/>
    <x v="2"/>
    <n v="537050"/>
    <n v="77"/>
    <n v="480"/>
    <n v="2.91"/>
    <n v="35592"/>
    <n v="83028"/>
    <n v="17.5"/>
    <n v="33.799999999999997"/>
    <n v="260.60000000000002"/>
    <n v="2026"/>
    <n v="44590187400"/>
    <n v="6.2337662337662341"/>
    <n v="172.97499999999999"/>
    <n v="66.273158923750117"/>
    <x v="0"/>
  </r>
  <r>
    <s v="EV1754"/>
    <x v="1"/>
    <x v="1"/>
    <s v="Kia"/>
    <x v="0"/>
    <n v="342427"/>
    <n v="92"/>
    <n v="375"/>
    <n v="2.61"/>
    <n v="33054"/>
    <n v="75071"/>
    <n v="16.399999999999999"/>
    <n v="60.5"/>
    <n v="127.1"/>
    <n v="2026"/>
    <n v="25706337317"/>
    <n v="4.0760869565217392"/>
    <n v="200.18933333333334"/>
    <n v="96.528603176735473"/>
    <x v="1"/>
  </r>
  <r>
    <s v="EV1755"/>
    <x v="4"/>
    <x v="0"/>
    <s v="Volkswagen"/>
    <x v="3"/>
    <n v="665696"/>
    <n v="55"/>
    <n v="290"/>
    <n v="2.17"/>
    <n v="175551"/>
    <n v="68226"/>
    <n v="24.3"/>
    <n v="40.6"/>
    <n v="283.10000000000002"/>
    <n v="2026"/>
    <n v="45417775296"/>
    <n v="5.2727272727272725"/>
    <n v="235.26206896551724"/>
    <n v="263.71046243330289"/>
    <x v="1"/>
  </r>
  <r>
    <s v="EV1756"/>
    <x v="8"/>
    <x v="3"/>
    <s v="Hyundai"/>
    <x v="2"/>
    <n v="792915"/>
    <n v="62"/>
    <n v="528"/>
    <n v="2.95"/>
    <n v="186808"/>
    <n v="36686"/>
    <n v="17.2"/>
    <n v="23.2"/>
    <n v="55.1"/>
    <n v="2026"/>
    <n v="29088879690"/>
    <n v="8.5161290322580641"/>
    <n v="69.481060606060609"/>
    <n v="235.596501516556"/>
    <x v="0"/>
  </r>
  <r>
    <s v="EV1757"/>
    <x v="6"/>
    <x v="3"/>
    <s v="Toyota"/>
    <x v="2"/>
    <n v="674177"/>
    <n v="55"/>
    <n v="465"/>
    <n v="1"/>
    <n v="72662"/>
    <n v="52018"/>
    <n v="15"/>
    <n v="53.8"/>
    <n v="272.7"/>
    <n v="2026"/>
    <n v="35069339186"/>
    <n v="8.454545454545455"/>
    <n v="111.86666666666666"/>
    <n v="107.77881772887535"/>
    <x v="1"/>
  </r>
  <r>
    <s v="EV1758"/>
    <x v="0"/>
    <x v="0"/>
    <s v="Tesla"/>
    <x v="1"/>
    <n v="840809"/>
    <n v="50"/>
    <n v="633"/>
    <n v="1.1299999999999999"/>
    <n v="88966"/>
    <n v="30223"/>
    <n v="20.7"/>
    <n v="56.4"/>
    <n v="126.6"/>
    <n v="2026"/>
    <n v="25411770407"/>
    <n v="12.66"/>
    <n v="47.745655608214847"/>
    <n v="105.80999965509407"/>
    <x v="0"/>
  </r>
  <r>
    <s v="EV1759"/>
    <x v="4"/>
    <x v="0"/>
    <s v="Hyundai"/>
    <x v="2"/>
    <n v="861172"/>
    <n v="98"/>
    <n v="539"/>
    <n v="0.9"/>
    <n v="65473"/>
    <n v="61646"/>
    <n v="24.5"/>
    <n v="53.9"/>
    <n v="280"/>
    <n v="2026"/>
    <n v="53087809112"/>
    <n v="5.5"/>
    <n v="114.37105751391465"/>
    <n v="76.027785390142739"/>
    <x v="0"/>
  </r>
  <r>
    <s v="EV1760"/>
    <x v="2"/>
    <x v="2"/>
    <s v="Volkswagen"/>
    <x v="0"/>
    <n v="552864"/>
    <n v="74"/>
    <n v="416"/>
    <n v="2.64"/>
    <n v="109875"/>
    <n v="81287"/>
    <n v="23"/>
    <n v="12.5"/>
    <n v="293.5"/>
    <n v="2026"/>
    <n v="44940655968"/>
    <n v="5.6216216216216219"/>
    <n v="195.40144230769232"/>
    <n v="198.73784511199861"/>
    <x v="0"/>
  </r>
  <r>
    <s v="EV1761"/>
    <x v="9"/>
    <x v="0"/>
    <s v="BMW"/>
    <x v="3"/>
    <n v="605604"/>
    <n v="43"/>
    <n v="552"/>
    <n v="0.63"/>
    <n v="180334"/>
    <n v="35628"/>
    <n v="21.3"/>
    <n v="17"/>
    <n v="274.8"/>
    <n v="2026"/>
    <n v="21576459312"/>
    <n v="12.837209302325581"/>
    <n v="64.543478260869563"/>
    <n v="297.77544401952434"/>
    <x v="1"/>
  </r>
  <r>
    <s v="EV1762"/>
    <x v="5"/>
    <x v="1"/>
    <s v="Tesla"/>
    <x v="1"/>
    <n v="16590"/>
    <n v="79"/>
    <n v="386"/>
    <n v="1.42"/>
    <n v="31826"/>
    <n v="55557"/>
    <n v="18.100000000000001"/>
    <n v="5.9"/>
    <n v="128.19999999999999"/>
    <n v="2026"/>
    <n v="921690630"/>
    <n v="4.8860759493670889"/>
    <n v="143.93005181347149"/>
    <n v="1918.3845690174803"/>
    <x v="1"/>
  </r>
  <r>
    <s v="EV1763"/>
    <x v="6"/>
    <x v="3"/>
    <s v="Tesla"/>
    <x v="2"/>
    <n v="519803"/>
    <n v="88"/>
    <n v="549"/>
    <n v="1.88"/>
    <n v="909"/>
    <n v="42159"/>
    <n v="16.5"/>
    <n v="29.3"/>
    <n v="135.19999999999999"/>
    <n v="2026"/>
    <n v="21914374677"/>
    <n v="6.2386363636363633"/>
    <n v="76.792349726775953"/>
    <n v="1.7487394262826494"/>
    <x v="0"/>
  </r>
  <r>
    <s v="EV1764"/>
    <x v="4"/>
    <x v="0"/>
    <s v="Mercedes"/>
    <x v="2"/>
    <n v="714118"/>
    <n v="44"/>
    <n v="390"/>
    <n v="2.52"/>
    <n v="149219"/>
    <n v="67003"/>
    <n v="15.6"/>
    <n v="15.6"/>
    <n v="99.9"/>
    <n v="2026"/>
    <n v="47848048354"/>
    <n v="8.8636363636363633"/>
    <n v="171.80256410256411"/>
    <n v="208.95566278962301"/>
    <x v="0"/>
  </r>
  <r>
    <s v="EV1765"/>
    <x v="5"/>
    <x v="1"/>
    <s v="BYD"/>
    <x v="3"/>
    <n v="351725"/>
    <n v="103"/>
    <n v="347"/>
    <n v="1.61"/>
    <n v="177972"/>
    <n v="45472"/>
    <n v="16.7"/>
    <n v="30.7"/>
    <n v="78.3"/>
    <n v="2026"/>
    <n v="15993639200"/>
    <n v="3.3689320388349513"/>
    <n v="131.04322766570604"/>
    <n v="505.99758333925649"/>
    <x v="0"/>
  </r>
  <r>
    <s v="EV1766"/>
    <x v="3"/>
    <x v="3"/>
    <s v="Toyota"/>
    <x v="0"/>
    <n v="400733"/>
    <n v="61"/>
    <n v="585"/>
    <n v="1.42"/>
    <n v="98894"/>
    <n v="39351"/>
    <n v="24.3"/>
    <n v="65"/>
    <n v="42.5"/>
    <n v="2026"/>
    <n v="15769244283"/>
    <n v="9.5901639344262293"/>
    <n v="67.266666666666666"/>
    <n v="246.7827705729251"/>
    <x v="1"/>
  </r>
  <r>
    <s v="EV1767"/>
    <x v="6"/>
    <x v="3"/>
    <s v="BMW"/>
    <x v="0"/>
    <n v="14464"/>
    <n v="77"/>
    <n v="557"/>
    <n v="2.75"/>
    <n v="153866"/>
    <n v="30083"/>
    <n v="17.5"/>
    <n v="29.6"/>
    <n v="83.4"/>
    <n v="2026"/>
    <n v="435120512"/>
    <n v="7.2337662337662341"/>
    <n v="54.008976660682229"/>
    <n v="10637.859513274336"/>
    <x v="1"/>
  </r>
  <r>
    <s v="EV1768"/>
    <x v="5"/>
    <x v="1"/>
    <s v="BYD"/>
    <x v="1"/>
    <n v="593535"/>
    <n v="44"/>
    <n v="362"/>
    <n v="2.11"/>
    <n v="160116"/>
    <n v="75351"/>
    <n v="17.8"/>
    <n v="15.7"/>
    <n v="280.5"/>
    <n v="2026"/>
    <n v="44723455785"/>
    <n v="8.2272727272727266"/>
    <n v="208.15193370165747"/>
    <n v="269.76673658672195"/>
    <x v="0"/>
  </r>
  <r>
    <s v="EV1769"/>
    <x v="2"/>
    <x v="2"/>
    <s v="Nissan"/>
    <x v="0"/>
    <n v="176820"/>
    <n v="98"/>
    <n v="491"/>
    <n v="0.97"/>
    <n v="11299"/>
    <n v="84162"/>
    <n v="12.5"/>
    <n v="51.4"/>
    <n v="161.30000000000001"/>
    <n v="2026"/>
    <n v="14881524840"/>
    <n v="5.0102040816326534"/>
    <n v="171.40936863543789"/>
    <n v="63.901142404705347"/>
    <x v="1"/>
  </r>
  <r>
    <s v="EV1770"/>
    <x v="6"/>
    <x v="3"/>
    <s v="BYD"/>
    <x v="0"/>
    <n v="838865"/>
    <n v="97"/>
    <n v="559"/>
    <n v="1.28"/>
    <n v="187085"/>
    <n v="26889"/>
    <n v="21.9"/>
    <n v="9.1999999999999993"/>
    <n v="224.4"/>
    <n v="2026"/>
    <n v="22556240985"/>
    <n v="5.7628865979381443"/>
    <n v="48.101967799642217"/>
    <n v="223.02158273381295"/>
    <x v="0"/>
  </r>
  <r>
    <s v="EV1771"/>
    <x v="7"/>
    <x v="3"/>
    <s v="Volkswagen"/>
    <x v="3"/>
    <n v="818461"/>
    <n v="47"/>
    <n v="293"/>
    <n v="0.77"/>
    <n v="141424"/>
    <n v="54520"/>
    <n v="15"/>
    <n v="29.1"/>
    <n v="284.5"/>
    <n v="2026"/>
    <n v="44622493720"/>
    <n v="6.2340425531914896"/>
    <n v="186.07508532423208"/>
    <n v="172.79259488234624"/>
    <x v="0"/>
  </r>
  <r>
    <s v="EV1772"/>
    <x v="7"/>
    <x v="3"/>
    <s v="Mercedes"/>
    <x v="1"/>
    <n v="408536"/>
    <n v="62"/>
    <n v="566"/>
    <n v="0.66"/>
    <n v="120880"/>
    <n v="40732"/>
    <n v="16.100000000000001"/>
    <n v="57"/>
    <n v="245.3"/>
    <n v="2026"/>
    <n v="16640488352"/>
    <n v="9.129032258064516"/>
    <n v="71.964664310954063"/>
    <n v="295.8857970900973"/>
    <x v="0"/>
  </r>
  <r>
    <s v="EV1773"/>
    <x v="7"/>
    <x v="3"/>
    <s v="Mercedes"/>
    <x v="3"/>
    <n v="93564"/>
    <n v="43"/>
    <n v="378"/>
    <n v="2.46"/>
    <n v="102437"/>
    <n v="71907"/>
    <n v="12.3"/>
    <n v="43.4"/>
    <n v="281.5"/>
    <n v="2026"/>
    <n v="6727906548"/>
    <n v="8.7906976744186043"/>
    <n v="190.23015873015873"/>
    <n v="1094.8334829635328"/>
    <x v="1"/>
  </r>
  <r>
    <s v="EV1774"/>
    <x v="1"/>
    <x v="1"/>
    <s v="Hyundai"/>
    <x v="1"/>
    <n v="484582"/>
    <n v="66"/>
    <n v="343"/>
    <n v="2.63"/>
    <n v="113566"/>
    <n v="84524"/>
    <n v="17.399999999999999"/>
    <n v="13.6"/>
    <n v="265"/>
    <n v="2026"/>
    <n v="40958808968"/>
    <n v="5.1969696969696972"/>
    <n v="246.42565597667638"/>
    <n v="234.35868439190889"/>
    <x v="1"/>
  </r>
  <r>
    <s v="EV1775"/>
    <x v="1"/>
    <x v="1"/>
    <s v="Tesla"/>
    <x v="0"/>
    <n v="414144"/>
    <n v="74"/>
    <n v="486"/>
    <n v="0.61"/>
    <n v="55688"/>
    <n v="67609"/>
    <n v="18.899999999999999"/>
    <n v="38.4"/>
    <n v="212.4"/>
    <n v="2026"/>
    <n v="27999861696"/>
    <n v="6.5675675675675675"/>
    <n v="139.11316872427983"/>
    <n v="134.46530675320662"/>
    <x v="1"/>
  </r>
  <r>
    <s v="EV1776"/>
    <x v="6"/>
    <x v="3"/>
    <s v="Ford"/>
    <x v="1"/>
    <n v="505511"/>
    <n v="71"/>
    <n v="531"/>
    <n v="2.74"/>
    <n v="42076"/>
    <n v="67925"/>
    <n v="22.4"/>
    <n v="28"/>
    <n v="131.4"/>
    <n v="2026"/>
    <n v="34336834675"/>
    <n v="7.47887323943662"/>
    <n v="127.91902071563088"/>
    <n v="83.234588367018716"/>
    <x v="0"/>
  </r>
  <r>
    <s v="EV1777"/>
    <x v="2"/>
    <x v="2"/>
    <s v="Tesla"/>
    <x v="0"/>
    <n v="885607"/>
    <n v="80"/>
    <n v="608"/>
    <n v="0.57999999999999996"/>
    <n v="14962"/>
    <n v="48667"/>
    <n v="17.100000000000001"/>
    <n v="55.8"/>
    <n v="32"/>
    <n v="2026"/>
    <n v="43099835869"/>
    <n v="7.6"/>
    <n v="80.044407894736835"/>
    <n v="16.894627074989245"/>
    <x v="0"/>
  </r>
  <r>
    <s v="EV1778"/>
    <x v="6"/>
    <x v="3"/>
    <s v="Nissan"/>
    <x v="3"/>
    <n v="184647"/>
    <n v="40"/>
    <n v="326"/>
    <n v="2.77"/>
    <n v="38172"/>
    <n v="75582"/>
    <n v="12.4"/>
    <n v="19.399999999999999"/>
    <n v="85"/>
    <n v="2026"/>
    <n v="13955989554"/>
    <n v="8.15"/>
    <n v="231.84662576687117"/>
    <n v="206.72959755641844"/>
    <x v="1"/>
  </r>
  <r>
    <s v="EV1779"/>
    <x v="6"/>
    <x v="3"/>
    <s v="Mercedes"/>
    <x v="1"/>
    <n v="203093"/>
    <n v="116"/>
    <n v="305"/>
    <n v="0.85"/>
    <n v="69436"/>
    <n v="80817"/>
    <n v="15.1"/>
    <n v="61.6"/>
    <n v="79.2"/>
    <n v="2026"/>
    <n v="16413366981"/>
    <n v="2.6293103448275863"/>
    <n v="264.97377049180329"/>
    <n v="341.89263046978482"/>
    <x v="1"/>
  </r>
  <r>
    <s v="EV1780"/>
    <x v="6"/>
    <x v="3"/>
    <s v="Kia"/>
    <x v="1"/>
    <n v="78992"/>
    <n v="112"/>
    <n v="387"/>
    <n v="1.65"/>
    <n v="21844"/>
    <n v="74254"/>
    <n v="20.100000000000001"/>
    <n v="30.6"/>
    <n v="204"/>
    <n v="2026"/>
    <n v="5865471968"/>
    <n v="3.4553571428571428"/>
    <n v="191.87080103359173"/>
    <n v="276.53433259064207"/>
    <x v="1"/>
  </r>
  <r>
    <s v="EV1781"/>
    <x v="8"/>
    <x v="3"/>
    <s v="Hyundai"/>
    <x v="0"/>
    <n v="14890"/>
    <n v="46"/>
    <n v="255"/>
    <n v="1.46"/>
    <n v="32123"/>
    <n v="60943"/>
    <n v="24.9"/>
    <n v="39.9"/>
    <n v="58.5"/>
    <n v="2026"/>
    <n v="907441270"/>
    <n v="5.5434782608695654"/>
    <n v="238.99215686274511"/>
    <n v="2157.3539288112825"/>
    <x v="0"/>
  </r>
  <r>
    <s v="EV1782"/>
    <x v="1"/>
    <x v="1"/>
    <s v="Mercedes"/>
    <x v="3"/>
    <n v="230833"/>
    <n v="62"/>
    <n v="579"/>
    <n v="2.88"/>
    <n v="170887"/>
    <n v="76932"/>
    <n v="21.8"/>
    <n v="53.8"/>
    <n v="140.1"/>
    <n v="2026"/>
    <n v="17758444356"/>
    <n v="9.3387096774193541"/>
    <n v="132.87046632124353"/>
    <n v="740.30576217438579"/>
    <x v="0"/>
  </r>
  <r>
    <s v="EV1783"/>
    <x v="4"/>
    <x v="0"/>
    <s v="Kia"/>
    <x v="0"/>
    <n v="93649"/>
    <n v="63"/>
    <n v="317"/>
    <n v="0.57999999999999996"/>
    <n v="155253"/>
    <n v="70215"/>
    <n v="20.5"/>
    <n v="15.4"/>
    <n v="47.3"/>
    <n v="2026"/>
    <n v="6575564535"/>
    <n v="5.0317460317460316"/>
    <n v="221.49842271293375"/>
    <n v="1657.8180226163654"/>
    <x v="0"/>
  </r>
  <r>
    <s v="EV1784"/>
    <x v="6"/>
    <x v="3"/>
    <s v="Tesla"/>
    <x v="2"/>
    <n v="663463"/>
    <n v="94"/>
    <n v="541"/>
    <n v="1.69"/>
    <n v="21833"/>
    <n v="73141"/>
    <n v="12.9"/>
    <n v="8.6"/>
    <n v="127.2"/>
    <n v="2026"/>
    <n v="48526347283"/>
    <n v="5.7553191489361701"/>
    <n v="135.19593345656193"/>
    <n v="32.907637652740242"/>
    <x v="0"/>
  </r>
  <r>
    <s v="EV1785"/>
    <x v="6"/>
    <x v="3"/>
    <s v="Volkswagen"/>
    <x v="1"/>
    <n v="84770"/>
    <n v="88"/>
    <n v="394"/>
    <n v="1.05"/>
    <n v="32028"/>
    <n v="62214"/>
    <n v="22.9"/>
    <n v="46.1"/>
    <n v="209.1"/>
    <n v="2026"/>
    <n v="5273880780"/>
    <n v="4.4772727272727275"/>
    <n v="157.90355329949239"/>
    <n v="377.82234280995635"/>
    <x v="1"/>
  </r>
  <r>
    <s v="EV1786"/>
    <x v="8"/>
    <x v="3"/>
    <s v="Volkswagen"/>
    <x v="2"/>
    <n v="595777"/>
    <n v="59"/>
    <n v="618"/>
    <n v="0.75"/>
    <n v="122663"/>
    <n v="40139"/>
    <n v="18.8"/>
    <n v="39.700000000000003"/>
    <n v="41.3"/>
    <n v="2026"/>
    <n v="23913893003"/>
    <n v="10.474576271186441"/>
    <n v="64.949838187702269"/>
    <n v="205.88743774935924"/>
    <x v="0"/>
  </r>
  <r>
    <s v="EV1787"/>
    <x v="4"/>
    <x v="0"/>
    <s v="Mercedes"/>
    <x v="0"/>
    <n v="858080"/>
    <n v="114"/>
    <n v="606"/>
    <n v="2.37"/>
    <n v="192495"/>
    <n v="64688"/>
    <n v="20.6"/>
    <n v="47.6"/>
    <n v="100.8"/>
    <n v="2026"/>
    <n v="55507479040"/>
    <n v="5.3157894736842106"/>
    <n v="106.74587458745874"/>
    <n v="224.33223009509604"/>
    <x v="0"/>
  </r>
  <r>
    <s v="EV1788"/>
    <x v="0"/>
    <x v="0"/>
    <s v="Tesla"/>
    <x v="2"/>
    <n v="83496"/>
    <n v="58"/>
    <n v="414"/>
    <n v="2.87"/>
    <n v="187895"/>
    <n v="35913"/>
    <n v="21.3"/>
    <n v="62.1"/>
    <n v="189.1"/>
    <n v="2026"/>
    <n v="2998591848"/>
    <n v="7.1379310344827589"/>
    <n v="86.746376811594203"/>
    <n v="2250.3473220274027"/>
    <x v="0"/>
  </r>
  <r>
    <s v="EV1789"/>
    <x v="1"/>
    <x v="1"/>
    <s v="Volkswagen"/>
    <x v="2"/>
    <n v="164684"/>
    <n v="58"/>
    <n v="443"/>
    <n v="0.77"/>
    <n v="22227"/>
    <n v="32652"/>
    <n v="20.8"/>
    <n v="5.7"/>
    <n v="72.099999999999994"/>
    <n v="2026"/>
    <n v="5377261968"/>
    <n v="7.6379310344827589"/>
    <n v="73.706546275395027"/>
    <n v="134.96757426343785"/>
    <x v="0"/>
  </r>
  <r>
    <s v="EV1790"/>
    <x v="4"/>
    <x v="0"/>
    <s v="Mercedes"/>
    <x v="1"/>
    <n v="157394"/>
    <n v="120"/>
    <n v="441"/>
    <n v="0.89"/>
    <n v="2386"/>
    <n v="82687"/>
    <n v="20.6"/>
    <n v="56.8"/>
    <n v="155.80000000000001"/>
    <n v="2026"/>
    <n v="13014437678"/>
    <n v="3.6749999999999998"/>
    <n v="187.49886621315193"/>
    <n v="15.159408872002745"/>
    <x v="0"/>
  </r>
  <r>
    <s v="EV1791"/>
    <x v="4"/>
    <x v="0"/>
    <s v="Mercedes"/>
    <x v="0"/>
    <n v="791643"/>
    <n v="80"/>
    <n v="573"/>
    <n v="2.19"/>
    <n v="40838"/>
    <n v="69798"/>
    <n v="15.1"/>
    <n v="41"/>
    <n v="128.19999999999999"/>
    <n v="2026"/>
    <n v="55255098114"/>
    <n v="7.1624999999999996"/>
    <n v="121.81151832460733"/>
    <n v="51.586384266645446"/>
    <x v="1"/>
  </r>
  <r>
    <s v="EV1792"/>
    <x v="0"/>
    <x v="0"/>
    <s v="Ford"/>
    <x v="3"/>
    <n v="396443"/>
    <n v="115"/>
    <n v="377"/>
    <n v="2.93"/>
    <n v="59066"/>
    <n v="51658"/>
    <n v="23.6"/>
    <n v="37.799999999999997"/>
    <n v="26"/>
    <n v="2026"/>
    <n v="20479452494"/>
    <n v="3.2782608695652176"/>
    <n v="137.0238726790451"/>
    <n v="148.98989262012446"/>
    <x v="1"/>
  </r>
  <r>
    <s v="EV1793"/>
    <x v="9"/>
    <x v="0"/>
    <s v="Toyota"/>
    <x v="1"/>
    <n v="324772"/>
    <n v="93"/>
    <n v="561"/>
    <n v="2.92"/>
    <n v="187146"/>
    <n v="73586"/>
    <n v="23.4"/>
    <n v="17.7"/>
    <n v="221.8"/>
    <n v="2026"/>
    <n v="23898672392"/>
    <n v="6.032258064516129"/>
    <n v="131.1693404634581"/>
    <n v="576.23809934353937"/>
    <x v="1"/>
  </r>
  <r>
    <s v="EV1794"/>
    <x v="2"/>
    <x v="2"/>
    <s v="Nissan"/>
    <x v="1"/>
    <n v="442392"/>
    <n v="102"/>
    <n v="273"/>
    <n v="1.96"/>
    <n v="40374"/>
    <n v="37214"/>
    <n v="24.2"/>
    <n v="23.2"/>
    <n v="281.89999999999998"/>
    <n v="2026"/>
    <n v="16463175888"/>
    <n v="2.6764705882352939"/>
    <n v="136.31501831501831"/>
    <n v="91.262952313785064"/>
    <x v="0"/>
  </r>
  <r>
    <s v="EV1795"/>
    <x v="4"/>
    <x v="0"/>
    <s v="BMW"/>
    <x v="1"/>
    <n v="129246"/>
    <n v="117"/>
    <n v="252"/>
    <n v="2.27"/>
    <n v="22561"/>
    <n v="82536"/>
    <n v="14.8"/>
    <n v="8.3000000000000007"/>
    <n v="241.3"/>
    <n v="2026"/>
    <n v="10667447856"/>
    <n v="2.1538461538461537"/>
    <n v="327.52380952380952"/>
    <n v="174.55859368955325"/>
    <x v="1"/>
  </r>
  <r>
    <s v="EV1796"/>
    <x v="5"/>
    <x v="1"/>
    <s v="Tesla"/>
    <x v="1"/>
    <n v="134739"/>
    <n v="94"/>
    <n v="592"/>
    <n v="0.85"/>
    <n v="36343"/>
    <n v="82884"/>
    <n v="18"/>
    <n v="58.3"/>
    <n v="149.6"/>
    <n v="2026"/>
    <n v="11167707276"/>
    <n v="6.2978723404255321"/>
    <n v="140.00675675675674"/>
    <n v="269.72888324835418"/>
    <x v="1"/>
  </r>
  <r>
    <s v="EV1797"/>
    <x v="9"/>
    <x v="0"/>
    <s v="Mercedes"/>
    <x v="3"/>
    <n v="618114"/>
    <n v="90"/>
    <n v="339"/>
    <n v="1.37"/>
    <n v="73578"/>
    <n v="39727"/>
    <n v="18.899999999999999"/>
    <n v="15.8"/>
    <n v="133.5"/>
    <n v="2026"/>
    <n v="24555814878"/>
    <n v="3.7666666666666666"/>
    <n v="117.18879056047197"/>
    <n v="119.0362942758132"/>
    <x v="1"/>
  </r>
  <r>
    <s v="EV1798"/>
    <x v="3"/>
    <x v="3"/>
    <s v="Nissan"/>
    <x v="2"/>
    <n v="793866"/>
    <n v="73"/>
    <n v="520"/>
    <n v="0.65"/>
    <n v="98091"/>
    <n v="83763"/>
    <n v="14.7"/>
    <n v="56.2"/>
    <n v="40.1"/>
    <n v="2026"/>
    <n v="66496597758"/>
    <n v="7.1232876712328768"/>
    <n v="161.0826923076923"/>
    <n v="123.56115515716758"/>
    <x v="0"/>
  </r>
  <r>
    <s v="EV1799"/>
    <x v="6"/>
    <x v="3"/>
    <s v="Mercedes"/>
    <x v="2"/>
    <n v="230695"/>
    <n v="103"/>
    <n v="642"/>
    <n v="2.97"/>
    <n v="181071"/>
    <n v="75336"/>
    <n v="17.2"/>
    <n v="56"/>
    <n v="124.4"/>
    <n v="2026"/>
    <n v="17379638520"/>
    <n v="6.233009708737864"/>
    <n v="117.34579439252336"/>
    <n v="784.89347406749164"/>
    <x v="1"/>
  </r>
  <r>
    <s v="EV1800"/>
    <x v="3"/>
    <x v="3"/>
    <s v="BYD"/>
    <x v="2"/>
    <n v="644823"/>
    <n v="62"/>
    <n v="491"/>
    <n v="1.71"/>
    <n v="93009"/>
    <n v="67915"/>
    <n v="14.1"/>
    <n v="24"/>
    <n v="172.6"/>
    <n v="2026"/>
    <n v="43793154045"/>
    <n v="7.919354838709677"/>
    <n v="138.31975560081466"/>
    <n v="144.23958202483473"/>
    <x v="1"/>
  </r>
  <r>
    <s v="EV1801"/>
    <x v="3"/>
    <x v="3"/>
    <s v="BYD"/>
    <x v="1"/>
    <n v="736190"/>
    <n v="67"/>
    <n v="574"/>
    <n v="1.05"/>
    <n v="91028"/>
    <n v="29397"/>
    <n v="22.7"/>
    <n v="61.7"/>
    <n v="167.1"/>
    <n v="2026"/>
    <n v="21641777430"/>
    <n v="8.567164179104477"/>
    <n v="51.214285714285715"/>
    <n v="123.64742797375678"/>
    <x v="0"/>
  </r>
  <r>
    <s v="EV1802"/>
    <x v="4"/>
    <x v="0"/>
    <s v="Kia"/>
    <x v="1"/>
    <n v="868635"/>
    <n v="69"/>
    <n v="343"/>
    <n v="2.14"/>
    <n v="64508"/>
    <n v="53974"/>
    <n v="14.5"/>
    <n v="16"/>
    <n v="194.7"/>
    <n v="2026"/>
    <n v="46883705490"/>
    <n v="4.9710144927536231"/>
    <n v="157.35860058309038"/>
    <n v="74.263643532669064"/>
    <x v="0"/>
  </r>
  <r>
    <s v="EV1803"/>
    <x v="1"/>
    <x v="1"/>
    <s v="Volkswagen"/>
    <x v="1"/>
    <n v="553963"/>
    <n v="115"/>
    <n v="432"/>
    <n v="2.8"/>
    <n v="120994"/>
    <n v="75021"/>
    <n v="23.6"/>
    <n v="19.5"/>
    <n v="162.4"/>
    <n v="2026"/>
    <n v="41558858223"/>
    <n v="3.7565217391304349"/>
    <n v="173.65972222222223"/>
    <n v="218.41530932571311"/>
    <x v="0"/>
  </r>
  <r>
    <s v="EV1804"/>
    <x v="9"/>
    <x v="0"/>
    <s v="Hyundai"/>
    <x v="1"/>
    <n v="5675"/>
    <n v="71"/>
    <n v="553"/>
    <n v="1.98"/>
    <n v="191428"/>
    <n v="71356"/>
    <n v="23.2"/>
    <n v="28.1"/>
    <n v="269.5"/>
    <n v="2026"/>
    <n v="404945300"/>
    <n v="7.788732394366197"/>
    <n v="129.03435804701627"/>
    <n v="33731.806167400886"/>
    <x v="0"/>
  </r>
  <r>
    <s v="EV1805"/>
    <x v="9"/>
    <x v="0"/>
    <s v="Tesla"/>
    <x v="1"/>
    <n v="722195"/>
    <n v="72"/>
    <n v="493"/>
    <n v="1.23"/>
    <n v="156118"/>
    <n v="83473"/>
    <n v="24"/>
    <n v="44.8"/>
    <n v="290"/>
    <n v="2026"/>
    <n v="60283783235"/>
    <n v="6.8472222222222223"/>
    <n v="169.31643002028397"/>
    <n v="216.17153261930642"/>
    <x v="0"/>
  </r>
  <r>
    <s v="EV1806"/>
    <x v="3"/>
    <x v="3"/>
    <s v="Volkswagen"/>
    <x v="3"/>
    <n v="471245"/>
    <n v="52"/>
    <n v="276"/>
    <n v="1.49"/>
    <n v="187015"/>
    <n v="75468"/>
    <n v="14.1"/>
    <n v="45.5"/>
    <n v="255.4"/>
    <n v="2026"/>
    <n v="35563917660"/>
    <n v="5.3076923076923075"/>
    <n v="273.43478260869563"/>
    <n v="396.85301700813801"/>
    <x v="0"/>
  </r>
  <r>
    <s v="EV1807"/>
    <x v="7"/>
    <x v="3"/>
    <s v="Mercedes"/>
    <x v="2"/>
    <n v="15853"/>
    <n v="57"/>
    <n v="338"/>
    <n v="1.64"/>
    <n v="21701"/>
    <n v="45751"/>
    <n v="13.3"/>
    <n v="35.700000000000003"/>
    <n v="174.2"/>
    <n v="2026"/>
    <n v="725290603"/>
    <n v="5.9298245614035086"/>
    <n v="135.35798816568047"/>
    <n v="1368.8891692424147"/>
    <x v="1"/>
  </r>
  <r>
    <s v="EV1808"/>
    <x v="4"/>
    <x v="0"/>
    <s v="Mercedes"/>
    <x v="1"/>
    <n v="512815"/>
    <n v="42"/>
    <n v="644"/>
    <n v="0.76"/>
    <n v="171685"/>
    <n v="81544"/>
    <n v="24"/>
    <n v="24.1"/>
    <n v="84"/>
    <n v="2026"/>
    <n v="41816986360"/>
    <n v="15.333333333333334"/>
    <n v="126.62111801242236"/>
    <n v="334.78934898550159"/>
    <x v="0"/>
  </r>
  <r>
    <s v="EV1809"/>
    <x v="1"/>
    <x v="1"/>
    <s v="Tesla"/>
    <x v="1"/>
    <n v="28991"/>
    <n v="82"/>
    <n v="434"/>
    <n v="1.54"/>
    <n v="186907"/>
    <n v="74720"/>
    <n v="13"/>
    <n v="52.4"/>
    <n v="275.2"/>
    <n v="2026"/>
    <n v="2166207520"/>
    <n v="5.2926829268292686"/>
    <n v="172.16589861751152"/>
    <n v="6447.0697802766381"/>
    <x v="0"/>
  </r>
  <r>
    <s v="EV1810"/>
    <x v="4"/>
    <x v="0"/>
    <s v="Tesla"/>
    <x v="1"/>
    <n v="8362"/>
    <n v="51"/>
    <n v="465"/>
    <n v="0.94"/>
    <n v="50876"/>
    <n v="43689"/>
    <n v="15.6"/>
    <n v="30.2"/>
    <n v="266.10000000000002"/>
    <n v="2026"/>
    <n v="365327418"/>
    <n v="9.117647058823529"/>
    <n v="93.954838709677418"/>
    <n v="6084.1903850753406"/>
    <x v="1"/>
  </r>
  <r>
    <s v="EV1811"/>
    <x v="6"/>
    <x v="3"/>
    <s v="Toyota"/>
    <x v="1"/>
    <n v="499495"/>
    <n v="100"/>
    <n v="422"/>
    <n v="0.75"/>
    <n v="178257"/>
    <n v="74396"/>
    <n v="17"/>
    <n v="35.799999999999997"/>
    <n v="135.1"/>
    <n v="2026"/>
    <n v="37160430020"/>
    <n v="4.22"/>
    <n v="176.29383886255926"/>
    <n v="356.87444318761953"/>
    <x v="1"/>
  </r>
  <r>
    <s v="EV1812"/>
    <x v="4"/>
    <x v="0"/>
    <s v="Ford"/>
    <x v="2"/>
    <n v="724287"/>
    <n v="59"/>
    <n v="444"/>
    <n v="1.22"/>
    <n v="173884"/>
    <n v="38958"/>
    <n v="20.5"/>
    <n v="17"/>
    <n v="158.4"/>
    <n v="2026"/>
    <n v="28216772946"/>
    <n v="7.5254237288135597"/>
    <n v="87.743243243243242"/>
    <n v="240.0761024290095"/>
    <x v="0"/>
  </r>
  <r>
    <s v="EV1813"/>
    <x v="4"/>
    <x v="0"/>
    <s v="BMW"/>
    <x v="0"/>
    <n v="22052"/>
    <n v="110"/>
    <n v="284"/>
    <n v="1.04"/>
    <n v="173181"/>
    <n v="63870"/>
    <n v="18.899999999999999"/>
    <n v="30.9"/>
    <n v="114.5"/>
    <n v="2026"/>
    <n v="1408461240"/>
    <n v="2.581818181818182"/>
    <n v="224.8943661971831"/>
    <n v="7853.3012878650461"/>
    <x v="0"/>
  </r>
  <r>
    <s v="EV1814"/>
    <x v="0"/>
    <x v="0"/>
    <s v="Volkswagen"/>
    <x v="2"/>
    <n v="61535"/>
    <n v="94"/>
    <n v="516"/>
    <n v="0.89"/>
    <n v="5853"/>
    <n v="67665"/>
    <n v="16.8"/>
    <n v="29.5"/>
    <n v="178.8"/>
    <n v="2026"/>
    <n v="4163765775"/>
    <n v="5.4893617021276597"/>
    <n v="131.13372093023256"/>
    <n v="95.116600308767374"/>
    <x v="1"/>
  </r>
  <r>
    <s v="EV1815"/>
    <x v="3"/>
    <x v="3"/>
    <s v="Tesla"/>
    <x v="1"/>
    <n v="591366"/>
    <n v="53"/>
    <n v="253"/>
    <n v="0.67"/>
    <n v="194360"/>
    <n v="59633"/>
    <n v="18.600000000000001"/>
    <n v="9.6"/>
    <n v="138.9"/>
    <n v="2026"/>
    <n v="35264928678"/>
    <n v="4.7735849056603774"/>
    <n v="235.70355731225297"/>
    <n v="328.66279089430236"/>
    <x v="0"/>
  </r>
  <r>
    <s v="EV1816"/>
    <x v="4"/>
    <x v="0"/>
    <s v="Toyota"/>
    <x v="3"/>
    <n v="574200"/>
    <n v="66"/>
    <n v="602"/>
    <n v="2.77"/>
    <n v="101499"/>
    <n v="69877"/>
    <n v="19.100000000000001"/>
    <n v="40.4"/>
    <n v="185"/>
    <n v="2026"/>
    <n v="40123373400"/>
    <n v="9.1212121212121211"/>
    <n v="116.07475083056478"/>
    <n v="176.76593521421108"/>
    <x v="0"/>
  </r>
  <r>
    <s v="EV1817"/>
    <x v="2"/>
    <x v="2"/>
    <s v="BMW"/>
    <x v="0"/>
    <n v="700161"/>
    <n v="116"/>
    <n v="384"/>
    <n v="2.85"/>
    <n v="104809"/>
    <n v="43290"/>
    <n v="23.2"/>
    <n v="57.9"/>
    <n v="153.9"/>
    <n v="2026"/>
    <n v="30309969690"/>
    <n v="3.3103448275862069"/>
    <n v="112.734375"/>
    <n v="149.69271353303026"/>
    <x v="1"/>
  </r>
  <r>
    <s v="EV1818"/>
    <x v="3"/>
    <x v="3"/>
    <s v="Mercedes"/>
    <x v="2"/>
    <n v="547399"/>
    <n v="93"/>
    <n v="298"/>
    <n v="0.54"/>
    <n v="142670"/>
    <n v="29823"/>
    <n v="12.1"/>
    <n v="33.799999999999997"/>
    <n v="231.6"/>
    <n v="2026"/>
    <n v="16325080377"/>
    <n v="3.204301075268817"/>
    <n v="100.07718120805369"/>
    <n v="260.63255504668444"/>
    <x v="0"/>
  </r>
  <r>
    <s v="EV1819"/>
    <x v="8"/>
    <x v="3"/>
    <s v="BYD"/>
    <x v="1"/>
    <n v="292175"/>
    <n v="92"/>
    <n v="612"/>
    <n v="0.5"/>
    <n v="74086"/>
    <n v="49780"/>
    <n v="21"/>
    <n v="45.4"/>
    <n v="18.600000000000001"/>
    <n v="2026"/>
    <n v="14544471500"/>
    <n v="6.6521739130434785"/>
    <n v="81.33986928104575"/>
    <n v="253.56721143150506"/>
    <x v="1"/>
  </r>
  <r>
    <s v="EV1820"/>
    <x v="0"/>
    <x v="0"/>
    <s v="Ford"/>
    <x v="3"/>
    <n v="121574"/>
    <n v="83"/>
    <n v="540"/>
    <n v="2.2000000000000002"/>
    <n v="137981"/>
    <n v="38422"/>
    <n v="20.8"/>
    <n v="46.2"/>
    <n v="266.5"/>
    <n v="2026"/>
    <n v="4671116228"/>
    <n v="6.5060240963855422"/>
    <n v="71.151851851851845"/>
    <n v="1134.9548423182589"/>
    <x v="1"/>
  </r>
  <r>
    <s v="EV1821"/>
    <x v="2"/>
    <x v="2"/>
    <s v="BMW"/>
    <x v="3"/>
    <n v="151028"/>
    <n v="49"/>
    <n v="251"/>
    <n v="1.99"/>
    <n v="56401"/>
    <n v="77132"/>
    <n v="15.1"/>
    <n v="26"/>
    <n v="257.8"/>
    <n v="2026"/>
    <n v="11649091696"/>
    <n v="5.1224489795918364"/>
    <n v="307.29880478087648"/>
    <n v="373.44730778398707"/>
    <x v="1"/>
  </r>
  <r>
    <s v="EV1822"/>
    <x v="6"/>
    <x v="3"/>
    <s v="Toyota"/>
    <x v="3"/>
    <n v="841997"/>
    <n v="104"/>
    <n v="519"/>
    <n v="2.97"/>
    <n v="129791"/>
    <n v="42668"/>
    <n v="14.2"/>
    <n v="43.8"/>
    <n v="126.1"/>
    <n v="2026"/>
    <n v="35926327996"/>
    <n v="4.990384615384615"/>
    <n v="82.211946050096344"/>
    <n v="154.14662997611632"/>
    <x v="1"/>
  </r>
  <r>
    <s v="EV1823"/>
    <x v="8"/>
    <x v="3"/>
    <s v="Toyota"/>
    <x v="3"/>
    <n v="702471"/>
    <n v="119"/>
    <n v="499"/>
    <n v="2.7"/>
    <n v="148805"/>
    <n v="66436"/>
    <n v="21.2"/>
    <n v="44"/>
    <n v="179.1"/>
    <n v="2026"/>
    <n v="46669363356"/>
    <n v="4.1932773109243699"/>
    <n v="133.13827655310621"/>
    <n v="211.83080867395236"/>
    <x v="0"/>
  </r>
  <r>
    <s v="EV1824"/>
    <x v="0"/>
    <x v="0"/>
    <s v="Hyundai"/>
    <x v="2"/>
    <n v="348604"/>
    <n v="100"/>
    <n v="580"/>
    <n v="0.61"/>
    <n v="18452"/>
    <n v="77044"/>
    <n v="18.3"/>
    <n v="58.4"/>
    <n v="141.69999999999999"/>
    <n v="2026"/>
    <n v="26857846576"/>
    <n v="5.8"/>
    <n v="132.83448275862068"/>
    <n v="52.931119551123906"/>
    <x v="1"/>
  </r>
  <r>
    <s v="EV1825"/>
    <x v="1"/>
    <x v="1"/>
    <s v="BYD"/>
    <x v="1"/>
    <n v="488663"/>
    <n v="53"/>
    <n v="616"/>
    <n v="2.0099999999999998"/>
    <n v="23289"/>
    <n v="71373"/>
    <n v="18.2"/>
    <n v="51.5"/>
    <n v="13.4"/>
    <n v="2026"/>
    <n v="34877344299"/>
    <n v="11.622641509433961"/>
    <n v="115.86525974025975"/>
    <n v="47.658611353836903"/>
    <x v="1"/>
  </r>
  <r>
    <s v="EV1826"/>
    <x v="4"/>
    <x v="0"/>
    <s v="BMW"/>
    <x v="2"/>
    <n v="287767"/>
    <n v="56"/>
    <n v="529"/>
    <n v="1.6"/>
    <n v="82747"/>
    <n v="37685"/>
    <n v="23.3"/>
    <n v="63.1"/>
    <n v="234.9"/>
    <n v="2026"/>
    <n v="10844499395"/>
    <n v="9.4464285714285712"/>
    <n v="71.238185255198488"/>
    <n v="287.54860703277302"/>
    <x v="0"/>
  </r>
  <r>
    <s v="EV1827"/>
    <x v="3"/>
    <x v="3"/>
    <s v="Kia"/>
    <x v="0"/>
    <n v="13076"/>
    <n v="58"/>
    <n v="411"/>
    <n v="1.8"/>
    <n v="78283"/>
    <n v="48408"/>
    <n v="13.5"/>
    <n v="19.3"/>
    <n v="239.4"/>
    <n v="2026"/>
    <n v="632983008"/>
    <n v="7.0862068965517242"/>
    <n v="117.78102189781022"/>
    <n v="5986.7696543285401"/>
    <x v="1"/>
  </r>
  <r>
    <s v="EV1828"/>
    <x v="4"/>
    <x v="0"/>
    <s v="Toyota"/>
    <x v="1"/>
    <n v="712354"/>
    <n v="51"/>
    <n v="353"/>
    <n v="2.11"/>
    <n v="54564"/>
    <n v="51379"/>
    <n v="14.6"/>
    <n v="50.4"/>
    <n v="166.2"/>
    <n v="2026"/>
    <n v="36600036166"/>
    <n v="6.9215686274509807"/>
    <n v="145.54957507082153"/>
    <n v="76.596748245956363"/>
    <x v="0"/>
  </r>
  <r>
    <s v="EV1829"/>
    <x v="4"/>
    <x v="0"/>
    <s v="Nissan"/>
    <x v="0"/>
    <n v="131022"/>
    <n v="51"/>
    <n v="466"/>
    <n v="1.05"/>
    <n v="116434"/>
    <n v="35472"/>
    <n v="19.2"/>
    <n v="17.899999999999999"/>
    <n v="270"/>
    <n v="2026"/>
    <n v="4647612384"/>
    <n v="9.1372549019607838"/>
    <n v="76.12017167381974"/>
    <n v="888.65991970814059"/>
    <x v="1"/>
  </r>
  <r>
    <s v="EV1830"/>
    <x v="5"/>
    <x v="1"/>
    <s v="Hyundai"/>
    <x v="2"/>
    <n v="544698"/>
    <n v="118"/>
    <n v="431"/>
    <n v="2.19"/>
    <n v="196317"/>
    <n v="69473"/>
    <n v="23.8"/>
    <n v="38.9"/>
    <n v="69.2"/>
    <n v="2026"/>
    <n v="37841804154"/>
    <n v="3.652542372881356"/>
    <n v="161.19025522041764"/>
    <n v="360.41439476553984"/>
    <x v="1"/>
  </r>
  <r>
    <s v="EV1831"/>
    <x v="0"/>
    <x v="0"/>
    <s v="Volkswagen"/>
    <x v="2"/>
    <n v="590934"/>
    <n v="50"/>
    <n v="494"/>
    <n v="1.94"/>
    <n v="137617"/>
    <n v="35859"/>
    <n v="12.6"/>
    <n v="57.2"/>
    <n v="285.89999999999998"/>
    <n v="2026"/>
    <n v="21190302306"/>
    <n v="9.8800000000000008"/>
    <n v="72.589068825910928"/>
    <n v="232.88049088392273"/>
    <x v="0"/>
  </r>
  <r>
    <s v="EV1832"/>
    <x v="4"/>
    <x v="0"/>
    <s v="Ford"/>
    <x v="1"/>
    <n v="214175"/>
    <n v="80"/>
    <n v="295"/>
    <n v="0.72"/>
    <n v="37409"/>
    <n v="32968"/>
    <n v="25"/>
    <n v="58"/>
    <n v="255.7"/>
    <n v="2026"/>
    <n v="7060921400"/>
    <n v="3.6875"/>
    <n v="111.75593220338983"/>
    <n v="174.66557721489437"/>
    <x v="0"/>
  </r>
  <r>
    <s v="EV1833"/>
    <x v="6"/>
    <x v="3"/>
    <s v="BMW"/>
    <x v="0"/>
    <n v="316217"/>
    <n v="115"/>
    <n v="552"/>
    <n v="1.34"/>
    <n v="174232"/>
    <n v="46432"/>
    <n v="20.8"/>
    <n v="16.7"/>
    <n v="197.8"/>
    <n v="2026"/>
    <n v="14682587744"/>
    <n v="4.8"/>
    <n v="84.115942028985501"/>
    <n v="550.98871977154931"/>
    <x v="0"/>
  </r>
  <r>
    <s v="EV1834"/>
    <x v="0"/>
    <x v="0"/>
    <s v="Mercedes"/>
    <x v="3"/>
    <n v="819955"/>
    <n v="41"/>
    <n v="544"/>
    <n v="1.54"/>
    <n v="2091"/>
    <n v="38169"/>
    <n v="23"/>
    <n v="14.5"/>
    <n v="299.7"/>
    <n v="2026"/>
    <n v="31296862395"/>
    <n v="13.268292682926829"/>
    <n v="70.163602941176464"/>
    <n v="2.5501399467043924"/>
    <x v="1"/>
  </r>
  <r>
    <s v="EV1835"/>
    <x v="7"/>
    <x v="3"/>
    <s v="Nissan"/>
    <x v="3"/>
    <n v="304474"/>
    <n v="58"/>
    <n v="375"/>
    <n v="1.22"/>
    <n v="43121"/>
    <n v="35065"/>
    <n v="15.2"/>
    <n v="17.7"/>
    <n v="119.6"/>
    <n v="2026"/>
    <n v="10676380810"/>
    <n v="6.4655172413793105"/>
    <n v="93.506666666666661"/>
    <n v="141.62457221306252"/>
    <x v="1"/>
  </r>
  <r>
    <s v="EV1836"/>
    <x v="3"/>
    <x v="3"/>
    <s v="Nissan"/>
    <x v="3"/>
    <n v="779091"/>
    <n v="44"/>
    <n v="381"/>
    <n v="0.61"/>
    <n v="6898"/>
    <n v="44559"/>
    <n v="20.9"/>
    <n v="45.9"/>
    <n v="123.8"/>
    <n v="2026"/>
    <n v="34715515869"/>
    <n v="8.6590909090909083"/>
    <n v="116.95275590551181"/>
    <n v="8.8539079517026895"/>
    <x v="1"/>
  </r>
  <r>
    <s v="EV1837"/>
    <x v="1"/>
    <x v="1"/>
    <s v="Kia"/>
    <x v="2"/>
    <n v="79954"/>
    <n v="46"/>
    <n v="343"/>
    <n v="1.33"/>
    <n v="134177"/>
    <n v="44310"/>
    <n v="16.899999999999999"/>
    <n v="8.5"/>
    <n v="231"/>
    <n v="2026"/>
    <n v="3542761740"/>
    <n v="7.4565217391304346"/>
    <n v="129.18367346938774"/>
    <n v="1678.17745203492"/>
    <x v="1"/>
  </r>
  <r>
    <s v="EV1838"/>
    <x v="4"/>
    <x v="0"/>
    <s v="Mercedes"/>
    <x v="0"/>
    <n v="579559"/>
    <n v="107"/>
    <n v="276"/>
    <n v="1.57"/>
    <n v="189107"/>
    <n v="83439"/>
    <n v="23.7"/>
    <n v="42.4"/>
    <n v="59"/>
    <n v="2026"/>
    <n v="48357823401"/>
    <n v="2.5794392523364484"/>
    <n v="302.31521739130437"/>
    <n v="326.29464817214472"/>
    <x v="1"/>
  </r>
  <r>
    <s v="EV1839"/>
    <x v="2"/>
    <x v="2"/>
    <s v="BYD"/>
    <x v="2"/>
    <n v="477441"/>
    <n v="75"/>
    <n v="628"/>
    <n v="1.56"/>
    <n v="106927"/>
    <n v="33133"/>
    <n v="24"/>
    <n v="34.5"/>
    <n v="77.8"/>
    <n v="2026"/>
    <n v="15819052653"/>
    <n v="8.3733333333333331"/>
    <n v="52.759554140127392"/>
    <n v="223.95856241923084"/>
    <x v="0"/>
  </r>
  <r>
    <s v="EV1840"/>
    <x v="5"/>
    <x v="1"/>
    <s v="Tesla"/>
    <x v="3"/>
    <n v="138251"/>
    <n v="112"/>
    <n v="333"/>
    <n v="2.91"/>
    <n v="185463"/>
    <n v="77037"/>
    <n v="24.8"/>
    <n v="54.7"/>
    <n v="33.6"/>
    <n v="2026"/>
    <n v="10650442287"/>
    <n v="2.9732142857142856"/>
    <n v="231.34234234234233"/>
    <n v="1341.4948173973423"/>
    <x v="1"/>
  </r>
  <r>
    <s v="EV1841"/>
    <x v="8"/>
    <x v="3"/>
    <s v="Nissan"/>
    <x v="0"/>
    <n v="706508"/>
    <n v="51"/>
    <n v="411"/>
    <n v="0.78"/>
    <n v="25574"/>
    <n v="58477"/>
    <n v="14.2"/>
    <n v="16.399999999999999"/>
    <n v="24.3"/>
    <n v="2026"/>
    <n v="41314468316"/>
    <n v="8.0588235294117645"/>
    <n v="142.27980535279806"/>
    <n v="36.197750060862724"/>
    <x v="1"/>
  </r>
  <r>
    <s v="EV1842"/>
    <x v="7"/>
    <x v="3"/>
    <s v="BYD"/>
    <x v="3"/>
    <n v="564871"/>
    <n v="45"/>
    <n v="627"/>
    <n v="1.77"/>
    <n v="23779"/>
    <n v="36586"/>
    <n v="21"/>
    <n v="43.2"/>
    <n v="13.7"/>
    <n v="2026"/>
    <n v="20666370406"/>
    <n v="13.933333333333334"/>
    <n v="58.350877192982459"/>
    <n v="42.096337039784302"/>
    <x v="1"/>
  </r>
  <r>
    <s v="EV1843"/>
    <x v="9"/>
    <x v="0"/>
    <s v="BYD"/>
    <x v="1"/>
    <n v="488570"/>
    <n v="61"/>
    <n v="402"/>
    <n v="0.92"/>
    <n v="186892"/>
    <n v="69835"/>
    <n v="12.9"/>
    <n v="45.2"/>
    <n v="276.89999999999998"/>
    <n v="2026"/>
    <n v="34119285950"/>
    <n v="6.5901639344262293"/>
    <n v="173.71890547263681"/>
    <n v="382.52860388480667"/>
    <x v="0"/>
  </r>
  <r>
    <s v="EV1844"/>
    <x v="1"/>
    <x v="1"/>
    <s v="Volkswagen"/>
    <x v="1"/>
    <n v="256971"/>
    <n v="70"/>
    <n v="637"/>
    <n v="1.33"/>
    <n v="74189"/>
    <n v="54621"/>
    <n v="21.6"/>
    <n v="36.1"/>
    <n v="23.5"/>
    <n v="2026"/>
    <n v="14036012991"/>
    <n v="9.1"/>
    <n v="85.747252747252745"/>
    <n v="288.70572944028703"/>
    <x v="1"/>
  </r>
  <r>
    <s v="EV1845"/>
    <x v="7"/>
    <x v="3"/>
    <s v="Toyota"/>
    <x v="1"/>
    <n v="40915"/>
    <n v="61"/>
    <n v="639"/>
    <n v="2.0099999999999998"/>
    <n v="188878"/>
    <n v="75287"/>
    <n v="23.3"/>
    <n v="38"/>
    <n v="219.2"/>
    <n v="2026"/>
    <n v="3080367605"/>
    <n v="10.475409836065573"/>
    <n v="117.82003129890454"/>
    <n v="4616.3509715263344"/>
    <x v="1"/>
  </r>
  <r>
    <s v="EV1846"/>
    <x v="6"/>
    <x v="3"/>
    <s v="BMW"/>
    <x v="2"/>
    <n v="585005"/>
    <n v="98"/>
    <n v="358"/>
    <n v="1.1100000000000001"/>
    <n v="158513"/>
    <n v="53418"/>
    <n v="21.2"/>
    <n v="40.5"/>
    <n v="98.8"/>
    <n v="2026"/>
    <n v="31249797090"/>
    <n v="3.6530612244897958"/>
    <n v="149.21229050279331"/>
    <n v="270.9600772642969"/>
    <x v="0"/>
  </r>
  <r>
    <s v="EV1847"/>
    <x v="6"/>
    <x v="3"/>
    <s v="Ford"/>
    <x v="2"/>
    <n v="119452"/>
    <n v="82"/>
    <n v="383"/>
    <n v="2.62"/>
    <n v="4304"/>
    <n v="37103"/>
    <n v="24.9"/>
    <n v="27.4"/>
    <n v="236.6"/>
    <n v="2026"/>
    <n v="4432027556"/>
    <n v="4.6707317073170733"/>
    <n v="96.874673629242821"/>
    <n v="36.031209188628068"/>
    <x v="0"/>
  </r>
  <r>
    <s v="EV1848"/>
    <x v="5"/>
    <x v="1"/>
    <s v="BYD"/>
    <x v="1"/>
    <n v="598616"/>
    <n v="115"/>
    <n v="275"/>
    <n v="1.1299999999999999"/>
    <n v="11931"/>
    <n v="50204"/>
    <n v="12.2"/>
    <n v="55.6"/>
    <n v="294.7"/>
    <n v="2026"/>
    <n v="30052917664"/>
    <n v="2.3913043478260869"/>
    <n v="182.56"/>
    <n v="19.930974113622089"/>
    <x v="1"/>
  </r>
  <r>
    <s v="EV1849"/>
    <x v="4"/>
    <x v="0"/>
    <s v="Nissan"/>
    <x v="2"/>
    <n v="860482"/>
    <n v="74"/>
    <n v="645"/>
    <n v="2.06"/>
    <n v="23885"/>
    <n v="44036"/>
    <n v="20.7"/>
    <n v="29.2"/>
    <n v="209.8"/>
    <n v="2026"/>
    <n v="37892185352"/>
    <n v="8.7162162162162158"/>
    <n v="68.272868217054267"/>
    <n v="27.757698592184379"/>
    <x v="1"/>
  </r>
  <r>
    <s v="EV1850"/>
    <x v="3"/>
    <x v="3"/>
    <s v="Toyota"/>
    <x v="2"/>
    <n v="403144"/>
    <n v="67"/>
    <n v="502"/>
    <n v="1.44"/>
    <n v="147548"/>
    <n v="73546"/>
    <n v="17.3"/>
    <n v="9.1999999999999993"/>
    <n v="116.2"/>
    <n v="2026"/>
    <n v="29649628624"/>
    <n v="7.4925373134328357"/>
    <n v="146.50597609561754"/>
    <n v="365.99329271922687"/>
    <x v="0"/>
  </r>
  <r>
    <s v="EV1851"/>
    <x v="5"/>
    <x v="1"/>
    <s v="Tesla"/>
    <x v="1"/>
    <n v="319428"/>
    <n v="103"/>
    <n v="484"/>
    <n v="0.98"/>
    <n v="88156"/>
    <n v="83685"/>
    <n v="15.1"/>
    <n v="62.3"/>
    <n v="45.4"/>
    <n v="2026"/>
    <n v="26731332180"/>
    <n v="4.6990291262135919"/>
    <n v="172.90289256198346"/>
    <n v="275.98081570807818"/>
    <x v="0"/>
  </r>
  <r>
    <s v="EV1852"/>
    <x v="1"/>
    <x v="1"/>
    <s v="Kia"/>
    <x v="3"/>
    <n v="363185"/>
    <n v="90"/>
    <n v="597"/>
    <n v="2.17"/>
    <n v="95697"/>
    <n v="37494"/>
    <n v="23.7"/>
    <n v="36.799999999999997"/>
    <n v="278.2"/>
    <n v="2026"/>
    <n v="13617258390"/>
    <n v="6.6333333333333337"/>
    <n v="62.804020100502512"/>
    <n v="263.49381169376488"/>
    <x v="0"/>
  </r>
  <r>
    <s v="EV1853"/>
    <x v="5"/>
    <x v="1"/>
    <s v="Mercedes"/>
    <x v="0"/>
    <n v="66709"/>
    <n v="76"/>
    <n v="308"/>
    <n v="2.27"/>
    <n v="49321"/>
    <n v="67072"/>
    <n v="15.4"/>
    <n v="51.2"/>
    <n v="124.2"/>
    <n v="2026"/>
    <n v="4474306048"/>
    <n v="4.0526315789473681"/>
    <n v="217.76623376623377"/>
    <n v="739.34551559759552"/>
    <x v="0"/>
  </r>
  <r>
    <s v="EV1854"/>
    <x v="1"/>
    <x v="1"/>
    <s v="BMW"/>
    <x v="0"/>
    <n v="237633"/>
    <n v="78"/>
    <n v="362"/>
    <n v="1.1599999999999999"/>
    <n v="198679"/>
    <n v="59829"/>
    <n v="13.9"/>
    <n v="17.899999999999999"/>
    <n v="172.2"/>
    <n v="2026"/>
    <n v="14217344757"/>
    <n v="4.6410256410256414"/>
    <n v="165.27348066298342"/>
    <n v="836.07495591942188"/>
    <x v="1"/>
  </r>
  <r>
    <s v="EV1855"/>
    <x v="3"/>
    <x v="3"/>
    <s v="Kia"/>
    <x v="3"/>
    <n v="436739"/>
    <n v="100"/>
    <n v="282"/>
    <n v="2.66"/>
    <n v="165555"/>
    <n v="25704"/>
    <n v="20.3"/>
    <n v="22.2"/>
    <n v="249.7"/>
    <n v="2026"/>
    <n v="11225939256"/>
    <n v="2.82"/>
    <n v="91.148936170212764"/>
    <n v="379.07079514309459"/>
    <x v="1"/>
  </r>
  <r>
    <s v="EV1856"/>
    <x v="4"/>
    <x v="0"/>
    <s v="Toyota"/>
    <x v="0"/>
    <n v="267297"/>
    <n v="44"/>
    <n v="342"/>
    <n v="1.01"/>
    <n v="115792"/>
    <n v="45919"/>
    <n v="19.8"/>
    <n v="37.700000000000003"/>
    <n v="265.2"/>
    <n v="2026"/>
    <n v="12274010943"/>
    <n v="7.7727272727272725"/>
    <n v="134.26608187134502"/>
    <n v="433.19603287728631"/>
    <x v="1"/>
  </r>
  <r>
    <s v="EV1857"/>
    <x v="4"/>
    <x v="0"/>
    <s v="Kia"/>
    <x v="0"/>
    <n v="427446"/>
    <n v="40"/>
    <n v="430"/>
    <n v="2.92"/>
    <n v="114860"/>
    <n v="75650"/>
    <n v="18.7"/>
    <n v="53"/>
    <n v="153"/>
    <n v="2026"/>
    <n v="32336289900"/>
    <n v="10.75"/>
    <n v="175.93023255813952"/>
    <n v="268.71230518006956"/>
    <x v="0"/>
  </r>
  <r>
    <s v="EV1858"/>
    <x v="5"/>
    <x v="1"/>
    <s v="Toyota"/>
    <x v="1"/>
    <n v="306426"/>
    <n v="104"/>
    <n v="272"/>
    <n v="2.57"/>
    <n v="186312"/>
    <n v="48701"/>
    <n v="21.6"/>
    <n v="19.399999999999999"/>
    <n v="52.6"/>
    <n v="2026"/>
    <n v="14923252626"/>
    <n v="2.6153846153846154"/>
    <n v="179.04779411764707"/>
    <n v="608.01629104579899"/>
    <x v="1"/>
  </r>
  <r>
    <s v="EV1859"/>
    <x v="7"/>
    <x v="3"/>
    <s v="BYD"/>
    <x v="2"/>
    <n v="349080"/>
    <n v="117"/>
    <n v="579"/>
    <n v="1.18"/>
    <n v="176920"/>
    <n v="45403"/>
    <n v="14.7"/>
    <n v="23.3"/>
    <n v="114.8"/>
    <n v="2026"/>
    <n v="15849279240"/>
    <n v="4.9487179487179489"/>
    <n v="78.416234887737474"/>
    <n v="506.81792139337688"/>
    <x v="1"/>
  </r>
  <r>
    <s v="EV1860"/>
    <x v="9"/>
    <x v="0"/>
    <s v="Tesla"/>
    <x v="1"/>
    <n v="199561"/>
    <n v="41"/>
    <n v="278"/>
    <n v="2.04"/>
    <n v="14481"/>
    <n v="41163"/>
    <n v="22.5"/>
    <n v="8.6"/>
    <n v="207.1"/>
    <n v="2026"/>
    <n v="8214529443"/>
    <n v="6.7804878048780486"/>
    <n v="148.068345323741"/>
    <n v="72.564278591508369"/>
    <x v="0"/>
  </r>
  <r>
    <s v="EV1861"/>
    <x v="7"/>
    <x v="3"/>
    <s v="BMW"/>
    <x v="1"/>
    <n v="528066"/>
    <n v="63"/>
    <n v="559"/>
    <n v="1.1200000000000001"/>
    <n v="174167"/>
    <n v="59984"/>
    <n v="16.7"/>
    <n v="10.5"/>
    <n v="185.2"/>
    <n v="2026"/>
    <n v="31675510944"/>
    <n v="8.8730158730158735"/>
    <n v="107.30590339892666"/>
    <n v="329.82051485988495"/>
    <x v="0"/>
  </r>
  <r>
    <s v="EV1862"/>
    <x v="2"/>
    <x v="2"/>
    <s v="Mercedes"/>
    <x v="3"/>
    <n v="88811"/>
    <n v="72"/>
    <n v="474"/>
    <n v="0.73"/>
    <n v="16417"/>
    <n v="71876"/>
    <n v="24.8"/>
    <n v="19.5"/>
    <n v="215.6"/>
    <n v="2026"/>
    <n v="6383379436"/>
    <n v="6.583333333333333"/>
    <n v="151.63713080168776"/>
    <n v="184.85322764072018"/>
    <x v="0"/>
  </r>
  <r>
    <s v="EV1863"/>
    <x v="0"/>
    <x v="0"/>
    <s v="Volkswagen"/>
    <x v="3"/>
    <n v="276353"/>
    <n v="70"/>
    <n v="294"/>
    <n v="2.56"/>
    <n v="77970"/>
    <n v="59377"/>
    <n v="22.9"/>
    <n v="26.2"/>
    <n v="32"/>
    <n v="2026"/>
    <n v="16409012081"/>
    <n v="4.2"/>
    <n v="201.96258503401361"/>
    <n v="282.13914811852959"/>
    <x v="1"/>
  </r>
  <r>
    <s v="EV1864"/>
    <x v="0"/>
    <x v="0"/>
    <s v="BYD"/>
    <x v="1"/>
    <n v="347129"/>
    <n v="52"/>
    <n v="625"/>
    <n v="1.35"/>
    <n v="75263"/>
    <n v="29061"/>
    <n v="21.8"/>
    <n v="45.8"/>
    <n v="279"/>
    <n v="2026"/>
    <n v="10087915869"/>
    <n v="12.01923076923077"/>
    <n v="46.497599999999998"/>
    <n v="216.81565066589079"/>
    <x v="0"/>
  </r>
  <r>
    <s v="EV1865"/>
    <x v="8"/>
    <x v="3"/>
    <s v="Mercedes"/>
    <x v="1"/>
    <n v="885202"/>
    <n v="113"/>
    <n v="608"/>
    <n v="2.44"/>
    <n v="30215"/>
    <n v="49225"/>
    <n v="19.100000000000001"/>
    <n v="44.6"/>
    <n v="192.5"/>
    <n v="2026"/>
    <n v="43574068450"/>
    <n v="5.3805309734513278"/>
    <n v="80.962171052631575"/>
    <n v="34.133452025639343"/>
    <x v="0"/>
  </r>
  <r>
    <s v="EV1866"/>
    <x v="2"/>
    <x v="2"/>
    <s v="Ford"/>
    <x v="0"/>
    <n v="371238"/>
    <n v="76"/>
    <n v="258"/>
    <n v="1.7"/>
    <n v="144674"/>
    <n v="61444"/>
    <n v="24.1"/>
    <n v="44.9"/>
    <n v="61.2"/>
    <n v="2026"/>
    <n v="22810347672"/>
    <n v="3.3947368421052633"/>
    <n v="238.15503875968992"/>
    <n v="389.70687268005969"/>
    <x v="0"/>
  </r>
  <r>
    <s v="EV1867"/>
    <x v="1"/>
    <x v="1"/>
    <s v="Volkswagen"/>
    <x v="2"/>
    <n v="234769"/>
    <n v="94"/>
    <n v="578"/>
    <n v="1.76"/>
    <n v="115705"/>
    <n v="71158"/>
    <n v="17.7"/>
    <n v="16.2"/>
    <n v="297.39999999999998"/>
    <n v="2026"/>
    <n v="16705692502"/>
    <n v="6.1489361702127656"/>
    <n v="123.11072664359861"/>
    <n v="492.84615941627732"/>
    <x v="1"/>
  </r>
  <r>
    <s v="EV1868"/>
    <x v="6"/>
    <x v="3"/>
    <s v="Toyota"/>
    <x v="0"/>
    <n v="706005"/>
    <n v="86"/>
    <n v="644"/>
    <n v="2.75"/>
    <n v="57928"/>
    <n v="57334"/>
    <n v="16.8"/>
    <n v="58.8"/>
    <n v="86.7"/>
    <n v="2026"/>
    <n v="40478090670"/>
    <n v="7.4883720930232558"/>
    <n v="89.027950310559007"/>
    <n v="82.050410407858308"/>
    <x v="0"/>
  </r>
  <r>
    <s v="EV1869"/>
    <x v="6"/>
    <x v="3"/>
    <s v="Tesla"/>
    <x v="2"/>
    <n v="341362"/>
    <n v="97"/>
    <n v="523"/>
    <n v="2.57"/>
    <n v="56918"/>
    <n v="45621"/>
    <n v="16.399999999999999"/>
    <n v="43.7"/>
    <n v="137.6"/>
    <n v="2026"/>
    <n v="15573275802"/>
    <n v="5.391752577319588"/>
    <n v="87.229445506692159"/>
    <n v="166.73794974250208"/>
    <x v="0"/>
  </r>
  <r>
    <s v="EV1870"/>
    <x v="0"/>
    <x v="0"/>
    <s v="Nissan"/>
    <x v="2"/>
    <n v="527143"/>
    <n v="106"/>
    <n v="296"/>
    <n v="2.96"/>
    <n v="80379"/>
    <n v="62657"/>
    <n v="21"/>
    <n v="45.3"/>
    <n v="296.2"/>
    <n v="2026"/>
    <n v="33029198951"/>
    <n v="2.7924528301886791"/>
    <n v="211.67905405405406"/>
    <n v="152.48044648226383"/>
    <x v="0"/>
  </r>
  <r>
    <s v="EV1871"/>
    <x v="3"/>
    <x v="3"/>
    <s v="Volkswagen"/>
    <x v="2"/>
    <n v="885205"/>
    <n v="116"/>
    <n v="261"/>
    <n v="2.73"/>
    <n v="6419"/>
    <n v="26877"/>
    <n v="19.600000000000001"/>
    <n v="36.4"/>
    <n v="217.2"/>
    <n v="2026"/>
    <n v="23791654785"/>
    <n v="2.25"/>
    <n v="102.97701149425288"/>
    <n v="7.251427635406487"/>
    <x v="0"/>
  </r>
  <r>
    <s v="EV1872"/>
    <x v="9"/>
    <x v="0"/>
    <s v="Toyota"/>
    <x v="3"/>
    <n v="734276"/>
    <n v="67"/>
    <n v="574"/>
    <n v="2.81"/>
    <n v="144444"/>
    <n v="34006"/>
    <n v="16"/>
    <n v="24.7"/>
    <n v="120.2"/>
    <n v="2026"/>
    <n v="24969789656"/>
    <n v="8.567164179104477"/>
    <n v="59.243902439024389"/>
    <n v="196.71622114845098"/>
    <x v="1"/>
  </r>
  <r>
    <s v="EV1873"/>
    <x v="0"/>
    <x v="0"/>
    <s v="Nissan"/>
    <x v="1"/>
    <n v="832971"/>
    <n v="113"/>
    <n v="581"/>
    <n v="0.69"/>
    <n v="114088"/>
    <n v="28976"/>
    <n v="18.600000000000001"/>
    <n v="60.6"/>
    <n v="179.9"/>
    <n v="2026"/>
    <n v="24136167696"/>
    <n v="5.1415929203539825"/>
    <n v="49.87263339070568"/>
    <n v="136.96515244828453"/>
    <x v="1"/>
  </r>
  <r>
    <s v="EV1874"/>
    <x v="8"/>
    <x v="3"/>
    <s v="Kia"/>
    <x v="0"/>
    <n v="98336"/>
    <n v="107"/>
    <n v="624"/>
    <n v="1.63"/>
    <n v="35407"/>
    <n v="77533"/>
    <n v="20.7"/>
    <n v="27.8"/>
    <n v="114.6"/>
    <n v="2026"/>
    <n v="7624285088"/>
    <n v="5.8317757009345792"/>
    <n v="124.25160256410257"/>
    <n v="360.06142206313046"/>
    <x v="0"/>
  </r>
  <r>
    <s v="EV1875"/>
    <x v="9"/>
    <x v="0"/>
    <s v="Hyundai"/>
    <x v="0"/>
    <n v="489658"/>
    <n v="112"/>
    <n v="371"/>
    <n v="1.1499999999999999"/>
    <n v="198022"/>
    <n v="26998"/>
    <n v="17.8"/>
    <n v="16"/>
    <n v="219.4"/>
    <n v="2026"/>
    <n v="13219786684"/>
    <n v="3.3125"/>
    <n v="72.770889487870619"/>
    <n v="404.40879144219025"/>
    <x v="1"/>
  </r>
  <r>
    <s v="EV1876"/>
    <x v="9"/>
    <x v="0"/>
    <s v="Ford"/>
    <x v="2"/>
    <n v="879011"/>
    <n v="83"/>
    <n v="398"/>
    <n v="1.32"/>
    <n v="175364"/>
    <n v="38919"/>
    <n v="18.100000000000001"/>
    <n v="45.8"/>
    <n v="113"/>
    <n v="2026"/>
    <n v="34210229109"/>
    <n v="4.7951807228915664"/>
    <n v="97.786432160804026"/>
    <n v="199.50148519188042"/>
    <x v="1"/>
  </r>
  <r>
    <s v="EV1877"/>
    <x v="9"/>
    <x v="0"/>
    <s v="Tesla"/>
    <x v="0"/>
    <n v="261086"/>
    <n v="106"/>
    <n v="537"/>
    <n v="0.6"/>
    <n v="67733"/>
    <n v="62415"/>
    <n v="22"/>
    <n v="36.200000000000003"/>
    <n v="69.099999999999994"/>
    <n v="2026"/>
    <n v="16295682690"/>
    <n v="5.0660377358490569"/>
    <n v="116.22905027932961"/>
    <n v="259.42792796243384"/>
    <x v="1"/>
  </r>
  <r>
    <s v="EV1878"/>
    <x v="7"/>
    <x v="3"/>
    <s v="Tesla"/>
    <x v="0"/>
    <n v="848641"/>
    <n v="75"/>
    <n v="603"/>
    <n v="1.1000000000000001"/>
    <n v="19955"/>
    <n v="81368"/>
    <n v="13.6"/>
    <n v="38.799999999999997"/>
    <n v="88.8"/>
    <n v="2026"/>
    <n v="69052220888"/>
    <n v="8.0399999999999991"/>
    <n v="134.93864013266997"/>
    <n v="23.514065429315814"/>
    <x v="1"/>
  </r>
  <r>
    <s v="EV1879"/>
    <x v="4"/>
    <x v="0"/>
    <s v="BYD"/>
    <x v="1"/>
    <n v="660971"/>
    <n v="77"/>
    <n v="262"/>
    <n v="1.55"/>
    <n v="144551"/>
    <n v="57068"/>
    <n v="17"/>
    <n v="21.2"/>
    <n v="80"/>
    <n v="2026"/>
    <n v="37720293028"/>
    <n v="3.4025974025974026"/>
    <n v="217.81679389312978"/>
    <n v="218.6949200494424"/>
    <x v="1"/>
  </r>
  <r>
    <s v="EV1880"/>
    <x v="7"/>
    <x v="3"/>
    <s v="BMW"/>
    <x v="1"/>
    <n v="860321"/>
    <n v="116"/>
    <n v="450"/>
    <n v="2.31"/>
    <n v="142101"/>
    <n v="71276"/>
    <n v="21.5"/>
    <n v="24.6"/>
    <n v="279.5"/>
    <n v="2026"/>
    <n v="61320239596"/>
    <n v="3.8793103448275863"/>
    <n v="158.39111111111112"/>
    <n v="165.17206949499084"/>
    <x v="1"/>
  </r>
  <r>
    <s v="EV1881"/>
    <x v="9"/>
    <x v="0"/>
    <s v="Toyota"/>
    <x v="0"/>
    <n v="71086"/>
    <n v="115"/>
    <n v="403"/>
    <n v="1.92"/>
    <n v="146333"/>
    <n v="84802"/>
    <n v="21.6"/>
    <n v="55.3"/>
    <n v="184.3"/>
    <n v="2026"/>
    <n v="6028234972"/>
    <n v="3.5043478260869567"/>
    <n v="210.42679900744417"/>
    <n v="2058.5347325774414"/>
    <x v="0"/>
  </r>
  <r>
    <s v="EV1882"/>
    <x v="8"/>
    <x v="3"/>
    <s v="Nissan"/>
    <x v="1"/>
    <n v="725675"/>
    <n v="115"/>
    <n v="578"/>
    <n v="1.92"/>
    <n v="163855"/>
    <n v="53467"/>
    <n v="13.2"/>
    <n v="54.8"/>
    <n v="266.3"/>
    <n v="2026"/>
    <n v="38799665225"/>
    <n v="5.0260869565217394"/>
    <n v="92.503460207612463"/>
    <n v="225.79667206394046"/>
    <x v="1"/>
  </r>
  <r>
    <s v="EV1883"/>
    <x v="5"/>
    <x v="1"/>
    <s v="Kia"/>
    <x v="1"/>
    <n v="234290"/>
    <n v="102"/>
    <n v="560"/>
    <n v="2.79"/>
    <n v="188943"/>
    <n v="29184"/>
    <n v="14.3"/>
    <n v="29.9"/>
    <n v="49.9"/>
    <n v="2026"/>
    <n v="6837519360"/>
    <n v="5.4901960784313726"/>
    <n v="52.114285714285714"/>
    <n v="806.44927226940968"/>
    <x v="0"/>
  </r>
  <r>
    <s v="EV1884"/>
    <x v="6"/>
    <x v="3"/>
    <s v="Kia"/>
    <x v="1"/>
    <n v="151380"/>
    <n v="65"/>
    <n v="460"/>
    <n v="1.06"/>
    <n v="114217"/>
    <n v="60870"/>
    <n v="22.8"/>
    <n v="37.700000000000003"/>
    <n v="261.60000000000002"/>
    <n v="2026"/>
    <n v="9214500600"/>
    <n v="7.0769230769230766"/>
    <n v="132.32608695652175"/>
    <n v="754.50521865504027"/>
    <x v="0"/>
  </r>
  <r>
    <s v="EV1885"/>
    <x v="5"/>
    <x v="1"/>
    <s v="Toyota"/>
    <x v="0"/>
    <n v="241149"/>
    <n v="82"/>
    <n v="542"/>
    <n v="1.89"/>
    <n v="99041"/>
    <n v="74583"/>
    <n v="12.6"/>
    <n v="61.3"/>
    <n v="275.89999999999998"/>
    <n v="2026"/>
    <n v="17985615867"/>
    <n v="6.6097560975609753"/>
    <n v="137.6070110701107"/>
    <n v="410.70458513201379"/>
    <x v="1"/>
  </r>
  <r>
    <s v="EV1886"/>
    <x v="2"/>
    <x v="2"/>
    <s v="BYD"/>
    <x v="2"/>
    <n v="527713"/>
    <n v="101"/>
    <n v="612"/>
    <n v="2.48"/>
    <n v="71481"/>
    <n v="73113"/>
    <n v="23.9"/>
    <n v="13.2"/>
    <n v="157.69999999999999"/>
    <n v="2026"/>
    <n v="38582680569"/>
    <n v="6.0594059405940595"/>
    <n v="119.46568627450981"/>
    <n v="135.45430944471713"/>
    <x v="0"/>
  </r>
  <r>
    <s v="EV1887"/>
    <x v="9"/>
    <x v="0"/>
    <s v="Volkswagen"/>
    <x v="3"/>
    <n v="255391"/>
    <n v="112"/>
    <n v="377"/>
    <n v="0.95"/>
    <n v="111018"/>
    <n v="53604"/>
    <n v="24.3"/>
    <n v="19.7"/>
    <n v="263.5"/>
    <n v="2026"/>
    <n v="13689979164"/>
    <n v="3.3660714285714284"/>
    <n v="142.18567639257296"/>
    <n v="434.69816869036106"/>
    <x v="1"/>
  </r>
  <r>
    <s v="EV1888"/>
    <x v="4"/>
    <x v="0"/>
    <s v="Tesla"/>
    <x v="3"/>
    <n v="875796"/>
    <n v="106"/>
    <n v="438"/>
    <n v="1.66"/>
    <n v="197608"/>
    <n v="78818"/>
    <n v="13.7"/>
    <n v="5.6"/>
    <n v="211"/>
    <n v="2026"/>
    <n v="69028489128"/>
    <n v="4.132075471698113"/>
    <n v="179.94977168949771"/>
    <n v="225.63245321969958"/>
    <x v="0"/>
  </r>
  <r>
    <s v="EV1889"/>
    <x v="7"/>
    <x v="3"/>
    <s v="Volkswagen"/>
    <x v="2"/>
    <n v="389441"/>
    <n v="48"/>
    <n v="437"/>
    <n v="1.33"/>
    <n v="64619"/>
    <n v="33274"/>
    <n v="18.5"/>
    <n v="57.1"/>
    <n v="241.3"/>
    <n v="2026"/>
    <n v="12958259834"/>
    <n v="9.1041666666666661"/>
    <n v="76.141876430205954"/>
    <n v="165.92757311120297"/>
    <x v="1"/>
  </r>
  <r>
    <s v="EV1890"/>
    <x v="9"/>
    <x v="0"/>
    <s v="BMW"/>
    <x v="3"/>
    <n v="92001"/>
    <n v="57"/>
    <n v="437"/>
    <n v="1.54"/>
    <n v="192290"/>
    <n v="39266"/>
    <n v="19.600000000000001"/>
    <n v="5.4"/>
    <n v="216.3"/>
    <n v="2026"/>
    <n v="3612511266"/>
    <n v="7.666666666666667"/>
    <n v="89.853546910755142"/>
    <n v="2090.0859773263332"/>
    <x v="1"/>
  </r>
  <r>
    <s v="EV1891"/>
    <x v="4"/>
    <x v="0"/>
    <s v="BMW"/>
    <x v="1"/>
    <n v="681061"/>
    <n v="95"/>
    <n v="393"/>
    <n v="1.51"/>
    <n v="8948"/>
    <n v="46932"/>
    <n v="12.8"/>
    <n v="40"/>
    <n v="246.4"/>
    <n v="2026"/>
    <n v="31963554852"/>
    <n v="4.1368421052631579"/>
    <n v="119.41984732824427"/>
    <n v="13.138323879946142"/>
    <x v="1"/>
  </r>
  <r>
    <s v="EV1892"/>
    <x v="4"/>
    <x v="0"/>
    <s v="Volkswagen"/>
    <x v="1"/>
    <n v="150624"/>
    <n v="79"/>
    <n v="554"/>
    <n v="2.19"/>
    <n v="189213"/>
    <n v="57577"/>
    <n v="19"/>
    <n v="41.7"/>
    <n v="72.8"/>
    <n v="2026"/>
    <n v="8672478048"/>
    <n v="7.0126582278481013"/>
    <n v="103.92960288808665"/>
    <n v="1256.1942319949012"/>
    <x v="1"/>
  </r>
  <r>
    <s v="EV1893"/>
    <x v="0"/>
    <x v="0"/>
    <s v="Hyundai"/>
    <x v="3"/>
    <n v="655144"/>
    <n v="111"/>
    <n v="292"/>
    <n v="1.81"/>
    <n v="87580"/>
    <n v="74104"/>
    <n v="14.6"/>
    <n v="50.9"/>
    <n v="239.1"/>
    <n v="2026"/>
    <n v="48548790976"/>
    <n v="2.6306306306306309"/>
    <n v="253.78082191780823"/>
    <n v="133.68053435580575"/>
    <x v="0"/>
  </r>
  <r>
    <s v="EV1894"/>
    <x v="3"/>
    <x v="3"/>
    <s v="Mercedes"/>
    <x v="0"/>
    <n v="213279"/>
    <n v="85"/>
    <n v="339"/>
    <n v="2.48"/>
    <n v="67198"/>
    <n v="81354"/>
    <n v="15.3"/>
    <n v="13.4"/>
    <n v="281.8"/>
    <n v="2026"/>
    <n v="17351099766"/>
    <n v="3.9882352941176471"/>
    <n v="239.98230088495575"/>
    <n v="315.07086961210433"/>
    <x v="1"/>
  </r>
  <r>
    <s v="EV1895"/>
    <x v="4"/>
    <x v="0"/>
    <s v="Mercedes"/>
    <x v="0"/>
    <n v="100537"/>
    <n v="76"/>
    <n v="353"/>
    <n v="2.98"/>
    <n v="84253"/>
    <n v="30633"/>
    <n v="20.399999999999999"/>
    <n v="29.8"/>
    <n v="273.60000000000002"/>
    <n v="2026"/>
    <n v="3079749921"/>
    <n v="4.6447368421052628"/>
    <n v="86.779036827195469"/>
    <n v="838.02978008096522"/>
    <x v="0"/>
  </r>
  <r>
    <s v="EV1896"/>
    <x v="0"/>
    <x v="0"/>
    <s v="Tesla"/>
    <x v="2"/>
    <n v="651700"/>
    <n v="82"/>
    <n v="344"/>
    <n v="2.99"/>
    <n v="91233"/>
    <n v="81433"/>
    <n v="17.7"/>
    <n v="62.7"/>
    <n v="19.100000000000001"/>
    <n v="2026"/>
    <n v="53069886100"/>
    <n v="4.1951219512195124"/>
    <n v="236.72383720930233"/>
    <n v="139.99232775817094"/>
    <x v="0"/>
  </r>
  <r>
    <s v="EV1897"/>
    <x v="4"/>
    <x v="0"/>
    <s v="BMW"/>
    <x v="2"/>
    <n v="472096"/>
    <n v="95"/>
    <n v="290"/>
    <n v="1.65"/>
    <n v="137552"/>
    <n v="26680"/>
    <n v="20.100000000000001"/>
    <n v="20.2"/>
    <n v="194.6"/>
    <n v="2026"/>
    <n v="12595521280"/>
    <n v="3.0526315789473686"/>
    <n v="92"/>
    <n v="291.36446824374701"/>
    <x v="0"/>
  </r>
  <r>
    <s v="EV1898"/>
    <x v="3"/>
    <x v="3"/>
    <s v="Volkswagen"/>
    <x v="0"/>
    <n v="332871"/>
    <n v="69"/>
    <n v="420"/>
    <n v="0.85"/>
    <n v="139505"/>
    <n v="45805"/>
    <n v="22.8"/>
    <n v="29.6"/>
    <n v="259.39999999999998"/>
    <n v="2026"/>
    <n v="15247156155"/>
    <n v="6.0869565217391308"/>
    <n v="109.05952380952381"/>
    <n v="419.09628654944407"/>
    <x v="0"/>
  </r>
  <r>
    <s v="EV1899"/>
    <x v="8"/>
    <x v="3"/>
    <s v="BYD"/>
    <x v="0"/>
    <n v="636940"/>
    <n v="96"/>
    <n v="282"/>
    <n v="2.48"/>
    <n v="63035"/>
    <n v="37412"/>
    <n v="14.6"/>
    <n v="61.3"/>
    <n v="68.400000000000006"/>
    <n v="2026"/>
    <n v="23829199280"/>
    <n v="2.9375"/>
    <n v="132.66666666666666"/>
    <n v="98.965365654535745"/>
    <x v="0"/>
  </r>
  <r>
    <s v="EV1900"/>
    <x v="7"/>
    <x v="3"/>
    <s v="Hyundai"/>
    <x v="0"/>
    <n v="862162"/>
    <n v="104"/>
    <n v="598"/>
    <n v="0.62"/>
    <n v="146340"/>
    <n v="81313"/>
    <n v="24.6"/>
    <n v="64.900000000000006"/>
    <n v="230.8"/>
    <n v="2026"/>
    <n v="70104978706"/>
    <n v="5.75"/>
    <n v="135.97491638795987"/>
    <n v="169.73608208202171"/>
    <x v="1"/>
  </r>
  <r>
    <s v="EV1901"/>
    <x v="9"/>
    <x v="0"/>
    <s v="Mercedes"/>
    <x v="2"/>
    <n v="385844"/>
    <n v="67"/>
    <n v="330"/>
    <n v="0.94"/>
    <n v="45616"/>
    <n v="77081"/>
    <n v="12.6"/>
    <n v="41"/>
    <n v="57.3"/>
    <n v="2026"/>
    <n v="29741241364"/>
    <n v="4.9253731343283578"/>
    <n v="233.57878787878789"/>
    <n v="118.22394542872249"/>
    <x v="1"/>
  </r>
  <r>
    <s v="EV1902"/>
    <x v="3"/>
    <x v="3"/>
    <s v="Kia"/>
    <x v="2"/>
    <n v="440128"/>
    <n v="120"/>
    <n v="417"/>
    <n v="2.57"/>
    <n v="130015"/>
    <n v="69598"/>
    <n v="18.2"/>
    <n v="8"/>
    <n v="179.9"/>
    <n v="2026"/>
    <n v="30632028544"/>
    <n v="3.4750000000000001"/>
    <n v="166.90167865707434"/>
    <n v="295.40270103242693"/>
    <x v="1"/>
  </r>
  <r>
    <s v="EV1903"/>
    <x v="1"/>
    <x v="1"/>
    <s v="Hyundai"/>
    <x v="2"/>
    <n v="443146"/>
    <n v="95"/>
    <n v="321"/>
    <n v="0.85"/>
    <n v="122678"/>
    <n v="67114"/>
    <n v="18"/>
    <n v="36.5"/>
    <n v="247.1"/>
    <n v="2026"/>
    <n v="29741300644"/>
    <n v="3.3789473684210525"/>
    <n v="209.0778816199377"/>
    <n v="276.83427132367211"/>
    <x v="1"/>
  </r>
  <r>
    <s v="EV1904"/>
    <x v="9"/>
    <x v="0"/>
    <s v="Hyundai"/>
    <x v="1"/>
    <n v="644537"/>
    <n v="99"/>
    <n v="323"/>
    <n v="2.63"/>
    <n v="181382"/>
    <n v="31624"/>
    <n v="15.2"/>
    <n v="45.9"/>
    <n v="182.7"/>
    <n v="2026"/>
    <n v="20382838088"/>
    <n v="3.2626262626262625"/>
    <n v="97.907120743034056"/>
    <n v="281.4144106544698"/>
    <x v="1"/>
  </r>
  <r>
    <s v="EV1905"/>
    <x v="2"/>
    <x v="2"/>
    <s v="Mercedes"/>
    <x v="1"/>
    <n v="589880"/>
    <n v="115"/>
    <n v="509"/>
    <n v="0.56999999999999995"/>
    <n v="175445"/>
    <n v="40145"/>
    <n v="16.3"/>
    <n v="21.4"/>
    <n v="37.6"/>
    <n v="2026"/>
    <n v="23680732600"/>
    <n v="4.4260869565217389"/>
    <n v="78.870333988212181"/>
    <n v="297.42489997965686"/>
    <x v="1"/>
  </r>
  <r>
    <s v="EV1906"/>
    <x v="9"/>
    <x v="0"/>
    <s v="Mercedes"/>
    <x v="1"/>
    <n v="641464"/>
    <n v="64"/>
    <n v="270"/>
    <n v="1.0900000000000001"/>
    <n v="190759"/>
    <n v="83979"/>
    <n v="17.399999999999999"/>
    <n v="38.6"/>
    <n v="166.2"/>
    <n v="2026"/>
    <n v="53869505256"/>
    <n v="4.21875"/>
    <n v="311.03333333333336"/>
    <n v="297.38067919633835"/>
    <x v="0"/>
  </r>
  <r>
    <s v="EV1907"/>
    <x v="1"/>
    <x v="1"/>
    <s v="Volkswagen"/>
    <x v="3"/>
    <n v="873162"/>
    <n v="117"/>
    <n v="318"/>
    <n v="1.96"/>
    <n v="166614"/>
    <n v="76374"/>
    <n v="12.1"/>
    <n v="58.7"/>
    <n v="206.2"/>
    <n v="2026"/>
    <n v="66686874588"/>
    <n v="2.7179487179487181"/>
    <n v="240.16981132075472"/>
    <n v="190.816824369361"/>
    <x v="0"/>
  </r>
  <r>
    <s v="EV1908"/>
    <x v="2"/>
    <x v="2"/>
    <s v="Toyota"/>
    <x v="2"/>
    <n v="687845"/>
    <n v="55"/>
    <n v="599"/>
    <n v="2.39"/>
    <n v="57595"/>
    <n v="70529"/>
    <n v="20.2"/>
    <n v="23.1"/>
    <n v="191.1"/>
    <n v="2026"/>
    <n v="48513020005"/>
    <n v="10.890909090909091"/>
    <n v="117.74457429048414"/>
    <n v="83.732526950112316"/>
    <x v="1"/>
  </r>
  <r>
    <s v="EV1909"/>
    <x v="3"/>
    <x v="3"/>
    <s v="BMW"/>
    <x v="0"/>
    <n v="132400"/>
    <n v="92"/>
    <n v="528"/>
    <n v="2.17"/>
    <n v="41960"/>
    <n v="78421"/>
    <n v="13.2"/>
    <n v="49.5"/>
    <n v="223.6"/>
    <n v="2026"/>
    <n v="10382940400"/>
    <n v="5.7391304347826084"/>
    <n v="148.52462121212122"/>
    <n v="316.91842900302112"/>
    <x v="1"/>
  </r>
  <r>
    <s v="EV1910"/>
    <x v="6"/>
    <x v="3"/>
    <s v="Tesla"/>
    <x v="3"/>
    <n v="240494"/>
    <n v="80"/>
    <n v="415"/>
    <n v="0.67"/>
    <n v="38544"/>
    <n v="76261"/>
    <n v="19.5"/>
    <n v="32.1"/>
    <n v="258.3"/>
    <n v="2026"/>
    <n v="18340312934"/>
    <n v="5.1875"/>
    <n v="183.76144578313253"/>
    <n v="160.27011068883215"/>
    <x v="0"/>
  </r>
  <r>
    <s v="EV1911"/>
    <x v="0"/>
    <x v="0"/>
    <s v="Volkswagen"/>
    <x v="1"/>
    <n v="701387"/>
    <n v="71"/>
    <n v="598"/>
    <n v="0.94"/>
    <n v="30974"/>
    <n v="58674"/>
    <n v="12.9"/>
    <n v="28.9"/>
    <n v="213.4"/>
    <n v="2026"/>
    <n v="41153180838"/>
    <n v="8.422535211267606"/>
    <n v="98.11705685618729"/>
    <n v="44.161069423870131"/>
    <x v="1"/>
  </r>
  <r>
    <s v="EV1912"/>
    <x v="1"/>
    <x v="1"/>
    <s v="Hyundai"/>
    <x v="2"/>
    <n v="724416"/>
    <n v="111"/>
    <n v="476"/>
    <n v="2.58"/>
    <n v="142953"/>
    <n v="72196"/>
    <n v="15.9"/>
    <n v="24.8"/>
    <n v="218.2"/>
    <n v="2026"/>
    <n v="52299937536"/>
    <n v="4.288288288288288"/>
    <n v="151.67226890756302"/>
    <n v="197.33550887887623"/>
    <x v="1"/>
  </r>
  <r>
    <s v="EV1913"/>
    <x v="4"/>
    <x v="0"/>
    <s v="Kia"/>
    <x v="0"/>
    <n v="373100"/>
    <n v="76"/>
    <n v="511"/>
    <n v="2.77"/>
    <n v="150414"/>
    <n v="41525"/>
    <n v="19.100000000000001"/>
    <n v="34.700000000000003"/>
    <n v="274.39999999999998"/>
    <n v="2026"/>
    <n v="15492977500"/>
    <n v="6.7236842105263159"/>
    <n v="81.262230919765173"/>
    <n v="403.1466094880729"/>
    <x v="0"/>
  </r>
  <r>
    <s v="EV1914"/>
    <x v="4"/>
    <x v="0"/>
    <s v="BMW"/>
    <x v="1"/>
    <n v="58204"/>
    <n v="72"/>
    <n v="460"/>
    <n v="2.9"/>
    <n v="98072"/>
    <n v="50773"/>
    <n v="15.7"/>
    <n v="9.9"/>
    <n v="199.1"/>
    <n v="2026"/>
    <n v="2955191692"/>
    <n v="6.3888888888888893"/>
    <n v="110.37608695652175"/>
    <n v="1684.9701051474126"/>
    <x v="1"/>
  </r>
  <r>
    <s v="EV1915"/>
    <x v="2"/>
    <x v="2"/>
    <s v="Volkswagen"/>
    <x v="2"/>
    <n v="16385"/>
    <n v="106"/>
    <n v="302"/>
    <n v="1.84"/>
    <n v="162215"/>
    <n v="61137"/>
    <n v="21.2"/>
    <n v="59.8"/>
    <n v="17.3"/>
    <n v="2026"/>
    <n v="1001729745"/>
    <n v="2.8490566037735849"/>
    <n v="202.44039735099338"/>
    <n v="9900.2136100091557"/>
    <x v="0"/>
  </r>
  <r>
    <s v="EV1916"/>
    <x v="8"/>
    <x v="3"/>
    <s v="Volkswagen"/>
    <x v="3"/>
    <n v="118861"/>
    <n v="67"/>
    <n v="430"/>
    <n v="2.19"/>
    <n v="89492"/>
    <n v="34814"/>
    <n v="14.4"/>
    <n v="14.9"/>
    <n v="164.2"/>
    <n v="2026"/>
    <n v="4138026854"/>
    <n v="6.4179104477611943"/>
    <n v="80.962790697674421"/>
    <n v="752.91306652308151"/>
    <x v="1"/>
  </r>
  <r>
    <s v="EV1917"/>
    <x v="8"/>
    <x v="3"/>
    <s v="Nissan"/>
    <x v="3"/>
    <n v="271003"/>
    <n v="87"/>
    <n v="293"/>
    <n v="2.15"/>
    <n v="157033"/>
    <n v="32231"/>
    <n v="24.3"/>
    <n v="50.5"/>
    <n v="294.10000000000002"/>
    <n v="2026"/>
    <n v="8734697693"/>
    <n v="3.367816091954023"/>
    <n v="110.00341296928327"/>
    <n v="579.45114998726956"/>
    <x v="1"/>
  </r>
  <r>
    <s v="EV1918"/>
    <x v="9"/>
    <x v="0"/>
    <s v="Toyota"/>
    <x v="3"/>
    <n v="704132"/>
    <n v="93"/>
    <n v="260"/>
    <n v="2.0299999999999998"/>
    <n v="76011"/>
    <n v="54679"/>
    <n v="22.2"/>
    <n v="51.6"/>
    <n v="262.8"/>
    <n v="2026"/>
    <n v="38501233628"/>
    <n v="2.795698924731183"/>
    <n v="210.30384615384617"/>
    <n v="107.94992984269994"/>
    <x v="1"/>
  </r>
  <r>
    <s v="EV1919"/>
    <x v="7"/>
    <x v="3"/>
    <s v="Nissan"/>
    <x v="0"/>
    <n v="792246"/>
    <n v="66"/>
    <n v="279"/>
    <n v="0.72"/>
    <n v="77494"/>
    <n v="43571"/>
    <n v="23.6"/>
    <n v="16.2"/>
    <n v="286.3"/>
    <n v="2026"/>
    <n v="34518950466"/>
    <n v="4.2272727272727275"/>
    <n v="156.16845878136201"/>
    <n v="97.81557748477114"/>
    <x v="1"/>
  </r>
  <r>
    <s v="EV1920"/>
    <x v="2"/>
    <x v="2"/>
    <s v="Hyundai"/>
    <x v="1"/>
    <n v="173668"/>
    <n v="96"/>
    <n v="593"/>
    <n v="0.6"/>
    <n v="79633"/>
    <n v="81078"/>
    <n v="24.6"/>
    <n v="32.299999999999997"/>
    <n v="137.4"/>
    <n v="2026"/>
    <n v="14080654104"/>
    <n v="6.177083333333333"/>
    <n v="136.72512647554805"/>
    <n v="458.53582698021512"/>
    <x v="1"/>
  </r>
  <r>
    <s v="EV1921"/>
    <x v="0"/>
    <x v="0"/>
    <s v="Tesla"/>
    <x v="3"/>
    <n v="591624"/>
    <n v="106"/>
    <n v="418"/>
    <n v="1.54"/>
    <n v="51948"/>
    <n v="78674"/>
    <n v="16.5"/>
    <n v="27.8"/>
    <n v="272.8"/>
    <n v="2026"/>
    <n v="46545426576"/>
    <n v="3.9433962264150941"/>
    <n v="188.2153110047847"/>
    <n v="87.805768528660096"/>
    <x v="1"/>
  </r>
  <r>
    <s v="EV1922"/>
    <x v="7"/>
    <x v="3"/>
    <s v="Mercedes"/>
    <x v="3"/>
    <n v="20919"/>
    <n v="111"/>
    <n v="377"/>
    <n v="1.62"/>
    <n v="171156"/>
    <n v="30751"/>
    <n v="15.5"/>
    <n v="5.2"/>
    <n v="241.3"/>
    <n v="2026"/>
    <n v="643280169"/>
    <n v="3.3963963963963963"/>
    <n v="81.567639257294431"/>
    <n v="8181.8442564176103"/>
    <x v="0"/>
  </r>
  <r>
    <s v="EV1923"/>
    <x v="3"/>
    <x v="3"/>
    <s v="Tesla"/>
    <x v="0"/>
    <n v="520713"/>
    <n v="42"/>
    <n v="484"/>
    <n v="2.41"/>
    <n v="198325"/>
    <n v="35796"/>
    <n v="17.899999999999999"/>
    <n v="22.6"/>
    <n v="144"/>
    <n v="2026"/>
    <n v="18639442548"/>
    <n v="11.523809523809524"/>
    <n v="73.95867768595042"/>
    <n v="380.87199666610974"/>
    <x v="1"/>
  </r>
  <r>
    <s v="EV1924"/>
    <x v="8"/>
    <x v="3"/>
    <s v="Toyota"/>
    <x v="1"/>
    <n v="576780"/>
    <n v="88"/>
    <n v="419"/>
    <n v="2.14"/>
    <n v="108584"/>
    <n v="54466"/>
    <n v="22.4"/>
    <n v="14.8"/>
    <n v="162.9"/>
    <n v="2026"/>
    <n v="31414899480"/>
    <n v="4.7613636363636367"/>
    <n v="129.99045346062053"/>
    <n v="188.25895488747875"/>
    <x v="0"/>
  </r>
  <r>
    <s v="EV1925"/>
    <x v="3"/>
    <x v="3"/>
    <s v="Kia"/>
    <x v="2"/>
    <n v="800183"/>
    <n v="120"/>
    <n v="371"/>
    <n v="2.2200000000000002"/>
    <n v="101349"/>
    <n v="42597"/>
    <n v="22.2"/>
    <n v="44.2"/>
    <n v="165.8"/>
    <n v="2026"/>
    <n v="34085395251"/>
    <n v="3.0916666666666668"/>
    <n v="114.81671159029649"/>
    <n v="126.65727714785244"/>
    <x v="1"/>
  </r>
  <r>
    <s v="EV1926"/>
    <x v="1"/>
    <x v="1"/>
    <s v="Tesla"/>
    <x v="0"/>
    <n v="541382"/>
    <n v="101"/>
    <n v="542"/>
    <n v="0.9"/>
    <n v="40592"/>
    <n v="56853"/>
    <n v="23.7"/>
    <n v="47.7"/>
    <n v="251"/>
    <n v="2026"/>
    <n v="30779190846"/>
    <n v="5.3663366336633667"/>
    <n v="104.89483394833948"/>
    <n v="74.978480998629436"/>
    <x v="0"/>
  </r>
  <r>
    <s v="EV1927"/>
    <x v="8"/>
    <x v="3"/>
    <s v="Mercedes"/>
    <x v="2"/>
    <n v="314219"/>
    <n v="112"/>
    <n v="494"/>
    <n v="1.5"/>
    <n v="128572"/>
    <n v="79275"/>
    <n v="12.6"/>
    <n v="54.2"/>
    <n v="25.8"/>
    <n v="2026"/>
    <n v="24909711225"/>
    <n v="4.4107142857142856"/>
    <n v="160.4757085020243"/>
    <n v="409.1795849391666"/>
    <x v="1"/>
  </r>
  <r>
    <s v="EV1928"/>
    <x v="5"/>
    <x v="1"/>
    <s v="Tesla"/>
    <x v="0"/>
    <n v="819703"/>
    <n v="79"/>
    <n v="275"/>
    <n v="0.81"/>
    <n v="170304"/>
    <n v="49553"/>
    <n v="19.2"/>
    <n v="26.3"/>
    <n v="229.5"/>
    <n v="2026"/>
    <n v="40618742759"/>
    <n v="3.481012658227848"/>
    <n v="180.19272727272727"/>
    <n v="207.76305564332449"/>
    <x v="0"/>
  </r>
  <r>
    <s v="EV1929"/>
    <x v="9"/>
    <x v="0"/>
    <s v="BMW"/>
    <x v="3"/>
    <n v="580611"/>
    <n v="63"/>
    <n v="320"/>
    <n v="0.73"/>
    <n v="198589"/>
    <n v="52664"/>
    <n v="22.7"/>
    <n v="16.899999999999999"/>
    <n v="26.3"/>
    <n v="2026"/>
    <n v="30577297704"/>
    <n v="5.0793650793650791"/>
    <n v="164.57499999999999"/>
    <n v="342.03451191934016"/>
    <x v="0"/>
  </r>
  <r>
    <s v="EV1930"/>
    <x v="3"/>
    <x v="3"/>
    <s v="Toyota"/>
    <x v="2"/>
    <n v="177919"/>
    <n v="74"/>
    <n v="354"/>
    <n v="1.84"/>
    <n v="51419"/>
    <n v="33596"/>
    <n v="23"/>
    <n v="40.5"/>
    <n v="97.3"/>
    <n v="2026"/>
    <n v="5977366724"/>
    <n v="4.7837837837837842"/>
    <n v="94.903954802259889"/>
    <n v="289.00229879889162"/>
    <x v="0"/>
  </r>
  <r>
    <s v="EV1931"/>
    <x v="6"/>
    <x v="3"/>
    <s v="BYD"/>
    <x v="1"/>
    <n v="239970"/>
    <n v="114"/>
    <n v="501"/>
    <n v="2.4300000000000002"/>
    <n v="83259"/>
    <n v="77056"/>
    <n v="22.4"/>
    <n v="14.3"/>
    <n v="44.9"/>
    <n v="2026"/>
    <n v="18491128320"/>
    <n v="4.3947368421052628"/>
    <n v="153.80439121756487"/>
    <n v="346.95586948368543"/>
    <x v="1"/>
  </r>
  <r>
    <s v="EV1932"/>
    <x v="0"/>
    <x v="0"/>
    <s v="Tesla"/>
    <x v="0"/>
    <n v="641164"/>
    <n v="51"/>
    <n v="362"/>
    <n v="2.0499999999999998"/>
    <n v="133840"/>
    <n v="58196"/>
    <n v="17.399999999999999"/>
    <n v="16.899999999999999"/>
    <n v="111.6"/>
    <n v="2026"/>
    <n v="37313180144"/>
    <n v="7.0980392156862742"/>
    <n v="160.76243093922653"/>
    <n v="208.74534440486363"/>
    <x v="0"/>
  </r>
  <r>
    <s v="EV1933"/>
    <x v="6"/>
    <x v="3"/>
    <s v="Kia"/>
    <x v="3"/>
    <n v="231160"/>
    <n v="63"/>
    <n v="482"/>
    <n v="2.21"/>
    <n v="121838"/>
    <n v="70805"/>
    <n v="19.600000000000001"/>
    <n v="62.9"/>
    <n v="282.3"/>
    <n v="2026"/>
    <n v="16367283800"/>
    <n v="7.6507936507936511"/>
    <n v="146.89834024896265"/>
    <n v="527.07215781277034"/>
    <x v="0"/>
  </r>
  <r>
    <s v="EV1934"/>
    <x v="9"/>
    <x v="0"/>
    <s v="Kia"/>
    <x v="2"/>
    <n v="97447"/>
    <n v="89"/>
    <n v="603"/>
    <n v="1.1000000000000001"/>
    <n v="41369"/>
    <n v="65521"/>
    <n v="18.100000000000001"/>
    <n v="25.1"/>
    <n v="187.8"/>
    <n v="2026"/>
    <n v="6384824887"/>
    <n v="6.7752808988764048"/>
    <n v="108.65837479270316"/>
    <n v="424.52820507557954"/>
    <x v="1"/>
  </r>
  <r>
    <s v="EV1935"/>
    <x v="5"/>
    <x v="1"/>
    <s v="Hyundai"/>
    <x v="1"/>
    <n v="609588"/>
    <n v="89"/>
    <n v="408"/>
    <n v="0.54"/>
    <n v="97740"/>
    <n v="35920"/>
    <n v="21.9"/>
    <n v="23.9"/>
    <n v="86.9"/>
    <n v="2026"/>
    <n v="21896400960"/>
    <n v="4.584269662921348"/>
    <n v="88.039215686274517"/>
    <n v="160.33780192523474"/>
    <x v="0"/>
  </r>
  <r>
    <s v="EV1936"/>
    <x v="7"/>
    <x v="3"/>
    <s v="Toyota"/>
    <x v="1"/>
    <n v="61102"/>
    <n v="120"/>
    <n v="528"/>
    <n v="2.2000000000000002"/>
    <n v="138505"/>
    <n v="71494"/>
    <n v="23.7"/>
    <n v="28.2"/>
    <n v="76.400000000000006"/>
    <n v="2026"/>
    <n v="4368426388"/>
    <n v="4.4000000000000004"/>
    <n v="135.40530303030303"/>
    <n v="2266.783411344964"/>
    <x v="1"/>
  </r>
  <r>
    <s v="EV1937"/>
    <x v="3"/>
    <x v="3"/>
    <s v="Nissan"/>
    <x v="0"/>
    <n v="500831"/>
    <n v="99"/>
    <n v="450"/>
    <n v="1.05"/>
    <n v="190445"/>
    <n v="53037"/>
    <n v="16.8"/>
    <n v="54.5"/>
    <n v="18.600000000000001"/>
    <n v="2026"/>
    <n v="26562573747"/>
    <n v="4.5454545454545459"/>
    <n v="117.86"/>
    <n v="380.25801118540988"/>
    <x v="1"/>
  </r>
  <r>
    <s v="EV1938"/>
    <x v="7"/>
    <x v="3"/>
    <s v="Kia"/>
    <x v="1"/>
    <n v="544395"/>
    <n v="49"/>
    <n v="548"/>
    <n v="1.58"/>
    <n v="87978"/>
    <n v="46656"/>
    <n v="24.6"/>
    <n v="32.6"/>
    <n v="292.39999999999998"/>
    <n v="2026"/>
    <n v="25399293120"/>
    <n v="11.183673469387756"/>
    <n v="85.138686131386862"/>
    <n v="161.60692144490673"/>
    <x v="1"/>
  </r>
  <r>
    <s v="EV1939"/>
    <x v="3"/>
    <x v="3"/>
    <s v="Tesla"/>
    <x v="1"/>
    <n v="400214"/>
    <n v="92"/>
    <n v="592"/>
    <n v="1.7"/>
    <n v="167940"/>
    <n v="61375"/>
    <n v="14.2"/>
    <n v="48.3"/>
    <n v="198"/>
    <n v="2026"/>
    <n v="24563134250"/>
    <n v="6.4347826086956523"/>
    <n v="103.67398648648648"/>
    <n v="419.62550035730885"/>
    <x v="0"/>
  </r>
  <r>
    <s v="EV1940"/>
    <x v="2"/>
    <x v="2"/>
    <s v="Hyundai"/>
    <x v="2"/>
    <n v="341376"/>
    <n v="116"/>
    <n v="586"/>
    <n v="2.15"/>
    <n v="116479"/>
    <n v="43845"/>
    <n v="20.8"/>
    <n v="11.9"/>
    <n v="195.8"/>
    <n v="2026"/>
    <n v="14967630720"/>
    <n v="5.0517241379310347"/>
    <n v="74.820819112627987"/>
    <n v="341.20441976003002"/>
    <x v="1"/>
  </r>
  <r>
    <s v="EV1941"/>
    <x v="6"/>
    <x v="3"/>
    <s v="BMW"/>
    <x v="0"/>
    <n v="208362"/>
    <n v="60"/>
    <n v="574"/>
    <n v="1.26"/>
    <n v="42554"/>
    <n v="66071"/>
    <n v="16.7"/>
    <n v="54.6"/>
    <n v="286.5"/>
    <n v="2026"/>
    <n v="13766685702"/>
    <n v="9.5666666666666664"/>
    <n v="115.10627177700349"/>
    <n v="204.23109780094259"/>
    <x v="1"/>
  </r>
  <r>
    <s v="EV1942"/>
    <x v="6"/>
    <x v="3"/>
    <s v="Kia"/>
    <x v="1"/>
    <n v="455061"/>
    <n v="53"/>
    <n v="620"/>
    <n v="0.99"/>
    <n v="31580"/>
    <n v="31984"/>
    <n v="22.4"/>
    <n v="41.1"/>
    <n v="32.5"/>
    <n v="2026"/>
    <n v="14554671024"/>
    <n v="11.69811320754717"/>
    <n v="51.587096774193547"/>
    <n v="69.397289594142322"/>
    <x v="0"/>
  </r>
  <r>
    <s v="EV1943"/>
    <x v="2"/>
    <x v="2"/>
    <s v="BYD"/>
    <x v="2"/>
    <n v="597701"/>
    <n v="52"/>
    <n v="264"/>
    <n v="2.54"/>
    <n v="29556"/>
    <n v="50679"/>
    <n v="12.1"/>
    <n v="34.9"/>
    <n v="77"/>
    <n v="2026"/>
    <n v="30290888979"/>
    <n v="5.0769230769230766"/>
    <n v="191.96590909090909"/>
    <n v="49.449473900830014"/>
    <x v="1"/>
  </r>
  <r>
    <s v="EV1944"/>
    <x v="4"/>
    <x v="0"/>
    <s v="Tesla"/>
    <x v="0"/>
    <n v="353098"/>
    <n v="51"/>
    <n v="449"/>
    <n v="2.4"/>
    <n v="18831"/>
    <n v="73902"/>
    <n v="20.2"/>
    <n v="47.8"/>
    <n v="233.7"/>
    <n v="2026"/>
    <n v="26094648396"/>
    <n v="8.8039215686274517"/>
    <n v="164.5924276169265"/>
    <n v="53.33080334637976"/>
    <x v="0"/>
  </r>
  <r>
    <s v="EV1945"/>
    <x v="8"/>
    <x v="3"/>
    <s v="Nissan"/>
    <x v="1"/>
    <n v="553743"/>
    <n v="51"/>
    <n v="563"/>
    <n v="2.5099999999999998"/>
    <n v="24523"/>
    <n v="75436"/>
    <n v="14.2"/>
    <n v="5.2"/>
    <n v="98.6"/>
    <n v="2026"/>
    <n v="41772156948"/>
    <n v="11.03921568627451"/>
    <n v="133.98934280639432"/>
    <n v="44.285887135367851"/>
    <x v="1"/>
  </r>
  <r>
    <s v="EV1946"/>
    <x v="5"/>
    <x v="1"/>
    <s v="BMW"/>
    <x v="1"/>
    <n v="488424"/>
    <n v="89"/>
    <n v="628"/>
    <n v="2.0099999999999998"/>
    <n v="41277"/>
    <n v="52836"/>
    <n v="23.2"/>
    <n v="41.2"/>
    <n v="113.1"/>
    <n v="2026"/>
    <n v="25806370464"/>
    <n v="7.0561797752808992"/>
    <n v="84.133757961783445"/>
    <n v="84.510589160237814"/>
    <x v="1"/>
  </r>
  <r>
    <s v="EV1947"/>
    <x v="5"/>
    <x v="1"/>
    <s v="Mercedes"/>
    <x v="2"/>
    <n v="94530"/>
    <n v="92"/>
    <n v="632"/>
    <n v="2.68"/>
    <n v="63371"/>
    <n v="35803"/>
    <n v="20.100000000000001"/>
    <n v="48.5"/>
    <n v="29.9"/>
    <n v="2026"/>
    <n v="3384457590"/>
    <n v="6.8695652173913047"/>
    <n v="56.650316455696199"/>
    <n v="670.37977361684125"/>
    <x v="1"/>
  </r>
  <r>
    <s v="EV1948"/>
    <x v="4"/>
    <x v="0"/>
    <s v="BYD"/>
    <x v="3"/>
    <n v="557037"/>
    <n v="78"/>
    <n v="449"/>
    <n v="1.71"/>
    <n v="194066"/>
    <n v="60422"/>
    <n v="13.4"/>
    <n v="57.9"/>
    <n v="194.1"/>
    <n v="2026"/>
    <n v="33657289614"/>
    <n v="5.7564102564102564"/>
    <n v="134.57015590200444"/>
    <n v="348.38978380251223"/>
    <x v="1"/>
  </r>
  <r>
    <s v="EV1949"/>
    <x v="7"/>
    <x v="3"/>
    <s v="Mercedes"/>
    <x v="2"/>
    <n v="277221"/>
    <n v="117"/>
    <n v="374"/>
    <n v="2.8"/>
    <n v="147284"/>
    <n v="45680"/>
    <n v="22.9"/>
    <n v="43.3"/>
    <n v="52"/>
    <n v="2026"/>
    <n v="12663455280"/>
    <n v="3.1965811965811968"/>
    <n v="122.13903743315508"/>
    <n v="531.28731228875154"/>
    <x v="0"/>
  </r>
  <r>
    <s v="EV1950"/>
    <x v="3"/>
    <x v="3"/>
    <s v="Kia"/>
    <x v="0"/>
    <n v="519575"/>
    <n v="120"/>
    <n v="266"/>
    <n v="0.91"/>
    <n v="197070"/>
    <n v="33298"/>
    <n v="14.3"/>
    <n v="33.6"/>
    <n v="161.69999999999999"/>
    <n v="2026"/>
    <n v="17300808350"/>
    <n v="2.2166666666666668"/>
    <n v="125.18045112781955"/>
    <n v="379.29076649184429"/>
    <x v="1"/>
  </r>
  <r>
    <s v="EV1951"/>
    <x v="9"/>
    <x v="0"/>
    <s v="BMW"/>
    <x v="1"/>
    <n v="124516"/>
    <n v="79"/>
    <n v="288"/>
    <n v="0.94"/>
    <n v="49205"/>
    <n v="60776"/>
    <n v="20.100000000000001"/>
    <n v="58.7"/>
    <n v="221.6"/>
    <n v="2026"/>
    <n v="7567584416"/>
    <n v="3.6455696202531644"/>
    <n v="211.02777777777777"/>
    <n v="395.17009862186387"/>
    <x v="1"/>
  </r>
  <r>
    <s v="EV1952"/>
    <x v="4"/>
    <x v="0"/>
    <s v="Tesla"/>
    <x v="0"/>
    <n v="427697"/>
    <n v="63"/>
    <n v="538"/>
    <n v="1.88"/>
    <n v="29283"/>
    <n v="81838"/>
    <n v="18.899999999999999"/>
    <n v="13.7"/>
    <n v="61.9"/>
    <n v="2026"/>
    <n v="35001867086"/>
    <n v="8.5396825396825395"/>
    <n v="152.11524163568774"/>
    <n v="68.466694879786388"/>
    <x v="0"/>
  </r>
  <r>
    <s v="EV1953"/>
    <x v="0"/>
    <x v="0"/>
    <s v="Hyundai"/>
    <x v="0"/>
    <n v="23439"/>
    <n v="79"/>
    <n v="328"/>
    <n v="1.73"/>
    <n v="190789"/>
    <n v="49278"/>
    <n v="18.3"/>
    <n v="43.5"/>
    <n v="151.69999999999999"/>
    <n v="2026"/>
    <n v="1155027042"/>
    <n v="4.1518987341772151"/>
    <n v="150.23780487804879"/>
    <n v="8139.80971884466"/>
    <x v="1"/>
  </r>
  <r>
    <s v="EV1954"/>
    <x v="4"/>
    <x v="0"/>
    <s v="BYD"/>
    <x v="3"/>
    <n v="215809"/>
    <n v="68"/>
    <n v="463"/>
    <n v="0.88"/>
    <n v="93612"/>
    <n v="70575"/>
    <n v="17.100000000000001"/>
    <n v="19.2"/>
    <n v="152.6"/>
    <n v="2026"/>
    <n v="15230720175"/>
    <n v="6.8088235294117645"/>
    <n v="152.42980561555075"/>
    <n v="433.77245619969511"/>
    <x v="1"/>
  </r>
  <r>
    <s v="EV1955"/>
    <x v="8"/>
    <x v="3"/>
    <s v="BYD"/>
    <x v="1"/>
    <n v="131321"/>
    <n v="62"/>
    <n v="266"/>
    <n v="2.34"/>
    <n v="76622"/>
    <n v="56592"/>
    <n v="13.5"/>
    <n v="9.9"/>
    <n v="141"/>
    <n v="2026"/>
    <n v="7431718032"/>
    <n v="4.290322580645161"/>
    <n v="212.75187969924812"/>
    <n v="583.47103662019015"/>
    <x v="0"/>
  </r>
  <r>
    <s v="EV1956"/>
    <x v="0"/>
    <x v="0"/>
    <s v="Tesla"/>
    <x v="2"/>
    <n v="522660"/>
    <n v="105"/>
    <n v="529"/>
    <n v="2.27"/>
    <n v="148914"/>
    <n v="49217"/>
    <n v="13.4"/>
    <n v="42.1"/>
    <n v="18"/>
    <n v="2026"/>
    <n v="25723757220"/>
    <n v="5.038095238095238"/>
    <n v="93.037807183364833"/>
    <n v="284.91562392377455"/>
    <x v="1"/>
  </r>
  <r>
    <s v="EV1957"/>
    <x v="7"/>
    <x v="3"/>
    <s v="Hyundai"/>
    <x v="2"/>
    <n v="678046"/>
    <n v="56"/>
    <n v="350"/>
    <n v="0.97"/>
    <n v="170065"/>
    <n v="83819"/>
    <n v="24.5"/>
    <n v="13.4"/>
    <n v="129.69999999999999"/>
    <n v="2026"/>
    <n v="56833137674"/>
    <n v="6.25"/>
    <n v="239.48285714285714"/>
    <n v="250.81631629712436"/>
    <x v="0"/>
  </r>
  <r>
    <s v="EV1958"/>
    <x v="2"/>
    <x v="2"/>
    <s v="Mercedes"/>
    <x v="1"/>
    <n v="312060"/>
    <n v="41"/>
    <n v="540"/>
    <n v="1.88"/>
    <n v="160480"/>
    <n v="58426"/>
    <n v="18.7"/>
    <n v="59.4"/>
    <n v="35.9"/>
    <n v="2026"/>
    <n v="18232417560"/>
    <n v="13.170731707317072"/>
    <n v="108.1962962962963"/>
    <n v="514.26007819009169"/>
    <x v="1"/>
  </r>
  <r>
    <s v="EV1959"/>
    <x v="0"/>
    <x v="0"/>
    <s v="Volkswagen"/>
    <x v="2"/>
    <n v="321716"/>
    <n v="87"/>
    <n v="335"/>
    <n v="2.0699999999999998"/>
    <n v="108799"/>
    <n v="75005"/>
    <n v="16.2"/>
    <n v="34.700000000000003"/>
    <n v="179.6"/>
    <n v="2026"/>
    <n v="24130308580"/>
    <n v="3.8505747126436782"/>
    <n v="223.8955223880597"/>
    <n v="338.18336669609221"/>
    <x v="1"/>
  </r>
  <r>
    <s v="EV1960"/>
    <x v="1"/>
    <x v="1"/>
    <s v="Volkswagen"/>
    <x v="2"/>
    <n v="139083"/>
    <n v="77"/>
    <n v="331"/>
    <n v="2.84"/>
    <n v="166940"/>
    <n v="43146"/>
    <n v="17"/>
    <n v="17.399999999999999"/>
    <n v="239.7"/>
    <n v="2026"/>
    <n v="6000875118"/>
    <n v="4.2987012987012987"/>
    <n v="130.35045317220545"/>
    <n v="1200.2904740334907"/>
    <x v="1"/>
  </r>
  <r>
    <s v="EV1961"/>
    <x v="5"/>
    <x v="1"/>
    <s v="BMW"/>
    <x v="2"/>
    <n v="268800"/>
    <n v="42"/>
    <n v="545"/>
    <n v="1.31"/>
    <n v="175635"/>
    <n v="72481"/>
    <n v="23.5"/>
    <n v="56.5"/>
    <n v="86.9"/>
    <n v="2026"/>
    <n v="19482892800"/>
    <n v="12.976190476190476"/>
    <n v="132.99266055045871"/>
    <n v="653.40401785714289"/>
    <x v="0"/>
  </r>
  <r>
    <s v="EV1962"/>
    <x v="0"/>
    <x v="0"/>
    <s v="Volkswagen"/>
    <x v="3"/>
    <n v="806321"/>
    <n v="55"/>
    <n v="559"/>
    <n v="2.72"/>
    <n v="89304"/>
    <n v="42746"/>
    <n v="21.2"/>
    <n v="37.9"/>
    <n v="125.5"/>
    <n v="2026"/>
    <n v="34466997466"/>
    <n v="10.163636363636364"/>
    <n v="76.46869409660107"/>
    <n v="110.75489786325792"/>
    <x v="1"/>
  </r>
  <r>
    <s v="EV1963"/>
    <x v="2"/>
    <x v="2"/>
    <s v="Nissan"/>
    <x v="3"/>
    <n v="47617"/>
    <n v="81"/>
    <n v="595"/>
    <n v="1.41"/>
    <n v="773"/>
    <n v="74278"/>
    <n v="20"/>
    <n v="17.3"/>
    <n v="280.60000000000002"/>
    <n v="2026"/>
    <n v="3536895526"/>
    <n v="7.3456790123456788"/>
    <n v="124.83697478991597"/>
    <n v="16.233698049016109"/>
    <x v="1"/>
  </r>
  <r>
    <s v="EV1964"/>
    <x v="6"/>
    <x v="3"/>
    <s v="Tesla"/>
    <x v="2"/>
    <n v="529168"/>
    <n v="68"/>
    <n v="385"/>
    <n v="2.33"/>
    <n v="118191"/>
    <n v="34610"/>
    <n v="21"/>
    <n v="7.6"/>
    <n v="85.2"/>
    <n v="2026"/>
    <n v="18314504480"/>
    <n v="5.6617647058823533"/>
    <n v="89.896103896103895"/>
    <n v="223.35250808816858"/>
    <x v="1"/>
  </r>
  <r>
    <s v="EV1965"/>
    <x v="4"/>
    <x v="0"/>
    <s v="Mercedes"/>
    <x v="0"/>
    <n v="306766"/>
    <n v="103"/>
    <n v="443"/>
    <n v="2.64"/>
    <n v="190345"/>
    <n v="54113"/>
    <n v="23.9"/>
    <n v="17"/>
    <n v="114.6"/>
    <n v="2026"/>
    <n v="16600028558"/>
    <n v="4.3009708737864081"/>
    <n v="122.15124153498871"/>
    <n v="620.48923283545105"/>
    <x v="1"/>
  </r>
  <r>
    <s v="EV1966"/>
    <x v="9"/>
    <x v="0"/>
    <s v="Hyundai"/>
    <x v="3"/>
    <n v="420497"/>
    <n v="91"/>
    <n v="302"/>
    <n v="2.96"/>
    <n v="78529"/>
    <n v="30809"/>
    <n v="18.899999999999999"/>
    <n v="45.8"/>
    <n v="131.9"/>
    <n v="2026"/>
    <n v="12955092073"/>
    <n v="3.3186813186813189"/>
    <n v="102.01655629139073"/>
    <n v="186.75281868836163"/>
    <x v="0"/>
  </r>
  <r>
    <s v="EV1967"/>
    <x v="0"/>
    <x v="0"/>
    <s v="Nissan"/>
    <x v="0"/>
    <n v="426366"/>
    <n v="43"/>
    <n v="319"/>
    <n v="2.16"/>
    <n v="146269"/>
    <n v="46477"/>
    <n v="19.8"/>
    <n v="24.3"/>
    <n v="86.1"/>
    <n v="2026"/>
    <n v="19816212582"/>
    <n v="7.4186046511627906"/>
    <n v="145.69592476489029"/>
    <n v="343.05971864548303"/>
    <x v="0"/>
  </r>
  <r>
    <s v="EV1968"/>
    <x v="8"/>
    <x v="3"/>
    <s v="BMW"/>
    <x v="2"/>
    <n v="821922"/>
    <n v="75"/>
    <n v="398"/>
    <n v="2.77"/>
    <n v="31233"/>
    <n v="49336"/>
    <n v="24.3"/>
    <n v="48"/>
    <n v="190.2"/>
    <n v="2026"/>
    <n v="40550343792"/>
    <n v="5.3066666666666666"/>
    <n v="123.95979899497488"/>
    <n v="37.99995620022338"/>
    <x v="0"/>
  </r>
  <r>
    <s v="EV1969"/>
    <x v="4"/>
    <x v="0"/>
    <s v="Kia"/>
    <x v="3"/>
    <n v="24051"/>
    <n v="116"/>
    <n v="420"/>
    <n v="2"/>
    <n v="169487"/>
    <n v="28829"/>
    <n v="21.2"/>
    <n v="9.6999999999999993"/>
    <n v="110.3"/>
    <n v="2026"/>
    <n v="693366279"/>
    <n v="3.6206896551724137"/>
    <n v="68.640476190476193"/>
    <n v="7046.9834934098371"/>
    <x v="0"/>
  </r>
  <r>
    <s v="EV1970"/>
    <x v="5"/>
    <x v="1"/>
    <s v="Nissan"/>
    <x v="1"/>
    <n v="522971"/>
    <n v="67"/>
    <n v="602"/>
    <n v="1.36"/>
    <n v="68968"/>
    <n v="74074"/>
    <n v="24.8"/>
    <n v="61.3"/>
    <n v="246.7"/>
    <n v="2026"/>
    <n v="38738553854"/>
    <n v="8.9850746268656714"/>
    <n v="123.04651162790698"/>
    <n v="131.87729338720501"/>
    <x v="0"/>
  </r>
  <r>
    <s v="EV1971"/>
    <x v="0"/>
    <x v="0"/>
    <s v="Ford"/>
    <x v="3"/>
    <n v="792755"/>
    <n v="105"/>
    <n v="318"/>
    <n v="1.38"/>
    <n v="195472"/>
    <n v="69519"/>
    <n v="16"/>
    <n v="17.100000000000001"/>
    <n v="68.3"/>
    <n v="2026"/>
    <n v="55111534845"/>
    <n v="3.0285714285714285"/>
    <n v="218.61320754716982"/>
    <n v="246.57302697554732"/>
    <x v="1"/>
  </r>
  <r>
    <s v="EV1972"/>
    <x v="0"/>
    <x v="0"/>
    <s v="Volkswagen"/>
    <x v="3"/>
    <n v="357806"/>
    <n v="54"/>
    <n v="307"/>
    <n v="0.93"/>
    <n v="24375"/>
    <n v="28317"/>
    <n v="12.2"/>
    <n v="23.4"/>
    <n v="166.9"/>
    <n v="2026"/>
    <n v="10131992502"/>
    <n v="5.6851851851851851"/>
    <n v="92.237785016286651"/>
    <n v="68.12350826984455"/>
    <x v="0"/>
  </r>
  <r>
    <s v="EV1973"/>
    <x v="8"/>
    <x v="3"/>
    <s v="BMW"/>
    <x v="0"/>
    <n v="462464"/>
    <n v="48"/>
    <n v="415"/>
    <n v="1.04"/>
    <n v="120262"/>
    <n v="53077"/>
    <n v="24.9"/>
    <n v="6.9"/>
    <n v="211.9"/>
    <n v="2026"/>
    <n v="24546201728"/>
    <n v="8.6458333333333339"/>
    <n v="127.89638554216867"/>
    <n v="260.04618737890951"/>
    <x v="0"/>
  </r>
  <r>
    <s v="EV1974"/>
    <x v="0"/>
    <x v="0"/>
    <s v="Nissan"/>
    <x v="3"/>
    <n v="744834"/>
    <n v="97"/>
    <n v="490"/>
    <n v="1.73"/>
    <n v="125559"/>
    <n v="53048"/>
    <n v="18.899999999999999"/>
    <n v="59.6"/>
    <n v="58.5"/>
    <n v="2026"/>
    <n v="39511954032"/>
    <n v="5.0515463917525771"/>
    <n v="108.26122448979592"/>
    <n v="168.57313173136566"/>
    <x v="1"/>
  </r>
  <r>
    <s v="EV1975"/>
    <x v="0"/>
    <x v="0"/>
    <s v="Ford"/>
    <x v="3"/>
    <n v="760502"/>
    <n v="112"/>
    <n v="284"/>
    <n v="2.16"/>
    <n v="82114"/>
    <n v="63356"/>
    <n v="19.3"/>
    <n v="24.8"/>
    <n v="102.6"/>
    <n v="2026"/>
    <n v="48182364712"/>
    <n v="2.5357142857142856"/>
    <n v="223.08450704225353"/>
    <n v="107.97341755840222"/>
    <x v="0"/>
  </r>
  <r>
    <s v="EV1976"/>
    <x v="4"/>
    <x v="0"/>
    <s v="Volkswagen"/>
    <x v="0"/>
    <n v="860157"/>
    <n v="68"/>
    <n v="550"/>
    <n v="1.96"/>
    <n v="5082"/>
    <n v="81983"/>
    <n v="16.899999999999999"/>
    <n v="34.200000000000003"/>
    <n v="37.9"/>
    <n v="2026"/>
    <n v="70518251331"/>
    <n v="8.0882352941176467"/>
    <n v="149.06"/>
    <n v="5.9082237312490626"/>
    <x v="0"/>
  </r>
  <r>
    <s v="EV1977"/>
    <x v="5"/>
    <x v="1"/>
    <s v="BMW"/>
    <x v="3"/>
    <n v="165059"/>
    <n v="103"/>
    <n v="522"/>
    <n v="1.56"/>
    <n v="90246"/>
    <n v="75154"/>
    <n v="17.5"/>
    <n v="46.1"/>
    <n v="248.4"/>
    <n v="2026"/>
    <n v="12404844086"/>
    <n v="5.0679611650485441"/>
    <n v="143.97318007662835"/>
    <n v="546.74995001787238"/>
    <x v="1"/>
  </r>
  <r>
    <s v="EV1978"/>
    <x v="4"/>
    <x v="0"/>
    <s v="Mercedes"/>
    <x v="0"/>
    <n v="765385"/>
    <n v="75"/>
    <n v="338"/>
    <n v="2.09"/>
    <n v="78123"/>
    <n v="70356"/>
    <n v="12.9"/>
    <n v="49.3"/>
    <n v="261"/>
    <n v="2026"/>
    <n v="53849427060"/>
    <n v="4.5066666666666668"/>
    <n v="208.15384615384616"/>
    <n v="102.07019996472363"/>
    <x v="1"/>
  </r>
  <r>
    <s v="EV1979"/>
    <x v="8"/>
    <x v="3"/>
    <s v="Hyundai"/>
    <x v="0"/>
    <n v="173693"/>
    <n v="109"/>
    <n v="502"/>
    <n v="1.1200000000000001"/>
    <n v="57604"/>
    <n v="53171"/>
    <n v="18.399999999999999"/>
    <n v="24.2"/>
    <n v="199.2"/>
    <n v="2026"/>
    <n v="9235430503"/>
    <n v="4.6055045871559637"/>
    <n v="105.91832669322709"/>
    <n v="331.6426108133316"/>
    <x v="1"/>
  </r>
  <r>
    <s v="EV1980"/>
    <x v="4"/>
    <x v="0"/>
    <s v="Tesla"/>
    <x v="0"/>
    <n v="214861"/>
    <n v="111"/>
    <n v="621"/>
    <n v="2.06"/>
    <n v="93741"/>
    <n v="84649"/>
    <n v="19.100000000000001"/>
    <n v="23.7"/>
    <n v="41.9"/>
    <n v="2026"/>
    <n v="18187768789"/>
    <n v="5.5945945945945947"/>
    <n v="136.31078904991949"/>
    <n v="436.28671559752587"/>
    <x v="1"/>
  </r>
  <r>
    <s v="EV1981"/>
    <x v="4"/>
    <x v="0"/>
    <s v="Nissan"/>
    <x v="0"/>
    <n v="778514"/>
    <n v="52"/>
    <n v="281"/>
    <n v="1.56"/>
    <n v="116725"/>
    <n v="80091"/>
    <n v="18.5"/>
    <n v="30.4"/>
    <n v="110.6"/>
    <n v="2026"/>
    <n v="62351964774"/>
    <n v="5.4038461538461542"/>
    <n v="285.02135231316726"/>
    <n v="149.93307763251528"/>
    <x v="0"/>
  </r>
  <r>
    <s v="EV1982"/>
    <x v="6"/>
    <x v="3"/>
    <s v="Hyundai"/>
    <x v="3"/>
    <n v="479065"/>
    <n v="80"/>
    <n v="561"/>
    <n v="2.6"/>
    <n v="164904"/>
    <n v="65197"/>
    <n v="19.600000000000001"/>
    <n v="22.4"/>
    <n v="211.1"/>
    <n v="2026"/>
    <n v="31233600805"/>
    <n v="7.0125000000000002"/>
    <n v="116.21568627450981"/>
    <n v="344.22051287403588"/>
    <x v="0"/>
  </r>
  <r>
    <s v="EV1983"/>
    <x v="3"/>
    <x v="3"/>
    <s v="Kia"/>
    <x v="1"/>
    <n v="424077"/>
    <n v="85"/>
    <n v="637"/>
    <n v="2.66"/>
    <n v="19552"/>
    <n v="46711"/>
    <n v="21.4"/>
    <n v="55.8"/>
    <n v="106.9"/>
    <n v="2026"/>
    <n v="19809060747"/>
    <n v="7.4941176470588236"/>
    <n v="73.329670329670336"/>
    <n v="46.104834735201393"/>
    <x v="0"/>
  </r>
  <r>
    <s v="EV1984"/>
    <x v="9"/>
    <x v="0"/>
    <s v="Nissan"/>
    <x v="3"/>
    <n v="274205"/>
    <n v="53"/>
    <n v="250"/>
    <n v="2.79"/>
    <n v="43682"/>
    <n v="48045"/>
    <n v="19.5"/>
    <n v="22.6"/>
    <n v="172.6"/>
    <n v="2026"/>
    <n v="13174179225"/>
    <n v="4.716981132075472"/>
    <n v="192.18"/>
    <n v="159.30417023759597"/>
    <x v="1"/>
  </r>
  <r>
    <s v="EV1985"/>
    <x v="1"/>
    <x v="1"/>
    <s v="Nissan"/>
    <x v="2"/>
    <n v="151542"/>
    <n v="108"/>
    <n v="385"/>
    <n v="1.02"/>
    <n v="128760"/>
    <n v="62118"/>
    <n v="18.899999999999999"/>
    <n v="24.1"/>
    <n v="61.8"/>
    <n v="2026"/>
    <n v="9413485956"/>
    <n v="3.5648148148148149"/>
    <n v="161.34545454545454"/>
    <n v="849.66543928415888"/>
    <x v="0"/>
  </r>
  <r>
    <s v="EV1986"/>
    <x v="7"/>
    <x v="3"/>
    <s v="Mercedes"/>
    <x v="1"/>
    <n v="719802"/>
    <n v="44"/>
    <n v="572"/>
    <n v="0.64"/>
    <n v="71669"/>
    <n v="84711"/>
    <n v="12.1"/>
    <n v="52.3"/>
    <n v="258.60000000000002"/>
    <n v="2026"/>
    <n v="60975147222"/>
    <n v="13"/>
    <n v="148.09615384615384"/>
    <n v="99.567658883970878"/>
    <x v="0"/>
  </r>
  <r>
    <s v="EV1987"/>
    <x v="4"/>
    <x v="0"/>
    <s v="Hyundai"/>
    <x v="0"/>
    <n v="807706"/>
    <n v="75"/>
    <n v="270"/>
    <n v="1.05"/>
    <n v="61388"/>
    <n v="28451"/>
    <n v="20.2"/>
    <n v="33.4"/>
    <n v="171.6"/>
    <n v="2026"/>
    <n v="22980043406"/>
    <n v="3.6"/>
    <n v="105.37407407407407"/>
    <n v="76.002902046041498"/>
    <x v="1"/>
  </r>
  <r>
    <s v="EV1988"/>
    <x v="5"/>
    <x v="1"/>
    <s v="Toyota"/>
    <x v="3"/>
    <n v="679613"/>
    <n v="70"/>
    <n v="267"/>
    <n v="1.62"/>
    <n v="93718"/>
    <n v="83903"/>
    <n v="16.399999999999999"/>
    <n v="21.3"/>
    <n v="141.19999999999999"/>
    <n v="2026"/>
    <n v="57021569539"/>
    <n v="3.8142857142857145"/>
    <n v="314.24344569288388"/>
    <n v="137.89906902899148"/>
    <x v="1"/>
  </r>
  <r>
    <s v="EV1989"/>
    <x v="8"/>
    <x v="3"/>
    <s v="Kia"/>
    <x v="3"/>
    <n v="141546"/>
    <n v="107"/>
    <n v="416"/>
    <n v="2.19"/>
    <n v="158406"/>
    <n v="81753"/>
    <n v="18.5"/>
    <n v="63.6"/>
    <n v="224.9"/>
    <n v="2026"/>
    <n v="11571810138"/>
    <n v="3.8878504672897196"/>
    <n v="196.52163461538461"/>
    <n v="1119.1132211436566"/>
    <x v="1"/>
  </r>
  <r>
    <s v="EV1990"/>
    <x v="9"/>
    <x v="0"/>
    <s v="Hyundai"/>
    <x v="0"/>
    <n v="185878"/>
    <n v="59"/>
    <n v="278"/>
    <n v="1.19"/>
    <n v="80373"/>
    <n v="26322"/>
    <n v="24.2"/>
    <n v="48.7"/>
    <n v="222.1"/>
    <n v="2026"/>
    <n v="4892680716"/>
    <n v="4.7118644067796609"/>
    <n v="94.683453237410077"/>
    <n v="432.39651814631105"/>
    <x v="0"/>
  </r>
  <r>
    <s v="EV1991"/>
    <x v="2"/>
    <x v="2"/>
    <s v="Volkswagen"/>
    <x v="1"/>
    <n v="226499"/>
    <n v="95"/>
    <n v="250"/>
    <n v="2.13"/>
    <n v="162368"/>
    <n v="29751"/>
    <n v="14.1"/>
    <n v="64.8"/>
    <n v="164.5"/>
    <n v="2026"/>
    <n v="6738571749"/>
    <n v="2.6315789473684212"/>
    <n v="119.004"/>
    <n v="716.85967708466706"/>
    <x v="0"/>
  </r>
  <r>
    <s v="EV1992"/>
    <x v="4"/>
    <x v="0"/>
    <s v="Mercedes"/>
    <x v="2"/>
    <n v="787541"/>
    <n v="98"/>
    <n v="525"/>
    <n v="1.52"/>
    <n v="171318"/>
    <n v="72459"/>
    <n v="19.5"/>
    <n v="7.7"/>
    <n v="152.5"/>
    <n v="2026"/>
    <n v="57064433319"/>
    <n v="5.3571428571428568"/>
    <n v="138.01714285714286"/>
    <n v="217.5353410171661"/>
    <x v="1"/>
  </r>
  <r>
    <s v="EV1993"/>
    <x v="6"/>
    <x v="3"/>
    <s v="Toyota"/>
    <x v="0"/>
    <n v="765096"/>
    <n v="98"/>
    <n v="450"/>
    <n v="0.51"/>
    <n v="71639"/>
    <n v="56263"/>
    <n v="16.7"/>
    <n v="42.4"/>
    <n v="242.6"/>
    <n v="2026"/>
    <n v="43046596248"/>
    <n v="4.591836734693878"/>
    <n v="125.02888888888889"/>
    <n v="93.634001484780995"/>
    <x v="1"/>
  </r>
  <r>
    <s v="EV1994"/>
    <x v="4"/>
    <x v="0"/>
    <s v="Mercedes"/>
    <x v="3"/>
    <n v="536644"/>
    <n v="87"/>
    <n v="571"/>
    <n v="2.13"/>
    <n v="12136"/>
    <n v="67110"/>
    <n v="19.3"/>
    <n v="61.3"/>
    <n v="263.7"/>
    <n v="2026"/>
    <n v="36014178840"/>
    <n v="6.5632183908045976"/>
    <n v="117.53064798598949"/>
    <n v="22.614619747914819"/>
    <x v="0"/>
  </r>
  <r>
    <s v="EV1995"/>
    <x v="0"/>
    <x v="0"/>
    <s v="Volkswagen"/>
    <x v="1"/>
    <n v="861380"/>
    <n v="106"/>
    <n v="314"/>
    <n v="1.98"/>
    <n v="50382"/>
    <n v="70117"/>
    <n v="14.7"/>
    <n v="16.3"/>
    <n v="43.9"/>
    <n v="2026"/>
    <n v="60397381460"/>
    <n v="2.9622641509433962"/>
    <n v="223.30254777070064"/>
    <n v="58.489865100188069"/>
    <x v="1"/>
  </r>
  <r>
    <s v="EV1996"/>
    <x v="7"/>
    <x v="3"/>
    <s v="Hyundai"/>
    <x v="2"/>
    <n v="805623"/>
    <n v="74"/>
    <n v="564"/>
    <n v="2.25"/>
    <n v="80855"/>
    <n v="61781"/>
    <n v="18.2"/>
    <n v="32.1"/>
    <n v="298.3"/>
    <n v="2026"/>
    <n v="49772194563"/>
    <n v="7.6216216216216219"/>
    <n v="109.54078014184397"/>
    <n v="100.36332130537484"/>
    <x v="1"/>
  </r>
  <r>
    <s v="EV1997"/>
    <x v="7"/>
    <x v="3"/>
    <s v="Tesla"/>
    <x v="2"/>
    <n v="848726"/>
    <n v="115"/>
    <n v="327"/>
    <n v="0.75"/>
    <n v="114279"/>
    <n v="58621"/>
    <n v="14.6"/>
    <n v="58"/>
    <n v="276.5"/>
    <n v="2026"/>
    <n v="49753166846"/>
    <n v="2.8434782608695652"/>
    <n v="179.2691131498471"/>
    <n v="134.64769548711834"/>
    <x v="1"/>
  </r>
  <r>
    <s v="EV1998"/>
    <x v="8"/>
    <x v="3"/>
    <s v="Tesla"/>
    <x v="2"/>
    <n v="867414"/>
    <n v="54"/>
    <n v="252"/>
    <n v="2.63"/>
    <n v="134231"/>
    <n v="58718"/>
    <n v="14.4"/>
    <n v="59"/>
    <n v="134.5"/>
    <n v="2026"/>
    <n v="50932815252"/>
    <n v="4.666666666666667"/>
    <n v="233.00793650793651"/>
    <n v="154.74848227028849"/>
    <x v="1"/>
  </r>
  <r>
    <s v="EV1999"/>
    <x v="6"/>
    <x v="3"/>
    <s v="Toyota"/>
    <x v="1"/>
    <n v="82376"/>
    <n v="107"/>
    <n v="451"/>
    <n v="1.67"/>
    <n v="147364"/>
    <n v="79736"/>
    <n v="14.1"/>
    <n v="19.8"/>
    <n v="295.60000000000002"/>
    <n v="2026"/>
    <n v="6568332736"/>
    <n v="4.2149532710280377"/>
    <n v="176.79822616407984"/>
    <n v="1788.9191026512576"/>
    <x v="1"/>
  </r>
  <r>
    <s v="EV2000"/>
    <x v="7"/>
    <x v="3"/>
    <s v="Toyota"/>
    <x v="3"/>
    <n v="473691"/>
    <n v="52"/>
    <n v="384"/>
    <n v="1.64"/>
    <n v="183823"/>
    <n v="27946"/>
    <n v="18.899999999999999"/>
    <n v="20.7"/>
    <n v="137.19999999999999"/>
    <n v="2026"/>
    <n v="13237768686"/>
    <n v="7.384615384615385"/>
    <n v="72.776041666666671"/>
    <n v="388.06521550968881"/>
    <x v="1"/>
  </r>
  <r>
    <s v="EV2001"/>
    <x v="6"/>
    <x v="3"/>
    <s v="Nissan"/>
    <x v="0"/>
    <n v="420044"/>
    <n v="103"/>
    <n v="270"/>
    <n v="2.36"/>
    <n v="66405"/>
    <n v="84161"/>
    <n v="23.3"/>
    <n v="55.1"/>
    <n v="16.3"/>
    <n v="2026"/>
    <n v="35351323084"/>
    <n v="2.621359223300971"/>
    <n v="311.7074074074074"/>
    <n v="158.09058098675376"/>
    <x v="0"/>
  </r>
  <r>
    <s v="EV2002"/>
    <x v="1"/>
    <x v="1"/>
    <s v="Hyundai"/>
    <x v="2"/>
    <n v="328113"/>
    <n v="109"/>
    <n v="445"/>
    <n v="0.98"/>
    <n v="198383"/>
    <n v="79470"/>
    <n v="22.4"/>
    <n v="61.4"/>
    <n v="54.6"/>
    <n v="2026"/>
    <n v="26075140110"/>
    <n v="4.0825688073394497"/>
    <n v="178.58426966292134"/>
    <n v="604.61792126493003"/>
    <x v="1"/>
  </r>
  <r>
    <s v="EV2003"/>
    <x v="7"/>
    <x v="3"/>
    <s v="Volkswagen"/>
    <x v="3"/>
    <n v="654692"/>
    <n v="94"/>
    <n v="536"/>
    <n v="1.8"/>
    <n v="97982"/>
    <n v="51298"/>
    <n v="16.600000000000001"/>
    <n v="28.2"/>
    <n v="180.1"/>
    <n v="2026"/>
    <n v="33584390216"/>
    <n v="5.7021276595744679"/>
    <n v="95.705223880597018"/>
    <n v="149.6612147391445"/>
    <x v="1"/>
  </r>
  <r>
    <s v="EV2004"/>
    <x v="4"/>
    <x v="0"/>
    <s v="Toyota"/>
    <x v="3"/>
    <n v="181590"/>
    <n v="67"/>
    <n v="533"/>
    <n v="0.69"/>
    <n v="183072"/>
    <n v="26881"/>
    <n v="18.2"/>
    <n v="42"/>
    <n v="67.7"/>
    <n v="2026"/>
    <n v="4881320790"/>
    <n v="7.955223880597015"/>
    <n v="50.433395872420263"/>
    <n v="1008.1612423591608"/>
    <x v="0"/>
  </r>
  <r>
    <s v="EV2005"/>
    <x v="5"/>
    <x v="1"/>
    <s v="Nissan"/>
    <x v="1"/>
    <n v="292282"/>
    <n v="98"/>
    <n v="393"/>
    <n v="2.29"/>
    <n v="9332"/>
    <n v="74577"/>
    <n v="22.4"/>
    <n v="61.2"/>
    <n v="184.8"/>
    <n v="2026"/>
    <n v="21797514714"/>
    <n v="4.0102040816326534"/>
    <n v="189.76335877862596"/>
    <n v="31.928069467158426"/>
    <x v="1"/>
  </r>
  <r>
    <s v="EV2006"/>
    <x v="5"/>
    <x v="1"/>
    <s v="BMW"/>
    <x v="1"/>
    <n v="374072"/>
    <n v="69"/>
    <n v="314"/>
    <n v="2.91"/>
    <n v="79196"/>
    <n v="81791"/>
    <n v="17.100000000000001"/>
    <n v="19.2"/>
    <n v="205.5"/>
    <n v="2026"/>
    <n v="30595722952"/>
    <n v="4.5507246376811592"/>
    <n v="260.48089171974522"/>
    <n v="211.71325306358136"/>
    <x v="1"/>
  </r>
  <r>
    <s v="EV2007"/>
    <x v="9"/>
    <x v="0"/>
    <s v="BMW"/>
    <x v="0"/>
    <n v="675141"/>
    <n v="117"/>
    <n v="569"/>
    <n v="2.69"/>
    <n v="148789"/>
    <n v="79655"/>
    <n v="21.7"/>
    <n v="26.7"/>
    <n v="79.5"/>
    <n v="2026"/>
    <n v="53778356355"/>
    <n v="4.8632478632478628"/>
    <n v="139.99121265377855"/>
    <n v="220.38211277347992"/>
    <x v="0"/>
  </r>
  <r>
    <s v="EV2008"/>
    <x v="1"/>
    <x v="1"/>
    <s v="Tesla"/>
    <x v="0"/>
    <n v="312970"/>
    <n v="48"/>
    <n v="264"/>
    <n v="1.69"/>
    <n v="95698"/>
    <n v="81072"/>
    <n v="14.9"/>
    <n v="13.7"/>
    <n v="161.5"/>
    <n v="2026"/>
    <n v="25373103840"/>
    <n v="5.5"/>
    <n v="307.09090909090907"/>
    <n v="305.77371633063871"/>
    <x v="0"/>
  </r>
  <r>
    <s v="EV2009"/>
    <x v="2"/>
    <x v="2"/>
    <s v="Kia"/>
    <x v="2"/>
    <n v="125091"/>
    <n v="120"/>
    <n v="482"/>
    <n v="2.36"/>
    <n v="48331"/>
    <n v="72781"/>
    <n v="22.3"/>
    <n v="11"/>
    <n v="174.8"/>
    <n v="2026"/>
    <n v="9104248071"/>
    <n v="4.0166666666666666"/>
    <n v="150.99792531120332"/>
    <n v="386.36672502418241"/>
    <x v="0"/>
  </r>
  <r>
    <s v="EV2010"/>
    <x v="0"/>
    <x v="0"/>
    <s v="BYD"/>
    <x v="1"/>
    <n v="15656"/>
    <n v="40"/>
    <n v="628"/>
    <n v="1.42"/>
    <n v="148651"/>
    <n v="72504"/>
    <n v="21.5"/>
    <n v="47.9"/>
    <n v="192.2"/>
    <n v="2026"/>
    <n v="1135122624"/>
    <n v="15.7"/>
    <n v="115.45222929936305"/>
    <n v="9494.8262646908533"/>
    <x v="0"/>
  </r>
  <r>
    <s v="EV2011"/>
    <x v="4"/>
    <x v="0"/>
    <s v="Ford"/>
    <x v="0"/>
    <n v="841593"/>
    <n v="84"/>
    <n v="460"/>
    <n v="0.66"/>
    <n v="58456"/>
    <n v="34286"/>
    <n v="16.100000000000001"/>
    <n v="26.7"/>
    <n v="244"/>
    <n v="2026"/>
    <n v="28854857598"/>
    <n v="5.4761904761904763"/>
    <n v="74.53478260869565"/>
    <n v="69.458752627457699"/>
    <x v="1"/>
  </r>
  <r>
    <s v="EV2012"/>
    <x v="9"/>
    <x v="0"/>
    <s v="Hyundai"/>
    <x v="1"/>
    <n v="856030"/>
    <n v="55"/>
    <n v="641"/>
    <n v="0.97"/>
    <n v="182334"/>
    <n v="48029"/>
    <n v="17"/>
    <n v="57.2"/>
    <n v="162.30000000000001"/>
    <n v="2026"/>
    <n v="41114264870"/>
    <n v="11.654545454545454"/>
    <n v="74.928237129485183"/>
    <n v="212.99954440849038"/>
    <x v="1"/>
  </r>
  <r>
    <s v="EV2013"/>
    <x v="2"/>
    <x v="2"/>
    <s v="BMW"/>
    <x v="3"/>
    <n v="640917"/>
    <n v="56"/>
    <n v="268"/>
    <n v="0.84"/>
    <n v="34369"/>
    <n v="27852"/>
    <n v="24.6"/>
    <n v="51.7"/>
    <n v="238.6"/>
    <n v="2026"/>
    <n v="17850820284"/>
    <n v="4.7857142857142856"/>
    <n v="103.92537313432835"/>
    <n v="53.624728318955498"/>
    <x v="1"/>
  </r>
  <r>
    <s v="EV2014"/>
    <x v="1"/>
    <x v="1"/>
    <s v="Kia"/>
    <x v="0"/>
    <n v="483218"/>
    <n v="45"/>
    <n v="309"/>
    <n v="2.94"/>
    <n v="30201"/>
    <n v="41654"/>
    <n v="17.100000000000001"/>
    <n v="51.9"/>
    <n v="116.3"/>
    <n v="2026"/>
    <n v="20127962572"/>
    <n v="6.8666666666666663"/>
    <n v="134.80258899676375"/>
    <n v="62.499741317583364"/>
    <x v="0"/>
  </r>
  <r>
    <s v="EV2015"/>
    <x v="9"/>
    <x v="0"/>
    <s v="Volkswagen"/>
    <x v="2"/>
    <n v="579560"/>
    <n v="45"/>
    <n v="302"/>
    <n v="0.79"/>
    <n v="74729"/>
    <n v="57433"/>
    <n v="22.1"/>
    <n v="48.9"/>
    <n v="166.4"/>
    <n v="2026"/>
    <n v="33285869480"/>
    <n v="6.7111111111111112"/>
    <n v="190.17549668874173"/>
    <n v="128.94092069846093"/>
    <x v="1"/>
  </r>
  <r>
    <s v="EV2016"/>
    <x v="4"/>
    <x v="0"/>
    <s v="Hyundai"/>
    <x v="0"/>
    <n v="742380"/>
    <n v="67"/>
    <n v="597"/>
    <n v="1.08"/>
    <n v="179169"/>
    <n v="76975"/>
    <n v="16.399999999999999"/>
    <n v="7.5"/>
    <n v="40.200000000000003"/>
    <n v="2026"/>
    <n v="57144700500"/>
    <n v="8.91044776119403"/>
    <n v="128.93634840871022"/>
    <n v="241.34405560494625"/>
    <x v="1"/>
  </r>
  <r>
    <s v="EV2017"/>
    <x v="6"/>
    <x v="3"/>
    <s v="Tesla"/>
    <x v="2"/>
    <n v="869016"/>
    <n v="116"/>
    <n v="415"/>
    <n v="2.2599999999999998"/>
    <n v="16846"/>
    <n v="54566"/>
    <n v="21"/>
    <n v="57.9"/>
    <n v="138.19999999999999"/>
    <n v="2026"/>
    <n v="47418727056"/>
    <n v="3.5775862068965516"/>
    <n v="131.48433734939758"/>
    <n v="19.385143656733593"/>
    <x v="0"/>
  </r>
  <r>
    <s v="EV2018"/>
    <x v="2"/>
    <x v="2"/>
    <s v="Volkswagen"/>
    <x v="3"/>
    <n v="112448"/>
    <n v="63"/>
    <n v="521"/>
    <n v="2.54"/>
    <n v="27223"/>
    <n v="40448"/>
    <n v="22.8"/>
    <n v="58.4"/>
    <n v="43.8"/>
    <n v="2026"/>
    <n v="4548296704"/>
    <n v="8.2698412698412707"/>
    <n v="77.635316698656425"/>
    <n v="242.09412350597609"/>
    <x v="0"/>
  </r>
  <r>
    <s v="EV2019"/>
    <x v="8"/>
    <x v="3"/>
    <s v="Kia"/>
    <x v="3"/>
    <n v="322418"/>
    <n v="103"/>
    <n v="551"/>
    <n v="2.06"/>
    <n v="68684"/>
    <n v="60667"/>
    <n v="17.7"/>
    <n v="53.2"/>
    <n v="195.7"/>
    <n v="2026"/>
    <n v="19560132806"/>
    <n v="5.349514563106796"/>
    <n v="110.10344827586206"/>
    <n v="213.02780862110677"/>
    <x v="1"/>
  </r>
  <r>
    <s v="EV2020"/>
    <x v="9"/>
    <x v="0"/>
    <s v="Hyundai"/>
    <x v="3"/>
    <n v="530703"/>
    <n v="55"/>
    <n v="473"/>
    <n v="1.82"/>
    <n v="105188"/>
    <n v="72169"/>
    <n v="16.2"/>
    <n v="35.1"/>
    <n v="201.1"/>
    <n v="2026"/>
    <n v="38300304807"/>
    <n v="8.6"/>
    <n v="152.57716701902748"/>
    <n v="198.20502239482346"/>
    <x v="0"/>
  </r>
  <r>
    <s v="EV2021"/>
    <x v="9"/>
    <x v="0"/>
    <s v="BYD"/>
    <x v="3"/>
    <n v="820208"/>
    <n v="74"/>
    <n v="410"/>
    <n v="2.2000000000000002"/>
    <n v="170180"/>
    <n v="47239"/>
    <n v="24.4"/>
    <n v="20.5"/>
    <n v="15.9"/>
    <n v="2026"/>
    <n v="38745805712"/>
    <n v="5.5405405405405403"/>
    <n v="115.21707317073171"/>
    <n v="207.48395528939"/>
    <x v="1"/>
  </r>
  <r>
    <s v="EV2022"/>
    <x v="1"/>
    <x v="1"/>
    <s v="Hyundai"/>
    <x v="0"/>
    <n v="418996"/>
    <n v="55"/>
    <n v="580"/>
    <n v="1.08"/>
    <n v="36850"/>
    <n v="45961"/>
    <n v="24.9"/>
    <n v="12"/>
    <n v="211.5"/>
    <n v="2026"/>
    <n v="19257475156"/>
    <n v="10.545454545454545"/>
    <n v="79.243103448275861"/>
    <n v="87.948333635643309"/>
    <x v="1"/>
  </r>
  <r>
    <s v="EV2023"/>
    <x v="0"/>
    <x v="0"/>
    <s v="BMW"/>
    <x v="1"/>
    <n v="849826"/>
    <n v="45"/>
    <n v="366"/>
    <n v="2.99"/>
    <n v="106837"/>
    <n v="75555"/>
    <n v="23.7"/>
    <n v="61.7"/>
    <n v="136.30000000000001"/>
    <n v="2026"/>
    <n v="64208603430"/>
    <n v="8.1333333333333329"/>
    <n v="206.4344262295082"/>
    <n v="125.71632310614173"/>
    <x v="1"/>
  </r>
  <r>
    <s v="EV2024"/>
    <x v="4"/>
    <x v="0"/>
    <s v="BYD"/>
    <x v="1"/>
    <n v="150374"/>
    <n v="100"/>
    <n v="606"/>
    <n v="2.4700000000000002"/>
    <n v="10819"/>
    <n v="26331"/>
    <n v="16"/>
    <n v="37"/>
    <n v="78.3"/>
    <n v="2026"/>
    <n v="3959497794"/>
    <n v="6.06"/>
    <n v="43.450495049504951"/>
    <n v="71.947278119887741"/>
    <x v="0"/>
  </r>
  <r>
    <s v="EV2025"/>
    <x v="2"/>
    <x v="2"/>
    <s v="Ford"/>
    <x v="0"/>
    <n v="280618"/>
    <n v="67"/>
    <n v="415"/>
    <n v="1.05"/>
    <n v="141380"/>
    <n v="82965"/>
    <n v="16.7"/>
    <n v="63.8"/>
    <n v="84.6"/>
    <n v="2026"/>
    <n v="23281472370"/>
    <n v="6.1940298507462686"/>
    <n v="199.9156626506024"/>
    <n v="503.81657627094489"/>
    <x v="0"/>
  </r>
  <r>
    <s v="EV2026"/>
    <x v="8"/>
    <x v="3"/>
    <s v="Tesla"/>
    <x v="1"/>
    <n v="454257"/>
    <n v="118"/>
    <n v="496"/>
    <n v="1.51"/>
    <n v="97099"/>
    <n v="71338"/>
    <n v="12.8"/>
    <n v="43.6"/>
    <n v="22.4"/>
    <n v="2026"/>
    <n v="32405785866"/>
    <n v="4.2033898305084749"/>
    <n v="143.82661290322579"/>
    <n v="213.7534479380615"/>
    <x v="1"/>
  </r>
  <r>
    <s v="EV2027"/>
    <x v="2"/>
    <x v="2"/>
    <s v="Ford"/>
    <x v="1"/>
    <n v="868228"/>
    <n v="58"/>
    <n v="346"/>
    <n v="1.33"/>
    <n v="144743"/>
    <n v="33213"/>
    <n v="15.8"/>
    <n v="61.5"/>
    <n v="32.6"/>
    <n v="2026"/>
    <n v="28836456564"/>
    <n v="5.9655172413793105"/>
    <n v="95.99132947976878"/>
    <n v="166.7108178957601"/>
    <x v="0"/>
  </r>
  <r>
    <s v="EV2028"/>
    <x v="4"/>
    <x v="0"/>
    <s v="Toyota"/>
    <x v="2"/>
    <n v="218299"/>
    <n v="91"/>
    <n v="568"/>
    <n v="2.86"/>
    <n v="122237"/>
    <n v="25299"/>
    <n v="16.600000000000001"/>
    <n v="34.299999999999997"/>
    <n v="52.7"/>
    <n v="2026"/>
    <n v="5522746401"/>
    <n v="6.2417582417582418"/>
    <n v="44.54049295774648"/>
    <n v="559.95217568564215"/>
    <x v="0"/>
  </r>
  <r>
    <s v="EV2029"/>
    <x v="8"/>
    <x v="3"/>
    <s v="BMW"/>
    <x v="1"/>
    <n v="471657"/>
    <n v="101"/>
    <n v="574"/>
    <n v="2.95"/>
    <n v="66432"/>
    <n v="64531"/>
    <n v="18.399999999999999"/>
    <n v="25.6"/>
    <n v="272.8"/>
    <n v="2026"/>
    <n v="30436497867"/>
    <n v="5.6831683168316829"/>
    <n v="112.42334494773519"/>
    <n v="140.84811632181862"/>
    <x v="0"/>
  </r>
  <r>
    <s v="EV2030"/>
    <x v="2"/>
    <x v="2"/>
    <s v="Tesla"/>
    <x v="0"/>
    <n v="850424"/>
    <n v="72"/>
    <n v="557"/>
    <n v="1.97"/>
    <n v="125252"/>
    <n v="57266"/>
    <n v="14.2"/>
    <n v="38.5"/>
    <n v="49.7"/>
    <n v="2026"/>
    <n v="48700380784"/>
    <n v="7.7361111111111107"/>
    <n v="102.81149012567325"/>
    <n v="147.28182647714553"/>
    <x v="0"/>
  </r>
  <r>
    <s v="EV2031"/>
    <x v="8"/>
    <x v="3"/>
    <s v="BMW"/>
    <x v="1"/>
    <n v="452787"/>
    <n v="111"/>
    <n v="491"/>
    <n v="0.96"/>
    <n v="189828"/>
    <n v="39362"/>
    <n v="15.9"/>
    <n v="23.3"/>
    <n v="33.5"/>
    <n v="2026"/>
    <n v="17822601894"/>
    <n v="4.4234234234234231"/>
    <n v="80.167006109979638"/>
    <n v="419.243485347415"/>
    <x v="1"/>
  </r>
  <r>
    <s v="EV2032"/>
    <x v="4"/>
    <x v="0"/>
    <s v="BYD"/>
    <x v="1"/>
    <n v="786081"/>
    <n v="79"/>
    <n v="593"/>
    <n v="1.92"/>
    <n v="66773"/>
    <n v="38423"/>
    <n v="20.7"/>
    <n v="29.2"/>
    <n v="132.80000000000001"/>
    <n v="2026"/>
    <n v="30203590263"/>
    <n v="7.5063291139240507"/>
    <n v="64.79426644182125"/>
    <n v="84.944172419890563"/>
    <x v="0"/>
  </r>
  <r>
    <s v="EV2033"/>
    <x v="0"/>
    <x v="0"/>
    <s v="Kia"/>
    <x v="2"/>
    <n v="782950"/>
    <n v="91"/>
    <n v="286"/>
    <n v="2.68"/>
    <n v="35489"/>
    <n v="81474"/>
    <n v="16.3"/>
    <n v="25.9"/>
    <n v="146.9"/>
    <n v="2026"/>
    <n v="63790068300"/>
    <n v="3.1428571428571428"/>
    <n v="284.87412587412587"/>
    <n v="45.327287821699983"/>
    <x v="1"/>
  </r>
  <r>
    <s v="EV2034"/>
    <x v="1"/>
    <x v="1"/>
    <s v="Volkswagen"/>
    <x v="1"/>
    <n v="748103"/>
    <n v="111"/>
    <n v="626"/>
    <n v="1.08"/>
    <n v="7514"/>
    <n v="26296"/>
    <n v="19.8"/>
    <n v="44.4"/>
    <n v="22.1"/>
    <n v="2026"/>
    <n v="19672116488"/>
    <n v="5.6396396396396398"/>
    <n v="42.006389776357828"/>
    <n v="10.044071471441768"/>
    <x v="1"/>
  </r>
  <r>
    <s v="EV2035"/>
    <x v="4"/>
    <x v="0"/>
    <s v="Toyota"/>
    <x v="2"/>
    <n v="113116"/>
    <n v="59"/>
    <n v="463"/>
    <n v="1.01"/>
    <n v="69254"/>
    <n v="46584"/>
    <n v="19.8"/>
    <n v="37.5"/>
    <n v="70.900000000000006"/>
    <n v="2026"/>
    <n v="5269395744"/>
    <n v="7.8474576271186445"/>
    <n v="100.61339092872571"/>
    <n v="612.2387637469501"/>
    <x v="1"/>
  </r>
  <r>
    <s v="EV2036"/>
    <x v="8"/>
    <x v="3"/>
    <s v="BMW"/>
    <x v="2"/>
    <n v="205565"/>
    <n v="60"/>
    <n v="591"/>
    <n v="2.87"/>
    <n v="137839"/>
    <n v="83208"/>
    <n v="19.100000000000001"/>
    <n v="60.3"/>
    <n v="99.2"/>
    <n v="2026"/>
    <n v="17104652520"/>
    <n v="9.85"/>
    <n v="140.79187817258884"/>
    <n v="670.53729963758428"/>
    <x v="0"/>
  </r>
  <r>
    <s v="EV2037"/>
    <x v="6"/>
    <x v="3"/>
    <s v="Hyundai"/>
    <x v="2"/>
    <n v="67004"/>
    <n v="95"/>
    <n v="528"/>
    <n v="1.8"/>
    <n v="174074"/>
    <n v="59315"/>
    <n v="19.8"/>
    <n v="26.6"/>
    <n v="34.9"/>
    <n v="2026"/>
    <n v="3974342260"/>
    <n v="5.5578947368421057"/>
    <n v="112.33901515151516"/>
    <n v="2597.9643006387678"/>
    <x v="0"/>
  </r>
  <r>
    <s v="EV2038"/>
    <x v="1"/>
    <x v="1"/>
    <s v="Kia"/>
    <x v="2"/>
    <n v="158259"/>
    <n v="66"/>
    <n v="270"/>
    <n v="0.59"/>
    <n v="193789"/>
    <n v="69354"/>
    <n v="21.1"/>
    <n v="27.2"/>
    <n v="164.3"/>
    <n v="2026"/>
    <n v="10975894686"/>
    <n v="4.0909090909090908"/>
    <n v="256.86666666666667"/>
    <n v="1224.5053993769707"/>
    <x v="0"/>
  </r>
  <r>
    <s v="EV2039"/>
    <x v="1"/>
    <x v="1"/>
    <s v="Kia"/>
    <x v="2"/>
    <n v="105684"/>
    <n v="94"/>
    <n v="354"/>
    <n v="2.54"/>
    <n v="171511"/>
    <n v="30797"/>
    <n v="14.3"/>
    <n v="28.3"/>
    <n v="87.2"/>
    <n v="2026"/>
    <n v="3254750148"/>
    <n v="3.7659574468085109"/>
    <n v="86.997175141242934"/>
    <n v="1622.8662806101208"/>
    <x v="0"/>
  </r>
  <r>
    <s v="EV2040"/>
    <x v="5"/>
    <x v="1"/>
    <s v="Mercedes"/>
    <x v="0"/>
    <n v="192029"/>
    <n v="43"/>
    <n v="295"/>
    <n v="1.59"/>
    <n v="199681"/>
    <n v="35710"/>
    <n v="16.3"/>
    <n v="39.1"/>
    <n v="299.39999999999998"/>
    <n v="2026"/>
    <n v="6857355590"/>
    <n v="6.8604651162790695"/>
    <n v="121.05084745762711"/>
    <n v="1039.8481479359889"/>
    <x v="0"/>
  </r>
  <r>
    <s v="EV2041"/>
    <x v="0"/>
    <x v="0"/>
    <s v="Toyota"/>
    <x v="3"/>
    <n v="402936"/>
    <n v="85"/>
    <n v="442"/>
    <n v="1.59"/>
    <n v="10173"/>
    <n v="44584"/>
    <n v="16.2"/>
    <n v="6.7"/>
    <n v="66.400000000000006"/>
    <n v="2026"/>
    <n v="17964498624"/>
    <n v="5.2"/>
    <n v="100.86877828054298"/>
    <n v="25.247185657275597"/>
    <x v="0"/>
  </r>
  <r>
    <s v="EV2042"/>
    <x v="4"/>
    <x v="0"/>
    <s v="Tesla"/>
    <x v="2"/>
    <n v="159015"/>
    <n v="86"/>
    <n v="597"/>
    <n v="2.52"/>
    <n v="120125"/>
    <n v="74475"/>
    <n v="17.899999999999999"/>
    <n v="9.5"/>
    <n v="102.8"/>
    <n v="2026"/>
    <n v="11842642125"/>
    <n v="6.941860465116279"/>
    <n v="124.74874371859296"/>
    <n v="755.43187749583376"/>
    <x v="0"/>
  </r>
  <r>
    <s v="EV2043"/>
    <x v="5"/>
    <x v="1"/>
    <s v="Mercedes"/>
    <x v="2"/>
    <n v="885479"/>
    <n v="42"/>
    <n v="620"/>
    <n v="1.62"/>
    <n v="29871"/>
    <n v="59010"/>
    <n v="18.399999999999999"/>
    <n v="42.6"/>
    <n v="182.1"/>
    <n v="2026"/>
    <n v="52252115790"/>
    <n v="14.761904761904763"/>
    <n v="95.177419354838705"/>
    <n v="33.734283929940744"/>
    <x v="1"/>
  </r>
  <r>
    <s v="EV2044"/>
    <x v="0"/>
    <x v="0"/>
    <s v="BYD"/>
    <x v="1"/>
    <n v="485032"/>
    <n v="58"/>
    <n v="457"/>
    <n v="2.12"/>
    <n v="66709"/>
    <n v="82292"/>
    <n v="23.7"/>
    <n v="10.3"/>
    <n v="230.5"/>
    <n v="2026"/>
    <n v="39914253344"/>
    <n v="7.8793103448275863"/>
    <n v="180.07002188183807"/>
    <n v="137.53525540582891"/>
    <x v="0"/>
  </r>
  <r>
    <s v="EV2045"/>
    <x v="8"/>
    <x v="3"/>
    <s v="BMW"/>
    <x v="2"/>
    <n v="733897"/>
    <n v="117"/>
    <n v="278"/>
    <n v="1.66"/>
    <n v="126298"/>
    <n v="83985"/>
    <n v="12.2"/>
    <n v="16"/>
    <n v="119.3"/>
    <n v="2026"/>
    <n v="61636339545"/>
    <n v="2.3760683760683761"/>
    <n v="302.10431654676262"/>
    <n v="172.09226907863092"/>
    <x v="1"/>
  </r>
  <r>
    <s v="EV2046"/>
    <x v="0"/>
    <x v="0"/>
    <s v="Volkswagen"/>
    <x v="1"/>
    <n v="363608"/>
    <n v="102"/>
    <n v="386"/>
    <n v="1.6"/>
    <n v="106741"/>
    <n v="54878"/>
    <n v="23"/>
    <n v="6.9"/>
    <n v="79.3"/>
    <n v="2026"/>
    <n v="19954079824"/>
    <n v="3.784313725490196"/>
    <n v="142.17098445595855"/>
    <n v="293.56064773052299"/>
    <x v="0"/>
  </r>
  <r>
    <s v="EV2047"/>
    <x v="8"/>
    <x v="3"/>
    <s v="BMW"/>
    <x v="2"/>
    <n v="194715"/>
    <n v="89"/>
    <n v="511"/>
    <n v="0.84"/>
    <n v="153121"/>
    <n v="68291"/>
    <n v="13.9"/>
    <n v="17"/>
    <n v="204.1"/>
    <n v="2026"/>
    <n v="13297282065"/>
    <n v="5.7415730337078648"/>
    <n v="133.64187866927594"/>
    <n v="786.38522969468193"/>
    <x v="1"/>
  </r>
  <r>
    <s v="EV2048"/>
    <x v="5"/>
    <x v="1"/>
    <s v="Volkswagen"/>
    <x v="1"/>
    <n v="346378"/>
    <n v="109"/>
    <n v="631"/>
    <n v="0.72"/>
    <n v="159531"/>
    <n v="82505"/>
    <n v="22.3"/>
    <n v="7.7"/>
    <n v="205"/>
    <n v="2026"/>
    <n v="28577916890"/>
    <n v="5.7889908256880735"/>
    <n v="130.7527733755943"/>
    <n v="460.56908926086533"/>
    <x v="0"/>
  </r>
  <r>
    <s v="EV2049"/>
    <x v="3"/>
    <x v="3"/>
    <s v="Hyundai"/>
    <x v="1"/>
    <n v="443916"/>
    <n v="49"/>
    <n v="593"/>
    <n v="1.03"/>
    <n v="167022"/>
    <n v="66205"/>
    <n v="23.4"/>
    <n v="37.299999999999997"/>
    <n v="106.8"/>
    <n v="2026"/>
    <n v="29389458780"/>
    <n v="12.102040816326531"/>
    <n v="111.64418212478921"/>
    <n v="376.24685751358368"/>
    <x v="1"/>
  </r>
  <r>
    <s v="EV2050"/>
    <x v="5"/>
    <x v="1"/>
    <s v="Nissan"/>
    <x v="1"/>
    <n v="148609"/>
    <n v="115"/>
    <n v="457"/>
    <n v="0.5"/>
    <n v="90214"/>
    <n v="60315"/>
    <n v="20.100000000000001"/>
    <n v="27.6"/>
    <n v="48"/>
    <n v="2026"/>
    <n v="8963351835"/>
    <n v="3.973913043478261"/>
    <n v="131.98030634573306"/>
    <n v="607.05610023619033"/>
    <x v="1"/>
  </r>
  <r>
    <s v="EV2051"/>
    <x v="5"/>
    <x v="1"/>
    <s v="Kia"/>
    <x v="1"/>
    <n v="134373"/>
    <n v="41"/>
    <n v="628"/>
    <n v="1.5"/>
    <n v="91666"/>
    <n v="36069"/>
    <n v="16.899999999999999"/>
    <n v="7.6"/>
    <n v="43.1"/>
    <n v="2026"/>
    <n v="4846699737"/>
    <n v="15.317073170731707"/>
    <n v="57.434713375796179"/>
    <n v="682.17573470860964"/>
    <x v="0"/>
  </r>
  <r>
    <s v="EV2052"/>
    <x v="5"/>
    <x v="1"/>
    <s v="Hyundai"/>
    <x v="0"/>
    <n v="509404"/>
    <n v="88"/>
    <n v="464"/>
    <n v="2.27"/>
    <n v="103405"/>
    <n v="46514"/>
    <n v="22.8"/>
    <n v="48.8"/>
    <n v="25.2"/>
    <n v="2026"/>
    <n v="23694417656"/>
    <n v="5.2727272727272725"/>
    <n v="100.24568965517241"/>
    <n v="202.99212412937473"/>
    <x v="1"/>
  </r>
  <r>
    <s v="EV2053"/>
    <x v="3"/>
    <x v="3"/>
    <s v="Volkswagen"/>
    <x v="1"/>
    <n v="535397"/>
    <n v="79"/>
    <n v="400"/>
    <n v="1.4"/>
    <n v="50173"/>
    <n v="59535"/>
    <n v="12.4"/>
    <n v="8.1"/>
    <n v="226.5"/>
    <n v="2026"/>
    <n v="31874860395"/>
    <n v="5.0632911392405067"/>
    <n v="148.83750000000001"/>
    <n v="93.711769023733794"/>
    <x v="1"/>
  </r>
  <r>
    <s v="EV2054"/>
    <x v="7"/>
    <x v="3"/>
    <s v="Nissan"/>
    <x v="0"/>
    <n v="188014"/>
    <n v="58"/>
    <n v="274"/>
    <n v="1.55"/>
    <n v="104328"/>
    <n v="82425"/>
    <n v="15"/>
    <n v="63"/>
    <n v="108.1"/>
    <n v="2026"/>
    <n v="15497053950"/>
    <n v="4.7241379310344831"/>
    <n v="300.82116788321167"/>
    <n v="554.89484825598095"/>
    <x v="0"/>
  </r>
  <r>
    <s v="EV2055"/>
    <x v="1"/>
    <x v="1"/>
    <s v="Nissan"/>
    <x v="3"/>
    <n v="284148"/>
    <n v="102"/>
    <n v="268"/>
    <n v="1.96"/>
    <n v="33321"/>
    <n v="65918"/>
    <n v="14.7"/>
    <n v="58.5"/>
    <n v="232.6"/>
    <n v="2026"/>
    <n v="18730467864"/>
    <n v="2.6274509803921569"/>
    <n v="245.96268656716418"/>
    <n v="117.26635415346932"/>
    <x v="0"/>
  </r>
  <r>
    <s v="EV2056"/>
    <x v="9"/>
    <x v="0"/>
    <s v="Mercedes"/>
    <x v="3"/>
    <n v="40441"/>
    <n v="103"/>
    <n v="570"/>
    <n v="2.59"/>
    <n v="157168"/>
    <n v="38788"/>
    <n v="17.100000000000001"/>
    <n v="14.1"/>
    <n v="201.8"/>
    <n v="2026"/>
    <n v="1568625508"/>
    <n v="5.5339805825242721"/>
    <n v="68.04912280701754"/>
    <n v="3886.3529586310924"/>
    <x v="1"/>
  </r>
  <r>
    <s v="EV2057"/>
    <x v="8"/>
    <x v="3"/>
    <s v="Volkswagen"/>
    <x v="0"/>
    <n v="94661"/>
    <n v="88"/>
    <n v="554"/>
    <n v="0.63"/>
    <n v="124218"/>
    <n v="37117"/>
    <n v="18.899999999999999"/>
    <n v="13.7"/>
    <n v="139.19999999999999"/>
    <n v="2026"/>
    <n v="3513532337"/>
    <n v="6.2954545454545459"/>
    <n v="66.998194945848383"/>
    <n v="1312.2405214396638"/>
    <x v="0"/>
  </r>
  <r>
    <s v="EV2058"/>
    <x v="4"/>
    <x v="0"/>
    <s v="Ford"/>
    <x v="2"/>
    <n v="715850"/>
    <n v="44"/>
    <n v="369"/>
    <n v="1.3"/>
    <n v="140465"/>
    <n v="32491"/>
    <n v="17.899999999999999"/>
    <n v="44.7"/>
    <n v="108.7"/>
    <n v="2026"/>
    <n v="23258682350"/>
    <n v="8.3863636363636367"/>
    <n v="88.051490514905154"/>
    <n v="196.22127540685898"/>
    <x v="0"/>
  </r>
  <r>
    <s v="EV2059"/>
    <x v="3"/>
    <x v="3"/>
    <s v="Mercedes"/>
    <x v="2"/>
    <n v="443974"/>
    <n v="117"/>
    <n v="366"/>
    <n v="1.77"/>
    <n v="101536"/>
    <n v="28451"/>
    <n v="16.5"/>
    <n v="60.6"/>
    <n v="287.7"/>
    <n v="2026"/>
    <n v="12631504274"/>
    <n v="3.1282051282051282"/>
    <n v="77.734972677595621"/>
    <n v="228.69807691441392"/>
    <x v="0"/>
  </r>
  <r>
    <s v="EV2060"/>
    <x v="3"/>
    <x v="3"/>
    <s v="Ford"/>
    <x v="3"/>
    <n v="26396"/>
    <n v="98"/>
    <n v="333"/>
    <n v="2.73"/>
    <n v="28539"/>
    <n v="51395"/>
    <n v="19.5"/>
    <n v="37.200000000000003"/>
    <n v="159.19999999999999"/>
    <n v="2026"/>
    <n v="1356622420"/>
    <n v="3.3979591836734695"/>
    <n v="154.33933933933935"/>
    <n v="1081.1865434156691"/>
    <x v="1"/>
  </r>
  <r>
    <s v="EV2061"/>
    <x v="5"/>
    <x v="1"/>
    <s v="BMW"/>
    <x v="3"/>
    <n v="66901"/>
    <n v="61"/>
    <n v="372"/>
    <n v="1.25"/>
    <n v="198658"/>
    <n v="40068"/>
    <n v="13.4"/>
    <n v="55.4"/>
    <n v="158.69999999999999"/>
    <n v="2026"/>
    <n v="2680589268"/>
    <n v="6.0983606557377046"/>
    <n v="107.70967741935483"/>
    <n v="2969.4324449559799"/>
    <x v="0"/>
  </r>
  <r>
    <s v="EV2062"/>
    <x v="7"/>
    <x v="3"/>
    <s v="Volkswagen"/>
    <x v="3"/>
    <n v="518575"/>
    <n v="46"/>
    <n v="505"/>
    <n v="1.1200000000000001"/>
    <n v="81087"/>
    <n v="36669"/>
    <n v="24.2"/>
    <n v="33.299999999999997"/>
    <n v="295.5"/>
    <n v="2026"/>
    <n v="19015626675"/>
    <n v="10.978260869565217"/>
    <n v="72.611881188118815"/>
    <n v="156.36503880827269"/>
    <x v="1"/>
  </r>
  <r>
    <s v="EV2063"/>
    <x v="3"/>
    <x v="3"/>
    <s v="Nissan"/>
    <x v="2"/>
    <n v="700862"/>
    <n v="42"/>
    <n v="305"/>
    <n v="0.57999999999999996"/>
    <n v="142566"/>
    <n v="52692"/>
    <n v="17.5"/>
    <n v="64.900000000000006"/>
    <n v="84"/>
    <n v="2026"/>
    <n v="36929820504"/>
    <n v="7.2619047619047619"/>
    <n v="172.76065573770492"/>
    <n v="203.41522296828762"/>
    <x v="1"/>
  </r>
  <r>
    <s v="EV2064"/>
    <x v="4"/>
    <x v="0"/>
    <s v="Hyundai"/>
    <x v="2"/>
    <n v="827977"/>
    <n v="99"/>
    <n v="352"/>
    <n v="2.2200000000000002"/>
    <n v="46719"/>
    <n v="36755"/>
    <n v="19"/>
    <n v="43.3"/>
    <n v="159.80000000000001"/>
    <n v="2026"/>
    <n v="30432294635"/>
    <n v="3.5555555555555554"/>
    <n v="104.41761363636364"/>
    <n v="56.42548041793431"/>
    <x v="1"/>
  </r>
  <r>
    <s v="EV2065"/>
    <x v="7"/>
    <x v="3"/>
    <s v="Hyundai"/>
    <x v="3"/>
    <n v="48085"/>
    <n v="50"/>
    <n v="514"/>
    <n v="0.98"/>
    <n v="116200"/>
    <n v="31049"/>
    <n v="24"/>
    <n v="18.8"/>
    <n v="203.8"/>
    <n v="2026"/>
    <n v="1492991165"/>
    <n v="10.28"/>
    <n v="60.406614785992218"/>
    <n v="2416.5540189248204"/>
    <x v="1"/>
  </r>
  <r>
    <s v="EV2066"/>
    <x v="3"/>
    <x v="3"/>
    <s v="Nissan"/>
    <x v="3"/>
    <n v="727179"/>
    <n v="100"/>
    <n v="301"/>
    <n v="2.31"/>
    <n v="154099"/>
    <n v="38628"/>
    <n v="14.6"/>
    <n v="29.9"/>
    <n v="11.7"/>
    <n v="2026"/>
    <n v="28089470412"/>
    <n v="3.01"/>
    <n v="128.33222591362127"/>
    <n v="211.91343534397996"/>
    <x v="0"/>
  </r>
  <r>
    <s v="EV2067"/>
    <x v="4"/>
    <x v="0"/>
    <s v="Kia"/>
    <x v="2"/>
    <n v="288889"/>
    <n v="69"/>
    <n v="643"/>
    <n v="2.4900000000000002"/>
    <n v="80208"/>
    <n v="45851"/>
    <n v="16.899999999999999"/>
    <n v="59.9"/>
    <n v="245.5"/>
    <n v="2026"/>
    <n v="13245849539"/>
    <n v="9.3188405797101446"/>
    <n v="71.307931570762051"/>
    <n v="277.6429701373192"/>
    <x v="1"/>
  </r>
  <r>
    <s v="EV2068"/>
    <x v="3"/>
    <x v="3"/>
    <s v="Hyundai"/>
    <x v="2"/>
    <n v="450594"/>
    <n v="118"/>
    <n v="469"/>
    <n v="2.34"/>
    <n v="173499"/>
    <n v="70241"/>
    <n v="17.399999999999999"/>
    <n v="31.9"/>
    <n v="144.6"/>
    <n v="2026"/>
    <n v="31650173154"/>
    <n v="3.9745762711864407"/>
    <n v="149.7675906183369"/>
    <n v="385.04507383587003"/>
    <x v="0"/>
  </r>
  <r>
    <s v="EV2069"/>
    <x v="1"/>
    <x v="1"/>
    <s v="Mercedes"/>
    <x v="2"/>
    <n v="54701"/>
    <n v="102"/>
    <n v="384"/>
    <n v="1.56"/>
    <n v="110684"/>
    <n v="54817"/>
    <n v="19.5"/>
    <n v="48.3"/>
    <n v="115"/>
    <n v="2026"/>
    <n v="2998544717"/>
    <n v="3.7647058823529411"/>
    <n v="142.75260416666666"/>
    <n v="2023.4365002467962"/>
    <x v="1"/>
  </r>
  <r>
    <s v="EV2070"/>
    <x v="5"/>
    <x v="1"/>
    <s v="BYD"/>
    <x v="1"/>
    <n v="245183"/>
    <n v="49"/>
    <n v="533"/>
    <n v="1.02"/>
    <n v="65706"/>
    <n v="69826"/>
    <n v="20.399999999999999"/>
    <n v="14.6"/>
    <n v="273.7"/>
    <n v="2026"/>
    <n v="17120148158"/>
    <n v="10.877551020408163"/>
    <n v="131.00562851782365"/>
    <n v="267.9875847836106"/>
    <x v="0"/>
  </r>
  <r>
    <s v="EV2071"/>
    <x v="1"/>
    <x v="1"/>
    <s v="Ford"/>
    <x v="2"/>
    <n v="405853"/>
    <n v="47"/>
    <n v="374"/>
    <n v="0.59"/>
    <n v="12648"/>
    <n v="39678"/>
    <n v="13.6"/>
    <n v="37.4"/>
    <n v="249"/>
    <n v="2026"/>
    <n v="16103435334"/>
    <n v="7.957446808510638"/>
    <n v="106.09090909090909"/>
    <n v="31.163992874267286"/>
    <x v="1"/>
  </r>
  <r>
    <s v="EV2072"/>
    <x v="6"/>
    <x v="3"/>
    <s v="Nissan"/>
    <x v="2"/>
    <n v="864429"/>
    <n v="68"/>
    <n v="455"/>
    <n v="2.15"/>
    <n v="42966"/>
    <n v="37349"/>
    <n v="20"/>
    <n v="63.3"/>
    <n v="218"/>
    <n v="2026"/>
    <n v="32285558721"/>
    <n v="6.6911764705882355"/>
    <n v="82.085714285714289"/>
    <n v="49.704487008186909"/>
    <x v="1"/>
  </r>
  <r>
    <s v="EV2073"/>
    <x v="2"/>
    <x v="2"/>
    <s v="Hyundai"/>
    <x v="1"/>
    <n v="313983"/>
    <n v="117"/>
    <n v="261"/>
    <n v="1.62"/>
    <n v="107327"/>
    <n v="80852"/>
    <n v="21.7"/>
    <n v="53.3"/>
    <n v="293.5"/>
    <n v="2026"/>
    <n v="25386153516"/>
    <n v="2.2307692307692308"/>
    <n v="309.77777777777777"/>
    <n v="341.82423889191455"/>
    <x v="1"/>
  </r>
  <r>
    <s v="EV2074"/>
    <x v="4"/>
    <x v="0"/>
    <s v="BMW"/>
    <x v="0"/>
    <n v="784885"/>
    <n v="92"/>
    <n v="327"/>
    <n v="2.65"/>
    <n v="13356"/>
    <n v="54774"/>
    <n v="20.3"/>
    <n v="52.1"/>
    <n v="83.2"/>
    <n v="2026"/>
    <n v="42991290990"/>
    <n v="3.5543478260869565"/>
    <n v="167.50458715596329"/>
    <n v="17.016505602731609"/>
    <x v="0"/>
  </r>
  <r>
    <s v="EV2075"/>
    <x v="9"/>
    <x v="0"/>
    <s v="Hyundai"/>
    <x v="3"/>
    <n v="503304"/>
    <n v="44"/>
    <n v="474"/>
    <n v="2.09"/>
    <n v="66615"/>
    <n v="27858"/>
    <n v="16"/>
    <n v="49.9"/>
    <n v="202.5"/>
    <n v="2026"/>
    <n v="14021042832"/>
    <n v="10.772727272727273"/>
    <n v="58.77215189873418"/>
    <n v="132.35539554623051"/>
    <x v="0"/>
  </r>
  <r>
    <s v="EV2076"/>
    <x v="1"/>
    <x v="1"/>
    <s v="Toyota"/>
    <x v="2"/>
    <n v="504133"/>
    <n v="61"/>
    <n v="561"/>
    <n v="1.61"/>
    <n v="138441"/>
    <n v="45000"/>
    <n v="17.7"/>
    <n v="36.6"/>
    <n v="267.3"/>
    <n v="2026"/>
    <n v="22685985000"/>
    <n v="9.1967213114754092"/>
    <n v="80.213903743315512"/>
    <n v="274.61205673899548"/>
    <x v="1"/>
  </r>
  <r>
    <s v="EV2077"/>
    <x v="0"/>
    <x v="0"/>
    <s v="Nissan"/>
    <x v="1"/>
    <n v="161014"/>
    <n v="68"/>
    <n v="346"/>
    <n v="2.95"/>
    <n v="124826"/>
    <n v="41391"/>
    <n v="23.8"/>
    <n v="63.6"/>
    <n v="92.6"/>
    <n v="2026"/>
    <n v="6664530474"/>
    <n v="5.0882352941176467"/>
    <n v="119.6271676300578"/>
    <n v="775.24935719875293"/>
    <x v="1"/>
  </r>
  <r>
    <s v="EV2078"/>
    <x v="3"/>
    <x v="3"/>
    <s v="BYD"/>
    <x v="0"/>
    <n v="667079"/>
    <n v="77"/>
    <n v="322"/>
    <n v="2.91"/>
    <n v="74114"/>
    <n v="60323"/>
    <n v="16.8"/>
    <n v="53.7"/>
    <n v="271.3"/>
    <n v="2026"/>
    <n v="40240206517"/>
    <n v="4.1818181818181817"/>
    <n v="187.3385093167702"/>
    <n v="111.10228323781742"/>
    <x v="1"/>
  </r>
  <r>
    <s v="EV2079"/>
    <x v="8"/>
    <x v="3"/>
    <s v="Volkswagen"/>
    <x v="2"/>
    <n v="801721"/>
    <n v="107"/>
    <n v="329"/>
    <n v="0.72"/>
    <n v="102139"/>
    <n v="71341"/>
    <n v="23.9"/>
    <n v="28.9"/>
    <n v="33.6"/>
    <n v="2026"/>
    <n v="57195577861"/>
    <n v="3.0747663551401869"/>
    <n v="216.84194528875381"/>
    <n v="127.39968143531227"/>
    <x v="1"/>
  </r>
  <r>
    <s v="EV2080"/>
    <x v="4"/>
    <x v="0"/>
    <s v="Nissan"/>
    <x v="2"/>
    <n v="554943"/>
    <n v="43"/>
    <n v="607"/>
    <n v="0.94"/>
    <n v="56158"/>
    <n v="81957"/>
    <n v="24.3"/>
    <n v="58.4"/>
    <n v="136.80000000000001"/>
    <n v="2026"/>
    <n v="45481463451"/>
    <n v="14.116279069767442"/>
    <n v="135.01976935749587"/>
    <n v="101.19597868609929"/>
    <x v="1"/>
  </r>
  <r>
    <s v="EV2081"/>
    <x v="4"/>
    <x v="0"/>
    <s v="Mercedes"/>
    <x v="3"/>
    <n v="589375"/>
    <n v="94"/>
    <n v="333"/>
    <n v="1.53"/>
    <n v="5494"/>
    <n v="45024"/>
    <n v="14.9"/>
    <n v="56.4"/>
    <n v="31.8"/>
    <n v="2026"/>
    <n v="26536020000"/>
    <n v="3.5425531914893615"/>
    <n v="135.2072072072072"/>
    <n v="9.3217391304347821"/>
    <x v="0"/>
  </r>
  <r>
    <s v="EV2082"/>
    <x v="6"/>
    <x v="3"/>
    <s v="Mercedes"/>
    <x v="3"/>
    <n v="852636"/>
    <n v="104"/>
    <n v="573"/>
    <n v="1.74"/>
    <n v="115379"/>
    <n v="48659"/>
    <n v="25"/>
    <n v="45"/>
    <n v="179.7"/>
    <n v="2026"/>
    <n v="41488415124"/>
    <n v="5.509615384615385"/>
    <n v="84.919720767888307"/>
    <n v="135.3203477216538"/>
    <x v="1"/>
  </r>
  <r>
    <s v="EV2083"/>
    <x v="3"/>
    <x v="3"/>
    <s v="Tesla"/>
    <x v="3"/>
    <n v="791219"/>
    <n v="94"/>
    <n v="588"/>
    <n v="2.1800000000000002"/>
    <n v="35286"/>
    <n v="57337"/>
    <n v="20.2"/>
    <n v="56.2"/>
    <n v="210.7"/>
    <n v="2026"/>
    <n v="45366123803"/>
    <n v="6.2553191489361701"/>
    <n v="97.511904761904759"/>
    <n v="44.597007908050742"/>
    <x v="0"/>
  </r>
  <r>
    <s v="EV2084"/>
    <x v="4"/>
    <x v="0"/>
    <s v="BMW"/>
    <x v="3"/>
    <n v="188984"/>
    <n v="94"/>
    <n v="281"/>
    <n v="1.21"/>
    <n v="157927"/>
    <n v="32833"/>
    <n v="21.3"/>
    <n v="63"/>
    <n v="133.9"/>
    <n v="2026"/>
    <n v="6204911672"/>
    <n v="2.9893617021276597"/>
    <n v="116.84341637010677"/>
    <n v="835.66333657875805"/>
    <x v="1"/>
  </r>
  <r>
    <s v="EV2085"/>
    <x v="4"/>
    <x v="0"/>
    <s v="Toyota"/>
    <x v="2"/>
    <n v="615300"/>
    <n v="99"/>
    <n v="409"/>
    <n v="1.91"/>
    <n v="86701"/>
    <n v="57661"/>
    <n v="14.5"/>
    <n v="43.9"/>
    <n v="269.60000000000002"/>
    <n v="2026"/>
    <n v="35478813300"/>
    <n v="4.1313131313131315"/>
    <n v="140.98044009779952"/>
    <n v="140.90849991873884"/>
    <x v="1"/>
  </r>
  <r>
    <s v="EV2086"/>
    <x v="9"/>
    <x v="0"/>
    <s v="Hyundai"/>
    <x v="2"/>
    <n v="240120"/>
    <n v="52"/>
    <n v="533"/>
    <n v="0.82"/>
    <n v="113363"/>
    <n v="47532"/>
    <n v="14"/>
    <n v="38.200000000000003"/>
    <n v="186.4"/>
    <n v="2026"/>
    <n v="11413383840"/>
    <n v="10.25"/>
    <n v="89.178236397748591"/>
    <n v="472.10977844411127"/>
    <x v="0"/>
  </r>
  <r>
    <s v="EV2087"/>
    <x v="5"/>
    <x v="1"/>
    <s v="Mercedes"/>
    <x v="1"/>
    <n v="515297"/>
    <n v="49"/>
    <n v="256"/>
    <n v="1.63"/>
    <n v="162441"/>
    <n v="41749"/>
    <n v="21.8"/>
    <n v="56.5"/>
    <n v="153.6"/>
    <n v="2026"/>
    <n v="21513134453"/>
    <n v="5.2244897959183669"/>
    <n v="163.08203125"/>
    <n v="315.2376202461881"/>
    <x v="0"/>
  </r>
  <r>
    <s v="EV2088"/>
    <x v="4"/>
    <x v="0"/>
    <s v="Nissan"/>
    <x v="2"/>
    <n v="280226"/>
    <n v="84"/>
    <n v="588"/>
    <n v="2.0099999999999998"/>
    <n v="184510"/>
    <n v="76363"/>
    <n v="19.100000000000001"/>
    <n v="58.4"/>
    <n v="118.4"/>
    <n v="2026"/>
    <n v="21398898038"/>
    <n v="7"/>
    <n v="129.86904761904762"/>
    <n v="658.43283635351463"/>
    <x v="1"/>
  </r>
  <r>
    <s v="EV2089"/>
    <x v="1"/>
    <x v="1"/>
    <s v="Kia"/>
    <x v="2"/>
    <n v="123643"/>
    <n v="46"/>
    <n v="490"/>
    <n v="2.11"/>
    <n v="7168"/>
    <n v="39065"/>
    <n v="18.7"/>
    <n v="8.3000000000000007"/>
    <n v="19.600000000000001"/>
    <n v="2026"/>
    <n v="4830113795"/>
    <n v="10.652173913043478"/>
    <n v="79.724489795918373"/>
    <n v="57.973358782947685"/>
    <x v="0"/>
  </r>
  <r>
    <s v="EV2090"/>
    <x v="0"/>
    <x v="0"/>
    <s v="Hyundai"/>
    <x v="1"/>
    <n v="129387"/>
    <n v="118"/>
    <n v="288"/>
    <n v="1.86"/>
    <n v="152824"/>
    <n v="25798"/>
    <n v="22.7"/>
    <n v="61.6"/>
    <n v="291.8"/>
    <n v="2026"/>
    <n v="3337925826"/>
    <n v="2.4406779661016951"/>
    <n v="89.576388888888886"/>
    <n v="1181.1387542797961"/>
    <x v="1"/>
  </r>
  <r>
    <s v="EV2091"/>
    <x v="4"/>
    <x v="0"/>
    <s v="Toyota"/>
    <x v="0"/>
    <n v="477490"/>
    <n v="78"/>
    <n v="466"/>
    <n v="0.55000000000000004"/>
    <n v="191841"/>
    <n v="64793"/>
    <n v="18.899999999999999"/>
    <n v="36.4"/>
    <n v="21.5"/>
    <n v="2026"/>
    <n v="30938009570"/>
    <n v="5.9743589743589745"/>
    <n v="139.04077253218884"/>
    <n v="401.76967056901714"/>
    <x v="1"/>
  </r>
  <r>
    <s v="EV2092"/>
    <x v="2"/>
    <x v="2"/>
    <s v="BMW"/>
    <x v="0"/>
    <n v="721712"/>
    <n v="120"/>
    <n v="308"/>
    <n v="0.88"/>
    <n v="56494"/>
    <n v="77080"/>
    <n v="23"/>
    <n v="30.3"/>
    <n v="11.2"/>
    <n v="2026"/>
    <n v="55629560960"/>
    <n v="2.5666666666666669"/>
    <n v="250.25974025974025"/>
    <n v="78.277761766466412"/>
    <x v="0"/>
  </r>
  <r>
    <s v="EV2093"/>
    <x v="2"/>
    <x v="2"/>
    <s v="BYD"/>
    <x v="3"/>
    <n v="513504"/>
    <n v="52"/>
    <n v="549"/>
    <n v="2.16"/>
    <n v="51366"/>
    <n v="60764"/>
    <n v="15.9"/>
    <n v="23.2"/>
    <n v="219.2"/>
    <n v="2026"/>
    <n v="31202557056"/>
    <n v="10.557692307692308"/>
    <n v="110.68123861566484"/>
    <n v="100.03037951018882"/>
    <x v="1"/>
  </r>
  <r>
    <s v="EV2094"/>
    <x v="1"/>
    <x v="1"/>
    <s v="Kia"/>
    <x v="1"/>
    <n v="798554"/>
    <n v="44"/>
    <n v="479"/>
    <n v="1.41"/>
    <n v="21229"/>
    <n v="44386"/>
    <n v="19.600000000000001"/>
    <n v="54.3"/>
    <n v="201.2"/>
    <n v="2026"/>
    <n v="35444617844"/>
    <n v="10.886363636363637"/>
    <n v="92.663883089770351"/>
    <n v="26.584301124282142"/>
    <x v="1"/>
  </r>
  <r>
    <s v="EV2095"/>
    <x v="2"/>
    <x v="2"/>
    <s v="Nissan"/>
    <x v="0"/>
    <n v="239659"/>
    <n v="94"/>
    <n v="568"/>
    <n v="0.54"/>
    <n v="144603"/>
    <n v="43460"/>
    <n v="24.6"/>
    <n v="28.5"/>
    <n v="155.30000000000001"/>
    <n v="2026"/>
    <n v="10415580140"/>
    <n v="6.042553191489362"/>
    <n v="76.514084507042256"/>
    <n v="603.36978790698447"/>
    <x v="1"/>
  </r>
  <r>
    <s v="EV2096"/>
    <x v="1"/>
    <x v="1"/>
    <s v="Ford"/>
    <x v="1"/>
    <n v="479653"/>
    <n v="60"/>
    <n v="359"/>
    <n v="2.89"/>
    <n v="574"/>
    <n v="37932"/>
    <n v="14.4"/>
    <n v="43.7"/>
    <n v="13.5"/>
    <n v="2026"/>
    <n v="18194197596"/>
    <n v="5.9833333333333334"/>
    <n v="105.66016713091922"/>
    <n v="1.1966984465853439"/>
    <x v="0"/>
  </r>
  <r>
    <s v="EV2097"/>
    <x v="3"/>
    <x v="3"/>
    <s v="Kia"/>
    <x v="2"/>
    <n v="405926"/>
    <n v="48"/>
    <n v="638"/>
    <n v="1.76"/>
    <n v="169289"/>
    <n v="38212"/>
    <n v="14.3"/>
    <n v="49.4"/>
    <n v="288"/>
    <n v="2026"/>
    <n v="15511244312"/>
    <n v="13.291666666666666"/>
    <n v="59.893416927899686"/>
    <n v="417.04399324014724"/>
    <x v="0"/>
  </r>
  <r>
    <s v="EV2098"/>
    <x v="7"/>
    <x v="3"/>
    <s v="Tesla"/>
    <x v="2"/>
    <n v="296292"/>
    <n v="54"/>
    <n v="256"/>
    <n v="1.66"/>
    <n v="9932"/>
    <n v="44389"/>
    <n v="12.7"/>
    <n v="29"/>
    <n v="146.19999999999999"/>
    <n v="2026"/>
    <n v="13152105588"/>
    <n v="4.7407407407407405"/>
    <n v="173.39453125"/>
    <n v="33.520986054297786"/>
    <x v="1"/>
  </r>
  <r>
    <s v="EV2099"/>
    <x v="9"/>
    <x v="0"/>
    <s v="Tesla"/>
    <x v="0"/>
    <n v="337182"/>
    <n v="43"/>
    <n v="564"/>
    <n v="1.82"/>
    <n v="167163"/>
    <n v="28775"/>
    <n v="21.9"/>
    <n v="60.2"/>
    <n v="118.4"/>
    <n v="2026"/>
    <n v="9702412050"/>
    <n v="13.116279069767442"/>
    <n v="51.019503546099294"/>
    <n v="495.76489848212543"/>
    <x v="1"/>
  </r>
  <r>
    <s v="EV2100"/>
    <x v="9"/>
    <x v="0"/>
    <s v="BYD"/>
    <x v="2"/>
    <n v="419978"/>
    <n v="59"/>
    <n v="324"/>
    <n v="1.45"/>
    <n v="173422"/>
    <n v="75750"/>
    <n v="20.3"/>
    <n v="42.3"/>
    <n v="191.9"/>
    <n v="2026"/>
    <n v="31813333500"/>
    <n v="5.4915254237288131"/>
    <n v="233.7962962962963"/>
    <n v="412.93115353661381"/>
    <x v="0"/>
  </r>
  <r>
    <s v="EV2101"/>
    <x v="4"/>
    <x v="0"/>
    <s v="Hyundai"/>
    <x v="1"/>
    <n v="391487"/>
    <n v="115"/>
    <n v="424"/>
    <n v="2.39"/>
    <n v="62494"/>
    <n v="73766"/>
    <n v="12.5"/>
    <n v="8.1999999999999993"/>
    <n v="131.9"/>
    <n v="2026"/>
    <n v="28878430042"/>
    <n v="3.6869565217391305"/>
    <n v="173.97641509433961"/>
    <n v="159.63237604313809"/>
    <x v="1"/>
  </r>
  <r>
    <s v="EV2102"/>
    <x v="5"/>
    <x v="1"/>
    <s v="Mercedes"/>
    <x v="2"/>
    <n v="318496"/>
    <n v="78"/>
    <n v="454"/>
    <n v="0.68"/>
    <n v="170724"/>
    <n v="78116"/>
    <n v="14.9"/>
    <n v="29.6"/>
    <n v="193"/>
    <n v="2026"/>
    <n v="24879633536"/>
    <n v="5.8205128205128203"/>
    <n v="172.06167400881057"/>
    <n v="536.03184969355982"/>
    <x v="0"/>
  </r>
  <r>
    <s v="EV2103"/>
    <x v="5"/>
    <x v="1"/>
    <s v="Mercedes"/>
    <x v="0"/>
    <n v="582600"/>
    <n v="114"/>
    <n v="297"/>
    <n v="1.29"/>
    <n v="29919"/>
    <n v="39559"/>
    <n v="19.8"/>
    <n v="12.5"/>
    <n v="265.60000000000002"/>
    <n v="2026"/>
    <n v="23047073400"/>
    <n v="2.6052631578947367"/>
    <n v="133.1952861952862"/>
    <n v="51.354273944387224"/>
    <x v="1"/>
  </r>
  <r>
    <s v="EV2104"/>
    <x v="8"/>
    <x v="3"/>
    <s v="Volkswagen"/>
    <x v="3"/>
    <n v="667835"/>
    <n v="118"/>
    <n v="519"/>
    <n v="0.54"/>
    <n v="157685"/>
    <n v="35692"/>
    <n v="18.8"/>
    <n v="37.700000000000003"/>
    <n v="77.400000000000006"/>
    <n v="2026"/>
    <n v="23836366820"/>
    <n v="4.398305084745763"/>
    <n v="68.770712909441229"/>
    <n v="236.11371072195976"/>
    <x v="1"/>
  </r>
  <r>
    <s v="EV2105"/>
    <x v="8"/>
    <x v="3"/>
    <s v="Toyota"/>
    <x v="3"/>
    <n v="506794"/>
    <n v="85"/>
    <n v="463"/>
    <n v="1.17"/>
    <n v="25728"/>
    <n v="29972"/>
    <n v="22"/>
    <n v="45.3"/>
    <n v="271.3"/>
    <n v="2026"/>
    <n v="15189629768"/>
    <n v="5.447058823529412"/>
    <n v="64.734341252699778"/>
    <n v="50.76618902354803"/>
    <x v="0"/>
  </r>
  <r>
    <s v="EV2106"/>
    <x v="6"/>
    <x v="3"/>
    <s v="Volkswagen"/>
    <x v="2"/>
    <n v="620934"/>
    <n v="84"/>
    <n v="341"/>
    <n v="0.9"/>
    <n v="38335"/>
    <n v="80104"/>
    <n v="17.5"/>
    <n v="22.3"/>
    <n v="88.7"/>
    <n v="2026"/>
    <n v="49739297136"/>
    <n v="4.0595238095238093"/>
    <n v="234.90909090909091"/>
    <n v="61.737640393342929"/>
    <x v="0"/>
  </r>
  <r>
    <s v="EV2107"/>
    <x v="4"/>
    <x v="0"/>
    <s v="Volkswagen"/>
    <x v="0"/>
    <n v="727344"/>
    <n v="48"/>
    <n v="567"/>
    <n v="0.82"/>
    <n v="165544"/>
    <n v="74161"/>
    <n v="25"/>
    <n v="15.3"/>
    <n v="257.89999999999998"/>
    <n v="2026"/>
    <n v="53940558384"/>
    <n v="11.8125"/>
    <n v="130.79541446208114"/>
    <n v="227.60069513187707"/>
    <x v="0"/>
  </r>
  <r>
    <s v="EV2108"/>
    <x v="8"/>
    <x v="3"/>
    <s v="Volkswagen"/>
    <x v="1"/>
    <n v="197186"/>
    <n v="64"/>
    <n v="284"/>
    <n v="0.59"/>
    <n v="18829"/>
    <n v="84383"/>
    <n v="18.8"/>
    <n v="9.9"/>
    <n v="23"/>
    <n v="2026"/>
    <n v="16639146238"/>
    <n v="4.4375"/>
    <n v="297.12323943661971"/>
    <n v="95.488523526010979"/>
    <x v="1"/>
  </r>
  <r>
    <s v="EV2109"/>
    <x v="3"/>
    <x v="3"/>
    <s v="Volkswagen"/>
    <x v="1"/>
    <n v="406701"/>
    <n v="71"/>
    <n v="519"/>
    <n v="1.28"/>
    <n v="91682"/>
    <n v="79884"/>
    <n v="14.7"/>
    <n v="10.6"/>
    <n v="253.4"/>
    <n v="2026"/>
    <n v="32488902684"/>
    <n v="7.3098591549295771"/>
    <n v="153.91907514450867"/>
    <n v="225.42850890457609"/>
    <x v="0"/>
  </r>
  <r>
    <s v="EV2110"/>
    <x v="5"/>
    <x v="1"/>
    <s v="Volkswagen"/>
    <x v="3"/>
    <n v="527288"/>
    <n v="57"/>
    <n v="516"/>
    <n v="2.85"/>
    <n v="19878"/>
    <n v="38573"/>
    <n v="22.4"/>
    <n v="64.5"/>
    <n v="29.3"/>
    <n v="2026"/>
    <n v="20339080024"/>
    <n v="9.0526315789473681"/>
    <n v="74.753875968992247"/>
    <n v="37.69856321403104"/>
    <x v="0"/>
  </r>
  <r>
    <s v="EV2111"/>
    <x v="9"/>
    <x v="0"/>
    <s v="BMW"/>
    <x v="0"/>
    <n v="106385"/>
    <n v="84"/>
    <n v="563"/>
    <n v="2.4700000000000002"/>
    <n v="31912"/>
    <n v="56402"/>
    <n v="20.2"/>
    <n v="60.5"/>
    <n v="117.7"/>
    <n v="2026"/>
    <n v="6000326770"/>
    <n v="6.7023809523809526"/>
    <n v="100.18117229129662"/>
    <n v="299.96710062508811"/>
    <x v="0"/>
  </r>
  <r>
    <s v="EV2112"/>
    <x v="9"/>
    <x v="0"/>
    <s v="Ford"/>
    <x v="2"/>
    <n v="474146"/>
    <n v="55"/>
    <n v="632"/>
    <n v="0.73"/>
    <n v="160968"/>
    <n v="74144"/>
    <n v="24.8"/>
    <n v="21.3"/>
    <n v="21.5"/>
    <n v="2026"/>
    <n v="35155081024"/>
    <n v="11.49090909090909"/>
    <n v="117.31645569620254"/>
    <n v="339.49036794573823"/>
    <x v="1"/>
  </r>
  <r>
    <s v="EV2113"/>
    <x v="4"/>
    <x v="0"/>
    <s v="Toyota"/>
    <x v="0"/>
    <n v="482603"/>
    <n v="103"/>
    <n v="284"/>
    <n v="1.37"/>
    <n v="130424"/>
    <n v="40993"/>
    <n v="15.3"/>
    <n v="62.3"/>
    <n v="39.200000000000003"/>
    <n v="2026"/>
    <n v="19783344779"/>
    <n v="2.7572815533980584"/>
    <n v="144.34154929577466"/>
    <n v="270.25111737805196"/>
    <x v="1"/>
  </r>
  <r>
    <s v="EV2114"/>
    <x v="6"/>
    <x v="3"/>
    <s v="BMW"/>
    <x v="2"/>
    <n v="775676"/>
    <n v="114"/>
    <n v="598"/>
    <n v="2.99"/>
    <n v="23189"/>
    <n v="46933"/>
    <n v="18.899999999999999"/>
    <n v="34"/>
    <n v="209.2"/>
    <n v="2026"/>
    <n v="36404801708"/>
    <n v="5.2456140350877192"/>
    <n v="78.483277591973248"/>
    <n v="29.8952139810952"/>
    <x v="1"/>
  </r>
  <r>
    <s v="EV2115"/>
    <x v="7"/>
    <x v="3"/>
    <s v="BYD"/>
    <x v="0"/>
    <n v="8033"/>
    <n v="64"/>
    <n v="434"/>
    <n v="0.64"/>
    <n v="40580"/>
    <n v="40466"/>
    <n v="22.6"/>
    <n v="26.3"/>
    <n v="45.2"/>
    <n v="2026"/>
    <n v="325063378"/>
    <n v="6.78125"/>
    <n v="93.239631336405523"/>
    <n v="5051.6618946844274"/>
    <x v="1"/>
  </r>
  <r>
    <s v="EV2116"/>
    <x v="0"/>
    <x v="0"/>
    <s v="BMW"/>
    <x v="1"/>
    <n v="642423"/>
    <n v="63"/>
    <n v="602"/>
    <n v="1.31"/>
    <n v="68144"/>
    <n v="26100"/>
    <n v="15.9"/>
    <n v="32.4"/>
    <n v="169.4"/>
    <n v="2026"/>
    <n v="16767240300"/>
    <n v="9.5555555555555554"/>
    <n v="43.355481727574748"/>
    <n v="106.07341268914718"/>
    <x v="1"/>
  </r>
  <r>
    <s v="EV2117"/>
    <x v="2"/>
    <x v="2"/>
    <s v="Hyundai"/>
    <x v="0"/>
    <n v="617992"/>
    <n v="90"/>
    <n v="629"/>
    <n v="1.48"/>
    <n v="49574"/>
    <n v="33168"/>
    <n v="15.6"/>
    <n v="32.6"/>
    <n v="61.6"/>
    <n v="2026"/>
    <n v="20497558656"/>
    <n v="6.9888888888888889"/>
    <n v="52.731319554848966"/>
    <n v="80.217866897953371"/>
    <x v="1"/>
  </r>
  <r>
    <s v="EV2118"/>
    <x v="7"/>
    <x v="3"/>
    <s v="BYD"/>
    <x v="2"/>
    <n v="617836"/>
    <n v="83"/>
    <n v="368"/>
    <n v="1.18"/>
    <n v="23805"/>
    <n v="81843"/>
    <n v="12.2"/>
    <n v="17.899999999999999"/>
    <n v="87.8"/>
    <n v="2026"/>
    <n v="50565551748"/>
    <n v="4.4337349397590362"/>
    <n v="222.39945652173913"/>
    <n v="38.529642170414157"/>
    <x v="0"/>
  </r>
  <r>
    <s v="EV2119"/>
    <x v="6"/>
    <x v="3"/>
    <s v="Ford"/>
    <x v="3"/>
    <n v="93312"/>
    <n v="56"/>
    <n v="276"/>
    <n v="1.72"/>
    <n v="189321"/>
    <n v="42310"/>
    <n v="16.399999999999999"/>
    <n v="27.4"/>
    <n v="78.7"/>
    <n v="2026"/>
    <n v="3948030720"/>
    <n v="4.9285714285714288"/>
    <n v="153.29710144927537"/>
    <n v="2028.9030349794239"/>
    <x v="0"/>
  </r>
  <r>
    <s v="EV2120"/>
    <x v="1"/>
    <x v="1"/>
    <s v="Volkswagen"/>
    <x v="1"/>
    <n v="769425"/>
    <n v="119"/>
    <n v="593"/>
    <n v="1.47"/>
    <n v="27434"/>
    <n v="55108"/>
    <n v="21.7"/>
    <n v="60.7"/>
    <n v="142.4"/>
    <n v="2026"/>
    <n v="42401472900"/>
    <n v="4.9831932773109244"/>
    <n v="92.930860033726816"/>
    <n v="35.655197062741657"/>
    <x v="1"/>
  </r>
  <r>
    <s v="EV2121"/>
    <x v="1"/>
    <x v="1"/>
    <s v="Toyota"/>
    <x v="3"/>
    <n v="420940"/>
    <n v="43"/>
    <n v="523"/>
    <n v="0.69"/>
    <n v="112055"/>
    <n v="51740"/>
    <n v="21"/>
    <n v="16.600000000000001"/>
    <n v="61.5"/>
    <n v="2026"/>
    <n v="21779435600"/>
    <n v="12.162790697674419"/>
    <n v="98.929254302103246"/>
    <n v="266.20183399059249"/>
    <x v="0"/>
  </r>
  <r>
    <s v="EV2122"/>
    <x v="6"/>
    <x v="3"/>
    <s v="Nissan"/>
    <x v="1"/>
    <n v="552432"/>
    <n v="101"/>
    <n v="272"/>
    <n v="2.71"/>
    <n v="123331"/>
    <n v="71026"/>
    <n v="14.3"/>
    <n v="39.700000000000003"/>
    <n v="42.6"/>
    <n v="2026"/>
    <n v="39237035232"/>
    <n v="2.6930693069306932"/>
    <n v="261.125"/>
    <n v="223.25100645871345"/>
    <x v="1"/>
  </r>
  <r>
    <s v="EV2123"/>
    <x v="9"/>
    <x v="0"/>
    <s v="BYD"/>
    <x v="1"/>
    <n v="246047"/>
    <n v="60"/>
    <n v="631"/>
    <n v="1.0900000000000001"/>
    <n v="82343"/>
    <n v="57218"/>
    <n v="19.899999999999999"/>
    <n v="29.5"/>
    <n v="229.2"/>
    <n v="2026"/>
    <n v="14078317246"/>
    <n v="10.516666666666667"/>
    <n v="90.678288431061802"/>
    <n v="334.66370246335049"/>
    <x v="1"/>
  </r>
  <r>
    <s v="EV2124"/>
    <x v="0"/>
    <x v="0"/>
    <s v="Kia"/>
    <x v="2"/>
    <n v="253758"/>
    <n v="58"/>
    <n v="304"/>
    <n v="0.97"/>
    <n v="142876"/>
    <n v="82123"/>
    <n v="19.5"/>
    <n v="50.5"/>
    <n v="250.2"/>
    <n v="2026"/>
    <n v="20839368234"/>
    <n v="5.2413793103448274"/>
    <n v="270.14144736842104"/>
    <n v="563.04037705215205"/>
    <x v="1"/>
  </r>
  <r>
    <s v="EV2125"/>
    <x v="2"/>
    <x v="2"/>
    <s v="Nissan"/>
    <x v="2"/>
    <n v="224035"/>
    <n v="101"/>
    <n v="599"/>
    <n v="2.77"/>
    <n v="154244"/>
    <n v="39575"/>
    <n v="13.9"/>
    <n v="5.8"/>
    <n v="165.8"/>
    <n v="2026"/>
    <n v="8866185125"/>
    <n v="5.9306930693069306"/>
    <n v="66.068447412353919"/>
    <n v="688.48171044702838"/>
    <x v="1"/>
  </r>
  <r>
    <s v="EV2126"/>
    <x v="7"/>
    <x v="3"/>
    <s v="Tesla"/>
    <x v="1"/>
    <n v="704116"/>
    <n v="103"/>
    <n v="284"/>
    <n v="2.52"/>
    <n v="176297"/>
    <n v="51038"/>
    <n v="20.6"/>
    <n v="52.4"/>
    <n v="196.6"/>
    <n v="2026"/>
    <n v="35936672408"/>
    <n v="2.7572815533980584"/>
    <n v="179.71126760563379"/>
    <n v="250.38061910253424"/>
    <x v="0"/>
  </r>
  <r>
    <s v="EV2127"/>
    <x v="5"/>
    <x v="1"/>
    <s v="BYD"/>
    <x v="2"/>
    <n v="728017"/>
    <n v="86"/>
    <n v="630"/>
    <n v="1.08"/>
    <n v="96598"/>
    <n v="76667"/>
    <n v="24.1"/>
    <n v="33.1"/>
    <n v="138.19999999999999"/>
    <n v="2026"/>
    <n v="55814879339"/>
    <n v="7.3255813953488369"/>
    <n v="121.69365079365079"/>
    <n v="132.68646199195899"/>
    <x v="0"/>
  </r>
  <r>
    <s v="EV2128"/>
    <x v="9"/>
    <x v="0"/>
    <s v="Ford"/>
    <x v="3"/>
    <n v="531626"/>
    <n v="77"/>
    <n v="269"/>
    <n v="2.04"/>
    <n v="113613"/>
    <n v="65649"/>
    <n v="23.3"/>
    <n v="25.2"/>
    <n v="183.3"/>
    <n v="2026"/>
    <n v="34900715274"/>
    <n v="3.4935064935064934"/>
    <n v="244.04832713754647"/>
    <n v="213.70850936560666"/>
    <x v="0"/>
  </r>
  <r>
    <s v="EV2129"/>
    <x v="3"/>
    <x v="3"/>
    <s v="Kia"/>
    <x v="2"/>
    <n v="611817"/>
    <n v="63"/>
    <n v="597"/>
    <n v="1.71"/>
    <n v="13226"/>
    <n v="70489"/>
    <n v="16.399999999999999"/>
    <n v="56.5"/>
    <n v="124.2"/>
    <n v="2026"/>
    <n v="43126368513"/>
    <n v="9.4761904761904763"/>
    <n v="118.07202680067002"/>
    <n v="21.617575189966935"/>
    <x v="0"/>
  </r>
  <r>
    <s v="EV2130"/>
    <x v="7"/>
    <x v="3"/>
    <s v="Volkswagen"/>
    <x v="1"/>
    <n v="891567"/>
    <n v="103"/>
    <n v="443"/>
    <n v="2.25"/>
    <n v="103625"/>
    <n v="83899"/>
    <n v="23.5"/>
    <n v="26"/>
    <n v="125.4"/>
    <n v="2026"/>
    <n v="74801579733"/>
    <n v="4.3009708737864081"/>
    <n v="189.38826185101581"/>
    <n v="116.22794473101854"/>
    <x v="1"/>
  </r>
  <r>
    <s v="EV2131"/>
    <x v="1"/>
    <x v="1"/>
    <s v="Ford"/>
    <x v="2"/>
    <n v="370906"/>
    <n v="103"/>
    <n v="588"/>
    <n v="0.82"/>
    <n v="5248"/>
    <n v="42867"/>
    <n v="19.2"/>
    <n v="54"/>
    <n v="14.9"/>
    <n v="2026"/>
    <n v="15899627502"/>
    <n v="5.70873786407767"/>
    <n v="72.90306122448979"/>
    <n v="14.149137517322448"/>
    <x v="0"/>
  </r>
  <r>
    <s v="EV2132"/>
    <x v="3"/>
    <x v="3"/>
    <s v="Tesla"/>
    <x v="3"/>
    <n v="635965"/>
    <n v="72"/>
    <n v="392"/>
    <n v="0.7"/>
    <n v="148159"/>
    <n v="57986"/>
    <n v="20.100000000000001"/>
    <n v="7.2"/>
    <n v="112.1"/>
    <n v="2026"/>
    <n v="36877066490"/>
    <n v="5.4444444444444446"/>
    <n v="147.92346938775509"/>
    <n v="232.96722303900373"/>
    <x v="1"/>
  </r>
  <r>
    <s v="EV2133"/>
    <x v="7"/>
    <x v="3"/>
    <s v="BMW"/>
    <x v="2"/>
    <n v="802254"/>
    <n v="100"/>
    <n v="499"/>
    <n v="0.56999999999999995"/>
    <n v="101861"/>
    <n v="77609"/>
    <n v="15"/>
    <n v="53.1"/>
    <n v="296"/>
    <n v="2026"/>
    <n v="62262130686"/>
    <n v="4.99"/>
    <n v="155.52905811623248"/>
    <n v="126.96851620559075"/>
    <x v="1"/>
  </r>
  <r>
    <s v="EV2134"/>
    <x v="8"/>
    <x v="3"/>
    <s v="Ford"/>
    <x v="1"/>
    <n v="763308"/>
    <n v="91"/>
    <n v="570"/>
    <n v="0.56000000000000005"/>
    <n v="137101"/>
    <n v="37389"/>
    <n v="22.1"/>
    <n v="21.2"/>
    <n v="35.200000000000003"/>
    <n v="2026"/>
    <n v="28539322812"/>
    <n v="6.2637362637362637"/>
    <n v="65.594736842105263"/>
    <n v="179.61425794043819"/>
    <x v="0"/>
  </r>
  <r>
    <s v="EV2135"/>
    <x v="5"/>
    <x v="1"/>
    <s v="Hyundai"/>
    <x v="1"/>
    <n v="235702"/>
    <n v="91"/>
    <n v="556"/>
    <n v="0.91"/>
    <n v="155242"/>
    <n v="69919"/>
    <n v="14.5"/>
    <n v="23.1"/>
    <n v="114.2"/>
    <n v="2026"/>
    <n v="16480048138"/>
    <n v="6.1098901098901095"/>
    <n v="125.75359712230215"/>
    <n v="658.63675318834805"/>
    <x v="1"/>
  </r>
  <r>
    <s v="EV2136"/>
    <x v="4"/>
    <x v="0"/>
    <s v="Tesla"/>
    <x v="1"/>
    <n v="631360"/>
    <n v="76"/>
    <n v="341"/>
    <n v="2.5099999999999998"/>
    <n v="170480"/>
    <n v="55267"/>
    <n v="22.6"/>
    <n v="38.9"/>
    <n v="74.7"/>
    <n v="2026"/>
    <n v="34893373120"/>
    <n v="4.4868421052631575"/>
    <n v="162.07331378299119"/>
    <n v="270.02027369488093"/>
    <x v="0"/>
  </r>
  <r>
    <s v="EV2137"/>
    <x v="2"/>
    <x v="2"/>
    <s v="Volkswagen"/>
    <x v="3"/>
    <n v="492277"/>
    <n v="73"/>
    <n v="479"/>
    <n v="0.69"/>
    <n v="183733"/>
    <n v="27011"/>
    <n v="16.2"/>
    <n v="27.4"/>
    <n v="254.8"/>
    <n v="2026"/>
    <n v="13296894047"/>
    <n v="6.5616438356164384"/>
    <n v="56.390396659707726"/>
    <n v="373.2309248654721"/>
    <x v="1"/>
  </r>
  <r>
    <s v="EV2138"/>
    <x v="1"/>
    <x v="1"/>
    <s v="BMW"/>
    <x v="1"/>
    <n v="430512"/>
    <n v="71"/>
    <n v="612"/>
    <n v="2.87"/>
    <n v="69016"/>
    <n v="47052"/>
    <n v="18.5"/>
    <n v="30.1"/>
    <n v="270.10000000000002"/>
    <n v="2026"/>
    <n v="20256450624"/>
    <n v="8.6197183098591541"/>
    <n v="76.882352941176464"/>
    <n v="160.31144311889102"/>
    <x v="1"/>
  </r>
  <r>
    <s v="EV2139"/>
    <x v="3"/>
    <x v="3"/>
    <s v="BYD"/>
    <x v="3"/>
    <n v="741805"/>
    <n v="50"/>
    <n v="358"/>
    <n v="2.1"/>
    <n v="175673"/>
    <n v="84342"/>
    <n v="16.3"/>
    <n v="56"/>
    <n v="57.9"/>
    <n v="2026"/>
    <n v="62565317310"/>
    <n v="7.16"/>
    <n v="235.59217877094972"/>
    <n v="236.81830130559919"/>
    <x v="1"/>
  </r>
  <r>
    <s v="EV2140"/>
    <x v="9"/>
    <x v="0"/>
    <s v="BMW"/>
    <x v="3"/>
    <n v="254707"/>
    <n v="88"/>
    <n v="537"/>
    <n v="1.95"/>
    <n v="55568"/>
    <n v="73994"/>
    <n v="20.2"/>
    <n v="31.3"/>
    <n v="106.7"/>
    <n v="2026"/>
    <n v="18846789758"/>
    <n v="6.1022727272727275"/>
    <n v="137.79143389199254"/>
    <n v="218.16440066429269"/>
    <x v="1"/>
  </r>
  <r>
    <s v="EV2141"/>
    <x v="4"/>
    <x v="0"/>
    <s v="BYD"/>
    <x v="2"/>
    <n v="146217"/>
    <n v="72"/>
    <n v="304"/>
    <n v="1.42"/>
    <n v="89332"/>
    <n v="69231"/>
    <n v="18.100000000000001"/>
    <n v="56.9"/>
    <n v="262.5"/>
    <n v="2026"/>
    <n v="10122749127"/>
    <n v="4.2222222222222223"/>
    <n v="227.73355263157896"/>
    <n v="610.95495051874946"/>
    <x v="0"/>
  </r>
  <r>
    <s v="EV2142"/>
    <x v="2"/>
    <x v="2"/>
    <s v="Ford"/>
    <x v="1"/>
    <n v="118382"/>
    <n v="61"/>
    <n v="432"/>
    <n v="2.8"/>
    <n v="61136"/>
    <n v="77535"/>
    <n v="19.5"/>
    <n v="32.299999999999997"/>
    <n v="181.9"/>
    <n v="2026"/>
    <n v="9178748370"/>
    <n v="7.081967213114754"/>
    <n v="179.47916666666666"/>
    <n v="516.42986264803767"/>
    <x v="1"/>
  </r>
  <r>
    <s v="EV2143"/>
    <x v="4"/>
    <x v="0"/>
    <s v="Ford"/>
    <x v="1"/>
    <n v="222796"/>
    <n v="71"/>
    <n v="470"/>
    <n v="1.04"/>
    <n v="116742"/>
    <n v="38447"/>
    <n v="22.2"/>
    <n v="45.2"/>
    <n v="187.5"/>
    <n v="2026"/>
    <n v="8565837812"/>
    <n v="6.619718309859155"/>
    <n v="81.802127659574467"/>
    <n v="523.98606797249499"/>
    <x v="0"/>
  </r>
  <r>
    <s v="EV2144"/>
    <x v="0"/>
    <x v="0"/>
    <s v="Ford"/>
    <x v="1"/>
    <n v="237752"/>
    <n v="96"/>
    <n v="459"/>
    <n v="2.6"/>
    <n v="96858"/>
    <n v="42349"/>
    <n v="19.8"/>
    <n v="52"/>
    <n v="160.80000000000001"/>
    <n v="2026"/>
    <n v="10068559448"/>
    <n v="4.78125"/>
    <n v="92.26361655773421"/>
    <n v="407.39089471381948"/>
    <x v="0"/>
  </r>
  <r>
    <s v="EV2145"/>
    <x v="9"/>
    <x v="0"/>
    <s v="BYD"/>
    <x v="0"/>
    <n v="686451"/>
    <n v="73"/>
    <n v="321"/>
    <n v="1.35"/>
    <n v="97827"/>
    <n v="72417"/>
    <n v="16.899999999999999"/>
    <n v="30.4"/>
    <n v="281.10000000000002"/>
    <n v="2026"/>
    <n v="49710722067"/>
    <n v="4.397260273972603"/>
    <n v="225.5981308411215"/>
    <n v="142.51126446024554"/>
    <x v="0"/>
  </r>
  <r>
    <s v="EV2146"/>
    <x v="6"/>
    <x v="3"/>
    <s v="BMW"/>
    <x v="3"/>
    <n v="237133"/>
    <n v="108"/>
    <n v="558"/>
    <n v="2.48"/>
    <n v="128054"/>
    <n v="74802"/>
    <n v="12.1"/>
    <n v="42.5"/>
    <n v="180.9"/>
    <n v="2026"/>
    <n v="17738022666"/>
    <n v="5.166666666666667"/>
    <n v="134.05376344086022"/>
    <n v="540.00919315320937"/>
    <x v="0"/>
  </r>
  <r>
    <s v="EV2147"/>
    <x v="3"/>
    <x v="3"/>
    <s v="Kia"/>
    <x v="2"/>
    <n v="621580"/>
    <n v="87"/>
    <n v="597"/>
    <n v="0.65"/>
    <n v="177948"/>
    <n v="25784"/>
    <n v="21.2"/>
    <n v="60.9"/>
    <n v="54.4"/>
    <n v="2026"/>
    <n v="16026818720"/>
    <n v="6.8620689655172411"/>
    <n v="43.189279731993302"/>
    <n v="286.28334244988577"/>
    <x v="0"/>
  </r>
  <r>
    <s v="EV2148"/>
    <x v="6"/>
    <x v="3"/>
    <s v="Ford"/>
    <x v="1"/>
    <n v="893980"/>
    <n v="77"/>
    <n v="337"/>
    <n v="0.77"/>
    <n v="150123"/>
    <n v="80608"/>
    <n v="13.9"/>
    <n v="12.9"/>
    <n v="67.2"/>
    <n v="2026"/>
    <n v="72061939840"/>
    <n v="4.3766233766233764"/>
    <n v="239.19287833827894"/>
    <n v="167.92657553860266"/>
    <x v="0"/>
  </r>
  <r>
    <s v="EV2149"/>
    <x v="2"/>
    <x v="2"/>
    <s v="Ford"/>
    <x v="0"/>
    <n v="68142"/>
    <n v="120"/>
    <n v="424"/>
    <n v="2.4500000000000002"/>
    <n v="50752"/>
    <n v="32061"/>
    <n v="24.3"/>
    <n v="58"/>
    <n v="68.900000000000006"/>
    <n v="2026"/>
    <n v="2184700662"/>
    <n v="3.5333333333333332"/>
    <n v="75.615566037735846"/>
    <n v="744.79762848169992"/>
    <x v="1"/>
  </r>
  <r>
    <s v="EV2150"/>
    <x v="4"/>
    <x v="0"/>
    <s v="Hyundai"/>
    <x v="2"/>
    <n v="337004"/>
    <n v="78"/>
    <n v="302"/>
    <n v="2.19"/>
    <n v="87239"/>
    <n v="45966"/>
    <n v="18.5"/>
    <n v="58.4"/>
    <n v="69.7"/>
    <n v="2026"/>
    <n v="15490725864"/>
    <n v="3.8717948717948718"/>
    <n v="152.20529801324503"/>
    <n v="258.86636360399285"/>
    <x v="0"/>
  </r>
  <r>
    <s v="EV2151"/>
    <x v="2"/>
    <x v="2"/>
    <s v="BYD"/>
    <x v="3"/>
    <n v="575935"/>
    <n v="78"/>
    <n v="282"/>
    <n v="0.67"/>
    <n v="55530"/>
    <n v="42959"/>
    <n v="23.8"/>
    <n v="42.3"/>
    <n v="255.2"/>
    <n v="2026"/>
    <n v="24741591665"/>
    <n v="3.6153846153846154"/>
    <n v="152.3368794326241"/>
    <n v="96.41713040534087"/>
    <x v="1"/>
  </r>
  <r>
    <s v="EV2152"/>
    <x v="1"/>
    <x v="1"/>
    <s v="Mercedes"/>
    <x v="1"/>
    <n v="5979"/>
    <n v="40"/>
    <n v="623"/>
    <n v="0.99"/>
    <n v="4397"/>
    <n v="26788"/>
    <n v="17.5"/>
    <n v="6.5"/>
    <n v="127.8"/>
    <n v="2026"/>
    <n v="160165452"/>
    <n v="15.574999999999999"/>
    <n v="42.998394863563405"/>
    <n v="735.4072587389195"/>
    <x v="0"/>
  </r>
  <r>
    <s v="EV2153"/>
    <x v="2"/>
    <x v="2"/>
    <s v="BYD"/>
    <x v="3"/>
    <n v="478036"/>
    <n v="75"/>
    <n v="275"/>
    <n v="2.97"/>
    <n v="52725"/>
    <n v="35573"/>
    <n v="23"/>
    <n v="36.700000000000003"/>
    <n v="14.2"/>
    <n v="2026"/>
    <n v="17005174628"/>
    <n v="3.6666666666666665"/>
    <n v="129.35636363636362"/>
    <n v="110.29504054087977"/>
    <x v="0"/>
  </r>
  <r>
    <s v="EV2154"/>
    <x v="4"/>
    <x v="0"/>
    <s v="Kia"/>
    <x v="3"/>
    <n v="358945"/>
    <n v="44"/>
    <n v="287"/>
    <n v="0.73"/>
    <n v="156209"/>
    <n v="34688"/>
    <n v="21.2"/>
    <n v="49"/>
    <n v="6.5"/>
    <n v="2026"/>
    <n v="12451084160"/>
    <n v="6.5227272727272725"/>
    <n v="120.86411149825784"/>
    <n v="435.18923511958656"/>
    <x v="1"/>
  </r>
  <r>
    <s v="EV2155"/>
    <x v="0"/>
    <x v="0"/>
    <s v="Hyundai"/>
    <x v="1"/>
    <n v="799878"/>
    <n v="45"/>
    <n v="305"/>
    <n v="2.86"/>
    <n v="182426"/>
    <n v="74236"/>
    <n v="16.7"/>
    <n v="37.5"/>
    <n v="96.5"/>
    <n v="2026"/>
    <n v="59379743208"/>
    <n v="6.7777777777777777"/>
    <n v="243.3967213114754"/>
    <n v="228.06728026023967"/>
    <x v="0"/>
  </r>
  <r>
    <s v="EV2156"/>
    <x v="1"/>
    <x v="1"/>
    <s v="Tesla"/>
    <x v="3"/>
    <n v="571844"/>
    <n v="88"/>
    <n v="298"/>
    <n v="0.86"/>
    <n v="80544"/>
    <n v="68139"/>
    <n v="12.1"/>
    <n v="24.2"/>
    <n v="242"/>
    <n v="2026"/>
    <n v="38964878316"/>
    <n v="3.3863636363636362"/>
    <n v="228.65436241610738"/>
    <n v="140.84960233909945"/>
    <x v="0"/>
  </r>
  <r>
    <s v="EV2157"/>
    <x v="0"/>
    <x v="0"/>
    <s v="Volkswagen"/>
    <x v="1"/>
    <n v="208386"/>
    <n v="86"/>
    <n v="384"/>
    <n v="2.02"/>
    <n v="111760"/>
    <n v="51221"/>
    <n v="22.6"/>
    <n v="32.6"/>
    <n v="16.600000000000001"/>
    <n v="2026"/>
    <n v="10673739306"/>
    <n v="4.4651162790697674"/>
    <n v="133.38802083333334"/>
    <n v="536.31242022016829"/>
    <x v="0"/>
  </r>
  <r>
    <s v="EV2158"/>
    <x v="8"/>
    <x v="3"/>
    <s v="Volkswagen"/>
    <x v="1"/>
    <n v="884931"/>
    <n v="66"/>
    <n v="536"/>
    <n v="0.87"/>
    <n v="70348"/>
    <n v="69493"/>
    <n v="24"/>
    <n v="44.6"/>
    <n v="23.2"/>
    <n v="2026"/>
    <n v="61496509983"/>
    <n v="8.1212121212121211"/>
    <n v="129.65111940298507"/>
    <n v="79.495463488113757"/>
    <x v="1"/>
  </r>
  <r>
    <s v="EV2159"/>
    <x v="7"/>
    <x v="3"/>
    <s v="BMW"/>
    <x v="0"/>
    <n v="705489"/>
    <n v="104"/>
    <n v="603"/>
    <n v="1.47"/>
    <n v="146461"/>
    <n v="29004"/>
    <n v="17.8"/>
    <n v="46.6"/>
    <n v="204.4"/>
    <n v="2026"/>
    <n v="20462002956"/>
    <n v="5.7980769230769234"/>
    <n v="48.099502487562191"/>
    <n v="207.60210293852916"/>
    <x v="0"/>
  </r>
  <r>
    <s v="EV2160"/>
    <x v="4"/>
    <x v="0"/>
    <s v="Tesla"/>
    <x v="3"/>
    <n v="803075"/>
    <n v="96"/>
    <n v="621"/>
    <n v="1.9"/>
    <n v="199635"/>
    <n v="28072"/>
    <n v="12.9"/>
    <n v="50.6"/>
    <n v="94"/>
    <n v="2026"/>
    <n v="22543921400"/>
    <n v="6.46875"/>
    <n v="45.204508856682772"/>
    <n v="248.58823895651091"/>
    <x v="1"/>
  </r>
  <r>
    <s v="EV2161"/>
    <x v="0"/>
    <x v="0"/>
    <s v="Ford"/>
    <x v="3"/>
    <n v="493992"/>
    <n v="59"/>
    <n v="418"/>
    <n v="2.92"/>
    <n v="140838"/>
    <n v="57207"/>
    <n v="17.2"/>
    <n v="47.6"/>
    <n v="125.9"/>
    <n v="2026"/>
    <n v="28259800344"/>
    <n v="7.0847457627118642"/>
    <n v="136.85885167464116"/>
    <n v="285.10178302482632"/>
    <x v="0"/>
  </r>
  <r>
    <s v="EV2162"/>
    <x v="1"/>
    <x v="1"/>
    <s v="BYD"/>
    <x v="3"/>
    <n v="838144"/>
    <n v="64"/>
    <n v="624"/>
    <n v="2.71"/>
    <n v="179014"/>
    <n v="66026"/>
    <n v="24.8"/>
    <n v="27"/>
    <n v="194.3"/>
    <n v="2026"/>
    <n v="55339295744"/>
    <n v="9.75"/>
    <n v="105.81089743589743"/>
    <n v="213.5838233048259"/>
    <x v="1"/>
  </r>
  <r>
    <s v="EV2163"/>
    <x v="9"/>
    <x v="0"/>
    <s v="Tesla"/>
    <x v="2"/>
    <n v="701272"/>
    <n v="103"/>
    <n v="267"/>
    <n v="2.1800000000000002"/>
    <n v="182632"/>
    <n v="34404"/>
    <n v="24.2"/>
    <n v="16"/>
    <n v="229.7"/>
    <n v="2026"/>
    <n v="24126561888"/>
    <n v="2.592233009708738"/>
    <n v="128.85393258426967"/>
    <n v="260.4296193203208"/>
    <x v="1"/>
  </r>
  <r>
    <s v="EV2164"/>
    <x v="7"/>
    <x v="3"/>
    <s v="Ford"/>
    <x v="1"/>
    <n v="315684"/>
    <n v="50"/>
    <n v="281"/>
    <n v="1.95"/>
    <n v="121844"/>
    <n v="67925"/>
    <n v="18.3"/>
    <n v="15.8"/>
    <n v="46"/>
    <n v="2026"/>
    <n v="21442835700"/>
    <n v="5.62"/>
    <n v="241.72597864768684"/>
    <n v="385.96824672774039"/>
    <x v="0"/>
  </r>
  <r>
    <s v="EV2165"/>
    <x v="7"/>
    <x v="3"/>
    <s v="Hyundai"/>
    <x v="3"/>
    <n v="574033"/>
    <n v="43"/>
    <n v="421"/>
    <n v="1.88"/>
    <n v="109814"/>
    <n v="48534"/>
    <n v="16.5"/>
    <n v="22.5"/>
    <n v="32.9"/>
    <n v="2026"/>
    <n v="27860117622"/>
    <n v="9.7906976744186043"/>
    <n v="115.28266033254157"/>
    <n v="191.30259061761257"/>
    <x v="1"/>
  </r>
  <r>
    <s v="EV2166"/>
    <x v="0"/>
    <x v="0"/>
    <s v="Tesla"/>
    <x v="2"/>
    <n v="539343"/>
    <n v="96"/>
    <n v="598"/>
    <n v="2.72"/>
    <n v="164873"/>
    <n v="74953"/>
    <n v="22.3"/>
    <n v="39.799999999999997"/>
    <n v="248.9"/>
    <n v="2026"/>
    <n v="40425375879"/>
    <n v="6.229166666666667"/>
    <n v="125.33946488294315"/>
    <n v="305.69229599716692"/>
    <x v="1"/>
  </r>
  <r>
    <s v="EV2167"/>
    <x v="8"/>
    <x v="3"/>
    <s v="Toyota"/>
    <x v="3"/>
    <n v="675615"/>
    <n v="113"/>
    <n v="433"/>
    <n v="1.35"/>
    <n v="157698"/>
    <n v="30495"/>
    <n v="18.2"/>
    <n v="53.3"/>
    <n v="264.60000000000002"/>
    <n v="2026"/>
    <n v="20602879425"/>
    <n v="3.831858407079646"/>
    <n v="70.42725173210161"/>
    <n v="233.41400057725184"/>
    <x v="1"/>
  </r>
  <r>
    <s v="EV2168"/>
    <x v="7"/>
    <x v="3"/>
    <s v="Volkswagen"/>
    <x v="1"/>
    <n v="412736"/>
    <n v="46"/>
    <n v="436"/>
    <n v="1.96"/>
    <n v="21404"/>
    <n v="72013"/>
    <n v="22.3"/>
    <n v="64.3"/>
    <n v="182.5"/>
    <n v="2026"/>
    <n v="29722357568"/>
    <n v="9.4782608695652169"/>
    <n v="165.16743119266056"/>
    <n v="51.858815320204684"/>
    <x v="1"/>
  </r>
  <r>
    <s v="EV2169"/>
    <x v="2"/>
    <x v="2"/>
    <s v="Volkswagen"/>
    <x v="1"/>
    <n v="438728"/>
    <n v="86"/>
    <n v="543"/>
    <n v="2.13"/>
    <n v="35235"/>
    <n v="31363"/>
    <n v="20.9"/>
    <n v="35.1"/>
    <n v="221.8"/>
    <n v="2026"/>
    <n v="13759826264"/>
    <n v="6.3139534883720927"/>
    <n v="57.758747697974215"/>
    <n v="80.311719334074866"/>
    <x v="1"/>
  </r>
  <r>
    <s v="EV2170"/>
    <x v="6"/>
    <x v="3"/>
    <s v="Nissan"/>
    <x v="1"/>
    <n v="201795"/>
    <n v="79"/>
    <n v="644"/>
    <n v="0.73"/>
    <n v="75350"/>
    <n v="28549"/>
    <n v="24.8"/>
    <n v="14.4"/>
    <n v="141.4"/>
    <n v="2026"/>
    <n v="5761045455"/>
    <n v="8.151898734177216"/>
    <n v="44.330745341614907"/>
    <n v="373.39874625238485"/>
    <x v="1"/>
  </r>
  <r>
    <s v="EV2171"/>
    <x v="2"/>
    <x v="2"/>
    <s v="BYD"/>
    <x v="1"/>
    <n v="353492"/>
    <n v="103"/>
    <n v="628"/>
    <n v="1.36"/>
    <n v="126227"/>
    <n v="80071"/>
    <n v="22.9"/>
    <n v="17.3"/>
    <n v="170.4"/>
    <n v="2026"/>
    <n v="28304457932"/>
    <n v="6.0970873786407767"/>
    <n v="127.50159235668789"/>
    <n v="357.08587464497077"/>
    <x v="1"/>
  </r>
  <r>
    <s v="EV2172"/>
    <x v="5"/>
    <x v="1"/>
    <s v="Nissan"/>
    <x v="0"/>
    <n v="780351"/>
    <n v="49"/>
    <n v="493"/>
    <n v="0.85"/>
    <n v="93027"/>
    <n v="52287"/>
    <n v="21.4"/>
    <n v="35.6"/>
    <n v="156.69999999999999"/>
    <n v="2026"/>
    <n v="40802212737"/>
    <n v="10.061224489795919"/>
    <n v="106.05882352941177"/>
    <n v="119.2117393326849"/>
    <x v="1"/>
  </r>
  <r>
    <s v="EV2173"/>
    <x v="6"/>
    <x v="3"/>
    <s v="Nissan"/>
    <x v="1"/>
    <n v="631243"/>
    <n v="118"/>
    <n v="589"/>
    <n v="2.88"/>
    <n v="155391"/>
    <n v="45606"/>
    <n v="14"/>
    <n v="40.9"/>
    <n v="278"/>
    <n v="2026"/>
    <n v="28788468258"/>
    <n v="4.9915254237288131"/>
    <n v="77.429541595925301"/>
    <n v="246.16669016527709"/>
    <x v="1"/>
  </r>
  <r>
    <s v="EV2174"/>
    <x v="5"/>
    <x v="1"/>
    <s v="Ford"/>
    <x v="1"/>
    <n v="657241"/>
    <n v="82"/>
    <n v="629"/>
    <n v="1.42"/>
    <n v="127756"/>
    <n v="43091"/>
    <n v="21.1"/>
    <n v="16.899999999999999"/>
    <n v="168"/>
    <n v="2026"/>
    <n v="28321171931"/>
    <n v="7.6707317073170733"/>
    <n v="68.507154213036571"/>
    <n v="194.38227377780754"/>
    <x v="0"/>
  </r>
  <r>
    <s v="EV2175"/>
    <x v="6"/>
    <x v="3"/>
    <s v="Tesla"/>
    <x v="3"/>
    <n v="428416"/>
    <n v="105"/>
    <n v="372"/>
    <n v="0.56999999999999995"/>
    <n v="112714"/>
    <n v="69947"/>
    <n v="15.7"/>
    <n v="55.9"/>
    <n v="277.8"/>
    <n v="2026"/>
    <n v="29966413952"/>
    <n v="3.5428571428571427"/>
    <n v="188.02956989247312"/>
    <n v="263.09474902898114"/>
    <x v="1"/>
  </r>
  <r>
    <s v="EV2176"/>
    <x v="1"/>
    <x v="1"/>
    <s v="Nissan"/>
    <x v="0"/>
    <n v="661099"/>
    <n v="54"/>
    <n v="389"/>
    <n v="2.96"/>
    <n v="28801"/>
    <n v="67380"/>
    <n v="13.9"/>
    <n v="36"/>
    <n v="58.3"/>
    <n v="2026"/>
    <n v="44544850620"/>
    <n v="7.2037037037037033"/>
    <n v="173.2133676092545"/>
    <n v="43.565335902792171"/>
    <x v="0"/>
  </r>
  <r>
    <s v="EV2177"/>
    <x v="2"/>
    <x v="2"/>
    <s v="BMW"/>
    <x v="0"/>
    <n v="667657"/>
    <n v="70"/>
    <n v="561"/>
    <n v="1.45"/>
    <n v="103051"/>
    <n v="53217"/>
    <n v="20.5"/>
    <n v="49.2"/>
    <n v="188.5"/>
    <n v="2026"/>
    <n v="35530702569"/>
    <n v="8.0142857142857142"/>
    <n v="94.860962566844918"/>
    <n v="154.34721720883627"/>
    <x v="1"/>
  </r>
  <r>
    <s v="EV2178"/>
    <x v="0"/>
    <x v="0"/>
    <s v="Tesla"/>
    <x v="2"/>
    <n v="829538"/>
    <n v="96"/>
    <n v="467"/>
    <n v="0.65"/>
    <n v="83434"/>
    <n v="38637"/>
    <n v="22.4"/>
    <n v="33.6"/>
    <n v="14.2"/>
    <n v="2026"/>
    <n v="32050859706"/>
    <n v="4.864583333333333"/>
    <n v="82.734475374732341"/>
    <n v="100.57887643483483"/>
    <x v="1"/>
  </r>
  <r>
    <s v="EV2179"/>
    <x v="0"/>
    <x v="0"/>
    <s v="Volkswagen"/>
    <x v="1"/>
    <n v="444980"/>
    <n v="89"/>
    <n v="571"/>
    <n v="0.92"/>
    <n v="42940"/>
    <n v="68794"/>
    <n v="13.1"/>
    <n v="49.9"/>
    <n v="114.8"/>
    <n v="2026"/>
    <n v="30611954120"/>
    <n v="6.415730337078652"/>
    <n v="120.47985989492119"/>
    <n v="96.498719043552526"/>
    <x v="1"/>
  </r>
  <r>
    <s v="EV2180"/>
    <x v="4"/>
    <x v="0"/>
    <s v="BMW"/>
    <x v="0"/>
    <n v="667888"/>
    <n v="40"/>
    <n v="356"/>
    <n v="1.87"/>
    <n v="63017"/>
    <n v="56234"/>
    <n v="14.3"/>
    <n v="9.6999999999999993"/>
    <n v="292.39999999999998"/>
    <n v="2026"/>
    <n v="37558013792"/>
    <n v="8.9"/>
    <n v="157.96067415730337"/>
    <n v="94.352645952614807"/>
    <x v="0"/>
  </r>
  <r>
    <s v="EV2181"/>
    <x v="4"/>
    <x v="0"/>
    <s v="BMW"/>
    <x v="0"/>
    <n v="383075"/>
    <n v="107"/>
    <n v="515"/>
    <n v="1.91"/>
    <n v="29786"/>
    <n v="74039"/>
    <n v="13.8"/>
    <n v="52.7"/>
    <n v="295.60000000000002"/>
    <n v="2026"/>
    <n v="28362489925"/>
    <n v="4.8130841121495331"/>
    <n v="143.76504854368932"/>
    <n v="77.75500881028519"/>
    <x v="1"/>
  </r>
  <r>
    <s v="EV2182"/>
    <x v="7"/>
    <x v="3"/>
    <s v="Hyundai"/>
    <x v="2"/>
    <n v="129403"/>
    <n v="96"/>
    <n v="638"/>
    <n v="2.99"/>
    <n v="167402"/>
    <n v="51206"/>
    <n v="23.4"/>
    <n v="6.9"/>
    <n v="43.6"/>
    <n v="2026"/>
    <n v="6626210018"/>
    <n v="6.645833333333333"/>
    <n v="80.260188087774296"/>
    <n v="1293.6485243773327"/>
    <x v="1"/>
  </r>
  <r>
    <s v="EV2183"/>
    <x v="5"/>
    <x v="1"/>
    <s v="Nissan"/>
    <x v="0"/>
    <n v="622844"/>
    <n v="68"/>
    <n v="274"/>
    <n v="0.86"/>
    <n v="90375"/>
    <n v="72057"/>
    <n v="22.8"/>
    <n v="45.1"/>
    <n v="131.80000000000001"/>
    <n v="2026"/>
    <n v="44880270108"/>
    <n v="4.0294117647058822"/>
    <n v="262.98175182481754"/>
    <n v="145.10053881870903"/>
    <x v="1"/>
  </r>
  <r>
    <s v="EV2184"/>
    <x v="5"/>
    <x v="1"/>
    <s v="Volkswagen"/>
    <x v="0"/>
    <n v="574211"/>
    <n v="88"/>
    <n v="565"/>
    <n v="2.34"/>
    <n v="100058"/>
    <n v="28717"/>
    <n v="20.3"/>
    <n v="28.3"/>
    <n v="30.1"/>
    <n v="2026"/>
    <n v="16489617287"/>
    <n v="6.4204545454545459"/>
    <n v="50.826548672566375"/>
    <n v="174.25301848971895"/>
    <x v="0"/>
  </r>
  <r>
    <s v="EV2185"/>
    <x v="9"/>
    <x v="0"/>
    <s v="Hyundai"/>
    <x v="3"/>
    <n v="861159"/>
    <n v="46"/>
    <n v="413"/>
    <n v="2.7"/>
    <n v="130011"/>
    <n v="29999"/>
    <n v="23"/>
    <n v="49.8"/>
    <n v="215.2"/>
    <n v="2026"/>
    <n v="25833908841"/>
    <n v="8.9782608695652169"/>
    <n v="72.63680387409201"/>
    <n v="150.97212013112559"/>
    <x v="1"/>
  </r>
  <r>
    <s v="EV2186"/>
    <x v="4"/>
    <x v="0"/>
    <s v="BMW"/>
    <x v="3"/>
    <n v="706831"/>
    <n v="91"/>
    <n v="602"/>
    <n v="1.93"/>
    <n v="84044"/>
    <n v="78517"/>
    <n v="23.1"/>
    <n v="7.6"/>
    <n v="244.8"/>
    <n v="2026"/>
    <n v="55498249627"/>
    <n v="6.615384615384615"/>
    <n v="130.42691029900331"/>
    <n v="118.9025382304964"/>
    <x v="1"/>
  </r>
  <r>
    <s v="EV2187"/>
    <x v="4"/>
    <x v="0"/>
    <s v="Kia"/>
    <x v="0"/>
    <n v="699440"/>
    <n v="118"/>
    <n v="406"/>
    <n v="1.71"/>
    <n v="39207"/>
    <n v="28197"/>
    <n v="19.399999999999999"/>
    <n v="22.2"/>
    <n v="267.8"/>
    <n v="2026"/>
    <n v="19722109680"/>
    <n v="3.4406779661016951"/>
    <n v="69.450738916256157"/>
    <n v="56.054843875100083"/>
    <x v="1"/>
  </r>
  <r>
    <s v="EV2188"/>
    <x v="9"/>
    <x v="0"/>
    <s v="Tesla"/>
    <x v="3"/>
    <n v="671001"/>
    <n v="112"/>
    <n v="581"/>
    <n v="1.88"/>
    <n v="124448"/>
    <n v="83352"/>
    <n v="14.8"/>
    <n v="23.4"/>
    <n v="101.9"/>
    <n v="2026"/>
    <n v="55929275352"/>
    <n v="5.1875"/>
    <n v="143.4629948364888"/>
    <n v="185.46619155560126"/>
    <x v="0"/>
  </r>
  <r>
    <s v="EV2189"/>
    <x v="3"/>
    <x v="3"/>
    <s v="BYD"/>
    <x v="2"/>
    <n v="260768"/>
    <n v="52"/>
    <n v="609"/>
    <n v="0.52"/>
    <n v="163785"/>
    <n v="28229"/>
    <n v="22.9"/>
    <n v="11.5"/>
    <n v="57.1"/>
    <n v="2026"/>
    <n v="7361219872"/>
    <n v="11.711538461538462"/>
    <n v="46.353037766830873"/>
    <n v="628.08703521904533"/>
    <x v="1"/>
  </r>
  <r>
    <s v="EV2190"/>
    <x v="9"/>
    <x v="0"/>
    <s v="BMW"/>
    <x v="3"/>
    <n v="51820"/>
    <n v="41"/>
    <n v="335"/>
    <n v="2.56"/>
    <n v="2030"/>
    <n v="62388"/>
    <n v="18.8"/>
    <n v="18.8"/>
    <n v="189.1"/>
    <n v="2026"/>
    <n v="3232946160"/>
    <n v="8.1707317073170724"/>
    <n v="186.23283582089553"/>
    <n v="39.174064067927446"/>
    <x v="1"/>
  </r>
  <r>
    <s v="EV2191"/>
    <x v="3"/>
    <x v="3"/>
    <s v="BYD"/>
    <x v="0"/>
    <n v="37255"/>
    <n v="108"/>
    <n v="481"/>
    <n v="2.23"/>
    <n v="100661"/>
    <n v="66442"/>
    <n v="22.1"/>
    <n v="63.9"/>
    <n v="209.5"/>
    <n v="2026"/>
    <n v="2475296710"/>
    <n v="4.4537037037037033"/>
    <n v="138.13305613305613"/>
    <n v="2701.9460475104015"/>
    <x v="1"/>
  </r>
  <r>
    <s v="EV2192"/>
    <x v="9"/>
    <x v="0"/>
    <s v="Tesla"/>
    <x v="0"/>
    <n v="62953"/>
    <n v="105"/>
    <n v="359"/>
    <n v="1.89"/>
    <n v="9394"/>
    <n v="63080"/>
    <n v="12.6"/>
    <n v="41.9"/>
    <n v="284"/>
    <n v="2026"/>
    <n v="3971075240"/>
    <n v="3.4190476190476189"/>
    <n v="175.71030640668525"/>
    <n v="149.22243578542722"/>
    <x v="1"/>
  </r>
  <r>
    <s v="EV2193"/>
    <x v="3"/>
    <x v="3"/>
    <s v="Mercedes"/>
    <x v="3"/>
    <n v="476406"/>
    <n v="90"/>
    <n v="277"/>
    <n v="2.04"/>
    <n v="141423"/>
    <n v="41332"/>
    <n v="16.8"/>
    <n v="24.8"/>
    <n v="269.2"/>
    <n v="2026"/>
    <n v="19690812792"/>
    <n v="3.0777777777777779"/>
    <n v="149.21299638989169"/>
    <n v="296.85394390498857"/>
    <x v="0"/>
  </r>
  <r>
    <s v="EV2194"/>
    <x v="2"/>
    <x v="2"/>
    <s v="Mercedes"/>
    <x v="3"/>
    <n v="411761"/>
    <n v="50"/>
    <n v="590"/>
    <n v="0.8"/>
    <n v="150156"/>
    <n v="59865"/>
    <n v="15.4"/>
    <n v="25.3"/>
    <n v="228.8"/>
    <n v="2026"/>
    <n v="24650072265"/>
    <n v="11.8"/>
    <n v="101.46610169491525"/>
    <n v="364.66785343925238"/>
    <x v="1"/>
  </r>
  <r>
    <s v="EV2195"/>
    <x v="4"/>
    <x v="0"/>
    <s v="Kia"/>
    <x v="1"/>
    <n v="831316"/>
    <n v="115"/>
    <n v="400"/>
    <n v="0.6"/>
    <n v="5406"/>
    <n v="67268"/>
    <n v="20.399999999999999"/>
    <n v="45.9"/>
    <n v="243.5"/>
    <n v="2026"/>
    <n v="55920964688"/>
    <n v="3.4782608695652173"/>
    <n v="168.17"/>
    <n v="6.5029423227749739"/>
    <x v="0"/>
  </r>
  <r>
    <s v="EV2196"/>
    <x v="5"/>
    <x v="1"/>
    <s v="Mercedes"/>
    <x v="0"/>
    <n v="807922"/>
    <n v="108"/>
    <n v="650"/>
    <n v="1.52"/>
    <n v="192616"/>
    <n v="26715"/>
    <n v="17.5"/>
    <n v="58.5"/>
    <n v="35.5"/>
    <n v="2026"/>
    <n v="21583636230"/>
    <n v="6.0185185185185182"/>
    <n v="41.1"/>
    <n v="238.40915335886385"/>
    <x v="0"/>
  </r>
  <r>
    <s v="EV2197"/>
    <x v="8"/>
    <x v="3"/>
    <s v="Volkswagen"/>
    <x v="2"/>
    <n v="56254"/>
    <n v="54"/>
    <n v="474"/>
    <n v="2.21"/>
    <n v="23423"/>
    <n v="64593"/>
    <n v="22.4"/>
    <n v="58.3"/>
    <n v="91.5"/>
    <n v="2026"/>
    <n v="3633614622"/>
    <n v="8.7777777777777786"/>
    <n v="136.27215189873417"/>
    <n v="416.37927969566607"/>
    <x v="0"/>
  </r>
  <r>
    <s v="EV2198"/>
    <x v="1"/>
    <x v="1"/>
    <s v="Mercedes"/>
    <x v="3"/>
    <n v="331813"/>
    <n v="81"/>
    <n v="468"/>
    <n v="2.06"/>
    <n v="32725"/>
    <n v="53871"/>
    <n v="13.4"/>
    <n v="18.899999999999999"/>
    <n v="85"/>
    <n v="2026"/>
    <n v="17875098123"/>
    <n v="5.7777777777777777"/>
    <n v="115.10897435897436"/>
    <n v="98.624827839777225"/>
    <x v="1"/>
  </r>
  <r>
    <s v="EV2199"/>
    <x v="9"/>
    <x v="0"/>
    <s v="Mercedes"/>
    <x v="2"/>
    <n v="633193"/>
    <n v="104"/>
    <n v="416"/>
    <n v="1.67"/>
    <n v="85599"/>
    <n v="43082"/>
    <n v="13"/>
    <n v="47.7"/>
    <n v="49.1"/>
    <n v="2026"/>
    <n v="27279220826"/>
    <n v="4"/>
    <n v="103.5625"/>
    <n v="135.18627022092792"/>
    <x v="0"/>
  </r>
  <r>
    <s v="EV2200"/>
    <x v="6"/>
    <x v="3"/>
    <s v="Volkswagen"/>
    <x v="0"/>
    <n v="349183"/>
    <n v="62"/>
    <n v="531"/>
    <n v="0.98"/>
    <n v="84819"/>
    <n v="56410"/>
    <n v="16.399999999999999"/>
    <n v="9.1"/>
    <n v="87.5"/>
    <n v="2026"/>
    <n v="19697413030"/>
    <n v="8.564516129032258"/>
    <n v="106.23352165725048"/>
    <n v="242.90701437355196"/>
    <x v="0"/>
  </r>
  <r>
    <s v="EV2201"/>
    <x v="3"/>
    <x v="3"/>
    <s v="BMW"/>
    <x v="3"/>
    <n v="815303"/>
    <n v="74"/>
    <n v="456"/>
    <n v="2.11"/>
    <n v="12402"/>
    <n v="69857"/>
    <n v="20.6"/>
    <n v="27.9"/>
    <n v="202.8"/>
    <n v="2026"/>
    <n v="56954621671"/>
    <n v="6.1621621621621623"/>
    <n v="153.19517543859649"/>
    <n v="15.211522587308032"/>
    <x v="1"/>
  </r>
  <r>
    <s v="EV2202"/>
    <x v="8"/>
    <x v="3"/>
    <s v="Volkswagen"/>
    <x v="1"/>
    <n v="497048"/>
    <n v="75"/>
    <n v="316"/>
    <n v="0.84"/>
    <n v="90877"/>
    <n v="76124"/>
    <n v="19.8"/>
    <n v="53"/>
    <n v="278.10000000000002"/>
    <n v="2026"/>
    <n v="37837281952"/>
    <n v="4.2133333333333329"/>
    <n v="240.8987341772152"/>
    <n v="182.8334486810127"/>
    <x v="1"/>
  </r>
  <r>
    <s v="EV2203"/>
    <x v="9"/>
    <x v="0"/>
    <s v="Kia"/>
    <x v="3"/>
    <n v="273521"/>
    <n v="99"/>
    <n v="507"/>
    <n v="2.44"/>
    <n v="173579"/>
    <n v="70146"/>
    <n v="18.600000000000001"/>
    <n v="63.4"/>
    <n v="157.4"/>
    <n v="2026"/>
    <n v="19186404066"/>
    <n v="5.1212121212121211"/>
    <n v="138.3550295857988"/>
    <n v="634.60940841836646"/>
    <x v="1"/>
  </r>
  <r>
    <s v="EV2204"/>
    <x v="3"/>
    <x v="3"/>
    <s v="Toyota"/>
    <x v="2"/>
    <n v="843469"/>
    <n v="102"/>
    <n v="466"/>
    <n v="1.73"/>
    <n v="65407"/>
    <n v="79315"/>
    <n v="19.2"/>
    <n v="56.8"/>
    <n v="174.6"/>
    <n v="2026"/>
    <n v="66899743735"/>
    <n v="4.5686274509803919"/>
    <n v="170.2038626609442"/>
    <n v="77.54523284198946"/>
    <x v="0"/>
  </r>
  <r>
    <s v="EV2205"/>
    <x v="3"/>
    <x v="3"/>
    <s v="BMW"/>
    <x v="0"/>
    <n v="536509"/>
    <n v="62"/>
    <n v="301"/>
    <n v="0.94"/>
    <n v="30716"/>
    <n v="27192"/>
    <n v="18"/>
    <n v="59.5"/>
    <n v="63.9"/>
    <n v="2026"/>
    <n v="14588752728"/>
    <n v="4.854838709677419"/>
    <n v="90.338870431893682"/>
    <n v="57.251602489427022"/>
    <x v="1"/>
  </r>
  <r>
    <s v="EV2206"/>
    <x v="9"/>
    <x v="0"/>
    <s v="BMW"/>
    <x v="3"/>
    <n v="39380"/>
    <n v="74"/>
    <n v="551"/>
    <n v="0.95"/>
    <n v="127649"/>
    <n v="27178"/>
    <n v="12.9"/>
    <n v="47.5"/>
    <n v="260.89999999999998"/>
    <n v="2026"/>
    <n v="1070269640"/>
    <n v="7.4459459459459456"/>
    <n v="49.324863883847549"/>
    <n v="3241.467750126968"/>
    <x v="1"/>
  </r>
  <r>
    <s v="EV2207"/>
    <x v="8"/>
    <x v="3"/>
    <s v="Kia"/>
    <x v="0"/>
    <n v="506106"/>
    <n v="101"/>
    <n v="392"/>
    <n v="1.08"/>
    <n v="46534"/>
    <n v="48416"/>
    <n v="20.3"/>
    <n v="61.4"/>
    <n v="83.3"/>
    <n v="2026"/>
    <n v="24503628096"/>
    <n v="3.8811881188118811"/>
    <n v="123.51020408163265"/>
    <n v="91.945165637238048"/>
    <x v="1"/>
  </r>
  <r>
    <s v="EV2208"/>
    <x v="7"/>
    <x v="3"/>
    <s v="Ford"/>
    <x v="0"/>
    <n v="231172"/>
    <n v="51"/>
    <n v="319"/>
    <n v="2.91"/>
    <n v="137283"/>
    <n v="71535"/>
    <n v="24.2"/>
    <n v="40"/>
    <n v="137.19999999999999"/>
    <n v="2026"/>
    <n v="16536889020"/>
    <n v="6.2549019607843137"/>
    <n v="224.24764890282131"/>
    <n v="593.8565224162096"/>
    <x v="0"/>
  </r>
  <r>
    <s v="EV2209"/>
    <x v="8"/>
    <x v="3"/>
    <s v="Tesla"/>
    <x v="2"/>
    <n v="495256"/>
    <n v="96"/>
    <n v="372"/>
    <n v="2.15"/>
    <n v="173865"/>
    <n v="29570"/>
    <n v="23.4"/>
    <n v="36.1"/>
    <n v="15.4"/>
    <n v="2026"/>
    <n v="14644719920"/>
    <n v="3.875"/>
    <n v="79.489247311827953"/>
    <n v="351.06086549178605"/>
    <x v="0"/>
  </r>
  <r>
    <s v="EV2210"/>
    <x v="3"/>
    <x v="3"/>
    <s v="Kia"/>
    <x v="1"/>
    <n v="593404"/>
    <n v="118"/>
    <n v="270"/>
    <n v="1.88"/>
    <n v="21432"/>
    <n v="68986"/>
    <n v="13.5"/>
    <n v="18.600000000000001"/>
    <n v="52.7"/>
    <n v="2026"/>
    <n v="40936568344"/>
    <n v="2.2881355932203391"/>
    <n v="255.50370370370371"/>
    <n v="36.1170467337598"/>
    <x v="1"/>
  </r>
  <r>
    <s v="EV2211"/>
    <x v="5"/>
    <x v="1"/>
    <s v="BMW"/>
    <x v="2"/>
    <n v="635056"/>
    <n v="74"/>
    <n v="258"/>
    <n v="2.4"/>
    <n v="114259"/>
    <n v="43069"/>
    <n v="12.8"/>
    <n v="8.1999999999999993"/>
    <n v="139.69999999999999"/>
    <n v="2026"/>
    <n v="27351226864"/>
    <n v="3.4864864864864864"/>
    <n v="166.93410852713177"/>
    <n v="179.91956614849713"/>
    <x v="0"/>
  </r>
  <r>
    <s v="EV2212"/>
    <x v="8"/>
    <x v="3"/>
    <s v="Ford"/>
    <x v="0"/>
    <n v="668275"/>
    <n v="113"/>
    <n v="473"/>
    <n v="2.1800000000000002"/>
    <n v="111911"/>
    <n v="64682"/>
    <n v="19.600000000000001"/>
    <n v="48.3"/>
    <n v="28.9"/>
    <n v="2026"/>
    <n v="43225363550"/>
    <n v="4.1858407079646014"/>
    <n v="136.74841437632136"/>
    <n v="167.46249672664695"/>
    <x v="1"/>
  </r>
  <r>
    <s v="EV2213"/>
    <x v="5"/>
    <x v="1"/>
    <s v="Volkswagen"/>
    <x v="3"/>
    <n v="302160"/>
    <n v="110"/>
    <n v="460"/>
    <n v="0.81"/>
    <n v="20293"/>
    <n v="46583"/>
    <n v="19.2"/>
    <n v="49.4"/>
    <n v="151.9"/>
    <n v="2026"/>
    <n v="14075519280"/>
    <n v="4.1818181818181817"/>
    <n v="101.26739130434783"/>
    <n v="67.159782896478688"/>
    <x v="1"/>
  </r>
  <r>
    <s v="EV2214"/>
    <x v="4"/>
    <x v="0"/>
    <s v="Kia"/>
    <x v="1"/>
    <n v="812025"/>
    <n v="64"/>
    <n v="464"/>
    <n v="2.36"/>
    <n v="130357"/>
    <n v="75967"/>
    <n v="17.899999999999999"/>
    <n v="45.7"/>
    <n v="166.6"/>
    <n v="2026"/>
    <n v="61687103175"/>
    <n v="7.25"/>
    <n v="163.7219827586207"/>
    <n v="160.53323481419906"/>
    <x v="0"/>
  </r>
  <r>
    <s v="EV2215"/>
    <x v="4"/>
    <x v="0"/>
    <s v="Nissan"/>
    <x v="3"/>
    <n v="722431"/>
    <n v="84"/>
    <n v="272"/>
    <n v="2.83"/>
    <n v="85518"/>
    <n v="52635"/>
    <n v="15.1"/>
    <n v="24"/>
    <n v="282"/>
    <n v="2026"/>
    <n v="38025155685"/>
    <n v="3.2380952380952381"/>
    <n v="193.5110294117647"/>
    <n v="118.37531888858591"/>
    <x v="1"/>
  </r>
  <r>
    <s v="EV2216"/>
    <x v="4"/>
    <x v="0"/>
    <s v="Kia"/>
    <x v="0"/>
    <n v="639861"/>
    <n v="73"/>
    <n v="565"/>
    <n v="2.99"/>
    <n v="9670"/>
    <n v="43029"/>
    <n v="19.600000000000001"/>
    <n v="8.6"/>
    <n v="209"/>
    <n v="2026"/>
    <n v="27532578969"/>
    <n v="7.7397260273972606"/>
    <n v="76.157522123893798"/>
    <n v="15.112657280253055"/>
    <x v="1"/>
  </r>
  <r>
    <s v="EV2217"/>
    <x v="1"/>
    <x v="1"/>
    <s v="BYD"/>
    <x v="1"/>
    <n v="93761"/>
    <n v="117"/>
    <n v="284"/>
    <n v="2.09"/>
    <n v="11897"/>
    <n v="42054"/>
    <n v="13.6"/>
    <n v="32.6"/>
    <n v="212.5"/>
    <n v="2026"/>
    <n v="3943025094"/>
    <n v="2.4273504273504272"/>
    <n v="148.07746478873239"/>
    <n v="126.88644532374867"/>
    <x v="0"/>
  </r>
  <r>
    <s v="EV2218"/>
    <x v="0"/>
    <x v="0"/>
    <s v="Kia"/>
    <x v="1"/>
    <n v="822979"/>
    <n v="65"/>
    <n v="623"/>
    <n v="0.95"/>
    <n v="152484"/>
    <n v="81565"/>
    <n v="12.1"/>
    <n v="20.7"/>
    <n v="224.6"/>
    <n v="2026"/>
    <n v="67126282135"/>
    <n v="9.5846153846153843"/>
    <n v="130.92295345104333"/>
    <n v="185.28297805897841"/>
    <x v="0"/>
  </r>
  <r>
    <s v="EV2219"/>
    <x v="0"/>
    <x v="0"/>
    <s v="Toyota"/>
    <x v="3"/>
    <n v="545226"/>
    <n v="80"/>
    <n v="446"/>
    <n v="1.81"/>
    <n v="26273"/>
    <n v="75025"/>
    <n v="12.4"/>
    <n v="10.4"/>
    <n v="266.7"/>
    <n v="2026"/>
    <n v="40905580650"/>
    <n v="5.5750000000000002"/>
    <n v="168.21748878923768"/>
    <n v="48.187357169320613"/>
    <x v="1"/>
  </r>
  <r>
    <s v="EV2220"/>
    <x v="6"/>
    <x v="3"/>
    <s v="BMW"/>
    <x v="0"/>
    <n v="383916"/>
    <n v="65"/>
    <n v="626"/>
    <n v="0.93"/>
    <n v="6633"/>
    <n v="64693"/>
    <n v="21.9"/>
    <n v="12.5"/>
    <n v="251"/>
    <n v="2026"/>
    <n v="24836677788"/>
    <n v="9.6307692307692303"/>
    <n v="103.34345047923323"/>
    <n v="17.27721689119495"/>
    <x v="1"/>
  </r>
  <r>
    <s v="EV2221"/>
    <x v="7"/>
    <x v="3"/>
    <s v="Mercedes"/>
    <x v="2"/>
    <n v="840976"/>
    <n v="40"/>
    <n v="556"/>
    <n v="1.97"/>
    <n v="157130"/>
    <n v="74757"/>
    <n v="22.7"/>
    <n v="63"/>
    <n v="163.9"/>
    <n v="2026"/>
    <n v="62868842832"/>
    <n v="13.9"/>
    <n v="134.45503597122303"/>
    <n v="186.84243069956813"/>
    <x v="1"/>
  </r>
  <r>
    <s v="EV2222"/>
    <x v="6"/>
    <x v="3"/>
    <s v="Volkswagen"/>
    <x v="1"/>
    <n v="515645"/>
    <n v="105"/>
    <n v="464"/>
    <n v="0.55000000000000004"/>
    <n v="116244"/>
    <n v="43883"/>
    <n v="22.2"/>
    <n v="5.9"/>
    <n v="93.8"/>
    <n v="2026"/>
    <n v="22628049535"/>
    <n v="4.4190476190476193"/>
    <n v="94.575431034482762"/>
    <n v="225.43416497784327"/>
    <x v="1"/>
  </r>
  <r>
    <s v="EV2223"/>
    <x v="9"/>
    <x v="0"/>
    <s v="Mercedes"/>
    <x v="2"/>
    <n v="476854"/>
    <n v="52"/>
    <n v="539"/>
    <n v="1.38"/>
    <n v="168119"/>
    <n v="38096"/>
    <n v="17"/>
    <n v="33.6"/>
    <n v="142.69999999999999"/>
    <n v="2026"/>
    <n v="18166229984"/>
    <n v="10.365384615384615"/>
    <n v="70.679035250463826"/>
    <n v="352.55864478435751"/>
    <x v="1"/>
  </r>
  <r>
    <s v="EV2224"/>
    <x v="3"/>
    <x v="3"/>
    <s v="Volkswagen"/>
    <x v="2"/>
    <n v="701055"/>
    <n v="96"/>
    <n v="264"/>
    <n v="0.77"/>
    <n v="33276"/>
    <n v="72663"/>
    <n v="24.9"/>
    <n v="49.2"/>
    <n v="159.80000000000001"/>
    <n v="2026"/>
    <n v="50940759465"/>
    <n v="2.75"/>
    <n v="275.23863636363637"/>
    <n v="47.46560540899074"/>
    <x v="1"/>
  </r>
  <r>
    <s v="EV2225"/>
    <x v="1"/>
    <x v="1"/>
    <s v="Mercedes"/>
    <x v="3"/>
    <n v="779779"/>
    <n v="107"/>
    <n v="552"/>
    <n v="1.22"/>
    <n v="165562"/>
    <n v="60894"/>
    <n v="13.9"/>
    <n v="22"/>
    <n v="80.3"/>
    <n v="2026"/>
    <n v="47483862426"/>
    <n v="5.1588785046728969"/>
    <n v="110.31521739130434"/>
    <n v="212.31913144621745"/>
    <x v="0"/>
  </r>
  <r>
    <s v="EV2226"/>
    <x v="5"/>
    <x v="1"/>
    <s v="BMW"/>
    <x v="0"/>
    <n v="270891"/>
    <n v="91"/>
    <n v="251"/>
    <n v="1.46"/>
    <n v="94298"/>
    <n v="58225"/>
    <n v="21.6"/>
    <n v="62.8"/>
    <n v="176.8"/>
    <n v="2026"/>
    <n v="15772628475"/>
    <n v="2.7582417582417582"/>
    <n v="231.97211155378486"/>
    <n v="348.10311158362589"/>
    <x v="0"/>
  </r>
  <r>
    <s v="EV2227"/>
    <x v="6"/>
    <x v="3"/>
    <s v="Nissan"/>
    <x v="0"/>
    <n v="653904"/>
    <n v="107"/>
    <n v="637"/>
    <n v="0.85"/>
    <n v="189868"/>
    <n v="38395"/>
    <n v="13.6"/>
    <n v="59.8"/>
    <n v="34.6"/>
    <n v="2026"/>
    <n v="25106644080"/>
    <n v="5.9532710280373831"/>
    <n v="60.274725274725277"/>
    <n v="290.36066456238223"/>
    <x v="0"/>
  </r>
  <r>
    <s v="EV2228"/>
    <x v="4"/>
    <x v="0"/>
    <s v="Nissan"/>
    <x v="0"/>
    <n v="225966"/>
    <n v="92"/>
    <n v="291"/>
    <n v="2.4900000000000002"/>
    <n v="177077"/>
    <n v="29052"/>
    <n v="12.8"/>
    <n v="17.8"/>
    <n v="194"/>
    <n v="2026"/>
    <n v="6564764232"/>
    <n v="3.1630434782608696"/>
    <n v="99.835051546391753"/>
    <n v="783.64444208420741"/>
    <x v="1"/>
  </r>
  <r>
    <s v="EV2229"/>
    <x v="4"/>
    <x v="0"/>
    <s v="BMW"/>
    <x v="1"/>
    <n v="501784"/>
    <n v="77"/>
    <n v="413"/>
    <n v="2.5499999999999998"/>
    <n v="40455"/>
    <n v="32838"/>
    <n v="17.399999999999999"/>
    <n v="39.9"/>
    <n v="159.5"/>
    <n v="2026"/>
    <n v="16477582992"/>
    <n v="5.3636363636363633"/>
    <n v="79.510895883777238"/>
    <n v="80.622339492690088"/>
    <x v="1"/>
  </r>
  <r>
    <s v="EV2230"/>
    <x v="2"/>
    <x v="2"/>
    <s v="Nissan"/>
    <x v="0"/>
    <n v="611170"/>
    <n v="116"/>
    <n v="471"/>
    <n v="2.36"/>
    <n v="112037"/>
    <n v="84402"/>
    <n v="19.399999999999999"/>
    <n v="56.2"/>
    <n v="112.5"/>
    <n v="2026"/>
    <n v="51583970340"/>
    <n v="4.0603448275862073"/>
    <n v="179.19745222929936"/>
    <n v="183.31560776870592"/>
    <x v="0"/>
  </r>
  <r>
    <s v="EV2231"/>
    <x v="1"/>
    <x v="1"/>
    <s v="Tesla"/>
    <x v="0"/>
    <n v="876687"/>
    <n v="110"/>
    <n v="597"/>
    <n v="1.9"/>
    <n v="31080"/>
    <n v="83242"/>
    <n v="19.5"/>
    <n v="46.8"/>
    <n v="117.8"/>
    <n v="2026"/>
    <n v="72977179254"/>
    <n v="5.4272727272727277"/>
    <n v="139.43383584589614"/>
    <n v="35.45164922030326"/>
    <x v="0"/>
  </r>
  <r>
    <s v="EV2232"/>
    <x v="2"/>
    <x v="2"/>
    <s v="Mercedes"/>
    <x v="1"/>
    <n v="408334"/>
    <n v="116"/>
    <n v="283"/>
    <n v="1.84"/>
    <n v="158823"/>
    <n v="51704"/>
    <n v="16.7"/>
    <n v="7.1"/>
    <n v="232.7"/>
    <n v="2026"/>
    <n v="21112501136"/>
    <n v="2.4396551724137931"/>
    <n v="182.69964664310953"/>
    <n v="388.95365068791727"/>
    <x v="0"/>
  </r>
  <r>
    <s v="EV2233"/>
    <x v="4"/>
    <x v="0"/>
    <s v="Hyundai"/>
    <x v="1"/>
    <n v="454571"/>
    <n v="91"/>
    <n v="432"/>
    <n v="2.8"/>
    <n v="162032"/>
    <n v="67784"/>
    <n v="12.3"/>
    <n v="40.6"/>
    <n v="93.1"/>
    <n v="2026"/>
    <n v="30812640664"/>
    <n v="4.7472527472527473"/>
    <n v="156.90740740740742"/>
    <n v="356.45036748934712"/>
    <x v="0"/>
  </r>
  <r>
    <s v="EV2234"/>
    <x v="0"/>
    <x v="0"/>
    <s v="Kia"/>
    <x v="2"/>
    <n v="464344"/>
    <n v="96"/>
    <n v="627"/>
    <n v="2.04"/>
    <n v="63253"/>
    <n v="52551"/>
    <n v="14.7"/>
    <n v="22.1"/>
    <n v="151.80000000000001"/>
    <n v="2026"/>
    <n v="24401741544"/>
    <n v="6.53125"/>
    <n v="83.813397129186598"/>
    <n v="136.22012990369208"/>
    <x v="0"/>
  </r>
  <r>
    <s v="EV2235"/>
    <x v="9"/>
    <x v="0"/>
    <s v="Hyundai"/>
    <x v="0"/>
    <n v="675160"/>
    <n v="71"/>
    <n v="314"/>
    <n v="1.01"/>
    <n v="162686"/>
    <n v="31686"/>
    <n v="19.5"/>
    <n v="22.4"/>
    <n v="259.2"/>
    <n v="2026"/>
    <n v="21393119760"/>
    <n v="4.422535211267606"/>
    <n v="100.91082802547771"/>
    <n v="240.95918004621129"/>
    <x v="0"/>
  </r>
  <r>
    <s v="EV2236"/>
    <x v="9"/>
    <x v="0"/>
    <s v="Hyundai"/>
    <x v="3"/>
    <n v="217431"/>
    <n v="42"/>
    <n v="470"/>
    <n v="2.41"/>
    <n v="160215"/>
    <n v="59284"/>
    <n v="25"/>
    <n v="62.1"/>
    <n v="92.3"/>
    <n v="2026"/>
    <n v="12890179404"/>
    <n v="11.19047619047619"/>
    <n v="126.13617021276596"/>
    <n v="736.8544503773611"/>
    <x v="0"/>
  </r>
  <r>
    <s v="EV2237"/>
    <x v="8"/>
    <x v="3"/>
    <s v="Mercedes"/>
    <x v="3"/>
    <n v="605743"/>
    <n v="75"/>
    <n v="650"/>
    <n v="1.22"/>
    <n v="173640"/>
    <n v="81191"/>
    <n v="18.899999999999999"/>
    <n v="13.3"/>
    <n v="241.3"/>
    <n v="2026"/>
    <n v="49180879913"/>
    <n v="8.6666666666666661"/>
    <n v="124.90923076923077"/>
    <n v="286.65622219324041"/>
    <x v="0"/>
  </r>
  <r>
    <s v="EV2238"/>
    <x v="2"/>
    <x v="2"/>
    <s v="BYD"/>
    <x v="0"/>
    <n v="529801"/>
    <n v="116"/>
    <n v="575"/>
    <n v="1.47"/>
    <n v="148290"/>
    <n v="68257"/>
    <n v="20.8"/>
    <n v="22.5"/>
    <n v="252.7"/>
    <n v="2026"/>
    <n v="36162626857"/>
    <n v="4.9568965517241379"/>
    <n v="118.70782608695652"/>
    <n v="279.89754643724717"/>
    <x v="1"/>
  </r>
  <r>
    <s v="EV2239"/>
    <x v="8"/>
    <x v="3"/>
    <s v="Mercedes"/>
    <x v="0"/>
    <n v="858742"/>
    <n v="80"/>
    <n v="569"/>
    <n v="2.92"/>
    <n v="40397"/>
    <n v="80443"/>
    <n v="19.2"/>
    <n v="35.200000000000003"/>
    <n v="227"/>
    <n v="2026"/>
    <n v="69079782706"/>
    <n v="7.1124999999999998"/>
    <n v="141.37609841827768"/>
    <n v="47.042068514175391"/>
    <x v="0"/>
  </r>
  <r>
    <s v="EV2240"/>
    <x v="7"/>
    <x v="3"/>
    <s v="BMW"/>
    <x v="3"/>
    <n v="716863"/>
    <n v="99"/>
    <n v="545"/>
    <n v="2.21"/>
    <n v="45603"/>
    <n v="69717"/>
    <n v="16.2"/>
    <n v="14.4"/>
    <n v="7.1"/>
    <n v="2026"/>
    <n v="49977537771"/>
    <n v="5.5050505050505052"/>
    <n v="127.92110091743119"/>
    <n v="63.614665563713011"/>
    <x v="0"/>
  </r>
  <r>
    <s v="EV2241"/>
    <x v="5"/>
    <x v="1"/>
    <s v="BYD"/>
    <x v="2"/>
    <n v="492261"/>
    <n v="84"/>
    <n v="564"/>
    <n v="1.57"/>
    <n v="113661"/>
    <n v="26688"/>
    <n v="16.600000000000001"/>
    <n v="16.3"/>
    <n v="156.1"/>
    <n v="2026"/>
    <n v="13137461568"/>
    <n v="6.7142857142857144"/>
    <n v="47.319148936170215"/>
    <n v="230.89580527403146"/>
    <x v="0"/>
  </r>
  <r>
    <s v="EV2242"/>
    <x v="3"/>
    <x v="3"/>
    <s v="Mercedes"/>
    <x v="1"/>
    <n v="324177"/>
    <n v="105"/>
    <n v="383"/>
    <n v="1.29"/>
    <n v="11295"/>
    <n v="61686"/>
    <n v="12.4"/>
    <n v="13.8"/>
    <n v="81.3"/>
    <n v="2026"/>
    <n v="19997182422"/>
    <n v="3.6476190476190475"/>
    <n v="161.06005221932114"/>
    <n v="34.842077013483376"/>
    <x v="0"/>
  </r>
  <r>
    <s v="EV2243"/>
    <x v="1"/>
    <x v="1"/>
    <s v="Kia"/>
    <x v="1"/>
    <n v="329913"/>
    <n v="46"/>
    <n v="422"/>
    <n v="2.4500000000000002"/>
    <n v="16519"/>
    <n v="62470"/>
    <n v="13.3"/>
    <n v="10.9"/>
    <n v="70.5"/>
    <n v="2026"/>
    <n v="20609665110"/>
    <n v="9.1739130434782616"/>
    <n v="148.03317535545023"/>
    <n v="50.070776234946791"/>
    <x v="0"/>
  </r>
  <r>
    <s v="EV2244"/>
    <x v="0"/>
    <x v="0"/>
    <s v="Nissan"/>
    <x v="0"/>
    <n v="473745"/>
    <n v="106"/>
    <n v="413"/>
    <n v="1.5"/>
    <n v="136345"/>
    <n v="39591"/>
    <n v="15.3"/>
    <n v="27.1"/>
    <n v="5.0999999999999996"/>
    <n v="2026"/>
    <n v="18756038295"/>
    <n v="3.8962264150943398"/>
    <n v="95.86198547215497"/>
    <n v="287.80250978902149"/>
    <x v="1"/>
  </r>
  <r>
    <s v="EV2245"/>
    <x v="7"/>
    <x v="3"/>
    <s v="Nissan"/>
    <x v="3"/>
    <n v="577211"/>
    <n v="45"/>
    <n v="380"/>
    <n v="1.53"/>
    <n v="127922"/>
    <n v="69683"/>
    <n v="17.2"/>
    <n v="33.9"/>
    <n v="278.2"/>
    <n v="2026"/>
    <n v="40221794113"/>
    <n v="8.4444444444444446"/>
    <n v="183.37631578947369"/>
    <n v="221.6208630812649"/>
    <x v="1"/>
  </r>
  <r>
    <s v="EV2246"/>
    <x v="5"/>
    <x v="1"/>
    <s v="Mercedes"/>
    <x v="0"/>
    <n v="137759"/>
    <n v="104"/>
    <n v="377"/>
    <n v="0.84"/>
    <n v="15133"/>
    <n v="63127"/>
    <n v="12.4"/>
    <n v="40.6"/>
    <n v="47.4"/>
    <n v="2026"/>
    <n v="8696312393"/>
    <n v="3.625"/>
    <n v="167.44562334217505"/>
    <n v="109.85126198651268"/>
    <x v="1"/>
  </r>
  <r>
    <s v="EV2247"/>
    <x v="6"/>
    <x v="3"/>
    <s v="Tesla"/>
    <x v="0"/>
    <n v="68425"/>
    <n v="63"/>
    <n v="370"/>
    <n v="2.3199999999999998"/>
    <n v="9711"/>
    <n v="70548"/>
    <n v="24.3"/>
    <n v="49.7"/>
    <n v="127.7"/>
    <n v="2026"/>
    <n v="4827246900"/>
    <n v="5.8730158730158726"/>
    <n v="190.67027027027027"/>
    <n v="141.92181220314211"/>
    <x v="0"/>
  </r>
  <r>
    <s v="EV2248"/>
    <x v="1"/>
    <x v="1"/>
    <s v="Tesla"/>
    <x v="2"/>
    <n v="675318"/>
    <n v="73"/>
    <n v="422"/>
    <n v="0.75"/>
    <n v="22202"/>
    <n v="31115"/>
    <n v="18.7"/>
    <n v="19.600000000000001"/>
    <n v="66.7"/>
    <n v="2026"/>
    <n v="21012519570"/>
    <n v="5.7808219178082192"/>
    <n v="73.732227488151665"/>
    <n v="32.876363431746228"/>
    <x v="1"/>
  </r>
  <r>
    <s v="EV2249"/>
    <x v="4"/>
    <x v="0"/>
    <s v="Ford"/>
    <x v="0"/>
    <n v="289987"/>
    <n v="115"/>
    <n v="382"/>
    <n v="0.89"/>
    <n v="86270"/>
    <n v="42031"/>
    <n v="18.2"/>
    <n v="37.4"/>
    <n v="94.2"/>
    <n v="2026"/>
    <n v="12188443597"/>
    <n v="3.3217391304347825"/>
    <n v="110.02879581151832"/>
    <n v="297.49609465251893"/>
    <x v="0"/>
  </r>
  <r>
    <s v="EV2250"/>
    <x v="1"/>
    <x v="1"/>
    <s v="Toyota"/>
    <x v="1"/>
    <n v="219633"/>
    <n v="62"/>
    <n v="606"/>
    <n v="0.84"/>
    <n v="192973"/>
    <n v="42628"/>
    <n v="17.3"/>
    <n v="47.9"/>
    <n v="182"/>
    <n v="2026"/>
    <n v="9362515524"/>
    <n v="9.7741935483870961"/>
    <n v="70.343234323432341"/>
    <n v="878.61569072042914"/>
    <x v="0"/>
  </r>
  <r>
    <s v="EV2251"/>
    <x v="1"/>
    <x v="1"/>
    <s v="BMW"/>
    <x v="3"/>
    <n v="833877"/>
    <n v="60"/>
    <n v="301"/>
    <n v="1.17"/>
    <n v="73029"/>
    <n v="65720"/>
    <n v="16.899999999999999"/>
    <n v="22.9"/>
    <n v="152.69999999999999"/>
    <n v="2026"/>
    <n v="54802396440"/>
    <n v="5.0166666666666666"/>
    <n v="218.3388704318937"/>
    <n v="87.577664331789947"/>
    <x v="0"/>
  </r>
  <r>
    <s v="EV2252"/>
    <x v="9"/>
    <x v="0"/>
    <s v="BMW"/>
    <x v="3"/>
    <n v="536066"/>
    <n v="63"/>
    <n v="501"/>
    <n v="2.31"/>
    <n v="118856"/>
    <n v="35088"/>
    <n v="15.1"/>
    <n v="63.2"/>
    <n v="220.2"/>
    <n v="2026"/>
    <n v="18809483808"/>
    <n v="7.9523809523809526"/>
    <n v="70.035928143712582"/>
    <n v="221.71896744057634"/>
    <x v="0"/>
  </r>
  <r>
    <s v="EV2253"/>
    <x v="1"/>
    <x v="1"/>
    <s v="Volkswagen"/>
    <x v="3"/>
    <n v="226548"/>
    <n v="59"/>
    <n v="426"/>
    <n v="2.5"/>
    <n v="113171"/>
    <n v="46142"/>
    <n v="12.8"/>
    <n v="58.9"/>
    <n v="138.80000000000001"/>
    <n v="2026"/>
    <n v="10453377816"/>
    <n v="7.2203389830508478"/>
    <n v="108.31455399061034"/>
    <n v="499.54535021275842"/>
    <x v="1"/>
  </r>
  <r>
    <s v="EV2254"/>
    <x v="3"/>
    <x v="3"/>
    <s v="Hyundai"/>
    <x v="2"/>
    <n v="392650"/>
    <n v="96"/>
    <n v="392"/>
    <n v="1.36"/>
    <n v="14283"/>
    <n v="83820"/>
    <n v="17.7"/>
    <n v="17.3"/>
    <n v="206.2"/>
    <n v="2026"/>
    <n v="32911923000"/>
    <n v="4.083333333333333"/>
    <n v="213.82653061224491"/>
    <n v="36.375907296574553"/>
    <x v="1"/>
  </r>
  <r>
    <s v="EV2255"/>
    <x v="1"/>
    <x v="1"/>
    <s v="Kia"/>
    <x v="0"/>
    <n v="204571"/>
    <n v="114"/>
    <n v="302"/>
    <n v="1"/>
    <n v="27821"/>
    <n v="62364"/>
    <n v="17.7"/>
    <n v="10.1"/>
    <n v="282.7"/>
    <n v="2026"/>
    <n v="12757865844"/>
    <n v="2.6491228070175437"/>
    <n v="206.50331125827816"/>
    <n v="135.99679328937142"/>
    <x v="1"/>
  </r>
  <r>
    <s v="EV2256"/>
    <x v="2"/>
    <x v="2"/>
    <s v="Tesla"/>
    <x v="2"/>
    <n v="386990"/>
    <n v="68"/>
    <n v="518"/>
    <n v="1.06"/>
    <n v="178935"/>
    <n v="74033"/>
    <n v="23.6"/>
    <n v="18.3"/>
    <n v="87.2"/>
    <n v="2026"/>
    <n v="28650030670"/>
    <n v="7.617647058823529"/>
    <n v="142.92084942084941"/>
    <n v="462.37628879299211"/>
    <x v="1"/>
  </r>
  <r>
    <s v="EV2257"/>
    <x v="3"/>
    <x v="3"/>
    <s v="Nissan"/>
    <x v="2"/>
    <n v="103721"/>
    <n v="90"/>
    <n v="316"/>
    <n v="2.54"/>
    <n v="150669"/>
    <n v="27454"/>
    <n v="13.9"/>
    <n v="32.5"/>
    <n v="263.89999999999998"/>
    <n v="2026"/>
    <n v="2847556334"/>
    <n v="3.5111111111111111"/>
    <n v="86.879746835443044"/>
    <n v="1452.6373636968406"/>
    <x v="1"/>
  </r>
  <r>
    <s v="EV2258"/>
    <x v="1"/>
    <x v="1"/>
    <s v="Hyundai"/>
    <x v="0"/>
    <n v="229252"/>
    <n v="66"/>
    <n v="335"/>
    <n v="2.16"/>
    <n v="43306"/>
    <n v="55149"/>
    <n v="12.6"/>
    <n v="29.3"/>
    <n v="264.5"/>
    <n v="2026"/>
    <n v="12643018548"/>
    <n v="5.0757575757575761"/>
    <n v="164.62388059701493"/>
    <n v="188.90129638999878"/>
    <x v="1"/>
  </r>
  <r>
    <s v="EV2259"/>
    <x v="2"/>
    <x v="2"/>
    <s v="Nissan"/>
    <x v="3"/>
    <n v="811112"/>
    <n v="76"/>
    <n v="429"/>
    <n v="1.51"/>
    <n v="140411"/>
    <n v="37315"/>
    <n v="17.8"/>
    <n v="30"/>
    <n v="124.6"/>
    <n v="2026"/>
    <n v="30266644280"/>
    <n v="5.6447368421052628"/>
    <n v="86.981351981351978"/>
    <n v="173.10926234601388"/>
    <x v="0"/>
  </r>
  <r>
    <s v="EV2260"/>
    <x v="7"/>
    <x v="3"/>
    <s v="Mercedes"/>
    <x v="0"/>
    <n v="478911"/>
    <n v="102"/>
    <n v="270"/>
    <n v="1.06"/>
    <n v="110049"/>
    <n v="45823"/>
    <n v="20"/>
    <n v="12.3"/>
    <n v="248.6"/>
    <n v="2026"/>
    <n v="21945138753"/>
    <n v="2.6470588235294117"/>
    <n v="169.71481481481482"/>
    <n v="229.7900862581983"/>
    <x v="0"/>
  </r>
  <r>
    <s v="EV2261"/>
    <x v="9"/>
    <x v="0"/>
    <s v="Ford"/>
    <x v="2"/>
    <n v="551818"/>
    <n v="69"/>
    <n v="358"/>
    <n v="1.72"/>
    <n v="46748"/>
    <n v="44439"/>
    <n v="20.9"/>
    <n v="44.6"/>
    <n v="113.9"/>
    <n v="2026"/>
    <n v="24522240102"/>
    <n v="5.1884057971014492"/>
    <n v="124.13128491620111"/>
    <n v="84.716337633060178"/>
    <x v="0"/>
  </r>
  <r>
    <s v="EV2262"/>
    <x v="2"/>
    <x v="2"/>
    <s v="Ford"/>
    <x v="3"/>
    <n v="393364"/>
    <n v="110"/>
    <n v="383"/>
    <n v="2.39"/>
    <n v="3206"/>
    <n v="60982"/>
    <n v="24.3"/>
    <n v="21.1"/>
    <n v="224.9"/>
    <n v="2026"/>
    <n v="23988123448"/>
    <n v="3.4818181818181819"/>
    <n v="159.22193211488252"/>
    <n v="8.1502120173681369"/>
    <x v="1"/>
  </r>
  <r>
    <s v="EV2263"/>
    <x v="6"/>
    <x v="3"/>
    <s v="Toyota"/>
    <x v="3"/>
    <n v="443857"/>
    <n v="96"/>
    <n v="580"/>
    <n v="0.53"/>
    <n v="67658"/>
    <n v="29330"/>
    <n v="20.2"/>
    <n v="8"/>
    <n v="125.6"/>
    <n v="2026"/>
    <n v="13018325810"/>
    <n v="6.041666666666667"/>
    <n v="50.568965517241381"/>
    <n v="152.43197696555421"/>
    <x v="0"/>
  </r>
  <r>
    <s v="EV2264"/>
    <x v="5"/>
    <x v="1"/>
    <s v="Hyundai"/>
    <x v="2"/>
    <n v="544449"/>
    <n v="47"/>
    <n v="285"/>
    <n v="0.68"/>
    <n v="55154"/>
    <n v="36717"/>
    <n v="22.6"/>
    <n v="35.9"/>
    <n v="192.6"/>
    <n v="2026"/>
    <n v="19990533933"/>
    <n v="6.0638297872340425"/>
    <n v="128.83157894736843"/>
    <n v="101.30241767364804"/>
    <x v="0"/>
  </r>
  <r>
    <s v="EV2265"/>
    <x v="8"/>
    <x v="3"/>
    <s v="Ford"/>
    <x v="3"/>
    <n v="26953"/>
    <n v="115"/>
    <n v="383"/>
    <n v="1.1599999999999999"/>
    <n v="701"/>
    <n v="57310"/>
    <n v="16.600000000000001"/>
    <n v="59.9"/>
    <n v="171.5"/>
    <n v="2026"/>
    <n v="1544676430"/>
    <n v="3.3304347826086955"/>
    <n v="149.63446475195823"/>
    <n v="26.008236559937671"/>
    <x v="0"/>
  </r>
  <r>
    <s v="EV2266"/>
    <x v="7"/>
    <x v="3"/>
    <s v="Kia"/>
    <x v="2"/>
    <n v="210455"/>
    <n v="57"/>
    <n v="610"/>
    <n v="2.29"/>
    <n v="788"/>
    <n v="35616"/>
    <n v="23.5"/>
    <n v="64.8"/>
    <n v="227.1"/>
    <n v="2026"/>
    <n v="7495565280"/>
    <n v="10.701754385964913"/>
    <n v="58.386885245901638"/>
    <n v="3.7442683709106461"/>
    <x v="1"/>
  </r>
  <r>
    <s v="EV2267"/>
    <x v="7"/>
    <x v="3"/>
    <s v="Tesla"/>
    <x v="1"/>
    <n v="644441"/>
    <n v="119"/>
    <n v="649"/>
    <n v="1.85"/>
    <n v="108401"/>
    <n v="84976"/>
    <n v="18.3"/>
    <n v="28.3"/>
    <n v="50.7"/>
    <n v="2026"/>
    <n v="54762018416"/>
    <n v="5.4537815126050422"/>
    <n v="130.93374422187981"/>
    <n v="168.20934732582191"/>
    <x v="1"/>
  </r>
  <r>
    <s v="EV2268"/>
    <x v="1"/>
    <x v="1"/>
    <s v="Hyundai"/>
    <x v="0"/>
    <n v="651079"/>
    <n v="60"/>
    <n v="476"/>
    <n v="0.51"/>
    <n v="63456"/>
    <n v="64061"/>
    <n v="12.3"/>
    <n v="63.8"/>
    <n v="228.7"/>
    <n v="2026"/>
    <n v="41708771819"/>
    <n v="7.9333333333333336"/>
    <n v="134.58193277310923"/>
    <n v="97.462827091643248"/>
    <x v="0"/>
  </r>
  <r>
    <s v="EV2269"/>
    <x v="7"/>
    <x v="3"/>
    <s v="Mercedes"/>
    <x v="1"/>
    <n v="391796"/>
    <n v="95"/>
    <n v="527"/>
    <n v="2.12"/>
    <n v="93554"/>
    <n v="78535"/>
    <n v="15.6"/>
    <n v="44.9"/>
    <n v="188.3"/>
    <n v="2026"/>
    <n v="30769698860"/>
    <n v="5.5473684210526315"/>
    <n v="149.02277039848198"/>
    <n v="238.78242758986821"/>
    <x v="0"/>
  </r>
  <r>
    <s v="EV2270"/>
    <x v="9"/>
    <x v="0"/>
    <s v="Toyota"/>
    <x v="2"/>
    <n v="661793"/>
    <n v="101"/>
    <n v="412"/>
    <n v="2.63"/>
    <n v="158275"/>
    <n v="39401"/>
    <n v="18.3"/>
    <n v="54.5"/>
    <n v="133.30000000000001"/>
    <n v="2026"/>
    <n v="26075305993"/>
    <n v="4.0792079207920793"/>
    <n v="95.633495145631073"/>
    <n v="239.16088565457781"/>
    <x v="1"/>
  </r>
  <r>
    <s v="EV2271"/>
    <x v="3"/>
    <x v="3"/>
    <s v="Mercedes"/>
    <x v="0"/>
    <n v="33858"/>
    <n v="107"/>
    <n v="553"/>
    <n v="1.44"/>
    <n v="134498"/>
    <n v="37853"/>
    <n v="20.2"/>
    <n v="58.7"/>
    <n v="154.6"/>
    <n v="2026"/>
    <n v="1281626874"/>
    <n v="5.1682242990654208"/>
    <n v="68.450271247739607"/>
    <n v="3972.4142004843757"/>
    <x v="1"/>
  </r>
  <r>
    <s v="EV2272"/>
    <x v="0"/>
    <x v="0"/>
    <s v="Mercedes"/>
    <x v="3"/>
    <n v="613808"/>
    <n v="107"/>
    <n v="572"/>
    <n v="1.92"/>
    <n v="178048"/>
    <n v="80092"/>
    <n v="13.8"/>
    <n v="31.7"/>
    <n v="156"/>
    <n v="2026"/>
    <n v="49161110336"/>
    <n v="5.3457943925233646"/>
    <n v="140.02097902097901"/>
    <n v="290.07116231785835"/>
    <x v="0"/>
  </r>
  <r>
    <s v="EV2273"/>
    <x v="8"/>
    <x v="3"/>
    <s v="Volkswagen"/>
    <x v="0"/>
    <n v="653695"/>
    <n v="110"/>
    <n v="394"/>
    <n v="1.53"/>
    <n v="175200"/>
    <n v="82967"/>
    <n v="22.5"/>
    <n v="45.5"/>
    <n v="110.1"/>
    <n v="2026"/>
    <n v="54235113065"/>
    <n v="3.581818181818182"/>
    <n v="210.57614213197971"/>
    <n v="268.014899915098"/>
    <x v="1"/>
  </r>
  <r>
    <s v="EV2274"/>
    <x v="9"/>
    <x v="0"/>
    <s v="Tesla"/>
    <x v="1"/>
    <n v="40426"/>
    <n v="96"/>
    <n v="320"/>
    <n v="0.98"/>
    <n v="196247"/>
    <n v="80107"/>
    <n v="20.3"/>
    <n v="26.7"/>
    <n v="245.7"/>
    <n v="2026"/>
    <n v="3238405582"/>
    <n v="3.3333333333333335"/>
    <n v="250.33437499999999"/>
    <n v="4854.4748429228721"/>
    <x v="0"/>
  </r>
  <r>
    <s v="EV2275"/>
    <x v="9"/>
    <x v="0"/>
    <s v="BMW"/>
    <x v="3"/>
    <n v="615622"/>
    <n v="109"/>
    <n v="588"/>
    <n v="0.61"/>
    <n v="93112"/>
    <n v="30016"/>
    <n v="12.3"/>
    <n v="13.1"/>
    <n v="68.7"/>
    <n v="2026"/>
    <n v="18478509952"/>
    <n v="5.3944954128440363"/>
    <n v="51.047619047619051"/>
    <n v="151.2486558310132"/>
    <x v="0"/>
  </r>
  <r>
    <s v="EV2276"/>
    <x v="0"/>
    <x v="0"/>
    <s v="Nissan"/>
    <x v="2"/>
    <n v="187378"/>
    <n v="53"/>
    <n v="252"/>
    <n v="2.93"/>
    <n v="168901"/>
    <n v="77900"/>
    <n v="24"/>
    <n v="60.3"/>
    <n v="157"/>
    <n v="2026"/>
    <n v="14596746200"/>
    <n v="4.7547169811320753"/>
    <n v="309.12698412698415"/>
    <n v="901.39183895654776"/>
    <x v="1"/>
  </r>
  <r>
    <s v="EV2277"/>
    <x v="7"/>
    <x v="3"/>
    <s v="BMW"/>
    <x v="2"/>
    <n v="612179"/>
    <n v="85"/>
    <n v="644"/>
    <n v="2.74"/>
    <n v="102060"/>
    <n v="53555"/>
    <n v="17.7"/>
    <n v="42.3"/>
    <n v="257.60000000000002"/>
    <n v="2026"/>
    <n v="32785246345"/>
    <n v="7.5764705882352938"/>
    <n v="83.159937888198755"/>
    <n v="166.71594419279327"/>
    <x v="1"/>
  </r>
  <r>
    <s v="EV2278"/>
    <x v="8"/>
    <x v="3"/>
    <s v="Kia"/>
    <x v="1"/>
    <n v="229934"/>
    <n v="89"/>
    <n v="409"/>
    <n v="1.94"/>
    <n v="25297"/>
    <n v="76700"/>
    <n v="22.9"/>
    <n v="7.7"/>
    <n v="120"/>
    <n v="2026"/>
    <n v="17635937800"/>
    <n v="4.595505617977528"/>
    <n v="187.53056234718827"/>
    <n v="110.01852705558987"/>
    <x v="1"/>
  </r>
  <r>
    <s v="EV2279"/>
    <x v="0"/>
    <x v="0"/>
    <s v="Toyota"/>
    <x v="2"/>
    <n v="519237"/>
    <n v="54"/>
    <n v="305"/>
    <n v="2.2999999999999998"/>
    <n v="153956"/>
    <n v="53602"/>
    <n v="24.7"/>
    <n v="11.6"/>
    <n v="297"/>
    <n v="2026"/>
    <n v="27832141674"/>
    <n v="5.6481481481481479"/>
    <n v="175.74426229508197"/>
    <n v="296.50429380032625"/>
    <x v="1"/>
  </r>
  <r>
    <s v="EV2280"/>
    <x v="4"/>
    <x v="0"/>
    <s v="BMW"/>
    <x v="0"/>
    <n v="796186"/>
    <n v="92"/>
    <n v="377"/>
    <n v="1.79"/>
    <n v="139841"/>
    <n v="44545"/>
    <n v="16.600000000000001"/>
    <n v="26.8"/>
    <n v="102.4"/>
    <n v="2026"/>
    <n v="35466105370"/>
    <n v="4.0978260869565215"/>
    <n v="118.15649867374005"/>
    <n v="175.63860705915451"/>
    <x v="0"/>
  </r>
  <r>
    <s v="EV2281"/>
    <x v="9"/>
    <x v="0"/>
    <s v="Tesla"/>
    <x v="2"/>
    <n v="790465"/>
    <n v="118"/>
    <n v="408"/>
    <n v="0.54"/>
    <n v="148242"/>
    <n v="35194"/>
    <n v="13.3"/>
    <n v="30.9"/>
    <n v="196.6"/>
    <n v="2026"/>
    <n v="27819625210"/>
    <n v="3.4576271186440679"/>
    <n v="86.259803921568633"/>
    <n v="187.53771514235294"/>
    <x v="0"/>
  </r>
  <r>
    <s v="EV2282"/>
    <x v="4"/>
    <x v="0"/>
    <s v="Volkswagen"/>
    <x v="0"/>
    <n v="639989"/>
    <n v="59"/>
    <n v="342"/>
    <n v="2.46"/>
    <n v="163779"/>
    <n v="70870"/>
    <n v="20.2"/>
    <n v="48"/>
    <n v="60.8"/>
    <n v="2026"/>
    <n v="45356020430"/>
    <n v="5.7966101694915251"/>
    <n v="207.22222222222223"/>
    <n v="255.90908593741457"/>
    <x v="0"/>
  </r>
  <r>
    <s v="EV2283"/>
    <x v="2"/>
    <x v="2"/>
    <s v="Kia"/>
    <x v="1"/>
    <n v="342317"/>
    <n v="120"/>
    <n v="444"/>
    <n v="2.0099999999999998"/>
    <n v="34728"/>
    <n v="30340"/>
    <n v="18.100000000000001"/>
    <n v="49.6"/>
    <n v="267.60000000000002"/>
    <n v="2026"/>
    <n v="10385897780"/>
    <n v="3.7"/>
    <n v="68.333333333333329"/>
    <n v="101.44982574631118"/>
    <x v="0"/>
  </r>
  <r>
    <s v="EV2284"/>
    <x v="3"/>
    <x v="3"/>
    <s v="Ford"/>
    <x v="3"/>
    <n v="533169"/>
    <n v="58"/>
    <n v="310"/>
    <n v="1.72"/>
    <n v="186705"/>
    <n v="32451"/>
    <n v="24.3"/>
    <n v="58.1"/>
    <n v="65.400000000000006"/>
    <n v="2026"/>
    <n v="17301867219"/>
    <n v="5.3448275862068968"/>
    <n v="104.68064516129033"/>
    <n v="350.17977414290777"/>
    <x v="1"/>
  </r>
  <r>
    <s v="EV2285"/>
    <x v="9"/>
    <x v="0"/>
    <s v="Ford"/>
    <x v="1"/>
    <n v="757825"/>
    <n v="112"/>
    <n v="597"/>
    <n v="2.62"/>
    <n v="97167"/>
    <n v="51610"/>
    <n v="21.7"/>
    <n v="15.3"/>
    <n v="123.6"/>
    <n v="2026"/>
    <n v="39111348250"/>
    <n v="5.3303571428571432"/>
    <n v="86.448911222780566"/>
    <n v="128.21825619371228"/>
    <x v="0"/>
  </r>
  <r>
    <s v="EV2286"/>
    <x v="8"/>
    <x v="3"/>
    <s v="Ford"/>
    <x v="0"/>
    <n v="309157"/>
    <n v="70"/>
    <n v="644"/>
    <n v="0.53"/>
    <n v="169496"/>
    <n v="27580"/>
    <n v="18.7"/>
    <n v="62.1"/>
    <n v="291.8"/>
    <n v="2026"/>
    <n v="8526550060"/>
    <n v="9.1999999999999993"/>
    <n v="42.826086956521742"/>
    <n v="548.25218254802576"/>
    <x v="1"/>
  </r>
  <r>
    <s v="EV2287"/>
    <x v="0"/>
    <x v="0"/>
    <s v="Ford"/>
    <x v="2"/>
    <n v="190559"/>
    <n v="108"/>
    <n v="435"/>
    <n v="1.77"/>
    <n v="139796"/>
    <n v="43383"/>
    <n v="14.1"/>
    <n v="26.5"/>
    <n v="178.1"/>
    <n v="2026"/>
    <n v="8267021097"/>
    <n v="4.0277777777777777"/>
    <n v="99.731034482758616"/>
    <n v="733.61006302509975"/>
    <x v="0"/>
  </r>
  <r>
    <s v="EV2288"/>
    <x v="0"/>
    <x v="0"/>
    <s v="Tesla"/>
    <x v="0"/>
    <n v="531106"/>
    <n v="98"/>
    <n v="564"/>
    <n v="2.5099999999999998"/>
    <n v="45932"/>
    <n v="68630"/>
    <n v="24.2"/>
    <n v="21.1"/>
    <n v="94.2"/>
    <n v="2026"/>
    <n v="36449804780"/>
    <n v="5.7551020408163263"/>
    <n v="121.68439716312056"/>
    <n v="86.483677457983916"/>
    <x v="1"/>
  </r>
  <r>
    <s v="EV2289"/>
    <x v="9"/>
    <x v="0"/>
    <s v="Mercedes"/>
    <x v="1"/>
    <n v="690328"/>
    <n v="44"/>
    <n v="426"/>
    <n v="2.65"/>
    <n v="91637"/>
    <n v="54346"/>
    <n v="24.9"/>
    <n v="21.6"/>
    <n v="244.1"/>
    <n v="2026"/>
    <n v="37516565488"/>
    <n v="9.6818181818181817"/>
    <n v="127.57276995305165"/>
    <n v="132.74414481232111"/>
    <x v="1"/>
  </r>
  <r>
    <s v="EV2290"/>
    <x v="5"/>
    <x v="1"/>
    <s v="Hyundai"/>
    <x v="2"/>
    <n v="409608"/>
    <n v="46"/>
    <n v="635"/>
    <n v="2.44"/>
    <n v="25700"/>
    <n v="77132"/>
    <n v="20.8"/>
    <n v="61.7"/>
    <n v="86.8"/>
    <n v="2026"/>
    <n v="31593884256"/>
    <n v="13.804347826086957"/>
    <n v="121.46771653543307"/>
    <n v="62.742915177437936"/>
    <x v="1"/>
  </r>
  <r>
    <s v="EV2291"/>
    <x v="7"/>
    <x v="3"/>
    <s v="Mercedes"/>
    <x v="1"/>
    <n v="312456"/>
    <n v="51"/>
    <n v="621"/>
    <n v="1.32"/>
    <n v="37900"/>
    <n v="67096"/>
    <n v="14.3"/>
    <n v="22.3"/>
    <n v="294.7"/>
    <n v="2026"/>
    <n v="20964547776"/>
    <n v="12.176470588235293"/>
    <n v="108.0450885668277"/>
    <n v="121.29707862867092"/>
    <x v="0"/>
  </r>
  <r>
    <s v="EV2292"/>
    <x v="7"/>
    <x v="3"/>
    <s v="Toyota"/>
    <x v="1"/>
    <n v="737537"/>
    <n v="108"/>
    <n v="351"/>
    <n v="1.1100000000000001"/>
    <n v="105303"/>
    <n v="38203"/>
    <n v="12.2"/>
    <n v="57.4"/>
    <n v="103.5"/>
    <n v="2026"/>
    <n v="28176126011"/>
    <n v="3.25"/>
    <n v="108.84045584045585"/>
    <n v="142.77656578585211"/>
    <x v="0"/>
  </r>
  <r>
    <s v="EV2293"/>
    <x v="4"/>
    <x v="0"/>
    <s v="Hyundai"/>
    <x v="2"/>
    <n v="501785"/>
    <n v="103"/>
    <n v="642"/>
    <n v="2.56"/>
    <n v="142640"/>
    <n v="30798"/>
    <n v="20.3"/>
    <n v="42.8"/>
    <n v="73.5"/>
    <n v="2026"/>
    <n v="15453974430"/>
    <n v="6.233009708737864"/>
    <n v="47.971962616822431"/>
    <n v="284.26517333120762"/>
    <x v="1"/>
  </r>
  <r>
    <s v="EV2294"/>
    <x v="6"/>
    <x v="3"/>
    <s v="Ford"/>
    <x v="0"/>
    <n v="175886"/>
    <n v="95"/>
    <n v="267"/>
    <n v="2.72"/>
    <n v="63650"/>
    <n v="64853"/>
    <n v="15.6"/>
    <n v="38.4"/>
    <n v="242.9"/>
    <n v="2026"/>
    <n v="11406734758"/>
    <n v="2.8105263157894735"/>
    <n v="242.89513108614233"/>
    <n v="361.88212819667285"/>
    <x v="1"/>
  </r>
  <r>
    <s v="EV2295"/>
    <x v="4"/>
    <x v="0"/>
    <s v="Hyundai"/>
    <x v="0"/>
    <n v="437344"/>
    <n v="55"/>
    <n v="549"/>
    <n v="1.46"/>
    <n v="74515"/>
    <n v="77200"/>
    <n v="14.2"/>
    <n v="38"/>
    <n v="181.9"/>
    <n v="2026"/>
    <n v="33762956800"/>
    <n v="9.9818181818181824"/>
    <n v="140.61930783242258"/>
    <n v="170.38075290846567"/>
    <x v="0"/>
  </r>
  <r>
    <s v="EV2296"/>
    <x v="3"/>
    <x v="3"/>
    <s v="Toyota"/>
    <x v="1"/>
    <n v="866398"/>
    <n v="50"/>
    <n v="366"/>
    <n v="2.87"/>
    <n v="196254"/>
    <n v="73683"/>
    <n v="13.6"/>
    <n v="10.7"/>
    <n v="60.1"/>
    <n v="2026"/>
    <n v="63838803834"/>
    <n v="7.32"/>
    <n v="201.31967213114754"/>
    <n v="226.51714339137442"/>
    <x v="0"/>
  </r>
  <r>
    <s v="EV2297"/>
    <x v="2"/>
    <x v="2"/>
    <s v="Mercedes"/>
    <x v="3"/>
    <n v="829747"/>
    <n v="90"/>
    <n v="569"/>
    <n v="1.1200000000000001"/>
    <n v="116485"/>
    <n v="32188"/>
    <n v="23.8"/>
    <n v="56.1"/>
    <n v="142.6"/>
    <n v="2026"/>
    <n v="26707896436"/>
    <n v="6.322222222222222"/>
    <n v="56.569420035149385"/>
    <n v="140.38616590358265"/>
    <x v="0"/>
  </r>
  <r>
    <s v="EV2298"/>
    <x v="7"/>
    <x v="3"/>
    <s v="Ford"/>
    <x v="3"/>
    <n v="147838"/>
    <n v="57"/>
    <n v="256"/>
    <n v="1.69"/>
    <n v="108969"/>
    <n v="68051"/>
    <n v="19.8"/>
    <n v="20.399999999999999"/>
    <n v="187.9"/>
    <n v="2026"/>
    <n v="10060523738"/>
    <n v="4.4912280701754383"/>
    <n v="265.82421875"/>
    <n v="737.08383500859054"/>
    <x v="1"/>
  </r>
  <r>
    <s v="EV2299"/>
    <x v="4"/>
    <x v="0"/>
    <s v="Mercedes"/>
    <x v="1"/>
    <n v="898883"/>
    <n v="80"/>
    <n v="366"/>
    <n v="1.91"/>
    <n v="179604"/>
    <n v="57870"/>
    <n v="17.100000000000001"/>
    <n v="57.7"/>
    <n v="245.3"/>
    <n v="2026"/>
    <n v="52018359210"/>
    <n v="4.5750000000000002"/>
    <n v="158.11475409836066"/>
    <n v="199.80798390891806"/>
    <x v="0"/>
  </r>
  <r>
    <s v="EV2300"/>
    <x v="5"/>
    <x v="1"/>
    <s v="Hyundai"/>
    <x v="2"/>
    <n v="694871"/>
    <n v="82"/>
    <n v="647"/>
    <n v="2.19"/>
    <n v="147556"/>
    <n v="67123"/>
    <n v="18.7"/>
    <n v="63.9"/>
    <n v="107.4"/>
    <n v="2026"/>
    <n v="46641826133"/>
    <n v="7.8902439024390247"/>
    <n v="103.74497681607419"/>
    <n v="212.35020600946075"/>
    <x v="1"/>
  </r>
  <r>
    <s v="EV2301"/>
    <x v="6"/>
    <x v="3"/>
    <s v="BYD"/>
    <x v="3"/>
    <n v="322112"/>
    <n v="120"/>
    <n v="262"/>
    <n v="1.1100000000000001"/>
    <n v="116205"/>
    <n v="70974"/>
    <n v="19"/>
    <n v="41.7"/>
    <n v="278.2"/>
    <n v="2026"/>
    <n v="22861577088"/>
    <n v="2.1833333333333331"/>
    <n v="270.89312977099235"/>
    <n v="360.7596115636797"/>
    <x v="0"/>
  </r>
  <r>
    <s v="EV2302"/>
    <x v="9"/>
    <x v="0"/>
    <s v="BYD"/>
    <x v="2"/>
    <n v="759946"/>
    <n v="42"/>
    <n v="548"/>
    <n v="1.4"/>
    <n v="93355"/>
    <n v="26682"/>
    <n v="14.8"/>
    <n v="23.2"/>
    <n v="22.7"/>
    <n v="2026"/>
    <n v="20276879172"/>
    <n v="13.047619047619047"/>
    <n v="48.689781021897808"/>
    <n v="122.84425472336193"/>
    <x v="1"/>
  </r>
  <r>
    <s v="EV2303"/>
    <x v="7"/>
    <x v="3"/>
    <s v="Mercedes"/>
    <x v="2"/>
    <n v="270729"/>
    <n v="52"/>
    <n v="448"/>
    <n v="1.1100000000000001"/>
    <n v="152293"/>
    <n v="34210"/>
    <n v="14"/>
    <n v="34.700000000000003"/>
    <n v="72.3"/>
    <n v="2026"/>
    <n v="9261639090"/>
    <n v="8.615384615384615"/>
    <n v="76.361607142857139"/>
    <n v="562.52931898688348"/>
    <x v="1"/>
  </r>
  <r>
    <s v="EV2304"/>
    <x v="7"/>
    <x v="3"/>
    <s v="Ford"/>
    <x v="1"/>
    <n v="665740"/>
    <n v="91"/>
    <n v="539"/>
    <n v="2.11"/>
    <n v="97885"/>
    <n v="54552"/>
    <n v="24"/>
    <n v="45.2"/>
    <n v="185.2"/>
    <n v="2026"/>
    <n v="36317448480"/>
    <n v="5.9230769230769234"/>
    <n v="101.20964749536178"/>
    <n v="147.03187430528433"/>
    <x v="1"/>
  </r>
  <r>
    <s v="EV2305"/>
    <x v="2"/>
    <x v="2"/>
    <s v="BMW"/>
    <x v="2"/>
    <n v="168134"/>
    <n v="105"/>
    <n v="563"/>
    <n v="2.15"/>
    <n v="112143"/>
    <n v="80905"/>
    <n v="16.899999999999999"/>
    <n v="40"/>
    <n v="59.8"/>
    <n v="2026"/>
    <n v="13602881270"/>
    <n v="5.3619047619047615"/>
    <n v="143.70337477797514"/>
    <n v="666.98585651920496"/>
    <x v="1"/>
  </r>
  <r>
    <s v="EV2306"/>
    <x v="4"/>
    <x v="0"/>
    <s v="BYD"/>
    <x v="2"/>
    <n v="785358"/>
    <n v="56"/>
    <n v="542"/>
    <n v="1.03"/>
    <n v="10430"/>
    <n v="82600"/>
    <n v="21.6"/>
    <n v="41.9"/>
    <n v="46.4"/>
    <n v="2026"/>
    <n v="64870570800"/>
    <n v="9.6785714285714288"/>
    <n v="152.39852398523985"/>
    <n v="13.28056758828458"/>
    <x v="0"/>
  </r>
  <r>
    <s v="EV2307"/>
    <x v="5"/>
    <x v="1"/>
    <s v="Tesla"/>
    <x v="3"/>
    <n v="489952"/>
    <n v="40"/>
    <n v="641"/>
    <n v="0.66"/>
    <n v="1554"/>
    <n v="70235"/>
    <n v="18.899999999999999"/>
    <n v="42.9"/>
    <n v="33.4"/>
    <n v="2026"/>
    <n v="34411778720"/>
    <n v="16.024999999999999"/>
    <n v="109.57098283931357"/>
    <n v="3.1717392724185225"/>
    <x v="1"/>
  </r>
  <r>
    <s v="EV2308"/>
    <x v="0"/>
    <x v="0"/>
    <s v="BYD"/>
    <x v="1"/>
    <n v="445555"/>
    <n v="98"/>
    <n v="585"/>
    <n v="2.38"/>
    <n v="45394"/>
    <n v="44927"/>
    <n v="17.600000000000001"/>
    <n v="48.8"/>
    <n v="216.8"/>
    <n v="2026"/>
    <n v="20017449485"/>
    <n v="5.9693877551020407"/>
    <n v="76.798290598290592"/>
    <n v="101.88192254603808"/>
    <x v="1"/>
  </r>
  <r>
    <s v="EV2309"/>
    <x v="2"/>
    <x v="2"/>
    <s v="BYD"/>
    <x v="0"/>
    <n v="478961"/>
    <n v="107"/>
    <n v="647"/>
    <n v="0.96"/>
    <n v="159982"/>
    <n v="51331"/>
    <n v="14.1"/>
    <n v="8.6999999999999993"/>
    <n v="253.6"/>
    <n v="2026"/>
    <n v="24585547091"/>
    <n v="6.0467289719626169"/>
    <n v="79.336939721792888"/>
    <n v="334.01884495814897"/>
    <x v="0"/>
  </r>
  <r>
    <s v="EV2310"/>
    <x v="4"/>
    <x v="0"/>
    <s v="Tesla"/>
    <x v="0"/>
    <n v="461368"/>
    <n v="108"/>
    <n v="296"/>
    <n v="1.65"/>
    <n v="160186"/>
    <n v="70420"/>
    <n v="17"/>
    <n v="22.1"/>
    <n v="228.8"/>
    <n v="2026"/>
    <n v="32489534560"/>
    <n v="2.7407407407407409"/>
    <n v="237.90540540540542"/>
    <n v="347.19789842381789"/>
    <x v="0"/>
  </r>
  <r>
    <s v="EV2311"/>
    <x v="9"/>
    <x v="0"/>
    <s v="Tesla"/>
    <x v="3"/>
    <n v="653399"/>
    <n v="88"/>
    <n v="532"/>
    <n v="1.26"/>
    <n v="20240"/>
    <n v="48174"/>
    <n v="24.4"/>
    <n v="5.9"/>
    <n v="39.9"/>
    <n v="2026"/>
    <n v="31476843426"/>
    <n v="6.0454545454545459"/>
    <n v="90.55263157894737"/>
    <n v="30.97647838457053"/>
    <x v="1"/>
  </r>
  <r>
    <s v="EV2312"/>
    <x v="3"/>
    <x v="3"/>
    <s v="Mercedes"/>
    <x v="1"/>
    <n v="219174"/>
    <n v="105"/>
    <n v="415"/>
    <n v="2.56"/>
    <n v="24316"/>
    <n v="27920"/>
    <n v="14.5"/>
    <n v="25.3"/>
    <n v="190.7"/>
    <n v="2026"/>
    <n v="6119338080"/>
    <n v="3.9523809523809526"/>
    <n v="67.277108433734938"/>
    <n v="110.94381632857912"/>
    <x v="0"/>
  </r>
  <r>
    <s v="EV2313"/>
    <x v="3"/>
    <x v="3"/>
    <s v="BYD"/>
    <x v="0"/>
    <n v="482711"/>
    <n v="63"/>
    <n v="317"/>
    <n v="1.29"/>
    <n v="142101"/>
    <n v="39630"/>
    <n v="21.9"/>
    <n v="35.5"/>
    <n v="22.7"/>
    <n v="2026"/>
    <n v="19129836930"/>
    <n v="5.0317460317460316"/>
    <n v="125.01577287066246"/>
    <n v="294.38111002235291"/>
    <x v="1"/>
  </r>
  <r>
    <s v="EV2314"/>
    <x v="2"/>
    <x v="2"/>
    <s v="Toyota"/>
    <x v="1"/>
    <n v="406984"/>
    <n v="84"/>
    <n v="325"/>
    <n v="1.78"/>
    <n v="85601"/>
    <n v="34121"/>
    <n v="16.5"/>
    <n v="34.799999999999997"/>
    <n v="220.2"/>
    <n v="2026"/>
    <n v="13886701064"/>
    <n v="3.8690476190476191"/>
    <n v="104.98769230769231"/>
    <n v="210.33013582843552"/>
    <x v="0"/>
  </r>
  <r>
    <s v="EV2315"/>
    <x v="4"/>
    <x v="0"/>
    <s v="Nissan"/>
    <x v="1"/>
    <n v="761923"/>
    <n v="101"/>
    <n v="285"/>
    <n v="0.85"/>
    <n v="88688"/>
    <n v="81233"/>
    <n v="12"/>
    <n v="5.6"/>
    <n v="122.3"/>
    <n v="2026"/>
    <n v="61893291059"/>
    <n v="2.8217821782178216"/>
    <n v="285.02807017543859"/>
    <n v="116.40021366988528"/>
    <x v="1"/>
  </r>
  <r>
    <s v="EV2316"/>
    <x v="5"/>
    <x v="1"/>
    <s v="Toyota"/>
    <x v="3"/>
    <n v="169178"/>
    <n v="56"/>
    <n v="608"/>
    <n v="0.85"/>
    <n v="57788"/>
    <n v="50867"/>
    <n v="21.8"/>
    <n v="39.5"/>
    <n v="188.9"/>
    <n v="2026"/>
    <n v="8605577326"/>
    <n v="10.857142857142858"/>
    <n v="83.662828947368425"/>
    <n v="341.58105663857003"/>
    <x v="0"/>
  </r>
  <r>
    <s v="EV2317"/>
    <x v="4"/>
    <x v="0"/>
    <s v="Ford"/>
    <x v="0"/>
    <n v="705543"/>
    <n v="88"/>
    <n v="266"/>
    <n v="2.79"/>
    <n v="31751"/>
    <n v="67653"/>
    <n v="24.1"/>
    <n v="19.399999999999999"/>
    <n v="69.400000000000006"/>
    <n v="2026"/>
    <n v="47732100579"/>
    <n v="3.0227272727272729"/>
    <n v="254.3345864661654"/>
    <n v="45.002218149708803"/>
    <x v="0"/>
  </r>
  <r>
    <s v="EV2318"/>
    <x v="7"/>
    <x v="3"/>
    <s v="BMW"/>
    <x v="1"/>
    <n v="349716"/>
    <n v="65"/>
    <n v="458"/>
    <n v="2.4500000000000002"/>
    <n v="143451"/>
    <n v="50294"/>
    <n v="16.100000000000001"/>
    <n v="64.5"/>
    <n v="138"/>
    <n v="2026"/>
    <n v="17588616504"/>
    <n v="7.046153846153846"/>
    <n v="109.81222707423581"/>
    <n v="410.19284219195004"/>
    <x v="1"/>
  </r>
  <r>
    <s v="EV2319"/>
    <x v="0"/>
    <x v="0"/>
    <s v="BMW"/>
    <x v="0"/>
    <n v="878785"/>
    <n v="71"/>
    <n v="355"/>
    <n v="2.76"/>
    <n v="106200"/>
    <n v="51588"/>
    <n v="14.2"/>
    <n v="33.6"/>
    <n v="148.6"/>
    <n v="2026"/>
    <n v="45334760580"/>
    <n v="5"/>
    <n v="145.31830985915494"/>
    <n v="120.84867174564883"/>
    <x v="0"/>
  </r>
  <r>
    <s v="EV2320"/>
    <x v="7"/>
    <x v="3"/>
    <s v="Kia"/>
    <x v="3"/>
    <n v="662830"/>
    <n v="50"/>
    <n v="636"/>
    <n v="2.4300000000000002"/>
    <n v="8343"/>
    <n v="33949"/>
    <n v="14"/>
    <n v="45.5"/>
    <n v="17.7"/>
    <n v="2026"/>
    <n v="22502415670"/>
    <n v="12.72"/>
    <n v="53.378930817610062"/>
    <n v="12.586937827195509"/>
    <x v="0"/>
  </r>
  <r>
    <s v="EV2321"/>
    <x v="1"/>
    <x v="1"/>
    <s v="Nissan"/>
    <x v="0"/>
    <n v="336104"/>
    <n v="58"/>
    <n v="496"/>
    <n v="2.38"/>
    <n v="116539"/>
    <n v="33194"/>
    <n v="14.9"/>
    <n v="13.5"/>
    <n v="171.2"/>
    <n v="2026"/>
    <n v="11156636176"/>
    <n v="8.5517241379310338"/>
    <n v="66.923387096774192"/>
    <n v="346.73493918549019"/>
    <x v="1"/>
  </r>
  <r>
    <s v="EV2322"/>
    <x v="9"/>
    <x v="0"/>
    <s v="Ford"/>
    <x v="1"/>
    <n v="834666"/>
    <n v="67"/>
    <n v="571"/>
    <n v="1.25"/>
    <n v="173858"/>
    <n v="43194"/>
    <n v="18.899999999999999"/>
    <n v="21.5"/>
    <n v="283.39999999999998"/>
    <n v="2026"/>
    <n v="36052563204"/>
    <n v="8.5223880597014929"/>
    <n v="75.646234676007012"/>
    <n v="208.29649224959445"/>
    <x v="1"/>
  </r>
  <r>
    <s v="EV2323"/>
    <x v="5"/>
    <x v="1"/>
    <s v="Hyundai"/>
    <x v="3"/>
    <n v="318459"/>
    <n v="107"/>
    <n v="380"/>
    <n v="2.2999999999999998"/>
    <n v="174886"/>
    <n v="75217"/>
    <n v="15.9"/>
    <n v="6.8"/>
    <n v="211.5"/>
    <n v="2026"/>
    <n v="23953530603"/>
    <n v="3.5514018691588785"/>
    <n v="197.93947368421053"/>
    <n v="549.16331458680713"/>
    <x v="1"/>
  </r>
  <r>
    <s v="EV2324"/>
    <x v="3"/>
    <x v="3"/>
    <s v="Kia"/>
    <x v="3"/>
    <n v="794865"/>
    <n v="78"/>
    <n v="376"/>
    <n v="1.38"/>
    <n v="27728"/>
    <n v="68363"/>
    <n v="23.3"/>
    <n v="6"/>
    <n v="151"/>
    <n v="2026"/>
    <n v="54339355995"/>
    <n v="4.8205128205128203"/>
    <n v="181.81648936170214"/>
    <n v="34.883911104401371"/>
    <x v="0"/>
  </r>
  <r>
    <s v="EV2325"/>
    <x v="3"/>
    <x v="3"/>
    <s v="Tesla"/>
    <x v="3"/>
    <n v="255791"/>
    <n v="65"/>
    <n v="449"/>
    <n v="1.1000000000000001"/>
    <n v="126311"/>
    <n v="34504"/>
    <n v="14.4"/>
    <n v="58.9"/>
    <n v="253.5"/>
    <n v="2026"/>
    <n v="8825812664"/>
    <n v="6.907692307692308"/>
    <n v="76.846325167037861"/>
    <n v="493.80548963802477"/>
    <x v="0"/>
  </r>
  <r>
    <s v="EV2326"/>
    <x v="9"/>
    <x v="0"/>
    <s v="Ford"/>
    <x v="3"/>
    <n v="382743"/>
    <n v="106"/>
    <n v="302"/>
    <n v="2.67"/>
    <n v="13390"/>
    <n v="50458"/>
    <n v="20.100000000000001"/>
    <n v="17.399999999999999"/>
    <n v="241.7"/>
    <n v="2026"/>
    <n v="19312446294"/>
    <n v="2.8490566037735849"/>
    <n v="167.07947019867549"/>
    <n v="34.984310620964976"/>
    <x v="0"/>
  </r>
  <r>
    <s v="EV2327"/>
    <x v="0"/>
    <x v="0"/>
    <s v="Mercedes"/>
    <x v="3"/>
    <n v="795595"/>
    <n v="100"/>
    <n v="607"/>
    <n v="1.5"/>
    <n v="149092"/>
    <n v="60995"/>
    <n v="19.3"/>
    <n v="27.4"/>
    <n v="20.8"/>
    <n v="2026"/>
    <n v="48527317025"/>
    <n v="6.07"/>
    <n v="100.48599670510708"/>
    <n v="187.39685392693519"/>
    <x v="1"/>
  </r>
  <r>
    <s v="EV2328"/>
    <x v="5"/>
    <x v="1"/>
    <s v="Ford"/>
    <x v="3"/>
    <n v="487867"/>
    <n v="54"/>
    <n v="439"/>
    <n v="1.19"/>
    <n v="31917"/>
    <n v="53198"/>
    <n v="22.7"/>
    <n v="24"/>
    <n v="154.19999999999999"/>
    <n v="2026"/>
    <n v="25953548666"/>
    <n v="8.1296296296296298"/>
    <n v="121.17995444191344"/>
    <n v="65.421518569610157"/>
    <x v="1"/>
  </r>
  <r>
    <s v="EV2329"/>
    <x v="2"/>
    <x v="2"/>
    <s v="Mercedes"/>
    <x v="0"/>
    <n v="153874"/>
    <n v="97"/>
    <n v="451"/>
    <n v="0.78"/>
    <n v="161615"/>
    <n v="66909"/>
    <n v="18.5"/>
    <n v="11.8"/>
    <n v="150.1"/>
    <n v="2026"/>
    <n v="10295555466"/>
    <n v="4.6494845360824746"/>
    <n v="148.35698447893569"/>
    <n v="1050.3073943616205"/>
    <x v="0"/>
  </r>
  <r>
    <s v="EV2330"/>
    <x v="0"/>
    <x v="0"/>
    <s v="Volkswagen"/>
    <x v="1"/>
    <n v="877468"/>
    <n v="93"/>
    <n v="543"/>
    <n v="2.63"/>
    <n v="158148"/>
    <n v="47419"/>
    <n v="17.100000000000001"/>
    <n v="18.600000000000001"/>
    <n v="108"/>
    <n v="2026"/>
    <n v="41608655092"/>
    <n v="5.838709677419355"/>
    <n v="87.327808471454887"/>
    <n v="180.23221359639328"/>
    <x v="1"/>
  </r>
  <r>
    <s v="EV2331"/>
    <x v="8"/>
    <x v="3"/>
    <s v="Toyota"/>
    <x v="2"/>
    <n v="221232"/>
    <n v="43"/>
    <n v="455"/>
    <n v="0.8"/>
    <n v="193986"/>
    <n v="74733"/>
    <n v="18.899999999999999"/>
    <n v="19.399999999999999"/>
    <n v="114"/>
    <n v="2026"/>
    <n v="16533331056"/>
    <n v="10.581395348837209"/>
    <n v="164.24835164835164"/>
    <n v="876.84421783467121"/>
    <x v="0"/>
  </r>
  <r>
    <s v="EV2332"/>
    <x v="5"/>
    <x v="1"/>
    <s v="BMW"/>
    <x v="0"/>
    <n v="143769"/>
    <n v="75"/>
    <n v="611"/>
    <n v="2.48"/>
    <n v="122816"/>
    <n v="66907"/>
    <n v="22.4"/>
    <n v="5.8"/>
    <n v="221.4"/>
    <n v="2026"/>
    <n v="9619152483"/>
    <n v="8.1466666666666665"/>
    <n v="109.50409165302783"/>
    <n v="854.25926312348281"/>
    <x v="1"/>
  </r>
  <r>
    <s v="EV2333"/>
    <x v="3"/>
    <x v="3"/>
    <s v="BMW"/>
    <x v="1"/>
    <n v="713751"/>
    <n v="78"/>
    <n v="506"/>
    <n v="1.92"/>
    <n v="153987"/>
    <n v="38177"/>
    <n v="16.2"/>
    <n v="16.399999999999999"/>
    <n v="102.7"/>
    <n v="2026"/>
    <n v="27248871927"/>
    <n v="6.4871794871794872"/>
    <n v="75.448616600790515"/>
    <n v="215.74330543845122"/>
    <x v="0"/>
  </r>
  <r>
    <s v="EV2334"/>
    <x v="1"/>
    <x v="1"/>
    <s v="Nissan"/>
    <x v="0"/>
    <n v="487956"/>
    <n v="93"/>
    <n v="262"/>
    <n v="1.02"/>
    <n v="62850"/>
    <n v="60319"/>
    <n v="14.1"/>
    <n v="36.200000000000003"/>
    <n v="163.30000000000001"/>
    <n v="2026"/>
    <n v="29433017964"/>
    <n v="2.817204301075269"/>
    <n v="230.22519083969465"/>
    <n v="128.8025969554632"/>
    <x v="0"/>
  </r>
  <r>
    <s v="EV2335"/>
    <x v="9"/>
    <x v="0"/>
    <s v="Volkswagen"/>
    <x v="3"/>
    <n v="741878"/>
    <n v="60"/>
    <n v="523"/>
    <n v="2.74"/>
    <n v="146553"/>
    <n v="48469"/>
    <n v="19"/>
    <n v="58.2"/>
    <n v="109.9"/>
    <n v="2026"/>
    <n v="35958084782"/>
    <n v="8.7166666666666668"/>
    <n v="92.674952198852779"/>
    <n v="197.54326183011221"/>
    <x v="0"/>
  </r>
  <r>
    <s v="EV2336"/>
    <x v="8"/>
    <x v="3"/>
    <s v="Ford"/>
    <x v="3"/>
    <n v="242495"/>
    <n v="48"/>
    <n v="518"/>
    <n v="1.66"/>
    <n v="193502"/>
    <n v="36878"/>
    <n v="12.6"/>
    <n v="63.5"/>
    <n v="88.3"/>
    <n v="2026"/>
    <n v="8942730610"/>
    <n v="10.791666666666666"/>
    <n v="71.193050193050198"/>
    <n v="797.96284459473384"/>
    <x v="0"/>
  </r>
  <r>
    <s v="EV2337"/>
    <x v="3"/>
    <x v="3"/>
    <s v="Toyota"/>
    <x v="2"/>
    <n v="216989"/>
    <n v="83"/>
    <n v="399"/>
    <n v="0.74"/>
    <n v="86516"/>
    <n v="82896"/>
    <n v="16.600000000000001"/>
    <n v="48.6"/>
    <n v="191.9"/>
    <n v="2026"/>
    <n v="17987520144"/>
    <n v="4.8072289156626509"/>
    <n v="207.75939849624061"/>
    <n v="398.7114554193991"/>
    <x v="1"/>
  </r>
  <r>
    <s v="EV2338"/>
    <x v="7"/>
    <x v="3"/>
    <s v="Mercedes"/>
    <x v="2"/>
    <n v="843314"/>
    <n v="87"/>
    <n v="436"/>
    <n v="2.34"/>
    <n v="179188"/>
    <n v="54371"/>
    <n v="19.899999999999999"/>
    <n v="13.9"/>
    <n v="39.4"/>
    <n v="2026"/>
    <n v="45851825494"/>
    <n v="5.0114942528735629"/>
    <n v="124.70412844036697"/>
    <n v="212.48076042849993"/>
    <x v="0"/>
  </r>
  <r>
    <s v="EV2339"/>
    <x v="6"/>
    <x v="3"/>
    <s v="BYD"/>
    <x v="1"/>
    <n v="722269"/>
    <n v="115"/>
    <n v="351"/>
    <n v="1.97"/>
    <n v="116992"/>
    <n v="84221"/>
    <n v="15.6"/>
    <n v="22.1"/>
    <n v="104.4"/>
    <n v="2026"/>
    <n v="60830217449"/>
    <n v="3.0521739130434784"/>
    <n v="239.94586894586894"/>
    <n v="161.97843185849041"/>
    <x v="1"/>
  </r>
  <r>
    <s v="EV2340"/>
    <x v="7"/>
    <x v="3"/>
    <s v="BYD"/>
    <x v="0"/>
    <n v="870131"/>
    <n v="114"/>
    <n v="500"/>
    <n v="2.2599999999999998"/>
    <n v="32993"/>
    <n v="37124"/>
    <n v="21.1"/>
    <n v="15.5"/>
    <n v="89.7"/>
    <n v="2026"/>
    <n v="32302743244"/>
    <n v="4.3859649122807021"/>
    <n v="74.248000000000005"/>
    <n v="37.917279122339046"/>
    <x v="1"/>
  </r>
  <r>
    <s v="EV2341"/>
    <x v="2"/>
    <x v="2"/>
    <s v="Hyundai"/>
    <x v="0"/>
    <n v="675843"/>
    <n v="82"/>
    <n v="606"/>
    <n v="1.48"/>
    <n v="118608"/>
    <n v="50245"/>
    <n v="22.9"/>
    <n v="45.2"/>
    <n v="236.7"/>
    <n v="2026"/>
    <n v="33957731535"/>
    <n v="7.3902439024390247"/>
    <n v="82.912541254125415"/>
    <n v="175.49638007643787"/>
    <x v="0"/>
  </r>
  <r>
    <s v="EV2342"/>
    <x v="5"/>
    <x v="1"/>
    <s v="Kia"/>
    <x v="3"/>
    <n v="461867"/>
    <n v="71"/>
    <n v="576"/>
    <n v="1.49"/>
    <n v="77800"/>
    <n v="76551"/>
    <n v="19.2"/>
    <n v="40.1"/>
    <n v="269.3"/>
    <n v="2026"/>
    <n v="35356380717"/>
    <n v="8.112676056338028"/>
    <n v="132.90104166666666"/>
    <n v="168.44676064754572"/>
    <x v="1"/>
  </r>
  <r>
    <s v="EV2343"/>
    <x v="2"/>
    <x v="2"/>
    <s v="Mercedes"/>
    <x v="2"/>
    <n v="480586"/>
    <n v="74"/>
    <n v="324"/>
    <n v="0.9"/>
    <n v="19087"/>
    <n v="56747"/>
    <n v="14.5"/>
    <n v="33.6"/>
    <n v="211.8"/>
    <n v="2026"/>
    <n v="27271813742"/>
    <n v="4.3783783783783781"/>
    <n v="175.14506172839506"/>
    <n v="39.71609659873571"/>
    <x v="1"/>
  </r>
  <r>
    <s v="EV2344"/>
    <x v="9"/>
    <x v="0"/>
    <s v="BYD"/>
    <x v="2"/>
    <n v="404889"/>
    <n v="96"/>
    <n v="374"/>
    <n v="2.4700000000000002"/>
    <n v="140337"/>
    <n v="76358"/>
    <n v="24.3"/>
    <n v="5.9"/>
    <n v="190.3"/>
    <n v="2026"/>
    <n v="30916514262"/>
    <n v="3.8958333333333335"/>
    <n v="204.16577540106951"/>
    <n v="346.60610685891692"/>
    <x v="0"/>
  </r>
  <r>
    <s v="EV2345"/>
    <x v="2"/>
    <x v="2"/>
    <s v="Hyundai"/>
    <x v="1"/>
    <n v="188537"/>
    <n v="99"/>
    <n v="313"/>
    <n v="1.46"/>
    <n v="133032"/>
    <n v="66286"/>
    <n v="20.2"/>
    <n v="30.1"/>
    <n v="281"/>
    <n v="2026"/>
    <n v="12497363582"/>
    <n v="3.1616161616161618"/>
    <n v="211.77635782747603"/>
    <n v="705.60155301081488"/>
    <x v="0"/>
  </r>
  <r>
    <s v="EV2346"/>
    <x v="9"/>
    <x v="0"/>
    <s v="Kia"/>
    <x v="3"/>
    <n v="634427"/>
    <n v="85"/>
    <n v="305"/>
    <n v="2.97"/>
    <n v="38672"/>
    <n v="46891"/>
    <n v="24.2"/>
    <n v="32.4"/>
    <n v="180.1"/>
    <n v="2026"/>
    <n v="29748916457"/>
    <n v="3.5882352941176472"/>
    <n v="153.74098360655736"/>
    <n v="60.955791604077383"/>
    <x v="1"/>
  </r>
  <r>
    <s v="EV2347"/>
    <x v="4"/>
    <x v="0"/>
    <s v="Nissan"/>
    <x v="2"/>
    <n v="898098"/>
    <n v="64"/>
    <n v="607"/>
    <n v="2.2999999999999998"/>
    <n v="3632"/>
    <n v="50086"/>
    <n v="24"/>
    <n v="8.6999999999999993"/>
    <n v="248.8"/>
    <n v="2026"/>
    <n v="44982136428"/>
    <n v="9.484375"/>
    <n v="82.514003294892916"/>
    <n v="4.0441020913085204"/>
    <x v="1"/>
  </r>
  <r>
    <s v="EV2348"/>
    <x v="3"/>
    <x v="3"/>
    <s v="Ford"/>
    <x v="3"/>
    <n v="158751"/>
    <n v="88"/>
    <n v="476"/>
    <n v="2.65"/>
    <n v="8117"/>
    <n v="30145"/>
    <n v="22.9"/>
    <n v="13.8"/>
    <n v="157.19999999999999"/>
    <n v="2026"/>
    <n v="4785548895"/>
    <n v="5.4090909090909092"/>
    <n v="63.329831932773111"/>
    <n v="51.130386580242011"/>
    <x v="1"/>
  </r>
  <r>
    <s v="EV2349"/>
    <x v="2"/>
    <x v="2"/>
    <s v="Kia"/>
    <x v="2"/>
    <n v="412636"/>
    <n v="65"/>
    <n v="642"/>
    <n v="0.51"/>
    <n v="96881"/>
    <n v="83658"/>
    <n v="19.899999999999999"/>
    <n v="55.6"/>
    <n v="106.6"/>
    <n v="2026"/>
    <n v="34520302488"/>
    <n v="9.8769230769230774"/>
    <n v="130.30841121495328"/>
    <n v="234.78562219486423"/>
    <x v="0"/>
  </r>
  <r>
    <s v="EV2350"/>
    <x v="4"/>
    <x v="0"/>
    <s v="Kia"/>
    <x v="3"/>
    <n v="525526"/>
    <n v="107"/>
    <n v="409"/>
    <n v="1.27"/>
    <n v="72092"/>
    <n v="63555"/>
    <n v="21.3"/>
    <n v="32.4"/>
    <n v="81.099999999999994"/>
    <n v="2026"/>
    <n v="33399804930"/>
    <n v="3.8224299065420562"/>
    <n v="155.39119804400977"/>
    <n v="137.18065328832446"/>
    <x v="0"/>
  </r>
  <r>
    <s v="EV2351"/>
    <x v="5"/>
    <x v="1"/>
    <s v="Nissan"/>
    <x v="3"/>
    <n v="586985"/>
    <n v="117"/>
    <n v="271"/>
    <n v="1.33"/>
    <n v="167098"/>
    <n v="43497"/>
    <n v="21.4"/>
    <n v="26.7"/>
    <n v="81"/>
    <n v="2026"/>
    <n v="25532086545"/>
    <n v="2.3162393162393164"/>
    <n v="160.50553505535055"/>
    <n v="284.67166963380663"/>
    <x v="0"/>
  </r>
  <r>
    <s v="EV2352"/>
    <x v="2"/>
    <x v="2"/>
    <s v="Hyundai"/>
    <x v="3"/>
    <n v="196056"/>
    <n v="115"/>
    <n v="369"/>
    <n v="0.63"/>
    <n v="122210"/>
    <n v="83175"/>
    <n v="21.1"/>
    <n v="28.1"/>
    <n v="85"/>
    <n v="2026"/>
    <n v="16306957800"/>
    <n v="3.2086956521739132"/>
    <n v="225.40650406504065"/>
    <n v="623.34231036030519"/>
    <x v="1"/>
  </r>
  <r>
    <s v="EV2353"/>
    <x v="6"/>
    <x v="3"/>
    <s v="BMW"/>
    <x v="1"/>
    <n v="582243"/>
    <n v="61"/>
    <n v="291"/>
    <n v="2.61"/>
    <n v="47031"/>
    <n v="47971"/>
    <n v="23"/>
    <n v="61.5"/>
    <n v="281.8"/>
    <n v="2026"/>
    <n v="27930778953"/>
    <n v="4.7704918032786887"/>
    <n v="164.84879725085909"/>
    <n v="80.775552475512796"/>
    <x v="0"/>
  </r>
  <r>
    <s v="EV2354"/>
    <x v="9"/>
    <x v="0"/>
    <s v="Volkswagen"/>
    <x v="3"/>
    <n v="320595"/>
    <n v="89"/>
    <n v="438"/>
    <n v="2.79"/>
    <n v="187019"/>
    <n v="37680"/>
    <n v="16.399999999999999"/>
    <n v="30.8"/>
    <n v="234.2"/>
    <n v="2026"/>
    <n v="12080019600"/>
    <n v="4.9213483146067416"/>
    <n v="86.027397260273972"/>
    <n v="583.34970913457789"/>
    <x v="1"/>
  </r>
  <r>
    <s v="EV2355"/>
    <x v="3"/>
    <x v="3"/>
    <s v="BMW"/>
    <x v="1"/>
    <n v="773724"/>
    <n v="61"/>
    <n v="623"/>
    <n v="2.35"/>
    <n v="96521"/>
    <n v="27866"/>
    <n v="15.7"/>
    <n v="12"/>
    <n v="163"/>
    <n v="2026"/>
    <n v="21560592984"/>
    <n v="10.21311475409836"/>
    <n v="44.728731942215092"/>
    <n v="124.74861837037497"/>
    <x v="0"/>
  </r>
  <r>
    <s v="EV2356"/>
    <x v="0"/>
    <x v="0"/>
    <s v="Nissan"/>
    <x v="0"/>
    <n v="792567"/>
    <n v="61"/>
    <n v="638"/>
    <n v="2"/>
    <n v="69390"/>
    <n v="47129"/>
    <n v="15.8"/>
    <n v="37.4"/>
    <n v="145.5"/>
    <n v="2026"/>
    <n v="37352890143"/>
    <n v="10.459016393442623"/>
    <n v="73.869905956112859"/>
    <n v="87.550957837003054"/>
    <x v="1"/>
  </r>
  <r>
    <s v="EV2357"/>
    <x v="1"/>
    <x v="1"/>
    <s v="Toyota"/>
    <x v="0"/>
    <n v="73984"/>
    <n v="117"/>
    <n v="487"/>
    <n v="2.2599999999999998"/>
    <n v="75719"/>
    <n v="34836"/>
    <n v="15.7"/>
    <n v="5.0999999999999996"/>
    <n v="62.5"/>
    <n v="2026"/>
    <n v="2577306624"/>
    <n v="4.1623931623931627"/>
    <n v="71.531827515400408"/>
    <n v="1023.4510164359863"/>
    <x v="0"/>
  </r>
  <r>
    <s v="EV2358"/>
    <x v="6"/>
    <x v="3"/>
    <s v="Ford"/>
    <x v="2"/>
    <n v="712362"/>
    <n v="75"/>
    <n v="543"/>
    <n v="0.72"/>
    <n v="148698"/>
    <n v="59045"/>
    <n v="12.5"/>
    <n v="16"/>
    <n v="228.7"/>
    <n v="2026"/>
    <n v="42061414290"/>
    <n v="7.24"/>
    <n v="108.73848987108656"/>
    <n v="208.73937688983972"/>
    <x v="0"/>
  </r>
  <r>
    <s v="EV2359"/>
    <x v="0"/>
    <x v="0"/>
    <s v="BMW"/>
    <x v="1"/>
    <n v="115394"/>
    <n v="102"/>
    <n v="630"/>
    <n v="2.0499999999999998"/>
    <n v="23591"/>
    <n v="45997"/>
    <n v="16.899999999999999"/>
    <n v="25.1"/>
    <n v="263.3"/>
    <n v="2026"/>
    <n v="5307777818"/>
    <n v="6.1764705882352944"/>
    <n v="73.011111111111106"/>
    <n v="204.4387056519403"/>
    <x v="1"/>
  </r>
  <r>
    <s v="EV2360"/>
    <x v="6"/>
    <x v="3"/>
    <s v="Mercedes"/>
    <x v="1"/>
    <n v="750510"/>
    <n v="51"/>
    <n v="629"/>
    <n v="2.0299999999999998"/>
    <n v="174760"/>
    <n v="56239"/>
    <n v="15.7"/>
    <n v="20.3"/>
    <n v="133.4"/>
    <n v="2026"/>
    <n v="42207931890"/>
    <n v="12.333333333333334"/>
    <n v="89.410174880763122"/>
    <n v="232.85499193881492"/>
    <x v="1"/>
  </r>
  <r>
    <s v="EV2361"/>
    <x v="2"/>
    <x v="2"/>
    <s v="Toyota"/>
    <x v="1"/>
    <n v="639009"/>
    <n v="78"/>
    <n v="438"/>
    <n v="1.49"/>
    <n v="114193"/>
    <n v="66980"/>
    <n v="20.6"/>
    <n v="38.299999999999997"/>
    <n v="279.39999999999998"/>
    <n v="2026"/>
    <n v="42800822820"/>
    <n v="5.615384615384615"/>
    <n v="152.92237442922374"/>
    <n v="178.70327334982764"/>
    <x v="1"/>
  </r>
  <r>
    <s v="EV2362"/>
    <x v="0"/>
    <x v="0"/>
    <s v="Ford"/>
    <x v="3"/>
    <n v="159447"/>
    <n v="101"/>
    <n v="323"/>
    <n v="2.23"/>
    <n v="146221"/>
    <n v="27778"/>
    <n v="22.8"/>
    <n v="45"/>
    <n v="25.1"/>
    <n v="2026"/>
    <n v="4429118766"/>
    <n v="3.1980198019801982"/>
    <n v="86"/>
    <n v="917.05080685117935"/>
    <x v="1"/>
  </r>
  <r>
    <s v="EV2363"/>
    <x v="9"/>
    <x v="0"/>
    <s v="BYD"/>
    <x v="0"/>
    <n v="811640"/>
    <n v="54"/>
    <n v="444"/>
    <n v="0.71"/>
    <n v="133027"/>
    <n v="38123"/>
    <n v="15.6"/>
    <n v="10.5"/>
    <n v="181.3"/>
    <n v="2026"/>
    <n v="30942151720"/>
    <n v="8.2222222222222214"/>
    <n v="85.862612612612608"/>
    <n v="163.89901926962693"/>
    <x v="1"/>
  </r>
  <r>
    <s v="EV2364"/>
    <x v="8"/>
    <x v="3"/>
    <s v="Hyundai"/>
    <x v="2"/>
    <n v="845299"/>
    <n v="65"/>
    <n v="290"/>
    <n v="2.92"/>
    <n v="17892"/>
    <n v="39497"/>
    <n v="16.8"/>
    <n v="43.1"/>
    <n v="30"/>
    <n v="2026"/>
    <n v="33386774603"/>
    <n v="4.4615384615384617"/>
    <n v="136.19655172413792"/>
    <n v="21.166474821335409"/>
    <x v="1"/>
  </r>
  <r>
    <s v="EV2365"/>
    <x v="7"/>
    <x v="3"/>
    <s v="Mercedes"/>
    <x v="2"/>
    <n v="657188"/>
    <n v="118"/>
    <n v="414"/>
    <n v="2.1800000000000002"/>
    <n v="15106"/>
    <n v="54084"/>
    <n v="20.3"/>
    <n v="5.8"/>
    <n v="115.8"/>
    <n v="2026"/>
    <n v="35543355792"/>
    <n v="3.5084745762711864"/>
    <n v="130.63768115942028"/>
    <n v="22.985812278982575"/>
    <x v="1"/>
  </r>
  <r>
    <s v="EV2366"/>
    <x v="9"/>
    <x v="0"/>
    <s v="Nissan"/>
    <x v="2"/>
    <n v="771625"/>
    <n v="75"/>
    <n v="259"/>
    <n v="1.32"/>
    <n v="26847"/>
    <n v="59420"/>
    <n v="19.8"/>
    <n v="51.8"/>
    <n v="298"/>
    <n v="2026"/>
    <n v="45849957500"/>
    <n v="3.4533333333333331"/>
    <n v="229.42084942084941"/>
    <n v="34.792807387007933"/>
    <x v="0"/>
  </r>
  <r>
    <s v="EV2367"/>
    <x v="1"/>
    <x v="1"/>
    <s v="Tesla"/>
    <x v="0"/>
    <n v="48905"/>
    <n v="68"/>
    <n v="364"/>
    <n v="1.2"/>
    <n v="199390"/>
    <n v="57298"/>
    <n v="19"/>
    <n v="39.700000000000003"/>
    <n v="192.3"/>
    <n v="2026"/>
    <n v="2802158690"/>
    <n v="5.3529411764705879"/>
    <n v="157.41208791208791"/>
    <n v="4077.0882322870871"/>
    <x v="1"/>
  </r>
  <r>
    <s v="EV2368"/>
    <x v="0"/>
    <x v="0"/>
    <s v="Hyundai"/>
    <x v="2"/>
    <n v="295883"/>
    <n v="46"/>
    <n v="288"/>
    <n v="0.84"/>
    <n v="141352"/>
    <n v="73276"/>
    <n v="16.100000000000001"/>
    <n v="61"/>
    <n v="23"/>
    <n v="2026"/>
    <n v="21681122708"/>
    <n v="6.2608695652173916"/>
    <n v="254.43055555555554"/>
    <n v="477.72937275882697"/>
    <x v="1"/>
  </r>
  <r>
    <s v="EV2369"/>
    <x v="0"/>
    <x v="0"/>
    <s v="Kia"/>
    <x v="2"/>
    <n v="881356"/>
    <n v="104"/>
    <n v="460"/>
    <n v="1.2"/>
    <n v="102053"/>
    <n v="52706"/>
    <n v="14.9"/>
    <n v="37.200000000000003"/>
    <n v="57.6"/>
    <n v="2026"/>
    <n v="46452749336"/>
    <n v="4.4230769230769234"/>
    <n v="114.57826086956521"/>
    <n v="115.79089493916193"/>
    <x v="1"/>
  </r>
  <r>
    <s v="EV2370"/>
    <x v="3"/>
    <x v="3"/>
    <s v="Kia"/>
    <x v="2"/>
    <n v="888072"/>
    <n v="107"/>
    <n v="525"/>
    <n v="0.5"/>
    <n v="159069"/>
    <n v="64660"/>
    <n v="20.399999999999999"/>
    <n v="49.1"/>
    <n v="14.6"/>
    <n v="2026"/>
    <n v="57422735520"/>
    <n v="4.9065420560747661"/>
    <n v="123.16190476190476"/>
    <n v="179.11723373780507"/>
    <x v="1"/>
  </r>
  <r>
    <s v="EV2371"/>
    <x v="6"/>
    <x v="3"/>
    <s v="Nissan"/>
    <x v="0"/>
    <n v="510291"/>
    <n v="73"/>
    <n v="477"/>
    <n v="2.15"/>
    <n v="154255"/>
    <n v="78002"/>
    <n v="23.7"/>
    <n v="17.899999999999999"/>
    <n v="116.5"/>
    <n v="2026"/>
    <n v="39803718582"/>
    <n v="6.5342465753424657"/>
    <n v="163.52620545073376"/>
    <n v="302.28830216484323"/>
    <x v="1"/>
  </r>
  <r>
    <s v="EV2372"/>
    <x v="3"/>
    <x v="3"/>
    <s v="BYD"/>
    <x v="0"/>
    <n v="722204"/>
    <n v="120"/>
    <n v="258"/>
    <n v="1.32"/>
    <n v="166023"/>
    <n v="26072"/>
    <n v="20.6"/>
    <n v="54"/>
    <n v="214.9"/>
    <n v="2026"/>
    <n v="18829302688"/>
    <n v="2.15"/>
    <n v="101.05426356589147"/>
    <n v="229.88380014511137"/>
    <x v="1"/>
  </r>
  <r>
    <s v="EV2373"/>
    <x v="8"/>
    <x v="3"/>
    <s v="Tesla"/>
    <x v="0"/>
    <n v="590852"/>
    <n v="118"/>
    <n v="521"/>
    <n v="1.85"/>
    <n v="168467"/>
    <n v="29383"/>
    <n v="15.6"/>
    <n v="38.700000000000003"/>
    <n v="144.1"/>
    <n v="2026"/>
    <n v="17361004316"/>
    <n v="4.4152542372881358"/>
    <n v="56.397312859884835"/>
    <n v="285.12554751443679"/>
    <x v="0"/>
  </r>
  <r>
    <s v="EV2374"/>
    <x v="7"/>
    <x v="3"/>
    <s v="BMW"/>
    <x v="1"/>
    <n v="349791"/>
    <n v="105"/>
    <n v="563"/>
    <n v="0.79"/>
    <n v="106113"/>
    <n v="49266"/>
    <n v="24.4"/>
    <n v="9.6"/>
    <n v="92.1"/>
    <n v="2026"/>
    <n v="17232803406"/>
    <n v="5.3619047619047615"/>
    <n v="87.506216696269988"/>
    <n v="303.36114994382359"/>
    <x v="1"/>
  </r>
  <r>
    <s v="EV2375"/>
    <x v="6"/>
    <x v="3"/>
    <s v="Ford"/>
    <x v="1"/>
    <n v="156078"/>
    <n v="61"/>
    <n v="632"/>
    <n v="0.99"/>
    <n v="72608"/>
    <n v="57883"/>
    <n v="14.1"/>
    <n v="60.4"/>
    <n v="39.4"/>
    <n v="2026"/>
    <n v="9034262874"/>
    <n v="10.360655737704919"/>
    <n v="91.587025316455694"/>
    <n v="465.20329578800346"/>
    <x v="1"/>
  </r>
  <r>
    <s v="EV2376"/>
    <x v="3"/>
    <x v="3"/>
    <s v="Mercedes"/>
    <x v="0"/>
    <n v="758394"/>
    <n v="106"/>
    <n v="472"/>
    <n v="1.01"/>
    <n v="94948"/>
    <n v="54225"/>
    <n v="13.6"/>
    <n v="64"/>
    <n v="233.5"/>
    <n v="2026"/>
    <n v="41123914650"/>
    <n v="4.4528301886792452"/>
    <n v="114.88347457627118"/>
    <n v="125.19613815510144"/>
    <x v="1"/>
  </r>
  <r>
    <s v="EV2377"/>
    <x v="4"/>
    <x v="0"/>
    <s v="Hyundai"/>
    <x v="3"/>
    <n v="217921"/>
    <n v="54"/>
    <n v="574"/>
    <n v="2.0299999999999998"/>
    <n v="72591"/>
    <n v="64771"/>
    <n v="12.4"/>
    <n v="34.5"/>
    <n v="12.1"/>
    <n v="2026"/>
    <n v="14114961091"/>
    <n v="10.62962962962963"/>
    <n v="112.84146341463415"/>
    <n v="333.10695160172719"/>
    <x v="1"/>
  </r>
  <r>
    <s v="EV2378"/>
    <x v="8"/>
    <x v="3"/>
    <s v="Ford"/>
    <x v="2"/>
    <n v="138217"/>
    <n v="62"/>
    <n v="525"/>
    <n v="0.89"/>
    <n v="102037"/>
    <n v="84643"/>
    <n v="16"/>
    <n v="42.3"/>
    <n v="162.19999999999999"/>
    <n v="2026"/>
    <n v="11699101531"/>
    <n v="8.4677419354838701"/>
    <n v="161.22476190476189"/>
    <n v="738.23769869118848"/>
    <x v="0"/>
  </r>
  <r>
    <s v="EV2379"/>
    <x v="5"/>
    <x v="1"/>
    <s v="Toyota"/>
    <x v="1"/>
    <n v="71122"/>
    <n v="73"/>
    <n v="256"/>
    <n v="2.85"/>
    <n v="140972"/>
    <n v="26351"/>
    <n v="18.2"/>
    <n v="49.7"/>
    <n v="88.9"/>
    <n v="2026"/>
    <n v="1874135822"/>
    <n v="3.506849315068493"/>
    <n v="102.93359375"/>
    <n v="1982.1152386040887"/>
    <x v="0"/>
  </r>
  <r>
    <s v="EV2380"/>
    <x v="0"/>
    <x v="0"/>
    <s v="Hyundai"/>
    <x v="2"/>
    <n v="30198"/>
    <n v="97"/>
    <n v="394"/>
    <n v="1.98"/>
    <n v="190229"/>
    <n v="67195"/>
    <n v="14.8"/>
    <n v="25"/>
    <n v="145.80000000000001"/>
    <n v="2026"/>
    <n v="2029154610"/>
    <n v="4.0618556701030926"/>
    <n v="170.54568527918781"/>
    <n v="6299.3906881250414"/>
    <x v="0"/>
  </r>
  <r>
    <s v="EV2381"/>
    <x v="6"/>
    <x v="3"/>
    <s v="Ford"/>
    <x v="2"/>
    <n v="164744"/>
    <n v="67"/>
    <n v="383"/>
    <n v="2.0499999999999998"/>
    <n v="80513"/>
    <n v="60807"/>
    <n v="25"/>
    <n v="57.7"/>
    <n v="205.3"/>
    <n v="2026"/>
    <n v="10017588408"/>
    <n v="5.7164179104477615"/>
    <n v="158.76501305483029"/>
    <n v="488.71582576603703"/>
    <x v="1"/>
  </r>
  <r>
    <s v="EV2382"/>
    <x v="3"/>
    <x v="3"/>
    <s v="Tesla"/>
    <x v="1"/>
    <n v="125906"/>
    <n v="80"/>
    <n v="505"/>
    <n v="1.1499999999999999"/>
    <n v="99749"/>
    <n v="78858"/>
    <n v="23.8"/>
    <n v="24.2"/>
    <n v="174.9"/>
    <n v="2026"/>
    <n v="9928695348"/>
    <n v="6.3125"/>
    <n v="156.15445544554456"/>
    <n v="792.24977364065251"/>
    <x v="1"/>
  </r>
  <r>
    <s v="EV2383"/>
    <x v="8"/>
    <x v="3"/>
    <s v="Volkswagen"/>
    <x v="3"/>
    <n v="173200"/>
    <n v="52"/>
    <n v="384"/>
    <n v="2"/>
    <n v="82200"/>
    <n v="79540"/>
    <n v="24.2"/>
    <n v="47.3"/>
    <n v="51.4"/>
    <n v="2026"/>
    <n v="13776328000"/>
    <n v="7.384615384615385"/>
    <n v="207.13541666666666"/>
    <n v="474.59584295612012"/>
    <x v="0"/>
  </r>
  <r>
    <s v="EV2384"/>
    <x v="0"/>
    <x v="0"/>
    <s v="Mercedes"/>
    <x v="2"/>
    <n v="516749"/>
    <n v="50"/>
    <n v="585"/>
    <n v="1.2"/>
    <n v="148631"/>
    <n v="76069"/>
    <n v="17.600000000000001"/>
    <n v="13.8"/>
    <n v="104"/>
    <n v="2026"/>
    <n v="39308579681"/>
    <n v="11.7"/>
    <n v="130.03247863247864"/>
    <n v="287.62706846070336"/>
    <x v="0"/>
  </r>
  <r>
    <s v="EV2385"/>
    <x v="3"/>
    <x v="3"/>
    <s v="Hyundai"/>
    <x v="0"/>
    <n v="173338"/>
    <n v="73"/>
    <n v="289"/>
    <n v="2.69"/>
    <n v="7118"/>
    <n v="72135"/>
    <n v="23"/>
    <n v="58"/>
    <n v="136.5"/>
    <n v="2026"/>
    <n v="12503736630"/>
    <n v="3.9589041095890409"/>
    <n v="249.60207612456747"/>
    <n v="41.064279038641267"/>
    <x v="0"/>
  </r>
  <r>
    <s v="EV2386"/>
    <x v="4"/>
    <x v="0"/>
    <s v="BMW"/>
    <x v="3"/>
    <n v="18292"/>
    <n v="44"/>
    <n v="505"/>
    <n v="1.1200000000000001"/>
    <n v="107317"/>
    <n v="65340"/>
    <n v="24.4"/>
    <n v="36.799999999999997"/>
    <n v="87"/>
    <n v="2026"/>
    <n v="1195199280"/>
    <n v="11.477272727272727"/>
    <n v="129.38613861386139"/>
    <n v="5866.8816969166846"/>
    <x v="1"/>
  </r>
  <r>
    <s v="EV2387"/>
    <x v="8"/>
    <x v="3"/>
    <s v="Ford"/>
    <x v="2"/>
    <n v="461956"/>
    <n v="112"/>
    <n v="499"/>
    <n v="0.87"/>
    <n v="188997"/>
    <n v="75462"/>
    <n v="19.8"/>
    <n v="32.1"/>
    <n v="34.799999999999997"/>
    <n v="2026"/>
    <n v="34860123672"/>
    <n v="4.4553571428571432"/>
    <n v="151.22645290581161"/>
    <n v="409.12337971581707"/>
    <x v="1"/>
  </r>
  <r>
    <s v="EV2388"/>
    <x v="3"/>
    <x v="3"/>
    <s v="Hyundai"/>
    <x v="1"/>
    <n v="803679"/>
    <n v="41"/>
    <n v="433"/>
    <n v="1.68"/>
    <n v="35240"/>
    <n v="57024"/>
    <n v="23.5"/>
    <n v="47.9"/>
    <n v="33.799999999999997"/>
    <n v="2026"/>
    <n v="45828991296"/>
    <n v="10.560975609756097"/>
    <n v="131.69515011547344"/>
    <n v="43.848352389449019"/>
    <x v="1"/>
  </r>
  <r>
    <s v="EV2389"/>
    <x v="1"/>
    <x v="1"/>
    <s v="Kia"/>
    <x v="2"/>
    <n v="621443"/>
    <n v="114"/>
    <n v="627"/>
    <n v="1.1100000000000001"/>
    <n v="109440"/>
    <n v="51825"/>
    <n v="14.6"/>
    <n v="5.3"/>
    <n v="219.7"/>
    <n v="2026"/>
    <n v="32206283475"/>
    <n v="5.5"/>
    <n v="82.655502392344502"/>
    <n v="176.10625592371304"/>
    <x v="1"/>
  </r>
  <r>
    <s v="EV2390"/>
    <x v="9"/>
    <x v="0"/>
    <s v="Hyundai"/>
    <x v="2"/>
    <n v="583982"/>
    <n v="75"/>
    <n v="649"/>
    <n v="0.96"/>
    <n v="169367"/>
    <n v="55236"/>
    <n v="19.3"/>
    <n v="58.5"/>
    <n v="247.7"/>
    <n v="2026"/>
    <n v="32256829752"/>
    <n v="8.6533333333333342"/>
    <n v="85.109399075500775"/>
    <n v="290.02092530249217"/>
    <x v="0"/>
  </r>
  <r>
    <s v="EV2391"/>
    <x v="2"/>
    <x v="2"/>
    <s v="Hyundai"/>
    <x v="2"/>
    <n v="635299"/>
    <n v="51"/>
    <n v="599"/>
    <n v="1.67"/>
    <n v="125544"/>
    <n v="33797"/>
    <n v="18.399999999999999"/>
    <n v="36.6"/>
    <n v="112.6"/>
    <n v="2026"/>
    <n v="21471200303"/>
    <n v="11.745098039215685"/>
    <n v="56.42237061769616"/>
    <n v="197.61403685508714"/>
    <x v="0"/>
  </r>
  <r>
    <s v="EV2392"/>
    <x v="5"/>
    <x v="1"/>
    <s v="Ford"/>
    <x v="1"/>
    <n v="175117"/>
    <n v="63"/>
    <n v="507"/>
    <n v="2.71"/>
    <n v="190406"/>
    <n v="55190"/>
    <n v="12.7"/>
    <n v="37.6"/>
    <n v="248.7"/>
    <n v="2026"/>
    <n v="9664707230"/>
    <n v="8.0476190476190474"/>
    <n v="108.8560157790927"/>
    <n v="1087.3073430906195"/>
    <x v="1"/>
  </r>
  <r>
    <s v="EV2393"/>
    <x v="4"/>
    <x v="0"/>
    <s v="Hyundai"/>
    <x v="1"/>
    <n v="208899"/>
    <n v="116"/>
    <n v="469"/>
    <n v="2.5299999999999998"/>
    <n v="163168"/>
    <n v="81847"/>
    <n v="24.8"/>
    <n v="12.1"/>
    <n v="246.1"/>
    <n v="2026"/>
    <n v="17097756453"/>
    <n v="4.0431034482758621"/>
    <n v="174.51385927505331"/>
    <n v="781.08559638868542"/>
    <x v="1"/>
  </r>
  <r>
    <s v="EV2394"/>
    <x v="0"/>
    <x v="0"/>
    <s v="Nissan"/>
    <x v="2"/>
    <n v="380995"/>
    <n v="77"/>
    <n v="391"/>
    <n v="1.82"/>
    <n v="123255"/>
    <n v="53182"/>
    <n v="12.5"/>
    <n v="26.4"/>
    <n v="69.2"/>
    <n v="2026"/>
    <n v="20262076090"/>
    <n v="5.0779220779220777"/>
    <n v="136.01534526854221"/>
    <n v="323.50818252208035"/>
    <x v="0"/>
  </r>
  <r>
    <s v="EV2395"/>
    <x v="4"/>
    <x v="0"/>
    <s v="BYD"/>
    <x v="3"/>
    <n v="279789"/>
    <n v="56"/>
    <n v="367"/>
    <n v="2.5299999999999998"/>
    <n v="14994"/>
    <n v="50898"/>
    <n v="13.7"/>
    <n v="6.8"/>
    <n v="18.399999999999999"/>
    <n v="2026"/>
    <n v="14240700522"/>
    <n v="6.5535714285714288"/>
    <n v="138.68664850136238"/>
    <n v="53.590384182365995"/>
    <x v="0"/>
  </r>
  <r>
    <s v="EV2396"/>
    <x v="0"/>
    <x v="0"/>
    <s v="Volkswagen"/>
    <x v="3"/>
    <n v="389162"/>
    <n v="42"/>
    <n v="584"/>
    <n v="2.0299999999999998"/>
    <n v="97369"/>
    <n v="75594"/>
    <n v="18.100000000000001"/>
    <n v="22.9"/>
    <n v="134"/>
    <n v="2026"/>
    <n v="29418312228"/>
    <n v="13.904761904761905"/>
    <n v="129.4417808219178"/>
    <n v="250.20171548095655"/>
    <x v="0"/>
  </r>
  <r>
    <s v="EV2397"/>
    <x v="4"/>
    <x v="0"/>
    <s v="Ford"/>
    <x v="0"/>
    <n v="628156"/>
    <n v="67"/>
    <n v="640"/>
    <n v="2.71"/>
    <n v="171762"/>
    <n v="76683"/>
    <n v="20.100000000000001"/>
    <n v="9.1"/>
    <n v="112.4"/>
    <n v="2026"/>
    <n v="48168886548"/>
    <n v="9.5522388059701484"/>
    <n v="119.8171875"/>
    <n v="273.43844522698186"/>
    <x v="0"/>
  </r>
  <r>
    <s v="EV2398"/>
    <x v="3"/>
    <x v="3"/>
    <s v="Ford"/>
    <x v="1"/>
    <n v="195042"/>
    <n v="63"/>
    <n v="442"/>
    <n v="1.65"/>
    <n v="179268"/>
    <n v="63526"/>
    <n v="23.5"/>
    <n v="38.1"/>
    <n v="154.5"/>
    <n v="2026"/>
    <n v="12390238092"/>
    <n v="7.0158730158730158"/>
    <n v="143.72398190045249"/>
    <n v="919.12511151444312"/>
    <x v="0"/>
  </r>
  <r>
    <s v="EV2399"/>
    <x v="6"/>
    <x v="3"/>
    <s v="Tesla"/>
    <x v="0"/>
    <n v="761730"/>
    <n v="75"/>
    <n v="503"/>
    <n v="2.38"/>
    <n v="178592"/>
    <n v="49669"/>
    <n v="22.1"/>
    <n v="51.7"/>
    <n v="177.6"/>
    <n v="2026"/>
    <n v="37834367370"/>
    <n v="6.706666666666667"/>
    <n v="98.7455268389662"/>
    <n v="234.4557782941462"/>
    <x v="1"/>
  </r>
  <r>
    <s v="EV2400"/>
    <x v="3"/>
    <x v="3"/>
    <s v="BMW"/>
    <x v="3"/>
    <n v="51272"/>
    <n v="118"/>
    <n v="511"/>
    <n v="0.85"/>
    <n v="188319"/>
    <n v="25933"/>
    <n v="21.2"/>
    <n v="40.799999999999997"/>
    <n v="155.30000000000001"/>
    <n v="2026"/>
    <n v="1329636776"/>
    <n v="4.3305084745762707"/>
    <n v="50.749510763209393"/>
    <n v="3672.9403963176783"/>
    <x v="0"/>
  </r>
  <r>
    <s v="EV2401"/>
    <x v="7"/>
    <x v="3"/>
    <s v="BYD"/>
    <x v="1"/>
    <n v="716969"/>
    <n v="99"/>
    <n v="429"/>
    <n v="2.1"/>
    <n v="140578"/>
    <n v="80798"/>
    <n v="23.2"/>
    <n v="34"/>
    <n v="241.7"/>
    <n v="2026"/>
    <n v="57929661262"/>
    <n v="4.333333333333333"/>
    <n v="188.34032634032633"/>
    <n v="196.07263354482552"/>
    <x v="1"/>
  </r>
  <r>
    <s v="EV2402"/>
    <x v="8"/>
    <x v="3"/>
    <s v="Hyundai"/>
    <x v="1"/>
    <n v="288913"/>
    <n v="79"/>
    <n v="317"/>
    <n v="0.55000000000000004"/>
    <n v="163488"/>
    <n v="73468"/>
    <n v="25"/>
    <n v="18.399999999999999"/>
    <n v="266.3"/>
    <n v="2026"/>
    <n v="21225860284"/>
    <n v="4.0126582278481013"/>
    <n v="231.7602523659306"/>
    <n v="565.87277138792649"/>
    <x v="0"/>
  </r>
  <r>
    <s v="EV2403"/>
    <x v="3"/>
    <x v="3"/>
    <s v="Toyota"/>
    <x v="3"/>
    <n v="411941"/>
    <n v="75"/>
    <n v="474"/>
    <n v="1.64"/>
    <n v="99617"/>
    <n v="51813"/>
    <n v="16.7"/>
    <n v="62.5"/>
    <n v="218"/>
    <n v="2026"/>
    <n v="21343899033"/>
    <n v="6.32"/>
    <n v="109.31012658227849"/>
    <n v="241.82346501076609"/>
    <x v="1"/>
  </r>
  <r>
    <s v="EV2404"/>
    <x v="9"/>
    <x v="0"/>
    <s v="Hyundai"/>
    <x v="3"/>
    <n v="468521"/>
    <n v="104"/>
    <n v="631"/>
    <n v="2.6"/>
    <n v="160460"/>
    <n v="37122"/>
    <n v="21.4"/>
    <n v="52.1"/>
    <n v="184.3"/>
    <n v="2026"/>
    <n v="17392436562"/>
    <n v="6.0673076923076925"/>
    <n v="58.830427892234546"/>
    <n v="342.48198053022173"/>
    <x v="0"/>
  </r>
  <r>
    <s v="EV2405"/>
    <x v="2"/>
    <x v="2"/>
    <s v="Tesla"/>
    <x v="3"/>
    <n v="606233"/>
    <n v="117"/>
    <n v="428"/>
    <n v="1.96"/>
    <n v="55342"/>
    <n v="73621"/>
    <n v="15.8"/>
    <n v="22.6"/>
    <n v="197"/>
    <n v="2026"/>
    <n v="44631479693"/>
    <n v="3.658119658119658"/>
    <n v="172.01168224299064"/>
    <n v="91.288333033668565"/>
    <x v="0"/>
  </r>
  <r>
    <s v="EV2406"/>
    <x v="6"/>
    <x v="3"/>
    <s v="Hyundai"/>
    <x v="3"/>
    <n v="239657"/>
    <n v="101"/>
    <n v="425"/>
    <n v="0.55000000000000004"/>
    <n v="55023"/>
    <n v="29824"/>
    <n v="17.100000000000001"/>
    <n v="11.2"/>
    <n v="83.3"/>
    <n v="2026"/>
    <n v="7147530368"/>
    <n v="4.2079207920792081"/>
    <n v="70.174117647058821"/>
    <n v="229.59062326575065"/>
    <x v="0"/>
  </r>
  <r>
    <s v="EV2407"/>
    <x v="6"/>
    <x v="3"/>
    <s v="BYD"/>
    <x v="3"/>
    <n v="675596"/>
    <n v="84"/>
    <n v="472"/>
    <n v="0.89"/>
    <n v="3663"/>
    <n v="79701"/>
    <n v="12.9"/>
    <n v="8.8000000000000007"/>
    <n v="180.9"/>
    <n v="2026"/>
    <n v="53845676796"/>
    <n v="5.6190476190476186"/>
    <n v="168.85805084745763"/>
    <n v="5.4218793480127179"/>
    <x v="0"/>
  </r>
  <r>
    <s v="EV2408"/>
    <x v="0"/>
    <x v="0"/>
    <s v="Hyundai"/>
    <x v="3"/>
    <n v="90434"/>
    <n v="44"/>
    <n v="435"/>
    <n v="2.25"/>
    <n v="180830"/>
    <n v="76584"/>
    <n v="22.9"/>
    <n v="27.8"/>
    <n v="91.9"/>
    <n v="2026"/>
    <n v="6925797456"/>
    <n v="9.8863636363636367"/>
    <n v="176.05517241379312"/>
    <n v="1999.5798040559966"/>
    <x v="1"/>
  </r>
  <r>
    <s v="EV2409"/>
    <x v="1"/>
    <x v="1"/>
    <s v="Mercedes"/>
    <x v="3"/>
    <n v="507205"/>
    <n v="113"/>
    <n v="406"/>
    <n v="2.91"/>
    <n v="182430"/>
    <n v="49823"/>
    <n v="22.6"/>
    <n v="37.799999999999997"/>
    <n v="143"/>
    <n v="2026"/>
    <n v="25270474715"/>
    <n v="3.5929203539823007"/>
    <n v="122.71674876847291"/>
    <n v="359.67705365680541"/>
    <x v="0"/>
  </r>
  <r>
    <s v="EV2410"/>
    <x v="9"/>
    <x v="0"/>
    <s v="Nissan"/>
    <x v="1"/>
    <n v="55368"/>
    <n v="41"/>
    <n v="627"/>
    <n v="2.36"/>
    <n v="71045"/>
    <n v="71922"/>
    <n v="16.2"/>
    <n v="16"/>
    <n v="16.600000000000001"/>
    <n v="2026"/>
    <n v="3982177296"/>
    <n v="15.292682926829269"/>
    <n v="114.70813397129187"/>
    <n v="1283.1418870105476"/>
    <x v="1"/>
  </r>
  <r>
    <s v="EV2411"/>
    <x v="1"/>
    <x v="1"/>
    <s v="Mercedes"/>
    <x v="3"/>
    <n v="770729"/>
    <n v="83"/>
    <n v="517"/>
    <n v="1.21"/>
    <n v="144189"/>
    <n v="78213"/>
    <n v="21.1"/>
    <n v="37.700000000000003"/>
    <n v="219.7"/>
    <n v="2026"/>
    <n v="60281027277"/>
    <n v="6.2289156626506026"/>
    <n v="151.28239845261123"/>
    <n v="187.081321709706"/>
    <x v="1"/>
  </r>
  <r>
    <s v="EV2412"/>
    <x v="0"/>
    <x v="0"/>
    <s v="Ford"/>
    <x v="0"/>
    <n v="106676"/>
    <n v="75"/>
    <n v="533"/>
    <n v="0.93"/>
    <n v="84196"/>
    <n v="49108"/>
    <n v="19.600000000000001"/>
    <n v="63.1"/>
    <n v="214.4"/>
    <n v="2026"/>
    <n v="5238645008"/>
    <n v="7.1066666666666665"/>
    <n v="92.135084427767353"/>
    <n v="789.26843901158645"/>
    <x v="0"/>
  </r>
  <r>
    <s v="EV2413"/>
    <x v="1"/>
    <x v="1"/>
    <s v="Nissan"/>
    <x v="0"/>
    <n v="604386"/>
    <n v="108"/>
    <n v="565"/>
    <n v="1.02"/>
    <n v="188347"/>
    <n v="52138"/>
    <n v="15.6"/>
    <n v="23.1"/>
    <n v="245"/>
    <n v="2026"/>
    <n v="31511477268"/>
    <n v="5.2314814814814818"/>
    <n v="92.279646017699122"/>
    <n v="311.63362486887519"/>
    <x v="0"/>
  </r>
  <r>
    <s v="EV2414"/>
    <x v="2"/>
    <x v="2"/>
    <s v="Nissan"/>
    <x v="0"/>
    <n v="317005"/>
    <n v="78"/>
    <n v="310"/>
    <n v="1.82"/>
    <n v="172616"/>
    <n v="44288"/>
    <n v="12"/>
    <n v="17.5"/>
    <n v="8.5"/>
    <n v="2026"/>
    <n v="14039517440"/>
    <n v="3.9743589743589745"/>
    <n v="142.86451612903227"/>
    <n v="544.52137978896235"/>
    <x v="1"/>
  </r>
  <r>
    <s v="EV2415"/>
    <x v="2"/>
    <x v="2"/>
    <s v="Nissan"/>
    <x v="3"/>
    <n v="108839"/>
    <n v="117"/>
    <n v="350"/>
    <n v="1.6"/>
    <n v="108803"/>
    <n v="38882"/>
    <n v="22.8"/>
    <n v="8"/>
    <n v="147.30000000000001"/>
    <n v="2026"/>
    <n v="4231877998"/>
    <n v="2.9914529914529915"/>
    <n v="111.09142857142857"/>
    <n v="999.66923621128456"/>
    <x v="0"/>
  </r>
  <r>
    <s v="EV2416"/>
    <x v="6"/>
    <x v="3"/>
    <s v="Mercedes"/>
    <x v="0"/>
    <n v="333971"/>
    <n v="109"/>
    <n v="261"/>
    <n v="2.0499999999999998"/>
    <n v="154224"/>
    <n v="30679"/>
    <n v="24.7"/>
    <n v="60.1"/>
    <n v="157.19999999999999"/>
    <n v="2026"/>
    <n v="10245896309"/>
    <n v="2.3944954128440368"/>
    <n v="117.544061302682"/>
    <n v="461.78859841123932"/>
    <x v="1"/>
  </r>
  <r>
    <s v="EV2417"/>
    <x v="7"/>
    <x v="3"/>
    <s v="BYD"/>
    <x v="3"/>
    <n v="55118"/>
    <n v="66"/>
    <n v="595"/>
    <n v="1.31"/>
    <n v="149548"/>
    <n v="77238"/>
    <n v="16.8"/>
    <n v="21.7"/>
    <n v="258.60000000000002"/>
    <n v="2026"/>
    <n v="4257204084"/>
    <n v="9.0151515151515156"/>
    <n v="129.81176470588235"/>
    <n v="2713.2334264668525"/>
    <x v="0"/>
  </r>
  <r>
    <s v="EV2418"/>
    <x v="5"/>
    <x v="1"/>
    <s v="Toyota"/>
    <x v="0"/>
    <n v="209429"/>
    <n v="103"/>
    <n v="489"/>
    <n v="2.02"/>
    <n v="73448"/>
    <n v="36599"/>
    <n v="20.2"/>
    <n v="16.5"/>
    <n v="151.9"/>
    <n v="2026"/>
    <n v="7664891971"/>
    <n v="4.7475728155339807"/>
    <n v="74.844580777096112"/>
    <n v="350.70596717742052"/>
    <x v="0"/>
  </r>
  <r>
    <s v="EV2419"/>
    <x v="6"/>
    <x v="3"/>
    <s v="Mercedes"/>
    <x v="1"/>
    <n v="78684"/>
    <n v="63"/>
    <n v="579"/>
    <n v="1.82"/>
    <n v="187780"/>
    <n v="26065"/>
    <n v="15.6"/>
    <n v="60.5"/>
    <n v="57.7"/>
    <n v="2026"/>
    <n v="2050898460"/>
    <n v="9.1904761904761898"/>
    <n v="45.017271157167528"/>
    <n v="2386.5080575466422"/>
    <x v="0"/>
  </r>
  <r>
    <s v="EV2420"/>
    <x v="5"/>
    <x v="1"/>
    <s v="BYD"/>
    <x v="3"/>
    <n v="299549"/>
    <n v="102"/>
    <n v="458"/>
    <n v="2.58"/>
    <n v="52494"/>
    <n v="49702"/>
    <n v="14.8"/>
    <n v="23.5"/>
    <n v="287.7"/>
    <n v="2026"/>
    <n v="14888184398"/>
    <n v="4.4901960784313726"/>
    <n v="108.51965065502183"/>
    <n v="175.24344931880927"/>
    <x v="1"/>
  </r>
  <r>
    <s v="EV2421"/>
    <x v="2"/>
    <x v="2"/>
    <s v="BMW"/>
    <x v="3"/>
    <n v="538416"/>
    <n v="78"/>
    <n v="433"/>
    <n v="1.93"/>
    <n v="3138"/>
    <n v="34855"/>
    <n v="17.7"/>
    <n v="17.8"/>
    <n v="189.4"/>
    <n v="2026"/>
    <n v="18766489680"/>
    <n v="5.5512820512820511"/>
    <n v="80.49653579676675"/>
    <n v="5.8282071855219755"/>
    <x v="0"/>
  </r>
  <r>
    <s v="EV2422"/>
    <x v="5"/>
    <x v="1"/>
    <s v="Volkswagen"/>
    <x v="3"/>
    <n v="355446"/>
    <n v="89"/>
    <n v="557"/>
    <n v="2.75"/>
    <n v="39889"/>
    <n v="43987"/>
    <n v="20.100000000000001"/>
    <n v="32.299999999999997"/>
    <n v="80.2"/>
    <n v="2026"/>
    <n v="15635003202"/>
    <n v="6.2584269662921352"/>
    <n v="78.97127468581688"/>
    <n v="112.22239102423434"/>
    <x v="0"/>
  </r>
  <r>
    <s v="EV2423"/>
    <x v="5"/>
    <x v="1"/>
    <s v="BYD"/>
    <x v="0"/>
    <n v="91701"/>
    <n v="119"/>
    <n v="626"/>
    <n v="0.93"/>
    <n v="76346"/>
    <n v="37301"/>
    <n v="19.8"/>
    <n v="43.9"/>
    <n v="29.5"/>
    <n v="2026"/>
    <n v="3420539001"/>
    <n v="5.2605042016806722"/>
    <n v="59.58626198083067"/>
    <n v="832.55362536940709"/>
    <x v="1"/>
  </r>
  <r>
    <s v="EV2424"/>
    <x v="5"/>
    <x v="1"/>
    <s v="Mercedes"/>
    <x v="2"/>
    <n v="693372"/>
    <n v="93"/>
    <n v="583"/>
    <n v="1.98"/>
    <n v="114874"/>
    <n v="71274"/>
    <n v="17.8"/>
    <n v="36.799999999999997"/>
    <n v="49.5"/>
    <n v="2026"/>
    <n v="49419395928"/>
    <n v="6.268817204301075"/>
    <n v="122.25385934819897"/>
    <n v="165.67441431150957"/>
    <x v="0"/>
  </r>
  <r>
    <s v="EV2425"/>
    <x v="0"/>
    <x v="0"/>
    <s v="BYD"/>
    <x v="2"/>
    <n v="170580"/>
    <n v="115"/>
    <n v="266"/>
    <n v="2.66"/>
    <n v="62118"/>
    <n v="80002"/>
    <n v="23"/>
    <n v="32.4"/>
    <n v="206.2"/>
    <n v="2026"/>
    <n v="13646741160"/>
    <n v="2.3130434782608695"/>
    <n v="300.75939849624058"/>
    <n v="364.15758002110448"/>
    <x v="0"/>
  </r>
  <r>
    <s v="EV2426"/>
    <x v="1"/>
    <x v="1"/>
    <s v="Toyota"/>
    <x v="3"/>
    <n v="552522"/>
    <n v="120"/>
    <n v="444"/>
    <n v="1.65"/>
    <n v="119529"/>
    <n v="48944"/>
    <n v="19.899999999999999"/>
    <n v="14.6"/>
    <n v="205.3"/>
    <n v="2026"/>
    <n v="27042636768"/>
    <n v="3.7"/>
    <n v="110.23423423423424"/>
    <n v="216.33346726465192"/>
    <x v="1"/>
  </r>
  <r>
    <s v="EV2427"/>
    <x v="6"/>
    <x v="3"/>
    <s v="Mercedes"/>
    <x v="1"/>
    <n v="251506"/>
    <n v="109"/>
    <n v="626"/>
    <n v="1.1299999999999999"/>
    <n v="4682"/>
    <n v="61114"/>
    <n v="18.5"/>
    <n v="17.2"/>
    <n v="145.19999999999999"/>
    <n v="2026"/>
    <n v="15370537684"/>
    <n v="5.7431192660550456"/>
    <n v="97.626198083067095"/>
    <n v="18.615858070980416"/>
    <x v="0"/>
  </r>
  <r>
    <s v="EV2428"/>
    <x v="0"/>
    <x v="0"/>
    <s v="Mercedes"/>
    <x v="0"/>
    <n v="479001"/>
    <n v="41"/>
    <n v="412"/>
    <n v="1.89"/>
    <n v="67707"/>
    <n v="27032"/>
    <n v="19.600000000000001"/>
    <n v="59.6"/>
    <n v="66.7"/>
    <n v="2026"/>
    <n v="12948355032"/>
    <n v="10.048780487804878"/>
    <n v="65.611650485436897"/>
    <n v="141.35043559408018"/>
    <x v="0"/>
  </r>
  <r>
    <s v="EV2429"/>
    <x v="0"/>
    <x v="0"/>
    <s v="Nissan"/>
    <x v="1"/>
    <n v="849540"/>
    <n v="57"/>
    <n v="597"/>
    <n v="2.5099999999999998"/>
    <n v="64967"/>
    <n v="59370"/>
    <n v="21.3"/>
    <n v="18.3"/>
    <n v="7.2"/>
    <n v="2026"/>
    <n v="50437189800"/>
    <n v="10.473684210526315"/>
    <n v="99.447236180904525"/>
    <n v="76.473150175389037"/>
    <x v="0"/>
  </r>
  <r>
    <s v="EV2430"/>
    <x v="7"/>
    <x v="3"/>
    <s v="Tesla"/>
    <x v="2"/>
    <n v="682954"/>
    <n v="49"/>
    <n v="589"/>
    <n v="1.58"/>
    <n v="146687"/>
    <n v="74668"/>
    <n v="24"/>
    <n v="45.8"/>
    <n v="270.60000000000002"/>
    <n v="2026"/>
    <n v="50994809272"/>
    <n v="12.020408163265307"/>
    <n v="126.77079796264856"/>
    <n v="214.78313327105485"/>
    <x v="0"/>
  </r>
  <r>
    <s v="EV2431"/>
    <x v="6"/>
    <x v="3"/>
    <s v="Kia"/>
    <x v="3"/>
    <n v="91822"/>
    <n v="71"/>
    <n v="260"/>
    <n v="2.08"/>
    <n v="97100"/>
    <n v="84130"/>
    <n v="20.399999999999999"/>
    <n v="55.1"/>
    <n v="22.2"/>
    <n v="2026"/>
    <n v="7724984860"/>
    <n v="3.6619718309859155"/>
    <n v="323.57692307692309"/>
    <n v="1057.4807780270523"/>
    <x v="1"/>
  </r>
  <r>
    <s v="EV2432"/>
    <x v="7"/>
    <x v="3"/>
    <s v="Ford"/>
    <x v="2"/>
    <n v="780674"/>
    <n v="50"/>
    <n v="344"/>
    <n v="2.31"/>
    <n v="7125"/>
    <n v="50386"/>
    <n v="16.2"/>
    <n v="17.7"/>
    <n v="235.7"/>
    <n v="2026"/>
    <n v="39335040164"/>
    <n v="6.88"/>
    <n v="146.47093023255815"/>
    <n v="9.1267289547237382"/>
    <x v="1"/>
  </r>
  <r>
    <s v="EV2433"/>
    <x v="7"/>
    <x v="3"/>
    <s v="Kia"/>
    <x v="0"/>
    <n v="672490"/>
    <n v="88"/>
    <n v="482"/>
    <n v="2.72"/>
    <n v="93401"/>
    <n v="81456"/>
    <n v="20.8"/>
    <n v="59.9"/>
    <n v="136.30000000000001"/>
    <n v="2026"/>
    <n v="54778345440"/>
    <n v="5.4772727272727275"/>
    <n v="168.99585062240664"/>
    <n v="138.88831060684916"/>
    <x v="1"/>
  </r>
  <r>
    <s v="EV2434"/>
    <x v="0"/>
    <x v="0"/>
    <s v="Hyundai"/>
    <x v="3"/>
    <n v="435167"/>
    <n v="45"/>
    <n v="280"/>
    <n v="2.36"/>
    <n v="59058"/>
    <n v="64002"/>
    <n v="21.9"/>
    <n v="58"/>
    <n v="200.7"/>
    <n v="2026"/>
    <n v="27851558334"/>
    <n v="6.2222222222222223"/>
    <n v="228.57857142857142"/>
    <n v="135.71341576911851"/>
    <x v="0"/>
  </r>
  <r>
    <s v="EV2435"/>
    <x v="9"/>
    <x v="0"/>
    <s v="Toyota"/>
    <x v="2"/>
    <n v="204121"/>
    <n v="95"/>
    <n v="531"/>
    <n v="2.21"/>
    <n v="106046"/>
    <n v="57659"/>
    <n v="21.8"/>
    <n v="14.1"/>
    <n v="119.1"/>
    <n v="2026"/>
    <n v="11769412739"/>
    <n v="5.5894736842105264"/>
    <n v="108.58568738229755"/>
    <n v="519.52518359208511"/>
    <x v="0"/>
  </r>
  <r>
    <s v="EV2436"/>
    <x v="4"/>
    <x v="0"/>
    <s v="Volkswagen"/>
    <x v="0"/>
    <n v="806126"/>
    <n v="93"/>
    <n v="649"/>
    <n v="1.75"/>
    <n v="40017"/>
    <n v="50306"/>
    <n v="22.1"/>
    <n v="45.4"/>
    <n v="90.3"/>
    <n v="2026"/>
    <n v="40552974556"/>
    <n v="6.978494623655914"/>
    <n v="77.5130970724191"/>
    <n v="49.641123099862803"/>
    <x v="0"/>
  </r>
  <r>
    <s v="EV2437"/>
    <x v="9"/>
    <x v="0"/>
    <s v="BYD"/>
    <x v="1"/>
    <n v="52886"/>
    <n v="62"/>
    <n v="396"/>
    <n v="2.59"/>
    <n v="93357"/>
    <n v="60373"/>
    <n v="20"/>
    <n v="45.4"/>
    <n v="108.8"/>
    <n v="2026"/>
    <n v="3192886478"/>
    <n v="6.387096774193548"/>
    <n v="152.4570707070707"/>
    <n v="1765.2497825511477"/>
    <x v="1"/>
  </r>
  <r>
    <s v="EV2438"/>
    <x v="2"/>
    <x v="2"/>
    <s v="Nissan"/>
    <x v="2"/>
    <n v="324134"/>
    <n v="89"/>
    <n v="288"/>
    <n v="1.05"/>
    <n v="88452"/>
    <n v="45611"/>
    <n v="13.8"/>
    <n v="60.6"/>
    <n v="120.6"/>
    <n v="2026"/>
    <n v="14784075874"/>
    <n v="3.2359550561797752"/>
    <n v="158.37152777777777"/>
    <n v="272.88713926956137"/>
    <x v="0"/>
  </r>
  <r>
    <s v="EV2439"/>
    <x v="7"/>
    <x v="3"/>
    <s v="BMW"/>
    <x v="2"/>
    <n v="635381"/>
    <n v="113"/>
    <n v="639"/>
    <n v="0.83"/>
    <n v="71438"/>
    <n v="47755"/>
    <n v="22"/>
    <n v="9.1999999999999993"/>
    <n v="161.19999999999999"/>
    <n v="2026"/>
    <n v="30342619655"/>
    <n v="5.6548672566371678"/>
    <n v="74.733959311424101"/>
    <n v="112.43332740513172"/>
    <x v="0"/>
  </r>
  <r>
    <s v="EV2440"/>
    <x v="4"/>
    <x v="0"/>
    <s v="BMW"/>
    <x v="0"/>
    <n v="762086"/>
    <n v="109"/>
    <n v="638"/>
    <n v="2.4"/>
    <n v="128393"/>
    <n v="50494"/>
    <n v="22.3"/>
    <n v="53.8"/>
    <n v="288.7"/>
    <n v="2026"/>
    <n v="38480770484"/>
    <n v="5.8532110091743119"/>
    <n v="79.144200626959247"/>
    <n v="168.4757363342195"/>
    <x v="1"/>
  </r>
  <r>
    <s v="EV2441"/>
    <x v="7"/>
    <x v="3"/>
    <s v="Kia"/>
    <x v="1"/>
    <n v="265919"/>
    <n v="93"/>
    <n v="609"/>
    <n v="0.95"/>
    <n v="48447"/>
    <n v="57258"/>
    <n v="24.6"/>
    <n v="41.5"/>
    <n v="8.5"/>
    <n v="2026"/>
    <n v="15225990102"/>
    <n v="6.5483870967741939"/>
    <n v="94.019704433497537"/>
    <n v="182.18705696095427"/>
    <x v="0"/>
  </r>
  <r>
    <s v="EV2442"/>
    <x v="1"/>
    <x v="1"/>
    <s v="BMW"/>
    <x v="0"/>
    <n v="586066"/>
    <n v="109"/>
    <n v="613"/>
    <n v="0.77"/>
    <n v="28364"/>
    <n v="64274"/>
    <n v="22.6"/>
    <n v="62.7"/>
    <n v="143.19999999999999"/>
    <n v="2026"/>
    <n v="37668806084"/>
    <n v="5.6238532110091741"/>
    <n v="104.85154975530179"/>
    <n v="48.39727948729324"/>
    <x v="1"/>
  </r>
  <r>
    <s v="EV2443"/>
    <x v="8"/>
    <x v="3"/>
    <s v="BYD"/>
    <x v="1"/>
    <n v="271455"/>
    <n v="99"/>
    <n v="591"/>
    <n v="1.88"/>
    <n v="126203"/>
    <n v="42444"/>
    <n v="22.1"/>
    <n v="22.9"/>
    <n v="223.6"/>
    <n v="2026"/>
    <n v="11521636020"/>
    <n v="5.9696969696969697"/>
    <n v="71.817258883248726"/>
    <n v="464.9131531929786"/>
    <x v="1"/>
  </r>
  <r>
    <s v="EV2444"/>
    <x v="7"/>
    <x v="3"/>
    <s v="BYD"/>
    <x v="1"/>
    <n v="340471"/>
    <n v="91"/>
    <n v="619"/>
    <n v="2.37"/>
    <n v="3178"/>
    <n v="57806"/>
    <n v="22.2"/>
    <n v="64.599999999999994"/>
    <n v="257.89999999999998"/>
    <n v="2026"/>
    <n v="19681266626"/>
    <n v="6.802197802197802"/>
    <n v="93.386106623586429"/>
    <n v="9.3341283104875306"/>
    <x v="1"/>
  </r>
  <r>
    <s v="EV2445"/>
    <x v="0"/>
    <x v="0"/>
    <s v="BYD"/>
    <x v="0"/>
    <n v="128908"/>
    <n v="57"/>
    <n v="515"/>
    <n v="2.09"/>
    <n v="196372"/>
    <n v="77261"/>
    <n v="13.2"/>
    <n v="62.5"/>
    <n v="51.8"/>
    <n v="2026"/>
    <n v="9959560988"/>
    <n v="9.0350877192982448"/>
    <n v="150.02135922330098"/>
    <n v="1523.3499860365532"/>
    <x v="1"/>
  </r>
  <r>
    <s v="EV2446"/>
    <x v="8"/>
    <x v="3"/>
    <s v="Mercedes"/>
    <x v="2"/>
    <n v="529521"/>
    <n v="104"/>
    <n v="450"/>
    <n v="2.12"/>
    <n v="115788"/>
    <n v="50521"/>
    <n v="15.3"/>
    <n v="31.8"/>
    <n v="264.7"/>
    <n v="2026"/>
    <n v="26751930441"/>
    <n v="4.3269230769230766"/>
    <n v="112.2688888888889"/>
    <n v="218.66554867512338"/>
    <x v="1"/>
  </r>
  <r>
    <s v="EV2447"/>
    <x v="6"/>
    <x v="3"/>
    <s v="Nissan"/>
    <x v="0"/>
    <n v="671323"/>
    <n v="100"/>
    <n v="549"/>
    <n v="2.38"/>
    <n v="84360"/>
    <n v="84477"/>
    <n v="20.9"/>
    <n v="61.6"/>
    <n v="199.1"/>
    <n v="2026"/>
    <n v="56711353071"/>
    <n v="5.49"/>
    <n v="153.87431693989072"/>
    <n v="125.6623115847364"/>
    <x v="0"/>
  </r>
  <r>
    <s v="EV2448"/>
    <x v="5"/>
    <x v="1"/>
    <s v="Kia"/>
    <x v="0"/>
    <n v="894520"/>
    <n v="81"/>
    <n v="649"/>
    <n v="0.53"/>
    <n v="45401"/>
    <n v="29275"/>
    <n v="21.7"/>
    <n v="39.6"/>
    <n v="255.8"/>
    <n v="2026"/>
    <n v="26187073000"/>
    <n v="8.0123456790123448"/>
    <n v="45.107858243451467"/>
    <n v="50.754594642936993"/>
    <x v="0"/>
  </r>
  <r>
    <s v="EV2449"/>
    <x v="0"/>
    <x v="0"/>
    <s v="Kia"/>
    <x v="2"/>
    <n v="818644"/>
    <n v="53"/>
    <n v="630"/>
    <n v="2.4500000000000002"/>
    <n v="160937"/>
    <n v="54287"/>
    <n v="17.600000000000001"/>
    <n v="9.3000000000000007"/>
    <n v="5.0999999999999996"/>
    <n v="2026"/>
    <n v="44441726828"/>
    <n v="11.886792452830189"/>
    <n v="86.169841269841271"/>
    <n v="196.58972642565024"/>
    <x v="1"/>
  </r>
  <r>
    <s v="EV2450"/>
    <x v="9"/>
    <x v="0"/>
    <s v="BYD"/>
    <x v="3"/>
    <n v="367731"/>
    <n v="94"/>
    <n v="320"/>
    <n v="1.9"/>
    <n v="195077"/>
    <n v="73616"/>
    <n v="24.6"/>
    <n v="8"/>
    <n v="279.60000000000002"/>
    <n v="2026"/>
    <n v="27070885296"/>
    <n v="3.4042553191489362"/>
    <n v="230.05"/>
    <n v="530.48831890702718"/>
    <x v="1"/>
  </r>
  <r>
    <s v="EV2451"/>
    <x v="5"/>
    <x v="1"/>
    <s v="Tesla"/>
    <x v="1"/>
    <n v="543175"/>
    <n v="110"/>
    <n v="368"/>
    <n v="2.2000000000000002"/>
    <n v="63711"/>
    <n v="79787"/>
    <n v="13"/>
    <n v="35.700000000000003"/>
    <n v="17.2"/>
    <n v="2026"/>
    <n v="43338303725"/>
    <n v="3.3454545454545452"/>
    <n v="216.8125"/>
    <n v="117.29368987895246"/>
    <x v="1"/>
  </r>
  <r>
    <s v="EV2452"/>
    <x v="8"/>
    <x v="3"/>
    <s v="Tesla"/>
    <x v="2"/>
    <n v="416321"/>
    <n v="43"/>
    <n v="429"/>
    <n v="0.63"/>
    <n v="133770"/>
    <n v="84018"/>
    <n v="16.8"/>
    <n v="18.399999999999999"/>
    <n v="287.3"/>
    <n v="2026"/>
    <n v="34978457778"/>
    <n v="9.9767441860465116"/>
    <n v="195.84615384615384"/>
    <n v="321.31456256110067"/>
    <x v="1"/>
  </r>
  <r>
    <s v="EV2453"/>
    <x v="5"/>
    <x v="1"/>
    <s v="Toyota"/>
    <x v="1"/>
    <n v="781127"/>
    <n v="45"/>
    <n v="412"/>
    <n v="1.01"/>
    <n v="13015"/>
    <n v="82698"/>
    <n v="22.1"/>
    <n v="54.6"/>
    <n v="256.60000000000002"/>
    <n v="2026"/>
    <n v="64597640646"/>
    <n v="9.155555555555555"/>
    <n v="200.72330097087379"/>
    <n v="16.661823237450502"/>
    <x v="1"/>
  </r>
  <r>
    <s v="EV2454"/>
    <x v="1"/>
    <x v="1"/>
    <s v="Mercedes"/>
    <x v="3"/>
    <n v="587738"/>
    <n v="113"/>
    <n v="602"/>
    <n v="2.5299999999999998"/>
    <n v="92848"/>
    <n v="36086"/>
    <n v="22.7"/>
    <n v="58.2"/>
    <n v="271.8"/>
    <n v="2026"/>
    <n v="21209113468"/>
    <n v="5.3274336283185839"/>
    <n v="59.943521594684384"/>
    <n v="157.97515219366454"/>
    <x v="1"/>
  </r>
  <r>
    <s v="EV2455"/>
    <x v="0"/>
    <x v="0"/>
    <s v="BMW"/>
    <x v="2"/>
    <n v="104781"/>
    <n v="48"/>
    <n v="518"/>
    <n v="0.86"/>
    <n v="136110"/>
    <n v="66363"/>
    <n v="24.4"/>
    <n v="20.9"/>
    <n v="58"/>
    <n v="2026"/>
    <n v="6953581503"/>
    <n v="10.791666666666666"/>
    <n v="128.1138996138996"/>
    <n v="1298.9950468119221"/>
    <x v="0"/>
  </r>
  <r>
    <s v="EV2456"/>
    <x v="2"/>
    <x v="2"/>
    <s v="Mercedes"/>
    <x v="2"/>
    <n v="344930"/>
    <n v="42"/>
    <n v="355"/>
    <n v="1.24"/>
    <n v="158076"/>
    <n v="33026"/>
    <n v="23.4"/>
    <n v="40.5"/>
    <n v="44.4"/>
    <n v="2026"/>
    <n v="11391658180"/>
    <n v="8.4523809523809526"/>
    <n v="93.030985915492963"/>
    <n v="458.2842895659989"/>
    <x v="1"/>
  </r>
  <r>
    <s v="EV2457"/>
    <x v="2"/>
    <x v="2"/>
    <s v="BYD"/>
    <x v="0"/>
    <n v="484597"/>
    <n v="117"/>
    <n v="273"/>
    <n v="2.4300000000000002"/>
    <n v="91064"/>
    <n v="35283"/>
    <n v="23"/>
    <n v="18.8"/>
    <n v="42.4"/>
    <n v="2026"/>
    <n v="17098035951"/>
    <n v="2.3333333333333335"/>
    <n v="129.24175824175825"/>
    <n v="187.91697018347205"/>
    <x v="1"/>
  </r>
  <r>
    <s v="EV2458"/>
    <x v="0"/>
    <x v="0"/>
    <s v="BMW"/>
    <x v="0"/>
    <n v="115987"/>
    <n v="79"/>
    <n v="403"/>
    <n v="1.7"/>
    <n v="173859"/>
    <n v="31989"/>
    <n v="20.9"/>
    <n v="25.8"/>
    <n v="211.6"/>
    <n v="2026"/>
    <n v="3710308143"/>
    <n v="5.1012658227848098"/>
    <n v="79.377171215880892"/>
    <n v="1498.9524688111599"/>
    <x v="1"/>
  </r>
  <r>
    <s v="EV2459"/>
    <x v="4"/>
    <x v="0"/>
    <s v="Toyota"/>
    <x v="2"/>
    <n v="809288"/>
    <n v="61"/>
    <n v="474"/>
    <n v="2.4"/>
    <n v="181704"/>
    <n v="30091"/>
    <n v="17.100000000000001"/>
    <n v="62.2"/>
    <n v="10.1"/>
    <n v="2026"/>
    <n v="24352285208"/>
    <n v="7.7704918032786887"/>
    <n v="63.483122362869196"/>
    <n v="224.52328466503891"/>
    <x v="0"/>
  </r>
  <r>
    <s v="EV2460"/>
    <x v="1"/>
    <x v="1"/>
    <s v="Toyota"/>
    <x v="3"/>
    <n v="285476"/>
    <n v="46"/>
    <n v="523"/>
    <n v="2.97"/>
    <n v="134831"/>
    <n v="66929"/>
    <n v="20.5"/>
    <n v="13.3"/>
    <n v="111.6"/>
    <n v="2026"/>
    <n v="19106623204"/>
    <n v="11.369565217391305"/>
    <n v="127.97131931166348"/>
    <n v="472.30240020176831"/>
    <x v="0"/>
  </r>
  <r>
    <s v="EV2461"/>
    <x v="6"/>
    <x v="3"/>
    <s v="Ford"/>
    <x v="1"/>
    <n v="267987"/>
    <n v="47"/>
    <n v="359"/>
    <n v="1.37"/>
    <n v="38703"/>
    <n v="45764"/>
    <n v="12.1"/>
    <n v="53"/>
    <n v="268.89999999999998"/>
    <n v="2026"/>
    <n v="12264157068"/>
    <n v="7.6382978723404253"/>
    <n v="127.47632311977716"/>
    <n v="144.42118460970121"/>
    <x v="0"/>
  </r>
  <r>
    <s v="EV2462"/>
    <x v="5"/>
    <x v="1"/>
    <s v="Kia"/>
    <x v="0"/>
    <n v="153395"/>
    <n v="109"/>
    <n v="584"/>
    <n v="1.03"/>
    <n v="68711"/>
    <n v="68166"/>
    <n v="21.1"/>
    <n v="30.4"/>
    <n v="229.3"/>
    <n v="2026"/>
    <n v="10456323570"/>
    <n v="5.3577981651376145"/>
    <n v="116.72260273972603"/>
    <n v="447.9350695915773"/>
    <x v="1"/>
  </r>
  <r>
    <s v="EV2463"/>
    <x v="2"/>
    <x v="2"/>
    <s v="Tesla"/>
    <x v="1"/>
    <n v="608506"/>
    <n v="84"/>
    <n v="437"/>
    <n v="1.49"/>
    <n v="197416"/>
    <n v="34302"/>
    <n v="15.1"/>
    <n v="11.1"/>
    <n v="205.4"/>
    <n v="2026"/>
    <n v="20872972812"/>
    <n v="5.2023809523809526"/>
    <n v="78.494279176201374"/>
    <n v="324.42736801280512"/>
    <x v="0"/>
  </r>
  <r>
    <s v="EV2464"/>
    <x v="2"/>
    <x v="2"/>
    <s v="Tesla"/>
    <x v="3"/>
    <n v="319194"/>
    <n v="86"/>
    <n v="301"/>
    <n v="1.55"/>
    <n v="165803"/>
    <n v="53685"/>
    <n v="14.5"/>
    <n v="21.2"/>
    <n v="178"/>
    <n v="2026"/>
    <n v="17135929890"/>
    <n v="3.5"/>
    <n v="178.35548172757476"/>
    <n v="519.44272135441133"/>
    <x v="1"/>
  </r>
  <r>
    <s v="EV2465"/>
    <x v="1"/>
    <x v="1"/>
    <s v="Toyota"/>
    <x v="2"/>
    <n v="814344"/>
    <n v="119"/>
    <n v="317"/>
    <n v="1.96"/>
    <n v="55423"/>
    <n v="57198"/>
    <n v="19.899999999999999"/>
    <n v="50.6"/>
    <n v="214.8"/>
    <n v="2026"/>
    <n v="46578848112"/>
    <n v="2.6638655462184873"/>
    <n v="180.43533123028391"/>
    <n v="68.058461780279586"/>
    <x v="1"/>
  </r>
  <r>
    <s v="EV2466"/>
    <x v="0"/>
    <x v="0"/>
    <s v="Ford"/>
    <x v="1"/>
    <n v="492115"/>
    <n v="44"/>
    <n v="309"/>
    <n v="2.79"/>
    <n v="138328"/>
    <n v="31817"/>
    <n v="16.100000000000001"/>
    <n v="32.1"/>
    <n v="227.2"/>
    <n v="2026"/>
    <n v="15657622955"/>
    <n v="7.0227272727272725"/>
    <n v="102.96763754045307"/>
    <n v="281.08876990134416"/>
    <x v="0"/>
  </r>
  <r>
    <s v="EV2467"/>
    <x v="6"/>
    <x v="3"/>
    <s v="Volkswagen"/>
    <x v="2"/>
    <n v="453504"/>
    <n v="81"/>
    <n v="644"/>
    <n v="1.45"/>
    <n v="175866"/>
    <n v="39298"/>
    <n v="19.2"/>
    <n v="49.1"/>
    <n v="237.5"/>
    <n v="2026"/>
    <n v="17821800192"/>
    <n v="7.9506172839506171"/>
    <n v="61.021739130434781"/>
    <n v="387.79371295512277"/>
    <x v="1"/>
  </r>
  <r>
    <s v="EV2468"/>
    <x v="9"/>
    <x v="0"/>
    <s v="Mercedes"/>
    <x v="1"/>
    <n v="781295"/>
    <n v="120"/>
    <n v="631"/>
    <n v="0.71"/>
    <n v="56325"/>
    <n v="82450"/>
    <n v="18.5"/>
    <n v="51.3"/>
    <n v="88.6"/>
    <n v="2026"/>
    <n v="64417772750"/>
    <n v="5.2583333333333337"/>
    <n v="130.66561014263075"/>
    <n v="72.091847509583445"/>
    <x v="0"/>
  </r>
  <r>
    <s v="EV2469"/>
    <x v="1"/>
    <x v="1"/>
    <s v="Volkswagen"/>
    <x v="2"/>
    <n v="558269"/>
    <n v="71"/>
    <n v="394"/>
    <n v="2.17"/>
    <n v="186412"/>
    <n v="43469"/>
    <n v="13.1"/>
    <n v="55.3"/>
    <n v="135.30000000000001"/>
    <n v="2026"/>
    <n v="24267395161"/>
    <n v="5.549295774647887"/>
    <n v="110.32741116751269"/>
    <n v="333.91071329412881"/>
    <x v="1"/>
  </r>
  <r>
    <s v="EV2470"/>
    <x v="5"/>
    <x v="1"/>
    <s v="Hyundai"/>
    <x v="2"/>
    <n v="810105"/>
    <n v="71"/>
    <n v="290"/>
    <n v="1.4"/>
    <n v="104887"/>
    <n v="45718"/>
    <n v="23"/>
    <n v="49"/>
    <n v="89.2"/>
    <n v="2026"/>
    <n v="37036380390"/>
    <n v="4.084507042253521"/>
    <n v="157.64827586206897"/>
    <n v="129.47333987569513"/>
    <x v="1"/>
  </r>
  <r>
    <s v="EV2471"/>
    <x v="3"/>
    <x v="3"/>
    <s v="Volkswagen"/>
    <x v="1"/>
    <n v="57034"/>
    <n v="66"/>
    <n v="546"/>
    <n v="2.0099999999999998"/>
    <n v="183183"/>
    <n v="69031"/>
    <n v="15.7"/>
    <n v="46.3"/>
    <n v="99.8"/>
    <n v="2026"/>
    <n v="3937114054"/>
    <n v="8.2727272727272734"/>
    <n v="126.43040293040293"/>
    <n v="3211.8210190412733"/>
    <x v="1"/>
  </r>
  <r>
    <s v="EV2472"/>
    <x v="7"/>
    <x v="3"/>
    <s v="BMW"/>
    <x v="3"/>
    <n v="483051"/>
    <n v="103"/>
    <n v="294"/>
    <n v="0.52"/>
    <n v="61654"/>
    <n v="42206"/>
    <n v="20.8"/>
    <n v="10.8"/>
    <n v="265"/>
    <n v="2026"/>
    <n v="20387650506"/>
    <n v="2.854368932038835"/>
    <n v="143.55782312925169"/>
    <n v="127.63455618557876"/>
    <x v="1"/>
  </r>
  <r>
    <s v="EV2473"/>
    <x v="8"/>
    <x v="3"/>
    <s v="Nissan"/>
    <x v="3"/>
    <n v="354655"/>
    <n v="102"/>
    <n v="500"/>
    <n v="1.81"/>
    <n v="14013"/>
    <n v="54025"/>
    <n v="23.4"/>
    <n v="64.599999999999994"/>
    <n v="220.8"/>
    <n v="2026"/>
    <n v="19160236375"/>
    <n v="4.9019607843137258"/>
    <n v="108.05"/>
    <n v="39.511638070801197"/>
    <x v="0"/>
  </r>
  <r>
    <s v="EV2474"/>
    <x v="5"/>
    <x v="1"/>
    <s v="Mercedes"/>
    <x v="3"/>
    <n v="125291"/>
    <n v="56"/>
    <n v="361"/>
    <n v="0.77"/>
    <n v="136262"/>
    <n v="28332"/>
    <n v="13.7"/>
    <n v="46.7"/>
    <n v="194"/>
    <n v="2026"/>
    <n v="3549744612"/>
    <n v="6.4464285714285712"/>
    <n v="78.4819944598338"/>
    <n v="1087.5641506572699"/>
    <x v="0"/>
  </r>
  <r>
    <s v="EV2475"/>
    <x v="0"/>
    <x v="0"/>
    <s v="BMW"/>
    <x v="3"/>
    <n v="611566"/>
    <n v="96"/>
    <n v="258"/>
    <n v="2"/>
    <n v="114904"/>
    <n v="40296"/>
    <n v="13.3"/>
    <n v="43.1"/>
    <n v="217"/>
    <n v="2026"/>
    <n v="24643663536"/>
    <n v="2.6875"/>
    <n v="156.18604651162789"/>
    <n v="187.88487260573675"/>
    <x v="1"/>
  </r>
  <r>
    <s v="EV2476"/>
    <x v="3"/>
    <x v="3"/>
    <s v="Kia"/>
    <x v="1"/>
    <n v="185124"/>
    <n v="70"/>
    <n v="513"/>
    <n v="0.61"/>
    <n v="70679"/>
    <n v="81945"/>
    <n v="14.8"/>
    <n v="59.4"/>
    <n v="88.1"/>
    <n v="2026"/>
    <n v="15169986180"/>
    <n v="7.3285714285714283"/>
    <n v="159.73684210526315"/>
    <n v="381.79274432272427"/>
    <x v="0"/>
  </r>
  <r>
    <s v="EV2477"/>
    <x v="7"/>
    <x v="3"/>
    <s v="Ford"/>
    <x v="3"/>
    <n v="781764"/>
    <n v="100"/>
    <n v="270"/>
    <n v="1.83"/>
    <n v="153401"/>
    <n v="61675"/>
    <n v="16.2"/>
    <n v="38.5"/>
    <n v="109.8"/>
    <n v="2026"/>
    <n v="48215294700"/>
    <n v="2.7"/>
    <n v="228.42592592592592"/>
    <n v="196.2241801873711"/>
    <x v="1"/>
  </r>
  <r>
    <s v="EV2478"/>
    <x v="0"/>
    <x v="0"/>
    <s v="Mercedes"/>
    <x v="2"/>
    <n v="159986"/>
    <n v="58"/>
    <n v="547"/>
    <n v="2.56"/>
    <n v="103393"/>
    <n v="59789"/>
    <n v="22.8"/>
    <n v="44"/>
    <n v="84.2"/>
    <n v="2026"/>
    <n v="9565402954"/>
    <n v="9.431034482758621"/>
    <n v="109.3034734917733"/>
    <n v="646.26279799482461"/>
    <x v="0"/>
  </r>
  <r>
    <s v="EV2479"/>
    <x v="3"/>
    <x v="3"/>
    <s v="Ford"/>
    <x v="3"/>
    <n v="123427"/>
    <n v="47"/>
    <n v="282"/>
    <n v="0.68"/>
    <n v="9045"/>
    <n v="72049"/>
    <n v="23.4"/>
    <n v="32.9"/>
    <n v="213.1"/>
    <n v="2026"/>
    <n v="8892791923"/>
    <n v="6"/>
    <n v="255.49290780141843"/>
    <n v="73.282182990755672"/>
    <x v="0"/>
  </r>
  <r>
    <s v="EV2480"/>
    <x v="5"/>
    <x v="1"/>
    <s v="Tesla"/>
    <x v="2"/>
    <n v="232142"/>
    <n v="41"/>
    <n v="502"/>
    <n v="1.34"/>
    <n v="185822"/>
    <n v="74128"/>
    <n v="16.3"/>
    <n v="16.399999999999999"/>
    <n v="92.4"/>
    <n v="2026"/>
    <n v="17208222176"/>
    <n v="12.24390243902439"/>
    <n v="147.66533864541833"/>
    <n v="800.4669555702975"/>
    <x v="1"/>
  </r>
  <r>
    <s v="EV2481"/>
    <x v="5"/>
    <x v="1"/>
    <s v="Hyundai"/>
    <x v="2"/>
    <n v="832814"/>
    <n v="64"/>
    <n v="459"/>
    <n v="1.78"/>
    <n v="106735"/>
    <n v="34730"/>
    <n v="15.7"/>
    <n v="57.4"/>
    <n v="198.5"/>
    <n v="2026"/>
    <n v="28923630220"/>
    <n v="7.171875"/>
    <n v="75.664488017429193"/>
    <n v="128.16187047768167"/>
    <x v="0"/>
  </r>
  <r>
    <s v="EV2482"/>
    <x v="9"/>
    <x v="0"/>
    <s v="Ford"/>
    <x v="1"/>
    <n v="842002"/>
    <n v="61"/>
    <n v="539"/>
    <n v="1.92"/>
    <n v="17431"/>
    <n v="58114"/>
    <n v="21.5"/>
    <n v="14.8"/>
    <n v="40.9"/>
    <n v="2026"/>
    <n v="48932104228"/>
    <n v="8.8360655737704921"/>
    <n v="107.81818181818181"/>
    <n v="20.701851064486785"/>
    <x v="0"/>
  </r>
  <r>
    <s v="EV2483"/>
    <x v="5"/>
    <x v="1"/>
    <s v="Mercedes"/>
    <x v="3"/>
    <n v="191411"/>
    <n v="83"/>
    <n v="276"/>
    <n v="1.65"/>
    <n v="38936"/>
    <n v="62334"/>
    <n v="22"/>
    <n v="33.6"/>
    <n v="294.3"/>
    <n v="2026"/>
    <n v="11931413274"/>
    <n v="3.3253012048192772"/>
    <n v="225.84782608695653"/>
    <n v="203.41568666377586"/>
    <x v="1"/>
  </r>
  <r>
    <s v="EV2484"/>
    <x v="4"/>
    <x v="0"/>
    <s v="Mercedes"/>
    <x v="0"/>
    <n v="268925"/>
    <n v="97"/>
    <n v="620"/>
    <n v="1.22"/>
    <n v="132877"/>
    <n v="77421"/>
    <n v="17.2"/>
    <n v="16.3"/>
    <n v="73.900000000000006"/>
    <n v="2026"/>
    <n v="20820442425"/>
    <n v="6.391752577319588"/>
    <n v="124.87258064516129"/>
    <n v="494.10430417402625"/>
    <x v="0"/>
  </r>
  <r>
    <s v="EV2485"/>
    <x v="1"/>
    <x v="1"/>
    <s v="Mercedes"/>
    <x v="2"/>
    <n v="616520"/>
    <n v="111"/>
    <n v="309"/>
    <n v="2.42"/>
    <n v="148760"/>
    <n v="63189"/>
    <n v="16.899999999999999"/>
    <n v="16.399999999999999"/>
    <n v="70.3"/>
    <n v="2026"/>
    <n v="38957282280"/>
    <n v="2.7837837837837838"/>
    <n v="204.49514563106797"/>
    <n v="241.28982028158049"/>
    <x v="1"/>
  </r>
  <r>
    <s v="EV2486"/>
    <x v="5"/>
    <x v="1"/>
    <s v="Hyundai"/>
    <x v="1"/>
    <n v="9393"/>
    <n v="55"/>
    <n v="317"/>
    <n v="1.04"/>
    <n v="142604"/>
    <n v="68753"/>
    <n v="24.5"/>
    <n v="24.6"/>
    <n v="296.60000000000002"/>
    <n v="2026"/>
    <n v="645796929"/>
    <n v="5.7636363636363637"/>
    <n v="216.88643533123027"/>
    <n v="15181.944000851699"/>
    <x v="0"/>
  </r>
  <r>
    <s v="EV2487"/>
    <x v="5"/>
    <x v="1"/>
    <s v="Volkswagen"/>
    <x v="0"/>
    <n v="497315"/>
    <n v="110"/>
    <n v="257"/>
    <n v="1.39"/>
    <n v="16552"/>
    <n v="25302"/>
    <n v="18.2"/>
    <n v="5.9"/>
    <n v="159.5"/>
    <n v="2026"/>
    <n v="12583064130"/>
    <n v="2.3363636363636364"/>
    <n v="98.451361867704279"/>
    <n v="33.282728250706292"/>
    <x v="1"/>
  </r>
  <r>
    <s v="EV2488"/>
    <x v="2"/>
    <x v="2"/>
    <s v="BYD"/>
    <x v="2"/>
    <n v="305025"/>
    <n v="47"/>
    <n v="442"/>
    <n v="2.23"/>
    <n v="13383"/>
    <n v="31997"/>
    <n v="20.2"/>
    <n v="19.5"/>
    <n v="56.4"/>
    <n v="2026"/>
    <n v="9759884925"/>
    <n v="9.4042553191489358"/>
    <n v="72.391402714932127"/>
    <n v="43.875092205556925"/>
    <x v="0"/>
  </r>
  <r>
    <s v="EV2489"/>
    <x v="4"/>
    <x v="0"/>
    <s v="Volkswagen"/>
    <x v="1"/>
    <n v="24922"/>
    <n v="119"/>
    <n v="411"/>
    <n v="0.74"/>
    <n v="199143"/>
    <n v="72401"/>
    <n v="22"/>
    <n v="36.4"/>
    <n v="190.3"/>
    <n v="2026"/>
    <n v="1804377722"/>
    <n v="3.4537815126050422"/>
    <n v="176.1581508515815"/>
    <n v="7990.6508305914449"/>
    <x v="0"/>
  </r>
  <r>
    <s v="EV2490"/>
    <x v="7"/>
    <x v="3"/>
    <s v="Ford"/>
    <x v="3"/>
    <n v="574584"/>
    <n v="46"/>
    <n v="498"/>
    <n v="2.0299999999999998"/>
    <n v="29380"/>
    <n v="78324"/>
    <n v="15.5"/>
    <n v="11.1"/>
    <n v="147.5"/>
    <n v="2026"/>
    <n v="45003717216"/>
    <n v="10.826086956521738"/>
    <n v="157.27710843373495"/>
    <n v="51.132645531375744"/>
    <x v="1"/>
  </r>
  <r>
    <s v="EV2491"/>
    <x v="6"/>
    <x v="3"/>
    <s v="Toyota"/>
    <x v="1"/>
    <n v="857368"/>
    <n v="116"/>
    <n v="417"/>
    <n v="1.39"/>
    <n v="105315"/>
    <n v="61272"/>
    <n v="24.5"/>
    <n v="48.6"/>
    <n v="156.5"/>
    <n v="2026"/>
    <n v="52532652096"/>
    <n v="3.5948275862068964"/>
    <n v="146.93525179856115"/>
    <n v="122.83523527820026"/>
    <x v="0"/>
  </r>
  <r>
    <s v="EV2492"/>
    <x v="6"/>
    <x v="3"/>
    <s v="Toyota"/>
    <x v="0"/>
    <n v="731815"/>
    <n v="105"/>
    <n v="420"/>
    <n v="1.03"/>
    <n v="32877"/>
    <n v="55388"/>
    <n v="13.5"/>
    <n v="57.8"/>
    <n v="221.5"/>
    <n v="2026"/>
    <n v="40533769220"/>
    <n v="4"/>
    <n v="131.87619047619049"/>
    <n v="44.925288495043148"/>
    <x v="1"/>
  </r>
  <r>
    <s v="EV2493"/>
    <x v="1"/>
    <x v="1"/>
    <s v="BMW"/>
    <x v="1"/>
    <n v="132774"/>
    <n v="53"/>
    <n v="312"/>
    <n v="2.16"/>
    <n v="31967"/>
    <n v="56003"/>
    <n v="18"/>
    <n v="48.6"/>
    <n v="22.3"/>
    <n v="2026"/>
    <n v="7435742322"/>
    <n v="5.8867924528301883"/>
    <n v="179.49679487179486"/>
    <n v="240.76249868197087"/>
    <x v="1"/>
  </r>
  <r>
    <s v="EV2494"/>
    <x v="3"/>
    <x v="3"/>
    <s v="Kia"/>
    <x v="3"/>
    <n v="834452"/>
    <n v="112"/>
    <n v="565"/>
    <n v="1.78"/>
    <n v="131855"/>
    <n v="50101"/>
    <n v="14.9"/>
    <n v="62.1"/>
    <n v="53"/>
    <n v="2026"/>
    <n v="41806879652"/>
    <n v="5.0446428571428568"/>
    <n v="88.674336283185838"/>
    <n v="158.01388216458227"/>
    <x v="1"/>
  </r>
  <r>
    <s v="EV2495"/>
    <x v="9"/>
    <x v="0"/>
    <s v="Tesla"/>
    <x v="0"/>
    <n v="417136"/>
    <n v="43"/>
    <n v="474"/>
    <n v="2.96"/>
    <n v="186519"/>
    <n v="83903"/>
    <n v="24"/>
    <n v="8.8000000000000007"/>
    <n v="92.6"/>
    <n v="2026"/>
    <n v="34998961808"/>
    <n v="11.023255813953488"/>
    <n v="177.01054852320675"/>
    <n v="447.14193931955049"/>
    <x v="1"/>
  </r>
  <r>
    <s v="EV2496"/>
    <x v="6"/>
    <x v="3"/>
    <s v="Volkswagen"/>
    <x v="1"/>
    <n v="717039"/>
    <n v="47"/>
    <n v="291"/>
    <n v="1.37"/>
    <n v="68170"/>
    <n v="72766"/>
    <n v="14.8"/>
    <n v="51"/>
    <n v="75.900000000000006"/>
    <n v="2026"/>
    <n v="52176059874"/>
    <n v="6.1914893617021276"/>
    <n v="250.05498281786942"/>
    <n v="95.071537252506488"/>
    <x v="1"/>
  </r>
  <r>
    <s v="EV2497"/>
    <x v="1"/>
    <x v="1"/>
    <s v="Tesla"/>
    <x v="1"/>
    <n v="770496"/>
    <n v="89"/>
    <n v="540"/>
    <n v="2.58"/>
    <n v="167889"/>
    <n v="71792"/>
    <n v="12.6"/>
    <n v="16.899999999999999"/>
    <n v="194.4"/>
    <n v="2026"/>
    <n v="55315448832"/>
    <n v="6.0674157303370784"/>
    <n v="132.94814814814814"/>
    <n v="217.89730251682033"/>
    <x v="1"/>
  </r>
  <r>
    <s v="EV2498"/>
    <x v="2"/>
    <x v="2"/>
    <s v="Mercedes"/>
    <x v="1"/>
    <n v="104940"/>
    <n v="107"/>
    <n v="594"/>
    <n v="1.86"/>
    <n v="96248"/>
    <n v="58258"/>
    <n v="22.6"/>
    <n v="36.6"/>
    <n v="204.7"/>
    <n v="2026"/>
    <n v="6113594520"/>
    <n v="5.5514018691588785"/>
    <n v="98.07744107744108"/>
    <n v="917.17171717171721"/>
    <x v="1"/>
  </r>
  <r>
    <s v="EV2499"/>
    <x v="8"/>
    <x v="3"/>
    <s v="Mercedes"/>
    <x v="2"/>
    <n v="107042"/>
    <n v="120"/>
    <n v="555"/>
    <n v="1.55"/>
    <n v="104319"/>
    <n v="32658"/>
    <n v="18.8"/>
    <n v="50.1"/>
    <n v="39"/>
    <n v="2026"/>
    <n v="3495777636"/>
    <n v="4.625"/>
    <n v="58.843243243243244"/>
    <n v="974.56138711907477"/>
    <x v="1"/>
  </r>
  <r>
    <s v="EV2500"/>
    <x v="9"/>
    <x v="0"/>
    <s v="Volkswagen"/>
    <x v="3"/>
    <n v="562515"/>
    <n v="91"/>
    <n v="329"/>
    <n v="1.73"/>
    <n v="110046"/>
    <n v="78243"/>
    <n v="24.6"/>
    <n v="14.6"/>
    <n v="222.5"/>
    <n v="2026"/>
    <n v="44012861145"/>
    <n v="3.6153846153846154"/>
    <n v="237.82066869300911"/>
    <n v="195.63211647689394"/>
    <x v="1"/>
  </r>
  <r>
    <s v="EV2501"/>
    <x v="5"/>
    <x v="1"/>
    <s v="Nissan"/>
    <x v="2"/>
    <n v="334984"/>
    <n v="68"/>
    <n v="619"/>
    <n v="2.13"/>
    <n v="187690"/>
    <n v="27894"/>
    <n v="12.7"/>
    <n v="8"/>
    <n v="89.9"/>
    <n v="2026"/>
    <n v="9344043696"/>
    <n v="9.1029411764705888"/>
    <n v="45.063004846526653"/>
    <n v="560.29541709454782"/>
    <x v="0"/>
  </r>
  <r>
    <s v="EV2502"/>
    <x v="6"/>
    <x v="3"/>
    <s v="Kia"/>
    <x v="1"/>
    <n v="338320"/>
    <n v="116"/>
    <n v="322"/>
    <n v="1.87"/>
    <n v="123303"/>
    <n v="31620"/>
    <n v="15.1"/>
    <n v="39.200000000000003"/>
    <n v="252.4"/>
    <n v="2026"/>
    <n v="10697678400"/>
    <n v="2.7758620689655173"/>
    <n v="98.198757763975152"/>
    <n v="364.45672735871364"/>
    <x v="0"/>
  </r>
  <r>
    <s v="EV2503"/>
    <x v="6"/>
    <x v="3"/>
    <s v="BMW"/>
    <x v="3"/>
    <n v="813119"/>
    <n v="83"/>
    <n v="592"/>
    <n v="0.57999999999999996"/>
    <n v="20125"/>
    <n v="47009"/>
    <n v="21.8"/>
    <n v="15.6"/>
    <n v="237.5"/>
    <n v="2026"/>
    <n v="38223911071"/>
    <n v="7.1325301204819276"/>
    <n v="79.407094594594597"/>
    <n v="24.750374791389699"/>
    <x v="1"/>
  </r>
  <r>
    <s v="EV2504"/>
    <x v="6"/>
    <x v="3"/>
    <s v="Volkswagen"/>
    <x v="2"/>
    <n v="643817"/>
    <n v="63"/>
    <n v="387"/>
    <n v="2.5099999999999998"/>
    <n v="130832"/>
    <n v="31952"/>
    <n v="21.6"/>
    <n v="36.6"/>
    <n v="51.9"/>
    <n v="2026"/>
    <n v="20571240784"/>
    <n v="6.1428571428571432"/>
    <n v="82.563307493540051"/>
    <n v="203.21302481916445"/>
    <x v="0"/>
  </r>
  <r>
    <s v="EV2505"/>
    <x v="1"/>
    <x v="1"/>
    <s v="Nissan"/>
    <x v="2"/>
    <n v="571137"/>
    <n v="76"/>
    <n v="633"/>
    <n v="1.58"/>
    <n v="75592"/>
    <n v="37586"/>
    <n v="17.8"/>
    <n v="24.3"/>
    <n v="200.2"/>
    <n v="2026"/>
    <n v="21466755282"/>
    <n v="8.3289473684210531"/>
    <n v="59.377567140600313"/>
    <n v="132.35353339041245"/>
    <x v="1"/>
  </r>
  <r>
    <s v="EV2506"/>
    <x v="7"/>
    <x v="3"/>
    <s v="Tesla"/>
    <x v="3"/>
    <n v="168858"/>
    <n v="71"/>
    <n v="584"/>
    <n v="0.89"/>
    <n v="195334"/>
    <n v="60932"/>
    <n v="16.2"/>
    <n v="43.7"/>
    <n v="201.4"/>
    <n v="2026"/>
    <n v="10288855656"/>
    <n v="8.225352112676056"/>
    <n v="104.33561643835617"/>
    <n v="1156.7944663563467"/>
    <x v="1"/>
  </r>
  <r>
    <s v="EV2507"/>
    <x v="2"/>
    <x v="2"/>
    <s v="Volkswagen"/>
    <x v="0"/>
    <n v="174979"/>
    <n v="54"/>
    <n v="519"/>
    <n v="1.06"/>
    <n v="29097"/>
    <n v="57295"/>
    <n v="24.8"/>
    <n v="32.1"/>
    <n v="213.3"/>
    <n v="2026"/>
    <n v="10025421805"/>
    <n v="9.6111111111111107"/>
    <n v="110.39499036608863"/>
    <n v="166.28852605169763"/>
    <x v="1"/>
  </r>
  <r>
    <s v="EV2508"/>
    <x v="3"/>
    <x v="3"/>
    <s v="BYD"/>
    <x v="3"/>
    <n v="82541"/>
    <n v="95"/>
    <n v="629"/>
    <n v="1.89"/>
    <n v="23974"/>
    <n v="33882"/>
    <n v="18.8"/>
    <n v="10.5"/>
    <n v="163.4"/>
    <n v="2026"/>
    <n v="2796654162"/>
    <n v="6.6210526315789471"/>
    <n v="53.866454689984103"/>
    <n v="290.44959474685305"/>
    <x v="0"/>
  </r>
  <r>
    <s v="EV2509"/>
    <x v="4"/>
    <x v="0"/>
    <s v="Mercedes"/>
    <x v="3"/>
    <n v="99756"/>
    <n v="111"/>
    <n v="544"/>
    <n v="2.7"/>
    <n v="120079"/>
    <n v="33388"/>
    <n v="12.6"/>
    <n v="34.9"/>
    <n v="111.3"/>
    <n v="2026"/>
    <n v="3330653328"/>
    <n v="4.9009009009009006"/>
    <n v="61.375"/>
    <n v="1203.7270941096274"/>
    <x v="0"/>
  </r>
  <r>
    <s v="EV2510"/>
    <x v="3"/>
    <x v="3"/>
    <s v="Ford"/>
    <x v="2"/>
    <n v="632254"/>
    <n v="119"/>
    <n v="422"/>
    <n v="1.64"/>
    <n v="159434"/>
    <n v="74939"/>
    <n v="15.4"/>
    <n v="23.5"/>
    <n v="10"/>
    <n v="2026"/>
    <n v="47380482506"/>
    <n v="3.5462184873949578"/>
    <n v="177.58056872037915"/>
    <n v="252.16764148585852"/>
    <x v="1"/>
  </r>
  <r>
    <s v="EV2511"/>
    <x v="2"/>
    <x v="2"/>
    <s v="BYD"/>
    <x v="3"/>
    <n v="430711"/>
    <n v="46"/>
    <n v="308"/>
    <n v="2.11"/>
    <n v="60624"/>
    <n v="35850"/>
    <n v="23.5"/>
    <n v="48.6"/>
    <n v="28"/>
    <n v="2026"/>
    <n v="15440989350"/>
    <n v="6.6956521739130439"/>
    <n v="116.3961038961039"/>
    <n v="140.75331254599951"/>
    <x v="0"/>
  </r>
  <r>
    <s v="EV2512"/>
    <x v="6"/>
    <x v="3"/>
    <s v="Toyota"/>
    <x v="0"/>
    <n v="543406"/>
    <n v="74"/>
    <n v="606"/>
    <n v="2.67"/>
    <n v="79457"/>
    <n v="45104"/>
    <n v="17.600000000000001"/>
    <n v="30.2"/>
    <n v="37.6"/>
    <n v="2026"/>
    <n v="24509784224"/>
    <n v="8.1891891891891895"/>
    <n v="74.429042904290426"/>
    <n v="146.2203214539405"/>
    <x v="0"/>
  </r>
  <r>
    <s v="EV2513"/>
    <x v="3"/>
    <x v="3"/>
    <s v="Mercedes"/>
    <x v="1"/>
    <n v="544138"/>
    <n v="96"/>
    <n v="417"/>
    <n v="1.76"/>
    <n v="32730"/>
    <n v="29306"/>
    <n v="24.6"/>
    <n v="56"/>
    <n v="272.2"/>
    <n v="2026"/>
    <n v="15946508228"/>
    <n v="4.34375"/>
    <n v="70.278177458033568"/>
    <n v="60.150182490471167"/>
    <x v="0"/>
  </r>
  <r>
    <s v="EV2514"/>
    <x v="7"/>
    <x v="3"/>
    <s v="Ford"/>
    <x v="2"/>
    <n v="796200"/>
    <n v="113"/>
    <n v="257"/>
    <n v="0.6"/>
    <n v="8758"/>
    <n v="62669"/>
    <n v="13.8"/>
    <n v="12"/>
    <n v="201.4"/>
    <n v="2026"/>
    <n v="49897057800"/>
    <n v="2.2743362831858409"/>
    <n v="243.84824902723736"/>
    <n v="10.999748806832454"/>
    <x v="1"/>
  </r>
  <r>
    <s v="EV2515"/>
    <x v="1"/>
    <x v="1"/>
    <s v="Kia"/>
    <x v="3"/>
    <n v="530350"/>
    <n v="45"/>
    <n v="331"/>
    <n v="1.4"/>
    <n v="60146"/>
    <n v="25328"/>
    <n v="19.600000000000001"/>
    <n v="52.3"/>
    <n v="173.5"/>
    <n v="2026"/>
    <n v="13432704800"/>
    <n v="7.3555555555555552"/>
    <n v="76.51963746223565"/>
    <n v="113.40812670877723"/>
    <x v="1"/>
  </r>
  <r>
    <s v="EV2516"/>
    <x v="6"/>
    <x v="3"/>
    <s v="Mercedes"/>
    <x v="3"/>
    <n v="653664"/>
    <n v="44"/>
    <n v="417"/>
    <n v="1.58"/>
    <n v="18472"/>
    <n v="31304"/>
    <n v="16.5"/>
    <n v="7"/>
    <n v="281"/>
    <n v="2026"/>
    <n v="20462297856"/>
    <n v="9.4772727272727266"/>
    <n v="75.069544364508388"/>
    <n v="28.259166789053705"/>
    <x v="0"/>
  </r>
  <r>
    <s v="EV2517"/>
    <x v="6"/>
    <x v="3"/>
    <s v="Mercedes"/>
    <x v="2"/>
    <n v="612687"/>
    <n v="113"/>
    <n v="611"/>
    <n v="1.1000000000000001"/>
    <n v="20443"/>
    <n v="54438"/>
    <n v="14.7"/>
    <n v="34.6"/>
    <n v="228.7"/>
    <n v="2026"/>
    <n v="33353454906"/>
    <n v="5.4070796460176993"/>
    <n v="89.096563011456624"/>
    <n v="33.366139643896474"/>
    <x v="0"/>
  </r>
  <r>
    <s v="EV2518"/>
    <x v="1"/>
    <x v="1"/>
    <s v="Tesla"/>
    <x v="2"/>
    <n v="162130"/>
    <n v="92"/>
    <n v="520"/>
    <n v="2.33"/>
    <n v="109076"/>
    <n v="52859"/>
    <n v="24.2"/>
    <n v="36.299999999999997"/>
    <n v="33.299999999999997"/>
    <n v="2026"/>
    <n v="8570029670"/>
    <n v="5.6521739130434785"/>
    <n v="101.65192307692308"/>
    <n v="672.7687658052181"/>
    <x v="0"/>
  </r>
  <r>
    <s v="EV2519"/>
    <x v="4"/>
    <x v="0"/>
    <s v="Kia"/>
    <x v="3"/>
    <n v="481366"/>
    <n v="116"/>
    <n v="355"/>
    <n v="1.23"/>
    <n v="65533"/>
    <n v="79850"/>
    <n v="24.1"/>
    <n v="59.7"/>
    <n v="120.9"/>
    <n v="2026"/>
    <n v="38437075100"/>
    <n v="3.0603448275862069"/>
    <n v="224.92957746478874"/>
    <n v="136.13965257205535"/>
    <x v="1"/>
  </r>
  <r>
    <s v="EV2520"/>
    <x v="6"/>
    <x v="3"/>
    <s v="Kia"/>
    <x v="1"/>
    <n v="186145"/>
    <n v="58"/>
    <n v="416"/>
    <n v="2.31"/>
    <n v="123130"/>
    <n v="35960"/>
    <n v="21.9"/>
    <n v="8.6"/>
    <n v="22.5"/>
    <n v="2026"/>
    <n v="6693774200"/>
    <n v="7.1724137931034484"/>
    <n v="86.442307692307693"/>
    <n v="661.47358242230518"/>
    <x v="1"/>
  </r>
  <r>
    <s v="EV2521"/>
    <x v="1"/>
    <x v="1"/>
    <s v="Volkswagen"/>
    <x v="2"/>
    <n v="56157"/>
    <n v="108"/>
    <n v="615"/>
    <n v="2.4"/>
    <n v="97143"/>
    <n v="82558"/>
    <n v="12.8"/>
    <n v="14.8"/>
    <n v="193.4"/>
    <n v="2026"/>
    <n v="4636209606"/>
    <n v="5.6944444444444446"/>
    <n v="134.24065040650407"/>
    <n v="1729.8466798440088"/>
    <x v="0"/>
  </r>
  <r>
    <s v="EV2522"/>
    <x v="6"/>
    <x v="3"/>
    <s v="Mercedes"/>
    <x v="3"/>
    <n v="674314"/>
    <n v="94"/>
    <n v="635"/>
    <n v="2.98"/>
    <n v="82299"/>
    <n v="39703"/>
    <n v="19.5"/>
    <n v="8.1999999999999993"/>
    <n v="294.10000000000002"/>
    <n v="2026"/>
    <n v="26772288742"/>
    <n v="6.7553191489361701"/>
    <n v="62.524409448818901"/>
    <n v="122.04848186453196"/>
    <x v="1"/>
  </r>
  <r>
    <s v="EV2523"/>
    <x v="3"/>
    <x v="3"/>
    <s v="Hyundai"/>
    <x v="2"/>
    <n v="380319"/>
    <n v="87"/>
    <n v="353"/>
    <n v="0.86"/>
    <n v="75204"/>
    <n v="61137"/>
    <n v="24.6"/>
    <n v="30.8"/>
    <n v="221.4"/>
    <n v="2026"/>
    <n v="23251562703"/>
    <n v="4.0574712643678161"/>
    <n v="173.19263456090653"/>
    <n v="197.7392662475448"/>
    <x v="1"/>
  </r>
  <r>
    <s v="EV2524"/>
    <x v="8"/>
    <x v="3"/>
    <s v="Tesla"/>
    <x v="0"/>
    <n v="214923"/>
    <n v="51"/>
    <n v="396"/>
    <n v="2.54"/>
    <n v="42753"/>
    <n v="65901"/>
    <n v="15"/>
    <n v="60.4"/>
    <n v="83.9"/>
    <n v="2026"/>
    <n v="14163640623"/>
    <n v="7.7647058823529411"/>
    <n v="166.41666666666666"/>
    <n v="198.92240476821931"/>
    <x v="0"/>
  </r>
  <r>
    <s v="EV2525"/>
    <x v="7"/>
    <x v="3"/>
    <s v="Mercedes"/>
    <x v="2"/>
    <n v="463526"/>
    <n v="106"/>
    <n v="498"/>
    <n v="2.52"/>
    <n v="79196"/>
    <n v="73680"/>
    <n v="23.9"/>
    <n v="12.9"/>
    <n v="288.5"/>
    <n v="2026"/>
    <n v="34152595680"/>
    <n v="4.6981132075471699"/>
    <n v="147.95180722891567"/>
    <n v="170.8555722872072"/>
    <x v="1"/>
  </r>
  <r>
    <s v="EV2526"/>
    <x v="0"/>
    <x v="0"/>
    <s v="Volkswagen"/>
    <x v="0"/>
    <n v="397434"/>
    <n v="61"/>
    <n v="487"/>
    <n v="2.5299999999999998"/>
    <n v="176589"/>
    <n v="41421"/>
    <n v="20.8"/>
    <n v="22.2"/>
    <n v="166"/>
    <n v="2026"/>
    <n v="16462113714"/>
    <n v="7.9836065573770494"/>
    <n v="85.053388090349074"/>
    <n v="444.32283096061229"/>
    <x v="1"/>
  </r>
  <r>
    <s v="EV2527"/>
    <x v="5"/>
    <x v="1"/>
    <s v="Kia"/>
    <x v="2"/>
    <n v="313399"/>
    <n v="120"/>
    <n v="380"/>
    <n v="1.57"/>
    <n v="187112"/>
    <n v="70012"/>
    <n v="14"/>
    <n v="41.3"/>
    <n v="62.9"/>
    <n v="2026"/>
    <n v="21941690788"/>
    <n v="3.1666666666666665"/>
    <n v="184.2421052631579"/>
    <n v="597.0408329318218"/>
    <x v="1"/>
  </r>
  <r>
    <s v="EV2528"/>
    <x v="0"/>
    <x v="0"/>
    <s v="BYD"/>
    <x v="3"/>
    <n v="83571"/>
    <n v="66"/>
    <n v="433"/>
    <n v="0.77"/>
    <n v="168431"/>
    <n v="62340"/>
    <n v="24.9"/>
    <n v="23.8"/>
    <n v="6.1"/>
    <n v="2026"/>
    <n v="5209816140"/>
    <n v="6.5606060606060606"/>
    <n v="143.97228637413394"/>
    <n v="2015.4240107214223"/>
    <x v="0"/>
  </r>
  <r>
    <s v="EV2529"/>
    <x v="3"/>
    <x v="3"/>
    <s v="Volkswagen"/>
    <x v="2"/>
    <n v="140852"/>
    <n v="81"/>
    <n v="282"/>
    <n v="2.29"/>
    <n v="133016"/>
    <n v="37862"/>
    <n v="18.5"/>
    <n v="48"/>
    <n v="172"/>
    <n v="2026"/>
    <n v="5332938424"/>
    <n v="3.4814814814814814"/>
    <n v="134.26241134751774"/>
    <n v="944.36713713685288"/>
    <x v="1"/>
  </r>
  <r>
    <s v="EV2530"/>
    <x v="0"/>
    <x v="0"/>
    <s v="BYD"/>
    <x v="1"/>
    <n v="257932"/>
    <n v="117"/>
    <n v="617"/>
    <n v="1.1499999999999999"/>
    <n v="133315"/>
    <n v="78024"/>
    <n v="14.2"/>
    <n v="21"/>
    <n v="211.6"/>
    <n v="2026"/>
    <n v="20124886368"/>
    <n v="5.2735042735042734"/>
    <n v="126.45705024311184"/>
    <n v="516.86103314051763"/>
    <x v="0"/>
  </r>
  <r>
    <s v="EV2531"/>
    <x v="7"/>
    <x v="3"/>
    <s v="Nissan"/>
    <x v="2"/>
    <n v="230218"/>
    <n v="57"/>
    <n v="334"/>
    <n v="2.59"/>
    <n v="60059"/>
    <n v="36999"/>
    <n v="17"/>
    <n v="42.2"/>
    <n v="249.2"/>
    <n v="2026"/>
    <n v="8517835782"/>
    <n v="5.8596491228070171"/>
    <n v="110.77544910179641"/>
    <n v="260.87881920614376"/>
    <x v="0"/>
  </r>
  <r>
    <s v="EV2532"/>
    <x v="6"/>
    <x v="3"/>
    <s v="Mercedes"/>
    <x v="3"/>
    <n v="570840"/>
    <n v="45"/>
    <n v="503"/>
    <n v="0.73"/>
    <n v="194839"/>
    <n v="77784"/>
    <n v="13.7"/>
    <n v="5.3"/>
    <n v="162.80000000000001"/>
    <n v="2026"/>
    <n v="44402218560"/>
    <n v="11.177777777777777"/>
    <n v="154.64015904572565"/>
    <n v="341.31980940368578"/>
    <x v="0"/>
  </r>
  <r>
    <s v="EV2533"/>
    <x v="4"/>
    <x v="0"/>
    <s v="Mercedes"/>
    <x v="0"/>
    <n v="141973"/>
    <n v="100"/>
    <n v="355"/>
    <n v="2.64"/>
    <n v="137361"/>
    <n v="63690"/>
    <n v="22.8"/>
    <n v="38.799999999999997"/>
    <n v="25.7"/>
    <n v="2026"/>
    <n v="9042260370"/>
    <n v="3.55"/>
    <n v="179.40845070422534"/>
    <n v="967.51495002570914"/>
    <x v="1"/>
  </r>
  <r>
    <s v="EV2534"/>
    <x v="6"/>
    <x v="3"/>
    <s v="Ford"/>
    <x v="1"/>
    <n v="880936"/>
    <n v="48"/>
    <n v="317"/>
    <n v="1.33"/>
    <n v="83669"/>
    <n v="54992"/>
    <n v="12.3"/>
    <n v="57.6"/>
    <n v="143.30000000000001"/>
    <n v="2026"/>
    <n v="48444432512"/>
    <n v="6.604166666666667"/>
    <n v="173.4763406940063"/>
    <n v="94.977387687641325"/>
    <x v="0"/>
  </r>
  <r>
    <s v="EV2535"/>
    <x v="6"/>
    <x v="3"/>
    <s v="BMW"/>
    <x v="0"/>
    <n v="472131"/>
    <n v="58"/>
    <n v="560"/>
    <n v="2.0099999999999998"/>
    <n v="16588"/>
    <n v="26645"/>
    <n v="14.2"/>
    <n v="7.1"/>
    <n v="114"/>
    <n v="2026"/>
    <n v="12579930495"/>
    <n v="9.6551724137931032"/>
    <n v="47.580357142857146"/>
    <n v="35.13431653502947"/>
    <x v="0"/>
  </r>
  <r>
    <s v="EV2536"/>
    <x v="8"/>
    <x v="3"/>
    <s v="Nissan"/>
    <x v="0"/>
    <n v="635209"/>
    <n v="75"/>
    <n v="257"/>
    <n v="0.86"/>
    <n v="13814"/>
    <n v="53219"/>
    <n v="13.7"/>
    <n v="49.2"/>
    <n v="272"/>
    <n v="2026"/>
    <n v="33805187771"/>
    <n v="3.4266666666666667"/>
    <n v="207.07782101167317"/>
    <n v="21.747172977712847"/>
    <x v="0"/>
  </r>
  <r>
    <s v="EV2537"/>
    <x v="0"/>
    <x v="0"/>
    <s v="Ford"/>
    <x v="0"/>
    <n v="777325"/>
    <n v="107"/>
    <n v="318"/>
    <n v="2.09"/>
    <n v="119852"/>
    <n v="74928"/>
    <n v="20.7"/>
    <n v="41.2"/>
    <n v="94.7"/>
    <n v="2026"/>
    <n v="58243407600"/>
    <n v="2.97196261682243"/>
    <n v="235.62264150943398"/>
    <n v="154.18518637635481"/>
    <x v="0"/>
  </r>
  <r>
    <s v="EV2538"/>
    <x v="1"/>
    <x v="1"/>
    <s v="Tesla"/>
    <x v="0"/>
    <n v="563992"/>
    <n v="50"/>
    <n v="382"/>
    <n v="0.71"/>
    <n v="126278"/>
    <n v="58469"/>
    <n v="13.1"/>
    <n v="33.200000000000003"/>
    <n v="72.8"/>
    <n v="2026"/>
    <n v="32976048248"/>
    <n v="7.64"/>
    <n v="153.06020942408378"/>
    <n v="223.90033901190088"/>
    <x v="1"/>
  </r>
  <r>
    <s v="EV2539"/>
    <x v="7"/>
    <x v="3"/>
    <s v="Mercedes"/>
    <x v="2"/>
    <n v="275524"/>
    <n v="79"/>
    <n v="351"/>
    <n v="0.94"/>
    <n v="143546"/>
    <n v="28448"/>
    <n v="12.4"/>
    <n v="39"/>
    <n v="53.7"/>
    <n v="2026"/>
    <n v="7838106752"/>
    <n v="4.443037974683544"/>
    <n v="81.048433048433054"/>
    <n v="520.99272658643167"/>
    <x v="0"/>
  </r>
  <r>
    <s v="EV2540"/>
    <x v="4"/>
    <x v="0"/>
    <s v="Mercedes"/>
    <x v="3"/>
    <n v="431119"/>
    <n v="89"/>
    <n v="301"/>
    <n v="1.42"/>
    <n v="92317"/>
    <n v="76752"/>
    <n v="12.5"/>
    <n v="40.9"/>
    <n v="131"/>
    <n v="2026"/>
    <n v="33089245488"/>
    <n v="3.3820224719101124"/>
    <n v="254.99003322259136"/>
    <n v="214.13345271259212"/>
    <x v="0"/>
  </r>
  <r>
    <s v="EV2541"/>
    <x v="6"/>
    <x v="3"/>
    <s v="Hyundai"/>
    <x v="0"/>
    <n v="290501"/>
    <n v="118"/>
    <n v="578"/>
    <n v="0.61"/>
    <n v="15760"/>
    <n v="62027"/>
    <n v="13.2"/>
    <n v="41.3"/>
    <n v="45.8"/>
    <n v="2026"/>
    <n v="18018905527"/>
    <n v="4.898305084745763"/>
    <n v="107.31314878892734"/>
    <n v="54.251104127008169"/>
    <x v="0"/>
  </r>
  <r>
    <s v="EV2542"/>
    <x v="6"/>
    <x v="3"/>
    <s v="Ford"/>
    <x v="3"/>
    <n v="582757"/>
    <n v="105"/>
    <n v="258"/>
    <n v="2.0099999999999998"/>
    <n v="57463"/>
    <n v="25135"/>
    <n v="21.9"/>
    <n v="7.8"/>
    <n v="260.2"/>
    <n v="2026"/>
    <n v="14647597195"/>
    <n v="2.4571428571428573"/>
    <n v="97.422480620155042"/>
    <n v="98.605422157091198"/>
    <x v="0"/>
  </r>
  <r>
    <s v="EV2543"/>
    <x v="7"/>
    <x v="3"/>
    <s v="Nissan"/>
    <x v="3"/>
    <n v="105779"/>
    <n v="87"/>
    <n v="581"/>
    <n v="0.52"/>
    <n v="188532"/>
    <n v="70597"/>
    <n v="17.7"/>
    <n v="31.2"/>
    <n v="195.8"/>
    <n v="2026"/>
    <n v="7467680063"/>
    <n v="6.6781609195402298"/>
    <n v="121.50946643717728"/>
    <n v="1782.3197421038201"/>
    <x v="1"/>
  </r>
  <r>
    <s v="EV2544"/>
    <x v="2"/>
    <x v="2"/>
    <s v="Ford"/>
    <x v="0"/>
    <n v="135045"/>
    <n v="74"/>
    <n v="413"/>
    <n v="2.15"/>
    <n v="11586"/>
    <n v="84489"/>
    <n v="18.100000000000001"/>
    <n v="40.299999999999997"/>
    <n v="65.5"/>
    <n v="2026"/>
    <n v="11409817005"/>
    <n v="5.5810810810810807"/>
    <n v="204.57384987893462"/>
    <n v="85.793624347439746"/>
    <x v="1"/>
  </r>
  <r>
    <s v="EV2545"/>
    <x v="3"/>
    <x v="3"/>
    <s v="Mercedes"/>
    <x v="0"/>
    <n v="448796"/>
    <n v="72"/>
    <n v="373"/>
    <n v="1.53"/>
    <n v="181389"/>
    <n v="59876"/>
    <n v="22.9"/>
    <n v="34.6"/>
    <n v="31.9"/>
    <n v="2026"/>
    <n v="26872109296"/>
    <n v="5.1805555555555554"/>
    <n v="160.5254691689008"/>
    <n v="404.16804071337538"/>
    <x v="0"/>
  </r>
  <r>
    <s v="EV2546"/>
    <x v="8"/>
    <x v="3"/>
    <s v="Toyota"/>
    <x v="2"/>
    <n v="249282"/>
    <n v="116"/>
    <n v="432"/>
    <n v="0.73"/>
    <n v="121403"/>
    <n v="73525"/>
    <n v="19.8"/>
    <n v="11.7"/>
    <n v="80.099999999999994"/>
    <n v="2026"/>
    <n v="18328459050"/>
    <n v="3.7241379310344827"/>
    <n v="170.19675925925927"/>
    <n v="487.01069471522214"/>
    <x v="1"/>
  </r>
  <r>
    <s v="EV2547"/>
    <x v="4"/>
    <x v="0"/>
    <s v="BYD"/>
    <x v="1"/>
    <n v="658404"/>
    <n v="67"/>
    <n v="474"/>
    <n v="2.62"/>
    <n v="90500"/>
    <n v="70152"/>
    <n v="13.3"/>
    <n v="27.9"/>
    <n v="147.4"/>
    <n v="2026"/>
    <n v="46188357408"/>
    <n v="7.0746268656716422"/>
    <n v="148"/>
    <n v="137.45359991737595"/>
    <x v="1"/>
  </r>
  <r>
    <s v="EV2548"/>
    <x v="4"/>
    <x v="0"/>
    <s v="Nissan"/>
    <x v="1"/>
    <n v="480652"/>
    <n v="85"/>
    <n v="273"/>
    <n v="1.4"/>
    <n v="127288"/>
    <n v="72985"/>
    <n v="17.399999999999999"/>
    <n v="33"/>
    <n v="71"/>
    <n v="2026"/>
    <n v="35080386220"/>
    <n v="3.2117647058823531"/>
    <n v="267.34432234432234"/>
    <n v="264.82361459018165"/>
    <x v="0"/>
  </r>
  <r>
    <s v="EV2549"/>
    <x v="1"/>
    <x v="1"/>
    <s v="Nissan"/>
    <x v="2"/>
    <n v="655650"/>
    <n v="55"/>
    <n v="353"/>
    <n v="1.38"/>
    <n v="14618"/>
    <n v="54642"/>
    <n v="16.600000000000001"/>
    <n v="42.3"/>
    <n v="59"/>
    <n v="2026"/>
    <n v="35826027300"/>
    <n v="6.418181818181818"/>
    <n v="154.79320113314446"/>
    <n v="22.295432014031878"/>
    <x v="1"/>
  </r>
  <r>
    <s v="EV2550"/>
    <x v="6"/>
    <x v="3"/>
    <s v="Nissan"/>
    <x v="2"/>
    <n v="6680"/>
    <n v="76"/>
    <n v="422"/>
    <n v="0.55000000000000004"/>
    <n v="37544"/>
    <n v="80886"/>
    <n v="20.6"/>
    <n v="20.399999999999999"/>
    <n v="66.5"/>
    <n v="2026"/>
    <n v="540318480"/>
    <n v="5.5526315789473681"/>
    <n v="191.67298578199052"/>
    <n v="5620.3592814371259"/>
    <x v="0"/>
  </r>
  <r>
    <s v="EV2551"/>
    <x v="9"/>
    <x v="0"/>
    <s v="Ford"/>
    <x v="1"/>
    <n v="737510"/>
    <n v="40"/>
    <n v="521"/>
    <n v="2.09"/>
    <n v="63814"/>
    <n v="78107"/>
    <n v="21.7"/>
    <n v="12.5"/>
    <n v="169.7"/>
    <n v="2026"/>
    <n v="57604693570"/>
    <n v="13.025"/>
    <n v="149.91746641074857"/>
    <n v="86.526284389364221"/>
    <x v="0"/>
  </r>
  <r>
    <s v="EV2552"/>
    <x v="5"/>
    <x v="1"/>
    <s v="Volkswagen"/>
    <x v="1"/>
    <n v="493040"/>
    <n v="43"/>
    <n v="524"/>
    <n v="1.66"/>
    <n v="118697"/>
    <n v="57680"/>
    <n v="22.3"/>
    <n v="19.399999999999999"/>
    <n v="252"/>
    <n v="2026"/>
    <n v="28438547200"/>
    <n v="12.186046511627907"/>
    <n v="110.07633587786259"/>
    <n v="240.74517280545189"/>
    <x v="1"/>
  </r>
  <r>
    <s v="EV2553"/>
    <x v="7"/>
    <x v="3"/>
    <s v="Volkswagen"/>
    <x v="0"/>
    <n v="578173"/>
    <n v="75"/>
    <n v="649"/>
    <n v="0.55000000000000004"/>
    <n v="49874"/>
    <n v="80286"/>
    <n v="13.5"/>
    <n v="35.1"/>
    <n v="80"/>
    <n v="2026"/>
    <n v="46419197478"/>
    <n v="8.6533333333333342"/>
    <n v="123.70724191063174"/>
    <n v="86.261378514735213"/>
    <x v="0"/>
  </r>
  <r>
    <s v="EV2554"/>
    <x v="7"/>
    <x v="3"/>
    <s v="BMW"/>
    <x v="3"/>
    <n v="142419"/>
    <n v="93"/>
    <n v="550"/>
    <n v="0.64"/>
    <n v="38419"/>
    <n v="39183"/>
    <n v="18"/>
    <n v="28"/>
    <n v="259.3"/>
    <n v="2026"/>
    <n v="5580403677"/>
    <n v="5.913978494623656"/>
    <n v="71.241818181818175"/>
    <n v="269.76035500881204"/>
    <x v="1"/>
  </r>
  <r>
    <s v="EV2555"/>
    <x v="1"/>
    <x v="1"/>
    <s v="Nissan"/>
    <x v="2"/>
    <n v="419449"/>
    <n v="101"/>
    <n v="625"/>
    <n v="2.56"/>
    <n v="90648"/>
    <n v="46963"/>
    <n v="18.600000000000001"/>
    <n v="38.700000000000003"/>
    <n v="281.2"/>
    <n v="2026"/>
    <n v="19698583387"/>
    <n v="6.1881188118811883"/>
    <n v="75.140799999999999"/>
    <n v="216.11208990842749"/>
    <x v="0"/>
  </r>
  <r>
    <s v="EV2556"/>
    <x v="2"/>
    <x v="2"/>
    <s v="Mercedes"/>
    <x v="3"/>
    <n v="212292"/>
    <n v="117"/>
    <n v="581"/>
    <n v="0.75"/>
    <n v="172905"/>
    <n v="36950"/>
    <n v="24.8"/>
    <n v="17.600000000000001"/>
    <n v="194.1"/>
    <n v="2026"/>
    <n v="7844189400"/>
    <n v="4.9658119658119659"/>
    <n v="63.59724612736661"/>
    <n v="814.46780849019274"/>
    <x v="1"/>
  </r>
  <r>
    <s v="EV2557"/>
    <x v="1"/>
    <x v="1"/>
    <s v="Nissan"/>
    <x v="2"/>
    <n v="44749"/>
    <n v="51"/>
    <n v="530"/>
    <n v="2.67"/>
    <n v="105114"/>
    <n v="32591"/>
    <n v="24.1"/>
    <n v="49.1"/>
    <n v="82.6"/>
    <n v="2026"/>
    <n v="1458414659"/>
    <n v="10.392156862745098"/>
    <n v="61.492452830188682"/>
    <n v="2348.9686920378108"/>
    <x v="0"/>
  </r>
  <r>
    <s v="EV2558"/>
    <x v="9"/>
    <x v="0"/>
    <s v="Toyota"/>
    <x v="2"/>
    <n v="160647"/>
    <n v="54"/>
    <n v="499"/>
    <n v="1.32"/>
    <n v="196416"/>
    <n v="32964"/>
    <n v="17"/>
    <n v="7.2"/>
    <n v="116.9"/>
    <n v="2026"/>
    <n v="5295567708"/>
    <n v="9.2407407407407405"/>
    <n v="66.060120240480956"/>
    <n v="1222.6558852639637"/>
    <x v="1"/>
  </r>
  <r>
    <s v="EV2559"/>
    <x v="6"/>
    <x v="3"/>
    <s v="Mercedes"/>
    <x v="0"/>
    <n v="612900"/>
    <n v="54"/>
    <n v="531"/>
    <n v="2.4"/>
    <n v="118344"/>
    <n v="76157"/>
    <n v="19.3"/>
    <n v="13.2"/>
    <n v="5.3"/>
    <n v="2026"/>
    <n v="46676625300"/>
    <n v="9.8333333333333339"/>
    <n v="143.42184557438796"/>
    <n v="193.08859520313266"/>
    <x v="1"/>
  </r>
  <r>
    <s v="EV2560"/>
    <x v="3"/>
    <x v="3"/>
    <s v="Toyota"/>
    <x v="3"/>
    <n v="750463"/>
    <n v="53"/>
    <n v="522"/>
    <n v="1.31"/>
    <n v="142184"/>
    <n v="77025"/>
    <n v="22.5"/>
    <n v="29.3"/>
    <n v="62.8"/>
    <n v="2026"/>
    <n v="57804412575"/>
    <n v="9.8490566037735849"/>
    <n v="147.55747126436782"/>
    <n v="189.46170564038468"/>
    <x v="1"/>
  </r>
  <r>
    <s v="EV2561"/>
    <x v="6"/>
    <x v="3"/>
    <s v="Volkswagen"/>
    <x v="2"/>
    <n v="694613"/>
    <n v="72"/>
    <n v="452"/>
    <n v="2.1"/>
    <n v="70643"/>
    <n v="66641"/>
    <n v="12.7"/>
    <n v="53.3"/>
    <n v="132.6"/>
    <n v="2026"/>
    <n v="46289704933"/>
    <n v="6.2777777777777777"/>
    <n v="147.43584070796462"/>
    <n v="101.70123507622229"/>
    <x v="1"/>
  </r>
  <r>
    <s v="EV2562"/>
    <x v="3"/>
    <x v="3"/>
    <s v="Nissan"/>
    <x v="0"/>
    <n v="102804"/>
    <n v="55"/>
    <n v="518"/>
    <n v="0.83"/>
    <n v="125468"/>
    <n v="72675"/>
    <n v="13.2"/>
    <n v="46.9"/>
    <n v="173.3"/>
    <n v="2026"/>
    <n v="7471280700"/>
    <n v="9.418181818181818"/>
    <n v="140.29922779922779"/>
    <n v="1220.4583479242053"/>
    <x v="0"/>
  </r>
  <r>
    <s v="EV2563"/>
    <x v="6"/>
    <x v="3"/>
    <s v="BMW"/>
    <x v="2"/>
    <n v="181449"/>
    <n v="48"/>
    <n v="395"/>
    <n v="1.47"/>
    <n v="190633"/>
    <n v="38247"/>
    <n v="13.4"/>
    <n v="30.5"/>
    <n v="213.9"/>
    <n v="2026"/>
    <n v="6939879903"/>
    <n v="8.2291666666666661"/>
    <n v="96.827848101265829"/>
    <n v="1050.6147732971799"/>
    <x v="1"/>
  </r>
  <r>
    <s v="EV2564"/>
    <x v="8"/>
    <x v="3"/>
    <s v="Toyota"/>
    <x v="2"/>
    <n v="93023"/>
    <n v="81"/>
    <n v="530"/>
    <n v="0.68"/>
    <n v="57628"/>
    <n v="83241"/>
    <n v="17.8"/>
    <n v="5.7"/>
    <n v="249.8"/>
    <n v="2026"/>
    <n v="7743327543"/>
    <n v="6.5432098765432096"/>
    <n v="157.05849056603773"/>
    <n v="619.50270363243499"/>
    <x v="0"/>
  </r>
  <r>
    <s v="EV2565"/>
    <x v="5"/>
    <x v="1"/>
    <s v="Mercedes"/>
    <x v="2"/>
    <n v="897104"/>
    <n v="40"/>
    <n v="264"/>
    <n v="2.4300000000000002"/>
    <n v="105291"/>
    <n v="60607"/>
    <n v="15"/>
    <n v="60.6"/>
    <n v="138.5"/>
    <n v="2026"/>
    <n v="54370782128"/>
    <n v="6.6"/>
    <n v="229.57196969696969"/>
    <n v="117.3676630580178"/>
    <x v="0"/>
  </r>
  <r>
    <s v="EV2566"/>
    <x v="9"/>
    <x v="0"/>
    <s v="Mercedes"/>
    <x v="3"/>
    <n v="524430"/>
    <n v="109"/>
    <n v="251"/>
    <n v="1.1499999999999999"/>
    <n v="184356"/>
    <n v="50375"/>
    <n v="22.6"/>
    <n v="56.9"/>
    <n v="109.6"/>
    <n v="2026"/>
    <n v="26418161250"/>
    <n v="2.3027522935779818"/>
    <n v="200.69721115537848"/>
    <n v="351.53595332074821"/>
    <x v="0"/>
  </r>
  <r>
    <s v="EV2567"/>
    <x v="7"/>
    <x v="3"/>
    <s v="Volkswagen"/>
    <x v="2"/>
    <n v="842241"/>
    <n v="76"/>
    <n v="256"/>
    <n v="1.96"/>
    <n v="62714"/>
    <n v="41920"/>
    <n v="13.1"/>
    <n v="45.3"/>
    <n v="232.9"/>
    <n v="2026"/>
    <n v="35306742720"/>
    <n v="3.3684210526315788"/>
    <n v="163.75"/>
    <n v="74.460872838059416"/>
    <x v="1"/>
  </r>
  <r>
    <s v="EV2568"/>
    <x v="1"/>
    <x v="1"/>
    <s v="Tesla"/>
    <x v="1"/>
    <n v="860595"/>
    <n v="66"/>
    <n v="538"/>
    <n v="0.59"/>
    <n v="38911"/>
    <n v="63276"/>
    <n v="14.7"/>
    <n v="53.4"/>
    <n v="138"/>
    <n v="2026"/>
    <n v="54455009220"/>
    <n v="8.1515151515151523"/>
    <n v="117.61338289962825"/>
    <n v="45.214067011776734"/>
    <x v="0"/>
  </r>
  <r>
    <s v="EV2569"/>
    <x v="3"/>
    <x v="3"/>
    <s v="Volkswagen"/>
    <x v="3"/>
    <n v="810783"/>
    <n v="73"/>
    <n v="294"/>
    <n v="2.78"/>
    <n v="114234"/>
    <n v="67176"/>
    <n v="17.7"/>
    <n v="42.1"/>
    <n v="257.10000000000002"/>
    <n v="2026"/>
    <n v="54465158808"/>
    <n v="4.0273972602739727"/>
    <n v="228.48979591836735"/>
    <n v="140.89343264473973"/>
    <x v="1"/>
  </r>
  <r>
    <s v="EV2570"/>
    <x v="8"/>
    <x v="3"/>
    <s v="Volkswagen"/>
    <x v="3"/>
    <n v="495544"/>
    <n v="68"/>
    <n v="362"/>
    <n v="1.1399999999999999"/>
    <n v="106714"/>
    <n v="40159"/>
    <n v="17.399999999999999"/>
    <n v="17.3"/>
    <n v="7"/>
    <n v="2026"/>
    <n v="19900551496"/>
    <n v="5.3235294117647056"/>
    <n v="110.93646408839778"/>
    <n v="215.34717401482007"/>
    <x v="0"/>
  </r>
  <r>
    <s v="EV2571"/>
    <x v="7"/>
    <x v="3"/>
    <s v="Volkswagen"/>
    <x v="0"/>
    <n v="872297"/>
    <n v="96"/>
    <n v="315"/>
    <n v="0.96"/>
    <n v="162145"/>
    <n v="30653"/>
    <n v="23.1"/>
    <n v="64.5"/>
    <n v="74.599999999999994"/>
    <n v="2026"/>
    <n v="26738519941"/>
    <n v="3.28125"/>
    <n v="97.311111111111117"/>
    <n v="185.88278992132268"/>
    <x v="0"/>
  </r>
  <r>
    <s v="EV2572"/>
    <x v="4"/>
    <x v="0"/>
    <s v="BYD"/>
    <x v="0"/>
    <n v="281799"/>
    <n v="111"/>
    <n v="604"/>
    <n v="2.5"/>
    <n v="176197"/>
    <n v="56025"/>
    <n v="22.9"/>
    <n v="47.6"/>
    <n v="240"/>
    <n v="2026"/>
    <n v="15787788975"/>
    <n v="5.4414414414414418"/>
    <n v="92.756622516556291"/>
    <n v="625.25771915443272"/>
    <x v="1"/>
  </r>
  <r>
    <s v="EV2573"/>
    <x v="9"/>
    <x v="0"/>
    <s v="Hyundai"/>
    <x v="3"/>
    <n v="801392"/>
    <n v="100"/>
    <n v="520"/>
    <n v="1.1599999999999999"/>
    <n v="28637"/>
    <n v="53769"/>
    <n v="16.3"/>
    <n v="38.1"/>
    <n v="15.9"/>
    <n v="2026"/>
    <n v="43090046448"/>
    <n v="5.2"/>
    <n v="103.40192307692308"/>
    <n v="35.734072713478547"/>
    <x v="0"/>
  </r>
  <r>
    <s v="EV2574"/>
    <x v="8"/>
    <x v="3"/>
    <s v="Toyota"/>
    <x v="3"/>
    <n v="641594"/>
    <n v="52"/>
    <n v="642"/>
    <n v="1.83"/>
    <n v="25539"/>
    <n v="37231"/>
    <n v="12.2"/>
    <n v="58.4"/>
    <n v="201.3"/>
    <n v="2026"/>
    <n v="23887186214"/>
    <n v="12.346153846153847"/>
    <n v="57.992211838006227"/>
    <n v="39.805546809976406"/>
    <x v="1"/>
  </r>
  <r>
    <s v="EV2575"/>
    <x v="5"/>
    <x v="1"/>
    <s v="Mercedes"/>
    <x v="1"/>
    <n v="619413"/>
    <n v="103"/>
    <n v="638"/>
    <n v="2.2999999999999998"/>
    <n v="41550"/>
    <n v="75102"/>
    <n v="17.2"/>
    <n v="37.200000000000003"/>
    <n v="102.2"/>
    <n v="2026"/>
    <n v="46519155126"/>
    <n v="6.1941747572815533"/>
    <n v="117.71473354231975"/>
    <n v="67.079638302715637"/>
    <x v="1"/>
  </r>
  <r>
    <s v="EV2576"/>
    <x v="4"/>
    <x v="0"/>
    <s v="Nissan"/>
    <x v="3"/>
    <n v="286886"/>
    <n v="51"/>
    <n v="423"/>
    <n v="1.1399999999999999"/>
    <n v="197675"/>
    <n v="59200"/>
    <n v="17.3"/>
    <n v="11.6"/>
    <n v="193.8"/>
    <n v="2026"/>
    <n v="16983651200"/>
    <n v="8.2941176470588243"/>
    <n v="139.95271867612294"/>
    <n v="689.03676024623019"/>
    <x v="0"/>
  </r>
  <r>
    <s v="EV2577"/>
    <x v="5"/>
    <x v="1"/>
    <s v="Ford"/>
    <x v="0"/>
    <n v="777720"/>
    <n v="114"/>
    <n v="390"/>
    <n v="1.95"/>
    <n v="43562"/>
    <n v="64511"/>
    <n v="23.4"/>
    <n v="18"/>
    <n v="9.1999999999999993"/>
    <n v="2026"/>
    <n v="50171494920"/>
    <n v="3.4210526315789473"/>
    <n v="165.4128205128205"/>
    <n v="56.012446638893174"/>
    <x v="1"/>
  </r>
  <r>
    <s v="EV2578"/>
    <x v="3"/>
    <x v="3"/>
    <s v="Nissan"/>
    <x v="2"/>
    <n v="52303"/>
    <n v="58"/>
    <n v="612"/>
    <n v="1.08"/>
    <n v="143875"/>
    <n v="45987"/>
    <n v="12.3"/>
    <n v="60.4"/>
    <n v="166.6"/>
    <n v="2026"/>
    <n v="2405258061"/>
    <n v="10.551724137931034"/>
    <n v="75.142156862745097"/>
    <n v="2750.7982333709347"/>
    <x v="0"/>
  </r>
  <r>
    <s v="EV2579"/>
    <x v="4"/>
    <x v="0"/>
    <s v="Volkswagen"/>
    <x v="1"/>
    <n v="230943"/>
    <n v="102"/>
    <n v="570"/>
    <n v="0.78"/>
    <n v="179748"/>
    <n v="74331"/>
    <n v="15.7"/>
    <n v="25"/>
    <n v="163.6"/>
    <n v="2026"/>
    <n v="17166224133"/>
    <n v="5.5882352941176467"/>
    <n v="130.40526315789472"/>
    <n v="778.32192359153566"/>
    <x v="1"/>
  </r>
  <r>
    <s v="EV2580"/>
    <x v="7"/>
    <x v="3"/>
    <s v="Tesla"/>
    <x v="1"/>
    <n v="643306"/>
    <n v="42"/>
    <n v="277"/>
    <n v="0.8"/>
    <n v="131228"/>
    <n v="75233"/>
    <n v="19.3"/>
    <n v="13.9"/>
    <n v="44.5"/>
    <n v="2026"/>
    <n v="48397840298"/>
    <n v="6.5952380952380949"/>
    <n v="271.59927797833933"/>
    <n v="203.99001408349991"/>
    <x v="0"/>
  </r>
  <r>
    <s v="EV2581"/>
    <x v="3"/>
    <x v="3"/>
    <s v="Volkswagen"/>
    <x v="0"/>
    <n v="784048"/>
    <n v="117"/>
    <n v="509"/>
    <n v="2.85"/>
    <n v="104205"/>
    <n v="33067"/>
    <n v="15"/>
    <n v="41.3"/>
    <n v="179.3"/>
    <n v="2026"/>
    <n v="25926115216"/>
    <n v="4.3504273504273501"/>
    <n v="64.964636542239688"/>
    <n v="132.90640368957003"/>
    <x v="1"/>
  </r>
  <r>
    <s v="EV2582"/>
    <x v="7"/>
    <x v="3"/>
    <s v="BMW"/>
    <x v="1"/>
    <n v="292272"/>
    <n v="96"/>
    <n v="458"/>
    <n v="1.1200000000000001"/>
    <n v="168344"/>
    <n v="60178"/>
    <n v="21.4"/>
    <n v="13.2"/>
    <n v="152.5"/>
    <n v="2026"/>
    <n v="17588344416"/>
    <n v="4.770833333333333"/>
    <n v="131.39301310043669"/>
    <n v="575.98401489023922"/>
    <x v="1"/>
  </r>
  <r>
    <s v="EV2583"/>
    <x v="6"/>
    <x v="3"/>
    <s v="Tesla"/>
    <x v="3"/>
    <n v="141259"/>
    <n v="70"/>
    <n v="268"/>
    <n v="2.0499999999999998"/>
    <n v="183371"/>
    <n v="54017"/>
    <n v="15.7"/>
    <n v="6.8"/>
    <n v="281.7"/>
    <n v="2026"/>
    <n v="7630387403"/>
    <n v="3.8285714285714287"/>
    <n v="201.55597014925374"/>
    <n v="1298.1190579007355"/>
    <x v="0"/>
  </r>
  <r>
    <s v="EV2584"/>
    <x v="7"/>
    <x v="3"/>
    <s v="Kia"/>
    <x v="1"/>
    <n v="429433"/>
    <n v="77"/>
    <n v="292"/>
    <n v="1.84"/>
    <n v="162885"/>
    <n v="57072"/>
    <n v="13.1"/>
    <n v="56.1"/>
    <n v="69.8"/>
    <n v="2026"/>
    <n v="24508600176"/>
    <n v="3.7922077922077921"/>
    <n v="195.45205479452054"/>
    <n v="379.30247558990578"/>
    <x v="0"/>
  </r>
  <r>
    <s v="EV2585"/>
    <x v="2"/>
    <x v="2"/>
    <s v="Tesla"/>
    <x v="1"/>
    <n v="362754"/>
    <n v="83"/>
    <n v="496"/>
    <n v="1.27"/>
    <n v="144497"/>
    <n v="54473"/>
    <n v="22.4"/>
    <n v="39.200000000000003"/>
    <n v="91.3"/>
    <n v="2026"/>
    <n v="19760298642"/>
    <n v="5.975903614457831"/>
    <n v="109.82459677419355"/>
    <n v="398.33330576644227"/>
    <x v="0"/>
  </r>
  <r>
    <s v="EV2586"/>
    <x v="7"/>
    <x v="3"/>
    <s v="Volkswagen"/>
    <x v="0"/>
    <n v="591806"/>
    <n v="63"/>
    <n v="624"/>
    <n v="2.65"/>
    <n v="57108"/>
    <n v="81305"/>
    <n v="23.9"/>
    <n v="57.5"/>
    <n v="50.9"/>
    <n v="2026"/>
    <n v="48116786830"/>
    <n v="9.9047619047619051"/>
    <n v="130.29647435897436"/>
    <n v="96.497838818802109"/>
    <x v="1"/>
  </r>
  <r>
    <s v="EV2587"/>
    <x v="0"/>
    <x v="0"/>
    <s v="Kia"/>
    <x v="0"/>
    <n v="561064"/>
    <n v="84"/>
    <n v="609"/>
    <n v="1.26"/>
    <n v="13035"/>
    <n v="80759"/>
    <n v="18.600000000000001"/>
    <n v="30.9"/>
    <n v="97.3"/>
    <n v="2026"/>
    <n v="45310967576"/>
    <n v="7.25"/>
    <n v="132.60919540229884"/>
    <n v="23.232643691272298"/>
    <x v="0"/>
  </r>
  <r>
    <s v="EV2588"/>
    <x v="2"/>
    <x v="2"/>
    <s v="Ford"/>
    <x v="1"/>
    <n v="869826"/>
    <n v="89"/>
    <n v="550"/>
    <n v="2.25"/>
    <n v="126224"/>
    <n v="40121"/>
    <n v="19.2"/>
    <n v="28.2"/>
    <n v="278.3"/>
    <n v="2026"/>
    <n v="34898288946"/>
    <n v="6.1797752808988768"/>
    <n v="72.947272727272733"/>
    <n v="145.11408028732183"/>
    <x v="1"/>
  </r>
  <r>
    <s v="EV2589"/>
    <x v="9"/>
    <x v="0"/>
    <s v="Volkswagen"/>
    <x v="0"/>
    <n v="741852"/>
    <n v="75"/>
    <n v="381"/>
    <n v="1.18"/>
    <n v="116902"/>
    <n v="82163"/>
    <n v="17.2"/>
    <n v="17.600000000000001"/>
    <n v="26.6"/>
    <n v="2026"/>
    <n v="60952785876"/>
    <n v="5.08"/>
    <n v="215.6509186351706"/>
    <n v="157.58129653893229"/>
    <x v="0"/>
  </r>
  <r>
    <s v="EV2590"/>
    <x v="2"/>
    <x v="2"/>
    <s v="BMW"/>
    <x v="3"/>
    <n v="318040"/>
    <n v="74"/>
    <n v="530"/>
    <n v="2.0499999999999998"/>
    <n v="78950"/>
    <n v="81782"/>
    <n v="13.9"/>
    <n v="19.600000000000001"/>
    <n v="125.4"/>
    <n v="2026"/>
    <n v="26009947280"/>
    <n v="7.1621621621621623"/>
    <n v="154.30566037735849"/>
    <n v="248.23921519305748"/>
    <x v="1"/>
  </r>
  <r>
    <s v="EV2591"/>
    <x v="3"/>
    <x v="3"/>
    <s v="Hyundai"/>
    <x v="0"/>
    <n v="173623"/>
    <n v="69"/>
    <n v="568"/>
    <n v="1.63"/>
    <n v="132439"/>
    <n v="70819"/>
    <n v="16.899999999999999"/>
    <n v="43.7"/>
    <n v="290.89999999999998"/>
    <n v="2026"/>
    <n v="12295807237"/>
    <n v="8.2318840579710137"/>
    <n v="124.68133802816901"/>
    <n v="762.79640370227446"/>
    <x v="1"/>
  </r>
  <r>
    <s v="EV2592"/>
    <x v="6"/>
    <x v="3"/>
    <s v="Hyundai"/>
    <x v="1"/>
    <n v="36800"/>
    <n v="65"/>
    <n v="454"/>
    <n v="0.78"/>
    <n v="117250"/>
    <n v="32091"/>
    <n v="23.4"/>
    <n v="53.5"/>
    <n v="250.1"/>
    <n v="2026"/>
    <n v="1180948800"/>
    <n v="6.9846153846153847"/>
    <n v="70.685022026431724"/>
    <n v="3186.141304347826"/>
    <x v="1"/>
  </r>
  <r>
    <s v="EV2593"/>
    <x v="5"/>
    <x v="1"/>
    <s v="BMW"/>
    <x v="3"/>
    <n v="827597"/>
    <n v="69"/>
    <n v="448"/>
    <n v="0.83"/>
    <n v="135348"/>
    <n v="66543"/>
    <n v="17.2"/>
    <n v="41.6"/>
    <n v="173.4"/>
    <n v="2026"/>
    <n v="55070787171"/>
    <n v="6.4927536231884062"/>
    <n v="148.53348214285714"/>
    <n v="163.54336712192045"/>
    <x v="0"/>
  </r>
  <r>
    <s v="EV2594"/>
    <x v="8"/>
    <x v="3"/>
    <s v="Nissan"/>
    <x v="3"/>
    <n v="29594"/>
    <n v="71"/>
    <n v="392"/>
    <n v="1.43"/>
    <n v="86663"/>
    <n v="48767"/>
    <n v="23.8"/>
    <n v="33.9"/>
    <n v="101.1"/>
    <n v="2026"/>
    <n v="1443210598"/>
    <n v="5.52112676056338"/>
    <n v="124.40561224489795"/>
    <n v="2928.3976481719269"/>
    <x v="0"/>
  </r>
  <r>
    <s v="EV2595"/>
    <x v="9"/>
    <x v="0"/>
    <s v="Volkswagen"/>
    <x v="1"/>
    <n v="696838"/>
    <n v="76"/>
    <n v="369"/>
    <n v="2.96"/>
    <n v="131596"/>
    <n v="82355"/>
    <n v="13.1"/>
    <n v="37.299999999999997"/>
    <n v="164.5"/>
    <n v="2026"/>
    <n v="57388093490"/>
    <n v="4.8552631578947372"/>
    <n v="223.18428184281842"/>
    <n v="188.84733610968402"/>
    <x v="0"/>
  </r>
  <r>
    <s v="EV2596"/>
    <x v="7"/>
    <x v="3"/>
    <s v="Toyota"/>
    <x v="2"/>
    <n v="29538"/>
    <n v="100"/>
    <n v="633"/>
    <n v="2.74"/>
    <n v="3139"/>
    <n v="30786"/>
    <n v="13.6"/>
    <n v="45.2"/>
    <n v="203.7"/>
    <n v="2026"/>
    <n v="909356868"/>
    <n v="6.33"/>
    <n v="48.63507109004739"/>
    <n v="106.26988963369219"/>
    <x v="0"/>
  </r>
  <r>
    <s v="EV2597"/>
    <x v="2"/>
    <x v="2"/>
    <s v="Kia"/>
    <x v="3"/>
    <n v="40466"/>
    <n v="42"/>
    <n v="552"/>
    <n v="1.39"/>
    <n v="31820"/>
    <n v="68933"/>
    <n v="15.7"/>
    <n v="18.100000000000001"/>
    <n v="96"/>
    <n v="2026"/>
    <n v="2789442778"/>
    <n v="13.142857142857142"/>
    <n v="124.8786231884058"/>
    <n v="786.33914891513871"/>
    <x v="0"/>
  </r>
  <r>
    <s v="EV2598"/>
    <x v="1"/>
    <x v="1"/>
    <s v="Ford"/>
    <x v="3"/>
    <n v="455222"/>
    <n v="83"/>
    <n v="375"/>
    <n v="1.65"/>
    <n v="171670"/>
    <n v="53524"/>
    <n v="23.1"/>
    <n v="47.4"/>
    <n v="109"/>
    <n v="2026"/>
    <n v="24365302328"/>
    <n v="4.5180722891566267"/>
    <n v="142.73066666666668"/>
    <n v="377.11270544920939"/>
    <x v="0"/>
  </r>
  <r>
    <s v="EV2599"/>
    <x v="4"/>
    <x v="0"/>
    <s v="Nissan"/>
    <x v="2"/>
    <n v="625999"/>
    <n v="82"/>
    <n v="365"/>
    <n v="2.1"/>
    <n v="92471"/>
    <n v="42904"/>
    <n v="17.100000000000001"/>
    <n v="39.9"/>
    <n v="54.2"/>
    <n v="2026"/>
    <n v="26857861096"/>
    <n v="4.4512195121951219"/>
    <n v="117.54520547945205"/>
    <n v="147.71748836659484"/>
    <x v="1"/>
  </r>
  <r>
    <s v="EV2600"/>
    <x v="8"/>
    <x v="3"/>
    <s v="Mercedes"/>
    <x v="1"/>
    <n v="857169"/>
    <n v="57"/>
    <n v="327"/>
    <n v="0.96"/>
    <n v="25558"/>
    <n v="81635"/>
    <n v="14.1"/>
    <n v="21"/>
    <n v="239.5"/>
    <n v="2026"/>
    <n v="69974991315"/>
    <n v="5.7368421052631575"/>
    <n v="249.64831804281346"/>
    <n v="29.816757255570373"/>
    <x v="1"/>
  </r>
  <r>
    <s v="EV2601"/>
    <x v="7"/>
    <x v="3"/>
    <s v="Hyundai"/>
    <x v="0"/>
    <n v="563794"/>
    <n v="118"/>
    <n v="331"/>
    <n v="2.15"/>
    <n v="32621"/>
    <n v="50100"/>
    <n v="20.3"/>
    <n v="52.2"/>
    <n v="151.19999999999999"/>
    <n v="2026"/>
    <n v="28246079400"/>
    <n v="2.8050847457627119"/>
    <n v="151.35951661631421"/>
    <n v="57.859785666395879"/>
    <x v="0"/>
  </r>
  <r>
    <s v="EV2602"/>
    <x v="7"/>
    <x v="3"/>
    <s v="Tesla"/>
    <x v="0"/>
    <n v="29836"/>
    <n v="76"/>
    <n v="437"/>
    <n v="2.1800000000000002"/>
    <n v="36275"/>
    <n v="56004"/>
    <n v="14.7"/>
    <n v="46.4"/>
    <n v="90.9"/>
    <n v="2026"/>
    <n v="1670935344"/>
    <n v="5.75"/>
    <n v="128.15560640732267"/>
    <n v="1215.8131116771685"/>
    <x v="0"/>
  </r>
  <r>
    <s v="EV2603"/>
    <x v="5"/>
    <x v="1"/>
    <s v="Tesla"/>
    <x v="1"/>
    <n v="636048"/>
    <n v="51"/>
    <n v="523"/>
    <n v="2.38"/>
    <n v="52557"/>
    <n v="76721"/>
    <n v="20.7"/>
    <n v="49.6"/>
    <n v="255.8"/>
    <n v="2026"/>
    <n v="48798238608"/>
    <n v="10.254901960784315"/>
    <n v="146.69407265774379"/>
    <n v="82.630556184438916"/>
    <x v="1"/>
  </r>
  <r>
    <s v="EV2604"/>
    <x v="1"/>
    <x v="1"/>
    <s v="Nissan"/>
    <x v="1"/>
    <n v="269839"/>
    <n v="100"/>
    <n v="533"/>
    <n v="2.89"/>
    <n v="37394"/>
    <n v="31134"/>
    <n v="14.9"/>
    <n v="16.8"/>
    <n v="165.5"/>
    <n v="2026"/>
    <n v="8401167426"/>
    <n v="5.33"/>
    <n v="58.412757973733584"/>
    <n v="138.57893039923809"/>
    <x v="0"/>
  </r>
  <r>
    <s v="EV2605"/>
    <x v="7"/>
    <x v="3"/>
    <s v="Hyundai"/>
    <x v="0"/>
    <n v="159259"/>
    <n v="83"/>
    <n v="640"/>
    <n v="2.14"/>
    <n v="84549"/>
    <n v="61021"/>
    <n v="23.6"/>
    <n v="44.4"/>
    <n v="279.89999999999998"/>
    <n v="2026"/>
    <n v="9718143439"/>
    <n v="7.7108433734939759"/>
    <n v="95.345312500000006"/>
    <n v="530.88993400686934"/>
    <x v="1"/>
  </r>
  <r>
    <s v="EV2606"/>
    <x v="4"/>
    <x v="0"/>
    <s v="BYD"/>
    <x v="3"/>
    <n v="313863"/>
    <n v="116"/>
    <n v="489"/>
    <n v="1.42"/>
    <n v="90345"/>
    <n v="51211"/>
    <n v="24.6"/>
    <n v="48.6"/>
    <n v="265.2"/>
    <n v="2026"/>
    <n v="16073238093"/>
    <n v="4.2155172413793105"/>
    <n v="104.72597137014314"/>
    <n v="287.84851989562327"/>
    <x v="1"/>
  </r>
  <r>
    <s v="EV2607"/>
    <x v="6"/>
    <x v="3"/>
    <s v="Volkswagen"/>
    <x v="2"/>
    <n v="809057"/>
    <n v="76"/>
    <n v="609"/>
    <n v="1.74"/>
    <n v="45799"/>
    <n v="30526"/>
    <n v="24.9"/>
    <n v="20.100000000000001"/>
    <n v="225.6"/>
    <n v="2026"/>
    <n v="24697273982"/>
    <n v="8.0131578947368425"/>
    <n v="50.124794745484401"/>
    <n v="56.607878060507481"/>
    <x v="1"/>
  </r>
  <r>
    <s v="EV2608"/>
    <x v="7"/>
    <x v="3"/>
    <s v="Mercedes"/>
    <x v="2"/>
    <n v="285281"/>
    <n v="111"/>
    <n v="425"/>
    <n v="0.84"/>
    <n v="37846"/>
    <n v="49478"/>
    <n v="13.9"/>
    <n v="24"/>
    <n v="125.7"/>
    <n v="2026"/>
    <n v="14115133318"/>
    <n v="3.8288288288288288"/>
    <n v="116.41882352941177"/>
    <n v="132.66218219930525"/>
    <x v="0"/>
  </r>
  <r>
    <s v="EV2609"/>
    <x v="9"/>
    <x v="0"/>
    <s v="Toyota"/>
    <x v="2"/>
    <n v="7490"/>
    <n v="49"/>
    <n v="380"/>
    <n v="1.73"/>
    <n v="59864"/>
    <n v="40383"/>
    <n v="13.8"/>
    <n v="22"/>
    <n v="9.4"/>
    <n v="2026"/>
    <n v="302468670"/>
    <n v="7.7551020408163263"/>
    <n v="106.27105263157895"/>
    <n v="7992.5233644859809"/>
    <x v="1"/>
  </r>
  <r>
    <s v="EV2610"/>
    <x v="9"/>
    <x v="0"/>
    <s v="Toyota"/>
    <x v="1"/>
    <n v="41099"/>
    <n v="74"/>
    <n v="567"/>
    <n v="0.75"/>
    <n v="168576"/>
    <n v="51520"/>
    <n v="16.100000000000001"/>
    <n v="14.3"/>
    <n v="49"/>
    <n v="2026"/>
    <n v="2117420480"/>
    <n v="7.6621621621621623"/>
    <n v="90.864197530864203"/>
    <n v="4101.705637606754"/>
    <x v="0"/>
  </r>
  <r>
    <s v="EV2611"/>
    <x v="6"/>
    <x v="3"/>
    <s v="Kia"/>
    <x v="1"/>
    <n v="536549"/>
    <n v="62"/>
    <n v="520"/>
    <n v="2.88"/>
    <n v="165452"/>
    <n v="40673"/>
    <n v="19.5"/>
    <n v="25.2"/>
    <n v="224.9"/>
    <n v="2026"/>
    <n v="21823057477"/>
    <n v="8.387096774193548"/>
    <n v="78.217307692307699"/>
    <n v="308.36326225563744"/>
    <x v="0"/>
  </r>
  <r>
    <s v="EV2612"/>
    <x v="7"/>
    <x v="3"/>
    <s v="BMW"/>
    <x v="1"/>
    <n v="571207"/>
    <n v="89"/>
    <n v="360"/>
    <n v="0.81"/>
    <n v="199969"/>
    <n v="36991"/>
    <n v="18.899999999999999"/>
    <n v="45.6"/>
    <n v="11.2"/>
    <n v="2026"/>
    <n v="21129518137"/>
    <n v="4.0449438202247192"/>
    <n v="102.75277777777778"/>
    <n v="350.08149409933702"/>
    <x v="0"/>
  </r>
  <r>
    <s v="EV2613"/>
    <x v="1"/>
    <x v="1"/>
    <s v="Hyundai"/>
    <x v="2"/>
    <n v="122106"/>
    <n v="50"/>
    <n v="568"/>
    <n v="1.31"/>
    <n v="34489"/>
    <n v="34346"/>
    <n v="19.899999999999999"/>
    <n v="46.1"/>
    <n v="150.1"/>
    <n v="2026"/>
    <n v="4193852676"/>
    <n v="11.36"/>
    <n v="60.468309859154928"/>
    <n v="282.45131279380212"/>
    <x v="0"/>
  </r>
  <r>
    <s v="EV2614"/>
    <x v="6"/>
    <x v="3"/>
    <s v="BYD"/>
    <x v="0"/>
    <n v="57790"/>
    <n v="61"/>
    <n v="451"/>
    <n v="2.2400000000000002"/>
    <n v="187934"/>
    <n v="67413"/>
    <n v="18.7"/>
    <n v="33.799999999999997"/>
    <n v="119.3"/>
    <n v="2026"/>
    <n v="3895797270"/>
    <n v="7.3934426229508201"/>
    <n v="149.47450110864744"/>
    <n v="3252.0159197092926"/>
    <x v="1"/>
  </r>
  <r>
    <s v="EV2615"/>
    <x v="8"/>
    <x v="3"/>
    <s v="Toyota"/>
    <x v="3"/>
    <n v="223752"/>
    <n v="58"/>
    <n v="351"/>
    <n v="2.67"/>
    <n v="142950"/>
    <n v="60322"/>
    <n v="16.899999999999999"/>
    <n v="34.700000000000003"/>
    <n v="231.2"/>
    <n v="2026"/>
    <n v="13497168144"/>
    <n v="6.0517241379310347"/>
    <n v="171.85754985754986"/>
    <n v="638.8769709321034"/>
    <x v="0"/>
  </r>
  <r>
    <s v="EV2616"/>
    <x v="8"/>
    <x v="3"/>
    <s v="BMW"/>
    <x v="0"/>
    <n v="60028"/>
    <n v="81"/>
    <n v="534"/>
    <n v="1.23"/>
    <n v="3988"/>
    <n v="71106"/>
    <n v="24.6"/>
    <n v="7.6"/>
    <n v="158.80000000000001"/>
    <n v="2026"/>
    <n v="4268350968"/>
    <n v="6.5925925925925926"/>
    <n v="133.15730337078651"/>
    <n v="66.435663357100026"/>
    <x v="0"/>
  </r>
  <r>
    <s v="EV2617"/>
    <x v="5"/>
    <x v="1"/>
    <s v="Ford"/>
    <x v="0"/>
    <n v="853063"/>
    <n v="55"/>
    <n v="553"/>
    <n v="1.1200000000000001"/>
    <n v="105564"/>
    <n v="66828"/>
    <n v="12.9"/>
    <n v="16.7"/>
    <n v="103.1"/>
    <n v="2026"/>
    <n v="57008494164"/>
    <n v="10.054545454545455"/>
    <n v="120.84629294755877"/>
    <n v="123.74701516769571"/>
    <x v="1"/>
  </r>
  <r>
    <s v="EV2618"/>
    <x v="2"/>
    <x v="2"/>
    <s v="BYD"/>
    <x v="3"/>
    <n v="333082"/>
    <n v="59"/>
    <n v="514"/>
    <n v="1.41"/>
    <n v="94456"/>
    <n v="62237"/>
    <n v="16.600000000000001"/>
    <n v="39"/>
    <n v="270.89999999999998"/>
    <n v="2026"/>
    <n v="20730024434"/>
    <n v="8.7118644067796609"/>
    <n v="121.08365758754864"/>
    <n v="283.58182069280235"/>
    <x v="0"/>
  </r>
  <r>
    <s v="EV2619"/>
    <x v="9"/>
    <x v="0"/>
    <s v="Ford"/>
    <x v="2"/>
    <n v="524450"/>
    <n v="91"/>
    <n v="437"/>
    <n v="2.8"/>
    <n v="98682"/>
    <n v="38947"/>
    <n v="13.1"/>
    <n v="63.5"/>
    <n v="291"/>
    <n v="2026"/>
    <n v="20425754150"/>
    <n v="4.802197802197802"/>
    <n v="89.12356979405034"/>
    <n v="188.16283725807989"/>
    <x v="0"/>
  </r>
  <r>
    <s v="EV2620"/>
    <x v="1"/>
    <x v="1"/>
    <s v="Mercedes"/>
    <x v="0"/>
    <n v="567964"/>
    <n v="91"/>
    <n v="444"/>
    <n v="1.84"/>
    <n v="88895"/>
    <n v="81011"/>
    <n v="14.4"/>
    <n v="33.799999999999997"/>
    <n v="160.5"/>
    <n v="2026"/>
    <n v="46011331604"/>
    <n v="4.8791208791208796"/>
    <n v="182.4572072072072"/>
    <n v="156.51520166771132"/>
    <x v="0"/>
  </r>
  <r>
    <s v="EV2621"/>
    <x v="5"/>
    <x v="1"/>
    <s v="Toyota"/>
    <x v="2"/>
    <n v="652821"/>
    <n v="71"/>
    <n v="630"/>
    <n v="1.7"/>
    <n v="160381"/>
    <n v="62526"/>
    <n v="24"/>
    <n v="24.5"/>
    <n v="272.60000000000002"/>
    <n v="2026"/>
    <n v="40818285846"/>
    <n v="8.873239436619718"/>
    <n v="99.247619047619054"/>
    <n v="245.67377581297171"/>
    <x v="0"/>
  </r>
  <r>
    <s v="EV2622"/>
    <x v="5"/>
    <x v="1"/>
    <s v="Volkswagen"/>
    <x v="0"/>
    <n v="469226"/>
    <n v="108"/>
    <n v="304"/>
    <n v="0.62"/>
    <n v="63652"/>
    <n v="74629"/>
    <n v="17"/>
    <n v="59"/>
    <n v="242.3"/>
    <n v="2026"/>
    <n v="35017867154"/>
    <n v="2.8148148148148149"/>
    <n v="245.49013157894737"/>
    <n v="135.65318204873557"/>
    <x v="1"/>
  </r>
  <r>
    <s v="EV2623"/>
    <x v="3"/>
    <x v="3"/>
    <s v="BMW"/>
    <x v="3"/>
    <n v="35218"/>
    <n v="81"/>
    <n v="333"/>
    <n v="2.72"/>
    <n v="125767"/>
    <n v="61172"/>
    <n v="15.2"/>
    <n v="39.6"/>
    <n v="284.89999999999998"/>
    <n v="2026"/>
    <n v="2154355496"/>
    <n v="4.1111111111111107"/>
    <n v="183.69969969969969"/>
    <n v="3571.1000056789144"/>
    <x v="1"/>
  </r>
  <r>
    <s v="EV2624"/>
    <x v="0"/>
    <x v="0"/>
    <s v="Mercedes"/>
    <x v="2"/>
    <n v="634532"/>
    <n v="57"/>
    <n v="543"/>
    <n v="1.82"/>
    <n v="7948"/>
    <n v="46269"/>
    <n v="15.1"/>
    <n v="17.399999999999999"/>
    <n v="291.5"/>
    <n v="2026"/>
    <n v="29359161108"/>
    <n v="9.526315789473685"/>
    <n v="85.209944751381215"/>
    <n v="12.525767021994161"/>
    <x v="1"/>
  </r>
  <r>
    <s v="EV2625"/>
    <x v="6"/>
    <x v="3"/>
    <s v="Toyota"/>
    <x v="0"/>
    <n v="719405"/>
    <n v="79"/>
    <n v="595"/>
    <n v="1.87"/>
    <n v="6431"/>
    <n v="38194"/>
    <n v="16.5"/>
    <n v="43.4"/>
    <n v="169.9"/>
    <n v="2026"/>
    <n v="27476954570"/>
    <n v="7.5316455696202533"/>
    <n v="64.191596638655469"/>
    <n v="8.9393318089254326"/>
    <x v="0"/>
  </r>
  <r>
    <s v="EV2626"/>
    <x v="0"/>
    <x v="0"/>
    <s v="BYD"/>
    <x v="3"/>
    <n v="628683"/>
    <n v="49"/>
    <n v="265"/>
    <n v="1.39"/>
    <n v="180089"/>
    <n v="81171"/>
    <n v="22.9"/>
    <n v="31.7"/>
    <n v="114.5"/>
    <n v="2026"/>
    <n v="51030827793"/>
    <n v="5.408163265306122"/>
    <n v="306.30566037735849"/>
    <n v="286.4543816199897"/>
    <x v="0"/>
  </r>
  <r>
    <s v="EV2627"/>
    <x v="0"/>
    <x v="0"/>
    <s v="Nissan"/>
    <x v="2"/>
    <n v="579468"/>
    <n v="108"/>
    <n v="375"/>
    <n v="0.8"/>
    <n v="80550"/>
    <n v="52963"/>
    <n v="15.8"/>
    <n v="12.2"/>
    <n v="112.7"/>
    <n v="2026"/>
    <n v="30690363684"/>
    <n v="3.4722222222222223"/>
    <n v="141.23466666666667"/>
    <n v="139.00681314585103"/>
    <x v="1"/>
  </r>
  <r>
    <s v="EV2628"/>
    <x v="1"/>
    <x v="1"/>
    <s v="Toyota"/>
    <x v="0"/>
    <n v="11935"/>
    <n v="99"/>
    <n v="366"/>
    <n v="0.55000000000000004"/>
    <n v="125715"/>
    <n v="39320"/>
    <n v="12.4"/>
    <n v="54"/>
    <n v="136.1"/>
    <n v="2026"/>
    <n v="469284200"/>
    <n v="3.6969696969696968"/>
    <n v="107.43169398907104"/>
    <n v="10533.305404273147"/>
    <x v="1"/>
  </r>
  <r>
    <s v="EV2629"/>
    <x v="3"/>
    <x v="3"/>
    <s v="BYD"/>
    <x v="3"/>
    <n v="394943"/>
    <n v="118"/>
    <n v="617"/>
    <n v="2.71"/>
    <n v="108884"/>
    <n v="52379"/>
    <n v="17.2"/>
    <n v="46.6"/>
    <n v="41.7"/>
    <n v="2026"/>
    <n v="20686719397"/>
    <n v="5.2288135593220337"/>
    <n v="84.893030794165313"/>
    <n v="275.695480107256"/>
    <x v="0"/>
  </r>
  <r>
    <s v="EV2630"/>
    <x v="9"/>
    <x v="0"/>
    <s v="Toyota"/>
    <x v="3"/>
    <n v="632089"/>
    <n v="101"/>
    <n v="338"/>
    <n v="1.87"/>
    <n v="192997"/>
    <n v="84884"/>
    <n v="13.4"/>
    <n v="20.7"/>
    <n v="45.1"/>
    <n v="2026"/>
    <n v="53654242676"/>
    <n v="3.3465346534653464"/>
    <n v="251.1360946745562"/>
    <n v="305.33200229714487"/>
    <x v="1"/>
  </r>
  <r>
    <s v="EV2631"/>
    <x v="1"/>
    <x v="1"/>
    <s v="Mercedes"/>
    <x v="0"/>
    <n v="450847"/>
    <n v="93"/>
    <n v="575"/>
    <n v="1.36"/>
    <n v="7189"/>
    <n v="37820"/>
    <n v="24.6"/>
    <n v="55"/>
    <n v="215.6"/>
    <n v="2026"/>
    <n v="17051033540"/>
    <n v="6.182795698924731"/>
    <n v="65.77391304347826"/>
    <n v="15.94554250111457"/>
    <x v="0"/>
  </r>
  <r>
    <s v="EV2632"/>
    <x v="7"/>
    <x v="3"/>
    <s v="Toyota"/>
    <x v="3"/>
    <n v="848156"/>
    <n v="102"/>
    <n v="648"/>
    <n v="1.55"/>
    <n v="54045"/>
    <n v="32036"/>
    <n v="22.8"/>
    <n v="60.4"/>
    <n v="209"/>
    <n v="2026"/>
    <n v="27171525616"/>
    <n v="6.3529411764705879"/>
    <n v="49.438271604938272"/>
    <n v="63.720589136904067"/>
    <x v="0"/>
  </r>
  <r>
    <s v="EV2633"/>
    <x v="7"/>
    <x v="3"/>
    <s v="BMW"/>
    <x v="3"/>
    <n v="412827"/>
    <n v="58"/>
    <n v="351"/>
    <n v="2.94"/>
    <n v="9356"/>
    <n v="67041"/>
    <n v="18.3"/>
    <n v="44.2"/>
    <n v="195.1"/>
    <n v="2026"/>
    <n v="27676334907"/>
    <n v="6.0517241379310347"/>
    <n v="191"/>
    <n v="22.663246347743726"/>
    <x v="1"/>
  </r>
  <r>
    <s v="EV2634"/>
    <x v="3"/>
    <x v="3"/>
    <s v="BYD"/>
    <x v="0"/>
    <n v="443391"/>
    <n v="53"/>
    <n v="541"/>
    <n v="2.78"/>
    <n v="84353"/>
    <n v="80680"/>
    <n v="25"/>
    <n v="22.5"/>
    <n v="11.8"/>
    <n v="2026"/>
    <n v="35772785880"/>
    <n v="10.20754716981132"/>
    <n v="149.13123844731979"/>
    <n v="190.2451786346588"/>
    <x v="1"/>
  </r>
  <r>
    <s v="EV2635"/>
    <x v="6"/>
    <x v="3"/>
    <s v="BMW"/>
    <x v="3"/>
    <n v="306077"/>
    <n v="109"/>
    <n v="491"/>
    <n v="0.68"/>
    <n v="131735"/>
    <n v="64009"/>
    <n v="20.5"/>
    <n v="40.1"/>
    <n v="99.8"/>
    <n v="2026"/>
    <n v="19591682693"/>
    <n v="4.5045871559633026"/>
    <n v="130.36456211812629"/>
    <n v="430.39823312434453"/>
    <x v="0"/>
  </r>
  <r>
    <s v="EV2636"/>
    <x v="2"/>
    <x v="2"/>
    <s v="Volkswagen"/>
    <x v="2"/>
    <n v="220240"/>
    <n v="88"/>
    <n v="271"/>
    <n v="2.78"/>
    <n v="12195"/>
    <n v="36999"/>
    <n v="22.4"/>
    <n v="22.8"/>
    <n v="262.89999999999998"/>
    <n v="2026"/>
    <n v="8148659760"/>
    <n v="3.0795454545454546"/>
    <n v="136.52767527675277"/>
    <n v="55.371413003995642"/>
    <x v="0"/>
  </r>
  <r>
    <s v="EV2637"/>
    <x v="2"/>
    <x v="2"/>
    <s v="Tesla"/>
    <x v="2"/>
    <n v="819720"/>
    <n v="44"/>
    <n v="571"/>
    <n v="0.92"/>
    <n v="119080"/>
    <n v="70242"/>
    <n v="13.7"/>
    <n v="28.8"/>
    <n v="154.5"/>
    <n v="2026"/>
    <n v="57578772240"/>
    <n v="12.977272727272727"/>
    <n v="123.01576182136603"/>
    <n v="145.26911628360904"/>
    <x v="0"/>
  </r>
  <r>
    <s v="EV2638"/>
    <x v="1"/>
    <x v="1"/>
    <s v="BMW"/>
    <x v="1"/>
    <n v="446719"/>
    <n v="50"/>
    <n v="284"/>
    <n v="1.03"/>
    <n v="130606"/>
    <n v="52993"/>
    <n v="14.3"/>
    <n v="13.6"/>
    <n v="105"/>
    <n v="2026"/>
    <n v="23672979967"/>
    <n v="5.68"/>
    <n v="186.5950704225352"/>
    <n v="292.36723756992649"/>
    <x v="0"/>
  </r>
  <r>
    <s v="EV2639"/>
    <x v="1"/>
    <x v="1"/>
    <s v="Hyundai"/>
    <x v="3"/>
    <n v="21416"/>
    <n v="47"/>
    <n v="564"/>
    <n v="2.41"/>
    <n v="51629"/>
    <n v="56796"/>
    <n v="17.2"/>
    <n v="59.9"/>
    <n v="104.6"/>
    <n v="2026"/>
    <n v="1216343136"/>
    <n v="12"/>
    <n v="100.70212765957447"/>
    <n v="2410.7676503548746"/>
    <x v="0"/>
  </r>
  <r>
    <s v="EV2640"/>
    <x v="7"/>
    <x v="3"/>
    <s v="BYD"/>
    <x v="1"/>
    <n v="630457"/>
    <n v="118"/>
    <n v="621"/>
    <n v="2.59"/>
    <n v="185165"/>
    <n v="75382"/>
    <n v="14.1"/>
    <n v="29.6"/>
    <n v="159.5"/>
    <n v="2026"/>
    <n v="47525109574"/>
    <n v="5.2627118644067794"/>
    <n v="121.38808373590982"/>
    <n v="293.69964961924444"/>
    <x v="1"/>
  </r>
  <r>
    <s v="EV2641"/>
    <x v="6"/>
    <x v="3"/>
    <s v="Kia"/>
    <x v="3"/>
    <n v="749774"/>
    <n v="53"/>
    <n v="482"/>
    <n v="1.89"/>
    <n v="26868"/>
    <n v="47603"/>
    <n v="21.5"/>
    <n v="30"/>
    <n v="26.6"/>
    <n v="2026"/>
    <n v="35691491722"/>
    <n v="9.0943396226415096"/>
    <n v="98.761410788381738"/>
    <n v="35.83479821919672"/>
    <x v="1"/>
  </r>
  <r>
    <s v="EV2642"/>
    <x v="2"/>
    <x v="2"/>
    <s v="Ford"/>
    <x v="1"/>
    <n v="840495"/>
    <n v="54"/>
    <n v="444"/>
    <n v="1.93"/>
    <n v="34708"/>
    <n v="55624"/>
    <n v="16.399999999999999"/>
    <n v="34.6"/>
    <n v="241.9"/>
    <n v="2026"/>
    <n v="46751693880"/>
    <n v="8.2222222222222214"/>
    <n v="125.27927927927928"/>
    <n v="41.294713234463025"/>
    <x v="1"/>
  </r>
  <r>
    <s v="EV2643"/>
    <x v="0"/>
    <x v="0"/>
    <s v="BMW"/>
    <x v="0"/>
    <n v="860162"/>
    <n v="46"/>
    <n v="408"/>
    <n v="1.52"/>
    <n v="128382"/>
    <n v="84238"/>
    <n v="23.9"/>
    <n v="17.100000000000001"/>
    <n v="46.2"/>
    <n v="2026"/>
    <n v="72458326556"/>
    <n v="8.8695652173913047"/>
    <n v="206.46568627450981"/>
    <n v="149.2532801960561"/>
    <x v="0"/>
  </r>
  <r>
    <s v="EV2644"/>
    <x v="4"/>
    <x v="0"/>
    <s v="Mercedes"/>
    <x v="1"/>
    <n v="243674"/>
    <n v="75"/>
    <n v="568"/>
    <n v="2.5"/>
    <n v="61859"/>
    <n v="76937"/>
    <n v="19.100000000000001"/>
    <n v="47"/>
    <n v="123.5"/>
    <n v="2026"/>
    <n v="18747546538"/>
    <n v="7.5733333333333333"/>
    <n v="135.45246478873239"/>
    <n v="253.85966496220357"/>
    <x v="1"/>
  </r>
  <r>
    <s v="EV2645"/>
    <x v="4"/>
    <x v="0"/>
    <s v="BMW"/>
    <x v="1"/>
    <n v="55248"/>
    <n v="43"/>
    <n v="279"/>
    <n v="2.12"/>
    <n v="32121"/>
    <n v="38825"/>
    <n v="23.2"/>
    <n v="20.6"/>
    <n v="88.3"/>
    <n v="2026"/>
    <n v="2145003600"/>
    <n v="6.4883720930232558"/>
    <n v="139.15770609318997"/>
    <n v="581.3966116420504"/>
    <x v="0"/>
  </r>
  <r>
    <s v="EV2646"/>
    <x v="5"/>
    <x v="1"/>
    <s v="BMW"/>
    <x v="1"/>
    <n v="215874"/>
    <n v="113"/>
    <n v="467"/>
    <n v="1.79"/>
    <n v="22444"/>
    <n v="78745"/>
    <n v="14.7"/>
    <n v="39.1"/>
    <n v="19.3"/>
    <n v="2026"/>
    <n v="16998998130"/>
    <n v="4.1327433628318584"/>
    <n v="168.61884368308353"/>
    <n v="103.96805543974726"/>
    <x v="0"/>
  </r>
  <r>
    <s v="EV2647"/>
    <x v="1"/>
    <x v="1"/>
    <s v="Ford"/>
    <x v="1"/>
    <n v="236212"/>
    <n v="88"/>
    <n v="462"/>
    <n v="1.53"/>
    <n v="36783"/>
    <n v="26757"/>
    <n v="17.100000000000001"/>
    <n v="53.6"/>
    <n v="293.7"/>
    <n v="2026"/>
    <n v="6320324484"/>
    <n v="5.25"/>
    <n v="57.915584415584412"/>
    <n v="155.72028516756134"/>
    <x v="1"/>
  </r>
  <r>
    <s v="EV2648"/>
    <x v="9"/>
    <x v="0"/>
    <s v="Toyota"/>
    <x v="2"/>
    <n v="856945"/>
    <n v="69"/>
    <n v="344"/>
    <n v="2.35"/>
    <n v="62139"/>
    <n v="77337"/>
    <n v="20.6"/>
    <n v="62.9"/>
    <n v="148.4"/>
    <n v="2026"/>
    <n v="66273555465"/>
    <n v="4.9855072463768115"/>
    <n v="224.81686046511629"/>
    <n v="72.512238241660782"/>
    <x v="0"/>
  </r>
  <r>
    <s v="EV2649"/>
    <x v="1"/>
    <x v="1"/>
    <s v="Ford"/>
    <x v="0"/>
    <n v="458029"/>
    <n v="49"/>
    <n v="289"/>
    <n v="2.0699999999999998"/>
    <n v="122129"/>
    <n v="46479"/>
    <n v="24.5"/>
    <n v="64.2"/>
    <n v="144.1"/>
    <n v="2026"/>
    <n v="21288729891"/>
    <n v="5.8979591836734695"/>
    <n v="160.82698961937717"/>
    <n v="266.640321901015"/>
    <x v="0"/>
  </r>
  <r>
    <s v="EV2650"/>
    <x v="2"/>
    <x v="2"/>
    <s v="Ford"/>
    <x v="2"/>
    <n v="699681"/>
    <n v="59"/>
    <n v="340"/>
    <n v="0.62"/>
    <n v="125220"/>
    <n v="61913"/>
    <n v="13.9"/>
    <n v="12.9"/>
    <n v="157.1"/>
    <n v="2026"/>
    <n v="43319349753"/>
    <n v="5.7627118644067794"/>
    <n v="182.09705882352941"/>
    <n v="178.96727222834406"/>
    <x v="0"/>
  </r>
  <r>
    <s v="EV2651"/>
    <x v="9"/>
    <x v="0"/>
    <s v="Volkswagen"/>
    <x v="0"/>
    <n v="107476"/>
    <n v="69"/>
    <n v="549"/>
    <n v="2.27"/>
    <n v="66115"/>
    <n v="84936"/>
    <n v="14.6"/>
    <n v="63.4"/>
    <n v="241.4"/>
    <n v="2026"/>
    <n v="9128581536"/>
    <n v="7.9565217391304346"/>
    <n v="154.71038251366122"/>
    <n v="615.16059399307755"/>
    <x v="1"/>
  </r>
  <r>
    <s v="EV2652"/>
    <x v="0"/>
    <x v="0"/>
    <s v="Hyundai"/>
    <x v="3"/>
    <n v="831923"/>
    <n v="76"/>
    <n v="297"/>
    <n v="1.07"/>
    <n v="125199"/>
    <n v="81222"/>
    <n v="22.8"/>
    <n v="18.899999999999999"/>
    <n v="272.7"/>
    <n v="2026"/>
    <n v="67570449906"/>
    <n v="3.9078947368421053"/>
    <n v="273.47474747474746"/>
    <n v="150.49349519126167"/>
    <x v="0"/>
  </r>
  <r>
    <s v="EV2653"/>
    <x v="8"/>
    <x v="3"/>
    <s v="Toyota"/>
    <x v="1"/>
    <n v="590889"/>
    <n v="71"/>
    <n v="537"/>
    <n v="0.94"/>
    <n v="84654"/>
    <n v="29143"/>
    <n v="15.5"/>
    <n v="52.4"/>
    <n v="133.5"/>
    <n v="2026"/>
    <n v="17220278127"/>
    <n v="7.563380281690141"/>
    <n v="54.270018621973932"/>
    <n v="143.26548641115335"/>
    <x v="0"/>
  </r>
  <r>
    <s v="EV2654"/>
    <x v="9"/>
    <x v="0"/>
    <s v="Mercedes"/>
    <x v="1"/>
    <n v="505044"/>
    <n v="88"/>
    <n v="550"/>
    <n v="2.0299999999999998"/>
    <n v="137299"/>
    <n v="70382"/>
    <n v="17.5"/>
    <n v="9.4"/>
    <n v="124.2"/>
    <n v="2026"/>
    <n v="35546006808"/>
    <n v="6.25"/>
    <n v="127.96727272727273"/>
    <n v="271.85552149911689"/>
    <x v="1"/>
  </r>
  <r>
    <s v="EV2655"/>
    <x v="1"/>
    <x v="1"/>
    <s v="Ford"/>
    <x v="3"/>
    <n v="614450"/>
    <n v="62"/>
    <n v="536"/>
    <n v="1.33"/>
    <n v="157416"/>
    <n v="66058"/>
    <n v="23.5"/>
    <n v="60.9"/>
    <n v="167.5"/>
    <n v="2026"/>
    <n v="40589338100"/>
    <n v="8.6451612903225801"/>
    <n v="123.24253731343283"/>
    <n v="256.19008869720886"/>
    <x v="0"/>
  </r>
  <r>
    <s v="EV2656"/>
    <x v="2"/>
    <x v="2"/>
    <s v="Toyota"/>
    <x v="1"/>
    <n v="693203"/>
    <n v="85"/>
    <n v="505"/>
    <n v="0.79"/>
    <n v="38351"/>
    <n v="71485"/>
    <n v="14.9"/>
    <n v="25"/>
    <n v="67.5"/>
    <n v="2026"/>
    <n v="49553616455"/>
    <n v="5.9411764705882355"/>
    <n v="141.55445544554456"/>
    <n v="55.324342220100029"/>
    <x v="1"/>
  </r>
  <r>
    <s v="EV2657"/>
    <x v="5"/>
    <x v="1"/>
    <s v="Ford"/>
    <x v="2"/>
    <n v="736468"/>
    <n v="53"/>
    <n v="291"/>
    <n v="0.54"/>
    <n v="133059"/>
    <n v="80043"/>
    <n v="21.6"/>
    <n v="10.8"/>
    <n v="116.2"/>
    <n v="2026"/>
    <n v="58949108124"/>
    <n v="5.4905660377358494"/>
    <n v="275.06185567010311"/>
    <n v="180.67180108300701"/>
    <x v="0"/>
  </r>
  <r>
    <s v="EV2658"/>
    <x v="4"/>
    <x v="0"/>
    <s v="Hyundai"/>
    <x v="3"/>
    <n v="31228"/>
    <n v="64"/>
    <n v="616"/>
    <n v="0.53"/>
    <n v="28000"/>
    <n v="27969"/>
    <n v="13.8"/>
    <n v="49.5"/>
    <n v="295.39999999999998"/>
    <n v="2026"/>
    <n v="873415932"/>
    <n v="9.625"/>
    <n v="45.404220779220779"/>
    <n v="896.63122838478296"/>
    <x v="0"/>
  </r>
  <r>
    <s v="EV2659"/>
    <x v="9"/>
    <x v="0"/>
    <s v="BMW"/>
    <x v="2"/>
    <n v="877309"/>
    <n v="111"/>
    <n v="409"/>
    <n v="0.88"/>
    <n v="137490"/>
    <n v="62400"/>
    <n v="22.4"/>
    <n v="14.4"/>
    <n v="26.4"/>
    <n v="2026"/>
    <n v="54744081600"/>
    <n v="3.6846846846846848"/>
    <n v="152.56723716381418"/>
    <n v="156.71787249418392"/>
    <x v="0"/>
  </r>
  <r>
    <s v="EV2660"/>
    <x v="4"/>
    <x v="0"/>
    <s v="Volkswagen"/>
    <x v="3"/>
    <n v="58304"/>
    <n v="107"/>
    <n v="464"/>
    <n v="1.7"/>
    <n v="6898"/>
    <n v="73382"/>
    <n v="19.3"/>
    <n v="6.9"/>
    <n v="65.2"/>
    <n v="2026"/>
    <n v="4278464128"/>
    <n v="4.3364485981308407"/>
    <n v="158.15086206896552"/>
    <n v="118.31092206366631"/>
    <x v="0"/>
  </r>
  <r>
    <s v="EV2661"/>
    <x v="0"/>
    <x v="0"/>
    <s v="BYD"/>
    <x v="1"/>
    <n v="231812"/>
    <n v="76"/>
    <n v="430"/>
    <n v="1.46"/>
    <n v="144243"/>
    <n v="48940"/>
    <n v="17.399999999999999"/>
    <n v="63.9"/>
    <n v="77.3"/>
    <n v="2026"/>
    <n v="11344879280"/>
    <n v="5.6578947368421053"/>
    <n v="113.81395348837209"/>
    <n v="622.24129898365925"/>
    <x v="1"/>
  </r>
  <r>
    <s v="EV2662"/>
    <x v="7"/>
    <x v="3"/>
    <s v="Hyundai"/>
    <x v="3"/>
    <n v="122720"/>
    <n v="116"/>
    <n v="380"/>
    <n v="1.1100000000000001"/>
    <n v="102631"/>
    <n v="32122"/>
    <n v="15.7"/>
    <n v="47"/>
    <n v="114"/>
    <n v="2026"/>
    <n v="3942011840"/>
    <n v="3.2758620689655173"/>
    <n v="84.531578947368416"/>
    <n v="836.30215123859182"/>
    <x v="1"/>
  </r>
  <r>
    <s v="EV2663"/>
    <x v="9"/>
    <x v="0"/>
    <s v="Ford"/>
    <x v="0"/>
    <n v="107984"/>
    <n v="92"/>
    <n v="522"/>
    <n v="2.78"/>
    <n v="169717"/>
    <n v="28558"/>
    <n v="24.5"/>
    <n v="8.8000000000000007"/>
    <n v="99"/>
    <n v="2026"/>
    <n v="3083807072"/>
    <n v="5.6739130434782608"/>
    <n v="54.708812260536398"/>
    <n v="1571.6865461549858"/>
    <x v="0"/>
  </r>
  <r>
    <s v="EV2664"/>
    <x v="9"/>
    <x v="0"/>
    <s v="Kia"/>
    <x v="0"/>
    <n v="884757"/>
    <n v="41"/>
    <n v="266"/>
    <n v="2.67"/>
    <n v="90064"/>
    <n v="41495"/>
    <n v="12.8"/>
    <n v="29.4"/>
    <n v="94.8"/>
    <n v="2026"/>
    <n v="36712991715"/>
    <n v="6.4878048780487809"/>
    <n v="155.99624060150376"/>
    <n v="101.79518217996581"/>
    <x v="0"/>
  </r>
  <r>
    <s v="EV2665"/>
    <x v="8"/>
    <x v="3"/>
    <s v="Toyota"/>
    <x v="2"/>
    <n v="234347"/>
    <n v="115"/>
    <n v="395"/>
    <n v="2.83"/>
    <n v="18179"/>
    <n v="81110"/>
    <n v="22.6"/>
    <n v="13.8"/>
    <n v="143.69999999999999"/>
    <n v="2026"/>
    <n v="19007885170"/>
    <n v="3.4347826086956523"/>
    <n v="205.34177215189874"/>
    <n v="77.573000721152823"/>
    <x v="0"/>
  </r>
  <r>
    <s v="EV2666"/>
    <x v="1"/>
    <x v="1"/>
    <s v="Hyundai"/>
    <x v="2"/>
    <n v="223190"/>
    <n v="41"/>
    <n v="624"/>
    <n v="2.59"/>
    <n v="9098"/>
    <n v="49074"/>
    <n v="24.6"/>
    <n v="34"/>
    <n v="240.3"/>
    <n v="2026"/>
    <n v="10952826060"/>
    <n v="15.219512195121951"/>
    <n v="78.644230769230774"/>
    <n v="40.763475066087189"/>
    <x v="0"/>
  </r>
  <r>
    <s v="EV2667"/>
    <x v="3"/>
    <x v="3"/>
    <s v="Hyundai"/>
    <x v="3"/>
    <n v="725492"/>
    <n v="107"/>
    <n v="471"/>
    <n v="1.74"/>
    <n v="143682"/>
    <n v="68649"/>
    <n v="14.8"/>
    <n v="63.7"/>
    <n v="140.1"/>
    <n v="2026"/>
    <n v="49804300308"/>
    <n v="4.4018691588785046"/>
    <n v="145.75159235668789"/>
    <n v="198.04766971930772"/>
    <x v="0"/>
  </r>
  <r>
    <s v="EV2668"/>
    <x v="2"/>
    <x v="2"/>
    <s v="Hyundai"/>
    <x v="2"/>
    <n v="646619"/>
    <n v="70"/>
    <n v="639"/>
    <n v="1.59"/>
    <n v="139983"/>
    <n v="53587"/>
    <n v="20.399999999999999"/>
    <n v="19.399999999999999"/>
    <n v="7.4"/>
    <n v="2026"/>
    <n v="34650372353"/>
    <n v="9.1285714285714281"/>
    <n v="83.860719874804388"/>
    <n v="216.48451406469653"/>
    <x v="0"/>
  </r>
  <r>
    <s v="EV2669"/>
    <x v="1"/>
    <x v="1"/>
    <s v="Ford"/>
    <x v="2"/>
    <n v="643573"/>
    <n v="84"/>
    <n v="439"/>
    <n v="1.61"/>
    <n v="124861"/>
    <n v="26347"/>
    <n v="16.7"/>
    <n v="45.7"/>
    <n v="246.2"/>
    <n v="2026"/>
    <n v="16956217831"/>
    <n v="5.2261904761904763"/>
    <n v="60.015945330296127"/>
    <n v="194.01217888258211"/>
    <x v="1"/>
  </r>
  <r>
    <s v="EV2670"/>
    <x v="0"/>
    <x v="0"/>
    <s v="Nissan"/>
    <x v="1"/>
    <n v="795760"/>
    <n v="61"/>
    <n v="487"/>
    <n v="1.32"/>
    <n v="124930"/>
    <n v="79122"/>
    <n v="22.1"/>
    <n v="58.5"/>
    <n v="45.1"/>
    <n v="2026"/>
    <n v="62962122720"/>
    <n v="7.9836065573770494"/>
    <n v="162.46817248459959"/>
    <n v="156.99457122750579"/>
    <x v="0"/>
  </r>
  <r>
    <s v="EV2671"/>
    <x v="2"/>
    <x v="2"/>
    <s v="Ford"/>
    <x v="0"/>
    <n v="704376"/>
    <n v="56"/>
    <n v="603"/>
    <n v="2.52"/>
    <n v="61822"/>
    <n v="54859"/>
    <n v="19.399999999999999"/>
    <n v="9.9"/>
    <n v="273.89999999999998"/>
    <n v="2026"/>
    <n v="38641362984"/>
    <n v="10.767857142857142"/>
    <n v="90.976782752902153"/>
    <n v="87.768464570059166"/>
    <x v="0"/>
  </r>
  <r>
    <s v="EV2672"/>
    <x v="5"/>
    <x v="1"/>
    <s v="Volkswagen"/>
    <x v="1"/>
    <n v="877397"/>
    <n v="79"/>
    <n v="499"/>
    <n v="2.15"/>
    <n v="44103"/>
    <n v="37235"/>
    <n v="23.8"/>
    <n v="12.6"/>
    <n v="138"/>
    <n v="2026"/>
    <n v="32669877295"/>
    <n v="6.3164556962025316"/>
    <n v="74.61923847695391"/>
    <n v="50.265729196703433"/>
    <x v="1"/>
  </r>
  <r>
    <s v="EV2673"/>
    <x v="9"/>
    <x v="0"/>
    <s v="Nissan"/>
    <x v="3"/>
    <n v="179222"/>
    <n v="117"/>
    <n v="354"/>
    <n v="2.0099999999999998"/>
    <n v="134858"/>
    <n v="72498"/>
    <n v="22.6"/>
    <n v="61.6"/>
    <n v="17.399999999999999"/>
    <n v="2026"/>
    <n v="12993236556"/>
    <n v="3.0256410256410255"/>
    <n v="204.79661016949152"/>
    <n v="752.46342524913234"/>
    <x v="1"/>
  </r>
  <r>
    <s v="EV2674"/>
    <x v="4"/>
    <x v="0"/>
    <s v="Nissan"/>
    <x v="0"/>
    <n v="515507"/>
    <n v="50"/>
    <n v="396"/>
    <n v="0.6"/>
    <n v="36418"/>
    <n v="73063"/>
    <n v="14.1"/>
    <n v="24.9"/>
    <n v="182"/>
    <n v="2026"/>
    <n v="37664487941"/>
    <n v="7.92"/>
    <n v="184.50252525252526"/>
    <n v="70.64501548960537"/>
    <x v="0"/>
  </r>
  <r>
    <s v="EV2675"/>
    <x v="4"/>
    <x v="0"/>
    <s v="BMW"/>
    <x v="0"/>
    <n v="678950"/>
    <n v="119"/>
    <n v="550"/>
    <n v="0.85"/>
    <n v="160208"/>
    <n v="45216"/>
    <n v="16.5"/>
    <n v="11.4"/>
    <n v="26.6"/>
    <n v="2026"/>
    <n v="30699403200"/>
    <n v="4.6218487394957979"/>
    <n v="82.210909090909084"/>
    <n v="235.9643567272995"/>
    <x v="1"/>
  </r>
  <r>
    <s v="EV2676"/>
    <x v="6"/>
    <x v="3"/>
    <s v="Mercedes"/>
    <x v="0"/>
    <n v="501519"/>
    <n v="67"/>
    <n v="378"/>
    <n v="2.71"/>
    <n v="32817"/>
    <n v="83586"/>
    <n v="16"/>
    <n v="44.7"/>
    <n v="54.9"/>
    <n v="2026"/>
    <n v="41919967134"/>
    <n v="5.6417910447761193"/>
    <n v="221.12698412698413"/>
    <n v="65.435207838586379"/>
    <x v="0"/>
  </r>
  <r>
    <s v="EV2677"/>
    <x v="4"/>
    <x v="0"/>
    <s v="Ford"/>
    <x v="0"/>
    <n v="13510"/>
    <n v="95"/>
    <n v="508"/>
    <n v="0.7"/>
    <n v="134598"/>
    <n v="62132"/>
    <n v="15.6"/>
    <n v="9.1999999999999993"/>
    <n v="218.5"/>
    <n v="2026"/>
    <n v="839403320"/>
    <n v="5.3473684210526313"/>
    <n v="122.30708661417323"/>
    <n v="9962.8423390081425"/>
    <x v="1"/>
  </r>
  <r>
    <s v="EV2678"/>
    <x v="6"/>
    <x v="3"/>
    <s v="Nissan"/>
    <x v="0"/>
    <n v="497016"/>
    <n v="65"/>
    <n v="258"/>
    <n v="1.9"/>
    <n v="69345"/>
    <n v="82990"/>
    <n v="12.8"/>
    <n v="64.099999999999994"/>
    <n v="191.6"/>
    <n v="2026"/>
    <n v="41247357840"/>
    <n v="3.9692307692307693"/>
    <n v="321.66666666666669"/>
    <n v="139.5226713023323"/>
    <x v="0"/>
  </r>
  <r>
    <s v="EV2679"/>
    <x v="1"/>
    <x v="1"/>
    <s v="Volkswagen"/>
    <x v="1"/>
    <n v="88667"/>
    <n v="55"/>
    <n v="366"/>
    <n v="1.76"/>
    <n v="5082"/>
    <n v="33888"/>
    <n v="22.2"/>
    <n v="60.3"/>
    <n v="218.7"/>
    <n v="2026"/>
    <n v="3004747296"/>
    <n v="6.6545454545454543"/>
    <n v="92.590163934426229"/>
    <n v="57.315574001601497"/>
    <x v="1"/>
  </r>
  <r>
    <s v="EV2680"/>
    <x v="0"/>
    <x v="0"/>
    <s v="Tesla"/>
    <x v="0"/>
    <n v="355627"/>
    <n v="47"/>
    <n v="279"/>
    <n v="2.0099999999999998"/>
    <n v="82868"/>
    <n v="42942"/>
    <n v="22.8"/>
    <n v="17.399999999999999"/>
    <n v="52.6"/>
    <n v="2026"/>
    <n v="15271334634"/>
    <n v="5.9361702127659575"/>
    <n v="153.91397849462365"/>
    <n v="233.01942765875484"/>
    <x v="1"/>
  </r>
  <r>
    <s v="EV2681"/>
    <x v="1"/>
    <x v="1"/>
    <s v="Volkswagen"/>
    <x v="3"/>
    <n v="371288"/>
    <n v="42"/>
    <n v="286"/>
    <n v="2.42"/>
    <n v="178076"/>
    <n v="49053"/>
    <n v="14"/>
    <n v="43.9"/>
    <n v="269.39999999999998"/>
    <n v="2026"/>
    <n v="18212790264"/>
    <n v="6.8095238095238093"/>
    <n v="171.51398601398603"/>
    <n v="479.61690116567189"/>
    <x v="0"/>
  </r>
  <r>
    <s v="EV2682"/>
    <x v="9"/>
    <x v="0"/>
    <s v="Volkswagen"/>
    <x v="2"/>
    <n v="206700"/>
    <n v="72"/>
    <n v="534"/>
    <n v="2.2000000000000002"/>
    <n v="140497"/>
    <n v="31433"/>
    <n v="24.4"/>
    <n v="5.6"/>
    <n v="191.6"/>
    <n v="2026"/>
    <n v="6497201100"/>
    <n v="7.416666666666667"/>
    <n v="58.863295880149813"/>
    <n v="679.71456216739239"/>
    <x v="0"/>
  </r>
  <r>
    <s v="EV2683"/>
    <x v="6"/>
    <x v="3"/>
    <s v="Tesla"/>
    <x v="1"/>
    <n v="731167"/>
    <n v="60"/>
    <n v="435"/>
    <n v="1.2"/>
    <n v="39148"/>
    <n v="81861"/>
    <n v="15.8"/>
    <n v="46.5"/>
    <n v="229.1"/>
    <n v="2026"/>
    <n v="59854061787"/>
    <n v="7.25"/>
    <n v="188.18620689655174"/>
    <n v="53.541803719259761"/>
    <x v="0"/>
  </r>
  <r>
    <s v="EV2684"/>
    <x v="2"/>
    <x v="2"/>
    <s v="Mercedes"/>
    <x v="1"/>
    <n v="227417"/>
    <n v="106"/>
    <n v="309"/>
    <n v="1.35"/>
    <n v="94408"/>
    <n v="52420"/>
    <n v="20.9"/>
    <n v="22.7"/>
    <n v="197.8"/>
    <n v="2026"/>
    <n v="11921199140"/>
    <n v="2.9150943396226414"/>
    <n v="169.64401294498381"/>
    <n v="415.13167441308258"/>
    <x v="0"/>
  </r>
  <r>
    <s v="EV2685"/>
    <x v="2"/>
    <x v="2"/>
    <s v="Tesla"/>
    <x v="1"/>
    <n v="351640"/>
    <n v="90"/>
    <n v="601"/>
    <n v="0.75"/>
    <n v="96769"/>
    <n v="63163"/>
    <n v="15.2"/>
    <n v="46"/>
    <n v="280.89999999999998"/>
    <n v="2026"/>
    <n v="22210637320"/>
    <n v="6.677777777777778"/>
    <n v="105.09650582362728"/>
    <n v="275.19337959276533"/>
    <x v="0"/>
  </r>
  <r>
    <s v="EV2686"/>
    <x v="6"/>
    <x v="3"/>
    <s v="Toyota"/>
    <x v="1"/>
    <n v="181459"/>
    <n v="106"/>
    <n v="416"/>
    <n v="2.46"/>
    <n v="190983"/>
    <n v="66598"/>
    <n v="22.2"/>
    <n v="11.9"/>
    <n v="24.6"/>
    <n v="2026"/>
    <n v="12084806482"/>
    <n v="3.9245283018867925"/>
    <n v="160.09134615384616"/>
    <n v="1052.4856854716493"/>
    <x v="1"/>
  </r>
  <r>
    <s v="EV2687"/>
    <x v="8"/>
    <x v="3"/>
    <s v="Mercedes"/>
    <x v="2"/>
    <n v="236951"/>
    <n v="95"/>
    <n v="506"/>
    <n v="2.94"/>
    <n v="183500"/>
    <n v="39978"/>
    <n v="23.9"/>
    <n v="34.200000000000003"/>
    <n v="108.2"/>
    <n v="2026"/>
    <n v="9472827078"/>
    <n v="5.3263157894736839"/>
    <n v="79.007905138339922"/>
    <n v="774.42171588218662"/>
    <x v="0"/>
  </r>
  <r>
    <s v="EV2688"/>
    <x v="4"/>
    <x v="0"/>
    <s v="Nissan"/>
    <x v="1"/>
    <n v="108416"/>
    <n v="40"/>
    <n v="538"/>
    <n v="1.89"/>
    <n v="1229"/>
    <n v="79481"/>
    <n v="14.8"/>
    <n v="20.9"/>
    <n v="26"/>
    <n v="2026"/>
    <n v="8617012096"/>
    <n v="13.45"/>
    <n v="147.73420074349443"/>
    <n v="11.335965171192443"/>
    <x v="0"/>
  </r>
  <r>
    <s v="EV2689"/>
    <x v="0"/>
    <x v="0"/>
    <s v="BYD"/>
    <x v="3"/>
    <n v="422930"/>
    <n v="92"/>
    <n v="552"/>
    <n v="1.72"/>
    <n v="74920"/>
    <n v="51047"/>
    <n v="21"/>
    <n v="10.6"/>
    <n v="129.19999999999999"/>
    <n v="2026"/>
    <n v="21589307710"/>
    <n v="6"/>
    <n v="92.476449275362313"/>
    <n v="177.14515404440451"/>
    <x v="1"/>
  </r>
  <r>
    <s v="EV2690"/>
    <x v="2"/>
    <x v="2"/>
    <s v="BMW"/>
    <x v="3"/>
    <n v="676956"/>
    <n v="58"/>
    <n v="319"/>
    <n v="2.57"/>
    <n v="136883"/>
    <n v="83974"/>
    <n v="17"/>
    <n v="27.6"/>
    <n v="53.6"/>
    <n v="2026"/>
    <n v="56846703144"/>
    <n v="5.5"/>
    <n v="263.24137931034483"/>
    <n v="202.20368827516117"/>
    <x v="1"/>
  </r>
  <r>
    <s v="EV2691"/>
    <x v="5"/>
    <x v="1"/>
    <s v="BMW"/>
    <x v="1"/>
    <n v="839254"/>
    <n v="67"/>
    <n v="396"/>
    <n v="0.51"/>
    <n v="72014"/>
    <n v="78607"/>
    <n v="23"/>
    <n v="29.8"/>
    <n v="199.5"/>
    <n v="2026"/>
    <n v="65971239178"/>
    <n v="5.91044776119403"/>
    <n v="198.50252525252526"/>
    <n v="85.807157308752764"/>
    <x v="0"/>
  </r>
  <r>
    <s v="EV2692"/>
    <x v="6"/>
    <x v="3"/>
    <s v="Kia"/>
    <x v="3"/>
    <n v="778496"/>
    <n v="46"/>
    <n v="531"/>
    <n v="2.42"/>
    <n v="116893"/>
    <n v="42768"/>
    <n v="23.3"/>
    <n v="23.1"/>
    <n v="70.599999999999994"/>
    <n v="2026"/>
    <n v="33294716928"/>
    <n v="11.543478260869565"/>
    <n v="80.542372881355931"/>
    <n v="150.15234503452811"/>
    <x v="0"/>
  </r>
  <r>
    <s v="EV2693"/>
    <x v="7"/>
    <x v="3"/>
    <s v="BMW"/>
    <x v="0"/>
    <n v="745640"/>
    <n v="85"/>
    <n v="445"/>
    <n v="1.97"/>
    <n v="130853"/>
    <n v="47608"/>
    <n v="19.600000000000001"/>
    <n v="6.5"/>
    <n v="296.89999999999998"/>
    <n v="2026"/>
    <n v="35498429120"/>
    <n v="5.2352941176470589"/>
    <n v="106.98426966292135"/>
    <n v="175.49085349498418"/>
    <x v="0"/>
  </r>
  <r>
    <s v="EV2694"/>
    <x v="1"/>
    <x v="1"/>
    <s v="Nissan"/>
    <x v="2"/>
    <n v="636979"/>
    <n v="80"/>
    <n v="411"/>
    <n v="1.17"/>
    <n v="89188"/>
    <n v="55652"/>
    <n v="13.8"/>
    <n v="44.6"/>
    <n v="276.2"/>
    <n v="2026"/>
    <n v="35449155308"/>
    <n v="5.1375000000000002"/>
    <n v="135.40632603406326"/>
    <n v="140.01717482051998"/>
    <x v="1"/>
  </r>
  <r>
    <s v="EV2695"/>
    <x v="1"/>
    <x v="1"/>
    <s v="Toyota"/>
    <x v="0"/>
    <n v="687076"/>
    <n v="67"/>
    <n v="647"/>
    <n v="2.73"/>
    <n v="108109"/>
    <n v="26294"/>
    <n v="21.9"/>
    <n v="22.5"/>
    <n v="55.6"/>
    <n v="2026"/>
    <n v="18065976344"/>
    <n v="9.656716417910447"/>
    <n v="40.639876352395675"/>
    <n v="157.34649441983129"/>
    <x v="0"/>
  </r>
  <r>
    <s v="EV2696"/>
    <x v="6"/>
    <x v="3"/>
    <s v="Ford"/>
    <x v="3"/>
    <n v="346798"/>
    <n v="67"/>
    <n v="441"/>
    <n v="1.51"/>
    <n v="164516"/>
    <n v="40956"/>
    <n v="15.3"/>
    <n v="31.4"/>
    <n v="43.7"/>
    <n v="2026"/>
    <n v="14203458888"/>
    <n v="6.5820895522388057"/>
    <n v="92.870748299319729"/>
    <n v="474.38566543059648"/>
    <x v="1"/>
  </r>
  <r>
    <s v="EV2697"/>
    <x v="6"/>
    <x v="3"/>
    <s v="Toyota"/>
    <x v="0"/>
    <n v="450996"/>
    <n v="46"/>
    <n v="407"/>
    <n v="1.83"/>
    <n v="184318"/>
    <n v="74501"/>
    <n v="19.3"/>
    <n v="24.7"/>
    <n v="209.1"/>
    <n v="2026"/>
    <n v="33599652996"/>
    <n v="8.8478260869565215"/>
    <n v="183.04914004914005"/>
    <n v="408.69098617282634"/>
    <x v="0"/>
  </r>
  <r>
    <s v="EV2698"/>
    <x v="1"/>
    <x v="1"/>
    <s v="Tesla"/>
    <x v="1"/>
    <n v="545168"/>
    <n v="53"/>
    <n v="257"/>
    <n v="2.29"/>
    <n v="107764"/>
    <n v="71468"/>
    <n v="17.3"/>
    <n v="45.6"/>
    <n v="284.39999999999998"/>
    <n v="2026"/>
    <n v="38962066624"/>
    <n v="4.8490566037735849"/>
    <n v="278.08560311284049"/>
    <n v="197.67117659143605"/>
    <x v="0"/>
  </r>
  <r>
    <s v="EV2699"/>
    <x v="1"/>
    <x v="1"/>
    <s v="Volkswagen"/>
    <x v="2"/>
    <n v="84065"/>
    <n v="73"/>
    <n v="276"/>
    <n v="2.75"/>
    <n v="17419"/>
    <n v="38539"/>
    <n v="23.3"/>
    <n v="29.6"/>
    <n v="185.9"/>
    <n v="2026"/>
    <n v="3239781035"/>
    <n v="3.7808219178082192"/>
    <n v="139.6340579710145"/>
    <n v="207.20870754773094"/>
    <x v="0"/>
  </r>
  <r>
    <s v="EV2700"/>
    <x v="6"/>
    <x v="3"/>
    <s v="Nissan"/>
    <x v="2"/>
    <n v="799515"/>
    <n v="94"/>
    <n v="343"/>
    <n v="0.96"/>
    <n v="80531"/>
    <n v="44686"/>
    <n v="22.3"/>
    <n v="25.9"/>
    <n v="27.9"/>
    <n v="2026"/>
    <n v="35727127290"/>
    <n v="3.6489361702127661"/>
    <n v="130.27988338192421"/>
    <n v="100.72481441874136"/>
    <x v="1"/>
  </r>
  <r>
    <s v="EV2701"/>
    <x v="2"/>
    <x v="2"/>
    <s v="BYD"/>
    <x v="1"/>
    <n v="283228"/>
    <n v="49"/>
    <n v="544"/>
    <n v="0.65"/>
    <n v="171138"/>
    <n v="71098"/>
    <n v="13.6"/>
    <n v="59.2"/>
    <n v="80.8"/>
    <n v="2026"/>
    <n v="20136944344"/>
    <n v="11.102040816326531"/>
    <n v="130.69485294117646"/>
    <n v="604.24110610532853"/>
    <x v="1"/>
  </r>
  <r>
    <s v="EV2702"/>
    <x v="7"/>
    <x v="3"/>
    <s v="Tesla"/>
    <x v="3"/>
    <n v="377126"/>
    <n v="84"/>
    <n v="565"/>
    <n v="1.94"/>
    <n v="57519"/>
    <n v="78873"/>
    <n v="16.399999999999999"/>
    <n v="15.6"/>
    <n v="12"/>
    <n v="2026"/>
    <n v="29745058998"/>
    <n v="6.7261904761904763"/>
    <n v="139.59823008849557"/>
    <n v="152.51931715129692"/>
    <x v="1"/>
  </r>
  <r>
    <s v="EV2703"/>
    <x v="8"/>
    <x v="3"/>
    <s v="Mercedes"/>
    <x v="0"/>
    <n v="354773"/>
    <n v="80"/>
    <n v="636"/>
    <n v="1.08"/>
    <n v="177121"/>
    <n v="58802"/>
    <n v="18.3"/>
    <n v="28.2"/>
    <n v="150.1"/>
    <n v="2026"/>
    <n v="20861361946"/>
    <n v="7.95"/>
    <n v="92.45597484276729"/>
    <n v="499.25163414352272"/>
    <x v="1"/>
  </r>
  <r>
    <s v="EV2704"/>
    <x v="8"/>
    <x v="3"/>
    <s v="Ford"/>
    <x v="1"/>
    <n v="629935"/>
    <n v="64"/>
    <n v="390"/>
    <n v="1.1000000000000001"/>
    <n v="164191"/>
    <n v="47710"/>
    <n v="20.3"/>
    <n v="30.7"/>
    <n v="58.1"/>
    <n v="2026"/>
    <n v="30054198850"/>
    <n v="6.09375"/>
    <n v="122.33333333333333"/>
    <n v="260.64752712581458"/>
    <x v="1"/>
  </r>
  <r>
    <s v="EV2705"/>
    <x v="8"/>
    <x v="3"/>
    <s v="Volkswagen"/>
    <x v="2"/>
    <n v="58763"/>
    <n v="90"/>
    <n v="480"/>
    <n v="1.1100000000000001"/>
    <n v="82574"/>
    <n v="67552"/>
    <n v="23"/>
    <n v="31.4"/>
    <n v="220.7"/>
    <n v="2026"/>
    <n v="3969558176"/>
    <n v="5.333333333333333"/>
    <n v="140.73333333333332"/>
    <n v="1405.2039548695607"/>
    <x v="0"/>
  </r>
  <r>
    <s v="EV2706"/>
    <x v="6"/>
    <x v="3"/>
    <s v="Volkswagen"/>
    <x v="3"/>
    <n v="385127"/>
    <n v="108"/>
    <n v="597"/>
    <n v="2.74"/>
    <n v="192171"/>
    <n v="82100"/>
    <n v="12.2"/>
    <n v="53.6"/>
    <n v="84.5"/>
    <n v="2026"/>
    <n v="31618926700"/>
    <n v="5.5277777777777777"/>
    <n v="137.52093802345058"/>
    <n v="498.98085566579334"/>
    <x v="0"/>
  </r>
  <r>
    <s v="EV2707"/>
    <x v="3"/>
    <x v="3"/>
    <s v="Tesla"/>
    <x v="0"/>
    <n v="280077"/>
    <n v="64"/>
    <n v="320"/>
    <n v="0.86"/>
    <n v="136512"/>
    <n v="27098"/>
    <n v="13"/>
    <n v="10"/>
    <n v="251.9"/>
    <n v="2026"/>
    <n v="7589526546"/>
    <n v="5"/>
    <n v="84.681250000000006"/>
    <n v="487.40881971743482"/>
    <x v="0"/>
  </r>
  <r>
    <s v="EV2708"/>
    <x v="1"/>
    <x v="1"/>
    <s v="BMW"/>
    <x v="0"/>
    <n v="733128"/>
    <n v="60"/>
    <n v="410"/>
    <n v="1.55"/>
    <n v="107973"/>
    <n v="84592"/>
    <n v="20.6"/>
    <n v="18.8"/>
    <n v="107.4"/>
    <n v="2026"/>
    <n v="62016763776"/>
    <n v="6.833333333333333"/>
    <n v="206.32195121951219"/>
    <n v="147.27714669198286"/>
    <x v="0"/>
  </r>
  <r>
    <s v="EV2709"/>
    <x v="0"/>
    <x v="0"/>
    <s v="Volkswagen"/>
    <x v="3"/>
    <n v="418755"/>
    <n v="114"/>
    <n v="466"/>
    <n v="1.79"/>
    <n v="188077"/>
    <n v="59308"/>
    <n v="18.100000000000001"/>
    <n v="25"/>
    <n v="32.799999999999997"/>
    <n v="2026"/>
    <n v="24835521540"/>
    <n v="4.0877192982456139"/>
    <n v="127.27038626609442"/>
    <n v="449.13374168666644"/>
    <x v="1"/>
  </r>
  <r>
    <s v="EV2710"/>
    <x v="7"/>
    <x v="3"/>
    <s v="Nissan"/>
    <x v="0"/>
    <n v="621520"/>
    <n v="60"/>
    <n v="585"/>
    <n v="1.36"/>
    <n v="39186"/>
    <n v="71755"/>
    <n v="23.5"/>
    <n v="49.6"/>
    <n v="200.8"/>
    <n v="2026"/>
    <n v="44597167600"/>
    <n v="9.75"/>
    <n v="122.65811965811966"/>
    <n v="63.048654910541899"/>
    <x v="0"/>
  </r>
  <r>
    <s v="EV2711"/>
    <x v="8"/>
    <x v="3"/>
    <s v="Nissan"/>
    <x v="2"/>
    <n v="609407"/>
    <n v="108"/>
    <n v="327"/>
    <n v="0.71"/>
    <n v="95054"/>
    <n v="43044"/>
    <n v="20.9"/>
    <n v="24.2"/>
    <n v="35.200000000000003"/>
    <n v="2026"/>
    <n v="26231314908"/>
    <n v="3.0277777777777777"/>
    <n v="131.63302752293578"/>
    <n v="155.97786044466179"/>
    <x v="0"/>
  </r>
  <r>
    <s v="EV2712"/>
    <x v="5"/>
    <x v="1"/>
    <s v="BYD"/>
    <x v="0"/>
    <n v="81657"/>
    <n v="55"/>
    <n v="406"/>
    <n v="0.51"/>
    <n v="74688"/>
    <n v="27271"/>
    <n v="24.9"/>
    <n v="41.3"/>
    <n v="96.5"/>
    <n v="2026"/>
    <n v="2226868047"/>
    <n v="7.3818181818181818"/>
    <n v="67.169950738916256"/>
    <n v="914.65520408538157"/>
    <x v="0"/>
  </r>
  <r>
    <s v="EV2713"/>
    <x v="7"/>
    <x v="3"/>
    <s v="Volkswagen"/>
    <x v="2"/>
    <n v="81347"/>
    <n v="54"/>
    <n v="439"/>
    <n v="2.19"/>
    <n v="174013"/>
    <n v="30745"/>
    <n v="20"/>
    <n v="44.1"/>
    <n v="247.2"/>
    <n v="2026"/>
    <n v="2501013515"/>
    <n v="8.1296296296296298"/>
    <n v="70.034168564920279"/>
    <n v="2139.1446519232422"/>
    <x v="0"/>
  </r>
  <r>
    <s v="EV2714"/>
    <x v="7"/>
    <x v="3"/>
    <s v="Ford"/>
    <x v="0"/>
    <n v="742092"/>
    <n v="94"/>
    <n v="502"/>
    <n v="1.07"/>
    <n v="128376"/>
    <n v="43114"/>
    <n v="12.3"/>
    <n v="26.8"/>
    <n v="92.9"/>
    <n v="2026"/>
    <n v="31994554488"/>
    <n v="5.3404255319148932"/>
    <n v="85.884462151394416"/>
    <n v="172.99202794262706"/>
    <x v="0"/>
  </r>
  <r>
    <s v="EV2715"/>
    <x v="9"/>
    <x v="0"/>
    <s v="Volkswagen"/>
    <x v="3"/>
    <n v="174240"/>
    <n v="111"/>
    <n v="350"/>
    <n v="2.57"/>
    <n v="56241"/>
    <n v="45132"/>
    <n v="22.2"/>
    <n v="24.3"/>
    <n v="16.3"/>
    <n v="2026"/>
    <n v="7863799680"/>
    <n v="3.1531531531531534"/>
    <n v="128.94857142857143"/>
    <n v="322.77892561983475"/>
    <x v="0"/>
  </r>
  <r>
    <s v="EV2716"/>
    <x v="4"/>
    <x v="0"/>
    <s v="BMW"/>
    <x v="0"/>
    <n v="354808"/>
    <n v="84"/>
    <n v="629"/>
    <n v="0.91"/>
    <n v="163255"/>
    <n v="76165"/>
    <n v="20.3"/>
    <n v="27.7"/>
    <n v="219.5"/>
    <n v="2026"/>
    <n v="27023951320"/>
    <n v="7.4880952380952381"/>
    <n v="121.08903020667726"/>
    <n v="460.12209420306192"/>
    <x v="1"/>
  </r>
  <r>
    <s v="EV2717"/>
    <x v="6"/>
    <x v="3"/>
    <s v="Mercedes"/>
    <x v="1"/>
    <n v="730884"/>
    <n v="98"/>
    <n v="484"/>
    <n v="2.77"/>
    <n v="81021"/>
    <n v="51856"/>
    <n v="17"/>
    <n v="43.6"/>
    <n v="182.6"/>
    <n v="2026"/>
    <n v="37900720704"/>
    <n v="4.9387755102040813"/>
    <n v="107.14049586776859"/>
    <n v="110.85343228200371"/>
    <x v="0"/>
  </r>
  <r>
    <s v="EV2718"/>
    <x v="6"/>
    <x v="3"/>
    <s v="BMW"/>
    <x v="3"/>
    <n v="87004"/>
    <n v="43"/>
    <n v="336"/>
    <n v="2.96"/>
    <n v="42427"/>
    <n v="77077"/>
    <n v="17.8"/>
    <n v="58.2"/>
    <n v="15.8"/>
    <n v="2026"/>
    <n v="6706007308"/>
    <n v="7.8139534883720927"/>
    <n v="229.39583333333334"/>
    <n v="487.64424624155214"/>
    <x v="1"/>
  </r>
  <r>
    <s v="EV2719"/>
    <x v="8"/>
    <x v="3"/>
    <s v="Ford"/>
    <x v="3"/>
    <n v="634503"/>
    <n v="51"/>
    <n v="588"/>
    <n v="2.83"/>
    <n v="134426"/>
    <n v="52971"/>
    <n v="16.2"/>
    <n v="57.7"/>
    <n v="236.7"/>
    <n v="2026"/>
    <n v="33610258413"/>
    <n v="11.529411764705882"/>
    <n v="90.086734693877546"/>
    <n v="211.86030641305084"/>
    <x v="1"/>
  </r>
  <r>
    <s v="EV2720"/>
    <x v="0"/>
    <x v="0"/>
    <s v="Hyundai"/>
    <x v="3"/>
    <n v="548920"/>
    <n v="114"/>
    <n v="387"/>
    <n v="2.86"/>
    <n v="100559"/>
    <n v="73857"/>
    <n v="15.9"/>
    <n v="12.3"/>
    <n v="151.1"/>
    <n v="2026"/>
    <n v="40541584440"/>
    <n v="3.3947368421052633"/>
    <n v="190.84496124031008"/>
    <n v="183.19427238941921"/>
    <x v="1"/>
  </r>
  <r>
    <s v="EV2721"/>
    <x v="9"/>
    <x v="0"/>
    <s v="Volkswagen"/>
    <x v="1"/>
    <n v="827048"/>
    <n v="55"/>
    <n v="349"/>
    <n v="1.74"/>
    <n v="69430"/>
    <n v="32842"/>
    <n v="17.399999999999999"/>
    <n v="45.2"/>
    <n v="213.3"/>
    <n v="2026"/>
    <n v="27161910416"/>
    <n v="6.3454545454545457"/>
    <n v="94.103151862464188"/>
    <n v="83.94917828227625"/>
    <x v="0"/>
  </r>
  <r>
    <s v="EV2722"/>
    <x v="3"/>
    <x v="3"/>
    <s v="Tesla"/>
    <x v="1"/>
    <n v="381023"/>
    <n v="53"/>
    <n v="310"/>
    <n v="1.1299999999999999"/>
    <n v="17662"/>
    <n v="37860"/>
    <n v="15.9"/>
    <n v="44.4"/>
    <n v="80.3"/>
    <n v="2026"/>
    <n v="14425530780"/>
    <n v="5.8490566037735849"/>
    <n v="122.12903225806451"/>
    <n v="46.354157098127935"/>
    <x v="1"/>
  </r>
  <r>
    <s v="EV2723"/>
    <x v="0"/>
    <x v="0"/>
    <s v="Ford"/>
    <x v="2"/>
    <n v="272154"/>
    <n v="40"/>
    <n v="372"/>
    <n v="2.3199999999999998"/>
    <n v="6904"/>
    <n v="60912"/>
    <n v="24.1"/>
    <n v="31.9"/>
    <n v="138"/>
    <n v="2026"/>
    <n v="16577444448"/>
    <n v="9.3000000000000007"/>
    <n v="163.74193548387098"/>
    <n v="25.367990182029292"/>
    <x v="0"/>
  </r>
  <r>
    <s v="EV2724"/>
    <x v="8"/>
    <x v="3"/>
    <s v="BMW"/>
    <x v="1"/>
    <n v="61330"/>
    <n v="116"/>
    <n v="638"/>
    <n v="0.94"/>
    <n v="118243"/>
    <n v="53455"/>
    <n v="12.2"/>
    <n v="11.7"/>
    <n v="203.9"/>
    <n v="2026"/>
    <n v="3278395150"/>
    <n v="5.5"/>
    <n v="83.785266457680251"/>
    <n v="1927.9797815098648"/>
    <x v="1"/>
  </r>
  <r>
    <s v="EV2725"/>
    <x v="1"/>
    <x v="1"/>
    <s v="BYD"/>
    <x v="1"/>
    <n v="827019"/>
    <n v="60"/>
    <n v="353"/>
    <n v="1.76"/>
    <n v="22657"/>
    <n v="80582"/>
    <n v="20.7"/>
    <n v="30.2"/>
    <n v="210.8"/>
    <n v="2026"/>
    <n v="66642845058"/>
    <n v="5.8833333333333337"/>
    <n v="228.27762039660055"/>
    <n v="27.395984856454326"/>
    <x v="0"/>
  </r>
  <r>
    <s v="EV2726"/>
    <x v="3"/>
    <x v="3"/>
    <s v="Ford"/>
    <x v="3"/>
    <n v="490904"/>
    <n v="83"/>
    <n v="300"/>
    <n v="1.26"/>
    <n v="153305"/>
    <n v="50446"/>
    <n v="18.899999999999999"/>
    <n v="23.1"/>
    <n v="273.7"/>
    <n v="2026"/>
    <n v="24764143184"/>
    <n v="3.6144578313253013"/>
    <n v="168.15333333333334"/>
    <n v="312.2912015383863"/>
    <x v="0"/>
  </r>
  <r>
    <s v="EV2727"/>
    <x v="3"/>
    <x v="3"/>
    <s v="Tesla"/>
    <x v="3"/>
    <n v="589205"/>
    <n v="43"/>
    <n v="602"/>
    <n v="2.93"/>
    <n v="20244"/>
    <n v="29055"/>
    <n v="16"/>
    <n v="42.8"/>
    <n v="165.5"/>
    <n v="2026"/>
    <n v="17119351275"/>
    <n v="14"/>
    <n v="48.2641196013289"/>
    <n v="34.358160572296569"/>
    <x v="1"/>
  </r>
  <r>
    <s v="EV2728"/>
    <x v="1"/>
    <x v="1"/>
    <s v="Tesla"/>
    <x v="3"/>
    <n v="376096"/>
    <n v="89"/>
    <n v="393"/>
    <n v="2.83"/>
    <n v="58708"/>
    <n v="29851"/>
    <n v="19.899999999999999"/>
    <n v="34.9"/>
    <n v="95.1"/>
    <n v="2026"/>
    <n v="11226841696"/>
    <n v="4.415730337078652"/>
    <n v="75.956743002544528"/>
    <n v="156.098442950736"/>
    <x v="0"/>
  </r>
  <r>
    <s v="EV2729"/>
    <x v="3"/>
    <x v="3"/>
    <s v="Volkswagen"/>
    <x v="3"/>
    <n v="562989"/>
    <n v="87"/>
    <n v="436"/>
    <n v="1.1399999999999999"/>
    <n v="78363"/>
    <n v="62252"/>
    <n v="21.2"/>
    <n v="22.3"/>
    <n v="34.4"/>
    <n v="2026"/>
    <n v="35047191228"/>
    <n v="5.0114942528735629"/>
    <n v="142.77981651376146"/>
    <n v="139.19099662693233"/>
    <x v="0"/>
  </r>
  <r>
    <s v="EV2730"/>
    <x v="7"/>
    <x v="3"/>
    <s v="Hyundai"/>
    <x v="0"/>
    <n v="213736"/>
    <n v="47"/>
    <n v="298"/>
    <n v="2.11"/>
    <n v="154297"/>
    <n v="83519"/>
    <n v="21.2"/>
    <n v="16"/>
    <n v="136.30000000000001"/>
    <n v="2026"/>
    <n v="17851016984"/>
    <n v="6.3404255319148932"/>
    <n v="280.26510067114094"/>
    <n v="721.90459258150236"/>
    <x v="0"/>
  </r>
  <r>
    <s v="EV2731"/>
    <x v="7"/>
    <x v="3"/>
    <s v="Kia"/>
    <x v="1"/>
    <n v="839456"/>
    <n v="93"/>
    <n v="322"/>
    <n v="1.72"/>
    <n v="26405"/>
    <n v="50484"/>
    <n v="17.399999999999999"/>
    <n v="48.5"/>
    <n v="146.5"/>
    <n v="2026"/>
    <n v="42379096704"/>
    <n v="3.4623655913978495"/>
    <n v="156.78260869565219"/>
    <n v="31.454894598406586"/>
    <x v="1"/>
  </r>
  <r>
    <s v="EV2732"/>
    <x v="3"/>
    <x v="3"/>
    <s v="Hyundai"/>
    <x v="0"/>
    <n v="202861"/>
    <n v="70"/>
    <n v="297"/>
    <n v="1.88"/>
    <n v="19676"/>
    <n v="73615"/>
    <n v="13.5"/>
    <n v="61.7"/>
    <n v="229.8"/>
    <n v="2026"/>
    <n v="14933612515"/>
    <n v="4.2428571428571429"/>
    <n v="247.86195286195286"/>
    <n v="96.992521973173751"/>
    <x v="1"/>
  </r>
  <r>
    <s v="EV2733"/>
    <x v="6"/>
    <x v="3"/>
    <s v="Kia"/>
    <x v="1"/>
    <n v="233481"/>
    <n v="74"/>
    <n v="588"/>
    <n v="1.1499999999999999"/>
    <n v="86138"/>
    <n v="29318"/>
    <n v="24.8"/>
    <n v="46.2"/>
    <n v="155.1"/>
    <n v="2026"/>
    <n v="6845195958"/>
    <n v="7.9459459459459456"/>
    <n v="49.860544217687078"/>
    <n v="368.92937755106408"/>
    <x v="1"/>
  </r>
  <r>
    <s v="EV2734"/>
    <x v="6"/>
    <x v="3"/>
    <s v="Toyota"/>
    <x v="1"/>
    <n v="842395"/>
    <n v="98"/>
    <n v="524"/>
    <n v="1.92"/>
    <n v="10469"/>
    <n v="79408"/>
    <n v="20.100000000000001"/>
    <n v="11"/>
    <n v="284.39999999999998"/>
    <n v="2026"/>
    <n v="66892902160"/>
    <n v="5.3469387755102042"/>
    <n v="151.54198473282443"/>
    <n v="12.427661607678109"/>
    <x v="0"/>
  </r>
  <r>
    <s v="EV2735"/>
    <x v="9"/>
    <x v="0"/>
    <s v="Nissan"/>
    <x v="1"/>
    <n v="269273"/>
    <n v="74"/>
    <n v="623"/>
    <n v="1.72"/>
    <n v="139828"/>
    <n v="28890"/>
    <n v="21.7"/>
    <n v="35.799999999999997"/>
    <n v="93.1"/>
    <n v="2026"/>
    <n v="7779296970"/>
    <n v="8.4189189189189193"/>
    <n v="46.372391653290528"/>
    <n v="519.27969012860558"/>
    <x v="0"/>
  </r>
  <r>
    <s v="EV2736"/>
    <x v="9"/>
    <x v="0"/>
    <s v="Hyundai"/>
    <x v="1"/>
    <n v="285366"/>
    <n v="88"/>
    <n v="381"/>
    <n v="0.92"/>
    <n v="80372"/>
    <n v="34779"/>
    <n v="22.3"/>
    <n v="58.7"/>
    <n v="130.5"/>
    <n v="2026"/>
    <n v="9924744114"/>
    <n v="4.3295454545454541"/>
    <n v="91.28346456692914"/>
    <n v="281.64532565196976"/>
    <x v="1"/>
  </r>
  <r>
    <s v="EV2737"/>
    <x v="8"/>
    <x v="3"/>
    <s v="Nissan"/>
    <x v="2"/>
    <n v="114560"/>
    <n v="77"/>
    <n v="546"/>
    <n v="1.46"/>
    <n v="77503"/>
    <n v="51576"/>
    <n v="21.7"/>
    <n v="57.3"/>
    <n v="15"/>
    <n v="2026"/>
    <n v="5908546560"/>
    <n v="7.0909090909090908"/>
    <n v="94.461538461538467"/>
    <n v="676.52758379888269"/>
    <x v="0"/>
  </r>
  <r>
    <s v="EV2738"/>
    <x v="2"/>
    <x v="2"/>
    <s v="Volkswagen"/>
    <x v="0"/>
    <n v="533271"/>
    <n v="74"/>
    <n v="323"/>
    <n v="1.7"/>
    <n v="60693"/>
    <n v="32198"/>
    <n v="17.5"/>
    <n v="62.1"/>
    <n v="234.4"/>
    <n v="2026"/>
    <n v="17170259658"/>
    <n v="4.3648648648648649"/>
    <n v="99.684210526315795"/>
    <n v="113.81267685660762"/>
    <x v="1"/>
  </r>
  <r>
    <s v="EV2739"/>
    <x v="7"/>
    <x v="3"/>
    <s v="Ford"/>
    <x v="3"/>
    <n v="673914"/>
    <n v="59"/>
    <n v="364"/>
    <n v="3"/>
    <n v="170101"/>
    <n v="34470"/>
    <n v="24.4"/>
    <n v="52.3"/>
    <n v="246.8"/>
    <n v="2026"/>
    <n v="23229815580"/>
    <n v="6.1694915254237293"/>
    <n v="94.697802197802204"/>
    <n v="252.40757722795493"/>
    <x v="1"/>
  </r>
  <r>
    <s v="EV2740"/>
    <x v="3"/>
    <x v="3"/>
    <s v="BMW"/>
    <x v="3"/>
    <n v="126174"/>
    <n v="106"/>
    <n v="298"/>
    <n v="2.2999999999999998"/>
    <n v="132149"/>
    <n v="80064"/>
    <n v="22.4"/>
    <n v="44.7"/>
    <n v="89.3"/>
    <n v="2026"/>
    <n v="10101995136"/>
    <n v="2.8113207547169812"/>
    <n v="268.67114093959731"/>
    <n v="1047.355239589773"/>
    <x v="0"/>
  </r>
  <r>
    <s v="EV2741"/>
    <x v="1"/>
    <x v="1"/>
    <s v="Toyota"/>
    <x v="3"/>
    <n v="876570"/>
    <n v="117"/>
    <n v="486"/>
    <n v="1"/>
    <n v="28853"/>
    <n v="83480"/>
    <n v="24.5"/>
    <n v="59.4"/>
    <n v="10.199999999999999"/>
    <n v="2026"/>
    <n v="73176063600"/>
    <n v="4.1538461538461542"/>
    <n v="171.76954732510288"/>
    <n v="32.915796798886575"/>
    <x v="0"/>
  </r>
  <r>
    <s v="EV2742"/>
    <x v="6"/>
    <x v="3"/>
    <s v="BMW"/>
    <x v="1"/>
    <n v="111686"/>
    <n v="58"/>
    <n v="512"/>
    <n v="2.77"/>
    <n v="137856"/>
    <n v="48370"/>
    <n v="14.9"/>
    <n v="56.5"/>
    <n v="187.5"/>
    <n v="2026"/>
    <n v="5402251820"/>
    <n v="8.8275862068965516"/>
    <n v="94.47265625"/>
    <n v="1234.3176405279087"/>
    <x v="1"/>
  </r>
  <r>
    <s v="EV2743"/>
    <x v="0"/>
    <x v="0"/>
    <s v="Tesla"/>
    <x v="2"/>
    <n v="628335"/>
    <n v="65"/>
    <n v="612"/>
    <n v="0.99"/>
    <n v="156515"/>
    <n v="64699"/>
    <n v="15.6"/>
    <n v="53.3"/>
    <n v="129.19999999999999"/>
    <n v="2026"/>
    <n v="40652646165"/>
    <n v="9.4153846153846157"/>
    <n v="105.71732026143791"/>
    <n v="249.09482998718838"/>
    <x v="1"/>
  </r>
  <r>
    <s v="EV2744"/>
    <x v="1"/>
    <x v="1"/>
    <s v="BYD"/>
    <x v="3"/>
    <n v="788902"/>
    <n v="91"/>
    <n v="431"/>
    <n v="1.41"/>
    <n v="59948"/>
    <n v="69876"/>
    <n v="16.100000000000001"/>
    <n v="11.5"/>
    <n v="281.39999999999998"/>
    <n v="2026"/>
    <n v="55125316152"/>
    <n v="4.7362637362637363"/>
    <n v="162.12529002320187"/>
    <n v="75.989159616783837"/>
    <x v="1"/>
  </r>
  <r>
    <s v="EV2745"/>
    <x v="2"/>
    <x v="2"/>
    <s v="Nissan"/>
    <x v="3"/>
    <n v="77551"/>
    <n v="98"/>
    <n v="551"/>
    <n v="2.63"/>
    <n v="34347"/>
    <n v="44743"/>
    <n v="24.1"/>
    <n v="31.8"/>
    <n v="112.7"/>
    <n v="2026"/>
    <n v="3469864393"/>
    <n v="5.6224489795918364"/>
    <n v="81.203266787658805"/>
    <n v="442.89564286727443"/>
    <x v="1"/>
  </r>
  <r>
    <s v="EV2746"/>
    <x v="0"/>
    <x v="0"/>
    <s v="BMW"/>
    <x v="3"/>
    <n v="19994"/>
    <n v="41"/>
    <n v="273"/>
    <n v="0.56000000000000005"/>
    <n v="191959"/>
    <n v="84617"/>
    <n v="21"/>
    <n v="46.7"/>
    <n v="44.1"/>
    <n v="2026"/>
    <n v="1691832298"/>
    <n v="6.6585365853658534"/>
    <n v="309.95238095238096"/>
    <n v="9600.8302490747228"/>
    <x v="1"/>
  </r>
  <r>
    <s v="EV2747"/>
    <x v="6"/>
    <x v="3"/>
    <s v="BMW"/>
    <x v="1"/>
    <n v="251900"/>
    <n v="83"/>
    <n v="255"/>
    <n v="1.92"/>
    <n v="179147"/>
    <n v="29576"/>
    <n v="17.3"/>
    <n v="37.6"/>
    <n v="210.1"/>
    <n v="2026"/>
    <n v="7450194400"/>
    <n v="3.072289156626506"/>
    <n v="115.9843137254902"/>
    <n v="711.18300913060739"/>
    <x v="0"/>
  </r>
  <r>
    <s v="EV2748"/>
    <x v="9"/>
    <x v="0"/>
    <s v="Ford"/>
    <x v="3"/>
    <n v="300277"/>
    <n v="60"/>
    <n v="283"/>
    <n v="1.01"/>
    <n v="188498"/>
    <n v="27586"/>
    <n v="21.6"/>
    <n v="8.6"/>
    <n v="141.80000000000001"/>
    <n v="2026"/>
    <n v="8283441322"/>
    <n v="4.7166666666666668"/>
    <n v="97.477031802120138"/>
    <n v="627.74704689336852"/>
    <x v="1"/>
  </r>
  <r>
    <s v="EV2749"/>
    <x v="9"/>
    <x v="0"/>
    <s v="Kia"/>
    <x v="0"/>
    <n v="369162"/>
    <n v="109"/>
    <n v="543"/>
    <n v="0.78"/>
    <n v="76475"/>
    <n v="58951"/>
    <n v="22.1"/>
    <n v="24.7"/>
    <n v="125.1"/>
    <n v="2026"/>
    <n v="21762469062"/>
    <n v="4.9816513761467887"/>
    <n v="108.56537753222837"/>
    <n v="207.15837491399438"/>
    <x v="1"/>
  </r>
  <r>
    <s v="EV2750"/>
    <x v="6"/>
    <x v="3"/>
    <s v="Kia"/>
    <x v="3"/>
    <n v="485624"/>
    <n v="50"/>
    <n v="494"/>
    <n v="0.85"/>
    <n v="97728"/>
    <n v="78866"/>
    <n v="14.4"/>
    <n v="22.7"/>
    <n v="30.7"/>
    <n v="2026"/>
    <n v="38299222384"/>
    <n v="9.8800000000000008"/>
    <n v="159.64777327935224"/>
    <n v="201.24211323987282"/>
    <x v="1"/>
  </r>
  <r>
    <s v="EV2751"/>
    <x v="8"/>
    <x v="3"/>
    <s v="Toyota"/>
    <x v="3"/>
    <n v="548874"/>
    <n v="75"/>
    <n v="596"/>
    <n v="0.8"/>
    <n v="15682"/>
    <n v="41150"/>
    <n v="14.3"/>
    <n v="7.1"/>
    <n v="255.3"/>
    <n v="2026"/>
    <n v="22586165100"/>
    <n v="7.9466666666666663"/>
    <n v="69.043624161073822"/>
    <n v="28.571220352940749"/>
    <x v="1"/>
  </r>
  <r>
    <s v="EV2752"/>
    <x v="4"/>
    <x v="0"/>
    <s v="Volkswagen"/>
    <x v="2"/>
    <n v="570351"/>
    <n v="86"/>
    <n v="630"/>
    <n v="0.52"/>
    <n v="125659"/>
    <n v="54900"/>
    <n v="13.3"/>
    <n v="11"/>
    <n v="16.899999999999999"/>
    <n v="2026"/>
    <n v="31312269900"/>
    <n v="7.3255813953488369"/>
    <n v="87.142857142857139"/>
    <n v="220.31871601873232"/>
    <x v="0"/>
  </r>
  <r>
    <s v="EV2753"/>
    <x v="2"/>
    <x v="2"/>
    <s v="BYD"/>
    <x v="3"/>
    <n v="415041"/>
    <n v="54"/>
    <n v="549"/>
    <n v="0.75"/>
    <n v="124354"/>
    <n v="78084"/>
    <n v="23.7"/>
    <n v="49.3"/>
    <n v="228.8"/>
    <n v="2026"/>
    <n v="32408061444"/>
    <n v="10.166666666666666"/>
    <n v="142.2295081967213"/>
    <n v="299.61859189814982"/>
    <x v="0"/>
  </r>
  <r>
    <s v="EV2754"/>
    <x v="0"/>
    <x v="0"/>
    <s v="Volkswagen"/>
    <x v="0"/>
    <n v="544675"/>
    <n v="91"/>
    <n v="631"/>
    <n v="0.76"/>
    <n v="123037"/>
    <n v="52841"/>
    <n v="22.3"/>
    <n v="62.6"/>
    <n v="89.3"/>
    <n v="2026"/>
    <n v="28781171675"/>
    <n v="6.9340659340659343"/>
    <n v="83.741679873217109"/>
    <n v="225.89066874741818"/>
    <x v="0"/>
  </r>
  <r>
    <s v="EV2755"/>
    <x v="6"/>
    <x v="3"/>
    <s v="Kia"/>
    <x v="2"/>
    <n v="539354"/>
    <n v="88"/>
    <n v="420"/>
    <n v="2.97"/>
    <n v="52488"/>
    <n v="75794"/>
    <n v="17.7"/>
    <n v="57"/>
    <n v="57.7"/>
    <n v="2026"/>
    <n v="40879797076"/>
    <n v="4.7727272727272725"/>
    <n v="180.46190476190475"/>
    <n v="97.316419271943843"/>
    <x v="1"/>
  </r>
  <r>
    <s v="EV2756"/>
    <x v="6"/>
    <x v="3"/>
    <s v="Nissan"/>
    <x v="0"/>
    <n v="567410"/>
    <n v="49"/>
    <n v="359"/>
    <n v="2.94"/>
    <n v="157722"/>
    <n v="72299"/>
    <n v="15.1"/>
    <n v="20.8"/>
    <n v="181.2"/>
    <n v="2026"/>
    <n v="41023175590"/>
    <n v="7.3265306122448983"/>
    <n v="201.38997214484681"/>
    <n v="277.96831215523167"/>
    <x v="0"/>
  </r>
  <r>
    <s v="EV2757"/>
    <x v="3"/>
    <x v="3"/>
    <s v="Toyota"/>
    <x v="2"/>
    <n v="522432"/>
    <n v="111"/>
    <n v="631"/>
    <n v="2.44"/>
    <n v="114116"/>
    <n v="54819"/>
    <n v="21"/>
    <n v="32.5"/>
    <n v="219"/>
    <n v="2026"/>
    <n v="28639199808"/>
    <n v="5.6846846846846848"/>
    <n v="86.876386687797151"/>
    <n v="218.43225529829718"/>
    <x v="1"/>
  </r>
  <r>
    <s v="EV2758"/>
    <x v="5"/>
    <x v="1"/>
    <s v="BYD"/>
    <x v="2"/>
    <n v="604159"/>
    <n v="58"/>
    <n v="286"/>
    <n v="1.45"/>
    <n v="48152"/>
    <n v="30355"/>
    <n v="21.5"/>
    <n v="38.6"/>
    <n v="44.5"/>
    <n v="2026"/>
    <n v="18339246445"/>
    <n v="4.931034482758621"/>
    <n v="106.13636363636364"/>
    <n v="79.700873445566472"/>
    <x v="0"/>
  </r>
  <r>
    <s v="EV2759"/>
    <x v="6"/>
    <x v="3"/>
    <s v="Tesla"/>
    <x v="3"/>
    <n v="630125"/>
    <n v="91"/>
    <n v="322"/>
    <n v="0.54"/>
    <n v="111056"/>
    <n v="42861"/>
    <n v="15.3"/>
    <n v="47.1"/>
    <n v="241.5"/>
    <n v="2026"/>
    <n v="27007787625"/>
    <n v="3.5384615384615383"/>
    <n v="133.10869565217391"/>
    <n v="176.2443959531839"/>
    <x v="1"/>
  </r>
  <r>
    <s v="EV2760"/>
    <x v="5"/>
    <x v="1"/>
    <s v="BYD"/>
    <x v="1"/>
    <n v="106172"/>
    <n v="49"/>
    <n v="485"/>
    <n v="1.66"/>
    <n v="106887"/>
    <n v="40670"/>
    <n v="16"/>
    <n v="61.7"/>
    <n v="215.3"/>
    <n v="2026"/>
    <n v="4318015240"/>
    <n v="9.8979591836734695"/>
    <n v="83.855670103092777"/>
    <n v="1006.7343555739743"/>
    <x v="0"/>
  </r>
  <r>
    <s v="EV2761"/>
    <x v="1"/>
    <x v="1"/>
    <s v="Ford"/>
    <x v="0"/>
    <n v="526252"/>
    <n v="88"/>
    <n v="286"/>
    <n v="0.54"/>
    <n v="78084"/>
    <n v="66002"/>
    <n v="12.8"/>
    <n v="11.4"/>
    <n v="259.2"/>
    <n v="2026"/>
    <n v="34733684504"/>
    <n v="3.25"/>
    <n v="230.77622377622379"/>
    <n v="148.37758336310361"/>
    <x v="1"/>
  </r>
  <r>
    <s v="EV2762"/>
    <x v="9"/>
    <x v="0"/>
    <s v="Mercedes"/>
    <x v="3"/>
    <n v="274909"/>
    <n v="97"/>
    <n v="347"/>
    <n v="1.1299999999999999"/>
    <n v="52610"/>
    <n v="64759"/>
    <n v="18.7"/>
    <n v="62.5"/>
    <n v="162.4"/>
    <n v="2026"/>
    <n v="17802831931"/>
    <n v="3.5773195876288661"/>
    <n v="186.62536023054756"/>
    <n v="191.3724177818842"/>
    <x v="0"/>
  </r>
  <r>
    <s v="EV2763"/>
    <x v="5"/>
    <x v="1"/>
    <s v="BMW"/>
    <x v="3"/>
    <n v="182151"/>
    <n v="110"/>
    <n v="401"/>
    <n v="1.03"/>
    <n v="185412"/>
    <n v="59560"/>
    <n v="14.2"/>
    <n v="44.8"/>
    <n v="164.7"/>
    <n v="2026"/>
    <n v="10848913560"/>
    <n v="3.6454545454545455"/>
    <n v="148.52867830423941"/>
    <n v="1017.9027290544658"/>
    <x v="1"/>
  </r>
  <r>
    <s v="EV2764"/>
    <x v="3"/>
    <x v="3"/>
    <s v="BYD"/>
    <x v="3"/>
    <n v="261212"/>
    <n v="43"/>
    <n v="471"/>
    <n v="2.06"/>
    <n v="67139"/>
    <n v="55580"/>
    <n v="23.3"/>
    <n v="55.2"/>
    <n v="142.5"/>
    <n v="2026"/>
    <n v="14518162960"/>
    <n v="10.953488372093023"/>
    <n v="118.00424628450106"/>
    <n v="257.02877356323603"/>
    <x v="0"/>
  </r>
  <r>
    <s v="EV2765"/>
    <x v="7"/>
    <x v="3"/>
    <s v="Tesla"/>
    <x v="1"/>
    <n v="156565"/>
    <n v="55"/>
    <n v="301"/>
    <n v="1.47"/>
    <n v="78324"/>
    <n v="27652"/>
    <n v="20.3"/>
    <n v="49.6"/>
    <n v="245.8"/>
    <n v="2026"/>
    <n v="4329335380"/>
    <n v="5.4727272727272727"/>
    <n v="91.867109634551497"/>
    <n v="500.26506562769458"/>
    <x v="0"/>
  </r>
  <r>
    <s v="EV2766"/>
    <x v="4"/>
    <x v="0"/>
    <s v="Kia"/>
    <x v="2"/>
    <n v="731046"/>
    <n v="40"/>
    <n v="618"/>
    <n v="2.16"/>
    <n v="12911"/>
    <n v="71044"/>
    <n v="22.6"/>
    <n v="24.4"/>
    <n v="208.8"/>
    <n v="2026"/>
    <n v="51936432024"/>
    <n v="15.45"/>
    <n v="114.957928802589"/>
    <n v="17.660995340922458"/>
    <x v="1"/>
  </r>
  <r>
    <s v="EV2767"/>
    <x v="3"/>
    <x v="3"/>
    <s v="Tesla"/>
    <x v="0"/>
    <n v="249707"/>
    <n v="41"/>
    <n v="334"/>
    <n v="2.44"/>
    <n v="88133"/>
    <n v="61165"/>
    <n v="20.8"/>
    <n v="48.7"/>
    <n v="292.5"/>
    <n v="2026"/>
    <n v="15273328655"/>
    <n v="8.1463414634146343"/>
    <n v="183.12874251497007"/>
    <n v="352.94565230450087"/>
    <x v="1"/>
  </r>
  <r>
    <s v="EV2768"/>
    <x v="3"/>
    <x v="3"/>
    <s v="Tesla"/>
    <x v="2"/>
    <n v="613005"/>
    <n v="79"/>
    <n v="615"/>
    <n v="2.67"/>
    <n v="171695"/>
    <n v="59509"/>
    <n v="12.6"/>
    <n v="9.5"/>
    <n v="141.4"/>
    <n v="2026"/>
    <n v="36479314545"/>
    <n v="7.7848101265822782"/>
    <n v="96.762601626016263"/>
    <n v="280.08743811225031"/>
    <x v="1"/>
  </r>
  <r>
    <s v="EV2769"/>
    <x v="4"/>
    <x v="0"/>
    <s v="Toyota"/>
    <x v="2"/>
    <n v="336091"/>
    <n v="83"/>
    <n v="294"/>
    <n v="0.57999999999999996"/>
    <n v="178290"/>
    <n v="46294"/>
    <n v="14.3"/>
    <n v="47.1"/>
    <n v="75.7"/>
    <n v="2026"/>
    <n v="15558996754"/>
    <n v="3.5421686746987953"/>
    <n v="157.46258503401361"/>
    <n v="530.48132797367373"/>
    <x v="0"/>
  </r>
  <r>
    <s v="EV2770"/>
    <x v="8"/>
    <x v="3"/>
    <s v="Nissan"/>
    <x v="3"/>
    <n v="396472"/>
    <n v="62"/>
    <n v="488"/>
    <n v="0.75"/>
    <n v="72188"/>
    <n v="25855"/>
    <n v="19.2"/>
    <n v="61"/>
    <n v="200.7"/>
    <n v="2026"/>
    <n v="10250783560"/>
    <n v="7.870967741935484"/>
    <n v="52.981557377049178"/>
    <n v="182.0759095219839"/>
    <x v="0"/>
  </r>
  <r>
    <s v="EV2771"/>
    <x v="1"/>
    <x v="1"/>
    <s v="Toyota"/>
    <x v="1"/>
    <n v="468713"/>
    <n v="58"/>
    <n v="501"/>
    <n v="1.92"/>
    <n v="52587"/>
    <n v="79369"/>
    <n v="14.1"/>
    <n v="30.2"/>
    <n v="248.2"/>
    <n v="2026"/>
    <n v="37201282097"/>
    <n v="8.637931034482758"/>
    <n v="158.42115768463074"/>
    <n v="112.19445588238432"/>
    <x v="1"/>
  </r>
  <r>
    <s v="EV2772"/>
    <x v="6"/>
    <x v="3"/>
    <s v="Toyota"/>
    <x v="1"/>
    <n v="234371"/>
    <n v="88"/>
    <n v="447"/>
    <n v="1.73"/>
    <n v="58140"/>
    <n v="69930"/>
    <n v="21.3"/>
    <n v="12.1"/>
    <n v="130.9"/>
    <n v="2026"/>
    <n v="16389564030"/>
    <n v="5.0795454545454541"/>
    <n v="156.44295302013424"/>
    <n v="248.06823369785511"/>
    <x v="1"/>
  </r>
  <r>
    <s v="EV2773"/>
    <x v="1"/>
    <x v="1"/>
    <s v="Volkswagen"/>
    <x v="1"/>
    <n v="771644"/>
    <n v="61"/>
    <n v="449"/>
    <n v="1.86"/>
    <n v="77665"/>
    <n v="66643"/>
    <n v="13.1"/>
    <n v="11.7"/>
    <n v="139.9"/>
    <n v="2026"/>
    <n v="51424671092"/>
    <n v="7.360655737704918"/>
    <n v="148.42538975501114"/>
    <n v="100.64874475794537"/>
    <x v="0"/>
  </r>
  <r>
    <s v="EV2774"/>
    <x v="7"/>
    <x v="3"/>
    <s v="Volkswagen"/>
    <x v="0"/>
    <n v="597337"/>
    <n v="54"/>
    <n v="396"/>
    <n v="2.76"/>
    <n v="1188"/>
    <n v="28527"/>
    <n v="20.7"/>
    <n v="25.7"/>
    <n v="109.1"/>
    <n v="2026"/>
    <n v="17040232599"/>
    <n v="7.333333333333333"/>
    <n v="72.037878787878782"/>
    <n v="1.9888270775123589"/>
    <x v="1"/>
  </r>
  <r>
    <s v="EV2775"/>
    <x v="2"/>
    <x v="2"/>
    <s v="Kia"/>
    <x v="2"/>
    <n v="299245"/>
    <n v="104"/>
    <n v="275"/>
    <n v="2.39"/>
    <n v="175211"/>
    <n v="25105"/>
    <n v="12.4"/>
    <n v="14.2"/>
    <n v="135.1"/>
    <n v="2026"/>
    <n v="7512545725"/>
    <n v="2.6442307692307692"/>
    <n v="91.290909090909096"/>
    <n v="585.51020067169043"/>
    <x v="1"/>
  </r>
  <r>
    <s v="EV2776"/>
    <x v="2"/>
    <x v="2"/>
    <s v="Tesla"/>
    <x v="0"/>
    <n v="540002"/>
    <n v="66"/>
    <n v="264"/>
    <n v="2.38"/>
    <n v="74460"/>
    <n v="48149"/>
    <n v="24.7"/>
    <n v="50.9"/>
    <n v="39.799999999999997"/>
    <n v="2026"/>
    <n v="26000556298"/>
    <n v="4"/>
    <n v="182.38257575757575"/>
    <n v="137.88837819119186"/>
    <x v="0"/>
  </r>
  <r>
    <s v="EV2777"/>
    <x v="3"/>
    <x v="3"/>
    <s v="Volkswagen"/>
    <x v="1"/>
    <n v="768040"/>
    <n v="93"/>
    <n v="385"/>
    <n v="0.69"/>
    <n v="175483"/>
    <n v="51148"/>
    <n v="20.6"/>
    <n v="24.7"/>
    <n v="189.8"/>
    <n v="2026"/>
    <n v="39283709920"/>
    <n v="4.139784946236559"/>
    <n v="132.85194805194806"/>
    <n v="228.48158950054685"/>
    <x v="0"/>
  </r>
  <r>
    <s v="EV2778"/>
    <x v="7"/>
    <x v="3"/>
    <s v="Kia"/>
    <x v="2"/>
    <n v="439921"/>
    <n v="77"/>
    <n v="393"/>
    <n v="2.3199999999999998"/>
    <n v="129952"/>
    <n v="61927"/>
    <n v="19.7"/>
    <n v="36.4"/>
    <n v="32"/>
    <n v="2026"/>
    <n v="27242987767"/>
    <n v="5.1038961038961039"/>
    <n v="157.57506361323155"/>
    <n v="295.39849200197312"/>
    <x v="0"/>
  </r>
  <r>
    <s v="EV2779"/>
    <x v="9"/>
    <x v="0"/>
    <s v="Hyundai"/>
    <x v="1"/>
    <n v="260814"/>
    <n v="118"/>
    <n v="611"/>
    <n v="1.97"/>
    <n v="100320"/>
    <n v="61677"/>
    <n v="20.3"/>
    <n v="55.3"/>
    <n v="58.9"/>
    <n v="2026"/>
    <n v="16086225078"/>
    <n v="5.1779661016949152"/>
    <n v="100.9443535188216"/>
    <n v="384.64192873081964"/>
    <x v="1"/>
  </r>
  <r>
    <s v="EV2780"/>
    <x v="8"/>
    <x v="3"/>
    <s v="Hyundai"/>
    <x v="1"/>
    <n v="808882"/>
    <n v="76"/>
    <n v="581"/>
    <n v="1.92"/>
    <n v="118675"/>
    <n v="43257"/>
    <n v="16.399999999999999"/>
    <n v="18.100000000000001"/>
    <n v="96"/>
    <n v="2026"/>
    <n v="34989808674"/>
    <n v="7.6447368421052628"/>
    <n v="74.452667814113596"/>
    <n v="146.71484839568689"/>
    <x v="1"/>
  </r>
  <r>
    <s v="EV2781"/>
    <x v="2"/>
    <x v="2"/>
    <s v="BMW"/>
    <x v="3"/>
    <n v="556811"/>
    <n v="98"/>
    <n v="436"/>
    <n v="0.81"/>
    <n v="102848"/>
    <n v="84857"/>
    <n v="19.2"/>
    <n v="21.6"/>
    <n v="232"/>
    <n v="2026"/>
    <n v="47249311027"/>
    <n v="4.4489795918367347"/>
    <n v="194.62614678899084"/>
    <n v="184.70899461397136"/>
    <x v="1"/>
  </r>
  <r>
    <s v="EV2782"/>
    <x v="6"/>
    <x v="3"/>
    <s v="Ford"/>
    <x v="2"/>
    <n v="351311"/>
    <n v="58"/>
    <n v="404"/>
    <n v="0.76"/>
    <n v="50778"/>
    <n v="36440"/>
    <n v="13.2"/>
    <n v="11.2"/>
    <n v="277.89999999999998"/>
    <n v="2026"/>
    <n v="12801772840"/>
    <n v="6.9655172413793105"/>
    <n v="90.198019801980195"/>
    <n v="144.5385997022581"/>
    <x v="1"/>
  </r>
  <r>
    <s v="EV2783"/>
    <x v="4"/>
    <x v="0"/>
    <s v="BYD"/>
    <x v="3"/>
    <n v="692511"/>
    <n v="42"/>
    <n v="607"/>
    <n v="0.63"/>
    <n v="76808"/>
    <n v="84921"/>
    <n v="22.6"/>
    <n v="8.9"/>
    <n v="212.3"/>
    <n v="2026"/>
    <n v="58808726631"/>
    <n v="14.452380952380953"/>
    <n v="139.90280065897858"/>
    <n v="110.91231763827578"/>
    <x v="1"/>
  </r>
  <r>
    <s v="EV2784"/>
    <x v="4"/>
    <x v="0"/>
    <s v="Mercedes"/>
    <x v="3"/>
    <n v="62910"/>
    <n v="113"/>
    <n v="480"/>
    <n v="0.78"/>
    <n v="3836"/>
    <n v="68967"/>
    <n v="18.3"/>
    <n v="17.7"/>
    <n v="27.7"/>
    <n v="2026"/>
    <n v="4338713970"/>
    <n v="4.2477876106194694"/>
    <n v="143.68125000000001"/>
    <n v="60.975997456684155"/>
    <x v="1"/>
  </r>
  <r>
    <s v="EV2785"/>
    <x v="0"/>
    <x v="0"/>
    <s v="Hyundai"/>
    <x v="1"/>
    <n v="458875"/>
    <n v="86"/>
    <n v="356"/>
    <n v="2.04"/>
    <n v="47657"/>
    <n v="70900"/>
    <n v="13.7"/>
    <n v="63.4"/>
    <n v="118.8"/>
    <n v="2026"/>
    <n v="32534237500"/>
    <n v="4.1395348837209305"/>
    <n v="199.15730337078651"/>
    <n v="103.85616998093163"/>
    <x v="1"/>
  </r>
  <r>
    <s v="EV2786"/>
    <x v="9"/>
    <x v="0"/>
    <s v="Nissan"/>
    <x v="0"/>
    <n v="260989"/>
    <n v="112"/>
    <n v="274"/>
    <n v="0.51"/>
    <n v="164600"/>
    <n v="28525"/>
    <n v="20.3"/>
    <n v="52.2"/>
    <n v="120.6"/>
    <n v="2026"/>
    <n v="7444711225"/>
    <n v="2.4464285714285716"/>
    <n v="104.10583941605839"/>
    <n v="630.67792129170198"/>
    <x v="1"/>
  </r>
  <r>
    <s v="EV2787"/>
    <x v="4"/>
    <x v="0"/>
    <s v="BYD"/>
    <x v="0"/>
    <n v="30967"/>
    <n v="107"/>
    <n v="349"/>
    <n v="1.1200000000000001"/>
    <n v="31197"/>
    <n v="40457"/>
    <n v="18.899999999999999"/>
    <n v="7.9"/>
    <n v="41.4"/>
    <n v="2026"/>
    <n v="1252831919"/>
    <n v="3.2616822429906542"/>
    <n v="115.92263610315186"/>
    <n v="1007.4272612781348"/>
    <x v="0"/>
  </r>
  <r>
    <s v="EV2788"/>
    <x v="2"/>
    <x v="2"/>
    <s v="Tesla"/>
    <x v="0"/>
    <n v="251088"/>
    <n v="84"/>
    <n v="632"/>
    <n v="0.84"/>
    <n v="48782"/>
    <n v="58933"/>
    <n v="17.8"/>
    <n v="64.599999999999994"/>
    <n v="181.2"/>
    <n v="2026"/>
    <n v="14797369104"/>
    <n v="7.5238095238095237"/>
    <n v="93.24841772151899"/>
    <n v="194.28248263557001"/>
    <x v="1"/>
  </r>
  <r>
    <s v="EV2789"/>
    <x v="5"/>
    <x v="1"/>
    <s v="Volkswagen"/>
    <x v="1"/>
    <n v="184862"/>
    <n v="41"/>
    <n v="530"/>
    <n v="1.71"/>
    <n v="4777"/>
    <n v="35608"/>
    <n v="14.4"/>
    <n v="53.8"/>
    <n v="240"/>
    <n v="2026"/>
    <n v="6582566096"/>
    <n v="12.926829268292684"/>
    <n v="67.184905660377353"/>
    <n v="25.840897534376996"/>
    <x v="0"/>
  </r>
  <r>
    <s v="EV2790"/>
    <x v="2"/>
    <x v="2"/>
    <s v="Tesla"/>
    <x v="1"/>
    <n v="348012"/>
    <n v="42"/>
    <n v="544"/>
    <n v="1.95"/>
    <n v="170482"/>
    <n v="61114"/>
    <n v="22.2"/>
    <n v="28.4"/>
    <n v="262.8"/>
    <n v="2026"/>
    <n v="21268405368"/>
    <n v="12.952380952380953"/>
    <n v="112.34191176470588"/>
    <n v="489.87391239382549"/>
    <x v="0"/>
  </r>
  <r>
    <s v="EV2791"/>
    <x v="7"/>
    <x v="3"/>
    <s v="Volkswagen"/>
    <x v="1"/>
    <n v="632088"/>
    <n v="51"/>
    <n v="508"/>
    <n v="0.78"/>
    <n v="113611"/>
    <n v="71721"/>
    <n v="23.1"/>
    <n v="18.399999999999999"/>
    <n v="30.8"/>
    <n v="2026"/>
    <n v="45333983448"/>
    <n v="9.9607843137254903"/>
    <n v="141.18307086614172"/>
    <n v="179.73921352723039"/>
    <x v="0"/>
  </r>
  <r>
    <s v="EV2792"/>
    <x v="9"/>
    <x v="0"/>
    <s v="Kia"/>
    <x v="3"/>
    <n v="646662"/>
    <n v="95"/>
    <n v="254"/>
    <n v="1.65"/>
    <n v="187505"/>
    <n v="56732"/>
    <n v="18.2"/>
    <n v="23.8"/>
    <n v="135.1"/>
    <n v="2026"/>
    <n v="36686428584"/>
    <n v="2.6736842105263157"/>
    <n v="223.35433070866142"/>
    <n v="289.95827804942917"/>
    <x v="0"/>
  </r>
  <r>
    <s v="EV2793"/>
    <x v="7"/>
    <x v="3"/>
    <s v="BYD"/>
    <x v="3"/>
    <n v="529163"/>
    <n v="91"/>
    <n v="439"/>
    <n v="0.64"/>
    <n v="189231"/>
    <n v="28117"/>
    <n v="21"/>
    <n v="57.1"/>
    <n v="223.7"/>
    <n v="2026"/>
    <n v="14878476071"/>
    <n v="4.8241758241758239"/>
    <n v="64.047835990888387"/>
    <n v="357.60436765231128"/>
    <x v="0"/>
  </r>
  <r>
    <s v="EV2794"/>
    <x v="7"/>
    <x v="3"/>
    <s v="Volkswagen"/>
    <x v="1"/>
    <n v="646819"/>
    <n v="109"/>
    <n v="498"/>
    <n v="1.99"/>
    <n v="45659"/>
    <n v="59362"/>
    <n v="19.399999999999999"/>
    <n v="64.7"/>
    <n v="207.6"/>
    <n v="2026"/>
    <n v="38396469478"/>
    <n v="4.568807339449541"/>
    <n v="119.20080321285141"/>
    <n v="70.590072338629497"/>
    <x v="1"/>
  </r>
  <r>
    <s v="EV2795"/>
    <x v="8"/>
    <x v="3"/>
    <s v="Toyota"/>
    <x v="1"/>
    <n v="637913"/>
    <n v="80"/>
    <n v="614"/>
    <n v="2.81"/>
    <n v="154111"/>
    <n v="59607"/>
    <n v="17"/>
    <n v="56"/>
    <n v="93.7"/>
    <n v="2026"/>
    <n v="38024080191"/>
    <n v="7.6749999999999998"/>
    <n v="97.079804560260584"/>
    <n v="241.58623511356564"/>
    <x v="1"/>
  </r>
  <r>
    <s v="EV2796"/>
    <x v="9"/>
    <x v="0"/>
    <s v="BMW"/>
    <x v="1"/>
    <n v="749943"/>
    <n v="101"/>
    <n v="604"/>
    <n v="1.93"/>
    <n v="87321"/>
    <n v="45808"/>
    <n v="15.7"/>
    <n v="41"/>
    <n v="259"/>
    <n v="2026"/>
    <n v="34353388944"/>
    <n v="5.9801980198019802"/>
    <n v="75.841059602649011"/>
    <n v="116.43684920053924"/>
    <x v="0"/>
  </r>
  <r>
    <s v="EV2797"/>
    <x v="7"/>
    <x v="3"/>
    <s v="Tesla"/>
    <x v="2"/>
    <n v="172889"/>
    <n v="42"/>
    <n v="640"/>
    <n v="0.6"/>
    <n v="60484"/>
    <n v="55221"/>
    <n v="15.1"/>
    <n v="8.8000000000000007"/>
    <n v="101"/>
    <n v="2026"/>
    <n v="9547103469"/>
    <n v="15.238095238095237"/>
    <n v="86.282812500000006"/>
    <n v="349.84296282585939"/>
    <x v="1"/>
  </r>
  <r>
    <s v="EV2798"/>
    <x v="1"/>
    <x v="1"/>
    <s v="Mercedes"/>
    <x v="0"/>
    <n v="273920"/>
    <n v="113"/>
    <n v="582"/>
    <n v="1.76"/>
    <n v="20109"/>
    <n v="84931"/>
    <n v="23.9"/>
    <n v="61.1"/>
    <n v="53.3"/>
    <n v="2026"/>
    <n v="23264299520"/>
    <n v="5.1504424778761058"/>
    <n v="145.92955326460481"/>
    <n v="73.411945093457945"/>
    <x v="1"/>
  </r>
  <r>
    <s v="EV2799"/>
    <x v="6"/>
    <x v="3"/>
    <s v="Ford"/>
    <x v="1"/>
    <n v="589369"/>
    <n v="109"/>
    <n v="382"/>
    <n v="2.14"/>
    <n v="106007"/>
    <n v="80501"/>
    <n v="21.6"/>
    <n v="8.8000000000000007"/>
    <n v="71.2"/>
    <n v="2026"/>
    <n v="47444793869"/>
    <n v="3.5045871559633026"/>
    <n v="210.73560209424085"/>
    <n v="179.86524571193937"/>
    <x v="1"/>
  </r>
  <r>
    <s v="EV2800"/>
    <x v="0"/>
    <x v="0"/>
    <s v="BMW"/>
    <x v="1"/>
    <n v="852529"/>
    <n v="64"/>
    <n v="627"/>
    <n v="2.59"/>
    <n v="151076"/>
    <n v="46175"/>
    <n v="14.7"/>
    <n v="58.2"/>
    <n v="274.60000000000002"/>
    <n v="2026"/>
    <n v="39365526575"/>
    <n v="9.796875"/>
    <n v="73.644338118022333"/>
    <n v="177.20922103529617"/>
    <x v="1"/>
  </r>
  <r>
    <s v="EV2801"/>
    <x v="9"/>
    <x v="0"/>
    <s v="Nissan"/>
    <x v="3"/>
    <n v="760652"/>
    <n v="120"/>
    <n v="282"/>
    <n v="2.2200000000000002"/>
    <n v="71012"/>
    <n v="56346"/>
    <n v="20"/>
    <n v="30.1"/>
    <n v="90.3"/>
    <n v="2026"/>
    <n v="42859697592"/>
    <n v="2.35"/>
    <n v="199.80851063829786"/>
    <n v="93.356751839211626"/>
    <x v="1"/>
  </r>
  <r>
    <s v="EV2802"/>
    <x v="9"/>
    <x v="0"/>
    <s v="BYD"/>
    <x v="0"/>
    <n v="120429"/>
    <n v="63"/>
    <n v="285"/>
    <n v="2.95"/>
    <n v="89572"/>
    <n v="72686"/>
    <n v="21.7"/>
    <n v="29.4"/>
    <n v="13.6"/>
    <n v="2026"/>
    <n v="8753502294"/>
    <n v="4.5238095238095237"/>
    <n v="255.03859649122808"/>
    <n v="743.77434006759165"/>
    <x v="0"/>
  </r>
  <r>
    <s v="EV2803"/>
    <x v="1"/>
    <x v="1"/>
    <s v="Kia"/>
    <x v="1"/>
    <n v="480805"/>
    <n v="104"/>
    <n v="402"/>
    <n v="2.19"/>
    <n v="166742"/>
    <n v="42500"/>
    <n v="22.5"/>
    <n v="10.9"/>
    <n v="70.2"/>
    <n v="2026"/>
    <n v="20434212500"/>
    <n v="3.8653846153846154"/>
    <n v="105.72139303482587"/>
    <n v="346.7975582616653"/>
    <x v="1"/>
  </r>
  <r>
    <s v="EV2804"/>
    <x v="3"/>
    <x v="3"/>
    <s v="BMW"/>
    <x v="1"/>
    <n v="600278"/>
    <n v="90"/>
    <n v="464"/>
    <n v="2.6"/>
    <n v="63885"/>
    <n v="79126"/>
    <n v="15.4"/>
    <n v="38.4"/>
    <n v="80"/>
    <n v="2026"/>
    <n v="47497597028"/>
    <n v="5.1555555555555559"/>
    <n v="170.53017241379311"/>
    <n v="106.42568943056384"/>
    <x v="0"/>
  </r>
  <r>
    <s v="EV2805"/>
    <x v="1"/>
    <x v="1"/>
    <s v="Kia"/>
    <x v="1"/>
    <n v="852023"/>
    <n v="76"/>
    <n v="569"/>
    <n v="0.61"/>
    <n v="38746"/>
    <n v="81133"/>
    <n v="17.2"/>
    <n v="63.2"/>
    <n v="293.60000000000002"/>
    <n v="2026"/>
    <n v="69127182059"/>
    <n v="7.4868421052631575"/>
    <n v="142.58875219683657"/>
    <n v="45.475298202043845"/>
    <x v="1"/>
  </r>
  <r>
    <s v="EV2806"/>
    <x v="8"/>
    <x v="3"/>
    <s v="Hyundai"/>
    <x v="0"/>
    <n v="889898"/>
    <n v="95"/>
    <n v="541"/>
    <n v="2.08"/>
    <n v="2990"/>
    <n v="55135"/>
    <n v="22.5"/>
    <n v="11.2"/>
    <n v="73.599999999999994"/>
    <n v="2026"/>
    <n v="49064526230"/>
    <n v="5.6947368421052635"/>
    <n v="101.91312384473198"/>
    <n v="3.3599356330725545"/>
    <x v="0"/>
  </r>
  <r>
    <s v="EV2807"/>
    <x v="1"/>
    <x v="1"/>
    <s v="Hyundai"/>
    <x v="2"/>
    <n v="822128"/>
    <n v="114"/>
    <n v="367"/>
    <n v="1.02"/>
    <n v="22324"/>
    <n v="74583"/>
    <n v="13.6"/>
    <n v="29.3"/>
    <n v="71.900000000000006"/>
    <n v="2026"/>
    <n v="61316772624"/>
    <n v="3.2192982456140351"/>
    <n v="203.22343324250681"/>
    <n v="27.153922503551758"/>
    <x v="0"/>
  </r>
  <r>
    <s v="EV2808"/>
    <x v="6"/>
    <x v="3"/>
    <s v="Kia"/>
    <x v="1"/>
    <n v="301818"/>
    <n v="118"/>
    <n v="564"/>
    <n v="0.8"/>
    <n v="33053"/>
    <n v="25256"/>
    <n v="18.2"/>
    <n v="52.4"/>
    <n v="211.8"/>
    <n v="2026"/>
    <n v="7622715408"/>
    <n v="4.7796610169491522"/>
    <n v="44.780141843971634"/>
    <n v="109.51301777892637"/>
    <x v="0"/>
  </r>
  <r>
    <s v="EV2809"/>
    <x v="8"/>
    <x v="3"/>
    <s v="Tesla"/>
    <x v="0"/>
    <n v="648360"/>
    <n v="59"/>
    <n v="432"/>
    <n v="0.92"/>
    <n v="94472"/>
    <n v="65061"/>
    <n v="21.4"/>
    <n v="28"/>
    <n v="130.1"/>
    <n v="2026"/>
    <n v="42182949960"/>
    <n v="7.3220338983050848"/>
    <n v="150.60416666666666"/>
    <n v="145.70917391572581"/>
    <x v="0"/>
  </r>
  <r>
    <s v="EV2810"/>
    <x v="8"/>
    <x v="3"/>
    <s v="Hyundai"/>
    <x v="1"/>
    <n v="407672"/>
    <n v="108"/>
    <n v="554"/>
    <n v="2.2799999999999998"/>
    <n v="139330"/>
    <n v="74862"/>
    <n v="16.3"/>
    <n v="42.9"/>
    <n v="206.7"/>
    <n v="2026"/>
    <n v="30519141264"/>
    <n v="5.1296296296296298"/>
    <n v="135.12996389891697"/>
    <n v="341.76985419651089"/>
    <x v="1"/>
  </r>
  <r>
    <s v="EV2811"/>
    <x v="5"/>
    <x v="1"/>
    <s v="Hyundai"/>
    <x v="1"/>
    <n v="43855"/>
    <n v="99"/>
    <n v="348"/>
    <n v="1.9"/>
    <n v="79347"/>
    <n v="37368"/>
    <n v="23.7"/>
    <n v="59.2"/>
    <n v="134.5"/>
    <n v="2026"/>
    <n v="1638773640"/>
    <n v="3.5151515151515151"/>
    <n v="107.37931034482759"/>
    <n v="1809.3033861589329"/>
    <x v="0"/>
  </r>
  <r>
    <s v="EV2812"/>
    <x v="9"/>
    <x v="0"/>
    <s v="Hyundai"/>
    <x v="1"/>
    <n v="15718"/>
    <n v="84"/>
    <n v="280"/>
    <n v="2.92"/>
    <n v="111332"/>
    <n v="74667"/>
    <n v="18.399999999999999"/>
    <n v="45"/>
    <n v="79.8"/>
    <n v="2026"/>
    <n v="1173615906"/>
    <n v="3.3333333333333335"/>
    <n v="266.66785714285714"/>
    <n v="7083.089451584171"/>
    <x v="1"/>
  </r>
  <r>
    <s v="EV2813"/>
    <x v="9"/>
    <x v="0"/>
    <s v="BYD"/>
    <x v="2"/>
    <n v="46140"/>
    <n v="96"/>
    <n v="521"/>
    <n v="1.63"/>
    <n v="120784"/>
    <n v="57396"/>
    <n v="23.9"/>
    <n v="19.2"/>
    <n v="295.8"/>
    <n v="2026"/>
    <n v="2648251440"/>
    <n v="5.427083333333333"/>
    <n v="110.16506717850288"/>
    <n v="2617.7719982661465"/>
    <x v="1"/>
  </r>
  <r>
    <s v="EV2814"/>
    <x v="3"/>
    <x v="3"/>
    <s v="Hyundai"/>
    <x v="2"/>
    <n v="535674"/>
    <n v="43"/>
    <n v="512"/>
    <n v="2.92"/>
    <n v="4275"/>
    <n v="43492"/>
    <n v="17.100000000000001"/>
    <n v="58.8"/>
    <n v="122.4"/>
    <n v="2026"/>
    <n v="23297533608"/>
    <n v="11.906976744186046"/>
    <n v="84.9453125"/>
    <n v="7.9806001411306129"/>
    <x v="1"/>
  </r>
  <r>
    <s v="EV2815"/>
    <x v="0"/>
    <x v="0"/>
    <s v="Kia"/>
    <x v="2"/>
    <n v="480678"/>
    <n v="96"/>
    <n v="610"/>
    <n v="1.59"/>
    <n v="98972"/>
    <n v="78092"/>
    <n v="23.8"/>
    <n v="59.1"/>
    <n v="107.1"/>
    <n v="2026"/>
    <n v="37537106376"/>
    <n v="6.354166666666667"/>
    <n v="128.01967213114753"/>
    <n v="205.90083174183133"/>
    <x v="0"/>
  </r>
  <r>
    <s v="EV2816"/>
    <x v="8"/>
    <x v="3"/>
    <s v="Mercedes"/>
    <x v="1"/>
    <n v="591401"/>
    <n v="59"/>
    <n v="499"/>
    <n v="0.9"/>
    <n v="19998"/>
    <n v="43689"/>
    <n v="24.3"/>
    <n v="35.5"/>
    <n v="150.80000000000001"/>
    <n v="2026"/>
    <n v="25837718289"/>
    <n v="8.4576271186440675"/>
    <n v="87.553106212424851"/>
    <n v="33.814619860297839"/>
    <x v="1"/>
  </r>
  <r>
    <s v="EV2817"/>
    <x v="8"/>
    <x v="3"/>
    <s v="BMW"/>
    <x v="3"/>
    <n v="811279"/>
    <n v="87"/>
    <n v="386"/>
    <n v="1.24"/>
    <n v="131086"/>
    <n v="41714"/>
    <n v="15.6"/>
    <n v="64.099999999999994"/>
    <n v="276"/>
    <n v="2026"/>
    <n v="33841692206"/>
    <n v="4.4367816091954024"/>
    <n v="108.06735751295336"/>
    <n v="161.57943198332509"/>
    <x v="1"/>
  </r>
  <r>
    <s v="EV2818"/>
    <x v="6"/>
    <x v="3"/>
    <s v="Volkswagen"/>
    <x v="3"/>
    <n v="880777"/>
    <n v="46"/>
    <n v="389"/>
    <n v="1.93"/>
    <n v="190908"/>
    <n v="50130"/>
    <n v="14.6"/>
    <n v="60.1"/>
    <n v="110"/>
    <n v="2026"/>
    <n v="44153351010"/>
    <n v="8.4565217391304355"/>
    <n v="128.86889460154242"/>
    <n v="216.7495291089572"/>
    <x v="0"/>
  </r>
  <r>
    <s v="EV2819"/>
    <x v="6"/>
    <x v="3"/>
    <s v="Toyota"/>
    <x v="2"/>
    <n v="242604"/>
    <n v="79"/>
    <n v="333"/>
    <n v="2.0499999999999998"/>
    <n v="151194"/>
    <n v="28433"/>
    <n v="15.8"/>
    <n v="59.5"/>
    <n v="207.7"/>
    <n v="2026"/>
    <n v="6897959532"/>
    <n v="4.2151898734177218"/>
    <n v="85.38438438438439"/>
    <n v="623.21313745857447"/>
    <x v="0"/>
  </r>
  <r>
    <s v="EV2820"/>
    <x v="9"/>
    <x v="0"/>
    <s v="Volkswagen"/>
    <x v="3"/>
    <n v="756173"/>
    <n v="98"/>
    <n v="530"/>
    <n v="1.91"/>
    <n v="122190"/>
    <n v="26349"/>
    <n v="13.3"/>
    <n v="60.6"/>
    <n v="256.3"/>
    <n v="2026"/>
    <n v="19924402377"/>
    <n v="5.408163265306122"/>
    <n v="49.715094339622638"/>
    <n v="161.5900065196721"/>
    <x v="0"/>
  </r>
  <r>
    <s v="EV2821"/>
    <x v="4"/>
    <x v="0"/>
    <s v="Ford"/>
    <x v="0"/>
    <n v="634597"/>
    <n v="106"/>
    <n v="589"/>
    <n v="2.5299999999999998"/>
    <n v="120227"/>
    <n v="54719"/>
    <n v="22.1"/>
    <n v="9.8000000000000007"/>
    <n v="76.5"/>
    <n v="2026"/>
    <n v="34724513243"/>
    <n v="5.5566037735849054"/>
    <n v="92.901528013582336"/>
    <n v="189.45409448831305"/>
    <x v="1"/>
  </r>
  <r>
    <s v="EV2822"/>
    <x v="1"/>
    <x v="1"/>
    <s v="BMW"/>
    <x v="1"/>
    <n v="735424"/>
    <n v="112"/>
    <n v="552"/>
    <n v="1.1499999999999999"/>
    <n v="161764"/>
    <n v="52466"/>
    <n v="12.6"/>
    <n v="55.9"/>
    <n v="73.7"/>
    <n v="2026"/>
    <n v="38584755584"/>
    <n v="4.9285714285714288"/>
    <n v="95.04710144927536"/>
    <n v="219.96018623270385"/>
    <x v="0"/>
  </r>
  <r>
    <s v="EV2823"/>
    <x v="2"/>
    <x v="2"/>
    <s v="Nissan"/>
    <x v="1"/>
    <n v="117273"/>
    <n v="102"/>
    <n v="322"/>
    <n v="1.41"/>
    <n v="189654"/>
    <n v="84495"/>
    <n v="22.9"/>
    <n v="63.1"/>
    <n v="117.7"/>
    <n v="2026"/>
    <n v="9908982135"/>
    <n v="3.1568627450980391"/>
    <n v="262.40683229813664"/>
    <n v="1617.2008902304876"/>
    <x v="0"/>
  </r>
  <r>
    <s v="EV2824"/>
    <x v="0"/>
    <x v="0"/>
    <s v="Kia"/>
    <x v="0"/>
    <n v="41697"/>
    <n v="90"/>
    <n v="396"/>
    <n v="0.95"/>
    <n v="44710"/>
    <n v="47326"/>
    <n v="13"/>
    <n v="45.4"/>
    <n v="24.7"/>
    <n v="2026"/>
    <n v="1973352222"/>
    <n v="4.4000000000000004"/>
    <n v="119.51010101010101"/>
    <n v="1072.2593951603233"/>
    <x v="0"/>
  </r>
  <r>
    <s v="EV2825"/>
    <x v="6"/>
    <x v="3"/>
    <s v="Tesla"/>
    <x v="0"/>
    <n v="103665"/>
    <n v="102"/>
    <n v="491"/>
    <n v="1.77"/>
    <n v="112559"/>
    <n v="57682"/>
    <n v="15.8"/>
    <n v="29"/>
    <n v="245.6"/>
    <n v="2026"/>
    <n v="5979604530"/>
    <n v="4.8137254901960782"/>
    <n v="117.4786150712831"/>
    <n v="1085.7955915689963"/>
    <x v="1"/>
  </r>
  <r>
    <s v="EV2826"/>
    <x v="8"/>
    <x v="3"/>
    <s v="Hyundai"/>
    <x v="2"/>
    <n v="252303"/>
    <n v="112"/>
    <n v="280"/>
    <n v="2.58"/>
    <n v="10413"/>
    <n v="76199"/>
    <n v="22.7"/>
    <n v="29.7"/>
    <n v="188.5"/>
    <n v="2026"/>
    <n v="19225236297"/>
    <n v="2.5"/>
    <n v="272.13928571428573"/>
    <n v="41.271804140259924"/>
    <x v="1"/>
  </r>
  <r>
    <s v="EV2827"/>
    <x v="8"/>
    <x v="3"/>
    <s v="BMW"/>
    <x v="2"/>
    <n v="185177"/>
    <n v="79"/>
    <n v="504"/>
    <n v="2.48"/>
    <n v="93738"/>
    <n v="37299"/>
    <n v="14.1"/>
    <n v="8.3000000000000007"/>
    <n v="138.69999999999999"/>
    <n v="2026"/>
    <n v="6906916923"/>
    <n v="6.3797468354430382"/>
    <n v="74.00595238095238"/>
    <n v="506.20757437478738"/>
    <x v="1"/>
  </r>
  <r>
    <s v="EV2828"/>
    <x v="5"/>
    <x v="1"/>
    <s v="Toyota"/>
    <x v="0"/>
    <n v="253285"/>
    <n v="109"/>
    <n v="489"/>
    <n v="1.95"/>
    <n v="152170"/>
    <n v="78141"/>
    <n v="14.4"/>
    <n v="10.3"/>
    <n v="172.6"/>
    <n v="2026"/>
    <n v="19791943185"/>
    <n v="4.4862385321100922"/>
    <n v="159.79754601226995"/>
    <n v="600.7856762145409"/>
    <x v="1"/>
  </r>
  <r>
    <s v="EV2829"/>
    <x v="5"/>
    <x v="1"/>
    <s v="Kia"/>
    <x v="1"/>
    <n v="521614"/>
    <n v="80"/>
    <n v="262"/>
    <n v="2.42"/>
    <n v="100502"/>
    <n v="43112"/>
    <n v="21.7"/>
    <n v="51.6"/>
    <n v="113.1"/>
    <n v="2026"/>
    <n v="22487822768"/>
    <n v="3.2749999999999999"/>
    <n v="164.54961832061068"/>
    <n v="192.67504323120161"/>
    <x v="1"/>
  </r>
  <r>
    <s v="EV2830"/>
    <x v="2"/>
    <x v="2"/>
    <s v="Ford"/>
    <x v="0"/>
    <n v="167294"/>
    <n v="84"/>
    <n v="425"/>
    <n v="2.75"/>
    <n v="54126"/>
    <n v="47881"/>
    <n v="17.100000000000001"/>
    <n v="45.7"/>
    <n v="186.4"/>
    <n v="2026"/>
    <n v="8010204014"/>
    <n v="5.0595238095238093"/>
    <n v="112.66117647058823"/>
    <n v="323.53820220689329"/>
    <x v="1"/>
  </r>
  <r>
    <s v="EV2831"/>
    <x v="5"/>
    <x v="1"/>
    <s v="BYD"/>
    <x v="0"/>
    <n v="28200"/>
    <n v="92"/>
    <n v="439"/>
    <n v="2.09"/>
    <n v="4374"/>
    <n v="73142"/>
    <n v="15.3"/>
    <n v="29.3"/>
    <n v="299"/>
    <n v="2026"/>
    <n v="2062604400"/>
    <n v="4.7717391304347823"/>
    <n v="166.61047835990888"/>
    <n v="155.10638297872339"/>
    <x v="1"/>
  </r>
  <r>
    <s v="EV2832"/>
    <x v="5"/>
    <x v="1"/>
    <s v="Toyota"/>
    <x v="3"/>
    <n v="7752"/>
    <n v="88"/>
    <n v="293"/>
    <n v="0.82"/>
    <n v="166199"/>
    <n v="84623"/>
    <n v="14.1"/>
    <n v="44"/>
    <n v="97.7"/>
    <n v="2026"/>
    <n v="655997496"/>
    <n v="3.3295454545454546"/>
    <n v="288.81569965870307"/>
    <n v="21439.499484004125"/>
    <x v="1"/>
  </r>
  <r>
    <s v="EV2833"/>
    <x v="2"/>
    <x v="2"/>
    <s v="BYD"/>
    <x v="0"/>
    <n v="174925"/>
    <n v="41"/>
    <n v="555"/>
    <n v="1.84"/>
    <n v="29257"/>
    <n v="61264"/>
    <n v="12.9"/>
    <n v="36.200000000000003"/>
    <n v="125.5"/>
    <n v="2026"/>
    <n v="10716605200"/>
    <n v="13.536585365853659"/>
    <n v="110.38558558558559"/>
    <n v="167.2545376589967"/>
    <x v="0"/>
  </r>
  <r>
    <s v="EV2834"/>
    <x v="9"/>
    <x v="0"/>
    <s v="Volkswagen"/>
    <x v="1"/>
    <n v="285933"/>
    <n v="41"/>
    <n v="335"/>
    <n v="1.9"/>
    <n v="21340"/>
    <n v="43806"/>
    <n v="16.5"/>
    <n v="53.3"/>
    <n v="246.3"/>
    <n v="2026"/>
    <n v="12525580998"/>
    <n v="8.1707317073170724"/>
    <n v="130.76417910447762"/>
    <n v="74.632868539133298"/>
    <x v="1"/>
  </r>
  <r>
    <s v="EV2835"/>
    <x v="0"/>
    <x v="0"/>
    <s v="Mercedes"/>
    <x v="3"/>
    <n v="431509"/>
    <n v="57"/>
    <n v="434"/>
    <n v="0.54"/>
    <n v="149005"/>
    <n v="40198"/>
    <n v="19.8"/>
    <n v="39.4"/>
    <n v="282.60000000000002"/>
    <n v="2026"/>
    <n v="17345798782"/>
    <n v="7.6140350877192979"/>
    <n v="92.622119815668199"/>
    <n v="345.31145352704112"/>
    <x v="0"/>
  </r>
  <r>
    <s v="EV2836"/>
    <x v="6"/>
    <x v="3"/>
    <s v="Volkswagen"/>
    <x v="0"/>
    <n v="538189"/>
    <n v="54"/>
    <n v="371"/>
    <n v="0.84"/>
    <n v="69427"/>
    <n v="79388"/>
    <n v="24.5"/>
    <n v="56.5"/>
    <n v="120.9"/>
    <n v="2026"/>
    <n v="42725748332"/>
    <n v="6.8703703703703702"/>
    <n v="213.98382749326146"/>
    <n v="129.00115015357059"/>
    <x v="0"/>
  </r>
  <r>
    <s v="EV2837"/>
    <x v="3"/>
    <x v="3"/>
    <s v="BMW"/>
    <x v="0"/>
    <n v="807843"/>
    <n v="70"/>
    <n v="567"/>
    <n v="2.4300000000000002"/>
    <n v="115273"/>
    <n v="31875"/>
    <n v="15.4"/>
    <n v="60.6"/>
    <n v="89.4"/>
    <n v="2026"/>
    <n v="25749995625"/>
    <n v="8.1"/>
    <n v="56.216931216931215"/>
    <n v="142.69233006908522"/>
    <x v="1"/>
  </r>
  <r>
    <s v="EV2838"/>
    <x v="7"/>
    <x v="3"/>
    <s v="BMW"/>
    <x v="1"/>
    <n v="24224"/>
    <n v="101"/>
    <n v="305"/>
    <n v="0.87"/>
    <n v="66391"/>
    <n v="57859"/>
    <n v="23.8"/>
    <n v="24.2"/>
    <n v="60.8"/>
    <n v="2026"/>
    <n v="1401576416"/>
    <n v="3.0198019801980198"/>
    <n v="189.7016393442623"/>
    <n v="2740.711690885073"/>
    <x v="0"/>
  </r>
  <r>
    <s v="EV2839"/>
    <x v="4"/>
    <x v="0"/>
    <s v="Nissan"/>
    <x v="1"/>
    <n v="817719"/>
    <n v="62"/>
    <n v="650"/>
    <n v="0.96"/>
    <n v="47407"/>
    <n v="63190"/>
    <n v="18.600000000000001"/>
    <n v="44.4"/>
    <n v="186"/>
    <n v="2026"/>
    <n v="51671663610"/>
    <n v="10.483870967741936"/>
    <n v="97.215384615384622"/>
    <n v="57.974683234705324"/>
    <x v="0"/>
  </r>
  <r>
    <s v="EV2840"/>
    <x v="2"/>
    <x v="2"/>
    <s v="Ford"/>
    <x v="2"/>
    <n v="796627"/>
    <n v="81"/>
    <n v="530"/>
    <n v="2.52"/>
    <n v="59270"/>
    <n v="45462"/>
    <n v="15.9"/>
    <n v="30.4"/>
    <n v="240.7"/>
    <n v="2026"/>
    <n v="36216256674"/>
    <n v="6.5432098765432096"/>
    <n v="85.777358490566044"/>
    <n v="74.401194034347327"/>
    <x v="1"/>
  </r>
  <r>
    <s v="EV2841"/>
    <x v="4"/>
    <x v="0"/>
    <s v="Mercedes"/>
    <x v="0"/>
    <n v="144647"/>
    <n v="111"/>
    <n v="263"/>
    <n v="2.29"/>
    <n v="154115"/>
    <n v="27013"/>
    <n v="16"/>
    <n v="33.799999999999997"/>
    <n v="187.5"/>
    <n v="2026"/>
    <n v="3907349411"/>
    <n v="2.3693693693693691"/>
    <n v="102.71102661596959"/>
    <n v="1065.4559029914205"/>
    <x v="1"/>
  </r>
  <r>
    <s v="EV2842"/>
    <x v="1"/>
    <x v="1"/>
    <s v="Tesla"/>
    <x v="0"/>
    <n v="651814"/>
    <n v="103"/>
    <n v="385"/>
    <n v="2.62"/>
    <n v="137861"/>
    <n v="77730"/>
    <n v="13.7"/>
    <n v="33.799999999999997"/>
    <n v="145.5"/>
    <n v="2026"/>
    <n v="50665502220"/>
    <n v="3.737864077669903"/>
    <n v="201.89610389610391"/>
    <n v="211.50358844701094"/>
    <x v="1"/>
  </r>
  <r>
    <s v="EV2843"/>
    <x v="7"/>
    <x v="3"/>
    <s v="Tesla"/>
    <x v="0"/>
    <n v="299864"/>
    <n v="78"/>
    <n v="519"/>
    <n v="2.21"/>
    <n v="182595"/>
    <n v="45979"/>
    <n v="17.3"/>
    <n v="27.7"/>
    <n v="267.3"/>
    <n v="2026"/>
    <n v="13787446856"/>
    <n v="6.6538461538461542"/>
    <n v="88.591522157996152"/>
    <n v="608.92604647440169"/>
    <x v="1"/>
  </r>
  <r>
    <s v="EV2844"/>
    <x v="8"/>
    <x v="3"/>
    <s v="Volkswagen"/>
    <x v="3"/>
    <n v="660542"/>
    <n v="76"/>
    <n v="496"/>
    <n v="1.72"/>
    <n v="58330"/>
    <n v="73170"/>
    <n v="21.8"/>
    <n v="27"/>
    <n v="293.39999999999998"/>
    <n v="2026"/>
    <n v="48331858140"/>
    <n v="6.5263157894736841"/>
    <n v="147.52016129032259"/>
    <n v="88.30626969973143"/>
    <x v="0"/>
  </r>
  <r>
    <s v="EV2845"/>
    <x v="4"/>
    <x v="0"/>
    <s v="Mercedes"/>
    <x v="0"/>
    <n v="499377"/>
    <n v="77"/>
    <n v="439"/>
    <n v="1.73"/>
    <n v="96388"/>
    <n v="45826"/>
    <n v="15.9"/>
    <n v="30.7"/>
    <n v="222.3"/>
    <n v="2026"/>
    <n v="22884450402"/>
    <n v="5.7012987012987013"/>
    <n v="104.38724373576309"/>
    <n v="193.01649855720225"/>
    <x v="1"/>
  </r>
  <r>
    <s v="EV2846"/>
    <x v="1"/>
    <x v="1"/>
    <s v="Ford"/>
    <x v="3"/>
    <n v="518834"/>
    <n v="45"/>
    <n v="480"/>
    <n v="2.69"/>
    <n v="183629"/>
    <n v="58576"/>
    <n v="17.3"/>
    <n v="59.4"/>
    <n v="145.19999999999999"/>
    <n v="2026"/>
    <n v="30391220384"/>
    <n v="10.666666666666666"/>
    <n v="122.03333333333333"/>
    <n v="353.92630398162032"/>
    <x v="1"/>
  </r>
  <r>
    <s v="EV2847"/>
    <x v="1"/>
    <x v="1"/>
    <s v="Hyundai"/>
    <x v="3"/>
    <n v="685464"/>
    <n v="102"/>
    <n v="639"/>
    <n v="2.14"/>
    <n v="14965"/>
    <n v="41829"/>
    <n v="21.6"/>
    <n v="43.6"/>
    <n v="217.3"/>
    <n v="2026"/>
    <n v="28672273656"/>
    <n v="6.2647058823529411"/>
    <n v="65.460093896713616"/>
    <n v="21.831926986683474"/>
    <x v="1"/>
  </r>
  <r>
    <s v="EV2848"/>
    <x v="1"/>
    <x v="1"/>
    <s v="BMW"/>
    <x v="3"/>
    <n v="812909"/>
    <n v="104"/>
    <n v="382"/>
    <n v="1.1200000000000001"/>
    <n v="153634"/>
    <n v="50779"/>
    <n v="17.100000000000001"/>
    <n v="14.7"/>
    <n v="58.9"/>
    <n v="2026"/>
    <n v="41278706111"/>
    <n v="3.6730769230769229"/>
    <n v="132.92931937172776"/>
    <n v="188.9928638998953"/>
    <x v="0"/>
  </r>
  <r>
    <s v="EV2849"/>
    <x v="8"/>
    <x v="3"/>
    <s v="Hyundai"/>
    <x v="2"/>
    <n v="8170"/>
    <n v="114"/>
    <n v="409"/>
    <n v="2.31"/>
    <n v="138029"/>
    <n v="74929"/>
    <n v="19"/>
    <n v="30.9"/>
    <n v="161.19999999999999"/>
    <n v="2026"/>
    <n v="612169930"/>
    <n v="3.5877192982456139"/>
    <n v="183.200488997555"/>
    <n v="16894.614443084458"/>
    <x v="0"/>
  </r>
  <r>
    <s v="EV2850"/>
    <x v="1"/>
    <x v="1"/>
    <s v="Toyota"/>
    <x v="0"/>
    <n v="879762"/>
    <n v="49"/>
    <n v="587"/>
    <n v="2.67"/>
    <n v="15651"/>
    <n v="61964"/>
    <n v="16.399999999999999"/>
    <n v="12.1"/>
    <n v="100.1"/>
    <n v="2026"/>
    <n v="54513572568"/>
    <n v="11.979591836734693"/>
    <n v="105.56047700170357"/>
    <n v="17.790038669549265"/>
    <x v="1"/>
  </r>
  <r>
    <s v="EV2851"/>
    <x v="0"/>
    <x v="0"/>
    <s v="BYD"/>
    <x v="1"/>
    <n v="360668"/>
    <n v="67"/>
    <n v="529"/>
    <n v="0.97"/>
    <n v="191246"/>
    <n v="36571"/>
    <n v="15.9"/>
    <n v="26.5"/>
    <n v="236"/>
    <n v="2026"/>
    <n v="13189989428"/>
    <n v="7.8955223880597014"/>
    <n v="69.132325141776931"/>
    <n v="530.25497133097474"/>
    <x v="1"/>
  </r>
  <r>
    <s v="EV2852"/>
    <x v="4"/>
    <x v="0"/>
    <s v="Hyundai"/>
    <x v="1"/>
    <n v="544631"/>
    <n v="113"/>
    <n v="636"/>
    <n v="2.72"/>
    <n v="128663"/>
    <n v="35068"/>
    <n v="13.6"/>
    <n v="33.700000000000003"/>
    <n v="167.2"/>
    <n v="2026"/>
    <n v="19099119908"/>
    <n v="5.6283185840707963"/>
    <n v="55.138364779874216"/>
    <n v="236.23884795393579"/>
    <x v="1"/>
  </r>
  <r>
    <s v="EV2853"/>
    <x v="8"/>
    <x v="3"/>
    <s v="Toyota"/>
    <x v="0"/>
    <n v="291161"/>
    <n v="87"/>
    <n v="385"/>
    <n v="2.91"/>
    <n v="191907"/>
    <n v="46887"/>
    <n v="15"/>
    <n v="48.8"/>
    <n v="121.8"/>
    <n v="2026"/>
    <n v="13651665807"/>
    <n v="4.4252873563218387"/>
    <n v="121.78441558441558"/>
    <n v="659.10956481122128"/>
    <x v="1"/>
  </r>
  <r>
    <s v="EV2854"/>
    <x v="5"/>
    <x v="1"/>
    <s v="Ford"/>
    <x v="1"/>
    <n v="608901"/>
    <n v="69"/>
    <n v="616"/>
    <n v="0.75"/>
    <n v="185881"/>
    <n v="47152"/>
    <n v="13.2"/>
    <n v="60.2"/>
    <n v="64"/>
    <n v="2026"/>
    <n v="28710899952"/>
    <n v="8.9275362318840585"/>
    <n v="76.545454545454547"/>
    <n v="305.27294256373364"/>
    <x v="1"/>
  </r>
  <r>
    <s v="EV2855"/>
    <x v="1"/>
    <x v="1"/>
    <s v="Volkswagen"/>
    <x v="1"/>
    <n v="575016"/>
    <n v="93"/>
    <n v="339"/>
    <n v="1.59"/>
    <n v="94403"/>
    <n v="45096"/>
    <n v="24.5"/>
    <n v="9.8000000000000007"/>
    <n v="173"/>
    <n v="2026"/>
    <n v="25930921536"/>
    <n v="3.6451612903225805"/>
    <n v="133.02654867256638"/>
    <n v="164.17456209914158"/>
    <x v="0"/>
  </r>
  <r>
    <s v="EV2856"/>
    <x v="0"/>
    <x v="0"/>
    <s v="Hyundai"/>
    <x v="3"/>
    <n v="224972"/>
    <n v="110"/>
    <n v="308"/>
    <n v="2.74"/>
    <n v="154204"/>
    <n v="81359"/>
    <n v="24"/>
    <n v="23.3"/>
    <n v="297.10000000000002"/>
    <n v="2026"/>
    <n v="18303496948"/>
    <n v="2.8"/>
    <n v="264.15259740259739"/>
    <n v="685.43640986433866"/>
    <x v="1"/>
  </r>
  <r>
    <s v="EV2857"/>
    <x v="0"/>
    <x v="0"/>
    <s v="Hyundai"/>
    <x v="0"/>
    <n v="12550"/>
    <n v="103"/>
    <n v="623"/>
    <n v="2.33"/>
    <n v="169991"/>
    <n v="45211"/>
    <n v="23.4"/>
    <n v="17.7"/>
    <n v="178.3"/>
    <n v="2026"/>
    <n v="567398050"/>
    <n v="6.0485436893203888"/>
    <n v="72.569823434991974"/>
    <n v="13545.099601593625"/>
    <x v="0"/>
  </r>
  <r>
    <s v="EV2858"/>
    <x v="0"/>
    <x v="0"/>
    <s v="Tesla"/>
    <x v="3"/>
    <n v="353935"/>
    <n v="106"/>
    <n v="294"/>
    <n v="1.93"/>
    <n v="93138"/>
    <n v="28247"/>
    <n v="22.9"/>
    <n v="49.8"/>
    <n v="90.6"/>
    <n v="2026"/>
    <n v="9997601945"/>
    <n v="2.7735849056603774"/>
    <n v="96.078231292517003"/>
    <n v="263.15001342054336"/>
    <x v="1"/>
  </r>
  <r>
    <s v="EV2859"/>
    <x v="9"/>
    <x v="0"/>
    <s v="Kia"/>
    <x v="0"/>
    <n v="166623"/>
    <n v="61"/>
    <n v="586"/>
    <n v="1.93"/>
    <n v="129327"/>
    <n v="25246"/>
    <n v="23.1"/>
    <n v="38.200000000000003"/>
    <n v="232.2"/>
    <n v="2026"/>
    <n v="4206564258"/>
    <n v="9.6065573770491799"/>
    <n v="43.081911262798634"/>
    <n v="776.16535532309456"/>
    <x v="1"/>
  </r>
  <r>
    <s v="EV2860"/>
    <x v="2"/>
    <x v="2"/>
    <s v="Mercedes"/>
    <x v="3"/>
    <n v="109475"/>
    <n v="50"/>
    <n v="444"/>
    <n v="2.21"/>
    <n v="186380"/>
    <n v="57291"/>
    <n v="20.2"/>
    <n v="18.100000000000001"/>
    <n v="149.9"/>
    <n v="2026"/>
    <n v="6271932225"/>
    <n v="8.8800000000000008"/>
    <n v="129.03378378378378"/>
    <n v="1702.4891527746061"/>
    <x v="1"/>
  </r>
  <r>
    <s v="EV2861"/>
    <x v="8"/>
    <x v="3"/>
    <s v="Hyundai"/>
    <x v="3"/>
    <n v="50590"/>
    <n v="77"/>
    <n v="431"/>
    <n v="2.79"/>
    <n v="149779"/>
    <n v="72291"/>
    <n v="23.7"/>
    <n v="18.8"/>
    <n v="297.60000000000002"/>
    <n v="2026"/>
    <n v="3657201690"/>
    <n v="5.5974025974025974"/>
    <n v="167.72853828306265"/>
    <n v="2960.6443961257164"/>
    <x v="1"/>
  </r>
  <r>
    <s v="EV2862"/>
    <x v="0"/>
    <x v="0"/>
    <s v="Hyundai"/>
    <x v="2"/>
    <n v="503931"/>
    <n v="58"/>
    <n v="592"/>
    <n v="0.63"/>
    <n v="97653"/>
    <n v="81830"/>
    <n v="18.2"/>
    <n v="54.3"/>
    <n v="275.10000000000002"/>
    <n v="2026"/>
    <n v="41236673730"/>
    <n v="10.206896551724139"/>
    <n v="138.22635135135135"/>
    <n v="193.7824821255291"/>
    <x v="1"/>
  </r>
  <r>
    <s v="EV2863"/>
    <x v="0"/>
    <x v="0"/>
    <s v="Toyota"/>
    <x v="0"/>
    <n v="107629"/>
    <n v="76"/>
    <n v="472"/>
    <n v="1.95"/>
    <n v="18724"/>
    <n v="66601"/>
    <n v="18.100000000000001"/>
    <n v="13.3"/>
    <n v="294.3"/>
    <n v="2026"/>
    <n v="7168199029"/>
    <n v="6.2105263157894735"/>
    <n v="141.10381355932202"/>
    <n v="173.96798260691821"/>
    <x v="0"/>
  </r>
  <r>
    <s v="EV2864"/>
    <x v="2"/>
    <x v="2"/>
    <s v="Volkswagen"/>
    <x v="0"/>
    <n v="743921"/>
    <n v="92"/>
    <n v="261"/>
    <n v="0.73"/>
    <n v="14125"/>
    <n v="46515"/>
    <n v="15.9"/>
    <n v="18.399999999999999"/>
    <n v="243.2"/>
    <n v="2026"/>
    <n v="34603485315"/>
    <n v="2.8369565217391304"/>
    <n v="178.2183908045977"/>
    <n v="18.987231171051764"/>
    <x v="1"/>
  </r>
  <r>
    <s v="EV2865"/>
    <x v="3"/>
    <x v="3"/>
    <s v="Volkswagen"/>
    <x v="0"/>
    <n v="477450"/>
    <n v="69"/>
    <n v="401"/>
    <n v="0.85"/>
    <n v="69865"/>
    <n v="79210"/>
    <n v="16.399999999999999"/>
    <n v="40.9"/>
    <n v="32.9"/>
    <n v="2026"/>
    <n v="37818814500"/>
    <n v="5.8115942028985508"/>
    <n v="197.53117206982543"/>
    <n v="146.32945858205048"/>
    <x v="1"/>
  </r>
  <r>
    <s v="EV2866"/>
    <x v="4"/>
    <x v="0"/>
    <s v="Mercedes"/>
    <x v="2"/>
    <n v="116928"/>
    <n v="52"/>
    <n v="596"/>
    <n v="2.86"/>
    <n v="68172"/>
    <n v="28734"/>
    <n v="19.5"/>
    <n v="14.6"/>
    <n v="99.1"/>
    <n v="2026"/>
    <n v="3359809152"/>
    <n v="11.461538461538462"/>
    <n v="48.211409395973156"/>
    <n v="583.02545155993437"/>
    <x v="1"/>
  </r>
  <r>
    <s v="EV2867"/>
    <x v="7"/>
    <x v="3"/>
    <s v="Mercedes"/>
    <x v="0"/>
    <n v="530954"/>
    <n v="83"/>
    <n v="602"/>
    <n v="2.09"/>
    <n v="143010"/>
    <n v="29558"/>
    <n v="13.8"/>
    <n v="34.9"/>
    <n v="46.7"/>
    <n v="2026"/>
    <n v="15693938332"/>
    <n v="7.2530120481927707"/>
    <n v="49.099667774086377"/>
    <n v="269.3453670186118"/>
    <x v="0"/>
  </r>
  <r>
    <s v="EV2868"/>
    <x v="4"/>
    <x v="0"/>
    <s v="Tesla"/>
    <x v="2"/>
    <n v="697169"/>
    <n v="77"/>
    <n v="363"/>
    <n v="0.89"/>
    <n v="184975"/>
    <n v="65695"/>
    <n v="24.4"/>
    <n v="38.1"/>
    <n v="245.1"/>
    <n v="2026"/>
    <n v="45800517455"/>
    <n v="4.7142857142857144"/>
    <n v="180.97796143250687"/>
    <n v="265.3230421891966"/>
    <x v="1"/>
  </r>
  <r>
    <s v="EV2869"/>
    <x v="4"/>
    <x v="0"/>
    <s v="Ford"/>
    <x v="0"/>
    <n v="892968"/>
    <n v="112"/>
    <n v="507"/>
    <n v="1.5"/>
    <n v="158986"/>
    <n v="78764"/>
    <n v="20.9"/>
    <n v="46.7"/>
    <n v="222.8"/>
    <n v="2026"/>
    <n v="70333731552"/>
    <n v="4.5267857142857144"/>
    <n v="155.35305719921104"/>
    <n v="178.04221427867517"/>
    <x v="0"/>
  </r>
  <r>
    <s v="EV2870"/>
    <x v="7"/>
    <x v="3"/>
    <s v="Volkswagen"/>
    <x v="1"/>
    <n v="199314"/>
    <n v="85"/>
    <n v="451"/>
    <n v="1.25"/>
    <n v="111976"/>
    <n v="59479"/>
    <n v="18.399999999999999"/>
    <n v="9.8000000000000007"/>
    <n v="249.8"/>
    <n v="2026"/>
    <n v="11854997406"/>
    <n v="5.3058823529411763"/>
    <n v="131.88248337028824"/>
    <n v="561.80699800315085"/>
    <x v="1"/>
  </r>
  <r>
    <s v="EV2871"/>
    <x v="4"/>
    <x v="0"/>
    <s v="Kia"/>
    <x v="3"/>
    <n v="563542"/>
    <n v="70"/>
    <n v="328"/>
    <n v="2.36"/>
    <n v="54204"/>
    <n v="29635"/>
    <n v="14.3"/>
    <n v="10.3"/>
    <n v="219.2"/>
    <n v="2026"/>
    <n v="16700567170"/>
    <n v="4.6857142857142859"/>
    <n v="90.350609756097555"/>
    <n v="96.184490242076009"/>
    <x v="0"/>
  </r>
  <r>
    <s v="EV2872"/>
    <x v="0"/>
    <x v="0"/>
    <s v="Tesla"/>
    <x v="3"/>
    <n v="680455"/>
    <n v="98"/>
    <n v="537"/>
    <n v="1.87"/>
    <n v="148752"/>
    <n v="65540"/>
    <n v="23.8"/>
    <n v="36.200000000000003"/>
    <n v="92.9"/>
    <n v="2026"/>
    <n v="44597020700"/>
    <n v="5.4795918367346941"/>
    <n v="122.04841713221602"/>
    <n v="218.60666759741642"/>
    <x v="1"/>
  </r>
  <r>
    <s v="EV2873"/>
    <x v="9"/>
    <x v="0"/>
    <s v="Toyota"/>
    <x v="1"/>
    <n v="631451"/>
    <n v="87"/>
    <n v="467"/>
    <n v="2.13"/>
    <n v="146767"/>
    <n v="30074"/>
    <n v="13"/>
    <n v="8.8000000000000007"/>
    <n v="136.30000000000001"/>
    <n v="2026"/>
    <n v="18990257374"/>
    <n v="5.3678160919540234"/>
    <n v="64.398286937901503"/>
    <n v="232.42816940665227"/>
    <x v="0"/>
  </r>
  <r>
    <s v="EV2874"/>
    <x v="8"/>
    <x v="3"/>
    <s v="Hyundai"/>
    <x v="2"/>
    <n v="317861"/>
    <n v="64"/>
    <n v="606"/>
    <n v="1.99"/>
    <n v="45725"/>
    <n v="55731"/>
    <n v="14.9"/>
    <n v="16"/>
    <n v="203"/>
    <n v="2026"/>
    <n v="17714711391"/>
    <n v="9.46875"/>
    <n v="91.965346534653463"/>
    <n v="143.85218696222563"/>
    <x v="0"/>
  </r>
  <r>
    <s v="EV2875"/>
    <x v="8"/>
    <x v="3"/>
    <s v="Volkswagen"/>
    <x v="2"/>
    <n v="73788"/>
    <n v="114"/>
    <n v="457"/>
    <n v="1.92"/>
    <n v="140871"/>
    <n v="50764"/>
    <n v="24.7"/>
    <n v="10.1"/>
    <n v="230.1"/>
    <n v="2026"/>
    <n v="3745774032"/>
    <n v="4.0087719298245617"/>
    <n v="111.08096280087527"/>
    <n v="1909.1315661083104"/>
    <x v="0"/>
  </r>
  <r>
    <s v="EV2876"/>
    <x v="0"/>
    <x v="0"/>
    <s v="BYD"/>
    <x v="1"/>
    <n v="610510"/>
    <n v="47"/>
    <n v="291"/>
    <n v="2.6"/>
    <n v="57278"/>
    <n v="39806"/>
    <n v="15.1"/>
    <n v="23.1"/>
    <n v="185.2"/>
    <n v="2026"/>
    <n v="24301961060"/>
    <n v="6.1914893617021276"/>
    <n v="136.79037800687286"/>
    <n v="93.819921049614251"/>
    <x v="1"/>
  </r>
  <r>
    <s v="EV2877"/>
    <x v="4"/>
    <x v="0"/>
    <s v="Hyundai"/>
    <x v="0"/>
    <n v="851910"/>
    <n v="114"/>
    <n v="593"/>
    <n v="0.84"/>
    <n v="156704"/>
    <n v="37894"/>
    <n v="15.7"/>
    <n v="21.3"/>
    <n v="5.6"/>
    <n v="2026"/>
    <n v="32282277540"/>
    <n v="5.2017543859649127"/>
    <n v="63.902192242833053"/>
    <n v="183.94431336643541"/>
    <x v="0"/>
  </r>
  <r>
    <s v="EV2878"/>
    <x v="4"/>
    <x v="0"/>
    <s v="BMW"/>
    <x v="3"/>
    <n v="839643"/>
    <n v="49"/>
    <n v="492"/>
    <n v="2.14"/>
    <n v="58606"/>
    <n v="52329"/>
    <n v="17.7"/>
    <n v="57.9"/>
    <n v="41.9"/>
    <n v="2026"/>
    <n v="43937678547"/>
    <n v="10.040816326530612"/>
    <n v="106.35975609756098"/>
    <n v="69.798712071678082"/>
    <x v="1"/>
  </r>
  <r>
    <s v="EV2879"/>
    <x v="3"/>
    <x v="3"/>
    <s v="Hyundai"/>
    <x v="1"/>
    <n v="831470"/>
    <n v="49"/>
    <n v="250"/>
    <n v="1.78"/>
    <n v="175516"/>
    <n v="68362"/>
    <n v="23.7"/>
    <n v="55.3"/>
    <n v="18.399999999999999"/>
    <n v="2026"/>
    <n v="56840952140"/>
    <n v="5.1020408163265305"/>
    <n v="273.44799999999998"/>
    <n v="211.09119992302789"/>
    <x v="0"/>
  </r>
  <r>
    <s v="EV2880"/>
    <x v="4"/>
    <x v="0"/>
    <s v="Ford"/>
    <x v="0"/>
    <n v="781122"/>
    <n v="62"/>
    <n v="309"/>
    <n v="0.52"/>
    <n v="173275"/>
    <n v="81119"/>
    <n v="20.2"/>
    <n v="48"/>
    <n v="59.8"/>
    <n v="2026"/>
    <n v="63363835518"/>
    <n v="4.9838709677419351"/>
    <n v="262.52103559870551"/>
    <n v="221.82834435593929"/>
    <x v="1"/>
  </r>
  <r>
    <s v="EV2881"/>
    <x v="1"/>
    <x v="1"/>
    <s v="Tesla"/>
    <x v="0"/>
    <n v="631803"/>
    <n v="118"/>
    <n v="450"/>
    <n v="1.67"/>
    <n v="98786"/>
    <n v="41971"/>
    <n v="22.4"/>
    <n v="49.1"/>
    <n v="288.8"/>
    <n v="2026"/>
    <n v="26517403713"/>
    <n v="3.8135593220338984"/>
    <n v="93.268888888888895"/>
    <n v="156.35569948227533"/>
    <x v="1"/>
  </r>
  <r>
    <s v="EV2882"/>
    <x v="4"/>
    <x v="0"/>
    <s v="Nissan"/>
    <x v="3"/>
    <n v="138726"/>
    <n v="48"/>
    <n v="589"/>
    <n v="2.52"/>
    <n v="83500"/>
    <n v="37021"/>
    <n v="16"/>
    <n v="61.7"/>
    <n v="194.5"/>
    <n v="2026"/>
    <n v="5135775246"/>
    <n v="12.270833333333334"/>
    <n v="62.853989813242784"/>
    <n v="601.90591525741388"/>
    <x v="0"/>
  </r>
  <r>
    <s v="EV2883"/>
    <x v="6"/>
    <x v="3"/>
    <s v="Mercedes"/>
    <x v="0"/>
    <n v="429057"/>
    <n v="102"/>
    <n v="633"/>
    <n v="0.99"/>
    <n v="48911"/>
    <n v="67778"/>
    <n v="16.7"/>
    <n v="11.5"/>
    <n v="221.6"/>
    <n v="2026"/>
    <n v="29080625346"/>
    <n v="6.2058823529411766"/>
    <n v="107.07424960505529"/>
    <n v="113.99650862239749"/>
    <x v="0"/>
  </r>
  <r>
    <s v="EV2884"/>
    <x v="9"/>
    <x v="0"/>
    <s v="BMW"/>
    <x v="3"/>
    <n v="710685"/>
    <n v="66"/>
    <n v="387"/>
    <n v="1.76"/>
    <n v="4711"/>
    <n v="25721"/>
    <n v="20.9"/>
    <n v="50.4"/>
    <n v="271.10000000000002"/>
    <n v="2026"/>
    <n v="18279528885"/>
    <n v="5.8636363636363633"/>
    <n v="66.462532299741596"/>
    <n v="6.6288158607540613"/>
    <x v="0"/>
  </r>
  <r>
    <s v="EV2885"/>
    <x v="7"/>
    <x v="3"/>
    <s v="Volkswagen"/>
    <x v="1"/>
    <n v="269314"/>
    <n v="97"/>
    <n v="439"/>
    <n v="2.78"/>
    <n v="96236"/>
    <n v="75603"/>
    <n v="23.4"/>
    <n v="5.2"/>
    <n v="293.8"/>
    <n v="2026"/>
    <n v="20360946342"/>
    <n v="4.5257731958762886"/>
    <n v="172.21640091116174"/>
    <n v="357.33753165449991"/>
    <x v="1"/>
  </r>
  <r>
    <s v="EV2886"/>
    <x v="0"/>
    <x v="0"/>
    <s v="Hyundai"/>
    <x v="2"/>
    <n v="28317"/>
    <n v="66"/>
    <n v="393"/>
    <n v="2.33"/>
    <n v="65355"/>
    <n v="43950"/>
    <n v="24.2"/>
    <n v="44.2"/>
    <n v="143.9"/>
    <n v="2026"/>
    <n v="1244532150"/>
    <n v="5.9545454545454541"/>
    <n v="111.83206106870229"/>
    <n v="2307.9775399936434"/>
    <x v="1"/>
  </r>
  <r>
    <s v="EV2887"/>
    <x v="2"/>
    <x v="2"/>
    <s v="Hyundai"/>
    <x v="0"/>
    <n v="58895"/>
    <n v="106"/>
    <n v="405"/>
    <n v="3"/>
    <n v="162835"/>
    <n v="40034"/>
    <n v="13.9"/>
    <n v="57.1"/>
    <n v="201.1"/>
    <n v="2026"/>
    <n v="2357802430"/>
    <n v="3.8207547169811322"/>
    <n v="98.849382716049377"/>
    <n v="2764.8357245946172"/>
    <x v="0"/>
  </r>
  <r>
    <s v="EV2888"/>
    <x v="4"/>
    <x v="0"/>
    <s v="Volkswagen"/>
    <x v="1"/>
    <n v="236298"/>
    <n v="114"/>
    <n v="305"/>
    <n v="1.02"/>
    <n v="150147"/>
    <n v="42886"/>
    <n v="22.4"/>
    <n v="38"/>
    <n v="46.3"/>
    <n v="2026"/>
    <n v="10133876028"/>
    <n v="2.6754385964912282"/>
    <n v="140.60983606557377"/>
    <n v="635.41375720488531"/>
    <x v="0"/>
  </r>
  <r>
    <s v="EV2889"/>
    <x v="7"/>
    <x v="3"/>
    <s v="BYD"/>
    <x v="0"/>
    <n v="154597"/>
    <n v="44"/>
    <n v="422"/>
    <n v="1.4"/>
    <n v="80521"/>
    <n v="33734"/>
    <n v="12.9"/>
    <n v="61"/>
    <n v="96.7"/>
    <n v="2026"/>
    <n v="5215175198"/>
    <n v="9.5909090909090917"/>
    <n v="79.938388625592424"/>
    <n v="520.8445183282987"/>
    <x v="0"/>
  </r>
  <r>
    <s v="EV2890"/>
    <x v="2"/>
    <x v="2"/>
    <s v="Mercedes"/>
    <x v="1"/>
    <n v="348565"/>
    <n v="106"/>
    <n v="628"/>
    <n v="2.68"/>
    <n v="111253"/>
    <n v="64033"/>
    <n v="12.6"/>
    <n v="46.7"/>
    <n v="251.6"/>
    <n v="2026"/>
    <n v="22319662645"/>
    <n v="5.9245283018867925"/>
    <n v="101.96337579617834"/>
    <n v="319.17432903475679"/>
    <x v="1"/>
  </r>
  <r>
    <s v="EV2891"/>
    <x v="9"/>
    <x v="0"/>
    <s v="Nissan"/>
    <x v="1"/>
    <n v="881907"/>
    <n v="92"/>
    <n v="418"/>
    <n v="1.88"/>
    <n v="80538"/>
    <n v="28902"/>
    <n v="13.1"/>
    <n v="20.7"/>
    <n v="231.4"/>
    <n v="2026"/>
    <n v="25488876114"/>
    <n v="4.5434782608695654"/>
    <n v="69.143540669856463"/>
    <n v="91.322554419003353"/>
    <x v="0"/>
  </r>
  <r>
    <s v="EV2892"/>
    <x v="3"/>
    <x v="3"/>
    <s v="Hyundai"/>
    <x v="1"/>
    <n v="605851"/>
    <n v="97"/>
    <n v="388"/>
    <n v="1.67"/>
    <n v="78902"/>
    <n v="29163"/>
    <n v="24.5"/>
    <n v="26.7"/>
    <n v="278.60000000000002"/>
    <n v="2026"/>
    <n v="17668432713"/>
    <n v="4"/>
    <n v="75.162371134020617"/>
    <n v="130.2333412010544"/>
    <x v="1"/>
  </r>
  <r>
    <s v="EV2893"/>
    <x v="2"/>
    <x v="2"/>
    <s v="Volkswagen"/>
    <x v="1"/>
    <n v="816621"/>
    <n v="68"/>
    <n v="384"/>
    <n v="2.66"/>
    <n v="8241"/>
    <n v="60792"/>
    <n v="19.600000000000001"/>
    <n v="48.5"/>
    <n v="181"/>
    <n v="2026"/>
    <n v="49644023832"/>
    <n v="5.6470588235294121"/>
    <n v="158.3125"/>
    <n v="10.091584713104366"/>
    <x v="0"/>
  </r>
  <r>
    <s v="EV2894"/>
    <x v="1"/>
    <x v="1"/>
    <s v="Mercedes"/>
    <x v="2"/>
    <n v="182655"/>
    <n v="88"/>
    <n v="291"/>
    <n v="0.94"/>
    <n v="125817"/>
    <n v="45657"/>
    <n v="12.4"/>
    <n v="6.8"/>
    <n v="174.9"/>
    <n v="2026"/>
    <n v="8339479335"/>
    <n v="3.3068181818181817"/>
    <n v="156.89690721649484"/>
    <n v="688.82319126221569"/>
    <x v="0"/>
  </r>
  <r>
    <s v="EV2895"/>
    <x v="9"/>
    <x v="0"/>
    <s v="Volkswagen"/>
    <x v="1"/>
    <n v="43996"/>
    <n v="55"/>
    <n v="410"/>
    <n v="2.68"/>
    <n v="50312"/>
    <n v="49499"/>
    <n v="22.1"/>
    <n v="43.4"/>
    <n v="161.5"/>
    <n v="2026"/>
    <n v="2177758004"/>
    <n v="7.4545454545454541"/>
    <n v="120.72926829268293"/>
    <n v="1143.5585053186655"/>
    <x v="1"/>
  </r>
  <r>
    <s v="EV2896"/>
    <x v="7"/>
    <x v="3"/>
    <s v="Hyundai"/>
    <x v="1"/>
    <n v="337868"/>
    <n v="111"/>
    <n v="416"/>
    <n v="2.2200000000000002"/>
    <n v="148861"/>
    <n v="53029"/>
    <n v="15.4"/>
    <n v="41.3"/>
    <n v="33.5"/>
    <n v="2026"/>
    <n v="17916802172"/>
    <n v="3.7477477477477477"/>
    <n v="127.47355769230769"/>
    <n v="440.58922419406395"/>
    <x v="1"/>
  </r>
  <r>
    <s v="EV2897"/>
    <x v="0"/>
    <x v="0"/>
    <s v="Mercedes"/>
    <x v="0"/>
    <n v="677489"/>
    <n v="103"/>
    <n v="588"/>
    <n v="2.71"/>
    <n v="188884"/>
    <n v="65668"/>
    <n v="20.5"/>
    <n v="64.599999999999994"/>
    <n v="38"/>
    <n v="2026"/>
    <n v="44489347652"/>
    <n v="5.70873786407767"/>
    <n v="111.68027210884354"/>
    <n v="278.80009859938684"/>
    <x v="0"/>
  </r>
  <r>
    <s v="EV2898"/>
    <x v="2"/>
    <x v="2"/>
    <s v="Toyota"/>
    <x v="0"/>
    <n v="438569"/>
    <n v="48"/>
    <n v="390"/>
    <n v="1.68"/>
    <n v="182787"/>
    <n v="35402"/>
    <n v="14.2"/>
    <n v="13.5"/>
    <n v="141.5"/>
    <n v="2026"/>
    <n v="15526219738"/>
    <n v="8.125"/>
    <n v="90.774358974358975"/>
    <n v="416.78048380072465"/>
    <x v="1"/>
  </r>
  <r>
    <s v="EV2899"/>
    <x v="3"/>
    <x v="3"/>
    <s v="BMW"/>
    <x v="2"/>
    <n v="736588"/>
    <n v="89"/>
    <n v="507"/>
    <n v="0.71"/>
    <n v="195895"/>
    <n v="27798"/>
    <n v="15.8"/>
    <n v="26.1"/>
    <n v="190.8"/>
    <n v="2026"/>
    <n v="20475673224"/>
    <n v="5.6966292134831464"/>
    <n v="54.828402366863905"/>
    <n v="265.9492144862528"/>
    <x v="1"/>
  </r>
  <r>
    <s v="EV2900"/>
    <x v="1"/>
    <x v="1"/>
    <s v="Ford"/>
    <x v="3"/>
    <n v="795040"/>
    <n v="69"/>
    <n v="322"/>
    <n v="0.94"/>
    <n v="32438"/>
    <n v="47566"/>
    <n v="20.8"/>
    <n v="20.2"/>
    <n v="98.5"/>
    <n v="2026"/>
    <n v="37816872640"/>
    <n v="4.666666666666667"/>
    <n v="147.72049689440993"/>
    <n v="40.80046286979271"/>
    <x v="1"/>
  </r>
  <r>
    <s v="EV2901"/>
    <x v="7"/>
    <x v="3"/>
    <s v="Kia"/>
    <x v="0"/>
    <n v="829081"/>
    <n v="92"/>
    <n v="258"/>
    <n v="2.35"/>
    <n v="6334"/>
    <n v="42926"/>
    <n v="15.4"/>
    <n v="61.2"/>
    <n v="250.2"/>
    <n v="2026"/>
    <n v="35589131006"/>
    <n v="2.8043478260869565"/>
    <n v="166.37984496124031"/>
    <n v="7.6397842912815515"/>
    <x v="1"/>
  </r>
  <r>
    <s v="EV2902"/>
    <x v="0"/>
    <x v="0"/>
    <s v="BYD"/>
    <x v="2"/>
    <n v="420613"/>
    <n v="118"/>
    <n v="358"/>
    <n v="2.61"/>
    <n v="140609"/>
    <n v="62624"/>
    <n v="24.6"/>
    <n v="15.6"/>
    <n v="84.2"/>
    <n v="2026"/>
    <n v="26340468512"/>
    <n v="3.0338983050847457"/>
    <n v="174.92737430167597"/>
    <n v="334.29542120666741"/>
    <x v="0"/>
  </r>
  <r>
    <s v="EV2903"/>
    <x v="7"/>
    <x v="3"/>
    <s v="Kia"/>
    <x v="1"/>
    <n v="769722"/>
    <n v="56"/>
    <n v="440"/>
    <n v="0.63"/>
    <n v="22668"/>
    <n v="70524"/>
    <n v="13.4"/>
    <n v="29.6"/>
    <n v="126.2"/>
    <n v="2026"/>
    <n v="54283874328"/>
    <n v="7.8571428571428568"/>
    <n v="160.28181818181818"/>
    <n v="29.449593489597543"/>
    <x v="0"/>
  </r>
  <r>
    <s v="EV2904"/>
    <x v="2"/>
    <x v="2"/>
    <s v="Hyundai"/>
    <x v="2"/>
    <n v="856245"/>
    <n v="106"/>
    <n v="596"/>
    <n v="2.64"/>
    <n v="22532"/>
    <n v="73149"/>
    <n v="21.9"/>
    <n v="39.5"/>
    <n v="31.1"/>
    <n v="2026"/>
    <n v="62633465505"/>
    <n v="5.6226415094339623"/>
    <n v="122.73322147651007"/>
    <n v="26.314898189186508"/>
    <x v="1"/>
  </r>
  <r>
    <s v="EV2905"/>
    <x v="4"/>
    <x v="0"/>
    <s v="Kia"/>
    <x v="3"/>
    <n v="301335"/>
    <n v="69"/>
    <n v="359"/>
    <n v="1.73"/>
    <n v="85831"/>
    <n v="81975"/>
    <n v="15.5"/>
    <n v="33"/>
    <n v="268.8"/>
    <n v="2026"/>
    <n v="24701936625"/>
    <n v="5.2028985507246377"/>
    <n v="228.34261838440111"/>
    <n v="284.83581396120593"/>
    <x v="0"/>
  </r>
  <r>
    <s v="EV2906"/>
    <x v="5"/>
    <x v="1"/>
    <s v="Ford"/>
    <x v="1"/>
    <n v="502971"/>
    <n v="94"/>
    <n v="289"/>
    <n v="2.29"/>
    <n v="125489"/>
    <n v="53788"/>
    <n v="20.2"/>
    <n v="16.399999999999999"/>
    <n v="119.4"/>
    <n v="2026"/>
    <n v="27053804148"/>
    <n v="3.0744680851063828"/>
    <n v="186.11764705882354"/>
    <n v="249.4954977523555"/>
    <x v="0"/>
  </r>
  <r>
    <s v="EV2907"/>
    <x v="7"/>
    <x v="3"/>
    <s v="Mercedes"/>
    <x v="2"/>
    <n v="777498"/>
    <n v="105"/>
    <n v="449"/>
    <n v="2.08"/>
    <n v="199712"/>
    <n v="28414"/>
    <n v="15.3"/>
    <n v="7"/>
    <n v="141.9"/>
    <n v="2026"/>
    <n v="22091828172"/>
    <n v="4.2761904761904761"/>
    <n v="63.282850779510021"/>
    <n v="256.86496942757407"/>
    <x v="1"/>
  </r>
  <r>
    <s v="EV2908"/>
    <x v="1"/>
    <x v="1"/>
    <s v="BYD"/>
    <x v="0"/>
    <n v="556878"/>
    <n v="67"/>
    <n v="585"/>
    <n v="1.9"/>
    <n v="68852"/>
    <n v="62853"/>
    <n v="13.5"/>
    <n v="26.8"/>
    <n v="49.7"/>
    <n v="2026"/>
    <n v="35001452934"/>
    <n v="8.7313432835820901"/>
    <n v="107.44102564102565"/>
    <n v="123.6392890363778"/>
    <x v="0"/>
  </r>
  <r>
    <s v="EV2909"/>
    <x v="8"/>
    <x v="3"/>
    <s v="Mercedes"/>
    <x v="0"/>
    <n v="84303"/>
    <n v="54"/>
    <n v="643"/>
    <n v="1.66"/>
    <n v="90128"/>
    <n v="35310"/>
    <n v="12.7"/>
    <n v="39"/>
    <n v="93"/>
    <n v="2026"/>
    <n v="2976738930"/>
    <n v="11.907407407407407"/>
    <n v="54.914463452566096"/>
    <n v="1069.0959989561463"/>
    <x v="1"/>
  </r>
  <r>
    <s v="EV2910"/>
    <x v="6"/>
    <x v="3"/>
    <s v="Volkswagen"/>
    <x v="1"/>
    <n v="741609"/>
    <n v="102"/>
    <n v="556"/>
    <n v="2.98"/>
    <n v="175515"/>
    <n v="83748"/>
    <n v="15.4"/>
    <n v="59.3"/>
    <n v="279.89999999999998"/>
    <n v="2026"/>
    <n v="62108270532"/>
    <n v="5.4509803921568629"/>
    <n v="150.62589928057554"/>
    <n v="236.66783979158828"/>
    <x v="1"/>
  </r>
  <r>
    <s v="EV2911"/>
    <x v="6"/>
    <x v="3"/>
    <s v="BMW"/>
    <x v="3"/>
    <n v="786299"/>
    <n v="72"/>
    <n v="385"/>
    <n v="1.32"/>
    <n v="101771"/>
    <n v="49343"/>
    <n v="17.8"/>
    <n v="41.1"/>
    <n v="243.8"/>
    <n v="2026"/>
    <n v="38798351557"/>
    <n v="5.3472222222222223"/>
    <n v="128.16363636363636"/>
    <n v="129.43040751673345"/>
    <x v="0"/>
  </r>
  <r>
    <s v="EV2912"/>
    <x v="1"/>
    <x v="1"/>
    <s v="BMW"/>
    <x v="2"/>
    <n v="305619"/>
    <n v="60"/>
    <n v="489"/>
    <n v="2.4900000000000002"/>
    <n v="115401"/>
    <n v="53895"/>
    <n v="14.9"/>
    <n v="58.6"/>
    <n v="252"/>
    <n v="2026"/>
    <n v="16471336005"/>
    <n v="8.15"/>
    <n v="110.21472392638037"/>
    <n v="377.59759700803943"/>
    <x v="1"/>
  </r>
  <r>
    <s v="EV2913"/>
    <x v="3"/>
    <x v="3"/>
    <s v="BMW"/>
    <x v="0"/>
    <n v="255302"/>
    <n v="94"/>
    <n v="562"/>
    <n v="0.7"/>
    <n v="167250"/>
    <n v="61145"/>
    <n v="21.5"/>
    <n v="49"/>
    <n v="254.6"/>
    <n v="2026"/>
    <n v="15610440790"/>
    <n v="5.9787234042553195"/>
    <n v="108.79893238434164"/>
    <n v="655.10650132000535"/>
    <x v="1"/>
  </r>
  <r>
    <s v="EV2914"/>
    <x v="1"/>
    <x v="1"/>
    <s v="Volkswagen"/>
    <x v="0"/>
    <n v="606723"/>
    <n v="75"/>
    <n v="532"/>
    <n v="0.87"/>
    <n v="7316"/>
    <n v="64770"/>
    <n v="13.4"/>
    <n v="46.2"/>
    <n v="121.7"/>
    <n v="2026"/>
    <n v="39297448710"/>
    <n v="7.0933333333333337"/>
    <n v="121.74812030075188"/>
    <n v="12.058220967393687"/>
    <x v="1"/>
  </r>
  <r>
    <s v="EV2915"/>
    <x v="2"/>
    <x v="2"/>
    <s v="Nissan"/>
    <x v="3"/>
    <n v="132420"/>
    <n v="43"/>
    <n v="650"/>
    <n v="0.7"/>
    <n v="152675"/>
    <n v="43396"/>
    <n v="16.899999999999999"/>
    <n v="53.8"/>
    <n v="221.1"/>
    <n v="2026"/>
    <n v="5746498320"/>
    <n v="15.116279069767442"/>
    <n v="66.763076923076923"/>
    <n v="1152.96027790364"/>
    <x v="0"/>
  </r>
  <r>
    <s v="EV2916"/>
    <x v="1"/>
    <x v="1"/>
    <s v="BMW"/>
    <x v="3"/>
    <n v="101363"/>
    <n v="92"/>
    <n v="580"/>
    <n v="2.72"/>
    <n v="85277"/>
    <n v="55081"/>
    <n v="23"/>
    <n v="16.5"/>
    <n v="27.5"/>
    <n v="2026"/>
    <n v="5583175403"/>
    <n v="6.3043478260869561"/>
    <n v="94.967241379310352"/>
    <n v="841.303039570652"/>
    <x v="1"/>
  </r>
  <r>
    <s v="EV2917"/>
    <x v="3"/>
    <x v="3"/>
    <s v="BMW"/>
    <x v="3"/>
    <n v="801761"/>
    <n v="60"/>
    <n v="275"/>
    <n v="0.83"/>
    <n v="135616"/>
    <n v="81193"/>
    <n v="15"/>
    <n v="56.2"/>
    <n v="86.5"/>
    <n v="2026"/>
    <n v="65097380873"/>
    <n v="4.583333333333333"/>
    <n v="295.24727272727273"/>
    <n v="169.14766370526877"/>
    <x v="1"/>
  </r>
  <r>
    <s v="EV2918"/>
    <x v="7"/>
    <x v="3"/>
    <s v="Tesla"/>
    <x v="2"/>
    <n v="858092"/>
    <n v="87"/>
    <n v="294"/>
    <n v="1.84"/>
    <n v="191905"/>
    <n v="30543"/>
    <n v="20.3"/>
    <n v="41.4"/>
    <n v="79.5"/>
    <n v="2026"/>
    <n v="26208703956"/>
    <n v="3.3793103448275863"/>
    <n v="103.88775510204081"/>
    <n v="223.64152095579496"/>
    <x v="0"/>
  </r>
  <r>
    <s v="EV2919"/>
    <x v="0"/>
    <x v="0"/>
    <s v="Ford"/>
    <x v="0"/>
    <n v="581305"/>
    <n v="76"/>
    <n v="640"/>
    <n v="2.09"/>
    <n v="173415"/>
    <n v="46641"/>
    <n v="20.2"/>
    <n v="7.8"/>
    <n v="146.4"/>
    <n v="2026"/>
    <n v="27112646505"/>
    <n v="8.4210526315789469"/>
    <n v="72.876562500000006"/>
    <n v="298.32015895270126"/>
    <x v="0"/>
  </r>
  <r>
    <s v="EV2920"/>
    <x v="1"/>
    <x v="1"/>
    <s v="Tesla"/>
    <x v="2"/>
    <n v="448706"/>
    <n v="87"/>
    <n v="453"/>
    <n v="1.97"/>
    <n v="61456"/>
    <n v="84364"/>
    <n v="21.4"/>
    <n v="49"/>
    <n v="88.2"/>
    <n v="2026"/>
    <n v="37854632984"/>
    <n v="5.2068965517241379"/>
    <n v="186.23399558498897"/>
    <n v="136.96273283620008"/>
    <x v="0"/>
  </r>
  <r>
    <s v="EV2921"/>
    <x v="9"/>
    <x v="0"/>
    <s v="BYD"/>
    <x v="1"/>
    <n v="87205"/>
    <n v="42"/>
    <n v="375"/>
    <n v="1.47"/>
    <n v="184337"/>
    <n v="49716"/>
    <n v="18.899999999999999"/>
    <n v="57.9"/>
    <n v="161.80000000000001"/>
    <n v="2026"/>
    <n v="4335483780"/>
    <n v="8.9285714285714288"/>
    <n v="132.57599999999999"/>
    <n v="2113.8352158706498"/>
    <x v="0"/>
  </r>
  <r>
    <s v="EV2922"/>
    <x v="1"/>
    <x v="1"/>
    <s v="BYD"/>
    <x v="3"/>
    <n v="542139"/>
    <n v="106"/>
    <n v="600"/>
    <n v="0.82"/>
    <n v="58245"/>
    <n v="83578"/>
    <n v="22.5"/>
    <n v="48.4"/>
    <n v="13.6"/>
    <n v="2026"/>
    <n v="45310893342"/>
    <n v="5.6603773584905657"/>
    <n v="139.29666666666665"/>
    <n v="107.43554697227096"/>
    <x v="1"/>
  </r>
  <r>
    <s v="EV2923"/>
    <x v="9"/>
    <x v="0"/>
    <s v="BMW"/>
    <x v="3"/>
    <n v="664936"/>
    <n v="93"/>
    <n v="347"/>
    <n v="1.26"/>
    <n v="90808"/>
    <n v="31992"/>
    <n v="18.5"/>
    <n v="43.7"/>
    <n v="119.5"/>
    <n v="2026"/>
    <n v="21272632512"/>
    <n v="3.7311827956989245"/>
    <n v="92.195965417867441"/>
    <n v="136.56652670332181"/>
    <x v="1"/>
  </r>
  <r>
    <s v="EV2924"/>
    <x v="6"/>
    <x v="3"/>
    <s v="BYD"/>
    <x v="0"/>
    <n v="609203"/>
    <n v="47"/>
    <n v="406"/>
    <n v="2.11"/>
    <n v="147986"/>
    <n v="48253"/>
    <n v="19.100000000000001"/>
    <n v="25.3"/>
    <n v="201.8"/>
    <n v="2026"/>
    <n v="29395872359"/>
    <n v="8.6382978723404253"/>
    <n v="118.84975369458128"/>
    <n v="242.91738550204121"/>
    <x v="0"/>
  </r>
  <r>
    <s v="EV2925"/>
    <x v="1"/>
    <x v="1"/>
    <s v="Ford"/>
    <x v="0"/>
    <n v="343921"/>
    <n v="65"/>
    <n v="396"/>
    <n v="0.61"/>
    <n v="112807"/>
    <n v="48674"/>
    <n v="16.5"/>
    <n v="48"/>
    <n v="248.2"/>
    <n v="2026"/>
    <n v="16740010754"/>
    <n v="6.092307692307692"/>
    <n v="122.91414141414141"/>
    <n v="328.00265177177317"/>
    <x v="1"/>
  </r>
  <r>
    <s v="EV2926"/>
    <x v="9"/>
    <x v="0"/>
    <s v="BYD"/>
    <x v="2"/>
    <n v="351634"/>
    <n v="108"/>
    <n v="415"/>
    <n v="2.41"/>
    <n v="39293"/>
    <n v="83244"/>
    <n v="17.3"/>
    <n v="58.4"/>
    <n v="150.30000000000001"/>
    <n v="2026"/>
    <n v="29271420696"/>
    <n v="3.8425925925925926"/>
    <n v="200.5879518072289"/>
    <n v="111.74402930319593"/>
    <x v="0"/>
  </r>
  <r>
    <s v="EV2927"/>
    <x v="9"/>
    <x v="0"/>
    <s v="Hyundai"/>
    <x v="1"/>
    <n v="602626"/>
    <n v="92"/>
    <n v="331"/>
    <n v="1.05"/>
    <n v="109141"/>
    <n v="65197"/>
    <n v="17.2"/>
    <n v="38"/>
    <n v="22.9"/>
    <n v="2026"/>
    <n v="39289407322"/>
    <n v="3.597826086956522"/>
    <n v="196.96978851963746"/>
    <n v="181.10901288693154"/>
    <x v="1"/>
  </r>
  <r>
    <s v="EV2928"/>
    <x v="7"/>
    <x v="3"/>
    <s v="BMW"/>
    <x v="3"/>
    <n v="18239"/>
    <n v="40"/>
    <n v="616"/>
    <n v="1.74"/>
    <n v="162957"/>
    <n v="51487"/>
    <n v="16.7"/>
    <n v="5.3"/>
    <n v="124.1"/>
    <n v="2026"/>
    <n v="939071393"/>
    <n v="15.4"/>
    <n v="83.58279220779221"/>
    <n v="8934.5358846427989"/>
    <x v="1"/>
  </r>
  <r>
    <s v="EV2929"/>
    <x v="3"/>
    <x v="3"/>
    <s v="Kia"/>
    <x v="2"/>
    <n v="255023"/>
    <n v="59"/>
    <n v="268"/>
    <n v="1.24"/>
    <n v="193136"/>
    <n v="52950"/>
    <n v="24.9"/>
    <n v="39.5"/>
    <n v="121.5"/>
    <n v="2026"/>
    <n v="13503467850"/>
    <n v="4.5423728813559325"/>
    <n v="197.57462686567163"/>
    <n v="757.32777043639203"/>
    <x v="0"/>
  </r>
  <r>
    <s v="EV2930"/>
    <x v="2"/>
    <x v="2"/>
    <s v="Ford"/>
    <x v="3"/>
    <n v="245207"/>
    <n v="74"/>
    <n v="609"/>
    <n v="1.99"/>
    <n v="193568"/>
    <n v="84872"/>
    <n v="16.8"/>
    <n v="30.4"/>
    <n v="252.8"/>
    <n v="2026"/>
    <n v="20811208504"/>
    <n v="8.2297297297297298"/>
    <n v="139.36288998357963"/>
    <n v="789.40650144571737"/>
    <x v="1"/>
  </r>
  <r>
    <s v="EV2931"/>
    <x v="5"/>
    <x v="1"/>
    <s v="BMW"/>
    <x v="3"/>
    <n v="350827"/>
    <n v="113"/>
    <n v="645"/>
    <n v="2.92"/>
    <n v="117284"/>
    <n v="76734"/>
    <n v="23.2"/>
    <n v="61.3"/>
    <n v="141.30000000000001"/>
    <n v="2026"/>
    <n v="26920359018"/>
    <n v="5.7079646017699117"/>
    <n v="118.96744186046512"/>
    <n v="334.30722264819985"/>
    <x v="0"/>
  </r>
  <r>
    <s v="EV2932"/>
    <x v="0"/>
    <x v="0"/>
    <s v="Mercedes"/>
    <x v="2"/>
    <n v="732919"/>
    <n v="87"/>
    <n v="391"/>
    <n v="0.59"/>
    <n v="19179"/>
    <n v="75899"/>
    <n v="17.3"/>
    <n v="15.4"/>
    <n v="241.3"/>
    <n v="2026"/>
    <n v="55627819181"/>
    <n v="4.4942528735632186"/>
    <n v="194.11508951406648"/>
    <n v="26.167966719378267"/>
    <x v="1"/>
  </r>
  <r>
    <s v="EV2933"/>
    <x v="9"/>
    <x v="0"/>
    <s v="Nissan"/>
    <x v="1"/>
    <n v="569155"/>
    <n v="97"/>
    <n v="402"/>
    <n v="1.63"/>
    <n v="63617"/>
    <n v="56345"/>
    <n v="20.399999999999999"/>
    <n v="38.200000000000003"/>
    <n v="15.5"/>
    <n v="2026"/>
    <n v="32069038475"/>
    <n v="4.1443298969072169"/>
    <n v="140.16169154228857"/>
    <n v="111.77447268318824"/>
    <x v="0"/>
  </r>
  <r>
    <s v="EV2934"/>
    <x v="7"/>
    <x v="3"/>
    <s v="Kia"/>
    <x v="2"/>
    <n v="115324"/>
    <n v="61"/>
    <n v="374"/>
    <n v="2.4500000000000002"/>
    <n v="56716"/>
    <n v="71702"/>
    <n v="25"/>
    <n v="47.7"/>
    <n v="41"/>
    <n v="2026"/>
    <n v="8268961448"/>
    <n v="6.1311475409836067"/>
    <n v="191.71657754010695"/>
    <n v="491.79702403662725"/>
    <x v="1"/>
  </r>
  <r>
    <s v="EV2935"/>
    <x v="7"/>
    <x v="3"/>
    <s v="Kia"/>
    <x v="2"/>
    <n v="354624"/>
    <n v="102"/>
    <n v="570"/>
    <n v="1.78"/>
    <n v="125221"/>
    <n v="78318"/>
    <n v="17.5"/>
    <n v="16.2"/>
    <n v="257.2"/>
    <n v="2026"/>
    <n v="27773442432"/>
    <n v="5.5882352941176467"/>
    <n v="137.4"/>
    <n v="353.10920862660174"/>
    <x v="0"/>
  </r>
  <r>
    <s v="EV2936"/>
    <x v="1"/>
    <x v="1"/>
    <s v="Hyundai"/>
    <x v="3"/>
    <n v="12812"/>
    <n v="118"/>
    <n v="460"/>
    <n v="1.01"/>
    <n v="174794"/>
    <n v="38773"/>
    <n v="22.4"/>
    <n v="57.5"/>
    <n v="67.099999999999994"/>
    <n v="2026"/>
    <n v="496759676"/>
    <n v="3.8983050847457625"/>
    <n v="84.289130434782606"/>
    <n v="13642.990945988136"/>
    <x v="1"/>
  </r>
  <r>
    <s v="EV2937"/>
    <x v="7"/>
    <x v="3"/>
    <s v="Kia"/>
    <x v="2"/>
    <n v="843203"/>
    <n v="115"/>
    <n v="546"/>
    <n v="1.24"/>
    <n v="19810"/>
    <n v="53283"/>
    <n v="19.5"/>
    <n v="10.6"/>
    <n v="50.6"/>
    <n v="2026"/>
    <n v="44928385449"/>
    <n v="4.7478260869565219"/>
    <n v="97.587912087912088"/>
    <n v="23.493749429259623"/>
    <x v="0"/>
  </r>
  <r>
    <s v="EV2938"/>
    <x v="1"/>
    <x v="1"/>
    <s v="BMW"/>
    <x v="0"/>
    <n v="586798"/>
    <n v="84"/>
    <n v="344"/>
    <n v="2.89"/>
    <n v="89104"/>
    <n v="73557"/>
    <n v="18"/>
    <n v="46.8"/>
    <n v="177.6"/>
    <n v="2026"/>
    <n v="43163100486"/>
    <n v="4.0952380952380949"/>
    <n v="213.82848837209303"/>
    <n v="151.84782497554525"/>
    <x v="1"/>
  </r>
  <r>
    <s v="EV2939"/>
    <x v="9"/>
    <x v="0"/>
    <s v="BMW"/>
    <x v="0"/>
    <n v="146426"/>
    <n v="79"/>
    <n v="442"/>
    <n v="2.93"/>
    <n v="105145"/>
    <n v="82959"/>
    <n v="18.2"/>
    <n v="5.2"/>
    <n v="127.5"/>
    <n v="2026"/>
    <n v="12147354534"/>
    <n v="5.5949367088607591"/>
    <n v="187.69004524886878"/>
    <n v="718.07602474970292"/>
    <x v="1"/>
  </r>
  <r>
    <s v="EV2940"/>
    <x v="1"/>
    <x v="1"/>
    <s v="Kia"/>
    <x v="0"/>
    <n v="110834"/>
    <n v="64"/>
    <n v="556"/>
    <n v="1.65"/>
    <n v="98381"/>
    <n v="29808"/>
    <n v="14.3"/>
    <n v="24.5"/>
    <n v="247.9"/>
    <n v="2026"/>
    <n v="3303739872"/>
    <n v="8.6875"/>
    <n v="53.611510791366904"/>
    <n v="887.64278109605357"/>
    <x v="0"/>
  </r>
  <r>
    <s v="EV2941"/>
    <x v="5"/>
    <x v="1"/>
    <s v="Kia"/>
    <x v="3"/>
    <n v="566890"/>
    <n v="51"/>
    <n v="522"/>
    <n v="2.14"/>
    <n v="198529"/>
    <n v="41129"/>
    <n v="21.7"/>
    <n v="56"/>
    <n v="224.2"/>
    <n v="2026"/>
    <n v="23315618810"/>
    <n v="10.235294117647058"/>
    <n v="78.791187739463595"/>
    <n v="350.20727125191837"/>
    <x v="1"/>
  </r>
  <r>
    <s v="EV2942"/>
    <x v="4"/>
    <x v="0"/>
    <s v="Volkswagen"/>
    <x v="2"/>
    <n v="239064"/>
    <n v="97"/>
    <n v="548"/>
    <n v="0.67"/>
    <n v="113173"/>
    <n v="56916"/>
    <n v="12.4"/>
    <n v="31.3"/>
    <n v="284.89999999999998"/>
    <n v="2026"/>
    <n v="13606566624"/>
    <n v="5.6494845360824746"/>
    <n v="103.86131386861314"/>
    <n v="473.40042833718167"/>
    <x v="1"/>
  </r>
  <r>
    <s v="EV2943"/>
    <x v="0"/>
    <x v="0"/>
    <s v="Ford"/>
    <x v="3"/>
    <n v="721526"/>
    <n v="77"/>
    <n v="253"/>
    <n v="0.66"/>
    <n v="157335"/>
    <n v="81651"/>
    <n v="21.9"/>
    <n v="12.3"/>
    <n v="26.1"/>
    <n v="2026"/>
    <n v="58913319426"/>
    <n v="3.2857142857142856"/>
    <n v="322.73122529644269"/>
    <n v="218.0586700964345"/>
    <x v="0"/>
  </r>
  <r>
    <s v="EV2944"/>
    <x v="3"/>
    <x v="3"/>
    <s v="Ford"/>
    <x v="0"/>
    <n v="55844"/>
    <n v="110"/>
    <n v="495"/>
    <n v="1.73"/>
    <n v="115998"/>
    <n v="58125"/>
    <n v="17.2"/>
    <n v="10.1"/>
    <n v="186.1"/>
    <n v="2026"/>
    <n v="3245932500"/>
    <n v="4.5"/>
    <n v="117.42424242424242"/>
    <n v="2077.1792851514938"/>
    <x v="0"/>
  </r>
  <r>
    <s v="EV2945"/>
    <x v="7"/>
    <x v="3"/>
    <s v="Ford"/>
    <x v="3"/>
    <n v="636069"/>
    <n v="104"/>
    <n v="615"/>
    <n v="0.7"/>
    <n v="90585"/>
    <n v="63007"/>
    <n v="14.8"/>
    <n v="29.2"/>
    <n v="264"/>
    <n v="2026"/>
    <n v="40076799483"/>
    <n v="5.9134615384615383"/>
    <n v="102.45040650406504"/>
    <n v="142.41379472981706"/>
    <x v="0"/>
  </r>
  <r>
    <s v="EV2946"/>
    <x v="0"/>
    <x v="0"/>
    <s v="Ford"/>
    <x v="3"/>
    <n v="712795"/>
    <n v="48"/>
    <n v="339"/>
    <n v="1.17"/>
    <n v="61495"/>
    <n v="53737"/>
    <n v="14.6"/>
    <n v="43.5"/>
    <n v="216.3"/>
    <n v="2026"/>
    <n v="38303464915"/>
    <n v="7.0625"/>
    <n v="158.51622418879057"/>
    <n v="86.273051859230222"/>
    <x v="0"/>
  </r>
  <r>
    <s v="EV2947"/>
    <x v="4"/>
    <x v="0"/>
    <s v="Kia"/>
    <x v="1"/>
    <n v="23152"/>
    <n v="61"/>
    <n v="627"/>
    <n v="2.54"/>
    <n v="144737"/>
    <n v="35799"/>
    <n v="14.6"/>
    <n v="9.8000000000000007"/>
    <n v="280.10000000000002"/>
    <n v="2026"/>
    <n v="828818448"/>
    <n v="10.278688524590164"/>
    <n v="57.095693779904309"/>
    <n v="6251.5981340704902"/>
    <x v="0"/>
  </r>
  <r>
    <s v="EV2948"/>
    <x v="7"/>
    <x v="3"/>
    <s v="Nissan"/>
    <x v="3"/>
    <n v="785628"/>
    <n v="116"/>
    <n v="634"/>
    <n v="1.74"/>
    <n v="41563"/>
    <n v="80558"/>
    <n v="24.1"/>
    <n v="35"/>
    <n v="127.1"/>
    <n v="2026"/>
    <n v="63288620424"/>
    <n v="5.4655172413793105"/>
    <n v="127.06309148264984"/>
    <n v="52.90417347650542"/>
    <x v="1"/>
  </r>
  <r>
    <s v="EV2949"/>
    <x v="3"/>
    <x v="3"/>
    <s v="Kia"/>
    <x v="1"/>
    <n v="760084"/>
    <n v="55"/>
    <n v="466"/>
    <n v="1.9"/>
    <n v="144098"/>
    <n v="41095"/>
    <n v="19"/>
    <n v="54.1"/>
    <n v="170.5"/>
    <n v="2026"/>
    <n v="31235651980"/>
    <n v="8.4727272727272727"/>
    <n v="88.186695278969964"/>
    <n v="189.58167781455734"/>
    <x v="0"/>
  </r>
  <r>
    <s v="EV2950"/>
    <x v="0"/>
    <x v="0"/>
    <s v="Volkswagen"/>
    <x v="0"/>
    <n v="16795"/>
    <n v="86"/>
    <n v="579"/>
    <n v="2.0299999999999998"/>
    <n v="130551"/>
    <n v="63445"/>
    <n v="22.6"/>
    <n v="57.1"/>
    <n v="219.9"/>
    <n v="2026"/>
    <n v="1065558775"/>
    <n v="6.7325581395348841"/>
    <n v="109.57685664939551"/>
    <n v="7773.206311402203"/>
    <x v="1"/>
  </r>
  <r>
    <s v="EV2951"/>
    <x v="7"/>
    <x v="3"/>
    <s v="BYD"/>
    <x v="1"/>
    <n v="322574"/>
    <n v="53"/>
    <n v="299"/>
    <n v="1.82"/>
    <n v="189862"/>
    <n v="32186"/>
    <n v="20.5"/>
    <n v="11.5"/>
    <n v="108.9"/>
    <n v="2026"/>
    <n v="10382366764"/>
    <n v="5.6415094339622645"/>
    <n v="107.64548494983278"/>
    <n v="588.58432483709169"/>
    <x v="1"/>
  </r>
  <r>
    <s v="EV2952"/>
    <x v="8"/>
    <x v="3"/>
    <s v="Kia"/>
    <x v="0"/>
    <n v="352696"/>
    <n v="72"/>
    <n v="635"/>
    <n v="2.57"/>
    <n v="23664"/>
    <n v="26456"/>
    <n v="20.7"/>
    <n v="9.8000000000000007"/>
    <n v="95.8"/>
    <n v="2026"/>
    <n v="9330925376"/>
    <n v="8.8194444444444446"/>
    <n v="41.662992125984253"/>
    <n v="67.094608387960164"/>
    <x v="0"/>
  </r>
  <r>
    <s v="EV2953"/>
    <x v="9"/>
    <x v="0"/>
    <s v="Ford"/>
    <x v="2"/>
    <n v="295683"/>
    <n v="89"/>
    <n v="274"/>
    <n v="1.32"/>
    <n v="154182"/>
    <n v="58172"/>
    <n v="22.4"/>
    <n v="55.7"/>
    <n v="139.69999999999999"/>
    <n v="2026"/>
    <n v="17200471476"/>
    <n v="3.0786516853932584"/>
    <n v="212.30656934306569"/>
    <n v="521.44357301569585"/>
    <x v="0"/>
  </r>
  <r>
    <s v="EV2954"/>
    <x v="7"/>
    <x v="3"/>
    <s v="Mercedes"/>
    <x v="0"/>
    <n v="856043"/>
    <n v="92"/>
    <n v="515"/>
    <n v="1.96"/>
    <n v="20167"/>
    <n v="50669"/>
    <n v="14.1"/>
    <n v="14.2"/>
    <n v="95.3"/>
    <n v="2026"/>
    <n v="43374842767"/>
    <n v="5.5978260869565215"/>
    <n v="98.386407766990288"/>
    <n v="23.558396015153445"/>
    <x v="1"/>
  </r>
  <r>
    <s v="EV2955"/>
    <x v="2"/>
    <x v="2"/>
    <s v="Nissan"/>
    <x v="1"/>
    <n v="504130"/>
    <n v="95"/>
    <n v="268"/>
    <n v="1.37"/>
    <n v="31794"/>
    <n v="28933"/>
    <n v="14.9"/>
    <n v="26"/>
    <n v="144.19999999999999"/>
    <n v="2026"/>
    <n v="14585993290"/>
    <n v="2.8210526315789473"/>
    <n v="107.95895522388059"/>
    <n v="63.067066034554571"/>
    <x v="0"/>
  </r>
  <r>
    <s v="EV2956"/>
    <x v="5"/>
    <x v="1"/>
    <s v="Tesla"/>
    <x v="0"/>
    <n v="836105"/>
    <n v="74"/>
    <n v="278"/>
    <n v="1.53"/>
    <n v="148296"/>
    <n v="37991"/>
    <n v="19.2"/>
    <n v="14.9"/>
    <n v="8.3000000000000007"/>
    <n v="2026"/>
    <n v="31764465055"/>
    <n v="3.7567567567567566"/>
    <n v="136.65827338129498"/>
    <n v="177.36528306851412"/>
    <x v="1"/>
  </r>
  <r>
    <s v="EV2957"/>
    <x v="7"/>
    <x v="3"/>
    <s v="Hyundai"/>
    <x v="1"/>
    <n v="722671"/>
    <n v="66"/>
    <n v="269"/>
    <n v="1.96"/>
    <n v="158362"/>
    <n v="49021"/>
    <n v="16.8"/>
    <n v="25.5"/>
    <n v="283.2"/>
    <n v="2026"/>
    <n v="35426055091"/>
    <n v="4.0757575757575761"/>
    <n v="182.23420074349443"/>
    <n v="219.13429485893303"/>
    <x v="0"/>
  </r>
  <r>
    <s v="EV2958"/>
    <x v="9"/>
    <x v="0"/>
    <s v="Mercedes"/>
    <x v="3"/>
    <n v="434831"/>
    <n v="107"/>
    <n v="512"/>
    <n v="1.26"/>
    <n v="28520"/>
    <n v="57108"/>
    <n v="16.7"/>
    <n v="5.3"/>
    <n v="25.9"/>
    <n v="2026"/>
    <n v="24832328748"/>
    <n v="4.7850467289719623"/>
    <n v="111.5390625"/>
    <n v="65.588699977692485"/>
    <x v="1"/>
  </r>
  <r>
    <s v="EV2959"/>
    <x v="3"/>
    <x v="3"/>
    <s v="Nissan"/>
    <x v="1"/>
    <n v="252724"/>
    <n v="59"/>
    <n v="464"/>
    <n v="1.6"/>
    <n v="181021"/>
    <n v="52197"/>
    <n v="21.7"/>
    <n v="19"/>
    <n v="286.60000000000002"/>
    <n v="2026"/>
    <n v="13191434628"/>
    <n v="7.8644067796610173"/>
    <n v="112.49353448275862"/>
    <n v="716.27941944571944"/>
    <x v="0"/>
  </r>
  <r>
    <s v="EV2960"/>
    <x v="4"/>
    <x v="0"/>
    <s v="Kia"/>
    <x v="1"/>
    <n v="848151"/>
    <n v="74"/>
    <n v="384"/>
    <n v="2.72"/>
    <n v="32395"/>
    <n v="73461"/>
    <n v="21.7"/>
    <n v="51"/>
    <n v="261.5"/>
    <n v="2026"/>
    <n v="62306020611"/>
    <n v="5.1891891891891895"/>
    <n v="191.3046875"/>
    <n v="38.194849737841494"/>
    <x v="0"/>
  </r>
  <r>
    <s v="EV2961"/>
    <x v="7"/>
    <x v="3"/>
    <s v="BMW"/>
    <x v="1"/>
    <n v="827239"/>
    <n v="56"/>
    <n v="341"/>
    <n v="1.69"/>
    <n v="117188"/>
    <n v="77154"/>
    <n v="12"/>
    <n v="38"/>
    <n v="174.7"/>
    <n v="2026"/>
    <n v="63824797806"/>
    <n v="6.0892857142857144"/>
    <n v="226.25806451612902"/>
    <n v="141.66159961026983"/>
    <x v="0"/>
  </r>
  <r>
    <s v="EV2962"/>
    <x v="5"/>
    <x v="1"/>
    <s v="Toyota"/>
    <x v="0"/>
    <n v="240904"/>
    <n v="100"/>
    <n v="594"/>
    <n v="0.66"/>
    <n v="102040"/>
    <n v="77482"/>
    <n v="18.5"/>
    <n v="9.4"/>
    <n v="216.9"/>
    <n v="2026"/>
    <n v="18665723728"/>
    <n v="5.94"/>
    <n v="130.44107744107745"/>
    <n v="423.57121508982829"/>
    <x v="0"/>
  </r>
  <r>
    <s v="EV2963"/>
    <x v="7"/>
    <x v="3"/>
    <s v="Ford"/>
    <x v="3"/>
    <n v="172756"/>
    <n v="85"/>
    <n v="468"/>
    <n v="1.8"/>
    <n v="159551"/>
    <n v="68720"/>
    <n v="19.600000000000001"/>
    <n v="30.8"/>
    <n v="13.1"/>
    <n v="2026"/>
    <n v="11871792320"/>
    <n v="5.5058823529411764"/>
    <n v="146.83760683760684"/>
    <n v="923.56271272777792"/>
    <x v="0"/>
  </r>
  <r>
    <s v="EV2964"/>
    <x v="5"/>
    <x v="1"/>
    <s v="Hyundai"/>
    <x v="2"/>
    <n v="314112"/>
    <n v="41"/>
    <n v="517"/>
    <n v="2.16"/>
    <n v="169882"/>
    <n v="43415"/>
    <n v="19.899999999999999"/>
    <n v="50.3"/>
    <n v="114.6"/>
    <n v="2026"/>
    <n v="13637172480"/>
    <n v="12.609756097560975"/>
    <n v="83.974854932301739"/>
    <n v="540.83256927465357"/>
    <x v="0"/>
  </r>
  <r>
    <s v="EV2965"/>
    <x v="1"/>
    <x v="1"/>
    <s v="Volkswagen"/>
    <x v="2"/>
    <n v="858891"/>
    <n v="45"/>
    <n v="281"/>
    <n v="2.38"/>
    <n v="63193"/>
    <n v="35083"/>
    <n v="22.3"/>
    <n v="44.9"/>
    <n v="58.7"/>
    <n v="2026"/>
    <n v="30132472953"/>
    <n v="6.2444444444444445"/>
    <n v="124.85053380782918"/>
    <n v="73.575110229353896"/>
    <x v="0"/>
  </r>
  <r>
    <s v="EV2966"/>
    <x v="6"/>
    <x v="3"/>
    <s v="Hyundai"/>
    <x v="2"/>
    <n v="15276"/>
    <n v="110"/>
    <n v="341"/>
    <n v="2.6"/>
    <n v="172044"/>
    <n v="38738"/>
    <n v="14.1"/>
    <n v="14.5"/>
    <n v="75.400000000000006"/>
    <n v="2026"/>
    <n v="591761688"/>
    <n v="3.1"/>
    <n v="113.60117302052785"/>
    <n v="11262.372348782403"/>
    <x v="1"/>
  </r>
  <r>
    <s v="EV2967"/>
    <x v="1"/>
    <x v="1"/>
    <s v="Ford"/>
    <x v="3"/>
    <n v="562419"/>
    <n v="94"/>
    <n v="412"/>
    <n v="2.97"/>
    <n v="43991"/>
    <n v="27170"/>
    <n v="17.2"/>
    <n v="36.700000000000003"/>
    <n v="244.1"/>
    <n v="2026"/>
    <n v="15280924230"/>
    <n v="4.3829787234042552"/>
    <n v="65.946601941747574"/>
    <n v="78.217485540140004"/>
    <x v="1"/>
  </r>
  <r>
    <s v="EV2968"/>
    <x v="9"/>
    <x v="0"/>
    <s v="Kia"/>
    <x v="1"/>
    <n v="478105"/>
    <n v="48"/>
    <n v="528"/>
    <n v="2.65"/>
    <n v="2350"/>
    <n v="84242"/>
    <n v="24"/>
    <n v="23.2"/>
    <n v="164.3"/>
    <n v="2026"/>
    <n v="40276521410"/>
    <n v="11"/>
    <n v="159.54924242424244"/>
    <n v="4.9152382844772591"/>
    <x v="1"/>
  </r>
  <r>
    <s v="EV2969"/>
    <x v="2"/>
    <x v="2"/>
    <s v="Volkswagen"/>
    <x v="0"/>
    <n v="241728"/>
    <n v="94"/>
    <n v="465"/>
    <n v="0.79"/>
    <n v="51931"/>
    <n v="26679"/>
    <n v="20.8"/>
    <n v="36.700000000000003"/>
    <n v="85.7"/>
    <n v="2026"/>
    <n v="6449061312"/>
    <n v="4.9468085106382977"/>
    <n v="57.374193548387098"/>
    <n v="214.83237357691289"/>
    <x v="1"/>
  </r>
  <r>
    <s v="EV2970"/>
    <x v="6"/>
    <x v="3"/>
    <s v="Tesla"/>
    <x v="2"/>
    <n v="475340"/>
    <n v="116"/>
    <n v="549"/>
    <n v="1.02"/>
    <n v="193350"/>
    <n v="54123"/>
    <n v="22.3"/>
    <n v="48.1"/>
    <n v="92.9"/>
    <n v="2026"/>
    <n v="25726826820"/>
    <n v="4.7327586206896548"/>
    <n v="98.584699453551906"/>
    <n v="406.76147599612909"/>
    <x v="0"/>
  </r>
  <r>
    <s v="EV2971"/>
    <x v="2"/>
    <x v="2"/>
    <s v="BYD"/>
    <x v="1"/>
    <n v="439468"/>
    <n v="59"/>
    <n v="548"/>
    <n v="1.59"/>
    <n v="166037"/>
    <n v="33197"/>
    <n v="13.7"/>
    <n v="64.7"/>
    <n v="156.5"/>
    <n v="2026"/>
    <n v="14589019196"/>
    <n v="9.2881355932203391"/>
    <n v="60.57846715328467"/>
    <n v="377.81362920622206"/>
    <x v="0"/>
  </r>
  <r>
    <s v="EV2972"/>
    <x v="6"/>
    <x v="3"/>
    <s v="Tesla"/>
    <x v="2"/>
    <n v="233730"/>
    <n v="52"/>
    <n v="462"/>
    <n v="0.8"/>
    <n v="199968"/>
    <n v="76011"/>
    <n v="14"/>
    <n v="17.7"/>
    <n v="289.10000000000002"/>
    <n v="2026"/>
    <n v="17766051030"/>
    <n v="8.884615384615385"/>
    <n v="164.52597402597402"/>
    <n v="855.55127711461944"/>
    <x v="0"/>
  </r>
  <r>
    <s v="EV2973"/>
    <x v="2"/>
    <x v="2"/>
    <s v="Tesla"/>
    <x v="2"/>
    <n v="631712"/>
    <n v="46"/>
    <n v="364"/>
    <n v="0.97"/>
    <n v="170094"/>
    <n v="39496"/>
    <n v="13.4"/>
    <n v="40.1"/>
    <n v="277.3"/>
    <n v="2026"/>
    <n v="24950097152"/>
    <n v="7.9130434782608692"/>
    <n v="108.50549450549451"/>
    <n v="269.25877615115752"/>
    <x v="0"/>
  </r>
  <r>
    <s v="EV2974"/>
    <x v="4"/>
    <x v="0"/>
    <s v="Toyota"/>
    <x v="3"/>
    <n v="884451"/>
    <n v="71"/>
    <n v="574"/>
    <n v="0.59"/>
    <n v="129425"/>
    <n v="71972"/>
    <n v="18.5"/>
    <n v="19.600000000000001"/>
    <n v="153.4"/>
    <n v="2026"/>
    <n v="63655707372"/>
    <n v="8.0845070422535219"/>
    <n v="125.38675958188153"/>
    <n v="146.33371436065988"/>
    <x v="1"/>
  </r>
  <r>
    <s v="EV2975"/>
    <x v="1"/>
    <x v="1"/>
    <s v="Nissan"/>
    <x v="0"/>
    <n v="489041"/>
    <n v="46"/>
    <n v="549"/>
    <n v="1.1499999999999999"/>
    <n v="172040"/>
    <n v="34331"/>
    <n v="17.899999999999999"/>
    <n v="37"/>
    <n v="249.9"/>
    <n v="2026"/>
    <n v="16789266571"/>
    <n v="11.934782608695652"/>
    <n v="62.533697632058285"/>
    <n v="351.79054516901448"/>
    <x v="0"/>
  </r>
  <r>
    <s v="EV2976"/>
    <x v="3"/>
    <x v="3"/>
    <s v="Volkswagen"/>
    <x v="3"/>
    <n v="783153"/>
    <n v="108"/>
    <n v="436"/>
    <n v="1.61"/>
    <n v="33399"/>
    <n v="47616"/>
    <n v="23.9"/>
    <n v="49"/>
    <n v="294.5"/>
    <n v="2026"/>
    <n v="37290613248"/>
    <n v="4.0370370370370372"/>
    <n v="109.21100917431193"/>
    <n v="42.646839123389682"/>
    <x v="0"/>
  </r>
  <r>
    <s v="EV2977"/>
    <x v="0"/>
    <x v="0"/>
    <s v="Mercedes"/>
    <x v="1"/>
    <n v="886482"/>
    <n v="54"/>
    <n v="303"/>
    <n v="1.54"/>
    <n v="112146"/>
    <n v="61085"/>
    <n v="24.6"/>
    <n v="38.9"/>
    <n v="38.4"/>
    <n v="2026"/>
    <n v="54150752970"/>
    <n v="5.6111111111111107"/>
    <n v="201.60066006600661"/>
    <n v="126.50679878440849"/>
    <x v="1"/>
  </r>
  <r>
    <s v="EV2978"/>
    <x v="1"/>
    <x v="1"/>
    <s v="Mercedes"/>
    <x v="2"/>
    <n v="272707"/>
    <n v="62"/>
    <n v="479"/>
    <n v="0.84"/>
    <n v="75948"/>
    <n v="36384"/>
    <n v="22.4"/>
    <n v="22.5"/>
    <n v="49"/>
    <n v="2026"/>
    <n v="9922171488"/>
    <n v="7.725806451612903"/>
    <n v="75.958246346555327"/>
    <n v="278.49670158815138"/>
    <x v="1"/>
  </r>
  <r>
    <s v="EV2979"/>
    <x v="9"/>
    <x v="0"/>
    <s v="BYD"/>
    <x v="0"/>
    <n v="627721"/>
    <n v="92"/>
    <n v="284"/>
    <n v="0.53"/>
    <n v="50315"/>
    <n v="81420"/>
    <n v="12.2"/>
    <n v="16.899999999999999"/>
    <n v="201.5"/>
    <n v="2026"/>
    <n v="51109043820"/>
    <n v="3.0869565217391304"/>
    <n v="286.6901408450704"/>
    <n v="80.155037030782779"/>
    <x v="1"/>
  </r>
  <r>
    <s v="EV2980"/>
    <x v="3"/>
    <x v="3"/>
    <s v="BMW"/>
    <x v="3"/>
    <n v="768555"/>
    <n v="45"/>
    <n v="517"/>
    <n v="2.74"/>
    <n v="115867"/>
    <n v="72351"/>
    <n v="16.100000000000001"/>
    <n v="25.6"/>
    <n v="95.2"/>
    <n v="2026"/>
    <n v="55605722805"/>
    <n v="11.488888888888889"/>
    <n v="139.94390715667311"/>
    <n v="150.75954225787356"/>
    <x v="0"/>
  </r>
  <r>
    <s v="EV2981"/>
    <x v="5"/>
    <x v="1"/>
    <s v="Toyota"/>
    <x v="3"/>
    <n v="282627"/>
    <n v="51"/>
    <n v="331"/>
    <n v="0.74"/>
    <n v="72230"/>
    <n v="40055"/>
    <n v="16.2"/>
    <n v="50"/>
    <n v="174.2"/>
    <n v="2026"/>
    <n v="11320624485"/>
    <n v="6.4901960784313726"/>
    <n v="121.01208459214502"/>
    <n v="255.56652407590212"/>
    <x v="1"/>
  </r>
  <r>
    <s v="EV2982"/>
    <x v="4"/>
    <x v="0"/>
    <s v="Nissan"/>
    <x v="3"/>
    <n v="428684"/>
    <n v="102"/>
    <n v="308"/>
    <n v="2.97"/>
    <n v="152810"/>
    <n v="68308"/>
    <n v="16.399999999999999"/>
    <n v="5.8"/>
    <n v="209.9"/>
    <n v="2026"/>
    <n v="29282546672"/>
    <n v="3.0196078431372548"/>
    <n v="221.77922077922079"/>
    <n v="356.463035709287"/>
    <x v="0"/>
  </r>
  <r>
    <s v="EV2983"/>
    <x v="1"/>
    <x v="1"/>
    <s v="BYD"/>
    <x v="3"/>
    <n v="775813"/>
    <n v="88"/>
    <n v="464"/>
    <n v="2.37"/>
    <n v="34771"/>
    <n v="51331"/>
    <n v="15.1"/>
    <n v="33.200000000000003"/>
    <n v="218.8"/>
    <n v="2026"/>
    <n v="39823257103"/>
    <n v="5.2727272727272725"/>
    <n v="110.62715517241379"/>
    <n v="44.818790095035787"/>
    <x v="1"/>
  </r>
  <r>
    <s v="EV2984"/>
    <x v="1"/>
    <x v="1"/>
    <s v="Mercedes"/>
    <x v="3"/>
    <n v="732089"/>
    <n v="119"/>
    <n v="581"/>
    <n v="0.82"/>
    <n v="72709"/>
    <n v="42640"/>
    <n v="16.2"/>
    <n v="63.3"/>
    <n v="62.2"/>
    <n v="2026"/>
    <n v="31216274960"/>
    <n v="4.882352941176471"/>
    <n v="73.390705679862307"/>
    <n v="99.31715952568608"/>
    <x v="0"/>
  </r>
  <r>
    <s v="EV2985"/>
    <x v="7"/>
    <x v="3"/>
    <s v="Hyundai"/>
    <x v="1"/>
    <n v="261059"/>
    <n v="96"/>
    <n v="443"/>
    <n v="1.84"/>
    <n v="137609"/>
    <n v="69522"/>
    <n v="21.1"/>
    <n v="23.8"/>
    <n v="207.4"/>
    <n v="2026"/>
    <n v="18149343798"/>
    <n v="4.614583333333333"/>
    <n v="156.93453724604967"/>
    <n v="527.11839086183591"/>
    <x v="1"/>
  </r>
  <r>
    <s v="EV2986"/>
    <x v="6"/>
    <x v="3"/>
    <s v="Hyundai"/>
    <x v="3"/>
    <n v="509558"/>
    <n v="98"/>
    <n v="394"/>
    <n v="2.93"/>
    <n v="91659"/>
    <n v="64044"/>
    <n v="18.8"/>
    <n v="15.2"/>
    <n v="89.4"/>
    <n v="2026"/>
    <n v="32634132552"/>
    <n v="4.0204081632653059"/>
    <n v="162.54822335025381"/>
    <n v="179.8794249133563"/>
    <x v="0"/>
  </r>
  <r>
    <s v="EV2987"/>
    <x v="0"/>
    <x v="0"/>
    <s v="Toyota"/>
    <x v="0"/>
    <n v="211540"/>
    <n v="75"/>
    <n v="590"/>
    <n v="2.11"/>
    <n v="150679"/>
    <n v="68956"/>
    <n v="12.3"/>
    <n v="33.799999999999997"/>
    <n v="56.6"/>
    <n v="2026"/>
    <n v="14586952240"/>
    <n v="7.8666666666666663"/>
    <n v="116.87457627118644"/>
    <n v="712.2955469414768"/>
    <x v="0"/>
  </r>
  <r>
    <s v="EV2988"/>
    <x v="3"/>
    <x v="3"/>
    <s v="Kia"/>
    <x v="2"/>
    <n v="304848"/>
    <n v="91"/>
    <n v="648"/>
    <n v="2.79"/>
    <n v="44275"/>
    <n v="44947"/>
    <n v="16.5"/>
    <n v="6.3"/>
    <n v="251.8"/>
    <n v="2026"/>
    <n v="13702003056"/>
    <n v="7.1208791208791204"/>
    <n v="69.362654320987659"/>
    <n v="145.23631449115626"/>
    <x v="1"/>
  </r>
  <r>
    <s v="EV2989"/>
    <x v="8"/>
    <x v="3"/>
    <s v="Volkswagen"/>
    <x v="2"/>
    <n v="88356"/>
    <n v="98"/>
    <n v="359"/>
    <n v="1.96"/>
    <n v="168244"/>
    <n v="65121"/>
    <n v="21.8"/>
    <n v="62.2"/>
    <n v="230.4"/>
    <n v="2026"/>
    <n v="5753831076"/>
    <n v="3.6632653061224492"/>
    <n v="181.39554317548746"/>
    <n v="1904.1604418488839"/>
    <x v="0"/>
  </r>
  <r>
    <s v="EV2990"/>
    <x v="9"/>
    <x v="0"/>
    <s v="Kia"/>
    <x v="0"/>
    <n v="608818"/>
    <n v="92"/>
    <n v="368"/>
    <n v="1.99"/>
    <n v="43395"/>
    <n v="53634"/>
    <n v="20.7"/>
    <n v="41.9"/>
    <n v="92.8"/>
    <n v="2026"/>
    <n v="32653344612"/>
    <n v="4"/>
    <n v="145.74456521739131"/>
    <n v="71.277458945037765"/>
    <x v="1"/>
  </r>
  <r>
    <s v="EV2991"/>
    <x v="2"/>
    <x v="2"/>
    <s v="Hyundai"/>
    <x v="0"/>
    <n v="440998"/>
    <n v="40"/>
    <n v="330"/>
    <n v="2.4300000000000002"/>
    <n v="161189"/>
    <n v="74082"/>
    <n v="17.3"/>
    <n v="24"/>
    <n v="70.599999999999994"/>
    <n v="2026"/>
    <n v="32670013836"/>
    <n v="8.25"/>
    <n v="224.4909090909091"/>
    <n v="365.50959414781926"/>
    <x v="0"/>
  </r>
  <r>
    <s v="EV2992"/>
    <x v="8"/>
    <x v="3"/>
    <s v="Kia"/>
    <x v="0"/>
    <n v="631946"/>
    <n v="77"/>
    <n v="342"/>
    <n v="1.49"/>
    <n v="106830"/>
    <n v="29467"/>
    <n v="20.2"/>
    <n v="15.3"/>
    <n v="95.4"/>
    <n v="2026"/>
    <n v="18621552782"/>
    <n v="4.4415584415584419"/>
    <n v="86.160818713450297"/>
    <n v="169.0492542084292"/>
    <x v="1"/>
  </r>
  <r>
    <s v="EV2993"/>
    <x v="2"/>
    <x v="2"/>
    <s v="Toyota"/>
    <x v="1"/>
    <n v="491428"/>
    <n v="51"/>
    <n v="483"/>
    <n v="1.03"/>
    <n v="68979"/>
    <n v="30273"/>
    <n v="15.9"/>
    <n v="6.6"/>
    <n v="254.7"/>
    <n v="2026"/>
    <n v="14876999844"/>
    <n v="9.4705882352941178"/>
    <n v="62.677018633540371"/>
    <n v="140.36440740047374"/>
    <x v="0"/>
  </r>
  <r>
    <s v="EV2994"/>
    <x v="9"/>
    <x v="0"/>
    <s v="Nissan"/>
    <x v="1"/>
    <n v="83412"/>
    <n v="84"/>
    <n v="538"/>
    <n v="1.56"/>
    <n v="177024"/>
    <n v="65912"/>
    <n v="21.6"/>
    <n v="46.9"/>
    <n v="279.5"/>
    <n v="2026"/>
    <n v="5497851744"/>
    <n v="6.4047619047619051"/>
    <n v="122.51301115241635"/>
    <n v="2122.2845633721763"/>
    <x v="1"/>
  </r>
  <r>
    <s v="EV2995"/>
    <x v="5"/>
    <x v="1"/>
    <s v="Tesla"/>
    <x v="2"/>
    <n v="424155"/>
    <n v="118"/>
    <n v="566"/>
    <n v="2.4"/>
    <n v="131424"/>
    <n v="25997"/>
    <n v="21.8"/>
    <n v="33.9"/>
    <n v="153.1"/>
    <n v="2026"/>
    <n v="11026757535"/>
    <n v="4.7966101694915251"/>
    <n v="45.931095406360427"/>
    <n v="309.8489938819535"/>
    <x v="0"/>
  </r>
  <r>
    <s v="EV2996"/>
    <x v="0"/>
    <x v="0"/>
    <s v="Hyundai"/>
    <x v="3"/>
    <n v="126554"/>
    <n v="65"/>
    <n v="395"/>
    <n v="2.38"/>
    <n v="140492"/>
    <n v="80566"/>
    <n v="18.600000000000001"/>
    <n v="30.1"/>
    <n v="282.10000000000002"/>
    <n v="2026"/>
    <n v="10195949564"/>
    <n v="6.0769230769230766"/>
    <n v="203.96455696202531"/>
    <n v="1110.1348041152391"/>
    <x v="0"/>
  </r>
  <r>
    <s v="EV2997"/>
    <x v="0"/>
    <x v="0"/>
    <s v="Mercedes"/>
    <x v="1"/>
    <n v="546505"/>
    <n v="72"/>
    <n v="321"/>
    <n v="0.79"/>
    <n v="74174"/>
    <n v="59448"/>
    <n v="13.1"/>
    <n v="19.3"/>
    <n v="264.39999999999998"/>
    <n v="2026"/>
    <n v="32488629240"/>
    <n v="4.458333333333333"/>
    <n v="185.19626168224298"/>
    <n v="135.72428431578851"/>
    <x v="1"/>
  </r>
  <r>
    <s v="EV2998"/>
    <x v="5"/>
    <x v="1"/>
    <s v="Hyundai"/>
    <x v="3"/>
    <n v="317707"/>
    <n v="56"/>
    <n v="546"/>
    <n v="1.44"/>
    <n v="126745"/>
    <n v="64209"/>
    <n v="19.7"/>
    <n v="53"/>
    <n v="216.6"/>
    <n v="2026"/>
    <n v="20399648763"/>
    <n v="9.75"/>
    <n v="117.59890109890109"/>
    <n v="398.93675619359976"/>
    <x v="0"/>
  </r>
  <r>
    <s v="EV2999"/>
    <x v="1"/>
    <x v="1"/>
    <s v="Toyota"/>
    <x v="2"/>
    <n v="74502"/>
    <n v="87"/>
    <n v="401"/>
    <n v="2.94"/>
    <n v="148903"/>
    <n v="37261"/>
    <n v="22.2"/>
    <n v="7.4"/>
    <n v="186.5"/>
    <n v="2026"/>
    <n v="2776019022"/>
    <n v="4.6091954022988508"/>
    <n v="92.920199501246884"/>
    <n v="1998.6443316957934"/>
    <x v="1"/>
  </r>
  <r>
    <s v="EV3000"/>
    <x v="5"/>
    <x v="1"/>
    <s v="Tesla"/>
    <x v="2"/>
    <n v="338274"/>
    <n v="50"/>
    <n v="414"/>
    <n v="2.37"/>
    <n v="46793"/>
    <n v="69875"/>
    <n v="18.100000000000001"/>
    <n v="54.2"/>
    <n v="193.9"/>
    <n v="2026"/>
    <n v="23636895750"/>
    <n v="8.2799999999999994"/>
    <n v="168.78019323671498"/>
    <n v="138.32869212531853"/>
    <x v="1"/>
  </r>
  <r>
    <s v="EV3001"/>
    <x v="3"/>
    <x v="3"/>
    <s v="Tesla"/>
    <x v="1"/>
    <n v="157473"/>
    <n v="107"/>
    <n v="578"/>
    <n v="2.67"/>
    <n v="121647"/>
    <n v="51471"/>
    <n v="14.6"/>
    <n v="8.4"/>
    <n v="8.1999999999999993"/>
    <n v="2026"/>
    <n v="8105292783"/>
    <n v="5.4018691588785046"/>
    <n v="89.050173010380618"/>
    <n v="772.4943323617382"/>
    <x v="0"/>
  </r>
  <r>
    <s v="EV3002"/>
    <x v="6"/>
    <x v="3"/>
    <s v="BYD"/>
    <x v="3"/>
    <n v="751727"/>
    <n v="71"/>
    <n v="449"/>
    <n v="0.83"/>
    <n v="17197"/>
    <n v="54389"/>
    <n v="13"/>
    <n v="59.7"/>
    <n v="135.5"/>
    <n v="2026"/>
    <n v="40885679803"/>
    <n v="6.323943661971831"/>
    <n v="121.13363028953229"/>
    <n v="22.876656020071117"/>
    <x v="0"/>
  </r>
  <r>
    <s v="EV3003"/>
    <x v="5"/>
    <x v="1"/>
    <s v="Mercedes"/>
    <x v="0"/>
    <n v="844758"/>
    <n v="77"/>
    <n v="260"/>
    <n v="2.92"/>
    <n v="86178"/>
    <n v="59832"/>
    <n v="12.9"/>
    <n v="44.4"/>
    <n v="185.8"/>
    <n v="2026"/>
    <n v="50543560656"/>
    <n v="3.3766233766233764"/>
    <n v="230.12307692307692"/>
    <n v="102.0150149510274"/>
    <x v="0"/>
  </r>
  <r>
    <s v="EV3004"/>
    <x v="9"/>
    <x v="0"/>
    <s v="Volkswagen"/>
    <x v="3"/>
    <n v="282775"/>
    <n v="113"/>
    <n v="588"/>
    <n v="2.42"/>
    <n v="128736"/>
    <n v="36404"/>
    <n v="21.1"/>
    <n v="14.1"/>
    <n v="143.69999999999999"/>
    <n v="2026"/>
    <n v="10294141100"/>
    <n v="5.2035398230088497"/>
    <n v="61.911564625850339"/>
    <n v="455.25948192025464"/>
    <x v="0"/>
  </r>
  <r>
    <s v="EV3005"/>
    <x v="6"/>
    <x v="3"/>
    <s v="Hyundai"/>
    <x v="2"/>
    <n v="142366"/>
    <n v="112"/>
    <n v="294"/>
    <n v="2.83"/>
    <n v="115320"/>
    <n v="66939"/>
    <n v="16.100000000000001"/>
    <n v="53.7"/>
    <n v="258.89999999999998"/>
    <n v="2026"/>
    <n v="9529837674"/>
    <n v="2.625"/>
    <n v="227.68367346938774"/>
    <n v="810.02486548754621"/>
    <x v="0"/>
  </r>
  <r>
    <s v="EV3006"/>
    <x v="5"/>
    <x v="1"/>
    <s v="Tesla"/>
    <x v="1"/>
    <n v="113172"/>
    <n v="101"/>
    <n v="403"/>
    <n v="1.33"/>
    <n v="148638"/>
    <n v="58955"/>
    <n v="17.100000000000001"/>
    <n v="5.2"/>
    <n v="264"/>
    <n v="2026"/>
    <n v="6672055260"/>
    <n v="3.9900990099009901"/>
    <n v="146.29032258064515"/>
    <n v="1313.3814017601526"/>
    <x v="0"/>
  </r>
  <r>
    <s v="EV3007"/>
    <x v="2"/>
    <x v="2"/>
    <s v="Hyundai"/>
    <x v="2"/>
    <n v="365187"/>
    <n v="57"/>
    <n v="510"/>
    <n v="1.83"/>
    <n v="198290"/>
    <n v="80499"/>
    <n v="16.899999999999999"/>
    <n v="43.9"/>
    <n v="16.899999999999999"/>
    <n v="2026"/>
    <n v="29397188313"/>
    <n v="8.9473684210526319"/>
    <n v="157.84117647058824"/>
    <n v="542.98208862856563"/>
    <x v="1"/>
  </r>
  <r>
    <s v="EV3008"/>
    <x v="5"/>
    <x v="1"/>
    <s v="Volkswagen"/>
    <x v="3"/>
    <n v="512653"/>
    <n v="67"/>
    <n v="255"/>
    <n v="1.28"/>
    <n v="152632"/>
    <n v="83777"/>
    <n v="23.5"/>
    <n v="45.9"/>
    <n v="197.5"/>
    <n v="2026"/>
    <n v="42948530381"/>
    <n v="3.8059701492537314"/>
    <n v="328.53725490196081"/>
    <n v="297.72965339128029"/>
    <x v="0"/>
  </r>
  <r>
    <s v="EV3009"/>
    <x v="7"/>
    <x v="3"/>
    <s v="Kia"/>
    <x v="3"/>
    <n v="619201"/>
    <n v="82"/>
    <n v="480"/>
    <n v="2.5299999999999998"/>
    <n v="133229"/>
    <n v="84999"/>
    <n v="12.1"/>
    <n v="40.799999999999997"/>
    <n v="207.1"/>
    <n v="2026"/>
    <n v="52631465799"/>
    <n v="5.8536585365853657"/>
    <n v="177.08125000000001"/>
    <n v="215.16276621000287"/>
    <x v="1"/>
  </r>
  <r>
    <s v="EV3010"/>
    <x v="0"/>
    <x v="0"/>
    <s v="Kia"/>
    <x v="3"/>
    <n v="613299"/>
    <n v="65"/>
    <n v="357"/>
    <n v="0.55000000000000004"/>
    <n v="112340"/>
    <n v="36237"/>
    <n v="15.5"/>
    <n v="60"/>
    <n v="90.1"/>
    <n v="2026"/>
    <n v="22224115863"/>
    <n v="5.4923076923076923"/>
    <n v="101.50420168067227"/>
    <n v="183.17329720087591"/>
    <x v="1"/>
  </r>
  <r>
    <s v="EV3011"/>
    <x v="8"/>
    <x v="3"/>
    <s v="Hyundai"/>
    <x v="3"/>
    <n v="275057"/>
    <n v="114"/>
    <n v="442"/>
    <n v="1.47"/>
    <n v="184315"/>
    <n v="76594"/>
    <n v="19.899999999999999"/>
    <n v="48.3"/>
    <n v="98.4"/>
    <n v="2026"/>
    <n v="21067715858"/>
    <n v="3.8771929824561404"/>
    <n v="173.28959276018099"/>
    <n v="670.09747070607182"/>
    <x v="1"/>
  </r>
  <r>
    <s v="EV3012"/>
    <x v="9"/>
    <x v="0"/>
    <s v="Nissan"/>
    <x v="3"/>
    <n v="787538"/>
    <n v="111"/>
    <n v="593"/>
    <n v="1.83"/>
    <n v="157254"/>
    <n v="70123"/>
    <n v="19.8"/>
    <n v="38.1"/>
    <n v="278"/>
    <n v="2026"/>
    <n v="55224527174"/>
    <n v="5.3423423423423424"/>
    <n v="118.25126475548061"/>
    <n v="199.6779837925281"/>
    <x v="0"/>
  </r>
  <r>
    <s v="EV3013"/>
    <x v="3"/>
    <x v="3"/>
    <s v="BYD"/>
    <x v="2"/>
    <n v="822932"/>
    <n v="86"/>
    <n v="283"/>
    <n v="1.39"/>
    <n v="146979"/>
    <n v="84668"/>
    <n v="19"/>
    <n v="14.1"/>
    <n v="97"/>
    <n v="2026"/>
    <n v="69676006576"/>
    <n v="3.2906976744186047"/>
    <n v="299.18021201413427"/>
    <n v="178.6040644913553"/>
    <x v="1"/>
  </r>
  <r>
    <s v="EV3014"/>
    <x v="5"/>
    <x v="1"/>
    <s v="Kia"/>
    <x v="2"/>
    <n v="518783"/>
    <n v="80"/>
    <n v="480"/>
    <n v="1.51"/>
    <n v="123100"/>
    <n v="64839"/>
    <n v="15.5"/>
    <n v="13.4"/>
    <n v="21.3"/>
    <n v="2026"/>
    <n v="33637370937"/>
    <n v="6"/>
    <n v="135.08125000000001"/>
    <n v="237.28610999203906"/>
    <x v="1"/>
  </r>
  <r>
    <s v="EV3015"/>
    <x v="0"/>
    <x v="0"/>
    <s v="Kia"/>
    <x v="1"/>
    <n v="476273"/>
    <n v="84"/>
    <n v="464"/>
    <n v="2.46"/>
    <n v="26983"/>
    <n v="47935"/>
    <n v="21.1"/>
    <n v="24.1"/>
    <n v="252.1"/>
    <n v="2026"/>
    <n v="22830146255"/>
    <n v="5.5238095238095237"/>
    <n v="103.30818965517241"/>
    <n v="56.654481778307819"/>
    <x v="1"/>
  </r>
  <r>
    <s v="EV3016"/>
    <x v="3"/>
    <x v="3"/>
    <s v="Mercedes"/>
    <x v="0"/>
    <n v="777024"/>
    <n v="80"/>
    <n v="303"/>
    <n v="0.85"/>
    <n v="180903"/>
    <n v="34331"/>
    <n v="18.100000000000001"/>
    <n v="38.299999999999997"/>
    <n v="39.9"/>
    <n v="2026"/>
    <n v="26676010944"/>
    <n v="3.7875000000000001"/>
    <n v="113.30363036303631"/>
    <n v="232.81520261922412"/>
    <x v="0"/>
  </r>
  <r>
    <s v="EV3017"/>
    <x v="3"/>
    <x v="3"/>
    <s v="Nissan"/>
    <x v="2"/>
    <n v="187798"/>
    <n v="49"/>
    <n v="415"/>
    <n v="1.17"/>
    <n v="187508"/>
    <n v="68351"/>
    <n v="19.899999999999999"/>
    <n v="37.799999999999997"/>
    <n v="89.8"/>
    <n v="2026"/>
    <n v="12836181098"/>
    <n v="8.4693877551020407"/>
    <n v="164.70120481927711"/>
    <n v="998.45578760157196"/>
    <x v="0"/>
  </r>
  <r>
    <s v="EV3018"/>
    <x v="7"/>
    <x v="3"/>
    <s v="Hyundai"/>
    <x v="1"/>
    <n v="652205"/>
    <n v="71"/>
    <n v="467"/>
    <n v="1.1200000000000001"/>
    <n v="93044"/>
    <n v="53747"/>
    <n v="12.4"/>
    <n v="25.7"/>
    <n v="190.7"/>
    <n v="2026"/>
    <n v="35054062135"/>
    <n v="6.577464788732394"/>
    <n v="115.0899357601713"/>
    <n v="142.66066650822978"/>
    <x v="0"/>
  </r>
  <r>
    <s v="EV3019"/>
    <x v="3"/>
    <x v="3"/>
    <s v="Tesla"/>
    <x v="1"/>
    <n v="22136"/>
    <n v="44"/>
    <n v="268"/>
    <n v="1.8"/>
    <n v="15583"/>
    <n v="69466"/>
    <n v="13.8"/>
    <n v="22.2"/>
    <n v="68.5"/>
    <n v="2026"/>
    <n v="1537699376"/>
    <n v="6.0909090909090908"/>
    <n v="259.20149253731341"/>
    <n v="703.96638959161555"/>
    <x v="0"/>
  </r>
  <r>
    <s v="EV3020"/>
    <x v="1"/>
    <x v="1"/>
    <s v="Kia"/>
    <x v="2"/>
    <n v="166274"/>
    <n v="112"/>
    <n v="617"/>
    <n v="0.8"/>
    <n v="196528"/>
    <n v="66605"/>
    <n v="12.9"/>
    <n v="20.6"/>
    <n v="246"/>
    <n v="2026"/>
    <n v="11074679770"/>
    <n v="5.5089285714285712"/>
    <n v="107.94975688816855"/>
    <n v="1181.9526805152941"/>
    <x v="1"/>
  </r>
  <r>
    <s v="EV3021"/>
    <x v="5"/>
    <x v="1"/>
    <s v="BYD"/>
    <x v="2"/>
    <n v="788852"/>
    <n v="116"/>
    <n v="342"/>
    <n v="2.59"/>
    <n v="87009"/>
    <n v="77879"/>
    <n v="16.5"/>
    <n v="17.7"/>
    <n v="15.2"/>
    <n v="2026"/>
    <n v="61435004908"/>
    <n v="2.9482758620689653"/>
    <n v="227.71637426900585"/>
    <n v="110.29825620014907"/>
    <x v="1"/>
  </r>
  <r>
    <s v="EV3022"/>
    <x v="9"/>
    <x v="0"/>
    <s v="BMW"/>
    <x v="0"/>
    <n v="205278"/>
    <n v="67"/>
    <n v="352"/>
    <n v="2.0499999999999998"/>
    <n v="196045"/>
    <n v="25569"/>
    <n v="15.1"/>
    <n v="64.2"/>
    <n v="98.5"/>
    <n v="2026"/>
    <n v="5248753182"/>
    <n v="5.2537313432835822"/>
    <n v="72.639204545454547"/>
    <n v="955.02197020625692"/>
    <x v="0"/>
  </r>
  <r>
    <s v="EV3023"/>
    <x v="2"/>
    <x v="2"/>
    <s v="Volkswagen"/>
    <x v="3"/>
    <n v="88286"/>
    <n v="60"/>
    <n v="396"/>
    <n v="1.44"/>
    <n v="167354"/>
    <n v="83528"/>
    <n v="21.4"/>
    <n v="64.8"/>
    <n v="71.900000000000006"/>
    <n v="2026"/>
    <n v="7374353008"/>
    <n v="6.6"/>
    <n v="210.92929292929293"/>
    <n v="1895.5893346623473"/>
    <x v="0"/>
  </r>
  <r>
    <s v="EV3024"/>
    <x v="3"/>
    <x v="3"/>
    <s v="Ford"/>
    <x v="1"/>
    <n v="745260"/>
    <n v="74"/>
    <n v="303"/>
    <n v="0.63"/>
    <n v="14622"/>
    <n v="56840"/>
    <n v="15"/>
    <n v="48.3"/>
    <n v="202.6"/>
    <n v="2026"/>
    <n v="42360578400"/>
    <n v="4.0945945945945947"/>
    <n v="187.59075907590758"/>
    <n v="19.619998389823685"/>
    <x v="1"/>
  </r>
  <r>
    <s v="EV3025"/>
    <x v="1"/>
    <x v="1"/>
    <s v="Hyundai"/>
    <x v="2"/>
    <n v="794075"/>
    <n v="107"/>
    <n v="371"/>
    <n v="1"/>
    <n v="83328"/>
    <n v="79866"/>
    <n v="21.7"/>
    <n v="6.9"/>
    <n v="112"/>
    <n v="2026"/>
    <n v="63419593950"/>
    <n v="3.4672897196261681"/>
    <n v="215.2722371967655"/>
    <n v="104.93719107137235"/>
    <x v="1"/>
  </r>
  <r>
    <s v="EV3026"/>
    <x v="4"/>
    <x v="0"/>
    <s v="Toyota"/>
    <x v="0"/>
    <n v="859987"/>
    <n v="76"/>
    <n v="252"/>
    <n v="1.1200000000000001"/>
    <n v="32240"/>
    <n v="61922"/>
    <n v="15.6"/>
    <n v="39.700000000000003"/>
    <n v="122.7"/>
    <n v="2026"/>
    <n v="53252115014"/>
    <n v="3.3157894736842106"/>
    <n v="245.72222222222223"/>
    <n v="37.488938786283981"/>
    <x v="0"/>
  </r>
  <r>
    <s v="EV3027"/>
    <x v="2"/>
    <x v="2"/>
    <s v="Nissan"/>
    <x v="3"/>
    <n v="829873"/>
    <n v="73"/>
    <n v="532"/>
    <n v="1.77"/>
    <n v="92431"/>
    <n v="27731"/>
    <n v="20.9"/>
    <n v="38.4"/>
    <n v="44"/>
    <n v="2026"/>
    <n v="23013208163"/>
    <n v="7.2876712328767121"/>
    <n v="52.125939849624061"/>
    <n v="111.37969303736837"/>
    <x v="1"/>
  </r>
  <r>
    <s v="EV3028"/>
    <x v="7"/>
    <x v="3"/>
    <s v="Mercedes"/>
    <x v="2"/>
    <n v="412919"/>
    <n v="68"/>
    <n v="254"/>
    <n v="1.82"/>
    <n v="134342"/>
    <n v="29348"/>
    <n v="19.3"/>
    <n v="40.1"/>
    <n v="151.1"/>
    <n v="2026"/>
    <n v="12118346812"/>
    <n v="3.7352941176470589"/>
    <n v="115.54330708661418"/>
    <n v="325.34710197399494"/>
    <x v="0"/>
  </r>
  <r>
    <s v="EV3029"/>
    <x v="5"/>
    <x v="1"/>
    <s v="Volkswagen"/>
    <x v="3"/>
    <n v="295652"/>
    <n v="110"/>
    <n v="626"/>
    <n v="1.86"/>
    <n v="127898"/>
    <n v="57986"/>
    <n v="17.399999999999999"/>
    <n v="25.7"/>
    <n v="281.60000000000002"/>
    <n v="2026"/>
    <n v="17143676872"/>
    <n v="5.6909090909090905"/>
    <n v="92.629392971246006"/>
    <n v="432.59643093907704"/>
    <x v="1"/>
  </r>
  <r>
    <s v="EV3030"/>
    <x v="9"/>
    <x v="0"/>
    <s v="BMW"/>
    <x v="0"/>
    <n v="446281"/>
    <n v="119"/>
    <n v="484"/>
    <n v="0.84"/>
    <n v="51469"/>
    <n v="73111"/>
    <n v="16.2"/>
    <n v="51.7"/>
    <n v="178"/>
    <n v="2026"/>
    <n v="32628050191"/>
    <n v="4.0672268907563023"/>
    <n v="151.05578512396696"/>
    <n v="115.32868304946884"/>
    <x v="1"/>
  </r>
  <r>
    <s v="EV3031"/>
    <x v="4"/>
    <x v="0"/>
    <s v="Hyundai"/>
    <x v="1"/>
    <n v="287610"/>
    <n v="54"/>
    <n v="415"/>
    <n v="2.25"/>
    <n v="110035"/>
    <n v="57954"/>
    <n v="17.2"/>
    <n v="32.1"/>
    <n v="83.4"/>
    <n v="2026"/>
    <n v="16668149940"/>
    <n v="7.6851851851851851"/>
    <n v="139.64819277108433"/>
    <n v="382.58405479642573"/>
    <x v="1"/>
  </r>
  <r>
    <s v="EV3032"/>
    <x v="6"/>
    <x v="3"/>
    <s v="Tesla"/>
    <x v="3"/>
    <n v="294746"/>
    <n v="86"/>
    <n v="502"/>
    <n v="0.82"/>
    <n v="30225"/>
    <n v="84112"/>
    <n v="19.3"/>
    <n v="20.9"/>
    <n v="106"/>
    <n v="2026"/>
    <n v="24791675552"/>
    <n v="5.8372093023255811"/>
    <n v="167.55378486055776"/>
    <n v="102.54592089460078"/>
    <x v="1"/>
  </r>
  <r>
    <s v="EV3033"/>
    <x v="5"/>
    <x v="1"/>
    <s v="Volkswagen"/>
    <x v="3"/>
    <n v="386263"/>
    <n v="46"/>
    <n v="641"/>
    <n v="0.78"/>
    <n v="4070"/>
    <n v="53050"/>
    <n v="24"/>
    <n v="42.5"/>
    <n v="200"/>
    <n v="2026"/>
    <n v="20491252150"/>
    <n v="13.934782608695652"/>
    <n v="82.761310452418101"/>
    <n v="10.536862189751542"/>
    <x v="1"/>
  </r>
  <r>
    <s v="EV3034"/>
    <x v="0"/>
    <x v="0"/>
    <s v="Nissan"/>
    <x v="2"/>
    <n v="459466"/>
    <n v="43"/>
    <n v="268"/>
    <n v="1.82"/>
    <n v="156020"/>
    <n v="67990"/>
    <n v="24.7"/>
    <n v="11.9"/>
    <n v="261.8"/>
    <n v="2026"/>
    <n v="31239093340"/>
    <n v="6.2325581395348841"/>
    <n v="253.69402985074626"/>
    <n v="339.56810732458985"/>
    <x v="0"/>
  </r>
  <r>
    <s v="EV3035"/>
    <x v="4"/>
    <x v="0"/>
    <s v="Toyota"/>
    <x v="1"/>
    <n v="105061"/>
    <n v="73"/>
    <n v="268"/>
    <n v="0.92"/>
    <n v="91173"/>
    <n v="78563"/>
    <n v="14"/>
    <n v="17.5"/>
    <n v="16.5"/>
    <n v="2026"/>
    <n v="8253907343"/>
    <n v="3.6712328767123288"/>
    <n v="293.1455223880597"/>
    <n v="867.81012935342324"/>
    <x v="0"/>
  </r>
  <r>
    <s v="EV3036"/>
    <x v="9"/>
    <x v="0"/>
    <s v="Tesla"/>
    <x v="2"/>
    <n v="515181"/>
    <n v="54"/>
    <n v="505"/>
    <n v="0.77"/>
    <n v="32890"/>
    <n v="40134"/>
    <n v="14"/>
    <n v="47"/>
    <n v="283"/>
    <n v="2026"/>
    <n v="20676274254"/>
    <n v="9.3518518518518512"/>
    <n v="79.473267326732667"/>
    <n v="63.841640122597688"/>
    <x v="0"/>
  </r>
  <r>
    <s v="EV3037"/>
    <x v="6"/>
    <x v="3"/>
    <s v="BYD"/>
    <x v="3"/>
    <n v="80827"/>
    <n v="46"/>
    <n v="377"/>
    <n v="0.52"/>
    <n v="119449"/>
    <n v="64409"/>
    <n v="24.6"/>
    <n v="53"/>
    <n v="239.7"/>
    <n v="2026"/>
    <n v="5205986243"/>
    <n v="8.195652173913043"/>
    <n v="170.84615384615384"/>
    <n v="1477.8353767924084"/>
    <x v="0"/>
  </r>
  <r>
    <s v="EV3038"/>
    <x v="8"/>
    <x v="3"/>
    <s v="Ford"/>
    <x v="2"/>
    <n v="183485"/>
    <n v="88"/>
    <n v="284"/>
    <n v="1.5"/>
    <n v="162432"/>
    <n v="56231"/>
    <n v="20.2"/>
    <n v="53.8"/>
    <n v="259.5"/>
    <n v="2026"/>
    <n v="10317545035"/>
    <n v="3.2272727272727271"/>
    <n v="197.99647887323943"/>
    <n v="885.26037550753472"/>
    <x v="0"/>
  </r>
  <r>
    <s v="EV3039"/>
    <x v="4"/>
    <x v="0"/>
    <s v="Kia"/>
    <x v="3"/>
    <n v="897118"/>
    <n v="89"/>
    <n v="441"/>
    <n v="0.83"/>
    <n v="185774"/>
    <n v="83393"/>
    <n v="18.600000000000001"/>
    <n v="25.5"/>
    <n v="101.8"/>
    <n v="2026"/>
    <n v="74813361374"/>
    <n v="4.9550561797752808"/>
    <n v="189.09977324263039"/>
    <n v="207.07866746626419"/>
    <x v="1"/>
  </r>
  <r>
    <s v="EV3040"/>
    <x v="8"/>
    <x v="3"/>
    <s v="Kia"/>
    <x v="2"/>
    <n v="122756"/>
    <n v="54"/>
    <n v="381"/>
    <n v="2.46"/>
    <n v="147968"/>
    <n v="74621"/>
    <n v="15.8"/>
    <n v="8.8000000000000007"/>
    <n v="44.9"/>
    <n v="2026"/>
    <n v="9160175476"/>
    <n v="7.0555555555555554"/>
    <n v="195.85564304461943"/>
    <n v="1205.3830362670662"/>
    <x v="1"/>
  </r>
  <r>
    <s v="EV3041"/>
    <x v="9"/>
    <x v="0"/>
    <s v="BYD"/>
    <x v="0"/>
    <n v="114227"/>
    <n v="50"/>
    <n v="292"/>
    <n v="2.91"/>
    <n v="83376"/>
    <n v="54102"/>
    <n v="23"/>
    <n v="48.2"/>
    <n v="211.4"/>
    <n v="2026"/>
    <n v="6179909154"/>
    <n v="5.84"/>
    <n v="185.28082191780823"/>
    <n v="729.91499382807922"/>
    <x v="0"/>
  </r>
  <r>
    <s v="EV3042"/>
    <x v="2"/>
    <x v="2"/>
    <s v="BYD"/>
    <x v="2"/>
    <n v="89997"/>
    <n v="73"/>
    <n v="562"/>
    <n v="0.79"/>
    <n v="73671"/>
    <n v="49178"/>
    <n v="21.3"/>
    <n v="33.4"/>
    <n v="128"/>
    <n v="2026"/>
    <n v="4425872466"/>
    <n v="7.6986301369863011"/>
    <n v="87.505338078291814"/>
    <n v="818.59395313177106"/>
    <x v="1"/>
  </r>
  <r>
    <s v="EV3043"/>
    <x v="2"/>
    <x v="2"/>
    <s v="Hyundai"/>
    <x v="3"/>
    <n v="236585"/>
    <n v="48"/>
    <n v="525"/>
    <n v="1.1100000000000001"/>
    <n v="12366"/>
    <n v="36425"/>
    <n v="22.9"/>
    <n v="38"/>
    <n v="201.3"/>
    <n v="2026"/>
    <n v="8617608625"/>
    <n v="10.9375"/>
    <n v="69.38095238095238"/>
    <n v="52.268740621763847"/>
    <x v="1"/>
  </r>
  <r>
    <s v="EV3044"/>
    <x v="6"/>
    <x v="3"/>
    <s v="BYD"/>
    <x v="0"/>
    <n v="125383"/>
    <n v="79"/>
    <n v="632"/>
    <n v="2.33"/>
    <n v="140464"/>
    <n v="55584"/>
    <n v="17.2"/>
    <n v="12.8"/>
    <n v="258.39999999999998"/>
    <n v="2026"/>
    <n v="6969288672"/>
    <n v="8"/>
    <n v="87.949367088607602"/>
    <n v="1120.2794637231523"/>
    <x v="1"/>
  </r>
  <r>
    <s v="EV3045"/>
    <x v="7"/>
    <x v="3"/>
    <s v="Kia"/>
    <x v="1"/>
    <n v="479421"/>
    <n v="72"/>
    <n v="513"/>
    <n v="0.7"/>
    <n v="14486"/>
    <n v="31554"/>
    <n v="20.7"/>
    <n v="16.600000000000001"/>
    <n v="200.5"/>
    <n v="2026"/>
    <n v="15127650234"/>
    <n v="7.125"/>
    <n v="61.508771929824562"/>
    <n v="30.215614251357366"/>
    <x v="1"/>
  </r>
  <r>
    <s v="EV3046"/>
    <x v="0"/>
    <x v="0"/>
    <s v="Toyota"/>
    <x v="0"/>
    <n v="605023"/>
    <n v="104"/>
    <n v="486"/>
    <n v="2.81"/>
    <n v="180478"/>
    <n v="40933"/>
    <n v="15.1"/>
    <n v="46"/>
    <n v="55.4"/>
    <n v="2026"/>
    <n v="24765406459"/>
    <n v="4.6730769230769234"/>
    <n v="84.224279835390945"/>
    <n v="298.29940349375153"/>
    <x v="0"/>
  </r>
  <r>
    <s v="EV3047"/>
    <x v="0"/>
    <x v="0"/>
    <s v="Hyundai"/>
    <x v="3"/>
    <n v="466843"/>
    <n v="61"/>
    <n v="329"/>
    <n v="2.11"/>
    <n v="88226"/>
    <n v="40488"/>
    <n v="12.9"/>
    <n v="21.6"/>
    <n v="253.5"/>
    <n v="2026"/>
    <n v="18901539384"/>
    <n v="5.3934426229508201"/>
    <n v="123.06382978723404"/>
    <n v="188.98430521610049"/>
    <x v="1"/>
  </r>
  <r>
    <s v="EV3048"/>
    <x v="2"/>
    <x v="2"/>
    <s v="Ford"/>
    <x v="1"/>
    <n v="163061"/>
    <n v="62"/>
    <n v="647"/>
    <n v="2.46"/>
    <n v="27735"/>
    <n v="79959"/>
    <n v="13.7"/>
    <n v="38"/>
    <n v="219.3"/>
    <n v="2026"/>
    <n v="13038194499"/>
    <n v="10.435483870967742"/>
    <n v="123.58423493044822"/>
    <n v="170.08972102464722"/>
    <x v="1"/>
  </r>
  <r>
    <s v="EV3049"/>
    <x v="2"/>
    <x v="2"/>
    <s v="BMW"/>
    <x v="2"/>
    <n v="150611"/>
    <n v="81"/>
    <n v="261"/>
    <n v="2.39"/>
    <n v="18451"/>
    <n v="53165"/>
    <n v="20"/>
    <n v="20.5"/>
    <n v="44.2"/>
    <n v="2026"/>
    <n v="8007233815"/>
    <n v="3.2222222222222223"/>
    <n v="203.69731800766283"/>
    <n v="122.50765216352059"/>
    <x v="0"/>
  </r>
  <r>
    <s v="EV3050"/>
    <x v="6"/>
    <x v="3"/>
    <s v="Volkswagen"/>
    <x v="2"/>
    <n v="331291"/>
    <n v="51"/>
    <n v="443"/>
    <n v="2.9"/>
    <n v="124372"/>
    <n v="45953"/>
    <n v="13.8"/>
    <n v="52.3"/>
    <n v="98.5"/>
    <n v="2026"/>
    <n v="15223815323"/>
    <n v="8.6862745098039209"/>
    <n v="103.7313769751693"/>
    <n v="375.41617490363456"/>
    <x v="0"/>
  </r>
  <r>
    <s v="EV3051"/>
    <x v="2"/>
    <x v="2"/>
    <s v="BYD"/>
    <x v="0"/>
    <n v="193916"/>
    <n v="116"/>
    <n v="531"/>
    <n v="2.37"/>
    <n v="43381"/>
    <n v="65919"/>
    <n v="15.7"/>
    <n v="37.1"/>
    <n v="190.6"/>
    <n v="2026"/>
    <n v="12782748804"/>
    <n v="4.5775862068965516"/>
    <n v="124.14124293785311"/>
    <n v="223.71026630087255"/>
    <x v="1"/>
  </r>
  <r>
    <s v="EV3052"/>
    <x v="6"/>
    <x v="3"/>
    <s v="Kia"/>
    <x v="1"/>
    <n v="275252"/>
    <n v="115"/>
    <n v="512"/>
    <n v="2.44"/>
    <n v="127783"/>
    <n v="41497"/>
    <n v="21.3"/>
    <n v="39.4"/>
    <n v="111"/>
    <n v="2026"/>
    <n v="11422132244"/>
    <n v="4.4521739130434783"/>
    <n v="81.048828125"/>
    <n v="464.24004185255689"/>
    <x v="0"/>
  </r>
  <r>
    <s v="EV3053"/>
    <x v="2"/>
    <x v="2"/>
    <s v="Nissan"/>
    <x v="1"/>
    <n v="471186"/>
    <n v="101"/>
    <n v="590"/>
    <n v="1.5"/>
    <n v="157120"/>
    <n v="45526"/>
    <n v="21.6"/>
    <n v="52.6"/>
    <n v="56.7"/>
    <n v="2026"/>
    <n v="21451213836"/>
    <n v="5.8415841584158414"/>
    <n v="77.162711864406774"/>
    <n v="333.45642697363678"/>
    <x v="1"/>
  </r>
  <r>
    <s v="EV3054"/>
    <x v="0"/>
    <x v="0"/>
    <s v="Ford"/>
    <x v="2"/>
    <n v="185905"/>
    <n v="41"/>
    <n v="420"/>
    <n v="1.1200000000000001"/>
    <n v="178299"/>
    <n v="26676"/>
    <n v="21.9"/>
    <n v="49.3"/>
    <n v="93.4"/>
    <n v="2026"/>
    <n v="4959201780"/>
    <n v="10.24390243902439"/>
    <n v="63.514285714285712"/>
    <n v="959.0866302681477"/>
    <x v="0"/>
  </r>
  <r>
    <s v="EV3055"/>
    <x v="0"/>
    <x v="0"/>
    <s v="Ford"/>
    <x v="0"/>
    <n v="312293"/>
    <n v="74"/>
    <n v="547"/>
    <n v="2.2799999999999998"/>
    <n v="18773"/>
    <n v="71574"/>
    <n v="22.8"/>
    <n v="50.2"/>
    <n v="231.2"/>
    <n v="2026"/>
    <n v="22352059182"/>
    <n v="7.3918918918918921"/>
    <n v="130.84826325411333"/>
    <n v="60.113419128830941"/>
    <x v="0"/>
  </r>
  <r>
    <s v="EV3056"/>
    <x v="5"/>
    <x v="1"/>
    <s v="BMW"/>
    <x v="1"/>
    <n v="875653"/>
    <n v="74"/>
    <n v="421"/>
    <n v="1.33"/>
    <n v="88062"/>
    <n v="60875"/>
    <n v="15.1"/>
    <n v="56.7"/>
    <n v="117.5"/>
    <n v="2026"/>
    <n v="53305376375"/>
    <n v="5.6891891891891895"/>
    <n v="144.59619952494063"/>
    <n v="100.56723382435736"/>
    <x v="1"/>
  </r>
  <r>
    <s v="EV3057"/>
    <x v="8"/>
    <x v="3"/>
    <s v="Nissan"/>
    <x v="3"/>
    <n v="420277"/>
    <n v="60"/>
    <n v="377"/>
    <n v="2.5499999999999998"/>
    <n v="116947"/>
    <n v="26705"/>
    <n v="16.5"/>
    <n v="59.4"/>
    <n v="263.10000000000002"/>
    <n v="2026"/>
    <n v="11223497285"/>
    <n v="6.2833333333333332"/>
    <n v="70.835543766578255"/>
    <n v="278.26171786702582"/>
    <x v="1"/>
  </r>
  <r>
    <s v="EV3058"/>
    <x v="9"/>
    <x v="0"/>
    <s v="Kia"/>
    <x v="1"/>
    <n v="549103"/>
    <n v="53"/>
    <n v="602"/>
    <n v="1.25"/>
    <n v="174652"/>
    <n v="71161"/>
    <n v="24.8"/>
    <n v="16.899999999999999"/>
    <n v="13"/>
    <n v="2026"/>
    <n v="39074718583"/>
    <n v="11.358490566037736"/>
    <n v="118.20764119601328"/>
    <n v="318.06783062558389"/>
    <x v="1"/>
  </r>
  <r>
    <s v="EV3059"/>
    <x v="3"/>
    <x v="3"/>
    <s v="Tesla"/>
    <x v="3"/>
    <n v="729034"/>
    <n v="71"/>
    <n v="515"/>
    <n v="2.0699999999999998"/>
    <n v="105592"/>
    <n v="76944"/>
    <n v="16"/>
    <n v="55.2"/>
    <n v="61"/>
    <n v="2026"/>
    <n v="56094792096"/>
    <n v="7.253521126760563"/>
    <n v="149.40582524271844"/>
    <n v="144.83823799713045"/>
    <x v="0"/>
  </r>
  <r>
    <s v="EV3060"/>
    <x v="6"/>
    <x v="3"/>
    <s v="Volkswagen"/>
    <x v="3"/>
    <n v="246584"/>
    <n v="116"/>
    <n v="250"/>
    <n v="0.77"/>
    <n v="78937"/>
    <n v="35848"/>
    <n v="19"/>
    <n v="20.9"/>
    <n v="212.9"/>
    <n v="2026"/>
    <n v="8839543232"/>
    <n v="2.1551724137931036"/>
    <n v="143.392"/>
    <n v="320.12214904454464"/>
    <x v="0"/>
  </r>
  <r>
    <s v="EV3061"/>
    <x v="9"/>
    <x v="0"/>
    <s v="Hyundai"/>
    <x v="3"/>
    <n v="490833"/>
    <n v="62"/>
    <n v="376"/>
    <n v="1.43"/>
    <n v="82116"/>
    <n v="34731"/>
    <n v="16.899999999999999"/>
    <n v="42"/>
    <n v="48.7"/>
    <n v="2026"/>
    <n v="17047120923"/>
    <n v="6.064516129032258"/>
    <n v="92.369680851063833"/>
    <n v="167.29926471936486"/>
    <x v="1"/>
  </r>
  <r>
    <s v="EV3062"/>
    <x v="7"/>
    <x v="3"/>
    <s v="Volkswagen"/>
    <x v="2"/>
    <n v="688663"/>
    <n v="51"/>
    <n v="476"/>
    <n v="2.19"/>
    <n v="185731"/>
    <n v="31339"/>
    <n v="22.2"/>
    <n v="28.6"/>
    <n v="264.60000000000002"/>
    <n v="2026"/>
    <n v="21582009757"/>
    <n v="9.3333333333333339"/>
    <n v="65.838235294117652"/>
    <n v="269.69795095714449"/>
    <x v="0"/>
  </r>
  <r>
    <s v="EV3063"/>
    <x v="5"/>
    <x v="1"/>
    <s v="Kia"/>
    <x v="3"/>
    <n v="529802"/>
    <n v="97"/>
    <n v="447"/>
    <n v="0.86"/>
    <n v="165983"/>
    <n v="68446"/>
    <n v="13.5"/>
    <n v="26.2"/>
    <n v="286.60000000000002"/>
    <n v="2026"/>
    <n v="36262827692"/>
    <n v="4.608247422680412"/>
    <n v="153.12304250559285"/>
    <n v="313.29251305204588"/>
    <x v="1"/>
  </r>
  <r>
    <s v="EV3064"/>
    <x v="8"/>
    <x v="3"/>
    <s v="Kia"/>
    <x v="0"/>
    <n v="155543"/>
    <n v="78"/>
    <n v="587"/>
    <n v="0.89"/>
    <n v="1287"/>
    <n v="64280"/>
    <n v="23.4"/>
    <n v="45.4"/>
    <n v="132.4"/>
    <n v="2026"/>
    <n v="9998304040"/>
    <n v="7.5256410256410255"/>
    <n v="109.50596252129472"/>
    <n v="8.2742392778845719"/>
    <x v="0"/>
  </r>
  <r>
    <s v="EV3065"/>
    <x v="5"/>
    <x v="1"/>
    <s v="Tesla"/>
    <x v="3"/>
    <n v="263336"/>
    <n v="87"/>
    <n v="338"/>
    <n v="0.7"/>
    <n v="159672"/>
    <n v="70586"/>
    <n v="23.5"/>
    <n v="10.6"/>
    <n v="5.7"/>
    <n v="2026"/>
    <n v="18587834896"/>
    <n v="3.8850574712643677"/>
    <n v="208.83431952662721"/>
    <n v="606.34322690403133"/>
    <x v="1"/>
  </r>
  <r>
    <s v="EV3066"/>
    <x v="8"/>
    <x v="3"/>
    <s v="BYD"/>
    <x v="3"/>
    <n v="324857"/>
    <n v="75"/>
    <n v="585"/>
    <n v="0.54"/>
    <n v="81586"/>
    <n v="71986"/>
    <n v="14.6"/>
    <n v="64.8"/>
    <n v="103.4"/>
    <n v="2026"/>
    <n v="23385156002"/>
    <n v="7.8"/>
    <n v="123.05299145299145"/>
    <n v="251.14434966769994"/>
    <x v="1"/>
  </r>
  <r>
    <s v="EV3067"/>
    <x v="2"/>
    <x v="2"/>
    <s v="Nissan"/>
    <x v="2"/>
    <n v="648286"/>
    <n v="114"/>
    <n v="533"/>
    <n v="1.06"/>
    <n v="39343"/>
    <n v="34288"/>
    <n v="21.8"/>
    <n v="53.2"/>
    <n v="94.8"/>
    <n v="2026"/>
    <n v="22228430368"/>
    <n v="4.6754385964912277"/>
    <n v="64.330206378986873"/>
    <n v="60.687721160105262"/>
    <x v="0"/>
  </r>
  <r>
    <s v="EV3068"/>
    <x v="2"/>
    <x v="2"/>
    <s v="Nissan"/>
    <x v="1"/>
    <n v="545130"/>
    <n v="67"/>
    <n v="468"/>
    <n v="1.1200000000000001"/>
    <n v="43881"/>
    <n v="72124"/>
    <n v="15.6"/>
    <n v="42.6"/>
    <n v="275.10000000000002"/>
    <n v="2026"/>
    <n v="39316956120"/>
    <n v="6.9850746268656714"/>
    <n v="154.11111111111111"/>
    <n v="80.496395355236373"/>
    <x v="0"/>
  </r>
  <r>
    <s v="EV3069"/>
    <x v="2"/>
    <x v="2"/>
    <s v="Volkswagen"/>
    <x v="2"/>
    <n v="24424"/>
    <n v="106"/>
    <n v="531"/>
    <n v="1.73"/>
    <n v="129742"/>
    <n v="50596"/>
    <n v="16.7"/>
    <n v="22.7"/>
    <n v="153"/>
    <n v="2026"/>
    <n v="1235756704"/>
    <n v="5.0094339622641506"/>
    <n v="95.284369114877592"/>
    <n v="5312.0700949885359"/>
    <x v="1"/>
  </r>
  <r>
    <s v="EV3070"/>
    <x v="4"/>
    <x v="0"/>
    <s v="Tesla"/>
    <x v="3"/>
    <n v="709374"/>
    <n v="59"/>
    <n v="546"/>
    <n v="1.1399999999999999"/>
    <n v="40780"/>
    <n v="76308"/>
    <n v="13.8"/>
    <n v="23.6"/>
    <n v="252.9"/>
    <n v="2026"/>
    <n v="54130911192"/>
    <n v="9.2542372881355934"/>
    <n v="139.75824175824175"/>
    <n v="57.48730570897721"/>
    <x v="0"/>
  </r>
  <r>
    <s v="EV3071"/>
    <x v="7"/>
    <x v="3"/>
    <s v="Ford"/>
    <x v="0"/>
    <n v="406562"/>
    <n v="74"/>
    <n v="480"/>
    <n v="2.38"/>
    <n v="183212"/>
    <n v="45218"/>
    <n v="21.3"/>
    <n v="8.3000000000000007"/>
    <n v="73.7"/>
    <n v="2026"/>
    <n v="18383920516"/>
    <n v="6.4864864864864868"/>
    <n v="94.204166666666666"/>
    <n v="450.63729517269195"/>
    <x v="1"/>
  </r>
  <r>
    <s v="EV3072"/>
    <x v="8"/>
    <x v="3"/>
    <s v="Mercedes"/>
    <x v="0"/>
    <n v="263296"/>
    <n v="65"/>
    <n v="579"/>
    <n v="1.54"/>
    <n v="111318"/>
    <n v="53823"/>
    <n v="17.899999999999999"/>
    <n v="36.6"/>
    <n v="105.1"/>
    <n v="2026"/>
    <n v="14171380608"/>
    <n v="8.907692307692308"/>
    <n v="92.958549222797927"/>
    <n v="422.78652163344674"/>
    <x v="1"/>
  </r>
  <r>
    <s v="EV3073"/>
    <x v="2"/>
    <x v="2"/>
    <s v="Kia"/>
    <x v="2"/>
    <n v="583374"/>
    <n v="47"/>
    <n v="488"/>
    <n v="1.22"/>
    <n v="35817"/>
    <n v="39994"/>
    <n v="24.6"/>
    <n v="8.4"/>
    <n v="126.9"/>
    <n v="2026"/>
    <n v="23331459756"/>
    <n v="10.382978723404255"/>
    <n v="81.954918032786878"/>
    <n v="61.396291229982822"/>
    <x v="0"/>
  </r>
  <r>
    <s v="EV3074"/>
    <x v="3"/>
    <x v="3"/>
    <s v="Hyundai"/>
    <x v="0"/>
    <n v="119756"/>
    <n v="96"/>
    <n v="536"/>
    <n v="0.6"/>
    <n v="32075"/>
    <n v="60035"/>
    <n v="20"/>
    <n v="50.4"/>
    <n v="98.9"/>
    <n v="2026"/>
    <n v="7189551460"/>
    <n v="5.583333333333333"/>
    <n v="112.00559701492537"/>
    <n v="267.83626707638865"/>
    <x v="0"/>
  </r>
  <r>
    <s v="EV3075"/>
    <x v="9"/>
    <x v="0"/>
    <s v="BYD"/>
    <x v="3"/>
    <n v="483377"/>
    <n v="61"/>
    <n v="538"/>
    <n v="1.93"/>
    <n v="14677"/>
    <n v="69474"/>
    <n v="17"/>
    <n v="55.8"/>
    <n v="117.1"/>
    <n v="2026"/>
    <n v="33582133698"/>
    <n v="8.8196721311475414"/>
    <n v="129.13382899628252"/>
    <n v="30.363463714657502"/>
    <x v="0"/>
  </r>
  <r>
    <s v="EV3076"/>
    <x v="0"/>
    <x v="0"/>
    <s v="Ford"/>
    <x v="2"/>
    <n v="338881"/>
    <n v="92"/>
    <n v="615"/>
    <n v="2.31"/>
    <n v="197478"/>
    <n v="66144"/>
    <n v="13.1"/>
    <n v="18.399999999999999"/>
    <n v="82.8"/>
    <n v="2026"/>
    <n v="22414944864"/>
    <n v="6.6847826086956523"/>
    <n v="107.55121951219512"/>
    <n v="582.73553253206876"/>
    <x v="0"/>
  </r>
  <r>
    <s v="EV3077"/>
    <x v="6"/>
    <x v="3"/>
    <s v="Volkswagen"/>
    <x v="1"/>
    <n v="346171"/>
    <n v="70"/>
    <n v="260"/>
    <n v="0.92"/>
    <n v="40277"/>
    <n v="61940"/>
    <n v="18.5"/>
    <n v="9.5"/>
    <n v="205"/>
    <n v="2026"/>
    <n v="21441831740"/>
    <n v="3.7142857142857144"/>
    <n v="238.23076923076923"/>
    <n v="116.3500119882948"/>
    <x v="0"/>
  </r>
  <r>
    <s v="EV3078"/>
    <x v="5"/>
    <x v="1"/>
    <s v="BMW"/>
    <x v="2"/>
    <n v="636016"/>
    <n v="58"/>
    <n v="367"/>
    <n v="1.26"/>
    <n v="69471"/>
    <n v="60648"/>
    <n v="24.9"/>
    <n v="42.2"/>
    <n v="65.2"/>
    <n v="2026"/>
    <n v="38573098368"/>
    <n v="6.3275862068965516"/>
    <n v="165.25340599455041"/>
    <n v="109.22838419159267"/>
    <x v="1"/>
  </r>
  <r>
    <s v="EV3079"/>
    <x v="4"/>
    <x v="0"/>
    <s v="Toyota"/>
    <x v="2"/>
    <n v="707062"/>
    <n v="61"/>
    <n v="336"/>
    <n v="1.61"/>
    <n v="94003"/>
    <n v="48038"/>
    <n v="22.6"/>
    <n v="6.1"/>
    <n v="131.19999999999999"/>
    <n v="2026"/>
    <n v="33965844356"/>
    <n v="5.5081967213114753"/>
    <n v="142.9702380952381"/>
    <n v="132.94873716873485"/>
    <x v="1"/>
  </r>
  <r>
    <s v="EV3080"/>
    <x v="9"/>
    <x v="0"/>
    <s v="Kia"/>
    <x v="0"/>
    <n v="362893"/>
    <n v="110"/>
    <n v="380"/>
    <n v="0.57999999999999996"/>
    <n v="10140"/>
    <n v="84743"/>
    <n v="21.3"/>
    <n v="20.5"/>
    <n v="130.69999999999999"/>
    <n v="2026"/>
    <n v="30752641499"/>
    <n v="3.4545454545454546"/>
    <n v="223.0078947368421"/>
    <n v="27.9421206802005"/>
    <x v="0"/>
  </r>
  <r>
    <s v="EV3081"/>
    <x v="0"/>
    <x v="0"/>
    <s v="Kia"/>
    <x v="0"/>
    <n v="555255"/>
    <n v="95"/>
    <n v="629"/>
    <n v="2.1"/>
    <n v="120004"/>
    <n v="71111"/>
    <n v="16.8"/>
    <n v="13.2"/>
    <n v="264.3"/>
    <n v="2026"/>
    <n v="39484738305"/>
    <n v="6.6210526315789471"/>
    <n v="113.05405405405405"/>
    <n v="216.12412315062448"/>
    <x v="0"/>
  </r>
  <r>
    <s v="EV3082"/>
    <x v="2"/>
    <x v="2"/>
    <s v="Toyota"/>
    <x v="2"/>
    <n v="429216"/>
    <n v="48"/>
    <n v="458"/>
    <n v="0.9"/>
    <n v="152945"/>
    <n v="51764"/>
    <n v="15.4"/>
    <n v="51.1"/>
    <n v="91.6"/>
    <n v="2026"/>
    <n v="22217937024"/>
    <n v="9.5416666666666661"/>
    <n v="113.02183406113537"/>
    <n v="356.33573771714009"/>
    <x v="1"/>
  </r>
  <r>
    <s v="EV3083"/>
    <x v="0"/>
    <x v="0"/>
    <s v="Nissan"/>
    <x v="0"/>
    <n v="244180"/>
    <n v="92"/>
    <n v="506"/>
    <n v="2.73"/>
    <n v="175805"/>
    <n v="61944"/>
    <n v="17.2"/>
    <n v="11"/>
    <n v="99.3"/>
    <n v="2026"/>
    <n v="15125485920"/>
    <n v="5.5"/>
    <n v="122.41897233201581"/>
    <n v="719.98116143828327"/>
    <x v="1"/>
  </r>
  <r>
    <s v="EV3084"/>
    <x v="7"/>
    <x v="3"/>
    <s v="Volkswagen"/>
    <x v="0"/>
    <n v="157937"/>
    <n v="78"/>
    <n v="482"/>
    <n v="1.48"/>
    <n v="90945"/>
    <n v="34969"/>
    <n v="15.6"/>
    <n v="60.8"/>
    <n v="250"/>
    <n v="2026"/>
    <n v="5522898953"/>
    <n v="6.1794871794871797"/>
    <n v="72.549792531120332"/>
    <n v="575.83086927065847"/>
    <x v="1"/>
  </r>
  <r>
    <s v="EV3085"/>
    <x v="9"/>
    <x v="0"/>
    <s v="Kia"/>
    <x v="3"/>
    <n v="126661"/>
    <n v="50"/>
    <n v="471"/>
    <n v="2.76"/>
    <n v="35648"/>
    <n v="52836"/>
    <n v="19.3"/>
    <n v="19.399999999999999"/>
    <n v="182.1"/>
    <n v="2026"/>
    <n v="6692260596"/>
    <n v="9.42"/>
    <n v="112.17834394904459"/>
    <n v="281.44416987075738"/>
    <x v="1"/>
  </r>
  <r>
    <s v="EV3086"/>
    <x v="9"/>
    <x v="0"/>
    <s v="BMW"/>
    <x v="1"/>
    <n v="542616"/>
    <n v="58"/>
    <n v="602"/>
    <n v="2.54"/>
    <n v="181230"/>
    <n v="27598"/>
    <n v="12.8"/>
    <n v="52.2"/>
    <n v="56.1"/>
    <n v="2026"/>
    <n v="14975116368"/>
    <n v="10.379310344827585"/>
    <n v="45.843853820598007"/>
    <n v="333.99310009288337"/>
    <x v="0"/>
  </r>
  <r>
    <s v="EV3087"/>
    <x v="8"/>
    <x v="3"/>
    <s v="Nissan"/>
    <x v="3"/>
    <n v="457785"/>
    <n v="113"/>
    <n v="580"/>
    <n v="0.59"/>
    <n v="82635"/>
    <n v="43462"/>
    <n v="16.8"/>
    <n v="14.4"/>
    <n v="80.900000000000006"/>
    <n v="2026"/>
    <n v="19896251670"/>
    <n v="5.1327433628318584"/>
    <n v="74.934482758620689"/>
    <n v="180.51050165470693"/>
    <x v="1"/>
  </r>
  <r>
    <s v="EV3088"/>
    <x v="3"/>
    <x v="3"/>
    <s v="Nissan"/>
    <x v="1"/>
    <n v="827248"/>
    <n v="88"/>
    <n v="327"/>
    <n v="0.95"/>
    <n v="28969"/>
    <n v="73845"/>
    <n v="18.5"/>
    <n v="44.6"/>
    <n v="152.6"/>
    <n v="2026"/>
    <n v="61088128560"/>
    <n v="3.7159090909090908"/>
    <n v="225.8256880733945"/>
    <n v="35.018519234860648"/>
    <x v="1"/>
  </r>
  <r>
    <s v="EV3089"/>
    <x v="2"/>
    <x v="2"/>
    <s v="BYD"/>
    <x v="2"/>
    <n v="375468"/>
    <n v="98"/>
    <n v="351"/>
    <n v="1.73"/>
    <n v="129290"/>
    <n v="48446"/>
    <n v="17.7"/>
    <n v="19.399999999999999"/>
    <n v="175.7"/>
    <n v="2026"/>
    <n v="18189922728"/>
    <n v="3.5816326530612246"/>
    <n v="138.02279202279203"/>
    <n v="344.3435925298561"/>
    <x v="0"/>
  </r>
  <r>
    <s v="EV3090"/>
    <x v="9"/>
    <x v="0"/>
    <s v="Mercedes"/>
    <x v="1"/>
    <n v="406913"/>
    <n v="99"/>
    <n v="314"/>
    <n v="2.0299999999999998"/>
    <n v="170040"/>
    <n v="53270"/>
    <n v="18.2"/>
    <n v="31.2"/>
    <n v="55.9"/>
    <n v="2026"/>
    <n v="21676255510"/>
    <n v="3.1717171717171717"/>
    <n v="169.64968152866243"/>
    <n v="417.87802306635569"/>
    <x v="0"/>
  </r>
  <r>
    <s v="EV3091"/>
    <x v="8"/>
    <x v="3"/>
    <s v="Nissan"/>
    <x v="1"/>
    <n v="743740"/>
    <n v="76"/>
    <n v="254"/>
    <n v="0.66"/>
    <n v="14218"/>
    <n v="70637"/>
    <n v="19.899999999999999"/>
    <n v="10.3"/>
    <n v="261.60000000000002"/>
    <n v="2026"/>
    <n v="52535562380"/>
    <n v="3.3421052631578947"/>
    <n v="278.09842519685037"/>
    <n v="19.116895689353804"/>
    <x v="1"/>
  </r>
  <r>
    <s v="EV3092"/>
    <x v="8"/>
    <x v="3"/>
    <s v="Tesla"/>
    <x v="0"/>
    <n v="589369"/>
    <n v="96"/>
    <n v="379"/>
    <n v="0.88"/>
    <n v="31134"/>
    <n v="55900"/>
    <n v="23.7"/>
    <n v="30.4"/>
    <n v="208.2"/>
    <n v="2026"/>
    <n v="32945727100"/>
    <n v="3.9479166666666665"/>
    <n v="147.49340369393141"/>
    <n v="52.825988472417109"/>
    <x v="1"/>
  </r>
  <r>
    <s v="EV3093"/>
    <x v="3"/>
    <x v="3"/>
    <s v="Volkswagen"/>
    <x v="1"/>
    <n v="85589"/>
    <n v="89"/>
    <n v="572"/>
    <n v="1.76"/>
    <n v="43336"/>
    <n v="74330"/>
    <n v="22.6"/>
    <n v="9.1"/>
    <n v="211.8"/>
    <n v="2026"/>
    <n v="6361830370"/>
    <n v="6.4269662921348312"/>
    <n v="129.94755244755245"/>
    <n v="506.32674759606954"/>
    <x v="1"/>
  </r>
  <r>
    <s v="EV3094"/>
    <x v="1"/>
    <x v="1"/>
    <s v="Kia"/>
    <x v="3"/>
    <n v="691515"/>
    <n v="57"/>
    <n v="490"/>
    <n v="1.35"/>
    <n v="188577"/>
    <n v="32629"/>
    <n v="14.7"/>
    <n v="19.2"/>
    <n v="14.7"/>
    <n v="2026"/>
    <n v="22563442935"/>
    <n v="8.5964912280701746"/>
    <n v="66.589795918367344"/>
    <n v="272.70124292314699"/>
    <x v="1"/>
  </r>
  <r>
    <s v="EV3095"/>
    <x v="1"/>
    <x v="1"/>
    <s v="Toyota"/>
    <x v="3"/>
    <n v="150403"/>
    <n v="99"/>
    <n v="463"/>
    <n v="2.59"/>
    <n v="95344"/>
    <n v="71817"/>
    <n v="20.9"/>
    <n v="11.4"/>
    <n v="62.1"/>
    <n v="2026"/>
    <n v="10801492251"/>
    <n v="4.6767676767676765"/>
    <n v="155.11231101511879"/>
    <n v="633.92352546159316"/>
    <x v="0"/>
  </r>
  <r>
    <s v="EV3096"/>
    <x v="9"/>
    <x v="0"/>
    <s v="Ford"/>
    <x v="2"/>
    <n v="394083"/>
    <n v="41"/>
    <n v="605"/>
    <n v="2.73"/>
    <n v="174392"/>
    <n v="47203"/>
    <n v="14.1"/>
    <n v="5.8"/>
    <n v="160.69999999999999"/>
    <n v="2026"/>
    <n v="18601899849"/>
    <n v="14.75609756097561"/>
    <n v="78.021487603305786"/>
    <n v="442.52606684378668"/>
    <x v="1"/>
  </r>
  <r>
    <s v="EV3097"/>
    <x v="3"/>
    <x v="3"/>
    <s v="BYD"/>
    <x v="1"/>
    <n v="125139"/>
    <n v="59"/>
    <n v="446"/>
    <n v="0.93"/>
    <n v="18588"/>
    <n v="66710"/>
    <n v="17.2"/>
    <n v="13.7"/>
    <n v="128"/>
    <n v="2026"/>
    <n v="8348022690"/>
    <n v="7.5593220338983054"/>
    <n v="149.57399103139014"/>
    <n v="148.53882482679262"/>
    <x v="1"/>
  </r>
  <r>
    <s v="EV3098"/>
    <x v="4"/>
    <x v="0"/>
    <s v="BMW"/>
    <x v="2"/>
    <n v="634259"/>
    <n v="64"/>
    <n v="342"/>
    <n v="2.93"/>
    <n v="159056"/>
    <n v="49663"/>
    <n v="12.1"/>
    <n v="63.6"/>
    <n v="231.6"/>
    <n v="2026"/>
    <n v="31499204717"/>
    <n v="5.34375"/>
    <n v="145.21345029239765"/>
    <n v="250.77452586403976"/>
    <x v="0"/>
  </r>
  <r>
    <s v="EV3099"/>
    <x v="0"/>
    <x v="0"/>
    <s v="Kia"/>
    <x v="3"/>
    <n v="127915"/>
    <n v="68"/>
    <n v="421"/>
    <n v="2"/>
    <n v="137478"/>
    <n v="31957"/>
    <n v="24.5"/>
    <n v="16.399999999999999"/>
    <n v="184.7"/>
    <n v="2026"/>
    <n v="4087779655"/>
    <n v="6.1911764705882355"/>
    <n v="75.907363420427558"/>
    <n v="1074.760583199781"/>
    <x v="1"/>
  </r>
  <r>
    <s v="EV3100"/>
    <x v="2"/>
    <x v="2"/>
    <s v="Kia"/>
    <x v="2"/>
    <n v="65559"/>
    <n v="64"/>
    <n v="427"/>
    <n v="2.5099999999999998"/>
    <n v="193195"/>
    <n v="51302"/>
    <n v="12.7"/>
    <n v="26.9"/>
    <n v="112.7"/>
    <n v="2026"/>
    <n v="3363307818"/>
    <n v="6.671875"/>
    <n v="120.14519906323186"/>
    <n v="2946.8875364175783"/>
    <x v="0"/>
  </r>
  <r>
    <s v="EV3101"/>
    <x v="5"/>
    <x v="1"/>
    <s v="Kia"/>
    <x v="0"/>
    <n v="689037"/>
    <n v="108"/>
    <n v="578"/>
    <n v="1.94"/>
    <n v="184351"/>
    <n v="83345"/>
    <n v="18.8"/>
    <n v="15.2"/>
    <n v="198"/>
    <n v="2026"/>
    <n v="57427788765"/>
    <n v="5.3518518518518521"/>
    <n v="144.19550173010381"/>
    <n v="267.54876733760307"/>
    <x v="0"/>
  </r>
  <r>
    <s v="EV3102"/>
    <x v="6"/>
    <x v="3"/>
    <s v="Mercedes"/>
    <x v="2"/>
    <n v="61008"/>
    <n v="109"/>
    <n v="334"/>
    <n v="2.3199999999999998"/>
    <n v="179426"/>
    <n v="39163"/>
    <n v="20.8"/>
    <n v="44.2"/>
    <n v="213.6"/>
    <n v="2026"/>
    <n v="2389256304"/>
    <n v="3.0642201834862384"/>
    <n v="117.25449101796407"/>
    <n v="2941.0241279832153"/>
    <x v="0"/>
  </r>
  <r>
    <s v="EV3103"/>
    <x v="7"/>
    <x v="3"/>
    <s v="Kia"/>
    <x v="2"/>
    <n v="698573"/>
    <n v="114"/>
    <n v="488"/>
    <n v="1.63"/>
    <n v="632"/>
    <n v="42604"/>
    <n v="20.399999999999999"/>
    <n v="34.299999999999997"/>
    <n v="225.8"/>
    <n v="2026"/>
    <n v="29762004092"/>
    <n v="4.2807017543859649"/>
    <n v="87.303278688524586"/>
    <n v="0.90470144136690078"/>
    <x v="0"/>
  </r>
  <r>
    <s v="EV3104"/>
    <x v="4"/>
    <x v="0"/>
    <s v="Kia"/>
    <x v="2"/>
    <n v="357807"/>
    <n v="64"/>
    <n v="405"/>
    <n v="2.89"/>
    <n v="169388"/>
    <n v="26631"/>
    <n v="22.9"/>
    <n v="15.9"/>
    <n v="202.1"/>
    <n v="2026"/>
    <n v="9528758217"/>
    <n v="6.328125"/>
    <n v="65.75555555555556"/>
    <n v="473.40605410179234"/>
    <x v="1"/>
  </r>
  <r>
    <s v="EV3105"/>
    <x v="5"/>
    <x v="1"/>
    <s v="Toyota"/>
    <x v="0"/>
    <n v="464604"/>
    <n v="116"/>
    <n v="315"/>
    <n v="2.35"/>
    <n v="79134"/>
    <n v="45362"/>
    <n v="15.2"/>
    <n v="44.3"/>
    <n v="258.60000000000002"/>
    <n v="2026"/>
    <n v="21075366648"/>
    <n v="2.7155172413793105"/>
    <n v="144.0063492063492"/>
    <n v="170.32569672237003"/>
    <x v="0"/>
  </r>
  <r>
    <s v="EV3106"/>
    <x v="0"/>
    <x v="0"/>
    <s v="Nissan"/>
    <x v="1"/>
    <n v="397483"/>
    <n v="106"/>
    <n v="302"/>
    <n v="2.29"/>
    <n v="51837"/>
    <n v="29231"/>
    <n v="15.7"/>
    <n v="62.1"/>
    <n v="150.4"/>
    <n v="2026"/>
    <n v="11618825573"/>
    <n v="2.8490566037735849"/>
    <n v="96.791390728476827"/>
    <n v="130.4131245864603"/>
    <x v="1"/>
  </r>
  <r>
    <s v="EV3107"/>
    <x v="1"/>
    <x v="1"/>
    <s v="Volkswagen"/>
    <x v="2"/>
    <n v="857539"/>
    <n v="100"/>
    <n v="563"/>
    <n v="0.81"/>
    <n v="102329"/>
    <n v="68661"/>
    <n v="24"/>
    <n v="40.700000000000003"/>
    <n v="185.5"/>
    <n v="2026"/>
    <n v="58879485279"/>
    <n v="5.63"/>
    <n v="121.95559502664298"/>
    <n v="119.32868359339925"/>
    <x v="0"/>
  </r>
  <r>
    <s v="EV3108"/>
    <x v="9"/>
    <x v="0"/>
    <s v="Hyundai"/>
    <x v="0"/>
    <n v="48629"/>
    <n v="64"/>
    <n v="591"/>
    <n v="2.81"/>
    <n v="194696"/>
    <n v="84560"/>
    <n v="18.399999999999999"/>
    <n v="53"/>
    <n v="235.7"/>
    <n v="2026"/>
    <n v="4112068240"/>
    <n v="9.234375"/>
    <n v="143.07952622673434"/>
    <n v="4003.7014949926997"/>
    <x v="0"/>
  </r>
  <r>
    <s v="EV3109"/>
    <x v="0"/>
    <x v="0"/>
    <s v="Mercedes"/>
    <x v="2"/>
    <n v="769929"/>
    <n v="64"/>
    <n v="343"/>
    <n v="0.64"/>
    <n v="99908"/>
    <n v="26675"/>
    <n v="22.1"/>
    <n v="12.5"/>
    <n v="264.7"/>
    <n v="2026"/>
    <n v="20537856075"/>
    <n v="5.359375"/>
    <n v="77.769679300291543"/>
    <n v="129.7626144748412"/>
    <x v="0"/>
  </r>
  <r>
    <s v="EV3110"/>
    <x v="6"/>
    <x v="3"/>
    <s v="Nissan"/>
    <x v="3"/>
    <n v="794589"/>
    <n v="108"/>
    <n v="484"/>
    <n v="0.96"/>
    <n v="103241"/>
    <n v="81774"/>
    <n v="21.6"/>
    <n v="56.9"/>
    <n v="22.2"/>
    <n v="2026"/>
    <n v="64976720886"/>
    <n v="4.4814814814814818"/>
    <n v="168.95454545454547"/>
    <n v="129.9300644735832"/>
    <x v="1"/>
  </r>
  <r>
    <s v="EV3111"/>
    <x v="5"/>
    <x v="1"/>
    <s v="Hyundai"/>
    <x v="0"/>
    <n v="883476"/>
    <n v="84"/>
    <n v="545"/>
    <n v="1.24"/>
    <n v="129595"/>
    <n v="83147"/>
    <n v="18"/>
    <n v="29.9"/>
    <n v="49.8"/>
    <n v="2026"/>
    <n v="73458378972"/>
    <n v="6.4880952380952381"/>
    <n v="152.56330275229357"/>
    <n v="146.68762931873644"/>
    <x v="1"/>
  </r>
  <r>
    <s v="EV3112"/>
    <x v="8"/>
    <x v="3"/>
    <s v="BYD"/>
    <x v="2"/>
    <n v="752079"/>
    <n v="106"/>
    <n v="494"/>
    <n v="1.47"/>
    <n v="194805"/>
    <n v="60978"/>
    <n v="20.5"/>
    <n v="45.4"/>
    <n v="140.80000000000001"/>
    <n v="2026"/>
    <n v="45860273262"/>
    <n v="4.6603773584905657"/>
    <n v="123.43724696356276"/>
    <n v="259.02199104083479"/>
    <x v="1"/>
  </r>
  <r>
    <s v="EV3113"/>
    <x v="3"/>
    <x v="3"/>
    <s v="Kia"/>
    <x v="1"/>
    <n v="592082"/>
    <n v="97"/>
    <n v="511"/>
    <n v="2.58"/>
    <n v="196220"/>
    <n v="30382"/>
    <n v="17.3"/>
    <n v="20.5"/>
    <n v="122.8"/>
    <n v="2026"/>
    <n v="17988635324"/>
    <n v="5.268041237113402"/>
    <n v="59.455968688845402"/>
    <n v="331.40679838265646"/>
    <x v="1"/>
  </r>
  <r>
    <s v="EV3114"/>
    <x v="0"/>
    <x v="0"/>
    <s v="Nissan"/>
    <x v="2"/>
    <n v="61056"/>
    <n v="108"/>
    <n v="304"/>
    <n v="1.06"/>
    <n v="112719"/>
    <n v="72936"/>
    <n v="16.100000000000001"/>
    <n v="40.9"/>
    <n v="85.4"/>
    <n v="2026"/>
    <n v="4453180416"/>
    <n v="2.8148148148148149"/>
    <n v="239.92105263157896"/>
    <n v="1846.1576257861636"/>
    <x v="0"/>
  </r>
  <r>
    <s v="EV3115"/>
    <x v="4"/>
    <x v="0"/>
    <s v="Kia"/>
    <x v="3"/>
    <n v="590076"/>
    <n v="66"/>
    <n v="278"/>
    <n v="0.85"/>
    <n v="126719"/>
    <n v="42635"/>
    <n v="17.2"/>
    <n v="60.3"/>
    <n v="136.1"/>
    <n v="2026"/>
    <n v="25157890260"/>
    <n v="4.2121212121212119"/>
    <n v="153.36330935251797"/>
    <n v="214.75030335075482"/>
    <x v="1"/>
  </r>
  <r>
    <s v="EV3116"/>
    <x v="6"/>
    <x v="3"/>
    <s v="Nissan"/>
    <x v="3"/>
    <n v="395478"/>
    <n v="96"/>
    <n v="425"/>
    <n v="0.51"/>
    <n v="170113"/>
    <n v="33232"/>
    <n v="17.399999999999999"/>
    <n v="52.8"/>
    <n v="239.5"/>
    <n v="2026"/>
    <n v="13142524896"/>
    <n v="4.427083333333333"/>
    <n v="78.192941176470583"/>
    <n v="430.14529253207513"/>
    <x v="1"/>
  </r>
  <r>
    <s v="EV3117"/>
    <x v="9"/>
    <x v="0"/>
    <s v="Mercedes"/>
    <x v="0"/>
    <n v="419897"/>
    <n v="113"/>
    <n v="399"/>
    <n v="2.39"/>
    <n v="118455"/>
    <n v="67236"/>
    <n v="17.100000000000001"/>
    <n v="32.6"/>
    <n v="79"/>
    <n v="2026"/>
    <n v="28232194692"/>
    <n v="3.5309734513274336"/>
    <n v="168.51127819548873"/>
    <n v="282.1048971533495"/>
    <x v="0"/>
  </r>
  <r>
    <s v="EV3118"/>
    <x v="0"/>
    <x v="0"/>
    <s v="Kia"/>
    <x v="2"/>
    <n v="152544"/>
    <n v="68"/>
    <n v="345"/>
    <n v="2.86"/>
    <n v="3995"/>
    <n v="78529"/>
    <n v="17.2"/>
    <n v="50.4"/>
    <n v="276.60000000000002"/>
    <n v="2026"/>
    <n v="11979127776"/>
    <n v="5.0735294117647056"/>
    <n v="227.62028985507246"/>
    <n v="26.189165093350116"/>
    <x v="1"/>
  </r>
  <r>
    <s v="EV3119"/>
    <x v="4"/>
    <x v="0"/>
    <s v="Toyota"/>
    <x v="3"/>
    <n v="185367"/>
    <n v="112"/>
    <n v="260"/>
    <n v="2.4700000000000002"/>
    <n v="57103"/>
    <n v="66279"/>
    <n v="12.3"/>
    <n v="60.4"/>
    <n v="134.1"/>
    <n v="2026"/>
    <n v="12285939393"/>
    <n v="2.3214285714285716"/>
    <n v="254.91923076923078"/>
    <n v="308.0537528254759"/>
    <x v="1"/>
  </r>
  <r>
    <s v="EV3120"/>
    <x v="2"/>
    <x v="2"/>
    <s v="BMW"/>
    <x v="1"/>
    <n v="691904"/>
    <n v="40"/>
    <n v="269"/>
    <n v="1.46"/>
    <n v="43500"/>
    <n v="67761"/>
    <n v="24.2"/>
    <n v="35.700000000000003"/>
    <n v="275.7"/>
    <n v="2026"/>
    <n v="46884106944"/>
    <n v="6.7249999999999996"/>
    <n v="251.89962825278809"/>
    <n v="62.869993525113316"/>
    <x v="0"/>
  </r>
  <r>
    <s v="EV3121"/>
    <x v="8"/>
    <x v="3"/>
    <s v="Mercedes"/>
    <x v="1"/>
    <n v="246967"/>
    <n v="90"/>
    <n v="470"/>
    <n v="2.78"/>
    <n v="14311"/>
    <n v="67582"/>
    <n v="19.100000000000001"/>
    <n v="24.2"/>
    <n v="274.10000000000002"/>
    <n v="2026"/>
    <n v="16690523794"/>
    <n v="5.2222222222222223"/>
    <n v="143.79148936170213"/>
    <n v="57.947013163702032"/>
    <x v="0"/>
  </r>
  <r>
    <s v="EV3122"/>
    <x v="3"/>
    <x v="3"/>
    <s v="Volkswagen"/>
    <x v="0"/>
    <n v="826782"/>
    <n v="73"/>
    <n v="617"/>
    <n v="1.1299999999999999"/>
    <n v="177422"/>
    <n v="71257"/>
    <n v="15.8"/>
    <n v="23.7"/>
    <n v="216.1"/>
    <n v="2026"/>
    <n v="58914004974"/>
    <n v="8.4520547945205475"/>
    <n v="115.48946515397083"/>
    <n v="214.59344784961453"/>
    <x v="1"/>
  </r>
  <r>
    <s v="EV3123"/>
    <x v="4"/>
    <x v="0"/>
    <s v="Ford"/>
    <x v="0"/>
    <n v="865715"/>
    <n v="118"/>
    <n v="577"/>
    <n v="2.12"/>
    <n v="3444"/>
    <n v="60058"/>
    <n v="19.600000000000001"/>
    <n v="29"/>
    <n v="171.8"/>
    <n v="2026"/>
    <n v="51993111470"/>
    <n v="4.8898305084745761"/>
    <n v="104.08665511265164"/>
    <n v="3.9782145394269475"/>
    <x v="0"/>
  </r>
  <r>
    <s v="EV3124"/>
    <x v="7"/>
    <x v="3"/>
    <s v="Tesla"/>
    <x v="3"/>
    <n v="877374"/>
    <n v="71"/>
    <n v="473"/>
    <n v="2.82"/>
    <n v="37492"/>
    <n v="60208"/>
    <n v="14.2"/>
    <n v="12.4"/>
    <n v="244.6"/>
    <n v="2026"/>
    <n v="52824933792"/>
    <n v="6.6619718309859151"/>
    <n v="127.28964059196618"/>
    <n v="42.732061811724527"/>
    <x v="1"/>
  </r>
  <r>
    <s v="EV3125"/>
    <x v="6"/>
    <x v="3"/>
    <s v="Hyundai"/>
    <x v="0"/>
    <n v="277355"/>
    <n v="115"/>
    <n v="546"/>
    <n v="2.54"/>
    <n v="79970"/>
    <n v="68387"/>
    <n v="20.5"/>
    <n v="47.1"/>
    <n v="131"/>
    <n v="2026"/>
    <n v="18967476385"/>
    <n v="4.7478260869565219"/>
    <n v="125.25091575091575"/>
    <n v="288.33083953777651"/>
    <x v="1"/>
  </r>
  <r>
    <s v="EV3126"/>
    <x v="1"/>
    <x v="1"/>
    <s v="Kia"/>
    <x v="0"/>
    <n v="507215"/>
    <n v="113"/>
    <n v="512"/>
    <n v="2.61"/>
    <n v="105442"/>
    <n v="80384"/>
    <n v="19.399999999999999"/>
    <n v="17.2"/>
    <n v="116.6"/>
    <n v="2026"/>
    <n v="40771970560"/>
    <n v="4.5309734513274336"/>
    <n v="157"/>
    <n v="207.8842305531185"/>
    <x v="0"/>
  </r>
  <r>
    <s v="EV3127"/>
    <x v="6"/>
    <x v="3"/>
    <s v="Volkswagen"/>
    <x v="0"/>
    <n v="717933"/>
    <n v="106"/>
    <n v="534"/>
    <n v="0.76"/>
    <n v="32549"/>
    <n v="53945"/>
    <n v="12.6"/>
    <n v="13.1"/>
    <n v="270.7"/>
    <n v="2026"/>
    <n v="38728895685"/>
    <n v="5.0377358490566042"/>
    <n v="101.02059925093633"/>
    <n v="45.337099701504179"/>
    <x v="1"/>
  </r>
  <r>
    <s v="EV3128"/>
    <x v="5"/>
    <x v="1"/>
    <s v="Mercedes"/>
    <x v="3"/>
    <n v="227472"/>
    <n v="56"/>
    <n v="557"/>
    <n v="2.44"/>
    <n v="18026"/>
    <n v="63427"/>
    <n v="19.2"/>
    <n v="19.5"/>
    <n v="142"/>
    <n v="2026"/>
    <n v="14427866544"/>
    <n v="9.9464285714285712"/>
    <n v="113.87253141831239"/>
    <n v="79.244918055848629"/>
    <x v="0"/>
  </r>
  <r>
    <s v="EV3129"/>
    <x v="7"/>
    <x v="3"/>
    <s v="Ford"/>
    <x v="0"/>
    <n v="680353"/>
    <n v="53"/>
    <n v="363"/>
    <n v="1.83"/>
    <n v="195604"/>
    <n v="30926"/>
    <n v="13.8"/>
    <n v="7.3"/>
    <n v="35.299999999999997"/>
    <n v="2026"/>
    <n v="21040596878"/>
    <n v="6.8490566037735849"/>
    <n v="85.19559228650138"/>
    <n v="287.50369293587295"/>
    <x v="0"/>
  </r>
  <r>
    <s v="EV3130"/>
    <x v="0"/>
    <x v="0"/>
    <s v="Ford"/>
    <x v="2"/>
    <n v="596560"/>
    <n v="65"/>
    <n v="354"/>
    <n v="0.87"/>
    <n v="72512"/>
    <n v="46709"/>
    <n v="14.7"/>
    <n v="58.2"/>
    <n v="55"/>
    <n v="2026"/>
    <n v="27864721040"/>
    <n v="5.4461538461538463"/>
    <n v="131.94632768361581"/>
    <n v="121.55022126860668"/>
    <x v="0"/>
  </r>
  <r>
    <s v="EV3131"/>
    <x v="1"/>
    <x v="1"/>
    <s v="Hyundai"/>
    <x v="3"/>
    <n v="460464"/>
    <n v="87"/>
    <n v="561"/>
    <n v="1.89"/>
    <n v="84647"/>
    <n v="60575"/>
    <n v="19.100000000000001"/>
    <n v="18.399999999999999"/>
    <n v="139"/>
    <n v="2026"/>
    <n v="27892606800"/>
    <n v="6.4482758620689653"/>
    <n v="107.97682709447416"/>
    <n v="183.82978908231698"/>
    <x v="1"/>
  </r>
  <r>
    <s v="EV3132"/>
    <x v="9"/>
    <x v="0"/>
    <s v="Tesla"/>
    <x v="0"/>
    <n v="114722"/>
    <n v="81"/>
    <n v="311"/>
    <n v="1.33"/>
    <n v="5298"/>
    <n v="62230"/>
    <n v="13.7"/>
    <n v="45.3"/>
    <n v="87.9"/>
    <n v="2026"/>
    <n v="7139150060"/>
    <n v="3.8395061728395063"/>
    <n v="200.09646302250803"/>
    <n v="46.181203256568047"/>
    <x v="0"/>
  </r>
  <r>
    <s v="EV3133"/>
    <x v="8"/>
    <x v="3"/>
    <s v="Hyundai"/>
    <x v="2"/>
    <n v="842918"/>
    <n v="104"/>
    <n v="616"/>
    <n v="2.96"/>
    <n v="164002"/>
    <n v="37036"/>
    <n v="12.5"/>
    <n v="45.2"/>
    <n v="216.9"/>
    <n v="2026"/>
    <n v="31218311048"/>
    <n v="5.9230769230769234"/>
    <n v="60.123376623376622"/>
    <n v="194.56459584443564"/>
    <x v="0"/>
  </r>
  <r>
    <s v="EV3134"/>
    <x v="2"/>
    <x v="2"/>
    <s v="Kia"/>
    <x v="2"/>
    <n v="22096"/>
    <n v="63"/>
    <n v="327"/>
    <n v="3"/>
    <n v="146406"/>
    <n v="79982"/>
    <n v="22.9"/>
    <n v="20.399999999999999"/>
    <n v="237.6"/>
    <n v="2026"/>
    <n v="1767282272"/>
    <n v="5.1904761904761907"/>
    <n v="244.59327217125383"/>
    <n v="6625.9051412020272"/>
    <x v="1"/>
  </r>
  <r>
    <s v="EV3135"/>
    <x v="2"/>
    <x v="2"/>
    <s v="Toyota"/>
    <x v="2"/>
    <n v="696926"/>
    <n v="120"/>
    <n v="506"/>
    <n v="2.79"/>
    <n v="81679"/>
    <n v="61134"/>
    <n v="17.3"/>
    <n v="10.6"/>
    <n v="62.6"/>
    <n v="2026"/>
    <n v="42605874084"/>
    <n v="4.2166666666666668"/>
    <n v="120.81818181818181"/>
    <n v="117.19895656066785"/>
    <x v="1"/>
  </r>
  <r>
    <s v="EV3136"/>
    <x v="9"/>
    <x v="0"/>
    <s v="Nissan"/>
    <x v="2"/>
    <n v="760462"/>
    <n v="44"/>
    <n v="648"/>
    <n v="2.96"/>
    <n v="190734"/>
    <n v="72384"/>
    <n v="13.2"/>
    <n v="25.1"/>
    <n v="128.19999999999999"/>
    <n v="2026"/>
    <n v="55045281408"/>
    <n v="14.727272727272727"/>
    <n v="111.70370370370371"/>
    <n v="250.81332137569007"/>
    <x v="0"/>
  </r>
  <r>
    <s v="EV3137"/>
    <x v="6"/>
    <x v="3"/>
    <s v="Mercedes"/>
    <x v="2"/>
    <n v="822886"/>
    <n v="60"/>
    <n v="364"/>
    <n v="2.12"/>
    <n v="11828"/>
    <n v="76360"/>
    <n v="12.3"/>
    <n v="61.3"/>
    <n v="216.8"/>
    <n v="2026"/>
    <n v="62835574960"/>
    <n v="6.0666666666666664"/>
    <n v="209.78021978021977"/>
    <n v="14.373801474323296"/>
    <x v="0"/>
  </r>
  <r>
    <s v="EV3138"/>
    <x v="0"/>
    <x v="0"/>
    <s v="Mercedes"/>
    <x v="0"/>
    <n v="180247"/>
    <n v="93"/>
    <n v="646"/>
    <n v="2.85"/>
    <n v="133853"/>
    <n v="37396"/>
    <n v="20.9"/>
    <n v="25"/>
    <n v="174"/>
    <n v="2026"/>
    <n v="6740516812"/>
    <n v="6.946236559139785"/>
    <n v="57.888544891640869"/>
    <n v="742.60875354374832"/>
    <x v="0"/>
  </r>
  <r>
    <s v="EV3139"/>
    <x v="8"/>
    <x v="3"/>
    <s v="Volkswagen"/>
    <x v="1"/>
    <n v="273354"/>
    <n v="87"/>
    <n v="436"/>
    <n v="2.14"/>
    <n v="77261"/>
    <n v="36944"/>
    <n v="19"/>
    <n v="7.7"/>
    <n v="238.3"/>
    <n v="2026"/>
    <n v="10098790176"/>
    <n v="5.0114942528735629"/>
    <n v="84.733944954128447"/>
    <n v="282.64082471813106"/>
    <x v="0"/>
  </r>
  <r>
    <s v="EV3140"/>
    <x v="6"/>
    <x v="3"/>
    <s v="Volkswagen"/>
    <x v="3"/>
    <n v="9568"/>
    <n v="84"/>
    <n v="555"/>
    <n v="2.15"/>
    <n v="60209"/>
    <n v="33105"/>
    <n v="18.100000000000001"/>
    <n v="34.9"/>
    <n v="71.3"/>
    <n v="2026"/>
    <n v="316748640"/>
    <n v="6.6071428571428568"/>
    <n v="59.648648648648646"/>
    <n v="6292.7466555183946"/>
    <x v="0"/>
  </r>
  <r>
    <s v="EV3141"/>
    <x v="3"/>
    <x v="3"/>
    <s v="BMW"/>
    <x v="3"/>
    <n v="397203"/>
    <n v="82"/>
    <n v="616"/>
    <n v="0.83"/>
    <n v="7434"/>
    <n v="72640"/>
    <n v="17.5"/>
    <n v="11.3"/>
    <n v="102.5"/>
    <n v="2026"/>
    <n v="28852825920"/>
    <n v="7.5121951219512191"/>
    <n v="117.92207792207792"/>
    <n v="18.715870726051918"/>
    <x v="0"/>
  </r>
  <r>
    <s v="EV3142"/>
    <x v="3"/>
    <x v="3"/>
    <s v="Mercedes"/>
    <x v="0"/>
    <n v="768589"/>
    <n v="93"/>
    <n v="584"/>
    <n v="1.17"/>
    <n v="161994"/>
    <n v="49858"/>
    <n v="24.4"/>
    <n v="36.6"/>
    <n v="36.6"/>
    <n v="2026"/>
    <n v="38320310362"/>
    <n v="6.279569892473118"/>
    <n v="85.373287671232873"/>
    <n v="210.76804377892475"/>
    <x v="0"/>
  </r>
  <r>
    <s v="EV3143"/>
    <x v="6"/>
    <x v="3"/>
    <s v="Volkswagen"/>
    <x v="1"/>
    <n v="149125"/>
    <n v="116"/>
    <n v="392"/>
    <n v="1.77"/>
    <n v="55676"/>
    <n v="75975"/>
    <n v="13.6"/>
    <n v="53.7"/>
    <n v="123.7"/>
    <n v="2026"/>
    <n v="11329771875"/>
    <n v="3.3793103448275863"/>
    <n v="193.8137755102041"/>
    <n v="373.35121542330256"/>
    <x v="0"/>
  </r>
  <r>
    <s v="EV3144"/>
    <x v="3"/>
    <x v="3"/>
    <s v="Kia"/>
    <x v="0"/>
    <n v="110874"/>
    <n v="45"/>
    <n v="484"/>
    <n v="0.83"/>
    <n v="15115"/>
    <n v="75651"/>
    <n v="12.4"/>
    <n v="10.7"/>
    <n v="215.5"/>
    <n v="2026"/>
    <n v="8387728974"/>
    <n v="10.755555555555556"/>
    <n v="156.30371900826447"/>
    <n v="136.32591951223912"/>
    <x v="1"/>
  </r>
  <r>
    <s v="EV3145"/>
    <x v="9"/>
    <x v="0"/>
    <s v="Hyundai"/>
    <x v="0"/>
    <n v="771761"/>
    <n v="50"/>
    <n v="569"/>
    <n v="2.65"/>
    <n v="63185"/>
    <n v="37193"/>
    <n v="19.7"/>
    <n v="19.5"/>
    <n v="155.30000000000001"/>
    <n v="2026"/>
    <n v="28704106873"/>
    <n v="11.38"/>
    <n v="65.365553602811957"/>
    <n v="81.871201058358736"/>
    <x v="0"/>
  </r>
  <r>
    <s v="EV3146"/>
    <x v="3"/>
    <x v="3"/>
    <s v="BMW"/>
    <x v="1"/>
    <n v="473871"/>
    <n v="60"/>
    <n v="263"/>
    <n v="2.77"/>
    <n v="14658"/>
    <n v="56660"/>
    <n v="18.899999999999999"/>
    <n v="60.2"/>
    <n v="27.6"/>
    <n v="2026"/>
    <n v="26849530860"/>
    <n v="4.3833333333333337"/>
    <n v="215.43726235741445"/>
    <n v="30.932468963072228"/>
    <x v="1"/>
  </r>
  <r>
    <s v="EV3147"/>
    <x v="8"/>
    <x v="3"/>
    <s v="Toyota"/>
    <x v="2"/>
    <n v="550977"/>
    <n v="112"/>
    <n v="621"/>
    <n v="1.47"/>
    <n v="95770"/>
    <n v="29950"/>
    <n v="22.4"/>
    <n v="38.700000000000003"/>
    <n v="111.5"/>
    <n v="2026"/>
    <n v="16501761150"/>
    <n v="5.5446428571428568"/>
    <n v="48.228663446054753"/>
    <n v="173.81850785059993"/>
    <x v="1"/>
  </r>
  <r>
    <s v="EV3148"/>
    <x v="3"/>
    <x v="3"/>
    <s v="Nissan"/>
    <x v="2"/>
    <n v="201255"/>
    <n v="67"/>
    <n v="422"/>
    <n v="1.72"/>
    <n v="37896"/>
    <n v="64694"/>
    <n v="14.9"/>
    <n v="39"/>
    <n v="128.9"/>
    <n v="2026"/>
    <n v="13019990970"/>
    <n v="6.2985074626865671"/>
    <n v="153.30331753554503"/>
    <n v="188.29842736826413"/>
    <x v="1"/>
  </r>
  <r>
    <s v="EV3149"/>
    <x v="1"/>
    <x v="1"/>
    <s v="Mercedes"/>
    <x v="3"/>
    <n v="253004"/>
    <n v="43"/>
    <n v="382"/>
    <n v="2.02"/>
    <n v="48785"/>
    <n v="70204"/>
    <n v="21.4"/>
    <n v="60.7"/>
    <n v="253.3"/>
    <n v="2026"/>
    <n v="17761892816"/>
    <n v="8.8837209302325579"/>
    <n v="183.78010471204189"/>
    <n v="192.82303837093485"/>
    <x v="1"/>
  </r>
  <r>
    <s v="EV3150"/>
    <x v="4"/>
    <x v="0"/>
    <s v="Kia"/>
    <x v="1"/>
    <n v="526484"/>
    <n v="46"/>
    <n v="314"/>
    <n v="0.7"/>
    <n v="156741"/>
    <n v="39585"/>
    <n v="15.2"/>
    <n v="64.3"/>
    <n v="92.9"/>
    <n v="2026"/>
    <n v="20840869140"/>
    <n v="6.8260869565217392"/>
    <n v="126.06687898089172"/>
    <n v="297.71275100477891"/>
    <x v="1"/>
  </r>
  <r>
    <s v="EV3151"/>
    <x v="9"/>
    <x v="0"/>
    <s v="Ford"/>
    <x v="2"/>
    <n v="768121"/>
    <n v="63"/>
    <n v="638"/>
    <n v="2.88"/>
    <n v="82858"/>
    <n v="80524"/>
    <n v="13.9"/>
    <n v="11.1"/>
    <n v="278.7"/>
    <n v="2026"/>
    <n v="61852175404"/>
    <n v="10.126984126984127"/>
    <n v="126.21316614420063"/>
    <n v="107.87102552853001"/>
    <x v="0"/>
  </r>
  <r>
    <s v="EV3152"/>
    <x v="5"/>
    <x v="1"/>
    <s v="Mercedes"/>
    <x v="3"/>
    <n v="307101"/>
    <n v="55"/>
    <n v="517"/>
    <n v="1.1399999999999999"/>
    <n v="149878"/>
    <n v="64518"/>
    <n v="18.600000000000001"/>
    <n v="36"/>
    <n v="182.2"/>
    <n v="2026"/>
    <n v="19813542318"/>
    <n v="9.4"/>
    <n v="124.79303675048357"/>
    <n v="488.04139354805096"/>
    <x v="1"/>
  </r>
  <r>
    <s v="EV3153"/>
    <x v="3"/>
    <x v="3"/>
    <s v="Toyota"/>
    <x v="2"/>
    <n v="845046"/>
    <n v="47"/>
    <n v="485"/>
    <n v="1.1599999999999999"/>
    <n v="111461"/>
    <n v="43714"/>
    <n v="16.100000000000001"/>
    <n v="5.5"/>
    <n v="233.9"/>
    <n v="2026"/>
    <n v="36940340844"/>
    <n v="10.319148936170214"/>
    <n v="90.131958762886597"/>
    <n v="131.89932855726198"/>
    <x v="1"/>
  </r>
  <r>
    <s v="EV3154"/>
    <x v="3"/>
    <x v="3"/>
    <s v="BMW"/>
    <x v="0"/>
    <n v="252490"/>
    <n v="66"/>
    <n v="546"/>
    <n v="2.4700000000000002"/>
    <n v="147218"/>
    <n v="69441"/>
    <n v="14.7"/>
    <n v="52.2"/>
    <n v="62.4"/>
    <n v="2026"/>
    <n v="17533158090"/>
    <n v="8.2727272727272734"/>
    <n v="127.18131868131869"/>
    <n v="583.06467582874564"/>
    <x v="1"/>
  </r>
  <r>
    <s v="EV3155"/>
    <x v="7"/>
    <x v="3"/>
    <s v="BYD"/>
    <x v="3"/>
    <n v="230737"/>
    <n v="44"/>
    <n v="633"/>
    <n v="1.08"/>
    <n v="171779"/>
    <n v="43953"/>
    <n v="17.100000000000001"/>
    <n v="44.9"/>
    <n v="50.7"/>
    <n v="2026"/>
    <n v="10141583361"/>
    <n v="14.386363636363637"/>
    <n v="69.436018957345965"/>
    <n v="744.47964565717689"/>
    <x v="1"/>
  </r>
  <r>
    <s v="EV3156"/>
    <x v="4"/>
    <x v="0"/>
    <s v="BMW"/>
    <x v="0"/>
    <n v="540565"/>
    <n v="57"/>
    <n v="628"/>
    <n v="2.36"/>
    <n v="190420"/>
    <n v="29077"/>
    <n v="21.4"/>
    <n v="11.1"/>
    <n v="27.1"/>
    <n v="2026"/>
    <n v="15718008505"/>
    <n v="11.017543859649123"/>
    <n v="46.300955414012741"/>
    <n v="352.26106018702654"/>
    <x v="0"/>
  </r>
  <r>
    <s v="EV3157"/>
    <x v="5"/>
    <x v="1"/>
    <s v="Nissan"/>
    <x v="0"/>
    <n v="317171"/>
    <n v="100"/>
    <n v="452"/>
    <n v="0.89"/>
    <n v="80737"/>
    <n v="36158"/>
    <n v="15.1"/>
    <n v="27.4"/>
    <n v="210.7"/>
    <n v="2026"/>
    <n v="11468269018"/>
    <n v="4.5199999999999996"/>
    <n v="79.995575221238937"/>
    <n v="254.55353736627879"/>
    <x v="1"/>
  </r>
  <r>
    <s v="EV3158"/>
    <x v="9"/>
    <x v="0"/>
    <s v="Tesla"/>
    <x v="1"/>
    <n v="101470"/>
    <n v="88"/>
    <n v="329"/>
    <n v="2.2400000000000002"/>
    <n v="879"/>
    <n v="67110"/>
    <n v="16.399999999999999"/>
    <n v="57.5"/>
    <n v="120.7"/>
    <n v="2026"/>
    <n v="6809651700"/>
    <n v="3.7386363636363638"/>
    <n v="203.98176291793314"/>
    <n v="8.6626589139647177"/>
    <x v="1"/>
  </r>
  <r>
    <s v="EV3159"/>
    <x v="5"/>
    <x v="1"/>
    <s v="Hyundai"/>
    <x v="2"/>
    <n v="195456"/>
    <n v="85"/>
    <n v="528"/>
    <n v="1.83"/>
    <n v="34001"/>
    <n v="46488"/>
    <n v="15.9"/>
    <n v="26.2"/>
    <n v="144.6"/>
    <n v="2026"/>
    <n v="9086358528"/>
    <n v="6.2117647058823531"/>
    <n v="88.045454545454547"/>
    <n v="173.95731008513422"/>
    <x v="1"/>
  </r>
  <r>
    <s v="EV3160"/>
    <x v="0"/>
    <x v="0"/>
    <s v="BYD"/>
    <x v="2"/>
    <n v="238664"/>
    <n v="99"/>
    <n v="545"/>
    <n v="2.42"/>
    <n v="99577"/>
    <n v="77337"/>
    <n v="24.1"/>
    <n v="14.1"/>
    <n v="244.8"/>
    <n v="2026"/>
    <n v="18457557768"/>
    <n v="5.5050505050505052"/>
    <n v="141.90275229357798"/>
    <n v="417.22672879026578"/>
    <x v="1"/>
  </r>
  <r>
    <s v="EV3161"/>
    <x v="1"/>
    <x v="1"/>
    <s v="Kia"/>
    <x v="0"/>
    <n v="227679"/>
    <n v="50"/>
    <n v="623"/>
    <n v="2.54"/>
    <n v="155980"/>
    <n v="28468"/>
    <n v="21.2"/>
    <n v="21.9"/>
    <n v="295.5"/>
    <n v="2026"/>
    <n v="6481565772"/>
    <n v="12.46"/>
    <n v="45.695024077046547"/>
    <n v="685.08733787481503"/>
    <x v="0"/>
  </r>
  <r>
    <s v="EV3162"/>
    <x v="2"/>
    <x v="2"/>
    <s v="Volkswagen"/>
    <x v="0"/>
    <n v="287806"/>
    <n v="99"/>
    <n v="646"/>
    <n v="2.06"/>
    <n v="136888"/>
    <n v="48805"/>
    <n v="21.9"/>
    <n v="44"/>
    <n v="143.5"/>
    <n v="2026"/>
    <n v="14046371830"/>
    <n v="6.5252525252525251"/>
    <n v="75.549535603715171"/>
    <n v="475.62594247513948"/>
    <x v="1"/>
  </r>
  <r>
    <s v="EV3163"/>
    <x v="2"/>
    <x v="2"/>
    <s v="Nissan"/>
    <x v="1"/>
    <n v="494313"/>
    <n v="91"/>
    <n v="250"/>
    <n v="1.1399999999999999"/>
    <n v="895"/>
    <n v="77346"/>
    <n v="23.7"/>
    <n v="18.8"/>
    <n v="127.9"/>
    <n v="2026"/>
    <n v="38233133298"/>
    <n v="2.7472527472527473"/>
    <n v="309.38400000000001"/>
    <n v="1.8105936926603186"/>
    <x v="1"/>
  </r>
  <r>
    <s v="EV3164"/>
    <x v="3"/>
    <x v="3"/>
    <s v="Volkswagen"/>
    <x v="3"/>
    <n v="672984"/>
    <n v="92"/>
    <n v="639"/>
    <n v="0.8"/>
    <n v="65160"/>
    <n v="43835"/>
    <n v="21.7"/>
    <n v="33.6"/>
    <n v="232.4"/>
    <n v="2026"/>
    <n v="29500253640"/>
    <n v="6.9456521739130439"/>
    <n v="68.599374021909227"/>
    <n v="96.822509896223394"/>
    <x v="1"/>
  </r>
  <r>
    <s v="EV3165"/>
    <x v="7"/>
    <x v="3"/>
    <s v="Ford"/>
    <x v="1"/>
    <n v="564580"/>
    <n v="73"/>
    <n v="626"/>
    <n v="2.23"/>
    <n v="54336"/>
    <n v="39858"/>
    <n v="21.7"/>
    <n v="52.3"/>
    <n v="129.80000000000001"/>
    <n v="2026"/>
    <n v="22503029640"/>
    <n v="8.5753424657534243"/>
    <n v="63.670926517571885"/>
    <n v="96.241453824081617"/>
    <x v="1"/>
  </r>
  <r>
    <s v="EV3166"/>
    <x v="0"/>
    <x v="0"/>
    <s v="Ford"/>
    <x v="2"/>
    <n v="427652"/>
    <n v="62"/>
    <n v="521"/>
    <n v="1.62"/>
    <n v="166597"/>
    <n v="60683"/>
    <n v="20.7"/>
    <n v="9.3000000000000007"/>
    <n v="139.9"/>
    <n v="2026"/>
    <n v="25951206316"/>
    <n v="8.4032258064516121"/>
    <n v="116.47408829174664"/>
    <n v="389.56207383573559"/>
    <x v="0"/>
  </r>
  <r>
    <s v="EV3167"/>
    <x v="0"/>
    <x v="0"/>
    <s v="Tesla"/>
    <x v="2"/>
    <n v="76281"/>
    <n v="103"/>
    <n v="289"/>
    <n v="0.54"/>
    <n v="72993"/>
    <n v="68248"/>
    <n v="23.4"/>
    <n v="15.1"/>
    <n v="139"/>
    <n v="2026"/>
    <n v="5206025688"/>
    <n v="2.8058252427184467"/>
    <n v="236.15224913494811"/>
    <n v="956.89621268730082"/>
    <x v="1"/>
  </r>
  <r>
    <s v="EV3168"/>
    <x v="1"/>
    <x v="1"/>
    <s v="Nissan"/>
    <x v="0"/>
    <n v="701373"/>
    <n v="98"/>
    <n v="395"/>
    <n v="1.73"/>
    <n v="186418"/>
    <n v="56674"/>
    <n v="19.2"/>
    <n v="17.7"/>
    <n v="74.8"/>
    <n v="2026"/>
    <n v="39749613402"/>
    <n v="4.0306122448979593"/>
    <n v="143.47848101265822"/>
    <n v="265.79010027474681"/>
    <x v="1"/>
  </r>
  <r>
    <s v="EV3169"/>
    <x v="0"/>
    <x v="0"/>
    <s v="Toyota"/>
    <x v="0"/>
    <n v="758741"/>
    <n v="88"/>
    <n v="487"/>
    <n v="1.03"/>
    <n v="169836"/>
    <n v="46306"/>
    <n v="22"/>
    <n v="46.7"/>
    <n v="156.69999999999999"/>
    <n v="2026"/>
    <n v="35134260746"/>
    <n v="5.5340909090909092"/>
    <n v="95.084188911704317"/>
    <n v="223.83922840600414"/>
    <x v="0"/>
  </r>
  <r>
    <s v="EV3170"/>
    <x v="8"/>
    <x v="3"/>
    <s v="Kia"/>
    <x v="2"/>
    <n v="308772"/>
    <n v="87"/>
    <n v="293"/>
    <n v="1.78"/>
    <n v="78549"/>
    <n v="31969"/>
    <n v="24.8"/>
    <n v="42.3"/>
    <n v="174.3"/>
    <n v="2026"/>
    <n v="9871132068"/>
    <n v="3.367816091954023"/>
    <n v="109.10921501706484"/>
    <n v="254.39158991100231"/>
    <x v="0"/>
  </r>
  <r>
    <s v="EV3171"/>
    <x v="3"/>
    <x v="3"/>
    <s v="Ford"/>
    <x v="0"/>
    <n v="615357"/>
    <n v="69"/>
    <n v="572"/>
    <n v="2.63"/>
    <n v="182436"/>
    <n v="44124"/>
    <n v="24.9"/>
    <n v="15.4"/>
    <n v="140.80000000000001"/>
    <n v="2026"/>
    <n v="27152012268"/>
    <n v="8.2898550724637676"/>
    <n v="77.139860139860133"/>
    <n v="296.47180417221227"/>
    <x v="0"/>
  </r>
  <r>
    <s v="EV3172"/>
    <x v="5"/>
    <x v="1"/>
    <s v="BMW"/>
    <x v="3"/>
    <n v="479154"/>
    <n v="71"/>
    <n v="396"/>
    <n v="1.74"/>
    <n v="97454"/>
    <n v="38565"/>
    <n v="16.8"/>
    <n v="22.8"/>
    <n v="115.7"/>
    <n v="2026"/>
    <n v="18478574010"/>
    <n v="5.577464788732394"/>
    <n v="97.38636363636364"/>
    <n v="203.38763737754459"/>
    <x v="1"/>
  </r>
  <r>
    <s v="EV3173"/>
    <x v="5"/>
    <x v="1"/>
    <s v="Tesla"/>
    <x v="1"/>
    <n v="276579"/>
    <n v="113"/>
    <n v="505"/>
    <n v="2.0499999999999998"/>
    <n v="102593"/>
    <n v="84596"/>
    <n v="14.8"/>
    <n v="29.5"/>
    <n v="198.9"/>
    <n v="2026"/>
    <n v="23397477084"/>
    <n v="4.4690265486725664"/>
    <n v="167.51683168316831"/>
    <n v="370.93560971729596"/>
    <x v="1"/>
  </r>
  <r>
    <s v="EV3174"/>
    <x v="6"/>
    <x v="3"/>
    <s v="Hyundai"/>
    <x v="0"/>
    <n v="651756"/>
    <n v="98"/>
    <n v="271"/>
    <n v="1.07"/>
    <n v="97197"/>
    <n v="77755"/>
    <n v="18.100000000000001"/>
    <n v="9.9"/>
    <n v="206.2"/>
    <n v="2026"/>
    <n v="50677287780"/>
    <n v="2.7653061224489797"/>
    <n v="286.91881918819189"/>
    <n v="149.13096312116807"/>
    <x v="0"/>
  </r>
  <r>
    <s v="EV3175"/>
    <x v="8"/>
    <x v="3"/>
    <s v="Volkswagen"/>
    <x v="0"/>
    <n v="229358"/>
    <n v="100"/>
    <n v="397"/>
    <n v="2.99"/>
    <n v="55884"/>
    <n v="32852"/>
    <n v="15.9"/>
    <n v="52.8"/>
    <n v="210"/>
    <n v="2026"/>
    <n v="7534869016"/>
    <n v="3.97"/>
    <n v="82.750629722921914"/>
    <n v="243.65402558445749"/>
    <x v="0"/>
  </r>
  <r>
    <s v="EV3176"/>
    <x v="3"/>
    <x v="3"/>
    <s v="Kia"/>
    <x v="2"/>
    <n v="647878"/>
    <n v="101"/>
    <n v="538"/>
    <n v="1.38"/>
    <n v="191809"/>
    <n v="80945"/>
    <n v="12.6"/>
    <n v="63.1"/>
    <n v="257.89999999999998"/>
    <n v="2026"/>
    <n v="52442484710"/>
    <n v="5.326732673267327"/>
    <n v="150.45539033457248"/>
    <n v="296.05728238958568"/>
    <x v="1"/>
  </r>
  <r>
    <s v="EV3177"/>
    <x v="2"/>
    <x v="2"/>
    <s v="Nissan"/>
    <x v="2"/>
    <n v="602203"/>
    <n v="94"/>
    <n v="397"/>
    <n v="2.59"/>
    <n v="154112"/>
    <n v="31228"/>
    <n v="18.100000000000001"/>
    <n v="41.1"/>
    <n v="278.2"/>
    <n v="2026"/>
    <n v="18805595284"/>
    <n v="4.2234042553191493"/>
    <n v="78.659949622166252"/>
    <n v="255.91370351858095"/>
    <x v="1"/>
  </r>
  <r>
    <s v="EV3178"/>
    <x v="5"/>
    <x v="1"/>
    <s v="Hyundai"/>
    <x v="0"/>
    <n v="746019"/>
    <n v="40"/>
    <n v="316"/>
    <n v="1.06"/>
    <n v="100289"/>
    <n v="37201"/>
    <n v="22.1"/>
    <n v="39.9"/>
    <n v="200.2"/>
    <n v="2026"/>
    <n v="27752652819"/>
    <n v="7.9"/>
    <n v="117.7246835443038"/>
    <n v="134.43223295921416"/>
    <x v="0"/>
  </r>
  <r>
    <s v="EV3179"/>
    <x v="7"/>
    <x v="3"/>
    <s v="BYD"/>
    <x v="1"/>
    <n v="485346"/>
    <n v="93"/>
    <n v="589"/>
    <n v="1.7"/>
    <n v="189758"/>
    <n v="38358"/>
    <n v="17.3"/>
    <n v="55.3"/>
    <n v="151.6"/>
    <n v="2026"/>
    <n v="18616901868"/>
    <n v="6.333333333333333"/>
    <n v="65.123938879456702"/>
    <n v="390.97468610022543"/>
    <x v="1"/>
  </r>
  <r>
    <s v="EV3180"/>
    <x v="9"/>
    <x v="0"/>
    <s v="Kia"/>
    <x v="1"/>
    <n v="579595"/>
    <n v="82"/>
    <n v="618"/>
    <n v="2.5"/>
    <n v="105765"/>
    <n v="28214"/>
    <n v="16.3"/>
    <n v="34.6"/>
    <n v="193.3"/>
    <n v="2026"/>
    <n v="16352693330"/>
    <n v="7.5365853658536581"/>
    <n v="45.653721682847895"/>
    <n v="182.48087026285594"/>
    <x v="0"/>
  </r>
  <r>
    <s v="EV3181"/>
    <x v="7"/>
    <x v="3"/>
    <s v="Tesla"/>
    <x v="1"/>
    <n v="704986"/>
    <n v="54"/>
    <n v="439"/>
    <n v="1.29"/>
    <n v="131634"/>
    <n v="79642"/>
    <n v="22.4"/>
    <n v="31.4"/>
    <n v="16.7"/>
    <n v="2026"/>
    <n v="56146495012"/>
    <n v="8.1296296296296298"/>
    <n v="181.41685649202734"/>
    <n v="186.71860150414335"/>
    <x v="0"/>
  </r>
  <r>
    <s v="EV3182"/>
    <x v="0"/>
    <x v="0"/>
    <s v="Hyundai"/>
    <x v="2"/>
    <n v="232746"/>
    <n v="72"/>
    <n v="586"/>
    <n v="0.91"/>
    <n v="104199"/>
    <n v="66776"/>
    <n v="22.3"/>
    <n v="39.299999999999997"/>
    <n v="126.2"/>
    <n v="2026"/>
    <n v="15541846896"/>
    <n v="8.1388888888888893"/>
    <n v="113.95221843003414"/>
    <n v="447.69405274419324"/>
    <x v="0"/>
  </r>
  <r>
    <s v="EV3183"/>
    <x v="1"/>
    <x v="1"/>
    <s v="Mercedes"/>
    <x v="0"/>
    <n v="675655"/>
    <n v="118"/>
    <n v="286"/>
    <n v="2.37"/>
    <n v="86541"/>
    <n v="62113"/>
    <n v="23.7"/>
    <n v="35.1"/>
    <n v="43.8"/>
    <n v="2026"/>
    <n v="41966959015"/>
    <n v="2.4237288135593222"/>
    <n v="217.17832167832168"/>
    <n v="128.08459938874128"/>
    <x v="0"/>
  </r>
  <r>
    <s v="EV3184"/>
    <x v="4"/>
    <x v="0"/>
    <s v="Ford"/>
    <x v="1"/>
    <n v="637803"/>
    <n v="118"/>
    <n v="576"/>
    <n v="0.59"/>
    <n v="145184"/>
    <n v="59364"/>
    <n v="16.7"/>
    <n v="12.6"/>
    <n v="194.7"/>
    <n v="2026"/>
    <n v="37862537292"/>
    <n v="4.8813559322033901"/>
    <n v="103.0625"/>
    <n v="227.63141597013498"/>
    <x v="0"/>
  </r>
  <r>
    <s v="EV3185"/>
    <x v="4"/>
    <x v="0"/>
    <s v="BYD"/>
    <x v="3"/>
    <n v="800279"/>
    <n v="82"/>
    <n v="494"/>
    <n v="1.19"/>
    <n v="129615"/>
    <n v="66893"/>
    <n v="16.8"/>
    <n v="48.8"/>
    <n v="126.1"/>
    <n v="2026"/>
    <n v="53533063147"/>
    <n v="6.024390243902439"/>
    <n v="135.41093117408906"/>
    <n v="161.96226565985114"/>
    <x v="1"/>
  </r>
  <r>
    <s v="EV3186"/>
    <x v="7"/>
    <x v="3"/>
    <s v="Ford"/>
    <x v="1"/>
    <n v="135732"/>
    <n v="50"/>
    <n v="292"/>
    <n v="0.83"/>
    <n v="10789"/>
    <n v="66687"/>
    <n v="14.9"/>
    <n v="58.9"/>
    <n v="45.5"/>
    <n v="2026"/>
    <n v="9051559884"/>
    <n v="5.84"/>
    <n v="228.38013698630138"/>
    <n v="79.487519523767418"/>
    <x v="1"/>
  </r>
  <r>
    <s v="EV3187"/>
    <x v="9"/>
    <x v="0"/>
    <s v="Tesla"/>
    <x v="1"/>
    <n v="517540"/>
    <n v="46"/>
    <n v="407"/>
    <n v="2.2400000000000002"/>
    <n v="166254"/>
    <n v="46318"/>
    <n v="17.7"/>
    <n v="38.6"/>
    <n v="156.6"/>
    <n v="2026"/>
    <n v="23971417720"/>
    <n v="8.8478260869565215"/>
    <n v="113.8034398034398"/>
    <n v="321.23893805309734"/>
    <x v="1"/>
  </r>
  <r>
    <s v="EV3188"/>
    <x v="7"/>
    <x v="3"/>
    <s v="Ford"/>
    <x v="1"/>
    <n v="409235"/>
    <n v="71"/>
    <n v="589"/>
    <n v="0.81"/>
    <n v="75960"/>
    <n v="53000"/>
    <n v="13.4"/>
    <n v="34.5"/>
    <n v="217.3"/>
    <n v="2026"/>
    <n v="21689455000"/>
    <n v="8.295774647887324"/>
    <n v="89.983022071307303"/>
    <n v="185.61462240521951"/>
    <x v="1"/>
  </r>
  <r>
    <s v="EV3189"/>
    <x v="8"/>
    <x v="3"/>
    <s v="Ford"/>
    <x v="0"/>
    <n v="360369"/>
    <n v="60"/>
    <n v="570"/>
    <n v="1.77"/>
    <n v="198077"/>
    <n v="75888"/>
    <n v="17.7"/>
    <n v="36.299999999999997"/>
    <n v="49.8"/>
    <n v="2026"/>
    <n v="27347682672"/>
    <n v="9.5"/>
    <n v="133.13684210526316"/>
    <n v="549.65049712933137"/>
    <x v="0"/>
  </r>
  <r>
    <s v="EV3190"/>
    <x v="3"/>
    <x v="3"/>
    <s v="Hyundai"/>
    <x v="2"/>
    <n v="34051"/>
    <n v="44"/>
    <n v="427"/>
    <n v="2.7"/>
    <n v="87441"/>
    <n v="32567"/>
    <n v="24.9"/>
    <n v="51.2"/>
    <n v="28"/>
    <n v="2026"/>
    <n v="1108938917"/>
    <n v="9.704545454545455"/>
    <n v="76.269320843091336"/>
    <n v="2567.942204340548"/>
    <x v="1"/>
  </r>
  <r>
    <s v="EV3191"/>
    <x v="9"/>
    <x v="0"/>
    <s v="Mercedes"/>
    <x v="2"/>
    <n v="426981"/>
    <n v="46"/>
    <n v="536"/>
    <n v="1.0900000000000001"/>
    <n v="193912"/>
    <n v="57632"/>
    <n v="20.5"/>
    <n v="14"/>
    <n v="277.2"/>
    <n v="2026"/>
    <n v="24607768992"/>
    <n v="11.652173913043478"/>
    <n v="107.5223880597015"/>
    <n v="454.14667163175881"/>
    <x v="1"/>
  </r>
  <r>
    <s v="EV3192"/>
    <x v="1"/>
    <x v="1"/>
    <s v="BMW"/>
    <x v="1"/>
    <n v="69766"/>
    <n v="72"/>
    <n v="487"/>
    <n v="2.1800000000000002"/>
    <n v="96669"/>
    <n v="29586"/>
    <n v="23.3"/>
    <n v="37.1"/>
    <n v="114.7"/>
    <n v="2026"/>
    <n v="2064096876"/>
    <n v="6.7638888888888893"/>
    <n v="60.751540041067763"/>
    <n v="1385.6176360978127"/>
    <x v="0"/>
  </r>
  <r>
    <s v="EV3193"/>
    <x v="8"/>
    <x v="3"/>
    <s v="Tesla"/>
    <x v="0"/>
    <n v="279314"/>
    <n v="67"/>
    <n v="494"/>
    <n v="0.75"/>
    <n v="100747"/>
    <n v="48512"/>
    <n v="22.5"/>
    <n v="31"/>
    <n v="112.9"/>
    <n v="2026"/>
    <n v="13550080768"/>
    <n v="7.3731343283582094"/>
    <n v="98.202429149797567"/>
    <n v="360.69441560394392"/>
    <x v="1"/>
  </r>
  <r>
    <s v="EV3194"/>
    <x v="2"/>
    <x v="2"/>
    <s v="Nissan"/>
    <x v="0"/>
    <n v="13423"/>
    <n v="113"/>
    <n v="275"/>
    <n v="1.07"/>
    <n v="50393"/>
    <n v="76657"/>
    <n v="13.4"/>
    <n v="52.7"/>
    <n v="232.8"/>
    <n v="2026"/>
    <n v="1028966911"/>
    <n v="2.4336283185840708"/>
    <n v="278.75272727272727"/>
    <n v="3754.2278179244581"/>
    <x v="1"/>
  </r>
  <r>
    <s v="EV3195"/>
    <x v="7"/>
    <x v="3"/>
    <s v="Kia"/>
    <x v="3"/>
    <n v="69089"/>
    <n v="51"/>
    <n v="261"/>
    <n v="2.79"/>
    <n v="65350"/>
    <n v="74989"/>
    <n v="16.100000000000001"/>
    <n v="23.8"/>
    <n v="70.099999999999994"/>
    <n v="2026"/>
    <n v="5180915021"/>
    <n v="5.117647058823529"/>
    <n v="287.31417624521072"/>
    <n v="945.88139935445577"/>
    <x v="1"/>
  </r>
  <r>
    <s v="EV3196"/>
    <x v="6"/>
    <x v="3"/>
    <s v="Mercedes"/>
    <x v="1"/>
    <n v="764039"/>
    <n v="51"/>
    <n v="539"/>
    <n v="1.6"/>
    <n v="35913"/>
    <n v="28269"/>
    <n v="18.2"/>
    <n v="56.8"/>
    <n v="217.9"/>
    <n v="2026"/>
    <n v="21598618491"/>
    <n v="10.568627450980392"/>
    <n v="52.447124304267163"/>
    <n v="47.004145076363905"/>
    <x v="0"/>
  </r>
  <r>
    <s v="EV3197"/>
    <x v="9"/>
    <x v="0"/>
    <s v="Hyundai"/>
    <x v="1"/>
    <n v="594770"/>
    <n v="118"/>
    <n v="498"/>
    <n v="0.71"/>
    <n v="83283"/>
    <n v="37100"/>
    <n v="24.4"/>
    <n v="35.4"/>
    <n v="104.7"/>
    <n v="2026"/>
    <n v="22065967000"/>
    <n v="4.2203389830508478"/>
    <n v="74.497991967871485"/>
    <n v="140.02555609731493"/>
    <x v="1"/>
  </r>
  <r>
    <s v="EV3198"/>
    <x v="0"/>
    <x v="0"/>
    <s v="Kia"/>
    <x v="0"/>
    <n v="584764"/>
    <n v="108"/>
    <n v="304"/>
    <n v="2.52"/>
    <n v="115774"/>
    <n v="51280"/>
    <n v="15"/>
    <n v="43.2"/>
    <n v="194"/>
    <n v="2026"/>
    <n v="29986697920"/>
    <n v="2.8148148148148149"/>
    <n v="168.68421052631578"/>
    <n v="197.98414403075429"/>
    <x v="1"/>
  </r>
  <r>
    <s v="EV3199"/>
    <x v="9"/>
    <x v="0"/>
    <s v="Mercedes"/>
    <x v="1"/>
    <n v="658677"/>
    <n v="90"/>
    <n v="486"/>
    <n v="1.58"/>
    <n v="72480"/>
    <n v="65817"/>
    <n v="17.5"/>
    <n v="24.7"/>
    <n v="48"/>
    <n v="2026"/>
    <n v="43352144109"/>
    <n v="5.4"/>
    <n v="135.42592592592592"/>
    <n v="110.0387595133882"/>
    <x v="1"/>
  </r>
  <r>
    <s v="EV3200"/>
    <x v="1"/>
    <x v="1"/>
    <s v="Toyota"/>
    <x v="2"/>
    <n v="830340"/>
    <n v="50"/>
    <n v="520"/>
    <n v="0.67"/>
    <n v="122611"/>
    <n v="63845"/>
    <n v="13.5"/>
    <n v="20.7"/>
    <n v="275.60000000000002"/>
    <n v="2026"/>
    <n v="53013057300"/>
    <n v="10.4"/>
    <n v="122.77884615384616"/>
    <n v="147.6636076787822"/>
    <x v="1"/>
  </r>
  <r>
    <s v="EV3201"/>
    <x v="1"/>
    <x v="1"/>
    <s v="Hyundai"/>
    <x v="0"/>
    <n v="307162"/>
    <n v="109"/>
    <n v="530"/>
    <n v="2.65"/>
    <n v="62663"/>
    <n v="54978"/>
    <n v="22.8"/>
    <n v="38"/>
    <n v="38.200000000000003"/>
    <n v="2026"/>
    <n v="16887152436"/>
    <n v="4.8623853211009171"/>
    <n v="103.73207547169811"/>
    <n v="204.00635495276109"/>
    <x v="1"/>
  </r>
  <r>
    <s v="EV3202"/>
    <x v="6"/>
    <x v="3"/>
    <s v="Tesla"/>
    <x v="0"/>
    <n v="310684"/>
    <n v="56"/>
    <n v="491"/>
    <n v="1.33"/>
    <n v="100903"/>
    <n v="69680"/>
    <n v="19.399999999999999"/>
    <n v="16"/>
    <n v="19"/>
    <n v="2026"/>
    <n v="21648461120"/>
    <n v="8.7678571428571423"/>
    <n v="141.91446028513238"/>
    <n v="324.77694377566917"/>
    <x v="0"/>
  </r>
  <r>
    <s v="EV3203"/>
    <x v="0"/>
    <x v="0"/>
    <s v="Ford"/>
    <x v="3"/>
    <n v="854103"/>
    <n v="87"/>
    <n v="413"/>
    <n v="1.45"/>
    <n v="183023"/>
    <n v="75342"/>
    <n v="20.399999999999999"/>
    <n v="57.3"/>
    <n v="45"/>
    <n v="2026"/>
    <n v="64349828226"/>
    <n v="4.7471264367816088"/>
    <n v="182.42615012106538"/>
    <n v="214.28680147476359"/>
    <x v="0"/>
  </r>
  <r>
    <s v="EV3204"/>
    <x v="3"/>
    <x v="3"/>
    <s v="Toyota"/>
    <x v="2"/>
    <n v="110782"/>
    <n v="103"/>
    <n v="477"/>
    <n v="2.69"/>
    <n v="102291"/>
    <n v="33782"/>
    <n v="18.5"/>
    <n v="35.9"/>
    <n v="106.8"/>
    <n v="2026"/>
    <n v="3742437524"/>
    <n v="4.6310679611650487"/>
    <n v="70.821802935010481"/>
    <n v="923.35397447238722"/>
    <x v="0"/>
  </r>
  <r>
    <s v="EV3205"/>
    <x v="2"/>
    <x v="2"/>
    <s v="Ford"/>
    <x v="1"/>
    <n v="501530"/>
    <n v="89"/>
    <n v="434"/>
    <n v="2.46"/>
    <n v="129415"/>
    <n v="75673"/>
    <n v="22.7"/>
    <n v="33.200000000000003"/>
    <n v="113.2"/>
    <n v="2026"/>
    <n v="37952279690"/>
    <n v="4.8764044943820224"/>
    <n v="174.36175115207374"/>
    <n v="258.04039638705564"/>
    <x v="0"/>
  </r>
  <r>
    <s v="EV3206"/>
    <x v="1"/>
    <x v="1"/>
    <s v="BYD"/>
    <x v="2"/>
    <n v="842579"/>
    <n v="56"/>
    <n v="547"/>
    <n v="2.58"/>
    <n v="108436"/>
    <n v="53994"/>
    <n v="16.2"/>
    <n v="55.3"/>
    <n v="191"/>
    <n v="2026"/>
    <n v="45494210526"/>
    <n v="9.7678571428571423"/>
    <n v="98.709323583180989"/>
    <n v="128.69535082170336"/>
    <x v="0"/>
  </r>
  <r>
    <s v="EV3207"/>
    <x v="5"/>
    <x v="1"/>
    <s v="BMW"/>
    <x v="1"/>
    <n v="760539"/>
    <n v="66"/>
    <n v="567"/>
    <n v="1.85"/>
    <n v="16883"/>
    <n v="55302"/>
    <n v="12.2"/>
    <n v="25.4"/>
    <n v="106.9"/>
    <n v="2026"/>
    <n v="42059327778"/>
    <n v="8.5909090909090917"/>
    <n v="97.534391534391531"/>
    <n v="22.198730111144862"/>
    <x v="1"/>
  </r>
  <r>
    <s v="EV3208"/>
    <x v="4"/>
    <x v="0"/>
    <s v="Ford"/>
    <x v="3"/>
    <n v="538151"/>
    <n v="63"/>
    <n v="559"/>
    <n v="1.77"/>
    <n v="127746"/>
    <n v="74548"/>
    <n v="21.1"/>
    <n v="53.3"/>
    <n v="119"/>
    <n v="2026"/>
    <n v="40118080748"/>
    <n v="8.8730158730158735"/>
    <n v="133.35957066189624"/>
    <n v="237.37947156095592"/>
    <x v="0"/>
  </r>
  <r>
    <s v="EV3209"/>
    <x v="1"/>
    <x v="1"/>
    <s v="Mercedes"/>
    <x v="0"/>
    <n v="840714"/>
    <n v="98"/>
    <n v="368"/>
    <n v="2.61"/>
    <n v="79827"/>
    <n v="60685"/>
    <n v="18.600000000000001"/>
    <n v="15.9"/>
    <n v="94.8"/>
    <n v="2026"/>
    <n v="51018729090"/>
    <n v="3.7551020408163267"/>
    <n v="164.90489130434781"/>
    <n v="94.95143413812545"/>
    <x v="1"/>
  </r>
  <r>
    <s v="EV3210"/>
    <x v="1"/>
    <x v="1"/>
    <s v="Hyundai"/>
    <x v="3"/>
    <n v="392112"/>
    <n v="74"/>
    <n v="427"/>
    <n v="0.67"/>
    <n v="88113"/>
    <n v="80623"/>
    <n v="21.4"/>
    <n v="24.3"/>
    <n v="215.9"/>
    <n v="2026"/>
    <n v="31613245776"/>
    <n v="5.7702702702702702"/>
    <n v="188.81264637002343"/>
    <n v="224.71385726527114"/>
    <x v="0"/>
  </r>
  <r>
    <s v="EV3211"/>
    <x v="2"/>
    <x v="2"/>
    <s v="Mercedes"/>
    <x v="2"/>
    <n v="222989"/>
    <n v="50"/>
    <n v="534"/>
    <n v="1.72"/>
    <n v="199230"/>
    <n v="26250"/>
    <n v="13.4"/>
    <n v="49.4"/>
    <n v="224.1"/>
    <n v="2026"/>
    <n v="5853461250"/>
    <n v="10.68"/>
    <n v="49.157303370786515"/>
    <n v="893.45214337926984"/>
    <x v="0"/>
  </r>
  <r>
    <s v="EV3212"/>
    <x v="7"/>
    <x v="3"/>
    <s v="Volkswagen"/>
    <x v="0"/>
    <n v="318023"/>
    <n v="84"/>
    <n v="279"/>
    <n v="2.0299999999999998"/>
    <n v="88038"/>
    <n v="26798"/>
    <n v="12.6"/>
    <n v="38.1"/>
    <n v="112.2"/>
    <n v="2026"/>
    <n v="8522380354"/>
    <n v="3.3214285714285716"/>
    <n v="96.050179211469541"/>
    <n v="276.82903437801673"/>
    <x v="1"/>
  </r>
  <r>
    <s v="EV3213"/>
    <x v="2"/>
    <x v="2"/>
    <s v="Tesla"/>
    <x v="0"/>
    <n v="842516"/>
    <n v="61"/>
    <n v="421"/>
    <n v="0.8"/>
    <n v="105098"/>
    <n v="75364"/>
    <n v="12"/>
    <n v="56.9"/>
    <n v="28.5"/>
    <n v="2026"/>
    <n v="63495375824"/>
    <n v="6.9016393442622954"/>
    <n v="179.01187648456056"/>
    <n v="124.74303158634376"/>
    <x v="1"/>
  </r>
  <r>
    <s v="EV3214"/>
    <x v="4"/>
    <x v="0"/>
    <s v="Mercedes"/>
    <x v="1"/>
    <n v="104533"/>
    <n v="102"/>
    <n v="335"/>
    <n v="1.34"/>
    <n v="67606"/>
    <n v="75479"/>
    <n v="24.6"/>
    <n v="36.299999999999997"/>
    <n v="216.3"/>
    <n v="2026"/>
    <n v="7890046307"/>
    <n v="3.284313725490196"/>
    <n v="225.31044776119404"/>
    <n v="646.74313374723772"/>
    <x v="1"/>
  </r>
  <r>
    <s v="EV3215"/>
    <x v="1"/>
    <x v="1"/>
    <s v="Mercedes"/>
    <x v="0"/>
    <n v="734042"/>
    <n v="49"/>
    <n v="274"/>
    <n v="0.57999999999999996"/>
    <n v="104578"/>
    <n v="83338"/>
    <n v="24.6"/>
    <n v="16.5"/>
    <n v="261"/>
    <n v="2026"/>
    <n v="61173592196"/>
    <n v="5.591836734693878"/>
    <n v="304.15328467153284"/>
    <n v="142.46868707785111"/>
    <x v="1"/>
  </r>
  <r>
    <s v="EV3216"/>
    <x v="3"/>
    <x v="3"/>
    <s v="Hyundai"/>
    <x v="0"/>
    <n v="882305"/>
    <n v="116"/>
    <n v="544"/>
    <n v="1.89"/>
    <n v="65466"/>
    <n v="68483"/>
    <n v="24.3"/>
    <n v="10"/>
    <n v="205.9"/>
    <n v="2026"/>
    <n v="60422893315"/>
    <n v="4.6896551724137927"/>
    <n v="125.88786764705883"/>
    <n v="74.198831469843199"/>
    <x v="0"/>
  </r>
  <r>
    <s v="EV3217"/>
    <x v="0"/>
    <x v="0"/>
    <s v="Volkswagen"/>
    <x v="3"/>
    <n v="487342"/>
    <n v="98"/>
    <n v="618"/>
    <n v="2.19"/>
    <n v="5102"/>
    <n v="78958"/>
    <n v="19.8"/>
    <n v="47.6"/>
    <n v="230.1"/>
    <n v="2026"/>
    <n v="38479549636"/>
    <n v="6.3061224489795915"/>
    <n v="127.76375404530744"/>
    <n v="10.469034066425632"/>
    <x v="1"/>
  </r>
  <r>
    <s v="EV3218"/>
    <x v="3"/>
    <x v="3"/>
    <s v="Mercedes"/>
    <x v="2"/>
    <n v="253084"/>
    <n v="88"/>
    <n v="477"/>
    <n v="2.25"/>
    <n v="49840"/>
    <n v="56489"/>
    <n v="14.3"/>
    <n v="34.799999999999997"/>
    <n v="262.2"/>
    <n v="2026"/>
    <n v="14296462076"/>
    <n v="5.4204545454545459"/>
    <n v="118.42557651991615"/>
    <n v="196.93066333707384"/>
    <x v="0"/>
  </r>
  <r>
    <s v="EV3219"/>
    <x v="8"/>
    <x v="3"/>
    <s v="Kia"/>
    <x v="0"/>
    <n v="789589"/>
    <n v="42"/>
    <n v="419"/>
    <n v="1.84"/>
    <n v="36820"/>
    <n v="49721"/>
    <n v="14.5"/>
    <n v="48.8"/>
    <n v="35.5"/>
    <n v="2026"/>
    <n v="39259154669"/>
    <n v="9.9761904761904763"/>
    <n v="118.66587112171838"/>
    <n v="46.631855307001494"/>
    <x v="0"/>
  </r>
  <r>
    <s v="EV3220"/>
    <x v="3"/>
    <x v="3"/>
    <s v="BMW"/>
    <x v="0"/>
    <n v="866967"/>
    <n v="114"/>
    <n v="644"/>
    <n v="1.49"/>
    <n v="6540"/>
    <n v="74803"/>
    <n v="16.600000000000001"/>
    <n v="8"/>
    <n v="14.2"/>
    <n v="2026"/>
    <n v="64851732501"/>
    <n v="5.6491228070175437"/>
    <n v="116.15372670807453"/>
    <n v="7.5435397195048948"/>
    <x v="1"/>
  </r>
  <r>
    <s v="EV3221"/>
    <x v="0"/>
    <x v="0"/>
    <s v="Nissan"/>
    <x v="0"/>
    <n v="224626"/>
    <n v="96"/>
    <n v="399"/>
    <n v="0.73"/>
    <n v="151954"/>
    <n v="53273"/>
    <n v="24.4"/>
    <n v="53.9"/>
    <n v="146.4"/>
    <n v="2026"/>
    <n v="11966500898"/>
    <n v="4.15625"/>
    <n v="133.51629072681703"/>
    <n v="676.47556382609321"/>
    <x v="1"/>
  </r>
  <r>
    <s v="EV3222"/>
    <x v="6"/>
    <x v="3"/>
    <s v="Nissan"/>
    <x v="0"/>
    <n v="479631"/>
    <n v="52"/>
    <n v="270"/>
    <n v="2.35"/>
    <n v="188524"/>
    <n v="76765"/>
    <n v="18.8"/>
    <n v="16.600000000000001"/>
    <n v="170.4"/>
    <n v="2026"/>
    <n v="36818873715"/>
    <n v="5.1923076923076925"/>
    <n v="284.31481481481484"/>
    <n v="393.06049859162567"/>
    <x v="1"/>
  </r>
  <r>
    <s v="EV3223"/>
    <x v="6"/>
    <x v="3"/>
    <s v="Hyundai"/>
    <x v="3"/>
    <n v="109055"/>
    <n v="46"/>
    <n v="504"/>
    <n v="0.95"/>
    <n v="139999"/>
    <n v="25250"/>
    <n v="18.399999999999999"/>
    <n v="45.4"/>
    <n v="264"/>
    <n v="2026"/>
    <n v="2753638750"/>
    <n v="10.956521739130435"/>
    <n v="50.099206349206348"/>
    <n v="1283.7467332997112"/>
    <x v="1"/>
  </r>
  <r>
    <s v="EV3224"/>
    <x v="7"/>
    <x v="3"/>
    <s v="BYD"/>
    <x v="0"/>
    <n v="387535"/>
    <n v="73"/>
    <n v="328"/>
    <n v="1.34"/>
    <n v="25194"/>
    <n v="80820"/>
    <n v="20.3"/>
    <n v="39.200000000000003"/>
    <n v="68.900000000000006"/>
    <n v="2026"/>
    <n v="31320578700"/>
    <n v="4.493150684931507"/>
    <n v="246.40243902439025"/>
    <n v="65.010902241087891"/>
    <x v="1"/>
  </r>
  <r>
    <s v="EV3225"/>
    <x v="5"/>
    <x v="1"/>
    <s v="BMW"/>
    <x v="0"/>
    <n v="390431"/>
    <n v="68"/>
    <n v="349"/>
    <n v="1.63"/>
    <n v="182546"/>
    <n v="54450"/>
    <n v="12"/>
    <n v="48.3"/>
    <n v="290.3"/>
    <n v="2026"/>
    <n v="21258967950"/>
    <n v="5.132352941176471"/>
    <n v="156.01719197707737"/>
    <n v="467.54996401412797"/>
    <x v="0"/>
  </r>
  <r>
    <s v="EV3226"/>
    <x v="5"/>
    <x v="1"/>
    <s v="Kia"/>
    <x v="1"/>
    <n v="492941"/>
    <n v="67"/>
    <n v="261"/>
    <n v="2.38"/>
    <n v="32944"/>
    <n v="54315"/>
    <n v="13.8"/>
    <n v="63.7"/>
    <n v="288.39999999999998"/>
    <n v="2026"/>
    <n v="26774090415"/>
    <n v="3.8955223880597014"/>
    <n v="208.10344827586206"/>
    <n v="66.831527505320111"/>
    <x v="0"/>
  </r>
  <r>
    <s v="EV3227"/>
    <x v="1"/>
    <x v="1"/>
    <s v="Ford"/>
    <x v="0"/>
    <n v="821757"/>
    <n v="109"/>
    <n v="446"/>
    <n v="1.04"/>
    <n v="185143"/>
    <n v="60638"/>
    <n v="22.8"/>
    <n v="50.5"/>
    <n v="62.2"/>
    <n v="2026"/>
    <n v="49829700966"/>
    <n v="4.0917431192660549"/>
    <n v="135.95964125560539"/>
    <n v="225.3013968849672"/>
    <x v="1"/>
  </r>
  <r>
    <s v="EV3228"/>
    <x v="7"/>
    <x v="3"/>
    <s v="Mercedes"/>
    <x v="2"/>
    <n v="688463"/>
    <n v="75"/>
    <n v="302"/>
    <n v="2.12"/>
    <n v="131767"/>
    <n v="36874"/>
    <n v="17.8"/>
    <n v="63"/>
    <n v="178.3"/>
    <n v="2026"/>
    <n v="25386384662"/>
    <n v="4.0266666666666664"/>
    <n v="122.09933774834437"/>
    <n v="191.39300151206385"/>
    <x v="1"/>
  </r>
  <r>
    <s v="EV3229"/>
    <x v="1"/>
    <x v="1"/>
    <s v="Ford"/>
    <x v="3"/>
    <n v="379766"/>
    <n v="102"/>
    <n v="356"/>
    <n v="1.86"/>
    <n v="69048"/>
    <n v="38050"/>
    <n v="20.5"/>
    <n v="43.4"/>
    <n v="223.9"/>
    <n v="2026"/>
    <n v="14450096300"/>
    <n v="3.4901960784313726"/>
    <n v="106.88202247191012"/>
    <n v="181.81722429074745"/>
    <x v="1"/>
  </r>
  <r>
    <s v="EV3230"/>
    <x v="3"/>
    <x v="3"/>
    <s v="Tesla"/>
    <x v="3"/>
    <n v="60117"/>
    <n v="70"/>
    <n v="537"/>
    <n v="1.76"/>
    <n v="158907"/>
    <n v="26094"/>
    <n v="19.5"/>
    <n v="15"/>
    <n v="78.099999999999994"/>
    <n v="2026"/>
    <n v="1568692998"/>
    <n v="7.6714285714285717"/>
    <n v="48.592178770949722"/>
    <n v="2643.2955736314184"/>
    <x v="1"/>
  </r>
  <r>
    <s v="EV3231"/>
    <x v="8"/>
    <x v="3"/>
    <s v="Tesla"/>
    <x v="2"/>
    <n v="440918"/>
    <n v="108"/>
    <n v="388"/>
    <n v="2.35"/>
    <n v="89106"/>
    <n v="40503"/>
    <n v="18.899999999999999"/>
    <n v="49"/>
    <n v="294.89999999999998"/>
    <n v="2026"/>
    <n v="17858501754"/>
    <n v="3.5925925925925926"/>
    <n v="104.38917525773196"/>
    <n v="202.09199896579412"/>
    <x v="1"/>
  </r>
  <r>
    <s v="EV3232"/>
    <x v="4"/>
    <x v="0"/>
    <s v="Mercedes"/>
    <x v="1"/>
    <n v="843642"/>
    <n v="118"/>
    <n v="554"/>
    <n v="2.77"/>
    <n v="40011"/>
    <n v="82164"/>
    <n v="23.5"/>
    <n v="14.5"/>
    <n v="154.19999999999999"/>
    <n v="2026"/>
    <n v="69317001288"/>
    <n v="4.6949152542372881"/>
    <n v="148.31046931407943"/>
    <n v="47.426515038369359"/>
    <x v="0"/>
  </r>
  <r>
    <s v="EV3233"/>
    <x v="1"/>
    <x v="1"/>
    <s v="Ford"/>
    <x v="3"/>
    <n v="440043"/>
    <n v="105"/>
    <n v="553"/>
    <n v="1.47"/>
    <n v="22948"/>
    <n v="41606"/>
    <n v="16.5"/>
    <n v="49.5"/>
    <n v="89.5"/>
    <n v="2026"/>
    <n v="18308429058"/>
    <n v="5.2666666666666666"/>
    <n v="75.236889692585891"/>
    <n v="52.149449031117413"/>
    <x v="1"/>
  </r>
  <r>
    <s v="EV3234"/>
    <x v="8"/>
    <x v="3"/>
    <s v="BMW"/>
    <x v="3"/>
    <n v="458109"/>
    <n v="120"/>
    <n v="482"/>
    <n v="2.99"/>
    <n v="65784"/>
    <n v="54452"/>
    <n v="22.1"/>
    <n v="7.3"/>
    <n v="295.2"/>
    <n v="2026"/>
    <n v="24944951268"/>
    <n v="4.0166666666666666"/>
    <n v="112.97095435684648"/>
    <n v="143.59901246209964"/>
    <x v="1"/>
  </r>
  <r>
    <s v="EV3235"/>
    <x v="9"/>
    <x v="0"/>
    <s v="Mercedes"/>
    <x v="1"/>
    <n v="194505"/>
    <n v="59"/>
    <n v="307"/>
    <n v="2.2400000000000002"/>
    <n v="159548"/>
    <n v="64871"/>
    <n v="24.4"/>
    <n v="18.7"/>
    <n v="133.4"/>
    <n v="2026"/>
    <n v="12617733855"/>
    <n v="5.2033898305084749"/>
    <n v="211.30618892508144"/>
    <n v="820.27711369887663"/>
    <x v="1"/>
  </r>
  <r>
    <s v="EV3236"/>
    <x v="8"/>
    <x v="3"/>
    <s v="BYD"/>
    <x v="3"/>
    <n v="477444"/>
    <n v="52"/>
    <n v="434"/>
    <n v="2.78"/>
    <n v="187898"/>
    <n v="62384"/>
    <n v="16.5"/>
    <n v="18.5"/>
    <n v="92.9"/>
    <n v="2026"/>
    <n v="29784866496"/>
    <n v="8.3461538461538467"/>
    <n v="143.74193548387098"/>
    <n v="393.54981945526595"/>
    <x v="1"/>
  </r>
  <r>
    <s v="EV3237"/>
    <x v="2"/>
    <x v="2"/>
    <s v="Volkswagen"/>
    <x v="3"/>
    <n v="379084"/>
    <n v="49"/>
    <n v="482"/>
    <n v="2.41"/>
    <n v="82778"/>
    <n v="37466"/>
    <n v="12.2"/>
    <n v="51"/>
    <n v="131.4"/>
    <n v="2026"/>
    <n v="14202761144"/>
    <n v="9.8367346938775508"/>
    <n v="77.730290456431533"/>
    <n v="218.36321237509364"/>
    <x v="1"/>
  </r>
  <r>
    <s v="EV3238"/>
    <x v="9"/>
    <x v="0"/>
    <s v="Tesla"/>
    <x v="0"/>
    <n v="365215"/>
    <n v="117"/>
    <n v="395"/>
    <n v="1.1599999999999999"/>
    <n v="95245"/>
    <n v="77794"/>
    <n v="23.8"/>
    <n v="53.4"/>
    <n v="291.60000000000002"/>
    <n v="2026"/>
    <n v="28411535710"/>
    <n v="3.3760683760683761"/>
    <n v="196.94683544303797"/>
    <n v="260.79158851635339"/>
    <x v="1"/>
  </r>
  <r>
    <s v="EV3239"/>
    <x v="5"/>
    <x v="1"/>
    <s v="Nissan"/>
    <x v="3"/>
    <n v="881739"/>
    <n v="48"/>
    <n v="331"/>
    <n v="2.5499999999999998"/>
    <n v="45892"/>
    <n v="60004"/>
    <n v="19.7"/>
    <n v="47.7"/>
    <n v="267.7"/>
    <n v="2026"/>
    <n v="52907866956"/>
    <n v="6.895833333333333"/>
    <n v="181.28096676737161"/>
    <n v="52.04714773872994"/>
    <x v="1"/>
  </r>
  <r>
    <s v="EV3240"/>
    <x v="6"/>
    <x v="3"/>
    <s v="Mercedes"/>
    <x v="3"/>
    <n v="134519"/>
    <n v="99"/>
    <n v="267"/>
    <n v="2.1800000000000002"/>
    <n v="174027"/>
    <n v="70309"/>
    <n v="14.2"/>
    <n v="45.4"/>
    <n v="89"/>
    <n v="2026"/>
    <n v="9457896371"/>
    <n v="2.6969696969696968"/>
    <n v="263.32958801498125"/>
    <n v="1293.6982879741897"/>
    <x v="0"/>
  </r>
  <r>
    <s v="EV3241"/>
    <x v="2"/>
    <x v="2"/>
    <s v="BMW"/>
    <x v="0"/>
    <n v="597360"/>
    <n v="60"/>
    <n v="529"/>
    <n v="0.53"/>
    <n v="118174"/>
    <n v="52112"/>
    <n v="12.9"/>
    <n v="58.1"/>
    <n v="127.3"/>
    <n v="2026"/>
    <n v="31129624320"/>
    <n v="8.8166666666666664"/>
    <n v="98.510396975425337"/>
    <n v="197.82710593277088"/>
    <x v="0"/>
  </r>
  <r>
    <s v="EV3242"/>
    <x v="5"/>
    <x v="1"/>
    <s v="Mercedes"/>
    <x v="2"/>
    <n v="671719"/>
    <n v="61"/>
    <n v="312"/>
    <n v="1.83"/>
    <n v="152406"/>
    <n v="60876"/>
    <n v="18.100000000000001"/>
    <n v="48.4"/>
    <n v="154.19999999999999"/>
    <n v="2026"/>
    <n v="40891565844"/>
    <n v="5.1147540983606561"/>
    <n v="195.11538461538461"/>
    <n v="226.88951778943277"/>
    <x v="0"/>
  </r>
  <r>
    <s v="EV3243"/>
    <x v="3"/>
    <x v="3"/>
    <s v="BMW"/>
    <x v="1"/>
    <n v="343032"/>
    <n v="52"/>
    <n v="497"/>
    <n v="0.62"/>
    <n v="90460"/>
    <n v="40674"/>
    <n v="14"/>
    <n v="31.3"/>
    <n v="285.5"/>
    <n v="2026"/>
    <n v="13952483568"/>
    <n v="9.5576923076923084"/>
    <n v="81.839034205231385"/>
    <n v="263.70717600690313"/>
    <x v="1"/>
  </r>
  <r>
    <s v="EV3244"/>
    <x v="1"/>
    <x v="1"/>
    <s v="Mercedes"/>
    <x v="0"/>
    <n v="708499"/>
    <n v="52"/>
    <n v="407"/>
    <n v="1.85"/>
    <n v="156189"/>
    <n v="30742"/>
    <n v="19.2"/>
    <n v="8.6999999999999993"/>
    <n v="48.9"/>
    <n v="2026"/>
    <n v="21780676258"/>
    <n v="7.8269230769230766"/>
    <n v="75.533169533169527"/>
    <n v="220.45055815181109"/>
    <x v="1"/>
  </r>
  <r>
    <s v="EV3245"/>
    <x v="9"/>
    <x v="0"/>
    <s v="Mercedes"/>
    <x v="1"/>
    <n v="19896"/>
    <n v="62"/>
    <n v="407"/>
    <n v="1.62"/>
    <n v="64138"/>
    <n v="78476"/>
    <n v="21.6"/>
    <n v="60.1"/>
    <n v="75.3"/>
    <n v="2026"/>
    <n v="1561358496"/>
    <n v="6.564516129032258"/>
    <n v="192.81572481572482"/>
    <n v="3223.6630478488141"/>
    <x v="1"/>
  </r>
  <r>
    <s v="EV3246"/>
    <x v="0"/>
    <x v="0"/>
    <s v="Volkswagen"/>
    <x v="0"/>
    <n v="738665"/>
    <n v="82"/>
    <n v="428"/>
    <n v="1"/>
    <n v="116893"/>
    <n v="65924"/>
    <n v="20.7"/>
    <n v="7.9"/>
    <n v="74"/>
    <n v="2026"/>
    <n v="48695751460"/>
    <n v="5.2195121951219514"/>
    <n v="154.02803738317758"/>
    <n v="158.2490032694117"/>
    <x v="1"/>
  </r>
  <r>
    <s v="EV3247"/>
    <x v="2"/>
    <x v="2"/>
    <s v="Mercedes"/>
    <x v="3"/>
    <n v="810746"/>
    <n v="120"/>
    <n v="491"/>
    <n v="2.4500000000000002"/>
    <n v="184465"/>
    <n v="32220"/>
    <n v="22.4"/>
    <n v="15"/>
    <n v="6.6"/>
    <n v="2026"/>
    <n v="26122236120"/>
    <n v="4.0916666666666668"/>
    <n v="65.621181262729124"/>
    <n v="227.52502016661199"/>
    <x v="0"/>
  </r>
  <r>
    <s v="EV3248"/>
    <x v="8"/>
    <x v="3"/>
    <s v="Hyundai"/>
    <x v="3"/>
    <n v="857214"/>
    <n v="55"/>
    <n v="537"/>
    <n v="1.46"/>
    <n v="84401"/>
    <n v="58842"/>
    <n v="15.2"/>
    <n v="47.5"/>
    <n v="141.1"/>
    <n v="2026"/>
    <n v="50440186188"/>
    <n v="9.7636363636363637"/>
    <n v="109.57541899441341"/>
    <n v="98.459661181455274"/>
    <x v="0"/>
  </r>
  <r>
    <s v="EV3249"/>
    <x v="4"/>
    <x v="0"/>
    <s v="Nissan"/>
    <x v="1"/>
    <n v="679744"/>
    <n v="83"/>
    <n v="299"/>
    <n v="2.13"/>
    <n v="151085"/>
    <n v="38844"/>
    <n v="14.4"/>
    <n v="36.9"/>
    <n v="192.3"/>
    <n v="2026"/>
    <n v="26403975936"/>
    <n v="3.6024096385542168"/>
    <n v="129.91304347826087"/>
    <n v="222.26750070614821"/>
    <x v="0"/>
  </r>
  <r>
    <s v="EV3250"/>
    <x v="2"/>
    <x v="2"/>
    <s v="Hyundai"/>
    <x v="3"/>
    <n v="666210"/>
    <n v="94"/>
    <n v="629"/>
    <n v="1.3"/>
    <n v="58195"/>
    <n v="79417"/>
    <n v="18.600000000000001"/>
    <n v="44.5"/>
    <n v="182.1"/>
    <n v="2026"/>
    <n v="52908399570"/>
    <n v="6.6914893617021276"/>
    <n v="126.25914149443561"/>
    <n v="87.352336350400023"/>
    <x v="0"/>
  </r>
  <r>
    <s v="EV3251"/>
    <x v="5"/>
    <x v="1"/>
    <s v="Nissan"/>
    <x v="0"/>
    <n v="665740"/>
    <n v="56"/>
    <n v="282"/>
    <n v="2.11"/>
    <n v="59472"/>
    <n v="81942"/>
    <n v="21.1"/>
    <n v="39.1"/>
    <n v="94.1"/>
    <n v="2026"/>
    <n v="54552067080"/>
    <n v="5.0357142857142856"/>
    <n v="290.57446808510639"/>
    <n v="89.332171718688969"/>
    <x v="1"/>
  </r>
  <r>
    <s v="EV3252"/>
    <x v="6"/>
    <x v="3"/>
    <s v="Kia"/>
    <x v="2"/>
    <n v="127910"/>
    <n v="60"/>
    <n v="403"/>
    <n v="1.45"/>
    <n v="98497"/>
    <n v="48106"/>
    <n v="24.7"/>
    <n v="55.2"/>
    <n v="179.8"/>
    <n v="2026"/>
    <n v="6153238460"/>
    <n v="6.7166666666666668"/>
    <n v="119.3697270471464"/>
    <n v="770.04925338128373"/>
    <x v="0"/>
  </r>
  <r>
    <s v="EV3253"/>
    <x v="6"/>
    <x v="3"/>
    <s v="Toyota"/>
    <x v="0"/>
    <n v="473867"/>
    <n v="41"/>
    <n v="339"/>
    <n v="1.25"/>
    <n v="18422"/>
    <n v="36014"/>
    <n v="19.100000000000001"/>
    <n v="62.7"/>
    <n v="71.599999999999994"/>
    <n v="2026"/>
    <n v="17065846138"/>
    <n v="8.2682926829268286"/>
    <n v="106.23598820058997"/>
    <n v="38.875887116005124"/>
    <x v="0"/>
  </r>
  <r>
    <s v="EV3254"/>
    <x v="2"/>
    <x v="2"/>
    <s v="BMW"/>
    <x v="2"/>
    <n v="142709"/>
    <n v="68"/>
    <n v="505"/>
    <n v="1.63"/>
    <n v="119794"/>
    <n v="72002"/>
    <n v="15.8"/>
    <n v="6.1"/>
    <n v="231.4"/>
    <n v="2026"/>
    <n v="10275333418"/>
    <n v="7.4264705882352944"/>
    <n v="142.57821782178218"/>
    <n v="839.42848734137294"/>
    <x v="0"/>
  </r>
  <r>
    <s v="EV3255"/>
    <x v="8"/>
    <x v="3"/>
    <s v="Tesla"/>
    <x v="3"/>
    <n v="775660"/>
    <n v="73"/>
    <n v="321"/>
    <n v="1.58"/>
    <n v="78576"/>
    <n v="80861"/>
    <n v="22.9"/>
    <n v="63.5"/>
    <n v="248.2"/>
    <n v="2026"/>
    <n v="62720643260"/>
    <n v="4.397260273972603"/>
    <n v="251.90342679127727"/>
    <n v="101.30211690689219"/>
    <x v="0"/>
  </r>
  <r>
    <s v="EV3256"/>
    <x v="3"/>
    <x v="3"/>
    <s v="Mercedes"/>
    <x v="2"/>
    <n v="189869"/>
    <n v="120"/>
    <n v="365"/>
    <n v="2.2999999999999998"/>
    <n v="188240"/>
    <n v="83391"/>
    <n v="16.600000000000001"/>
    <n v="49.1"/>
    <n v="141.69999999999999"/>
    <n v="2026"/>
    <n v="15833365779"/>
    <n v="3.0416666666666665"/>
    <n v="228.46849315068494"/>
    <n v="991.42040038131552"/>
    <x v="0"/>
  </r>
  <r>
    <s v="EV3257"/>
    <x v="8"/>
    <x v="3"/>
    <s v="Mercedes"/>
    <x v="1"/>
    <n v="388922"/>
    <n v="91"/>
    <n v="586"/>
    <n v="0.59"/>
    <n v="28967"/>
    <n v="50626"/>
    <n v="19.600000000000001"/>
    <n v="59.4"/>
    <n v="203.1"/>
    <n v="2026"/>
    <n v="19689565172"/>
    <n v="6.4395604395604398"/>
    <n v="86.392491467576789"/>
    <n v="74.48022996899121"/>
    <x v="1"/>
  </r>
  <r>
    <s v="EV3258"/>
    <x v="2"/>
    <x v="2"/>
    <s v="Volkswagen"/>
    <x v="2"/>
    <n v="571124"/>
    <n v="95"/>
    <n v="302"/>
    <n v="0.83"/>
    <n v="89380"/>
    <n v="60062"/>
    <n v="21.6"/>
    <n v="59.4"/>
    <n v="161.9"/>
    <n v="2026"/>
    <n v="34302849688"/>
    <n v="3.1789473684210527"/>
    <n v="198.88079470198676"/>
    <n v="156.49841365447784"/>
    <x v="1"/>
  </r>
  <r>
    <s v="EV3259"/>
    <x v="5"/>
    <x v="1"/>
    <s v="Nissan"/>
    <x v="1"/>
    <n v="94270"/>
    <n v="103"/>
    <n v="508"/>
    <n v="1.62"/>
    <n v="67701"/>
    <n v="43901"/>
    <n v="21"/>
    <n v="37.299999999999997"/>
    <n v="209.9"/>
    <n v="2026"/>
    <n v="4138547270"/>
    <n v="4.9320388349514559"/>
    <n v="86.419291338582681"/>
    <n v="718.1606025246632"/>
    <x v="0"/>
  </r>
  <r>
    <s v="EV3260"/>
    <x v="8"/>
    <x v="3"/>
    <s v="Mercedes"/>
    <x v="2"/>
    <n v="83211"/>
    <n v="90"/>
    <n v="604"/>
    <n v="2.06"/>
    <n v="77029"/>
    <n v="61554"/>
    <n v="12.8"/>
    <n v="34.5"/>
    <n v="281.2"/>
    <n v="2026"/>
    <n v="5121969894"/>
    <n v="6.7111111111111112"/>
    <n v="101.91059602649007"/>
    <n v="925.70693778466784"/>
    <x v="1"/>
  </r>
  <r>
    <s v="EV3261"/>
    <x v="0"/>
    <x v="0"/>
    <s v="Nissan"/>
    <x v="0"/>
    <n v="625273"/>
    <n v="109"/>
    <n v="322"/>
    <n v="0.66"/>
    <n v="193478"/>
    <n v="82558"/>
    <n v="23.5"/>
    <n v="22.2"/>
    <n v="80.900000000000006"/>
    <n v="2026"/>
    <n v="51621288334"/>
    <n v="2.9541284403669725"/>
    <n v="256.39130434782606"/>
    <n v="309.4296411327532"/>
    <x v="0"/>
  </r>
  <r>
    <s v="EV3262"/>
    <x v="4"/>
    <x v="0"/>
    <s v="Kia"/>
    <x v="2"/>
    <n v="311526"/>
    <n v="96"/>
    <n v="511"/>
    <n v="2.57"/>
    <n v="188263"/>
    <n v="35470"/>
    <n v="18.100000000000001"/>
    <n v="16.5"/>
    <n v="254.3"/>
    <n v="2026"/>
    <n v="11049827220"/>
    <n v="5.322916666666667"/>
    <n v="69.412915851272018"/>
    <n v="604.32516066074743"/>
    <x v="1"/>
  </r>
  <r>
    <s v="EV3263"/>
    <x v="1"/>
    <x v="1"/>
    <s v="Hyundai"/>
    <x v="0"/>
    <n v="338186"/>
    <n v="70"/>
    <n v="259"/>
    <n v="2.75"/>
    <n v="190209"/>
    <n v="34512"/>
    <n v="17.600000000000001"/>
    <n v="34.299999999999997"/>
    <n v="243.1"/>
    <n v="2026"/>
    <n v="11671475232"/>
    <n v="3.7"/>
    <n v="133.25096525096524"/>
    <n v="562.43901285091636"/>
    <x v="0"/>
  </r>
  <r>
    <s v="EV3264"/>
    <x v="5"/>
    <x v="1"/>
    <s v="Nissan"/>
    <x v="2"/>
    <n v="545913"/>
    <n v="80"/>
    <n v="570"/>
    <n v="2.82"/>
    <n v="165752"/>
    <n v="55943"/>
    <n v="21.5"/>
    <n v="17.2"/>
    <n v="282"/>
    <n v="2026"/>
    <n v="30540010959"/>
    <n v="7.125"/>
    <n v="98.145614035087718"/>
    <n v="303.62347113917423"/>
    <x v="1"/>
  </r>
  <r>
    <s v="EV3265"/>
    <x v="8"/>
    <x v="3"/>
    <s v="Ford"/>
    <x v="0"/>
    <n v="436699"/>
    <n v="88"/>
    <n v="569"/>
    <n v="1.83"/>
    <n v="18556"/>
    <n v="60869"/>
    <n v="18.5"/>
    <n v="64.8"/>
    <n v="286.10000000000002"/>
    <n v="2026"/>
    <n v="26581431431"/>
    <n v="6.4659090909090908"/>
    <n v="106.97539543057997"/>
    <n v="42.491510170620948"/>
    <x v="0"/>
  </r>
  <r>
    <s v="EV3266"/>
    <x v="8"/>
    <x v="3"/>
    <s v="BYD"/>
    <x v="2"/>
    <n v="243316"/>
    <n v="77"/>
    <n v="614"/>
    <n v="1.1499999999999999"/>
    <n v="147567"/>
    <n v="54651"/>
    <n v="16.5"/>
    <n v="25.6"/>
    <n v="92.7"/>
    <n v="2026"/>
    <n v="13297462716"/>
    <n v="7.9740259740259738"/>
    <n v="89.008143322475576"/>
    <n v="606.48292755100363"/>
    <x v="1"/>
  </r>
  <r>
    <s v="EV3267"/>
    <x v="5"/>
    <x v="1"/>
    <s v="Hyundai"/>
    <x v="2"/>
    <n v="169974"/>
    <n v="86"/>
    <n v="464"/>
    <n v="2.5"/>
    <n v="50921"/>
    <n v="81598"/>
    <n v="22.6"/>
    <n v="9.6999999999999993"/>
    <n v="110.4"/>
    <n v="2026"/>
    <n v="13869538452"/>
    <n v="5.3953488372093021"/>
    <n v="175.85775862068965"/>
    <n v="299.58111240542672"/>
    <x v="1"/>
  </r>
  <r>
    <s v="EV3268"/>
    <x v="4"/>
    <x v="0"/>
    <s v="Volkswagen"/>
    <x v="1"/>
    <n v="219784"/>
    <n v="86"/>
    <n v="645"/>
    <n v="2.2200000000000002"/>
    <n v="68691"/>
    <n v="81764"/>
    <n v="24.3"/>
    <n v="39.200000000000003"/>
    <n v="69.400000000000006"/>
    <n v="2026"/>
    <n v="17970418976"/>
    <n v="7.5"/>
    <n v="126.76589147286822"/>
    <n v="312.53867433480144"/>
    <x v="1"/>
  </r>
  <r>
    <s v="EV3269"/>
    <x v="8"/>
    <x v="3"/>
    <s v="Nissan"/>
    <x v="1"/>
    <n v="192626"/>
    <n v="40"/>
    <n v="493"/>
    <n v="2.14"/>
    <n v="73991"/>
    <n v="50244"/>
    <n v="13.1"/>
    <n v="46.6"/>
    <n v="32.1"/>
    <n v="2026"/>
    <n v="9678300744"/>
    <n v="12.324999999999999"/>
    <n v="101.91480730223124"/>
    <n v="384.11740886484694"/>
    <x v="0"/>
  </r>
  <r>
    <s v="EV3270"/>
    <x v="9"/>
    <x v="0"/>
    <s v="Ford"/>
    <x v="3"/>
    <n v="448720"/>
    <n v="43"/>
    <n v="543"/>
    <n v="1.97"/>
    <n v="179402"/>
    <n v="63882"/>
    <n v="24.3"/>
    <n v="48.4"/>
    <n v="66.400000000000006"/>
    <n v="2026"/>
    <n v="28665131040"/>
    <n v="12.627906976744185"/>
    <n v="117.646408839779"/>
    <n v="399.80834373328577"/>
    <x v="1"/>
  </r>
  <r>
    <s v="EV3271"/>
    <x v="6"/>
    <x v="3"/>
    <s v="Ford"/>
    <x v="3"/>
    <n v="340631"/>
    <n v="61"/>
    <n v="577"/>
    <n v="2.9"/>
    <n v="152768"/>
    <n v="61200"/>
    <n v="18"/>
    <n v="56.8"/>
    <n v="294.60000000000002"/>
    <n v="2026"/>
    <n v="20846617200"/>
    <n v="9.4590163934426226"/>
    <n v="106.06585788561524"/>
    <n v="448.48531108442864"/>
    <x v="1"/>
  </r>
  <r>
    <s v="EV3272"/>
    <x v="6"/>
    <x v="3"/>
    <s v="Nissan"/>
    <x v="1"/>
    <n v="131601"/>
    <n v="72"/>
    <n v="254"/>
    <n v="1.57"/>
    <n v="186918"/>
    <n v="81624"/>
    <n v="19.600000000000001"/>
    <n v="39.200000000000003"/>
    <n v="170.8"/>
    <n v="2026"/>
    <n v="10741800024"/>
    <n v="3.5277777777777777"/>
    <n v="321.35433070866139"/>
    <n v="1420.3387512252948"/>
    <x v="1"/>
  </r>
  <r>
    <s v="EV3273"/>
    <x v="2"/>
    <x v="2"/>
    <s v="Hyundai"/>
    <x v="2"/>
    <n v="846256"/>
    <n v="55"/>
    <n v="503"/>
    <n v="0.87"/>
    <n v="174018"/>
    <n v="69148"/>
    <n v="21.2"/>
    <n v="12.8"/>
    <n v="165.2"/>
    <n v="2026"/>
    <n v="58516909888"/>
    <n v="9.1454545454545446"/>
    <n v="137.47117296222663"/>
    <n v="205.63281087519616"/>
    <x v="0"/>
  </r>
  <r>
    <s v="EV3274"/>
    <x v="5"/>
    <x v="1"/>
    <s v="Volkswagen"/>
    <x v="3"/>
    <n v="647438"/>
    <n v="86"/>
    <n v="405"/>
    <n v="2.99"/>
    <n v="15496"/>
    <n v="65328"/>
    <n v="16.399999999999999"/>
    <n v="47.1"/>
    <n v="155.80000000000001"/>
    <n v="2026"/>
    <n v="42295829664"/>
    <n v="4.7093023255813957"/>
    <n v="161.30370370370369"/>
    <n v="23.934338114228698"/>
    <x v="1"/>
  </r>
  <r>
    <s v="EV3275"/>
    <x v="0"/>
    <x v="0"/>
    <s v="Toyota"/>
    <x v="3"/>
    <n v="603521"/>
    <n v="73"/>
    <n v="609"/>
    <n v="1.77"/>
    <n v="141386"/>
    <n v="47203"/>
    <n v="15.3"/>
    <n v="17.5"/>
    <n v="91.2"/>
    <n v="2026"/>
    <n v="28488001763"/>
    <n v="8.3424657534246567"/>
    <n v="77.509031198686372"/>
    <n v="234.2685672909476"/>
    <x v="0"/>
  </r>
  <r>
    <s v="EV3276"/>
    <x v="5"/>
    <x v="1"/>
    <s v="Hyundai"/>
    <x v="2"/>
    <n v="659239"/>
    <n v="57"/>
    <n v="383"/>
    <n v="2.94"/>
    <n v="83418"/>
    <n v="26359"/>
    <n v="21.6"/>
    <n v="37.299999999999997"/>
    <n v="135.1"/>
    <n v="2026"/>
    <n v="17376880801"/>
    <n v="6.7192982456140351"/>
    <n v="68.822454308093995"/>
    <n v="126.53680986713466"/>
    <x v="1"/>
  </r>
  <r>
    <s v="EV3277"/>
    <x v="2"/>
    <x v="2"/>
    <s v="Nissan"/>
    <x v="1"/>
    <n v="148109"/>
    <n v="55"/>
    <n v="294"/>
    <n v="1.79"/>
    <n v="180763"/>
    <n v="75770"/>
    <n v="24.4"/>
    <n v="14.2"/>
    <n v="85.8"/>
    <n v="2026"/>
    <n v="11222218930"/>
    <n v="5.3454545454545457"/>
    <n v="257.72108843537416"/>
    <n v="1220.4727599268106"/>
    <x v="0"/>
  </r>
  <r>
    <s v="EV3278"/>
    <x v="9"/>
    <x v="0"/>
    <s v="Nissan"/>
    <x v="2"/>
    <n v="189263"/>
    <n v="53"/>
    <n v="444"/>
    <n v="1.92"/>
    <n v="4812"/>
    <n v="51357"/>
    <n v="21.3"/>
    <n v="30.2"/>
    <n v="30.5"/>
    <n v="2026"/>
    <n v="9719979891"/>
    <n v="8.3773584905660385"/>
    <n v="115.66891891891892"/>
    <n v="25.42493778498703"/>
    <x v="1"/>
  </r>
  <r>
    <s v="EV3279"/>
    <x v="7"/>
    <x v="3"/>
    <s v="BYD"/>
    <x v="1"/>
    <n v="498449"/>
    <n v="81"/>
    <n v="266"/>
    <n v="2.86"/>
    <n v="37971"/>
    <n v="38949"/>
    <n v="23.1"/>
    <n v="48.5"/>
    <n v="263.39999999999998"/>
    <n v="2026"/>
    <n v="19414090101"/>
    <n v="3.2839506172839505"/>
    <n v="146.4248120300752"/>
    <n v="76.178305102427728"/>
    <x v="0"/>
  </r>
  <r>
    <s v="EV3280"/>
    <x v="6"/>
    <x v="3"/>
    <s v="BYD"/>
    <x v="0"/>
    <n v="376136"/>
    <n v="45"/>
    <n v="397"/>
    <n v="1.1499999999999999"/>
    <n v="16089"/>
    <n v="75008"/>
    <n v="14.1"/>
    <n v="19.7"/>
    <n v="206.9"/>
    <n v="2026"/>
    <n v="28213209088"/>
    <n v="8.8222222222222229"/>
    <n v="188.93702770780857"/>
    <n v="42.774422017568114"/>
    <x v="1"/>
  </r>
  <r>
    <s v="EV3281"/>
    <x v="0"/>
    <x v="0"/>
    <s v="Ford"/>
    <x v="0"/>
    <n v="699827"/>
    <n v="78"/>
    <n v="507"/>
    <n v="0.56999999999999995"/>
    <n v="146001"/>
    <n v="29153"/>
    <n v="15.7"/>
    <n v="21.1"/>
    <n v="136.5"/>
    <n v="2026"/>
    <n v="20402056531"/>
    <n v="6.5"/>
    <n v="57.500986193293883"/>
    <n v="208.62441717738812"/>
    <x v="0"/>
  </r>
  <r>
    <s v="EV3282"/>
    <x v="0"/>
    <x v="0"/>
    <s v="Ford"/>
    <x v="2"/>
    <n v="250449"/>
    <n v="47"/>
    <n v="319"/>
    <n v="0.72"/>
    <n v="189324"/>
    <n v="43792"/>
    <n v="16.3"/>
    <n v="35.6"/>
    <n v="67.099999999999994"/>
    <n v="2026"/>
    <n v="10967662608"/>
    <n v="6.7872340425531918"/>
    <n v="137.27899686520377"/>
    <n v="755.93833475078759"/>
    <x v="1"/>
  </r>
  <r>
    <s v="EV3283"/>
    <x v="9"/>
    <x v="0"/>
    <s v="Toyota"/>
    <x v="2"/>
    <n v="836586"/>
    <n v="113"/>
    <n v="304"/>
    <n v="2.87"/>
    <n v="2787"/>
    <n v="59233"/>
    <n v="18.100000000000001"/>
    <n v="12.5"/>
    <n v="48.1"/>
    <n v="2026"/>
    <n v="49553498538"/>
    <n v="2.6902654867256639"/>
    <n v="194.84539473684211"/>
    <n v="3.3313968916525019"/>
    <x v="0"/>
  </r>
  <r>
    <s v="EV3284"/>
    <x v="5"/>
    <x v="1"/>
    <s v="Toyota"/>
    <x v="1"/>
    <n v="98777"/>
    <n v="46"/>
    <n v="578"/>
    <n v="2.23"/>
    <n v="182779"/>
    <n v="44591"/>
    <n v="17.3"/>
    <n v="62.1"/>
    <n v="177.8"/>
    <n v="2026"/>
    <n v="4404565207"/>
    <n v="12.565217391304348"/>
    <n v="77.147058823529406"/>
    <n v="1850.4206444820149"/>
    <x v="0"/>
  </r>
  <r>
    <s v="EV3285"/>
    <x v="4"/>
    <x v="0"/>
    <s v="Mercedes"/>
    <x v="2"/>
    <n v="603733"/>
    <n v="110"/>
    <n v="639"/>
    <n v="0.83"/>
    <n v="128324"/>
    <n v="51747"/>
    <n v="16.5"/>
    <n v="16.8"/>
    <n v="157"/>
    <n v="2026"/>
    <n v="31241371551"/>
    <n v="5.8090909090909095"/>
    <n v="80.981220657276992"/>
    <n v="212.55091240664333"/>
    <x v="0"/>
  </r>
  <r>
    <s v="EV3286"/>
    <x v="4"/>
    <x v="0"/>
    <s v="BMW"/>
    <x v="2"/>
    <n v="224748"/>
    <n v="55"/>
    <n v="552"/>
    <n v="0.59"/>
    <n v="145527"/>
    <n v="27087"/>
    <n v="22.8"/>
    <n v="26.3"/>
    <n v="203.7"/>
    <n v="2026"/>
    <n v="6087749076"/>
    <n v="10.036363636363637"/>
    <n v="49.070652173913047"/>
    <n v="647.51187997223553"/>
    <x v="0"/>
  </r>
  <r>
    <s v="EV3287"/>
    <x v="5"/>
    <x v="1"/>
    <s v="Ford"/>
    <x v="1"/>
    <n v="321717"/>
    <n v="100"/>
    <n v="541"/>
    <n v="2.8"/>
    <n v="38021"/>
    <n v="54437"/>
    <n v="12.8"/>
    <n v="22.9"/>
    <n v="287.5"/>
    <n v="2026"/>
    <n v="17513308329"/>
    <n v="5.41"/>
    <n v="100.62292051756008"/>
    <n v="118.18150734962715"/>
    <x v="1"/>
  </r>
  <r>
    <s v="EV3288"/>
    <x v="0"/>
    <x v="0"/>
    <s v="Volkswagen"/>
    <x v="1"/>
    <n v="218477"/>
    <n v="111"/>
    <n v="334"/>
    <n v="1.8"/>
    <n v="136470"/>
    <n v="74228"/>
    <n v="13.8"/>
    <n v="56"/>
    <n v="293.10000000000002"/>
    <n v="2026"/>
    <n v="16217110756"/>
    <n v="3.0090090090090089"/>
    <n v="222.23952095808383"/>
    <n v="624.64241087162497"/>
    <x v="1"/>
  </r>
  <r>
    <s v="EV3289"/>
    <x v="3"/>
    <x v="3"/>
    <s v="Volkswagen"/>
    <x v="0"/>
    <n v="497752"/>
    <n v="42"/>
    <n v="284"/>
    <n v="1.59"/>
    <n v="193868"/>
    <n v="75926"/>
    <n v="22.9"/>
    <n v="58.7"/>
    <n v="250.7"/>
    <n v="2026"/>
    <n v="37792318352"/>
    <n v="6.7619047619047619"/>
    <n v="267.34507042253523"/>
    <n v="389.48713415516164"/>
    <x v="0"/>
  </r>
  <r>
    <s v="EV3290"/>
    <x v="6"/>
    <x v="3"/>
    <s v="BMW"/>
    <x v="0"/>
    <n v="540589"/>
    <n v="86"/>
    <n v="398"/>
    <n v="2.73"/>
    <n v="50385"/>
    <n v="60996"/>
    <n v="18.8"/>
    <n v="7.7"/>
    <n v="160.80000000000001"/>
    <n v="2026"/>
    <n v="32973766644"/>
    <n v="4.6279069767441863"/>
    <n v="153.25628140703517"/>
    <n v="93.203894270878621"/>
    <x v="1"/>
  </r>
  <r>
    <s v="EV3291"/>
    <x v="9"/>
    <x v="0"/>
    <s v="Nissan"/>
    <x v="1"/>
    <n v="661403"/>
    <n v="84"/>
    <n v="569"/>
    <n v="2.14"/>
    <n v="54293"/>
    <n v="83281"/>
    <n v="22.5"/>
    <n v="5.5"/>
    <n v="254.7"/>
    <n v="2026"/>
    <n v="55082303243"/>
    <n v="6.7738095238095237"/>
    <n v="146.36379613356766"/>
    <n v="82.087622826022866"/>
    <x v="0"/>
  </r>
  <r>
    <s v="EV3292"/>
    <x v="1"/>
    <x v="1"/>
    <s v="Hyundai"/>
    <x v="2"/>
    <n v="11103"/>
    <n v="83"/>
    <n v="430"/>
    <n v="0.5"/>
    <n v="142433"/>
    <n v="74088"/>
    <n v="12.7"/>
    <n v="17.100000000000001"/>
    <n v="75.8"/>
    <n v="2026"/>
    <n v="822599064"/>
    <n v="5.1807228915662646"/>
    <n v="172.29767441860466"/>
    <n v="12828.334684319554"/>
    <x v="1"/>
  </r>
  <r>
    <s v="EV3293"/>
    <x v="4"/>
    <x v="0"/>
    <s v="BMW"/>
    <x v="3"/>
    <n v="197867"/>
    <n v="75"/>
    <n v="388"/>
    <n v="1.29"/>
    <n v="99609"/>
    <n v="42959"/>
    <n v="16.100000000000001"/>
    <n v="26.3"/>
    <n v="286.39999999999998"/>
    <n v="2026"/>
    <n v="8500168453"/>
    <n v="5.1733333333333329"/>
    <n v="110.71907216494846"/>
    <n v="503.41390934314467"/>
    <x v="1"/>
  </r>
  <r>
    <s v="EV3294"/>
    <x v="8"/>
    <x v="3"/>
    <s v="Toyota"/>
    <x v="1"/>
    <n v="170366"/>
    <n v="45"/>
    <n v="310"/>
    <n v="1.78"/>
    <n v="12777"/>
    <n v="35813"/>
    <n v="21.6"/>
    <n v="37.9"/>
    <n v="256.3"/>
    <n v="2026"/>
    <n v="6101317558"/>
    <n v="6.8888888888888893"/>
    <n v="115.52580645161291"/>
    <n v="74.997358627895238"/>
    <x v="1"/>
  </r>
  <r>
    <s v="EV3295"/>
    <x v="8"/>
    <x v="3"/>
    <s v="Nissan"/>
    <x v="2"/>
    <n v="155974"/>
    <n v="95"/>
    <n v="321"/>
    <n v="1.39"/>
    <n v="86457"/>
    <n v="70536"/>
    <n v="14.5"/>
    <n v="28.4"/>
    <n v="18.8"/>
    <n v="2026"/>
    <n v="11001782064"/>
    <n v="3.3789473684210525"/>
    <n v="219.73831775700936"/>
    <n v="554.30392244861321"/>
    <x v="1"/>
  </r>
  <r>
    <s v="EV3296"/>
    <x v="0"/>
    <x v="0"/>
    <s v="Tesla"/>
    <x v="0"/>
    <n v="772644"/>
    <n v="77"/>
    <n v="596"/>
    <n v="2.3199999999999998"/>
    <n v="139196"/>
    <n v="65378"/>
    <n v="22.9"/>
    <n v="16.2"/>
    <n v="195.1"/>
    <n v="2026"/>
    <n v="50513919432"/>
    <n v="7.7402597402597406"/>
    <n v="109.69463087248322"/>
    <n v="180.1554143952454"/>
    <x v="1"/>
  </r>
  <r>
    <s v="EV3297"/>
    <x v="5"/>
    <x v="1"/>
    <s v="Mercedes"/>
    <x v="1"/>
    <n v="728287"/>
    <n v="90"/>
    <n v="431"/>
    <n v="1.03"/>
    <n v="66253"/>
    <n v="60919"/>
    <n v="18.399999999999999"/>
    <n v="31.5"/>
    <n v="200.8"/>
    <n v="2026"/>
    <n v="44366515753"/>
    <n v="4.7888888888888888"/>
    <n v="141.34338747099767"/>
    <n v="90.971004562761664"/>
    <x v="0"/>
  </r>
  <r>
    <s v="EV3298"/>
    <x v="2"/>
    <x v="2"/>
    <s v="BYD"/>
    <x v="1"/>
    <n v="730415"/>
    <n v="88"/>
    <n v="450"/>
    <n v="2.72"/>
    <n v="153891"/>
    <n v="84847"/>
    <n v="22.8"/>
    <n v="32.6"/>
    <n v="280.3"/>
    <n v="2026"/>
    <n v="61973521505"/>
    <n v="5.1136363636363633"/>
    <n v="188.54888888888888"/>
    <n v="210.68981332530137"/>
    <x v="1"/>
  </r>
  <r>
    <s v="EV3299"/>
    <x v="0"/>
    <x v="0"/>
    <s v="Toyota"/>
    <x v="3"/>
    <n v="394781"/>
    <n v="71"/>
    <n v="373"/>
    <n v="2.15"/>
    <n v="4847"/>
    <n v="71380"/>
    <n v="21.5"/>
    <n v="59.3"/>
    <n v="91.8"/>
    <n v="2026"/>
    <n v="28179467780"/>
    <n v="5.253521126760563"/>
    <n v="191.36729222520108"/>
    <n v="12.277693202053797"/>
    <x v="1"/>
  </r>
  <r>
    <s v="EV3300"/>
    <x v="0"/>
    <x v="0"/>
    <s v="Mercedes"/>
    <x v="0"/>
    <n v="593688"/>
    <n v="74"/>
    <n v="590"/>
    <n v="1.54"/>
    <n v="91517"/>
    <n v="62960"/>
    <n v="15"/>
    <n v="22.4"/>
    <n v="63.8"/>
    <n v="2026"/>
    <n v="37378596480"/>
    <n v="7.9729729729729728"/>
    <n v="106.71186440677967"/>
    <n v="154.14999124119066"/>
    <x v="0"/>
  </r>
  <r>
    <s v="EV3301"/>
    <x v="2"/>
    <x v="2"/>
    <s v="Nissan"/>
    <x v="3"/>
    <n v="876767"/>
    <n v="55"/>
    <n v="470"/>
    <n v="1.05"/>
    <n v="184600"/>
    <n v="41470"/>
    <n v="24.9"/>
    <n v="46.4"/>
    <n v="80.2"/>
    <n v="2026"/>
    <n v="36359527490"/>
    <n v="8.545454545454545"/>
    <n v="88.234042553191486"/>
    <n v="210.54624546772405"/>
    <x v="1"/>
  </r>
  <r>
    <s v="EV3302"/>
    <x v="3"/>
    <x v="3"/>
    <s v="Hyundai"/>
    <x v="0"/>
    <n v="710525"/>
    <n v="81"/>
    <n v="260"/>
    <n v="2.0099999999999998"/>
    <n v="148458"/>
    <n v="73452"/>
    <n v="21.7"/>
    <n v="33.6"/>
    <n v="237.5"/>
    <n v="2026"/>
    <n v="52189482300"/>
    <n v="3.2098765432098766"/>
    <n v="282.50769230769231"/>
    <n v="208.94127581717746"/>
    <x v="1"/>
  </r>
  <r>
    <s v="EV3303"/>
    <x v="0"/>
    <x v="0"/>
    <s v="Hyundai"/>
    <x v="1"/>
    <n v="821092"/>
    <n v="102"/>
    <n v="258"/>
    <n v="0.95"/>
    <n v="57063"/>
    <n v="83082"/>
    <n v="14.6"/>
    <n v="23.4"/>
    <n v="43.4"/>
    <n v="2026"/>
    <n v="68217965544"/>
    <n v="2.5294117647058822"/>
    <n v="322.02325581395348"/>
    <n v="69.496475425409088"/>
    <x v="0"/>
  </r>
  <r>
    <s v="EV3304"/>
    <x v="4"/>
    <x v="0"/>
    <s v="Nissan"/>
    <x v="0"/>
    <n v="169028"/>
    <n v="79"/>
    <n v="287"/>
    <n v="1.18"/>
    <n v="56738"/>
    <n v="27861"/>
    <n v="12.4"/>
    <n v="7.7"/>
    <n v="87.7"/>
    <n v="2026"/>
    <n v="4709289108"/>
    <n v="3.6329113924050631"/>
    <n v="97.076655052264812"/>
    <n v="335.67219632250277"/>
    <x v="1"/>
  </r>
  <r>
    <s v="EV3305"/>
    <x v="4"/>
    <x v="0"/>
    <s v="Kia"/>
    <x v="1"/>
    <n v="485307"/>
    <n v="52"/>
    <n v="422"/>
    <n v="2.56"/>
    <n v="123265"/>
    <n v="34026"/>
    <n v="17.899999999999999"/>
    <n v="59.3"/>
    <n v="56"/>
    <n v="2026"/>
    <n v="16513055982"/>
    <n v="8.115384615384615"/>
    <n v="80.630331753554501"/>
    <n v="253.993863678043"/>
    <x v="1"/>
  </r>
  <r>
    <s v="EV3306"/>
    <x v="7"/>
    <x v="3"/>
    <s v="BYD"/>
    <x v="2"/>
    <n v="256618"/>
    <n v="51"/>
    <n v="456"/>
    <n v="0.81"/>
    <n v="159547"/>
    <n v="64852"/>
    <n v="14"/>
    <n v="35.9"/>
    <n v="213.3"/>
    <n v="2026"/>
    <n v="16642190536"/>
    <n v="8.9411764705882355"/>
    <n v="142.21929824561403"/>
    <n v="621.72957469857931"/>
    <x v="1"/>
  </r>
  <r>
    <s v="EV3307"/>
    <x v="9"/>
    <x v="0"/>
    <s v="Hyundai"/>
    <x v="3"/>
    <n v="370890"/>
    <n v="63"/>
    <n v="435"/>
    <n v="2.36"/>
    <n v="150532"/>
    <n v="66686"/>
    <n v="16.899999999999999"/>
    <n v="24.6"/>
    <n v="211.5"/>
    <n v="2026"/>
    <n v="24733170540"/>
    <n v="6.9047619047619051"/>
    <n v="153.30114942528735"/>
    <n v="405.86696864299387"/>
    <x v="0"/>
  </r>
  <r>
    <s v="EV3308"/>
    <x v="3"/>
    <x v="3"/>
    <s v="Tesla"/>
    <x v="1"/>
    <n v="745591"/>
    <n v="48"/>
    <n v="451"/>
    <n v="1.17"/>
    <n v="140260"/>
    <n v="31685"/>
    <n v="19.3"/>
    <n v="11.3"/>
    <n v="203.9"/>
    <n v="2026"/>
    <n v="23624050835"/>
    <n v="9.3958333333333339"/>
    <n v="70.254988913525494"/>
    <n v="188.11922354212967"/>
    <x v="0"/>
  </r>
  <r>
    <s v="EV3309"/>
    <x v="1"/>
    <x v="1"/>
    <s v="Toyota"/>
    <x v="0"/>
    <n v="602298"/>
    <n v="65"/>
    <n v="486"/>
    <n v="1.69"/>
    <n v="38293"/>
    <n v="77110"/>
    <n v="20.6"/>
    <n v="32"/>
    <n v="296.89999999999998"/>
    <n v="2026"/>
    <n v="46443198780"/>
    <n v="7.476923076923077"/>
    <n v="158.66255144032922"/>
    <n v="63.578162305038362"/>
    <x v="0"/>
  </r>
  <r>
    <s v="EV3310"/>
    <x v="5"/>
    <x v="1"/>
    <s v="Mercedes"/>
    <x v="3"/>
    <n v="588158"/>
    <n v="77"/>
    <n v="544"/>
    <n v="1.58"/>
    <n v="62654"/>
    <n v="75192"/>
    <n v="18.600000000000001"/>
    <n v="6"/>
    <n v="107.7"/>
    <n v="2026"/>
    <n v="44224776336"/>
    <n v="7.0649350649350646"/>
    <n v="138.22058823529412"/>
    <n v="106.52579748979016"/>
    <x v="1"/>
  </r>
  <r>
    <s v="EV3311"/>
    <x v="6"/>
    <x v="3"/>
    <s v="BYD"/>
    <x v="0"/>
    <n v="598570"/>
    <n v="104"/>
    <n v="573"/>
    <n v="2.02"/>
    <n v="168066"/>
    <n v="58199"/>
    <n v="19.899999999999999"/>
    <n v="36.799999999999997"/>
    <n v="275.3"/>
    <n v="2026"/>
    <n v="34836175430"/>
    <n v="5.509615384615385"/>
    <n v="101.56893542757417"/>
    <n v="280.77919040379572"/>
    <x v="0"/>
  </r>
  <r>
    <s v="EV3312"/>
    <x v="0"/>
    <x v="0"/>
    <s v="BYD"/>
    <x v="3"/>
    <n v="106738"/>
    <n v="104"/>
    <n v="609"/>
    <n v="1.01"/>
    <n v="142837"/>
    <n v="29938"/>
    <n v="17.2"/>
    <n v="43.6"/>
    <n v="261.39999999999998"/>
    <n v="2026"/>
    <n v="3195522244"/>
    <n v="5.8557692307692308"/>
    <n v="49.159277504105091"/>
    <n v="1338.2019524443031"/>
    <x v="0"/>
  </r>
  <r>
    <s v="EV3313"/>
    <x v="9"/>
    <x v="0"/>
    <s v="BMW"/>
    <x v="1"/>
    <n v="506395"/>
    <n v="50"/>
    <n v="300"/>
    <n v="1.4"/>
    <n v="140502"/>
    <n v="37864"/>
    <n v="23.3"/>
    <n v="58.1"/>
    <n v="177.9"/>
    <n v="2026"/>
    <n v="19174140280"/>
    <n v="6"/>
    <n v="126.21333333333334"/>
    <n v="277.45534612308575"/>
    <x v="1"/>
  </r>
  <r>
    <s v="EV3314"/>
    <x v="5"/>
    <x v="1"/>
    <s v="Hyundai"/>
    <x v="2"/>
    <n v="498689"/>
    <n v="44"/>
    <n v="381"/>
    <n v="2.29"/>
    <n v="22368"/>
    <n v="64348"/>
    <n v="22.9"/>
    <n v="33.200000000000003"/>
    <n v="224.5"/>
    <n v="2026"/>
    <n v="32089639772"/>
    <n v="8.6590909090909083"/>
    <n v="168.89238845144357"/>
    <n v="44.8536061553393"/>
    <x v="1"/>
  </r>
  <r>
    <s v="EV3315"/>
    <x v="7"/>
    <x v="3"/>
    <s v="Volkswagen"/>
    <x v="3"/>
    <n v="339947"/>
    <n v="76"/>
    <n v="273"/>
    <n v="2.57"/>
    <n v="152261"/>
    <n v="81082"/>
    <n v="24.5"/>
    <n v="42.1"/>
    <n v="183.7"/>
    <n v="2026"/>
    <n v="27563582654"/>
    <n v="3.5921052631578947"/>
    <n v="297.00366300366301"/>
    <n v="447.89628971574979"/>
    <x v="1"/>
  </r>
  <r>
    <s v="EV3316"/>
    <x v="9"/>
    <x v="0"/>
    <s v="Tesla"/>
    <x v="3"/>
    <n v="542975"/>
    <n v="84"/>
    <n v="486"/>
    <n v="1.28"/>
    <n v="55825"/>
    <n v="59778"/>
    <n v="24.1"/>
    <n v="42.3"/>
    <n v="6.5"/>
    <n v="2026"/>
    <n v="32457959550"/>
    <n v="5.7857142857142856"/>
    <n v="123"/>
    <n v="102.81320502785579"/>
    <x v="0"/>
  </r>
  <r>
    <s v="EV3317"/>
    <x v="2"/>
    <x v="2"/>
    <s v="BYD"/>
    <x v="3"/>
    <n v="507969"/>
    <n v="44"/>
    <n v="546"/>
    <n v="2.35"/>
    <n v="150014"/>
    <n v="65488"/>
    <n v="18.100000000000001"/>
    <n v="17.5"/>
    <n v="211.2"/>
    <n v="2026"/>
    <n v="33265873872"/>
    <n v="12.409090909090908"/>
    <n v="119.94139194139194"/>
    <n v="295.32117117383149"/>
    <x v="0"/>
  </r>
  <r>
    <s v="EV3318"/>
    <x v="6"/>
    <x v="3"/>
    <s v="Mercedes"/>
    <x v="2"/>
    <n v="218412"/>
    <n v="55"/>
    <n v="613"/>
    <n v="1.04"/>
    <n v="1680"/>
    <n v="83179"/>
    <n v="20.100000000000001"/>
    <n v="27.4"/>
    <n v="218.7"/>
    <n v="2026"/>
    <n v="18167291748"/>
    <n v="11.145454545454545"/>
    <n v="135.69168026101141"/>
    <n v="7.6918850612603702"/>
    <x v="0"/>
  </r>
  <r>
    <s v="EV3319"/>
    <x v="9"/>
    <x v="0"/>
    <s v="Toyota"/>
    <x v="2"/>
    <n v="473027"/>
    <n v="119"/>
    <n v="400"/>
    <n v="1.1000000000000001"/>
    <n v="20865"/>
    <n v="45166"/>
    <n v="12.4"/>
    <n v="20.9"/>
    <n v="193.4"/>
    <n v="2026"/>
    <n v="21364737482"/>
    <n v="3.3613445378151261"/>
    <n v="112.91500000000001"/>
    <n v="44.109532859646492"/>
    <x v="0"/>
  </r>
  <r>
    <s v="EV3320"/>
    <x v="6"/>
    <x v="3"/>
    <s v="Tesla"/>
    <x v="2"/>
    <n v="458734"/>
    <n v="69"/>
    <n v="254"/>
    <n v="1.55"/>
    <n v="119849"/>
    <n v="32370"/>
    <n v="22.6"/>
    <n v="36.299999999999997"/>
    <n v="173.7"/>
    <n v="2026"/>
    <n v="14849219580"/>
    <n v="3.681159420289855"/>
    <n v="127.44094488188976"/>
    <n v="261.26033823522999"/>
    <x v="1"/>
  </r>
  <r>
    <s v="EV3321"/>
    <x v="8"/>
    <x v="3"/>
    <s v="BMW"/>
    <x v="0"/>
    <n v="488086"/>
    <n v="47"/>
    <n v="408"/>
    <n v="2.81"/>
    <n v="82191"/>
    <n v="83654"/>
    <n v="17.5"/>
    <n v="29.8"/>
    <n v="249"/>
    <n v="2026"/>
    <n v="40830346244"/>
    <n v="8.6808510638297864"/>
    <n v="205.03431372549019"/>
    <n v="168.39450424720235"/>
    <x v="1"/>
  </r>
  <r>
    <s v="EV3322"/>
    <x v="1"/>
    <x v="1"/>
    <s v="Nissan"/>
    <x v="2"/>
    <n v="308296"/>
    <n v="45"/>
    <n v="481"/>
    <n v="1.98"/>
    <n v="30383"/>
    <n v="38764"/>
    <n v="14.4"/>
    <n v="55.8"/>
    <n v="45.3"/>
    <n v="2026"/>
    <n v="11950786144"/>
    <n v="10.688888888888888"/>
    <n v="80.590436590436596"/>
    <n v="98.551392168565272"/>
    <x v="0"/>
  </r>
  <r>
    <s v="EV3323"/>
    <x v="1"/>
    <x v="1"/>
    <s v="Toyota"/>
    <x v="2"/>
    <n v="508486"/>
    <n v="88"/>
    <n v="443"/>
    <n v="1.72"/>
    <n v="48205"/>
    <n v="80797"/>
    <n v="12.3"/>
    <n v="27.4"/>
    <n v="56.5"/>
    <n v="2026"/>
    <n v="41084143342"/>
    <n v="5.0340909090909092"/>
    <n v="182.38600451467269"/>
    <n v="94.801036803373151"/>
    <x v="0"/>
  </r>
  <r>
    <s v="EV3324"/>
    <x v="0"/>
    <x v="0"/>
    <s v="Mercedes"/>
    <x v="2"/>
    <n v="386956"/>
    <n v="65"/>
    <n v="362"/>
    <n v="0.8"/>
    <n v="100124"/>
    <n v="27836"/>
    <n v="14.5"/>
    <n v="38"/>
    <n v="22.5"/>
    <n v="2026"/>
    <n v="10771307216"/>
    <n v="5.569230769230769"/>
    <n v="76.895027624309392"/>
    <n v="258.74776460372755"/>
    <x v="0"/>
  </r>
  <r>
    <s v="EV3325"/>
    <x v="8"/>
    <x v="3"/>
    <s v="Kia"/>
    <x v="1"/>
    <n v="239751"/>
    <n v="115"/>
    <n v="326"/>
    <n v="0.56000000000000005"/>
    <n v="165511"/>
    <n v="83979"/>
    <n v="12.7"/>
    <n v="17"/>
    <n v="204.9"/>
    <n v="2026"/>
    <n v="20134049229"/>
    <n v="2.8347826086956522"/>
    <n v="257.60429447852761"/>
    <n v="690.34540001918651"/>
    <x v="1"/>
  </r>
  <r>
    <s v="EV3326"/>
    <x v="4"/>
    <x v="0"/>
    <s v="Volkswagen"/>
    <x v="2"/>
    <n v="18252"/>
    <n v="101"/>
    <n v="442"/>
    <n v="1.1499999999999999"/>
    <n v="97544"/>
    <n v="40078"/>
    <n v="13.5"/>
    <n v="39.4"/>
    <n v="250.6"/>
    <n v="2026"/>
    <n v="731503656"/>
    <n v="4.3762376237623766"/>
    <n v="90.674208144796381"/>
    <n v="5344.2910365987282"/>
    <x v="0"/>
  </r>
  <r>
    <s v="EV3327"/>
    <x v="8"/>
    <x v="3"/>
    <s v="Tesla"/>
    <x v="0"/>
    <n v="489406"/>
    <n v="101"/>
    <n v="295"/>
    <n v="1.01"/>
    <n v="11412"/>
    <n v="31070"/>
    <n v="23.1"/>
    <n v="23.6"/>
    <n v="90.1"/>
    <n v="2026"/>
    <n v="15205844420"/>
    <n v="2.9207920792079207"/>
    <n v="105.32203389830508"/>
    <n v="23.318063121416575"/>
    <x v="1"/>
  </r>
  <r>
    <s v="EV3328"/>
    <x v="4"/>
    <x v="0"/>
    <s v="Tesla"/>
    <x v="0"/>
    <n v="144860"/>
    <n v="78"/>
    <n v="597"/>
    <n v="1.36"/>
    <n v="120795"/>
    <n v="47254"/>
    <n v="24.4"/>
    <n v="18.100000000000001"/>
    <n v="172.8"/>
    <n v="2026"/>
    <n v="6845214440"/>
    <n v="7.6538461538461542"/>
    <n v="79.152428810720266"/>
    <n v="833.87408532376082"/>
    <x v="1"/>
  </r>
  <r>
    <s v="EV3329"/>
    <x v="8"/>
    <x v="3"/>
    <s v="BYD"/>
    <x v="1"/>
    <n v="675839"/>
    <n v="107"/>
    <n v="543"/>
    <n v="1.52"/>
    <n v="158337"/>
    <n v="28234"/>
    <n v="15.5"/>
    <n v="60.6"/>
    <n v="190.4"/>
    <n v="2026"/>
    <n v="19081638326"/>
    <n v="5.0747663551401869"/>
    <n v="51.996316758747696"/>
    <n v="234.28212932369988"/>
    <x v="0"/>
  </r>
  <r>
    <s v="EV3330"/>
    <x v="2"/>
    <x v="2"/>
    <s v="BMW"/>
    <x v="1"/>
    <n v="263424"/>
    <n v="87"/>
    <n v="617"/>
    <n v="2.48"/>
    <n v="179923"/>
    <n v="57074"/>
    <n v="18.100000000000001"/>
    <n v="54.7"/>
    <n v="70.3"/>
    <n v="2026"/>
    <n v="15034661376"/>
    <n v="7.0919540229885056"/>
    <n v="92.502431118314419"/>
    <n v="683.01673347910594"/>
    <x v="1"/>
  </r>
  <r>
    <s v="EV3331"/>
    <x v="3"/>
    <x v="3"/>
    <s v="Kia"/>
    <x v="3"/>
    <n v="875809"/>
    <n v="45"/>
    <n v="548"/>
    <n v="1.0900000000000001"/>
    <n v="180157"/>
    <n v="36404"/>
    <n v="15.2"/>
    <n v="7.9"/>
    <n v="27.8"/>
    <n v="2026"/>
    <n v="31882950836"/>
    <n v="12.177777777777777"/>
    <n v="66.430656934306569"/>
    <n v="205.70352668218754"/>
    <x v="1"/>
  </r>
  <r>
    <s v="EV3332"/>
    <x v="6"/>
    <x v="3"/>
    <s v="Nissan"/>
    <x v="2"/>
    <n v="746902"/>
    <n v="41"/>
    <n v="537"/>
    <n v="0.71"/>
    <n v="171841"/>
    <n v="59669"/>
    <n v="20.399999999999999"/>
    <n v="46.1"/>
    <n v="234.3"/>
    <n v="2026"/>
    <n v="44566895438"/>
    <n v="13.097560975609756"/>
    <n v="111.11545623836126"/>
    <n v="230.07168276427163"/>
    <x v="0"/>
  </r>
  <r>
    <s v="EV3333"/>
    <x v="0"/>
    <x v="0"/>
    <s v="Mercedes"/>
    <x v="1"/>
    <n v="468777"/>
    <n v="113"/>
    <n v="469"/>
    <n v="1.24"/>
    <n v="81961"/>
    <n v="34942"/>
    <n v="13.8"/>
    <n v="23"/>
    <n v="217.6"/>
    <n v="2026"/>
    <n v="16380005934"/>
    <n v="4.1504424778761058"/>
    <n v="74.503198294243077"/>
    <n v="174.84006254573069"/>
    <x v="1"/>
  </r>
  <r>
    <s v="EV3334"/>
    <x v="1"/>
    <x v="1"/>
    <s v="BMW"/>
    <x v="1"/>
    <n v="544963"/>
    <n v="45"/>
    <n v="586"/>
    <n v="2.97"/>
    <n v="185469"/>
    <n v="77866"/>
    <n v="16.3"/>
    <n v="61.3"/>
    <n v="202.6"/>
    <n v="2026"/>
    <n v="42434088958"/>
    <n v="13.022222222222222"/>
    <n v="132.87713310580205"/>
    <n v="340.33319693263581"/>
    <x v="0"/>
  </r>
  <r>
    <s v="EV3335"/>
    <x v="0"/>
    <x v="0"/>
    <s v="Nissan"/>
    <x v="1"/>
    <n v="773266"/>
    <n v="93"/>
    <n v="417"/>
    <n v="1.35"/>
    <n v="177382"/>
    <n v="70291"/>
    <n v="23.3"/>
    <n v="5.5"/>
    <n v="85.6"/>
    <n v="2026"/>
    <n v="54353640406"/>
    <n v="4.4838709677419351"/>
    <n v="168.56354916067147"/>
    <n v="229.39324889494688"/>
    <x v="0"/>
  </r>
  <r>
    <s v="EV3336"/>
    <x v="6"/>
    <x v="3"/>
    <s v="Volkswagen"/>
    <x v="3"/>
    <n v="399011"/>
    <n v="107"/>
    <n v="419"/>
    <n v="1.7"/>
    <n v="105509"/>
    <n v="47268"/>
    <n v="18.600000000000001"/>
    <n v="44.1"/>
    <n v="173.8"/>
    <n v="2026"/>
    <n v="18860451948"/>
    <n v="3.9158878504672896"/>
    <n v="112.81145584725537"/>
    <n v="264.42629401194449"/>
    <x v="1"/>
  </r>
  <r>
    <s v="EV3337"/>
    <x v="3"/>
    <x v="3"/>
    <s v="Ford"/>
    <x v="2"/>
    <n v="729458"/>
    <n v="109"/>
    <n v="302"/>
    <n v="0.75"/>
    <n v="62583"/>
    <n v="74040"/>
    <n v="14.9"/>
    <n v="33.5"/>
    <n v="35.5"/>
    <n v="2026"/>
    <n v="54009070320"/>
    <n v="2.7706422018348622"/>
    <n v="245.16556291390728"/>
    <n v="85.793835971365041"/>
    <x v="0"/>
  </r>
  <r>
    <s v="EV3338"/>
    <x v="1"/>
    <x v="1"/>
    <s v="Toyota"/>
    <x v="1"/>
    <n v="444533"/>
    <n v="92"/>
    <n v="258"/>
    <n v="1.8"/>
    <n v="35167"/>
    <n v="31773"/>
    <n v="22.2"/>
    <n v="41"/>
    <n v="102.7"/>
    <n v="2026"/>
    <n v="14124147009"/>
    <n v="2.8043478260869565"/>
    <n v="123.15116279069767"/>
    <n v="79.109987335023504"/>
    <x v="0"/>
  </r>
  <r>
    <s v="EV3339"/>
    <x v="5"/>
    <x v="1"/>
    <s v="Kia"/>
    <x v="3"/>
    <n v="757473"/>
    <n v="60"/>
    <n v="267"/>
    <n v="0.59"/>
    <n v="37894"/>
    <n v="78988"/>
    <n v="21.3"/>
    <n v="14.7"/>
    <n v="31.9"/>
    <n v="2026"/>
    <n v="59831277324"/>
    <n v="4.45"/>
    <n v="295.83520599250937"/>
    <n v="50.02686564405596"/>
    <x v="1"/>
  </r>
  <r>
    <s v="EV3340"/>
    <x v="1"/>
    <x v="1"/>
    <s v="Mercedes"/>
    <x v="0"/>
    <n v="216412"/>
    <n v="97"/>
    <n v="568"/>
    <n v="1.95"/>
    <n v="66155"/>
    <n v="54121"/>
    <n v="13.9"/>
    <n v="51.6"/>
    <n v="161"/>
    <n v="2026"/>
    <n v="11712433852"/>
    <n v="5.8556701030927831"/>
    <n v="95.283450704225359"/>
    <n v="305.69007263922521"/>
    <x v="0"/>
  </r>
  <r>
    <s v="EV3341"/>
    <x v="4"/>
    <x v="0"/>
    <s v="Mercedes"/>
    <x v="1"/>
    <n v="483301"/>
    <n v="120"/>
    <n v="640"/>
    <n v="1.41"/>
    <n v="149211"/>
    <n v="58181"/>
    <n v="20.8"/>
    <n v="30.5"/>
    <n v="69.2"/>
    <n v="2026"/>
    <n v="28118935481"/>
    <n v="5.333333333333333"/>
    <n v="90.907812500000006"/>
    <n v="308.73306697068705"/>
    <x v="0"/>
  </r>
  <r>
    <s v="EV3342"/>
    <x v="9"/>
    <x v="0"/>
    <s v="Mercedes"/>
    <x v="0"/>
    <n v="877379"/>
    <n v="102"/>
    <n v="601"/>
    <n v="0.71"/>
    <n v="70250"/>
    <n v="46071"/>
    <n v="20.6"/>
    <n v="61.2"/>
    <n v="13.8"/>
    <n v="2026"/>
    <n v="40421727909"/>
    <n v="5.8921568627450984"/>
    <n v="76.657237936772049"/>
    <n v="80.068020775514356"/>
    <x v="1"/>
  </r>
  <r>
    <s v="EV3343"/>
    <x v="6"/>
    <x v="3"/>
    <s v="Mercedes"/>
    <x v="1"/>
    <n v="725591"/>
    <n v="58"/>
    <n v="593"/>
    <n v="2.7"/>
    <n v="142963"/>
    <n v="26642"/>
    <n v="13.6"/>
    <n v="25.8"/>
    <n v="166.2"/>
    <n v="2026"/>
    <n v="19331195422"/>
    <n v="10.224137931034482"/>
    <n v="44.927487352445191"/>
    <n v="197.02973162566789"/>
    <x v="1"/>
  </r>
  <r>
    <s v="EV3344"/>
    <x v="2"/>
    <x v="2"/>
    <s v="Hyundai"/>
    <x v="3"/>
    <n v="764109"/>
    <n v="82"/>
    <n v="284"/>
    <n v="2.96"/>
    <n v="151220"/>
    <n v="60857"/>
    <n v="23.9"/>
    <n v="13.8"/>
    <n v="263.3"/>
    <n v="2026"/>
    <n v="46501381413"/>
    <n v="3.4634146341463414"/>
    <n v="214.28521126760563"/>
    <n v="197.90370222049472"/>
    <x v="1"/>
  </r>
  <r>
    <s v="EV3345"/>
    <x v="4"/>
    <x v="0"/>
    <s v="Ford"/>
    <x v="3"/>
    <n v="315954"/>
    <n v="56"/>
    <n v="465"/>
    <n v="2.82"/>
    <n v="96043"/>
    <n v="47343"/>
    <n v="17.7"/>
    <n v="51.9"/>
    <n v="60.6"/>
    <n v="2026"/>
    <n v="14958210222"/>
    <n v="8.3035714285714288"/>
    <n v="101.81290322580645"/>
    <n v="303.97779423586979"/>
    <x v="0"/>
  </r>
  <r>
    <s v="EV3346"/>
    <x v="6"/>
    <x v="3"/>
    <s v="Kia"/>
    <x v="1"/>
    <n v="843618"/>
    <n v="54"/>
    <n v="464"/>
    <n v="2.78"/>
    <n v="150887"/>
    <n v="37060"/>
    <n v="22.6"/>
    <n v="53.2"/>
    <n v="64.099999999999994"/>
    <n v="2026"/>
    <n v="31264483080"/>
    <n v="8.5925925925925934"/>
    <n v="79.870689655172413"/>
    <n v="178.85701822388805"/>
    <x v="1"/>
  </r>
  <r>
    <s v="EV3347"/>
    <x v="6"/>
    <x v="3"/>
    <s v="Kia"/>
    <x v="2"/>
    <n v="831624"/>
    <n v="73"/>
    <n v="568"/>
    <n v="0.86"/>
    <n v="154429"/>
    <n v="78845"/>
    <n v="23"/>
    <n v="50"/>
    <n v="224.2"/>
    <n v="2026"/>
    <n v="65569394280"/>
    <n v="7.7808219178082192"/>
    <n v="138.81161971830986"/>
    <n v="185.69569901782538"/>
    <x v="0"/>
  </r>
  <r>
    <s v="EV3348"/>
    <x v="3"/>
    <x v="3"/>
    <s v="Nissan"/>
    <x v="0"/>
    <n v="542137"/>
    <n v="119"/>
    <n v="282"/>
    <n v="1.33"/>
    <n v="77071"/>
    <n v="38282"/>
    <n v="19.3"/>
    <n v="45.9"/>
    <n v="149.80000000000001"/>
    <n v="2026"/>
    <n v="20754088634"/>
    <n v="2.3697478991596639"/>
    <n v="135.75177304964538"/>
    <n v="142.16148316753882"/>
    <x v="1"/>
  </r>
  <r>
    <s v="EV3349"/>
    <x v="5"/>
    <x v="1"/>
    <s v="Toyota"/>
    <x v="0"/>
    <n v="836690"/>
    <n v="103"/>
    <n v="319"/>
    <n v="2.9"/>
    <n v="83247"/>
    <n v="31990"/>
    <n v="24.1"/>
    <n v="38.9"/>
    <n v="164.4"/>
    <n v="2026"/>
    <n v="26765713100"/>
    <n v="3.0970873786407767"/>
    <n v="100.28213166144201"/>
    <n v="99.495631595931584"/>
    <x v="0"/>
  </r>
  <r>
    <s v="EV3350"/>
    <x v="5"/>
    <x v="1"/>
    <s v="Nissan"/>
    <x v="1"/>
    <n v="445812"/>
    <n v="47"/>
    <n v="323"/>
    <n v="1.42"/>
    <n v="172041"/>
    <n v="54833"/>
    <n v="21.2"/>
    <n v="22.5"/>
    <n v="289"/>
    <n v="2026"/>
    <n v="24445209396"/>
    <n v="6.8723404255319149"/>
    <n v="169.76160990712074"/>
    <n v="385.90482086619471"/>
    <x v="1"/>
  </r>
  <r>
    <s v="EV3351"/>
    <x v="0"/>
    <x v="0"/>
    <s v="Mercedes"/>
    <x v="0"/>
    <n v="341752"/>
    <n v="65"/>
    <n v="341"/>
    <n v="2.2000000000000002"/>
    <n v="17498"/>
    <n v="77192"/>
    <n v="24.7"/>
    <n v="39.4"/>
    <n v="66.8"/>
    <n v="2026"/>
    <n v="26380520384"/>
    <n v="5.2461538461538462"/>
    <n v="226.36950146627566"/>
    <n v="51.200870806900909"/>
    <x v="0"/>
  </r>
  <r>
    <s v="EV3352"/>
    <x v="7"/>
    <x v="3"/>
    <s v="BMW"/>
    <x v="1"/>
    <n v="367431"/>
    <n v="93"/>
    <n v="331"/>
    <n v="2.27"/>
    <n v="80362"/>
    <n v="44424"/>
    <n v="18.399999999999999"/>
    <n v="51"/>
    <n v="35.799999999999997"/>
    <n v="2026"/>
    <n v="16322754744"/>
    <n v="3.5591397849462365"/>
    <n v="134.21148036253777"/>
    <n v="218.71317335771886"/>
    <x v="1"/>
  </r>
  <r>
    <s v="EV3353"/>
    <x v="9"/>
    <x v="0"/>
    <s v="BMW"/>
    <x v="2"/>
    <n v="884736"/>
    <n v="62"/>
    <n v="492"/>
    <n v="0.61"/>
    <n v="1404"/>
    <n v="44977"/>
    <n v="18.5"/>
    <n v="50.6"/>
    <n v="260"/>
    <n v="2026"/>
    <n v="39792771072"/>
    <n v="7.935483870967742"/>
    <n v="91.416666666666671"/>
    <n v="1.5869140625"/>
    <x v="1"/>
  </r>
  <r>
    <s v="EV3354"/>
    <x v="6"/>
    <x v="3"/>
    <s v="Tesla"/>
    <x v="1"/>
    <n v="822220"/>
    <n v="101"/>
    <n v="571"/>
    <n v="0.87"/>
    <n v="3280"/>
    <n v="30907"/>
    <n v="17.5"/>
    <n v="54.2"/>
    <n v="289.8"/>
    <n v="2026"/>
    <n v="25412353540"/>
    <n v="5.6534653465346532"/>
    <n v="54.127845884413311"/>
    <n v="3.989199970810732"/>
    <x v="0"/>
  </r>
  <r>
    <s v="EV3355"/>
    <x v="7"/>
    <x v="3"/>
    <s v="Tesla"/>
    <x v="1"/>
    <n v="359277"/>
    <n v="68"/>
    <n v="425"/>
    <n v="1.34"/>
    <n v="116293"/>
    <n v="56856"/>
    <n v="14.7"/>
    <n v="35.6"/>
    <n v="293"/>
    <n v="2026"/>
    <n v="20427053112"/>
    <n v="6.25"/>
    <n v="133.77882352941177"/>
    <n v="323.68618085766695"/>
    <x v="1"/>
  </r>
  <r>
    <s v="EV3356"/>
    <x v="6"/>
    <x v="3"/>
    <s v="Ford"/>
    <x v="3"/>
    <n v="496205"/>
    <n v="76"/>
    <n v="324"/>
    <n v="1.24"/>
    <n v="35923"/>
    <n v="54494"/>
    <n v="24.5"/>
    <n v="60.2"/>
    <n v="176.9"/>
    <n v="2026"/>
    <n v="27040195270"/>
    <n v="4.2631578947368425"/>
    <n v="168.19135802469137"/>
    <n v="72.395481706149681"/>
    <x v="1"/>
  </r>
  <r>
    <s v="EV3357"/>
    <x v="4"/>
    <x v="0"/>
    <s v="Kia"/>
    <x v="1"/>
    <n v="583418"/>
    <n v="71"/>
    <n v="530"/>
    <n v="2.0099999999999998"/>
    <n v="165468"/>
    <n v="69106"/>
    <n v="18.899999999999999"/>
    <n v="29.7"/>
    <n v="30.5"/>
    <n v="2026"/>
    <n v="40317684308"/>
    <n v="7.464788732394366"/>
    <n v="130.38867924528302"/>
    <n v="283.61826340633991"/>
    <x v="1"/>
  </r>
  <r>
    <s v="EV3358"/>
    <x v="8"/>
    <x v="3"/>
    <s v="Nissan"/>
    <x v="2"/>
    <n v="813968"/>
    <n v="47"/>
    <n v="469"/>
    <n v="2.65"/>
    <n v="98661"/>
    <n v="60592"/>
    <n v="21.3"/>
    <n v="64.3"/>
    <n v="168.5"/>
    <n v="2026"/>
    <n v="49319949056"/>
    <n v="9.9787234042553195"/>
    <n v="129.19402985074626"/>
    <n v="121.2099247144851"/>
    <x v="0"/>
  </r>
  <r>
    <s v="EV3359"/>
    <x v="3"/>
    <x v="3"/>
    <s v="Hyundai"/>
    <x v="3"/>
    <n v="755785"/>
    <n v="55"/>
    <n v="299"/>
    <n v="1.43"/>
    <n v="101903"/>
    <n v="43669"/>
    <n v="14.6"/>
    <n v="38.1"/>
    <n v="74.599999999999994"/>
    <n v="2026"/>
    <n v="33004375165"/>
    <n v="5.4363636363636365"/>
    <n v="146.05016722408027"/>
    <n v="134.83067274423283"/>
    <x v="0"/>
  </r>
  <r>
    <s v="EV3360"/>
    <x v="4"/>
    <x v="0"/>
    <s v="Toyota"/>
    <x v="3"/>
    <n v="76044"/>
    <n v="110"/>
    <n v="535"/>
    <n v="2.2799999999999998"/>
    <n v="5660"/>
    <n v="34601"/>
    <n v="15.1"/>
    <n v="39.299999999999997"/>
    <n v="145.19999999999999"/>
    <n v="2026"/>
    <n v="2631198444"/>
    <n v="4.8636363636363633"/>
    <n v="64.674766355140193"/>
    <n v="74.430592814686236"/>
    <x v="0"/>
  </r>
  <r>
    <s v="EV3361"/>
    <x v="0"/>
    <x v="0"/>
    <s v="Volkswagen"/>
    <x v="1"/>
    <n v="267335"/>
    <n v="120"/>
    <n v="615"/>
    <n v="2.7"/>
    <n v="104390"/>
    <n v="59304"/>
    <n v="20.2"/>
    <n v="57.6"/>
    <n v="280.39999999999998"/>
    <n v="2026"/>
    <n v="15854034840"/>
    <n v="5.125"/>
    <n v="96.42926829268292"/>
    <n v="390.48384985131014"/>
    <x v="1"/>
  </r>
  <r>
    <s v="EV3362"/>
    <x v="7"/>
    <x v="3"/>
    <s v="BMW"/>
    <x v="3"/>
    <n v="128607"/>
    <n v="67"/>
    <n v="472"/>
    <n v="1.1499999999999999"/>
    <n v="95507"/>
    <n v="53924"/>
    <n v="18.2"/>
    <n v="42.2"/>
    <n v="128.19999999999999"/>
    <n v="2026"/>
    <n v="6935003868"/>
    <n v="7.044776119402985"/>
    <n v="114.2457627118644"/>
    <n v="742.62676215136037"/>
    <x v="1"/>
  </r>
  <r>
    <s v="EV3363"/>
    <x v="1"/>
    <x v="1"/>
    <s v="Volkswagen"/>
    <x v="1"/>
    <n v="526783"/>
    <n v="98"/>
    <n v="394"/>
    <n v="2.16"/>
    <n v="174131"/>
    <n v="33912"/>
    <n v="16.399999999999999"/>
    <n v="34.700000000000003"/>
    <n v="240.6"/>
    <n v="2026"/>
    <n v="17864265096"/>
    <n v="4.0204081632653059"/>
    <n v="86.07106598984771"/>
    <n v="330.55546591290914"/>
    <x v="0"/>
  </r>
  <r>
    <s v="EV3364"/>
    <x v="3"/>
    <x v="3"/>
    <s v="Nissan"/>
    <x v="2"/>
    <n v="87797"/>
    <n v="114"/>
    <n v="591"/>
    <n v="2.63"/>
    <n v="108258"/>
    <n v="73571"/>
    <n v="18.5"/>
    <n v="55.8"/>
    <n v="138.30000000000001"/>
    <n v="2026"/>
    <n v="6459313087"/>
    <n v="5.1842105263157894"/>
    <n v="124.48561759729273"/>
    <n v="1233.0489652266024"/>
    <x v="1"/>
  </r>
  <r>
    <s v="EV3365"/>
    <x v="0"/>
    <x v="0"/>
    <s v="Hyundai"/>
    <x v="1"/>
    <n v="531620"/>
    <n v="114"/>
    <n v="441"/>
    <n v="2.3199999999999998"/>
    <n v="32066"/>
    <n v="63912"/>
    <n v="17.899999999999999"/>
    <n v="27.9"/>
    <n v="102"/>
    <n v="2026"/>
    <n v="33976897440"/>
    <n v="3.8684210526315788"/>
    <n v="144.9251700680272"/>
    <n v="60.317520033106355"/>
    <x v="1"/>
  </r>
  <r>
    <s v="EV3366"/>
    <x v="5"/>
    <x v="1"/>
    <s v="Tesla"/>
    <x v="1"/>
    <n v="734281"/>
    <n v="45"/>
    <n v="480"/>
    <n v="0.65"/>
    <n v="75685"/>
    <n v="63795"/>
    <n v="21.4"/>
    <n v="52.5"/>
    <n v="118.4"/>
    <n v="2026"/>
    <n v="46843456395"/>
    <n v="10.666666666666666"/>
    <n v="132.90625"/>
    <n v="103.07361895514116"/>
    <x v="0"/>
  </r>
  <r>
    <s v="EV3367"/>
    <x v="1"/>
    <x v="1"/>
    <s v="Ford"/>
    <x v="0"/>
    <n v="165004"/>
    <n v="100"/>
    <n v="565"/>
    <n v="2.86"/>
    <n v="142769"/>
    <n v="69155"/>
    <n v="14.1"/>
    <n v="49.5"/>
    <n v="230.7"/>
    <n v="2026"/>
    <n v="11410851620"/>
    <n v="5.65"/>
    <n v="122.39823008849558"/>
    <n v="865.24569101355121"/>
    <x v="0"/>
  </r>
  <r>
    <s v="EV3368"/>
    <x v="7"/>
    <x v="3"/>
    <s v="Hyundai"/>
    <x v="3"/>
    <n v="562376"/>
    <n v="59"/>
    <n v="527"/>
    <n v="2.5099999999999998"/>
    <n v="129570"/>
    <n v="48984"/>
    <n v="24.8"/>
    <n v="51.6"/>
    <n v="37.1"/>
    <n v="2026"/>
    <n v="27547425984"/>
    <n v="8.9322033898305087"/>
    <n v="92.948766603415564"/>
    <n v="230.39745650596754"/>
    <x v="1"/>
  </r>
  <r>
    <s v="EV3369"/>
    <x v="9"/>
    <x v="0"/>
    <s v="Ford"/>
    <x v="2"/>
    <n v="724857"/>
    <n v="67"/>
    <n v="484"/>
    <n v="1.34"/>
    <n v="188344"/>
    <n v="83236"/>
    <n v="22"/>
    <n v="48.5"/>
    <n v="190.8"/>
    <n v="2026"/>
    <n v="60334197252"/>
    <n v="7.2238805970149258"/>
    <n v="171.97520661157026"/>
    <n v="259.83607801262872"/>
    <x v="1"/>
  </r>
  <r>
    <s v="EV3370"/>
    <x v="3"/>
    <x v="3"/>
    <s v="Mercedes"/>
    <x v="2"/>
    <n v="795910"/>
    <n v="89"/>
    <n v="605"/>
    <n v="1.55"/>
    <n v="33086"/>
    <n v="36328"/>
    <n v="22.4"/>
    <n v="30.5"/>
    <n v="114.7"/>
    <n v="2026"/>
    <n v="28913818480"/>
    <n v="6.797752808988764"/>
    <n v="60.046280991735536"/>
    <n v="41.570026761819804"/>
    <x v="1"/>
  </r>
  <r>
    <s v="EV3371"/>
    <x v="9"/>
    <x v="0"/>
    <s v="Volkswagen"/>
    <x v="3"/>
    <n v="170822"/>
    <n v="65"/>
    <n v="469"/>
    <n v="1.55"/>
    <n v="188411"/>
    <n v="31783"/>
    <n v="13.7"/>
    <n v="9.8000000000000007"/>
    <n v="137"/>
    <n v="2026"/>
    <n v="5429235626"/>
    <n v="7.2153846153846155"/>
    <n v="67.767590618336882"/>
    <n v="1102.9668309702499"/>
    <x v="1"/>
  </r>
  <r>
    <s v="EV3372"/>
    <x v="5"/>
    <x v="1"/>
    <s v="Toyota"/>
    <x v="0"/>
    <n v="613778"/>
    <n v="77"/>
    <n v="351"/>
    <n v="2.0499999999999998"/>
    <n v="23154"/>
    <n v="57110"/>
    <n v="17.8"/>
    <n v="56.5"/>
    <n v="172.8"/>
    <n v="2026"/>
    <n v="35052861580"/>
    <n v="4.5584415584415581"/>
    <n v="162.70655270655271"/>
    <n v="37.723737247017652"/>
    <x v="0"/>
  </r>
  <r>
    <s v="EV3373"/>
    <x v="8"/>
    <x v="3"/>
    <s v="Tesla"/>
    <x v="3"/>
    <n v="606030"/>
    <n v="115"/>
    <n v="583"/>
    <n v="0.85"/>
    <n v="147165"/>
    <n v="58939"/>
    <n v="20.7"/>
    <n v="25.7"/>
    <n v="232.3"/>
    <n v="2026"/>
    <n v="35718802170"/>
    <n v="5.0695652173913039"/>
    <n v="101.09605488850772"/>
    <n v="242.83451314291372"/>
    <x v="1"/>
  </r>
  <r>
    <s v="EV3374"/>
    <x v="3"/>
    <x v="3"/>
    <s v="BMW"/>
    <x v="2"/>
    <n v="820840"/>
    <n v="113"/>
    <n v="278"/>
    <n v="1.29"/>
    <n v="186907"/>
    <n v="44942"/>
    <n v="17"/>
    <n v="55.7"/>
    <n v="71.3"/>
    <n v="2026"/>
    <n v="36890191280"/>
    <n v="2.4601769911504423"/>
    <n v="161.66187050359713"/>
    <n v="227.70211003362408"/>
    <x v="1"/>
  </r>
  <r>
    <s v="EV3375"/>
    <x v="9"/>
    <x v="0"/>
    <s v="Hyundai"/>
    <x v="3"/>
    <n v="195879"/>
    <n v="85"/>
    <n v="375"/>
    <n v="2.92"/>
    <n v="187415"/>
    <n v="58497"/>
    <n v="23.6"/>
    <n v="64.3"/>
    <n v="11.2"/>
    <n v="2026"/>
    <n v="11458333863"/>
    <n v="4.4117647058823533"/>
    <n v="155.99199999999999"/>
    <n v="956.78965075378164"/>
    <x v="0"/>
  </r>
  <r>
    <s v="EV3376"/>
    <x v="6"/>
    <x v="3"/>
    <s v="Ford"/>
    <x v="1"/>
    <n v="12607"/>
    <n v="99"/>
    <n v="615"/>
    <n v="0.52"/>
    <n v="155461"/>
    <n v="49852"/>
    <n v="18.399999999999999"/>
    <n v="19.600000000000001"/>
    <n v="238.9"/>
    <n v="2026"/>
    <n v="628484164"/>
    <n v="6.2121212121212119"/>
    <n v="81.060162601626018"/>
    <n v="12331.323867692552"/>
    <x v="0"/>
  </r>
  <r>
    <s v="EV3377"/>
    <x v="2"/>
    <x v="2"/>
    <s v="Tesla"/>
    <x v="2"/>
    <n v="20575"/>
    <n v="85"/>
    <n v="570"/>
    <n v="1.86"/>
    <n v="83942"/>
    <n v="43685"/>
    <n v="21.6"/>
    <n v="52.6"/>
    <n v="68"/>
    <n v="2026"/>
    <n v="898818875"/>
    <n v="6.7058823529411766"/>
    <n v="76.640350877192986"/>
    <n v="4079.805589307412"/>
    <x v="0"/>
  </r>
  <r>
    <s v="EV3378"/>
    <x v="9"/>
    <x v="0"/>
    <s v="BMW"/>
    <x v="3"/>
    <n v="316662"/>
    <n v="89"/>
    <n v="539"/>
    <n v="2.29"/>
    <n v="198212"/>
    <n v="84716"/>
    <n v="13.4"/>
    <n v="44.3"/>
    <n v="186.8"/>
    <n v="2026"/>
    <n v="26826337992"/>
    <n v="6.0561797752808992"/>
    <n v="157.17254174397033"/>
    <n v="625.94185598524609"/>
    <x v="0"/>
  </r>
  <r>
    <s v="EV3379"/>
    <x v="3"/>
    <x v="3"/>
    <s v="Tesla"/>
    <x v="1"/>
    <n v="507220"/>
    <n v="54"/>
    <n v="496"/>
    <n v="2.48"/>
    <n v="7877"/>
    <n v="30615"/>
    <n v="22"/>
    <n v="21.5"/>
    <n v="228"/>
    <n v="2026"/>
    <n v="15528540300"/>
    <n v="9.1851851851851851"/>
    <n v="61.723790322580648"/>
    <n v="15.529750404163874"/>
    <x v="0"/>
  </r>
  <r>
    <s v="EV3380"/>
    <x v="3"/>
    <x v="3"/>
    <s v="Toyota"/>
    <x v="1"/>
    <n v="618549"/>
    <n v="95"/>
    <n v="421"/>
    <n v="1.03"/>
    <n v="103590"/>
    <n v="35595"/>
    <n v="15.3"/>
    <n v="11.8"/>
    <n v="203.2"/>
    <n v="2026"/>
    <n v="22017251655"/>
    <n v="4.4315789473684211"/>
    <n v="84.548693586698334"/>
    <n v="167.47258503368369"/>
    <x v="0"/>
  </r>
  <r>
    <s v="EV3381"/>
    <x v="5"/>
    <x v="1"/>
    <s v="Nissan"/>
    <x v="3"/>
    <n v="114049"/>
    <n v="82"/>
    <n v="453"/>
    <n v="1.48"/>
    <n v="198840"/>
    <n v="27388"/>
    <n v="16.600000000000001"/>
    <n v="54.3"/>
    <n v="258.5"/>
    <n v="2026"/>
    <n v="3123574012"/>
    <n v="5.524390243902439"/>
    <n v="60.459161147902869"/>
    <n v="1743.4611438942911"/>
    <x v="0"/>
  </r>
  <r>
    <s v="EV3382"/>
    <x v="2"/>
    <x v="2"/>
    <s v="Tesla"/>
    <x v="3"/>
    <n v="814727"/>
    <n v="59"/>
    <n v="323"/>
    <n v="1.02"/>
    <n v="40408"/>
    <n v="68995"/>
    <n v="19.399999999999999"/>
    <n v="56.9"/>
    <n v="275.60000000000002"/>
    <n v="2026"/>
    <n v="56212089365"/>
    <n v="5.4745762711864403"/>
    <n v="213.60681114551085"/>
    <n v="49.596981565604189"/>
    <x v="1"/>
  </r>
  <r>
    <s v="EV3383"/>
    <x v="0"/>
    <x v="0"/>
    <s v="Volkswagen"/>
    <x v="3"/>
    <n v="87334"/>
    <n v="102"/>
    <n v="466"/>
    <n v="1.75"/>
    <n v="97895"/>
    <n v="60860"/>
    <n v="18.8"/>
    <n v="23.9"/>
    <n v="106"/>
    <n v="2026"/>
    <n v="5315147240"/>
    <n v="4.5686274509803919"/>
    <n v="130.60085836909872"/>
    <n v="1120.9265578125357"/>
    <x v="1"/>
  </r>
  <r>
    <s v="EV3384"/>
    <x v="8"/>
    <x v="3"/>
    <s v="BMW"/>
    <x v="0"/>
    <n v="405045"/>
    <n v="42"/>
    <n v="404"/>
    <n v="1.93"/>
    <n v="6598"/>
    <n v="44139"/>
    <n v="20.2"/>
    <n v="44.9"/>
    <n v="271.39999999999998"/>
    <n v="2026"/>
    <n v="17878281255"/>
    <n v="9.6190476190476186"/>
    <n v="109.2549504950495"/>
    <n v="16.289548074905255"/>
    <x v="0"/>
  </r>
  <r>
    <s v="EV3385"/>
    <x v="9"/>
    <x v="0"/>
    <s v="Toyota"/>
    <x v="0"/>
    <n v="61573"/>
    <n v="80"/>
    <n v="631"/>
    <n v="2.33"/>
    <n v="20169"/>
    <n v="32169"/>
    <n v="12.2"/>
    <n v="58.9"/>
    <n v="142.19999999999999"/>
    <n v="2026"/>
    <n v="1980741837"/>
    <n v="7.8875000000000002"/>
    <n v="50.980982567353408"/>
    <n v="327.56240559985707"/>
    <x v="1"/>
  </r>
  <r>
    <s v="EV3386"/>
    <x v="8"/>
    <x v="3"/>
    <s v="Kia"/>
    <x v="1"/>
    <n v="349855"/>
    <n v="73"/>
    <n v="319"/>
    <n v="0.77"/>
    <n v="121465"/>
    <n v="79508"/>
    <n v="21.6"/>
    <n v="17.2"/>
    <n v="64.400000000000006"/>
    <n v="2026"/>
    <n v="27816271340"/>
    <n v="4.3698630136986303"/>
    <n v="249.24137931034483"/>
    <n v="347.18669162938932"/>
    <x v="0"/>
  </r>
  <r>
    <s v="EV3387"/>
    <x v="4"/>
    <x v="0"/>
    <s v="Ford"/>
    <x v="1"/>
    <n v="882941"/>
    <n v="82"/>
    <n v="373"/>
    <n v="2.12"/>
    <n v="170086"/>
    <n v="67120"/>
    <n v="14.1"/>
    <n v="60.1"/>
    <n v="267"/>
    <n v="2026"/>
    <n v="59262999920"/>
    <n v="4.5487804878048781"/>
    <n v="179.94638069705093"/>
    <n v="192.63574802846398"/>
    <x v="0"/>
  </r>
  <r>
    <s v="EV3388"/>
    <x v="7"/>
    <x v="3"/>
    <s v="Ford"/>
    <x v="0"/>
    <n v="269407"/>
    <n v="71"/>
    <n v="422"/>
    <n v="2.75"/>
    <n v="76496"/>
    <n v="40774"/>
    <n v="15.9"/>
    <n v="48"/>
    <n v="74.7"/>
    <n v="2026"/>
    <n v="10984801018"/>
    <n v="5.943661971830986"/>
    <n v="96.620853080568722"/>
    <n v="283.94213958805818"/>
    <x v="0"/>
  </r>
  <r>
    <s v="EV3389"/>
    <x v="4"/>
    <x v="0"/>
    <s v="BMW"/>
    <x v="3"/>
    <n v="308743"/>
    <n v="119"/>
    <n v="524"/>
    <n v="2.52"/>
    <n v="176164"/>
    <n v="75865"/>
    <n v="12.1"/>
    <n v="12.8"/>
    <n v="287.5"/>
    <n v="2026"/>
    <n v="23422787695"/>
    <n v="4.4033613445378155"/>
    <n v="144.78053435114504"/>
    <n v="570.58459624995555"/>
    <x v="1"/>
  </r>
  <r>
    <s v="EV3390"/>
    <x v="0"/>
    <x v="0"/>
    <s v="Tesla"/>
    <x v="0"/>
    <n v="564314"/>
    <n v="42"/>
    <n v="439"/>
    <n v="2.85"/>
    <n v="56180"/>
    <n v="45637"/>
    <n v="16.100000000000001"/>
    <n v="48.7"/>
    <n v="88.2"/>
    <n v="2026"/>
    <n v="25753598018"/>
    <n v="10.452380952380953"/>
    <n v="103.95671981776765"/>
    <n v="99.554503343883027"/>
    <x v="1"/>
  </r>
  <r>
    <s v="EV3391"/>
    <x v="2"/>
    <x v="2"/>
    <s v="Hyundai"/>
    <x v="1"/>
    <n v="95578"/>
    <n v="107"/>
    <n v="327"/>
    <n v="0.96"/>
    <n v="26939"/>
    <n v="82584"/>
    <n v="13.2"/>
    <n v="37.200000000000003"/>
    <n v="79.8"/>
    <n v="2026"/>
    <n v="7893213552"/>
    <n v="3.05607476635514"/>
    <n v="252.55045871559633"/>
    <n v="281.85356462784324"/>
    <x v="0"/>
  </r>
  <r>
    <s v="EV3392"/>
    <x v="9"/>
    <x v="0"/>
    <s v="Nissan"/>
    <x v="0"/>
    <n v="689285"/>
    <n v="93"/>
    <n v="326"/>
    <n v="2.17"/>
    <n v="22603"/>
    <n v="45187"/>
    <n v="12.8"/>
    <n v="10"/>
    <n v="232.8"/>
    <n v="2026"/>
    <n v="31146721295"/>
    <n v="3.5053763440860215"/>
    <n v="138.61042944785277"/>
    <n v="32.791951079742056"/>
    <x v="1"/>
  </r>
  <r>
    <s v="EV3393"/>
    <x v="3"/>
    <x v="3"/>
    <s v="BMW"/>
    <x v="1"/>
    <n v="641534"/>
    <n v="102"/>
    <n v="567"/>
    <n v="0.94"/>
    <n v="152714"/>
    <n v="35275"/>
    <n v="13.9"/>
    <n v="10"/>
    <n v="111.2"/>
    <n v="2026"/>
    <n v="22630111850"/>
    <n v="5.5588235294117645"/>
    <n v="62.213403880070544"/>
    <n v="238.04506074502677"/>
    <x v="1"/>
  </r>
  <r>
    <s v="EV3394"/>
    <x v="1"/>
    <x v="1"/>
    <s v="Volkswagen"/>
    <x v="0"/>
    <n v="686758"/>
    <n v="43"/>
    <n v="619"/>
    <n v="1.22"/>
    <n v="18844"/>
    <n v="52374"/>
    <n v="14.9"/>
    <n v="19.3"/>
    <n v="250.5"/>
    <n v="2026"/>
    <n v="35968263492"/>
    <n v="14.395348837209303"/>
    <n v="84.610662358642969"/>
    <n v="27.439068784054935"/>
    <x v="1"/>
  </r>
  <r>
    <s v="EV3395"/>
    <x v="1"/>
    <x v="1"/>
    <s v="Kia"/>
    <x v="1"/>
    <n v="267596"/>
    <n v="91"/>
    <n v="508"/>
    <n v="0.5"/>
    <n v="43843"/>
    <n v="63753"/>
    <n v="18.899999999999999"/>
    <n v="24.4"/>
    <n v="172.4"/>
    <n v="2026"/>
    <n v="17060047788"/>
    <n v="5.5824175824175821"/>
    <n v="125.49803149606299"/>
    <n v="163.84026667065277"/>
    <x v="0"/>
  </r>
  <r>
    <s v="EV3396"/>
    <x v="1"/>
    <x v="1"/>
    <s v="Hyundai"/>
    <x v="2"/>
    <n v="859640"/>
    <n v="50"/>
    <n v="635"/>
    <n v="2.59"/>
    <n v="79383"/>
    <n v="31552"/>
    <n v="13.3"/>
    <n v="6.7"/>
    <n v="113.8"/>
    <n v="2026"/>
    <n v="27123361280"/>
    <n v="12.7"/>
    <n v="49.688188976377951"/>
    <n v="92.34446977804663"/>
    <x v="0"/>
  </r>
  <r>
    <s v="EV3397"/>
    <x v="9"/>
    <x v="0"/>
    <s v="Hyundai"/>
    <x v="1"/>
    <n v="11763"/>
    <n v="91"/>
    <n v="365"/>
    <n v="1.48"/>
    <n v="143227"/>
    <n v="60437"/>
    <n v="21.2"/>
    <n v="37.200000000000003"/>
    <n v="132.6"/>
    <n v="2026"/>
    <n v="710920431"/>
    <n v="4.0109890109890109"/>
    <n v="165.58082191780821"/>
    <n v="12176.060528776672"/>
    <x v="0"/>
  </r>
  <r>
    <s v="EV3398"/>
    <x v="7"/>
    <x v="3"/>
    <s v="BMW"/>
    <x v="1"/>
    <n v="7053"/>
    <n v="44"/>
    <n v="357"/>
    <n v="1.91"/>
    <n v="49574"/>
    <n v="75758"/>
    <n v="20.9"/>
    <n v="9.1"/>
    <n v="93.5"/>
    <n v="2026"/>
    <n v="534321174"/>
    <n v="8.1136363636363633"/>
    <n v="212.20728291316527"/>
    <n v="7028.7820785481354"/>
    <x v="0"/>
  </r>
  <r>
    <s v="EV3399"/>
    <x v="8"/>
    <x v="3"/>
    <s v="Hyundai"/>
    <x v="0"/>
    <n v="589464"/>
    <n v="63"/>
    <n v="584"/>
    <n v="2.12"/>
    <n v="54506"/>
    <n v="26967"/>
    <n v="13.8"/>
    <n v="14.1"/>
    <n v="295.60000000000002"/>
    <n v="2026"/>
    <n v="15896075688"/>
    <n v="9.2698412698412707"/>
    <n v="46.176369863013697"/>
    <n v="92.467054815900553"/>
    <x v="0"/>
  </r>
  <r>
    <s v="EV3400"/>
    <x v="3"/>
    <x v="3"/>
    <s v="Tesla"/>
    <x v="2"/>
    <n v="138668"/>
    <n v="106"/>
    <n v="314"/>
    <n v="1.0900000000000001"/>
    <n v="42385"/>
    <n v="82571"/>
    <n v="14.8"/>
    <n v="54.9"/>
    <n v="38.1"/>
    <n v="2026"/>
    <n v="11449955428"/>
    <n v="2.9622641509433962"/>
    <n v="262.96496815286622"/>
    <n v="305.65811867193588"/>
    <x v="0"/>
  </r>
  <r>
    <s v="EV3401"/>
    <x v="6"/>
    <x v="3"/>
    <s v="BYD"/>
    <x v="3"/>
    <n v="457128"/>
    <n v="46"/>
    <n v="457"/>
    <n v="1.66"/>
    <n v="46961"/>
    <n v="82860"/>
    <n v="15.6"/>
    <n v="8.4"/>
    <n v="67.2"/>
    <n v="2026"/>
    <n v="37877626080"/>
    <n v="9.9347826086956523"/>
    <n v="181.3129102844639"/>
    <n v="102.73052624210287"/>
    <x v="0"/>
  </r>
  <r>
    <s v="EV3402"/>
    <x v="9"/>
    <x v="0"/>
    <s v="Nissan"/>
    <x v="1"/>
    <n v="796217"/>
    <n v="61"/>
    <n v="540"/>
    <n v="1.5"/>
    <n v="158613"/>
    <n v="74300"/>
    <n v="15"/>
    <n v="39.700000000000003"/>
    <n v="83.9"/>
    <n v="2026"/>
    <n v="59158923100"/>
    <n v="8.8524590163934427"/>
    <n v="137.59259259259258"/>
    <n v="199.2082560407527"/>
    <x v="1"/>
  </r>
  <r>
    <s v="EV3403"/>
    <x v="7"/>
    <x v="3"/>
    <s v="Nissan"/>
    <x v="1"/>
    <n v="555335"/>
    <n v="68"/>
    <n v="595"/>
    <n v="2.9"/>
    <n v="193224"/>
    <n v="79271"/>
    <n v="21.2"/>
    <n v="53.6"/>
    <n v="163"/>
    <n v="2026"/>
    <n v="44021960785"/>
    <n v="8.75"/>
    <n v="133.22857142857143"/>
    <n v="347.94133270908549"/>
    <x v="1"/>
  </r>
  <r>
    <s v="EV3404"/>
    <x v="2"/>
    <x v="2"/>
    <s v="Mercedes"/>
    <x v="0"/>
    <n v="876771"/>
    <n v="53"/>
    <n v="530"/>
    <n v="1.8"/>
    <n v="10027"/>
    <n v="39993"/>
    <n v="21"/>
    <n v="7.2"/>
    <n v="96.4"/>
    <n v="2026"/>
    <n v="35064702603"/>
    <n v="10"/>
    <n v="75.458490566037739"/>
    <n v="11.436281537596475"/>
    <x v="0"/>
  </r>
  <r>
    <s v="EV3405"/>
    <x v="6"/>
    <x v="3"/>
    <s v="Volkswagen"/>
    <x v="3"/>
    <n v="386520"/>
    <n v="63"/>
    <n v="457"/>
    <n v="1.78"/>
    <n v="108146"/>
    <n v="71599"/>
    <n v="18.100000000000001"/>
    <n v="32.6"/>
    <n v="134.30000000000001"/>
    <n v="2026"/>
    <n v="27674445480"/>
    <n v="7.253968253968254"/>
    <n v="156.67177242888403"/>
    <n v="279.7940598157922"/>
    <x v="0"/>
  </r>
  <r>
    <s v="EV3406"/>
    <x v="0"/>
    <x v="0"/>
    <s v="Tesla"/>
    <x v="3"/>
    <n v="865744"/>
    <n v="71"/>
    <n v="450"/>
    <n v="1.39"/>
    <n v="81336"/>
    <n v="79723"/>
    <n v="19"/>
    <n v="21.4"/>
    <n v="299.8"/>
    <n v="2026"/>
    <n v="69019708912"/>
    <n v="6.3380281690140849"/>
    <n v="177.16222222222223"/>
    <n v="93.949250586778547"/>
    <x v="1"/>
  </r>
  <r>
    <s v="EV3407"/>
    <x v="7"/>
    <x v="3"/>
    <s v="Tesla"/>
    <x v="1"/>
    <n v="497211"/>
    <n v="92"/>
    <n v="481"/>
    <n v="0.68"/>
    <n v="99934"/>
    <n v="53656"/>
    <n v="19"/>
    <n v="42.7"/>
    <n v="66.7"/>
    <n v="2026"/>
    <n v="26678353416"/>
    <n v="5.2282608695652177"/>
    <n v="111.55093555093555"/>
    <n v="200.98911729627864"/>
    <x v="1"/>
  </r>
  <r>
    <s v="EV3408"/>
    <x v="4"/>
    <x v="0"/>
    <s v="BMW"/>
    <x v="1"/>
    <n v="498921"/>
    <n v="107"/>
    <n v="312"/>
    <n v="1.48"/>
    <n v="173218"/>
    <n v="60908"/>
    <n v="23"/>
    <n v="63.3"/>
    <n v="252.9"/>
    <n v="2026"/>
    <n v="30388280268"/>
    <n v="2.9158878504672896"/>
    <n v="195.21794871794873"/>
    <n v="347.18522571709747"/>
    <x v="0"/>
  </r>
  <r>
    <s v="EV3409"/>
    <x v="1"/>
    <x v="1"/>
    <s v="BMW"/>
    <x v="3"/>
    <n v="379933"/>
    <n v="99"/>
    <n v="272"/>
    <n v="1.76"/>
    <n v="10838"/>
    <n v="61773"/>
    <n v="18.600000000000001"/>
    <n v="39.700000000000003"/>
    <n v="23.3"/>
    <n v="2026"/>
    <n v="23469601209"/>
    <n v="2.7474747474747474"/>
    <n v="227.10661764705881"/>
    <n v="28.526082230287969"/>
    <x v="0"/>
  </r>
  <r>
    <s v="EV3410"/>
    <x v="8"/>
    <x v="3"/>
    <s v="Tesla"/>
    <x v="3"/>
    <n v="534745"/>
    <n v="102"/>
    <n v="486"/>
    <n v="1.93"/>
    <n v="39590"/>
    <n v="51383"/>
    <n v="16.2"/>
    <n v="12"/>
    <n v="211.2"/>
    <n v="2026"/>
    <n v="27476802335"/>
    <n v="4.7647058823529411"/>
    <n v="105.72633744855968"/>
    <n v="74.035287847478699"/>
    <x v="1"/>
  </r>
  <r>
    <s v="EV3411"/>
    <x v="7"/>
    <x v="3"/>
    <s v="Kia"/>
    <x v="2"/>
    <n v="695760"/>
    <n v="68"/>
    <n v="491"/>
    <n v="2.13"/>
    <n v="39427"/>
    <n v="38958"/>
    <n v="21.7"/>
    <n v="61.9"/>
    <n v="201.3"/>
    <n v="2026"/>
    <n v="27105418080"/>
    <n v="7.2205882352941178"/>
    <n v="79.344195519348276"/>
    <n v="56.66752903299988"/>
    <x v="0"/>
  </r>
  <r>
    <s v="EV3412"/>
    <x v="8"/>
    <x v="3"/>
    <s v="Hyundai"/>
    <x v="0"/>
    <n v="204325"/>
    <n v="103"/>
    <n v="455"/>
    <n v="1.8"/>
    <n v="104614"/>
    <n v="29999"/>
    <n v="13.8"/>
    <n v="30"/>
    <n v="149"/>
    <n v="2026"/>
    <n v="6129545675"/>
    <n v="4.4174757281553401"/>
    <n v="65.931868131868129"/>
    <n v="511.99804233451607"/>
    <x v="0"/>
  </r>
  <r>
    <s v="EV3413"/>
    <x v="6"/>
    <x v="3"/>
    <s v="Tesla"/>
    <x v="1"/>
    <n v="864453"/>
    <n v="98"/>
    <n v="493"/>
    <n v="1.81"/>
    <n v="6270"/>
    <n v="37520"/>
    <n v="22.1"/>
    <n v="31.7"/>
    <n v="5.6"/>
    <n v="2026"/>
    <n v="32434276560"/>
    <n v="5.0306122448979593"/>
    <n v="76.105476673427987"/>
    <n v="7.2531415820177614"/>
    <x v="1"/>
  </r>
  <r>
    <s v="EV3414"/>
    <x v="3"/>
    <x v="3"/>
    <s v="Kia"/>
    <x v="3"/>
    <n v="606936"/>
    <n v="82"/>
    <n v="324"/>
    <n v="2.56"/>
    <n v="173064"/>
    <n v="38038"/>
    <n v="15.6"/>
    <n v="11.5"/>
    <n v="9.1999999999999993"/>
    <n v="2026"/>
    <n v="23086631568"/>
    <n v="3.9512195121951219"/>
    <n v="117.40123456790124"/>
    <n v="285.14373838427775"/>
    <x v="1"/>
  </r>
  <r>
    <s v="EV3415"/>
    <x v="4"/>
    <x v="0"/>
    <s v="Kia"/>
    <x v="2"/>
    <n v="832771"/>
    <n v="83"/>
    <n v="314"/>
    <n v="1.4"/>
    <n v="197410"/>
    <n v="84390"/>
    <n v="22.1"/>
    <n v="17.5"/>
    <n v="190"/>
    <n v="2026"/>
    <n v="70277544690"/>
    <n v="3.7831325301204819"/>
    <n v="268.7579617834395"/>
    <n v="237.05196266440595"/>
    <x v="1"/>
  </r>
  <r>
    <s v="EV3416"/>
    <x v="3"/>
    <x v="3"/>
    <s v="Mercedes"/>
    <x v="0"/>
    <n v="309245"/>
    <n v="63"/>
    <n v="608"/>
    <n v="2.12"/>
    <n v="82638"/>
    <n v="31586"/>
    <n v="22.8"/>
    <n v="27.5"/>
    <n v="88.3"/>
    <n v="2026"/>
    <n v="9767812570"/>
    <n v="9.6507936507936503"/>
    <n v="51.950657894736842"/>
    <n v="267.2250157641999"/>
    <x v="0"/>
  </r>
  <r>
    <s v="EV3417"/>
    <x v="6"/>
    <x v="3"/>
    <s v="Mercedes"/>
    <x v="3"/>
    <n v="88268"/>
    <n v="42"/>
    <n v="469"/>
    <n v="2.76"/>
    <n v="112299"/>
    <n v="75354"/>
    <n v="20.3"/>
    <n v="19.8"/>
    <n v="160.80000000000001"/>
    <n v="2026"/>
    <n v="6651346872"/>
    <n v="11.166666666666666"/>
    <n v="160.66950959488273"/>
    <n v="1272.2504191779581"/>
    <x v="1"/>
  </r>
  <r>
    <s v="EV3418"/>
    <x v="8"/>
    <x v="3"/>
    <s v="Mercedes"/>
    <x v="3"/>
    <n v="573759"/>
    <n v="50"/>
    <n v="650"/>
    <n v="2.27"/>
    <n v="136991"/>
    <n v="25997"/>
    <n v="20.399999999999999"/>
    <n v="17.3"/>
    <n v="60.6"/>
    <n v="2026"/>
    <n v="14916012723"/>
    <n v="13"/>
    <n v="39.995384615384616"/>
    <n v="238.76052488936995"/>
    <x v="0"/>
  </r>
  <r>
    <s v="EV3419"/>
    <x v="8"/>
    <x v="3"/>
    <s v="BYD"/>
    <x v="0"/>
    <n v="84550"/>
    <n v="89"/>
    <n v="356"/>
    <n v="2.97"/>
    <n v="127657"/>
    <n v="28164"/>
    <n v="16.100000000000001"/>
    <n v="43.9"/>
    <n v="247.3"/>
    <n v="2026"/>
    <n v="2381266200"/>
    <n v="4"/>
    <n v="79.112359550561791"/>
    <n v="1509.8403311649911"/>
    <x v="0"/>
  </r>
  <r>
    <s v="EV3420"/>
    <x v="0"/>
    <x v="0"/>
    <s v="Volkswagen"/>
    <x v="1"/>
    <n v="765214"/>
    <n v="92"/>
    <n v="263"/>
    <n v="1.32"/>
    <n v="52844"/>
    <n v="80922"/>
    <n v="21.5"/>
    <n v="52.7"/>
    <n v="224.4"/>
    <n v="2026"/>
    <n v="61922647308"/>
    <n v="2.8586956521739131"/>
    <n v="307.68821292775664"/>
    <n v="69.057806051640455"/>
    <x v="0"/>
  </r>
  <r>
    <s v="EV3421"/>
    <x v="7"/>
    <x v="3"/>
    <s v="Hyundai"/>
    <x v="2"/>
    <n v="170623"/>
    <n v="101"/>
    <n v="564"/>
    <n v="1.18"/>
    <n v="78761"/>
    <n v="42941"/>
    <n v="20.9"/>
    <n v="50.2"/>
    <n v="167.6"/>
    <n v="2026"/>
    <n v="7326722243"/>
    <n v="5.5841584158415838"/>
    <n v="76.136524822695037"/>
    <n v="461.60834119667339"/>
    <x v="1"/>
  </r>
  <r>
    <s v="EV3422"/>
    <x v="4"/>
    <x v="0"/>
    <s v="BMW"/>
    <x v="2"/>
    <n v="464509"/>
    <n v="80"/>
    <n v="358"/>
    <n v="1.44"/>
    <n v="172952"/>
    <n v="81515"/>
    <n v="15.1"/>
    <n v="36.4"/>
    <n v="136.69999999999999"/>
    <n v="2026"/>
    <n v="37864451135"/>
    <n v="4.4749999999999996"/>
    <n v="227.69553072625698"/>
    <n v="372.33293649853931"/>
    <x v="0"/>
  </r>
  <r>
    <s v="EV3423"/>
    <x v="5"/>
    <x v="1"/>
    <s v="BYD"/>
    <x v="3"/>
    <n v="139107"/>
    <n v="77"/>
    <n v="328"/>
    <n v="0.87"/>
    <n v="155910"/>
    <n v="32974"/>
    <n v="14.6"/>
    <n v="31.3"/>
    <n v="256.2"/>
    <n v="2026"/>
    <n v="4586914218"/>
    <n v="4.2597402597402594"/>
    <n v="100.53048780487805"/>
    <n v="1120.791908387069"/>
    <x v="0"/>
  </r>
  <r>
    <s v="EV3424"/>
    <x v="1"/>
    <x v="1"/>
    <s v="Tesla"/>
    <x v="1"/>
    <n v="227690"/>
    <n v="94"/>
    <n v="450"/>
    <n v="2.7"/>
    <n v="125078"/>
    <n v="50315"/>
    <n v="19.8"/>
    <n v="64.599999999999994"/>
    <n v="129.9"/>
    <n v="2026"/>
    <n v="11456222350"/>
    <n v="4.7872340425531918"/>
    <n v="111.81111111111112"/>
    <n v="549.33462163467868"/>
    <x v="1"/>
  </r>
  <r>
    <s v="EV3425"/>
    <x v="2"/>
    <x v="2"/>
    <s v="Kia"/>
    <x v="2"/>
    <n v="539736"/>
    <n v="63"/>
    <n v="602"/>
    <n v="1.72"/>
    <n v="14186"/>
    <n v="36529"/>
    <n v="13.4"/>
    <n v="26.9"/>
    <n v="7.6"/>
    <n v="2026"/>
    <n v="19716016344"/>
    <n v="9.5555555555555554"/>
    <n v="60.679401993355484"/>
    <n v="26.283219944565491"/>
    <x v="0"/>
  </r>
  <r>
    <s v="EV3426"/>
    <x v="4"/>
    <x v="0"/>
    <s v="Mercedes"/>
    <x v="0"/>
    <n v="381468"/>
    <n v="47"/>
    <n v="644"/>
    <n v="0.53"/>
    <n v="42597"/>
    <n v="58441"/>
    <n v="24.5"/>
    <n v="19.2"/>
    <n v="18.600000000000001"/>
    <n v="2026"/>
    <n v="22293371388"/>
    <n v="13.702127659574469"/>
    <n v="90.746894409937894"/>
    <n v="111.6659850891818"/>
    <x v="1"/>
  </r>
  <r>
    <s v="EV3427"/>
    <x v="6"/>
    <x v="3"/>
    <s v="Ford"/>
    <x v="3"/>
    <n v="177082"/>
    <n v="40"/>
    <n v="326"/>
    <n v="2.6"/>
    <n v="92429"/>
    <n v="65608"/>
    <n v="16.600000000000001"/>
    <n v="61.8"/>
    <n v="165.3"/>
    <n v="2026"/>
    <n v="11617995856"/>
    <n v="8.15"/>
    <n v="201.25153374233128"/>
    <n v="521.95593002112014"/>
    <x v="0"/>
  </r>
  <r>
    <s v="EV3428"/>
    <x v="4"/>
    <x v="0"/>
    <s v="Toyota"/>
    <x v="0"/>
    <n v="497750"/>
    <n v="71"/>
    <n v="400"/>
    <n v="0.68"/>
    <n v="37536"/>
    <n v="33205"/>
    <n v="17.899999999999999"/>
    <n v="8.3000000000000007"/>
    <n v="213.2"/>
    <n v="2026"/>
    <n v="16527788750"/>
    <n v="5.6338028169014081"/>
    <n v="83.012500000000003"/>
    <n v="75.411351079859372"/>
    <x v="1"/>
  </r>
  <r>
    <s v="EV3429"/>
    <x v="4"/>
    <x v="0"/>
    <s v="Toyota"/>
    <x v="1"/>
    <n v="424427"/>
    <n v="53"/>
    <n v="414"/>
    <n v="1.34"/>
    <n v="84121"/>
    <n v="84845"/>
    <n v="24.6"/>
    <n v="27.2"/>
    <n v="193.5"/>
    <n v="2026"/>
    <n v="36010508815"/>
    <n v="7.8113207547169807"/>
    <n v="204.93961352657004"/>
    <n v="198.19898357079074"/>
    <x v="0"/>
  </r>
  <r>
    <s v="EV3430"/>
    <x v="5"/>
    <x v="1"/>
    <s v="Mercedes"/>
    <x v="2"/>
    <n v="760335"/>
    <n v="52"/>
    <n v="289"/>
    <n v="0.5"/>
    <n v="144449"/>
    <n v="44728"/>
    <n v="19.7"/>
    <n v="22.5"/>
    <n v="150.1"/>
    <n v="2026"/>
    <n v="34008263880"/>
    <n v="5.5576923076923075"/>
    <n v="154.7681660899654"/>
    <n v="189.98073217726397"/>
    <x v="0"/>
  </r>
  <r>
    <s v="EV3431"/>
    <x v="3"/>
    <x v="3"/>
    <s v="Volkswagen"/>
    <x v="0"/>
    <n v="177288"/>
    <n v="63"/>
    <n v="615"/>
    <n v="1.91"/>
    <n v="81185"/>
    <n v="75378"/>
    <n v="15.3"/>
    <n v="7.4"/>
    <n v="185.6"/>
    <n v="2026"/>
    <n v="13363614864"/>
    <n v="9.7619047619047628"/>
    <n v="122.56585365853658"/>
    <n v="457.92721447588104"/>
    <x v="0"/>
  </r>
  <r>
    <s v="EV3432"/>
    <x v="9"/>
    <x v="0"/>
    <s v="Volkswagen"/>
    <x v="1"/>
    <n v="841359"/>
    <n v="91"/>
    <n v="551"/>
    <n v="1.97"/>
    <n v="15703"/>
    <n v="27297"/>
    <n v="14.6"/>
    <n v="27"/>
    <n v="275"/>
    <n v="2026"/>
    <n v="22966576623"/>
    <n v="6.0549450549450547"/>
    <n v="49.540834845735027"/>
    <n v="18.663852172497116"/>
    <x v="0"/>
  </r>
  <r>
    <s v="EV3433"/>
    <x v="7"/>
    <x v="3"/>
    <s v="Volkswagen"/>
    <x v="0"/>
    <n v="568979"/>
    <n v="108"/>
    <n v="348"/>
    <n v="2.4700000000000002"/>
    <n v="122768"/>
    <n v="84365"/>
    <n v="12.7"/>
    <n v="63.5"/>
    <n v="285.5"/>
    <n v="2026"/>
    <n v="48001913335"/>
    <n v="3.2222222222222223"/>
    <n v="242.42816091954023"/>
    <n v="215.76894753584929"/>
    <x v="0"/>
  </r>
  <r>
    <s v="EV3434"/>
    <x v="3"/>
    <x v="3"/>
    <s v="Tesla"/>
    <x v="0"/>
    <n v="747084"/>
    <n v="111"/>
    <n v="531"/>
    <n v="2.5099999999999998"/>
    <n v="181374"/>
    <n v="27642"/>
    <n v="16.3"/>
    <n v="38.200000000000003"/>
    <n v="85.8"/>
    <n v="2026"/>
    <n v="20650895928"/>
    <n v="4.7837837837837842"/>
    <n v="52.056497175141246"/>
    <n v="242.77591274876721"/>
    <x v="0"/>
  </r>
  <r>
    <s v="EV3435"/>
    <x v="5"/>
    <x v="1"/>
    <s v="Volkswagen"/>
    <x v="0"/>
    <n v="797953"/>
    <n v="108"/>
    <n v="547"/>
    <n v="1.57"/>
    <n v="92707"/>
    <n v="43957"/>
    <n v="23.4"/>
    <n v="20.2"/>
    <n v="77.099999999999994"/>
    <n v="2026"/>
    <n v="35075620021"/>
    <n v="5.0648148148148149"/>
    <n v="80.36014625228519"/>
    <n v="116.18102820592189"/>
    <x v="0"/>
  </r>
  <r>
    <s v="EV3436"/>
    <x v="0"/>
    <x v="0"/>
    <s v="BYD"/>
    <x v="0"/>
    <n v="226755"/>
    <n v="91"/>
    <n v="492"/>
    <n v="0.96"/>
    <n v="145824"/>
    <n v="41852"/>
    <n v="20.100000000000001"/>
    <n v="29.7"/>
    <n v="107.8"/>
    <n v="2026"/>
    <n v="9490150260"/>
    <n v="5.4065934065934069"/>
    <n v="85.065040650406502"/>
    <n v="643.09056029635519"/>
    <x v="0"/>
  </r>
  <r>
    <s v="EV3437"/>
    <x v="8"/>
    <x v="3"/>
    <s v="Volkswagen"/>
    <x v="2"/>
    <n v="277524"/>
    <n v="120"/>
    <n v="583"/>
    <n v="0.51"/>
    <n v="142251"/>
    <n v="80275"/>
    <n v="19.7"/>
    <n v="55.7"/>
    <n v="135.80000000000001"/>
    <n v="2026"/>
    <n v="22278239100"/>
    <n v="4.8583333333333334"/>
    <n v="137.69296740994855"/>
    <n v="512.57188567475248"/>
    <x v="0"/>
  </r>
  <r>
    <s v="EV3438"/>
    <x v="5"/>
    <x v="1"/>
    <s v="Nissan"/>
    <x v="1"/>
    <n v="215393"/>
    <n v="66"/>
    <n v="572"/>
    <n v="2.2999999999999998"/>
    <n v="13094"/>
    <n v="79275"/>
    <n v="14.4"/>
    <n v="8.5"/>
    <n v="88.4"/>
    <n v="2026"/>
    <n v="17075280075"/>
    <n v="8.6666666666666661"/>
    <n v="138.59265734265733"/>
    <n v="60.791204913808713"/>
    <x v="1"/>
  </r>
  <r>
    <s v="EV3439"/>
    <x v="2"/>
    <x v="2"/>
    <s v="Hyundai"/>
    <x v="1"/>
    <n v="187232"/>
    <n v="84"/>
    <n v="629"/>
    <n v="2.68"/>
    <n v="97212"/>
    <n v="75548"/>
    <n v="24.1"/>
    <n v="46"/>
    <n v="15"/>
    <n v="2026"/>
    <n v="14145003136"/>
    <n v="7.4880952380952381"/>
    <n v="120.10810810810811"/>
    <n v="519.206118612203"/>
    <x v="1"/>
  </r>
  <r>
    <s v="EV3440"/>
    <x v="8"/>
    <x v="3"/>
    <s v="Tesla"/>
    <x v="1"/>
    <n v="141366"/>
    <n v="67"/>
    <n v="409"/>
    <n v="1.95"/>
    <n v="41108"/>
    <n v="74118"/>
    <n v="14.4"/>
    <n v="61"/>
    <n v="249.2"/>
    <n v="2026"/>
    <n v="10477765188"/>
    <n v="6.1044776119402986"/>
    <n v="181.21760391198043"/>
    <n v="290.79127937410692"/>
    <x v="0"/>
  </r>
  <r>
    <s v="EV3441"/>
    <x v="2"/>
    <x v="2"/>
    <s v="Tesla"/>
    <x v="2"/>
    <n v="890226"/>
    <n v="56"/>
    <n v="630"/>
    <n v="2.0699999999999998"/>
    <n v="91734"/>
    <n v="36496"/>
    <n v="18.399999999999999"/>
    <n v="61.3"/>
    <n v="258.5"/>
    <n v="2026"/>
    <n v="32489688096"/>
    <n v="11.25"/>
    <n v="57.93015873015873"/>
    <n v="103.04574344042973"/>
    <x v="1"/>
  </r>
  <r>
    <s v="EV3442"/>
    <x v="8"/>
    <x v="3"/>
    <s v="Toyota"/>
    <x v="2"/>
    <n v="221780"/>
    <n v="107"/>
    <n v="278"/>
    <n v="0.53"/>
    <n v="46054"/>
    <n v="48649"/>
    <n v="20.9"/>
    <n v="22.2"/>
    <n v="40.4"/>
    <n v="2026"/>
    <n v="10789375220"/>
    <n v="2.5981308411214954"/>
    <n v="174.99640287769785"/>
    <n v="207.65623590945984"/>
    <x v="0"/>
  </r>
  <r>
    <s v="EV3443"/>
    <x v="3"/>
    <x v="3"/>
    <s v="Volkswagen"/>
    <x v="0"/>
    <n v="440155"/>
    <n v="62"/>
    <n v="400"/>
    <n v="2.04"/>
    <n v="115818"/>
    <n v="69755"/>
    <n v="12.7"/>
    <n v="57.1"/>
    <n v="161.30000000000001"/>
    <n v="2026"/>
    <n v="30703012025"/>
    <n v="6.4516129032258061"/>
    <n v="174.38749999999999"/>
    <n v="263.130033738115"/>
    <x v="0"/>
  </r>
  <r>
    <s v="EV3444"/>
    <x v="7"/>
    <x v="3"/>
    <s v="Toyota"/>
    <x v="2"/>
    <n v="338138"/>
    <n v="85"/>
    <n v="365"/>
    <n v="1.86"/>
    <n v="192770"/>
    <n v="60897"/>
    <n v="19"/>
    <n v="35.9"/>
    <n v="251.4"/>
    <n v="2026"/>
    <n v="20591589786"/>
    <n v="4.2941176470588234"/>
    <n v="166.84109589041097"/>
    <n v="570.09268405207331"/>
    <x v="1"/>
  </r>
  <r>
    <s v="EV3445"/>
    <x v="8"/>
    <x v="3"/>
    <s v="Volkswagen"/>
    <x v="1"/>
    <n v="648801"/>
    <n v="68"/>
    <n v="265"/>
    <n v="2.2200000000000002"/>
    <n v="191323"/>
    <n v="33640"/>
    <n v="20.6"/>
    <n v="39.1"/>
    <n v="116.6"/>
    <n v="2026"/>
    <n v="21825665640"/>
    <n v="3.8970588235294117"/>
    <n v="126.94339622641509"/>
    <n v="294.8870300754777"/>
    <x v="0"/>
  </r>
  <r>
    <s v="EV3446"/>
    <x v="6"/>
    <x v="3"/>
    <s v="Toyota"/>
    <x v="1"/>
    <n v="376397"/>
    <n v="116"/>
    <n v="388"/>
    <n v="1.64"/>
    <n v="42191"/>
    <n v="42272"/>
    <n v="19.100000000000001"/>
    <n v="15.1"/>
    <n v="184.7"/>
    <n v="2026"/>
    <n v="15911053984"/>
    <n v="3.3448275862068964"/>
    <n v="108.94845360824742"/>
    <n v="112.09175418507586"/>
    <x v="1"/>
  </r>
  <r>
    <s v="EV3447"/>
    <x v="3"/>
    <x v="3"/>
    <s v="Toyota"/>
    <x v="1"/>
    <n v="743957"/>
    <n v="80"/>
    <n v="443"/>
    <n v="2.98"/>
    <n v="51601"/>
    <n v="76584"/>
    <n v="16.7"/>
    <n v="26.7"/>
    <n v="11.4"/>
    <n v="2026"/>
    <n v="56975202888"/>
    <n v="5.5374999999999996"/>
    <n v="172.87584650112868"/>
    <n v="69.36019151644517"/>
    <x v="1"/>
  </r>
  <r>
    <s v="EV3448"/>
    <x v="4"/>
    <x v="0"/>
    <s v="Nissan"/>
    <x v="3"/>
    <n v="790667"/>
    <n v="59"/>
    <n v="559"/>
    <n v="2.54"/>
    <n v="49702"/>
    <n v="54517"/>
    <n v="19"/>
    <n v="13.1"/>
    <n v="158"/>
    <n v="2026"/>
    <n v="43104792839"/>
    <n v="9.4745762711864412"/>
    <n v="97.525939177101961"/>
    <n v="62.860850395931536"/>
    <x v="0"/>
  </r>
  <r>
    <s v="EV3449"/>
    <x v="1"/>
    <x v="1"/>
    <s v="BMW"/>
    <x v="3"/>
    <n v="588318"/>
    <n v="77"/>
    <n v="400"/>
    <n v="0.88"/>
    <n v="120336"/>
    <n v="33965"/>
    <n v="15.6"/>
    <n v="30.6"/>
    <n v="19.100000000000001"/>
    <n v="2026"/>
    <n v="19982220870"/>
    <n v="5.1948051948051948"/>
    <n v="84.912499999999994"/>
    <n v="204.54244133274864"/>
    <x v="0"/>
  </r>
  <r>
    <s v="EV3450"/>
    <x v="2"/>
    <x v="2"/>
    <s v="Kia"/>
    <x v="2"/>
    <n v="675394"/>
    <n v="79"/>
    <n v="555"/>
    <n v="2.08"/>
    <n v="195193"/>
    <n v="44205"/>
    <n v="22.9"/>
    <n v="51.3"/>
    <n v="240.4"/>
    <n v="2026"/>
    <n v="29855791770"/>
    <n v="7.0253164556962027"/>
    <n v="79.648648648648646"/>
    <n v="289.006120871669"/>
    <x v="0"/>
  </r>
  <r>
    <s v="EV3451"/>
    <x v="1"/>
    <x v="1"/>
    <s v="Nissan"/>
    <x v="2"/>
    <n v="46477"/>
    <n v="86"/>
    <n v="609"/>
    <n v="2.89"/>
    <n v="115359"/>
    <n v="72228"/>
    <n v="20.100000000000001"/>
    <n v="23.6"/>
    <n v="47.6"/>
    <n v="2026"/>
    <n v="3356940756"/>
    <n v="7.0813953488372094"/>
    <n v="118.60098522167488"/>
    <n v="2482.0663984336338"/>
    <x v="1"/>
  </r>
  <r>
    <s v="EV3452"/>
    <x v="8"/>
    <x v="3"/>
    <s v="Ford"/>
    <x v="3"/>
    <n v="486594"/>
    <n v="70"/>
    <n v="360"/>
    <n v="1.24"/>
    <n v="172362"/>
    <n v="30775"/>
    <n v="19.5"/>
    <n v="58"/>
    <n v="224.4"/>
    <n v="2026"/>
    <n v="14974930350"/>
    <n v="5.1428571428571432"/>
    <n v="85.486111111111114"/>
    <n v="354.22138374085995"/>
    <x v="1"/>
  </r>
  <r>
    <s v="EV3453"/>
    <x v="4"/>
    <x v="0"/>
    <s v="BMW"/>
    <x v="3"/>
    <n v="412055"/>
    <n v="55"/>
    <n v="387"/>
    <n v="1.29"/>
    <n v="175606"/>
    <n v="76017"/>
    <n v="13"/>
    <n v="49.2"/>
    <n v="203.2"/>
    <n v="2026"/>
    <n v="31323184935"/>
    <n v="7.0363636363636362"/>
    <n v="196.42635658914728"/>
    <n v="426.17126354491512"/>
    <x v="1"/>
  </r>
  <r>
    <s v="EV3454"/>
    <x v="0"/>
    <x v="0"/>
    <s v="Nissan"/>
    <x v="3"/>
    <n v="79151"/>
    <n v="115"/>
    <n v="635"/>
    <n v="0.52"/>
    <n v="112261"/>
    <n v="57972"/>
    <n v="16.899999999999999"/>
    <n v="9.3000000000000007"/>
    <n v="40.1"/>
    <n v="2026"/>
    <n v="4588541772"/>
    <n v="5.5217391304347823"/>
    <n v="91.294488188976374"/>
    <n v="1418.3143611577871"/>
    <x v="0"/>
  </r>
  <r>
    <s v="EV3455"/>
    <x v="7"/>
    <x v="3"/>
    <s v="Toyota"/>
    <x v="2"/>
    <n v="664365"/>
    <n v="119"/>
    <n v="546"/>
    <n v="2.61"/>
    <n v="60106"/>
    <n v="72599"/>
    <n v="20.100000000000001"/>
    <n v="49.4"/>
    <n v="52.6"/>
    <n v="2026"/>
    <n v="48232234635"/>
    <n v="4.5882352941176467"/>
    <n v="132.96520146520146"/>
    <n v="90.471352343967553"/>
    <x v="1"/>
  </r>
  <r>
    <s v="EV3456"/>
    <x v="5"/>
    <x v="1"/>
    <s v="Nissan"/>
    <x v="2"/>
    <n v="164342"/>
    <n v="81"/>
    <n v="355"/>
    <n v="0.86"/>
    <n v="46742"/>
    <n v="72321"/>
    <n v="19.399999999999999"/>
    <n v="60.2"/>
    <n v="89.7"/>
    <n v="2026"/>
    <n v="11885377782"/>
    <n v="4.382716049382716"/>
    <n v="203.72112676056338"/>
    <n v="284.41907729004151"/>
    <x v="1"/>
  </r>
  <r>
    <s v="EV3457"/>
    <x v="9"/>
    <x v="0"/>
    <s v="Nissan"/>
    <x v="2"/>
    <n v="85872"/>
    <n v="78"/>
    <n v="391"/>
    <n v="1.67"/>
    <n v="63528"/>
    <n v="75640"/>
    <n v="14.1"/>
    <n v="49"/>
    <n v="47.4"/>
    <n v="2026"/>
    <n v="6495358080"/>
    <n v="5.0128205128205128"/>
    <n v="193.45268542199489"/>
    <n v="739.79877026271652"/>
    <x v="0"/>
  </r>
  <r>
    <s v="EV3458"/>
    <x v="7"/>
    <x v="3"/>
    <s v="Kia"/>
    <x v="3"/>
    <n v="343774"/>
    <n v="71"/>
    <n v="302"/>
    <n v="0.94"/>
    <n v="78455"/>
    <n v="56231"/>
    <n v="12.6"/>
    <n v="46.3"/>
    <n v="55.7"/>
    <n v="2026"/>
    <n v="19330755794"/>
    <n v="4.253521126760563"/>
    <n v="186.1953642384106"/>
    <n v="228.21679359113836"/>
    <x v="0"/>
  </r>
  <r>
    <s v="EV3459"/>
    <x v="2"/>
    <x v="2"/>
    <s v="Nissan"/>
    <x v="2"/>
    <n v="660354"/>
    <n v="63"/>
    <n v="306"/>
    <n v="2.1"/>
    <n v="92687"/>
    <n v="55369"/>
    <n v="17.600000000000001"/>
    <n v="38.299999999999997"/>
    <n v="211.3"/>
    <n v="2026"/>
    <n v="36563140626"/>
    <n v="4.8571428571428568"/>
    <n v="180.94444444444446"/>
    <n v="140.35956471831776"/>
    <x v="0"/>
  </r>
  <r>
    <s v="EV3460"/>
    <x v="7"/>
    <x v="3"/>
    <s v="BMW"/>
    <x v="0"/>
    <n v="344758"/>
    <n v="45"/>
    <n v="545"/>
    <n v="0.73"/>
    <n v="180455"/>
    <n v="32787"/>
    <n v="18.2"/>
    <n v="55.8"/>
    <n v="102.5"/>
    <n v="2026"/>
    <n v="11303580546"/>
    <n v="12.111111111111111"/>
    <n v="60.159633027522936"/>
    <n v="523.42512719066701"/>
    <x v="1"/>
  </r>
  <r>
    <s v="EV3461"/>
    <x v="8"/>
    <x v="3"/>
    <s v="BYD"/>
    <x v="1"/>
    <n v="413077"/>
    <n v="62"/>
    <n v="430"/>
    <n v="1.87"/>
    <n v="46170"/>
    <n v="33822"/>
    <n v="22.5"/>
    <n v="64.3"/>
    <n v="262.3"/>
    <n v="2026"/>
    <n v="13971090294"/>
    <n v="6.935483870967742"/>
    <n v="78.655813953488376"/>
    <n v="111.77092890671715"/>
    <x v="0"/>
  </r>
  <r>
    <s v="EV3462"/>
    <x v="1"/>
    <x v="1"/>
    <s v="BYD"/>
    <x v="2"/>
    <n v="241832"/>
    <n v="73"/>
    <n v="348"/>
    <n v="2.08"/>
    <n v="162712"/>
    <n v="72929"/>
    <n v="15.4"/>
    <n v="35"/>
    <n v="297.8"/>
    <n v="2026"/>
    <n v="17636565928"/>
    <n v="4.7671232876712333"/>
    <n v="209.56609195402299"/>
    <n v="672.83072546230437"/>
    <x v="0"/>
  </r>
  <r>
    <s v="EV3463"/>
    <x v="6"/>
    <x v="3"/>
    <s v="BYD"/>
    <x v="0"/>
    <n v="68994"/>
    <n v="93"/>
    <n v="389"/>
    <n v="0.97"/>
    <n v="43249"/>
    <n v="72913"/>
    <n v="24"/>
    <n v="49.8"/>
    <n v="154.9"/>
    <n v="2026"/>
    <n v="5030559522"/>
    <n v="4.182795698924731"/>
    <n v="187.43701799485862"/>
    <n v="626.85161028495224"/>
    <x v="0"/>
  </r>
  <r>
    <s v="EV3464"/>
    <x v="3"/>
    <x v="3"/>
    <s v="Volkswagen"/>
    <x v="1"/>
    <n v="470427"/>
    <n v="51"/>
    <n v="343"/>
    <n v="2.48"/>
    <n v="97328"/>
    <n v="72227"/>
    <n v="12.7"/>
    <n v="50.9"/>
    <n v="196.8"/>
    <n v="2026"/>
    <n v="33977530929"/>
    <n v="6.7254901960784315"/>
    <n v="210.57434402332362"/>
    <n v="206.89288667529712"/>
    <x v="1"/>
  </r>
  <r>
    <s v="EV3465"/>
    <x v="3"/>
    <x v="3"/>
    <s v="Nissan"/>
    <x v="1"/>
    <n v="694205"/>
    <n v="89"/>
    <n v="624"/>
    <n v="0.86"/>
    <n v="28818"/>
    <n v="61438"/>
    <n v="14.6"/>
    <n v="54.2"/>
    <n v="52.7"/>
    <n v="2026"/>
    <n v="42650566790"/>
    <n v="7.01123595505618"/>
    <n v="98.458333333333329"/>
    <n v="41.512233418082559"/>
    <x v="1"/>
  </r>
  <r>
    <s v="EV3466"/>
    <x v="6"/>
    <x v="3"/>
    <s v="Hyundai"/>
    <x v="3"/>
    <n v="753486"/>
    <n v="99"/>
    <n v="544"/>
    <n v="2.9"/>
    <n v="18725"/>
    <n v="61070"/>
    <n v="23.5"/>
    <n v="56"/>
    <n v="165"/>
    <n v="2026"/>
    <n v="46015390020"/>
    <n v="5.4949494949494948"/>
    <n v="112.26102941176471"/>
    <n v="24.851158482042134"/>
    <x v="1"/>
  </r>
  <r>
    <s v="EV3467"/>
    <x v="9"/>
    <x v="0"/>
    <s v="BMW"/>
    <x v="3"/>
    <n v="610756"/>
    <n v="68"/>
    <n v="576"/>
    <n v="1.53"/>
    <n v="28616"/>
    <n v="42487"/>
    <n v="24.7"/>
    <n v="43.8"/>
    <n v="282.39999999999998"/>
    <n v="2026"/>
    <n v="25949190172"/>
    <n v="8.4705882352941178"/>
    <n v="73.762152777777771"/>
    <n v="46.853407907576837"/>
    <x v="0"/>
  </r>
  <r>
    <s v="EV3468"/>
    <x v="2"/>
    <x v="2"/>
    <s v="Kia"/>
    <x v="2"/>
    <n v="740115"/>
    <n v="42"/>
    <n v="453"/>
    <n v="0.95"/>
    <n v="109297"/>
    <n v="59555"/>
    <n v="14"/>
    <n v="14.9"/>
    <n v="118.5"/>
    <n v="2026"/>
    <n v="44077548825"/>
    <n v="10.785714285714286"/>
    <n v="131.46799116997792"/>
    <n v="147.67569904676975"/>
    <x v="1"/>
  </r>
  <r>
    <s v="EV3469"/>
    <x v="0"/>
    <x v="0"/>
    <s v="Volkswagen"/>
    <x v="1"/>
    <n v="38233"/>
    <n v="115"/>
    <n v="556"/>
    <n v="2.72"/>
    <n v="102814"/>
    <n v="61781"/>
    <n v="22.7"/>
    <n v="53.1"/>
    <n v="210.6"/>
    <n v="2026"/>
    <n v="2362072973"/>
    <n v="4.8347826086956518"/>
    <n v="111.11690647482014"/>
    <n v="2689.1428870347609"/>
    <x v="1"/>
  </r>
  <r>
    <s v="EV3470"/>
    <x v="6"/>
    <x v="3"/>
    <s v="BYD"/>
    <x v="0"/>
    <n v="856439"/>
    <n v="92"/>
    <n v="623"/>
    <n v="2.42"/>
    <n v="66427"/>
    <n v="72994"/>
    <n v="12.8"/>
    <n v="42.9"/>
    <n v="184.2"/>
    <n v="2026"/>
    <n v="62514908366"/>
    <n v="6.7717391304347823"/>
    <n v="117.1653290529695"/>
    <n v="77.561857878961604"/>
    <x v="1"/>
  </r>
  <r>
    <s v="EV3471"/>
    <x v="4"/>
    <x v="0"/>
    <s v="Tesla"/>
    <x v="1"/>
    <n v="157679"/>
    <n v="117"/>
    <n v="490"/>
    <n v="1.68"/>
    <n v="22883"/>
    <n v="63265"/>
    <n v="16.399999999999999"/>
    <n v="11.6"/>
    <n v="240.2"/>
    <n v="2026"/>
    <n v="9975561935"/>
    <n v="4.1880341880341883"/>
    <n v="129.11224489795919"/>
    <n v="145.12395436297794"/>
    <x v="0"/>
  </r>
  <r>
    <s v="EV3472"/>
    <x v="6"/>
    <x v="3"/>
    <s v="Hyundai"/>
    <x v="3"/>
    <n v="248057"/>
    <n v="59"/>
    <n v="401"/>
    <n v="2.82"/>
    <n v="111919"/>
    <n v="25178"/>
    <n v="21.5"/>
    <n v="17.8"/>
    <n v="201.3"/>
    <n v="2026"/>
    <n v="6245579146"/>
    <n v="6.7966101694915251"/>
    <n v="62.788029925187033"/>
    <n v="451.1825910980138"/>
    <x v="1"/>
  </r>
  <r>
    <s v="EV3473"/>
    <x v="3"/>
    <x v="3"/>
    <s v="BMW"/>
    <x v="0"/>
    <n v="860857"/>
    <n v="83"/>
    <n v="458"/>
    <n v="2"/>
    <n v="83019"/>
    <n v="40196"/>
    <n v="22.4"/>
    <n v="28.5"/>
    <n v="85.6"/>
    <n v="2026"/>
    <n v="34603007972"/>
    <n v="5.5180722891566267"/>
    <n v="87.764192139737986"/>
    <n v="96.437619720813089"/>
    <x v="1"/>
  </r>
  <r>
    <s v="EV3474"/>
    <x v="9"/>
    <x v="0"/>
    <s v="Mercedes"/>
    <x v="3"/>
    <n v="712718"/>
    <n v="63"/>
    <n v="361"/>
    <n v="2.14"/>
    <n v="54241"/>
    <n v="57925"/>
    <n v="16.2"/>
    <n v="26.4"/>
    <n v="94.4"/>
    <n v="2026"/>
    <n v="41284190150"/>
    <n v="5.7301587301587302"/>
    <n v="160.45706371191136"/>
    <n v="76.10443401176903"/>
    <x v="0"/>
  </r>
  <r>
    <s v="EV3475"/>
    <x v="7"/>
    <x v="3"/>
    <s v="Mercedes"/>
    <x v="2"/>
    <n v="360400"/>
    <n v="62"/>
    <n v="269"/>
    <n v="1.46"/>
    <n v="83027"/>
    <n v="63568"/>
    <n v="18.600000000000001"/>
    <n v="49.2"/>
    <n v="56.6"/>
    <n v="2026"/>
    <n v="22909907200"/>
    <n v="4.338709677419355"/>
    <n v="236.31226765799258"/>
    <n v="230.37458379578246"/>
    <x v="0"/>
  </r>
  <r>
    <s v="EV3476"/>
    <x v="2"/>
    <x v="2"/>
    <s v="Mercedes"/>
    <x v="1"/>
    <n v="431126"/>
    <n v="101"/>
    <n v="599"/>
    <n v="2.36"/>
    <n v="75170"/>
    <n v="53281"/>
    <n v="18.8"/>
    <n v="46.8"/>
    <n v="282.7"/>
    <n v="2026"/>
    <n v="22970824406"/>
    <n v="5.9306930693069306"/>
    <n v="88.949916527545909"/>
    <n v="174.35738044098477"/>
    <x v="1"/>
  </r>
  <r>
    <s v="EV3477"/>
    <x v="3"/>
    <x v="3"/>
    <s v="Toyota"/>
    <x v="2"/>
    <n v="787260"/>
    <n v="95"/>
    <n v="514"/>
    <n v="2.29"/>
    <n v="56339"/>
    <n v="75702"/>
    <n v="20"/>
    <n v="53.7"/>
    <n v="26.1"/>
    <n v="2026"/>
    <n v="59597156520"/>
    <n v="5.4105263157894736"/>
    <n v="147.28015564202335"/>
    <n v="71.563397098798362"/>
    <x v="1"/>
  </r>
  <r>
    <s v="EV3478"/>
    <x v="3"/>
    <x v="3"/>
    <s v="Toyota"/>
    <x v="2"/>
    <n v="100793"/>
    <n v="102"/>
    <n v="293"/>
    <n v="1.76"/>
    <n v="22415"/>
    <n v="64746"/>
    <n v="15.3"/>
    <n v="35.1"/>
    <n v="20"/>
    <n v="2026"/>
    <n v="6525943578"/>
    <n v="2.8725490196078431"/>
    <n v="220.97610921501706"/>
    <n v="222.38647525125751"/>
    <x v="0"/>
  </r>
  <r>
    <s v="EV3479"/>
    <x v="9"/>
    <x v="0"/>
    <s v="BYD"/>
    <x v="1"/>
    <n v="782569"/>
    <n v="103"/>
    <n v="400"/>
    <n v="2.38"/>
    <n v="190071"/>
    <n v="44270"/>
    <n v="19.399999999999999"/>
    <n v="27.8"/>
    <n v="261.5"/>
    <n v="2026"/>
    <n v="34644329630"/>
    <n v="3.883495145631068"/>
    <n v="110.675"/>
    <n v="242.8808194548979"/>
    <x v="0"/>
  </r>
  <r>
    <s v="EV3480"/>
    <x v="6"/>
    <x v="3"/>
    <s v="Mercedes"/>
    <x v="0"/>
    <n v="847083"/>
    <n v="82"/>
    <n v="281"/>
    <n v="1.95"/>
    <n v="40097"/>
    <n v="31286"/>
    <n v="14.2"/>
    <n v="56.7"/>
    <n v="75.7"/>
    <n v="2026"/>
    <n v="26501838738"/>
    <n v="3.4268292682926829"/>
    <n v="111.33807829181495"/>
    <n v="47.335385080328614"/>
    <x v="0"/>
  </r>
  <r>
    <s v="EV3481"/>
    <x v="7"/>
    <x v="3"/>
    <s v="BMW"/>
    <x v="2"/>
    <n v="108382"/>
    <n v="42"/>
    <n v="569"/>
    <n v="1.42"/>
    <n v="59049"/>
    <n v="45824"/>
    <n v="17.5"/>
    <n v="62.8"/>
    <n v="74.5"/>
    <n v="2026"/>
    <n v="4966496768"/>
    <n v="13.547619047619047"/>
    <n v="80.534270650263622"/>
    <n v="544.82294107877692"/>
    <x v="0"/>
  </r>
  <r>
    <s v="EV3482"/>
    <x v="9"/>
    <x v="0"/>
    <s v="Nissan"/>
    <x v="0"/>
    <n v="496739"/>
    <n v="74"/>
    <n v="528"/>
    <n v="2.5099999999999998"/>
    <n v="97193"/>
    <n v="28463"/>
    <n v="17.7"/>
    <n v="16"/>
    <n v="34.6"/>
    <n v="2026"/>
    <n v="14138682157"/>
    <n v="7.1351351351351351"/>
    <n v="53.907196969696969"/>
    <n v="195.66210827013782"/>
    <x v="0"/>
  </r>
  <r>
    <s v="EV3483"/>
    <x v="8"/>
    <x v="3"/>
    <s v="BMW"/>
    <x v="3"/>
    <n v="688003"/>
    <n v="66"/>
    <n v="252"/>
    <n v="2.25"/>
    <n v="98982"/>
    <n v="56660"/>
    <n v="23.1"/>
    <n v="60.6"/>
    <n v="116.1"/>
    <n v="2026"/>
    <n v="38982249980"/>
    <n v="3.8181818181818183"/>
    <n v="224.84126984126985"/>
    <n v="143.86855871268003"/>
    <x v="1"/>
  </r>
  <r>
    <s v="EV3484"/>
    <x v="5"/>
    <x v="1"/>
    <s v="Tesla"/>
    <x v="1"/>
    <n v="735445"/>
    <n v="88"/>
    <n v="480"/>
    <n v="0.56999999999999995"/>
    <n v="121327"/>
    <n v="25954"/>
    <n v="20.9"/>
    <n v="60.8"/>
    <n v="102.3"/>
    <n v="2026"/>
    <n v="19087739530"/>
    <n v="5.4545454545454541"/>
    <n v="54.070833333333333"/>
    <n v="164.97086797789092"/>
    <x v="1"/>
  </r>
  <r>
    <s v="EV3485"/>
    <x v="0"/>
    <x v="0"/>
    <s v="Kia"/>
    <x v="0"/>
    <n v="503468"/>
    <n v="117"/>
    <n v="299"/>
    <n v="0.69"/>
    <n v="176097"/>
    <n v="75059"/>
    <n v="15.3"/>
    <n v="32.700000000000003"/>
    <n v="32.6"/>
    <n v="2026"/>
    <n v="37789804612"/>
    <n v="2.5555555555555554"/>
    <n v="251.0334448160535"/>
    <n v="349.76800908895899"/>
    <x v="1"/>
  </r>
  <r>
    <s v="EV3486"/>
    <x v="2"/>
    <x v="2"/>
    <s v="Kia"/>
    <x v="3"/>
    <n v="510811"/>
    <n v="72"/>
    <n v="529"/>
    <n v="2.27"/>
    <n v="170857"/>
    <n v="76275"/>
    <n v="24.7"/>
    <n v="12.1"/>
    <n v="126.3"/>
    <n v="2026"/>
    <n v="38962109025"/>
    <n v="7.3472222222222223"/>
    <n v="144.18714555765595"/>
    <n v="334.48183378979701"/>
    <x v="0"/>
  </r>
  <r>
    <s v="EV3487"/>
    <x v="0"/>
    <x v="0"/>
    <s v="Toyota"/>
    <x v="2"/>
    <n v="218339"/>
    <n v="64"/>
    <n v="632"/>
    <n v="0.85"/>
    <n v="111965"/>
    <n v="71111"/>
    <n v="13.1"/>
    <n v="50.6"/>
    <n v="219.6"/>
    <n v="2026"/>
    <n v="15526304629"/>
    <n v="9.875"/>
    <n v="112.51740506329114"/>
    <n v="512.80348448971563"/>
    <x v="1"/>
  </r>
  <r>
    <s v="EV3488"/>
    <x v="3"/>
    <x v="3"/>
    <s v="Tesla"/>
    <x v="0"/>
    <n v="473472"/>
    <n v="57"/>
    <n v="380"/>
    <n v="2.89"/>
    <n v="193449"/>
    <n v="74611"/>
    <n v="16.600000000000001"/>
    <n v="46.2"/>
    <n v="96.9"/>
    <n v="2026"/>
    <n v="35326219392"/>
    <n v="6.666666666666667"/>
    <n v="196.34473684210528"/>
    <n v="408.57537510137877"/>
    <x v="0"/>
  </r>
  <r>
    <s v="EV3489"/>
    <x v="2"/>
    <x v="2"/>
    <s v="Mercedes"/>
    <x v="0"/>
    <n v="793720"/>
    <n v="71"/>
    <n v="389"/>
    <n v="0.79"/>
    <n v="157348"/>
    <n v="40635"/>
    <n v="18"/>
    <n v="56.6"/>
    <n v="79.400000000000006"/>
    <n v="2026"/>
    <n v="32252812200"/>
    <n v="5.47887323943662"/>
    <n v="104.46015424164524"/>
    <n v="198.24119336793834"/>
    <x v="1"/>
  </r>
  <r>
    <s v="EV3490"/>
    <x v="0"/>
    <x v="0"/>
    <s v="Tesla"/>
    <x v="0"/>
    <n v="742108"/>
    <n v="82"/>
    <n v="468"/>
    <n v="1.51"/>
    <n v="147331"/>
    <n v="79467"/>
    <n v="16.3"/>
    <n v="32.700000000000003"/>
    <n v="134.19999999999999"/>
    <n v="2026"/>
    <n v="58973096436"/>
    <n v="5.7073170731707314"/>
    <n v="169.80128205128204"/>
    <n v="198.53040258291247"/>
    <x v="1"/>
  </r>
  <r>
    <s v="EV3491"/>
    <x v="8"/>
    <x v="3"/>
    <s v="Tesla"/>
    <x v="3"/>
    <n v="222206"/>
    <n v="86"/>
    <n v="568"/>
    <n v="1.91"/>
    <n v="31269"/>
    <n v="42879"/>
    <n v="15.1"/>
    <n v="26.7"/>
    <n v="292.3"/>
    <n v="2026"/>
    <n v="9527971074"/>
    <n v="6.6046511627906979"/>
    <n v="75.491197183098592"/>
    <n v="140.72077261640101"/>
    <x v="1"/>
  </r>
  <r>
    <s v="EV3492"/>
    <x v="3"/>
    <x v="3"/>
    <s v="Toyota"/>
    <x v="0"/>
    <n v="10363"/>
    <n v="115"/>
    <n v="588"/>
    <n v="0.99"/>
    <n v="175681"/>
    <n v="52306"/>
    <n v="18.7"/>
    <n v="60"/>
    <n v="89.9"/>
    <n v="2026"/>
    <n v="542047078"/>
    <n v="5.1130434782608694"/>
    <n v="88.955782312925166"/>
    <n v="16952.716394866351"/>
    <x v="0"/>
  </r>
  <r>
    <s v="EV3493"/>
    <x v="9"/>
    <x v="0"/>
    <s v="Kia"/>
    <x v="1"/>
    <n v="196664"/>
    <n v="74"/>
    <n v="520"/>
    <n v="1.61"/>
    <n v="99403"/>
    <n v="31063"/>
    <n v="17.100000000000001"/>
    <n v="58.3"/>
    <n v="247.6"/>
    <n v="2026"/>
    <n v="6108973832"/>
    <n v="7.0270270270270272"/>
    <n v="59.736538461538458"/>
    <n v="505.44583655371599"/>
    <x v="0"/>
  </r>
  <r>
    <s v="EV3494"/>
    <x v="9"/>
    <x v="0"/>
    <s v="Ford"/>
    <x v="0"/>
    <n v="173613"/>
    <n v="52"/>
    <n v="535"/>
    <n v="1.43"/>
    <n v="8480"/>
    <n v="41500"/>
    <n v="12"/>
    <n v="39.299999999999997"/>
    <n v="63.3"/>
    <n v="2026"/>
    <n v="7204939500"/>
    <n v="10.288461538461538"/>
    <n v="77.570093457943926"/>
    <n v="48.844268574357912"/>
    <x v="0"/>
  </r>
  <r>
    <s v="EV3495"/>
    <x v="6"/>
    <x v="3"/>
    <s v="BYD"/>
    <x v="2"/>
    <n v="195744"/>
    <n v="47"/>
    <n v="350"/>
    <n v="1"/>
    <n v="56942"/>
    <n v="67309"/>
    <n v="16.100000000000001"/>
    <n v="55.1"/>
    <n v="105"/>
    <n v="2026"/>
    <n v="13175332896"/>
    <n v="7.4468085106382977"/>
    <n v="192.31142857142856"/>
    <n v="290.90035965342486"/>
    <x v="1"/>
  </r>
  <r>
    <s v="EV3496"/>
    <x v="2"/>
    <x v="2"/>
    <s v="Kia"/>
    <x v="0"/>
    <n v="897871"/>
    <n v="84"/>
    <n v="610"/>
    <n v="2.8"/>
    <n v="36015"/>
    <n v="64531"/>
    <n v="24.9"/>
    <n v="58.6"/>
    <n v="273.60000000000002"/>
    <n v="2026"/>
    <n v="57940513501"/>
    <n v="7.2619047619047619"/>
    <n v="105.78852459016393"/>
    <n v="40.111552773171205"/>
    <x v="0"/>
  </r>
  <r>
    <s v="EV3497"/>
    <x v="3"/>
    <x v="3"/>
    <s v="Volkswagen"/>
    <x v="0"/>
    <n v="567779"/>
    <n v="65"/>
    <n v="250"/>
    <n v="0.72"/>
    <n v="11370"/>
    <n v="75297"/>
    <n v="19.5"/>
    <n v="32.4"/>
    <n v="131.9"/>
    <n v="2026"/>
    <n v="42752055363"/>
    <n v="3.8461538461538463"/>
    <n v="301.18799999999999"/>
    <n v="20.025397205602886"/>
    <x v="0"/>
  </r>
  <r>
    <s v="EV3498"/>
    <x v="2"/>
    <x v="2"/>
    <s v="Toyota"/>
    <x v="1"/>
    <n v="650011"/>
    <n v="64"/>
    <n v="621"/>
    <n v="2.52"/>
    <n v="74478"/>
    <n v="81771"/>
    <n v="13"/>
    <n v="50.9"/>
    <n v="262.7"/>
    <n v="2026"/>
    <n v="53152049481"/>
    <n v="9.703125"/>
    <n v="131.67632850241546"/>
    <n v="114.57959942216362"/>
    <x v="0"/>
  </r>
  <r>
    <s v="EV3499"/>
    <x v="4"/>
    <x v="0"/>
    <s v="Ford"/>
    <x v="3"/>
    <n v="668835"/>
    <n v="99"/>
    <n v="273"/>
    <n v="2.41"/>
    <n v="125678"/>
    <n v="65879"/>
    <n v="20.100000000000001"/>
    <n v="64.099999999999994"/>
    <n v="204.3"/>
    <n v="2026"/>
    <n v="44062180965"/>
    <n v="2.7575757575757578"/>
    <n v="241.31501831501831"/>
    <n v="187.90583626753983"/>
    <x v="1"/>
  </r>
  <r>
    <s v="EV3500"/>
    <x v="5"/>
    <x v="1"/>
    <s v="Mercedes"/>
    <x v="3"/>
    <n v="274120"/>
    <n v="110"/>
    <n v="519"/>
    <n v="1.59"/>
    <n v="60119"/>
    <n v="79097"/>
    <n v="24.4"/>
    <n v="16.100000000000001"/>
    <n v="256.7"/>
    <n v="2026"/>
    <n v="21682069640"/>
    <n v="4.7181818181818178"/>
    <n v="152.40269749518305"/>
    <n v="219.31635779950386"/>
    <x v="0"/>
  </r>
  <r>
    <s v="EV3501"/>
    <x v="0"/>
    <x v="0"/>
    <s v="BYD"/>
    <x v="0"/>
    <n v="520705"/>
    <n v="108"/>
    <n v="575"/>
    <n v="1.83"/>
    <n v="124704"/>
    <n v="68058"/>
    <n v="19.2"/>
    <n v="64.7"/>
    <n v="80.3"/>
    <n v="2026"/>
    <n v="35438140890"/>
    <n v="5.3240740740740744"/>
    <n v="118.36173913043478"/>
    <n v="239.49069050614071"/>
    <x v="0"/>
  </r>
  <r>
    <s v="EV3502"/>
    <x v="4"/>
    <x v="0"/>
    <s v="Tesla"/>
    <x v="3"/>
    <n v="894796"/>
    <n v="61"/>
    <n v="531"/>
    <n v="0.51"/>
    <n v="165293"/>
    <n v="71876"/>
    <n v="15.1"/>
    <n v="20.3"/>
    <n v="182.3"/>
    <n v="2026"/>
    <n v="64314357296"/>
    <n v="8.7049180327868854"/>
    <n v="135.35969868173257"/>
    <n v="184.72702157810272"/>
    <x v="1"/>
  </r>
  <r>
    <s v="EV3503"/>
    <x v="0"/>
    <x v="0"/>
    <s v="Tesla"/>
    <x v="2"/>
    <n v="304207"/>
    <n v="97"/>
    <n v="373"/>
    <n v="2.73"/>
    <n v="58336"/>
    <n v="60707"/>
    <n v="24.1"/>
    <n v="39.799999999999997"/>
    <n v="146.30000000000001"/>
    <n v="2026"/>
    <n v="18467494349"/>
    <n v="3.8453608247422681"/>
    <n v="162.7533512064343"/>
    <n v="191.76416058802064"/>
    <x v="0"/>
  </r>
  <r>
    <s v="EV3504"/>
    <x v="1"/>
    <x v="1"/>
    <s v="Hyundai"/>
    <x v="0"/>
    <n v="271209"/>
    <n v="79"/>
    <n v="514"/>
    <n v="2.94"/>
    <n v="93106"/>
    <n v="69954"/>
    <n v="18.5"/>
    <n v="63.7"/>
    <n v="18.7"/>
    <n v="2026"/>
    <n v="18972154386"/>
    <n v="6.5063291139240507"/>
    <n v="136.09727626459144"/>
    <n v="343.2998167464944"/>
    <x v="0"/>
  </r>
  <r>
    <s v="EV3505"/>
    <x v="4"/>
    <x v="0"/>
    <s v="Kia"/>
    <x v="3"/>
    <n v="53421"/>
    <n v="110"/>
    <n v="559"/>
    <n v="1.8"/>
    <n v="84594"/>
    <n v="28609"/>
    <n v="17.100000000000001"/>
    <n v="50.9"/>
    <n v="137.4"/>
    <n v="2026"/>
    <n v="1528321389"/>
    <n v="5.081818181818182"/>
    <n v="51.178890876565298"/>
    <n v="1583.5345650586846"/>
    <x v="1"/>
  </r>
  <r>
    <s v="EV3506"/>
    <x v="8"/>
    <x v="3"/>
    <s v="Ford"/>
    <x v="1"/>
    <n v="836347"/>
    <n v="52"/>
    <n v="631"/>
    <n v="1.1299999999999999"/>
    <n v="192605"/>
    <n v="78732"/>
    <n v="18.2"/>
    <n v="31"/>
    <n v="264"/>
    <n v="2026"/>
    <n v="65847272004"/>
    <n v="12.134615384615385"/>
    <n v="124.77337559429478"/>
    <n v="230.29316778801143"/>
    <x v="0"/>
  </r>
  <r>
    <s v="EV3507"/>
    <x v="8"/>
    <x v="3"/>
    <s v="Volkswagen"/>
    <x v="3"/>
    <n v="361503"/>
    <n v="105"/>
    <n v="626"/>
    <n v="1.1100000000000001"/>
    <n v="111951"/>
    <n v="46054"/>
    <n v="15.7"/>
    <n v="21.3"/>
    <n v="143.5"/>
    <n v="2026"/>
    <n v="16648659162"/>
    <n v="5.961904761904762"/>
    <n v="73.568690095846648"/>
    <n v="309.68207732715911"/>
    <x v="1"/>
  </r>
  <r>
    <s v="EV3508"/>
    <x v="3"/>
    <x v="3"/>
    <s v="Tesla"/>
    <x v="3"/>
    <n v="802168"/>
    <n v="54"/>
    <n v="515"/>
    <n v="1.84"/>
    <n v="118632"/>
    <n v="69539"/>
    <n v="21.5"/>
    <n v="5.0999999999999996"/>
    <n v="240"/>
    <n v="2026"/>
    <n v="55781960552"/>
    <n v="9.5370370370370363"/>
    <n v="135.02718446601941"/>
    <n v="147.88922021322219"/>
    <x v="0"/>
  </r>
  <r>
    <s v="EV3509"/>
    <x v="6"/>
    <x v="3"/>
    <s v="Tesla"/>
    <x v="1"/>
    <n v="885279"/>
    <n v="50"/>
    <n v="294"/>
    <n v="2.38"/>
    <n v="95849"/>
    <n v="37990"/>
    <n v="18.3"/>
    <n v="21.2"/>
    <n v="97.8"/>
    <n v="2026"/>
    <n v="33631749210"/>
    <n v="5.88"/>
    <n v="129.21768707482994"/>
    <n v="108.26982228201506"/>
    <x v="1"/>
  </r>
  <r>
    <s v="EV3510"/>
    <x v="2"/>
    <x v="2"/>
    <s v="Kia"/>
    <x v="2"/>
    <n v="432673"/>
    <n v="67"/>
    <n v="352"/>
    <n v="1.26"/>
    <n v="18919"/>
    <n v="73812"/>
    <n v="15.2"/>
    <n v="45.2"/>
    <n v="286.89999999999998"/>
    <n v="2026"/>
    <n v="31936459476"/>
    <n v="5.2537313432835822"/>
    <n v="209.69318181818181"/>
    <n v="43.725862256253571"/>
    <x v="1"/>
  </r>
  <r>
    <s v="EV3511"/>
    <x v="5"/>
    <x v="1"/>
    <s v="Ford"/>
    <x v="3"/>
    <n v="156318"/>
    <n v="55"/>
    <n v="544"/>
    <n v="1.85"/>
    <n v="190531"/>
    <n v="72322"/>
    <n v="24.2"/>
    <n v="17.3"/>
    <n v="126.2"/>
    <n v="2026"/>
    <n v="11305230396"/>
    <n v="9.8909090909090907"/>
    <n v="132.94485294117646"/>
    <n v="1218.8679486687392"/>
    <x v="1"/>
  </r>
  <r>
    <s v="EV3512"/>
    <x v="9"/>
    <x v="0"/>
    <s v="Toyota"/>
    <x v="2"/>
    <n v="483745"/>
    <n v="99"/>
    <n v="450"/>
    <n v="2.69"/>
    <n v="39174"/>
    <n v="31660"/>
    <n v="19"/>
    <n v="29.3"/>
    <n v="230.5"/>
    <n v="2026"/>
    <n v="15315366700"/>
    <n v="4.5454545454545459"/>
    <n v="70.355555555555554"/>
    <n v="80.980681970873093"/>
    <x v="1"/>
  </r>
  <r>
    <s v="EV3513"/>
    <x v="0"/>
    <x v="0"/>
    <s v="Volkswagen"/>
    <x v="1"/>
    <n v="244222"/>
    <n v="63"/>
    <n v="325"/>
    <n v="2.4"/>
    <n v="76563"/>
    <n v="65255"/>
    <n v="23.5"/>
    <n v="37.6"/>
    <n v="102.8"/>
    <n v="2026"/>
    <n v="15936706610"/>
    <n v="5.1587301587301591"/>
    <n v="200.78461538461539"/>
    <n v="313.49755550278024"/>
    <x v="0"/>
  </r>
  <r>
    <s v="EV3514"/>
    <x v="9"/>
    <x v="0"/>
    <s v="BMW"/>
    <x v="1"/>
    <n v="495612"/>
    <n v="87"/>
    <n v="488"/>
    <n v="1.17"/>
    <n v="108882"/>
    <n v="28793"/>
    <n v="20.7"/>
    <n v="32.299999999999997"/>
    <n v="156.80000000000001"/>
    <n v="2026"/>
    <n v="14270156316"/>
    <n v="5.6091954022988508"/>
    <n v="59.002049180327866"/>
    <n v="219.69201714244207"/>
    <x v="0"/>
  </r>
  <r>
    <s v="EV3515"/>
    <x v="2"/>
    <x v="2"/>
    <s v="Nissan"/>
    <x v="0"/>
    <n v="540416"/>
    <n v="69"/>
    <n v="276"/>
    <n v="2.58"/>
    <n v="194579"/>
    <n v="82931"/>
    <n v="23.9"/>
    <n v="39.4"/>
    <n v="187.6"/>
    <n v="2026"/>
    <n v="44817239296"/>
    <n v="4"/>
    <n v="300.47463768115944"/>
    <n v="360.05410646612978"/>
    <x v="1"/>
  </r>
  <r>
    <s v="EV3516"/>
    <x v="3"/>
    <x v="3"/>
    <s v="BYD"/>
    <x v="0"/>
    <n v="556278"/>
    <n v="111"/>
    <n v="342"/>
    <n v="0.56999999999999995"/>
    <n v="83431"/>
    <n v="57940"/>
    <n v="24.6"/>
    <n v="25.5"/>
    <n v="168.8"/>
    <n v="2026"/>
    <n v="32230747320"/>
    <n v="3.0810810810810811"/>
    <n v="169.41520467836258"/>
    <n v="149.98076501317686"/>
    <x v="0"/>
  </r>
  <r>
    <s v="EV3517"/>
    <x v="5"/>
    <x v="1"/>
    <s v="Nissan"/>
    <x v="2"/>
    <n v="134492"/>
    <n v="105"/>
    <n v="390"/>
    <n v="0.89"/>
    <n v="30226"/>
    <n v="48565"/>
    <n v="18.3"/>
    <n v="6.7"/>
    <n v="9.9"/>
    <n v="2026"/>
    <n v="6531603980"/>
    <n v="3.7142857142857144"/>
    <n v="124.52564102564102"/>
    <n v="224.74199208874876"/>
    <x v="0"/>
  </r>
  <r>
    <s v="EV3518"/>
    <x v="5"/>
    <x v="1"/>
    <s v="Volkswagen"/>
    <x v="0"/>
    <n v="705041"/>
    <n v="47"/>
    <n v="452"/>
    <n v="0.73"/>
    <n v="157316"/>
    <n v="75117"/>
    <n v="12.4"/>
    <n v="54.4"/>
    <n v="207.1"/>
    <n v="2026"/>
    <n v="52960564797"/>
    <n v="9.6170212765957448"/>
    <n v="166.18805309734512"/>
    <n v="223.13028604010262"/>
    <x v="0"/>
  </r>
  <r>
    <s v="EV3519"/>
    <x v="4"/>
    <x v="0"/>
    <s v="BYD"/>
    <x v="3"/>
    <n v="536244"/>
    <n v="69"/>
    <n v="580"/>
    <n v="2.68"/>
    <n v="23043"/>
    <n v="45170"/>
    <n v="24.4"/>
    <n v="10.3"/>
    <n v="72.3"/>
    <n v="2026"/>
    <n v="24222141480"/>
    <n v="8.4057971014492754"/>
    <n v="77.879310344827587"/>
    <n v="42.9711101662676"/>
    <x v="1"/>
  </r>
  <r>
    <s v="EV3520"/>
    <x v="9"/>
    <x v="0"/>
    <s v="Mercedes"/>
    <x v="3"/>
    <n v="454067"/>
    <n v="73"/>
    <n v="290"/>
    <n v="2.52"/>
    <n v="90544"/>
    <n v="33103"/>
    <n v="14.3"/>
    <n v="30.6"/>
    <n v="282.89999999999998"/>
    <n v="2026"/>
    <n v="15030979901"/>
    <n v="3.9726027397260273"/>
    <n v="114.14827586206897"/>
    <n v="199.40669548767031"/>
    <x v="0"/>
  </r>
  <r>
    <s v="EV3521"/>
    <x v="1"/>
    <x v="1"/>
    <s v="BMW"/>
    <x v="0"/>
    <n v="485754"/>
    <n v="119"/>
    <n v="643"/>
    <n v="2.84"/>
    <n v="25981"/>
    <n v="32702"/>
    <n v="13.9"/>
    <n v="63.5"/>
    <n v="39"/>
    <n v="2026"/>
    <n v="15885127308"/>
    <n v="5.4033613445378155"/>
    <n v="50.858475894245721"/>
    <n v="53.485920857059334"/>
    <x v="1"/>
  </r>
  <r>
    <s v="EV3522"/>
    <x v="3"/>
    <x v="3"/>
    <s v="Tesla"/>
    <x v="2"/>
    <n v="818642"/>
    <n v="120"/>
    <n v="551"/>
    <n v="1.66"/>
    <n v="91220"/>
    <n v="70565"/>
    <n v="22.9"/>
    <n v="43.3"/>
    <n v="279.2"/>
    <n v="2026"/>
    <n v="57767472730"/>
    <n v="4.5916666666666668"/>
    <n v="128.06715063520872"/>
    <n v="111.42843880475226"/>
    <x v="1"/>
  </r>
  <r>
    <s v="EV3523"/>
    <x v="4"/>
    <x v="0"/>
    <s v="Nissan"/>
    <x v="3"/>
    <n v="592782"/>
    <n v="90"/>
    <n v="649"/>
    <n v="2.37"/>
    <n v="12552"/>
    <n v="74994"/>
    <n v="21.7"/>
    <n v="24.1"/>
    <n v="165.5"/>
    <n v="2026"/>
    <n v="44455093308"/>
    <n v="7.2111111111111112"/>
    <n v="115.55315870570108"/>
    <n v="21.1747320262761"/>
    <x v="1"/>
  </r>
  <r>
    <s v="EV3524"/>
    <x v="7"/>
    <x v="3"/>
    <s v="Mercedes"/>
    <x v="0"/>
    <n v="466738"/>
    <n v="47"/>
    <n v="633"/>
    <n v="1.89"/>
    <n v="137512"/>
    <n v="77885"/>
    <n v="16.7"/>
    <n v="14.7"/>
    <n v="128.6"/>
    <n v="2026"/>
    <n v="36351889130"/>
    <n v="13.468085106382979"/>
    <n v="123.04107424960506"/>
    <n v="294.62353611662218"/>
    <x v="0"/>
  </r>
  <r>
    <s v="EV3525"/>
    <x v="2"/>
    <x v="2"/>
    <s v="Hyundai"/>
    <x v="1"/>
    <n v="888172"/>
    <n v="74"/>
    <n v="360"/>
    <n v="1.67"/>
    <n v="44658"/>
    <n v="34196"/>
    <n v="20.3"/>
    <n v="15.9"/>
    <n v="169.6"/>
    <n v="2026"/>
    <n v="30371929712"/>
    <n v="4.8648648648648649"/>
    <n v="94.988888888888894"/>
    <n v="50.280801466382641"/>
    <x v="0"/>
  </r>
  <r>
    <s v="EV3526"/>
    <x v="6"/>
    <x v="3"/>
    <s v="Volkswagen"/>
    <x v="1"/>
    <n v="370721"/>
    <n v="57"/>
    <n v="445"/>
    <n v="1.65"/>
    <n v="97465"/>
    <n v="38736"/>
    <n v="24.9"/>
    <n v="56.9"/>
    <n v="169.3"/>
    <n v="2026"/>
    <n v="14360248656"/>
    <n v="7.807017543859649"/>
    <n v="87.047191011235952"/>
    <n v="262.90660631580084"/>
    <x v="1"/>
  </r>
  <r>
    <s v="EV3527"/>
    <x v="4"/>
    <x v="0"/>
    <s v="Toyota"/>
    <x v="3"/>
    <n v="200481"/>
    <n v="54"/>
    <n v="390"/>
    <n v="2.37"/>
    <n v="165254"/>
    <n v="43291"/>
    <n v="24.8"/>
    <n v="45.6"/>
    <n v="8.3000000000000007"/>
    <n v="2026"/>
    <n v="8679022971"/>
    <n v="7.2222222222222223"/>
    <n v="111.00256410256411"/>
    <n v="824.28758835001827"/>
    <x v="1"/>
  </r>
  <r>
    <s v="EV3528"/>
    <x v="1"/>
    <x v="1"/>
    <s v="Toyota"/>
    <x v="0"/>
    <n v="36560"/>
    <n v="74"/>
    <n v="367"/>
    <n v="0.6"/>
    <n v="76467"/>
    <n v="59696"/>
    <n v="24.4"/>
    <n v="41.8"/>
    <n v="287.5"/>
    <n v="2026"/>
    <n v="2182485760"/>
    <n v="4.9594594594594597"/>
    <n v="162.65940054495914"/>
    <n v="2091.5481400437639"/>
    <x v="1"/>
  </r>
  <r>
    <s v="EV3529"/>
    <x v="5"/>
    <x v="1"/>
    <s v="Nissan"/>
    <x v="3"/>
    <n v="507833"/>
    <n v="84"/>
    <n v="338"/>
    <n v="1.59"/>
    <n v="102907"/>
    <n v="66458"/>
    <n v="13.5"/>
    <n v="13"/>
    <n v="127.6"/>
    <n v="2026"/>
    <n v="33749565514"/>
    <n v="4.0238095238095237"/>
    <n v="196.62130177514794"/>
    <n v="202.63945037049581"/>
    <x v="1"/>
  </r>
  <r>
    <s v="EV3530"/>
    <x v="2"/>
    <x v="2"/>
    <s v="Nissan"/>
    <x v="1"/>
    <n v="374786"/>
    <n v="56"/>
    <n v="294"/>
    <n v="2.56"/>
    <n v="162691"/>
    <n v="79150"/>
    <n v="19.100000000000001"/>
    <n v="14.9"/>
    <n v="168"/>
    <n v="2026"/>
    <n v="29664311900"/>
    <n v="5.25"/>
    <n v="269.21768707482994"/>
    <n v="434.0903875811797"/>
    <x v="1"/>
  </r>
  <r>
    <s v="EV3531"/>
    <x v="5"/>
    <x v="1"/>
    <s v="Volkswagen"/>
    <x v="3"/>
    <n v="346501"/>
    <n v="73"/>
    <n v="284"/>
    <n v="1.95"/>
    <n v="110193"/>
    <n v="74767"/>
    <n v="17.899999999999999"/>
    <n v="42"/>
    <n v="44.7"/>
    <n v="2026"/>
    <n v="25906840267"/>
    <n v="3.8904109589041096"/>
    <n v="263.26408450704224"/>
    <n v="318.01639822107296"/>
    <x v="0"/>
  </r>
  <r>
    <s v="EV3532"/>
    <x v="9"/>
    <x v="0"/>
    <s v="Kia"/>
    <x v="0"/>
    <n v="523720"/>
    <n v="97"/>
    <n v="401"/>
    <n v="2.63"/>
    <n v="46853"/>
    <n v="56605"/>
    <n v="13.7"/>
    <n v="7.1"/>
    <n v="25.3"/>
    <n v="2026"/>
    <n v="29645170600"/>
    <n v="4.1340206185567014"/>
    <n v="141.15960099750623"/>
    <n v="89.461926220117618"/>
    <x v="0"/>
  </r>
  <r>
    <s v="EV3533"/>
    <x v="3"/>
    <x v="3"/>
    <s v="Nissan"/>
    <x v="3"/>
    <n v="214888"/>
    <n v="69"/>
    <n v="423"/>
    <n v="0.93"/>
    <n v="44966"/>
    <n v="57701"/>
    <n v="24.8"/>
    <n v="42.7"/>
    <n v="82.6"/>
    <n v="2026"/>
    <n v="12399252488"/>
    <n v="6.1304347826086953"/>
    <n v="136.40898345153664"/>
    <n v="209.25319236067162"/>
    <x v="1"/>
  </r>
  <r>
    <s v="EV3534"/>
    <x v="0"/>
    <x v="0"/>
    <s v="Volkswagen"/>
    <x v="0"/>
    <n v="246895"/>
    <n v="103"/>
    <n v="611"/>
    <n v="1.58"/>
    <n v="23852"/>
    <n v="34775"/>
    <n v="19.8"/>
    <n v="35.5"/>
    <n v="117.9"/>
    <n v="2026"/>
    <n v="8585773625"/>
    <n v="5.9320388349514559"/>
    <n v="56.914893617021278"/>
    <n v="96.607869742198091"/>
    <x v="0"/>
  </r>
  <r>
    <s v="EV3535"/>
    <x v="8"/>
    <x v="3"/>
    <s v="Volkswagen"/>
    <x v="1"/>
    <n v="738011"/>
    <n v="75"/>
    <n v="504"/>
    <n v="0.68"/>
    <n v="86981"/>
    <n v="62169"/>
    <n v="15.8"/>
    <n v="24.8"/>
    <n v="246.6"/>
    <n v="2026"/>
    <n v="45881405859"/>
    <n v="6.72"/>
    <n v="123.35119047619048"/>
    <n v="117.8586769031898"/>
    <x v="0"/>
  </r>
  <r>
    <s v="EV3536"/>
    <x v="1"/>
    <x v="1"/>
    <s v="Hyundai"/>
    <x v="0"/>
    <n v="85930"/>
    <n v="42"/>
    <n v="328"/>
    <n v="1.48"/>
    <n v="58667"/>
    <n v="46484"/>
    <n v="14.5"/>
    <n v="48.9"/>
    <n v="62.9"/>
    <n v="2026"/>
    <n v="3994370120"/>
    <n v="7.8095238095238093"/>
    <n v="141.71951219512195"/>
    <n v="682.73012917490985"/>
    <x v="1"/>
  </r>
  <r>
    <s v="EV3537"/>
    <x v="2"/>
    <x v="2"/>
    <s v="Toyota"/>
    <x v="3"/>
    <n v="250705"/>
    <n v="90"/>
    <n v="449"/>
    <n v="1.35"/>
    <n v="84336"/>
    <n v="63911"/>
    <n v="18.3"/>
    <n v="63.3"/>
    <n v="149.9"/>
    <n v="2026"/>
    <n v="16022807255"/>
    <n v="4.9888888888888889"/>
    <n v="142.34075723830736"/>
    <n v="336.39536507050116"/>
    <x v="1"/>
  </r>
  <r>
    <s v="EV3538"/>
    <x v="4"/>
    <x v="0"/>
    <s v="BMW"/>
    <x v="3"/>
    <n v="507350"/>
    <n v="42"/>
    <n v="395"/>
    <n v="2.25"/>
    <n v="61403"/>
    <n v="37726"/>
    <n v="17.7"/>
    <n v="39.799999999999997"/>
    <n v="201.6"/>
    <n v="2026"/>
    <n v="19140286100"/>
    <n v="9.4047619047619051"/>
    <n v="95.508860759493672"/>
    <n v="121.02690450379421"/>
    <x v="0"/>
  </r>
  <r>
    <s v="EV3539"/>
    <x v="1"/>
    <x v="1"/>
    <s v="Nissan"/>
    <x v="3"/>
    <n v="717756"/>
    <n v="57"/>
    <n v="521"/>
    <n v="2.69"/>
    <n v="11383"/>
    <n v="39174"/>
    <n v="19.7"/>
    <n v="14.4"/>
    <n v="147.69999999999999"/>
    <n v="2026"/>
    <n v="28117373544"/>
    <n v="9.1403508771929829"/>
    <n v="75.190019193857964"/>
    <n v="15.859149906096222"/>
    <x v="0"/>
  </r>
  <r>
    <s v="EV3540"/>
    <x v="2"/>
    <x v="2"/>
    <s v="Volkswagen"/>
    <x v="2"/>
    <n v="382816"/>
    <n v="112"/>
    <n v="549"/>
    <n v="2.35"/>
    <n v="56927"/>
    <n v="35177"/>
    <n v="18.2"/>
    <n v="9.8000000000000007"/>
    <n v="95.4"/>
    <n v="2026"/>
    <n v="13466318432"/>
    <n v="4.9017857142857144"/>
    <n v="64.074681238615668"/>
    <n v="148.70590570927024"/>
    <x v="1"/>
  </r>
  <r>
    <s v="EV3541"/>
    <x v="0"/>
    <x v="0"/>
    <s v="BMW"/>
    <x v="2"/>
    <n v="371703"/>
    <n v="93"/>
    <n v="513"/>
    <n v="1.04"/>
    <n v="122415"/>
    <n v="49144"/>
    <n v="14"/>
    <n v="60.4"/>
    <n v="218.9"/>
    <n v="2026"/>
    <n v="18266972232"/>
    <n v="5.5161290322580649"/>
    <n v="95.797270955165686"/>
    <n v="329.33551787314065"/>
    <x v="1"/>
  </r>
  <r>
    <s v="EV3542"/>
    <x v="4"/>
    <x v="0"/>
    <s v="Hyundai"/>
    <x v="2"/>
    <n v="521979"/>
    <n v="70"/>
    <n v="438"/>
    <n v="1.9"/>
    <n v="133783"/>
    <n v="27542"/>
    <n v="22.5"/>
    <n v="41.6"/>
    <n v="34.4"/>
    <n v="2026"/>
    <n v="14376345618"/>
    <n v="6.2571428571428571"/>
    <n v="62.881278538812786"/>
    <n v="256.29958293341303"/>
    <x v="1"/>
  </r>
  <r>
    <s v="EV3543"/>
    <x v="2"/>
    <x v="2"/>
    <s v="Nissan"/>
    <x v="2"/>
    <n v="232176"/>
    <n v="73"/>
    <n v="549"/>
    <n v="1.44"/>
    <n v="11270"/>
    <n v="32705"/>
    <n v="14.9"/>
    <n v="16.899999999999999"/>
    <n v="62.6"/>
    <n v="2026"/>
    <n v="7593316080"/>
    <n v="7.5205479452054798"/>
    <n v="59.571948998178506"/>
    <n v="48.540762180414859"/>
    <x v="0"/>
  </r>
  <r>
    <s v="EV3544"/>
    <x v="0"/>
    <x v="0"/>
    <s v="Tesla"/>
    <x v="2"/>
    <n v="117451"/>
    <n v="66"/>
    <n v="526"/>
    <n v="2.75"/>
    <n v="34986"/>
    <n v="45764"/>
    <n v="22.1"/>
    <n v="42.2"/>
    <n v="42.9"/>
    <n v="2026"/>
    <n v="5375027564"/>
    <n v="7.9696969696969697"/>
    <n v="87.00380228136882"/>
    <n v="297.87741270827831"/>
    <x v="0"/>
  </r>
  <r>
    <s v="EV3545"/>
    <x v="6"/>
    <x v="3"/>
    <s v="BMW"/>
    <x v="3"/>
    <n v="609892"/>
    <n v="83"/>
    <n v="453"/>
    <n v="1.95"/>
    <n v="143897"/>
    <n v="78859"/>
    <n v="18.100000000000001"/>
    <n v="25"/>
    <n v="162.30000000000001"/>
    <n v="2026"/>
    <n v="48095473228"/>
    <n v="5.4578313253012052"/>
    <n v="174.08167770419425"/>
    <n v="235.93849402845095"/>
    <x v="0"/>
  </r>
  <r>
    <s v="EV3546"/>
    <x v="8"/>
    <x v="3"/>
    <s v="Hyundai"/>
    <x v="2"/>
    <n v="403537"/>
    <n v="113"/>
    <n v="639"/>
    <n v="1.57"/>
    <n v="95572"/>
    <n v="72808"/>
    <n v="14.8"/>
    <n v="13.5"/>
    <n v="110.4"/>
    <n v="2026"/>
    <n v="29380721896"/>
    <n v="5.6548672566371678"/>
    <n v="113.94053208137716"/>
    <n v="236.83577961872146"/>
    <x v="1"/>
  </r>
  <r>
    <s v="EV3547"/>
    <x v="0"/>
    <x v="0"/>
    <s v="Hyundai"/>
    <x v="1"/>
    <n v="238872"/>
    <n v="74"/>
    <n v="374"/>
    <n v="2.69"/>
    <n v="157938"/>
    <n v="54841"/>
    <n v="12.2"/>
    <n v="37.700000000000003"/>
    <n v="84.2"/>
    <n v="2026"/>
    <n v="13099979352"/>
    <n v="5.0540540540540544"/>
    <n v="146.63368983957218"/>
    <n v="661.18255802270676"/>
    <x v="0"/>
  </r>
  <r>
    <s v="EV3548"/>
    <x v="7"/>
    <x v="3"/>
    <s v="Ford"/>
    <x v="1"/>
    <n v="80283"/>
    <n v="84"/>
    <n v="339"/>
    <n v="1.34"/>
    <n v="66607"/>
    <n v="57183"/>
    <n v="15.9"/>
    <n v="49.8"/>
    <n v="156.1"/>
    <n v="2026"/>
    <n v="4590822789"/>
    <n v="4.0357142857142856"/>
    <n v="168.68141592920355"/>
    <n v="829.65260391365553"/>
    <x v="1"/>
  </r>
  <r>
    <s v="EV3549"/>
    <x v="0"/>
    <x v="0"/>
    <s v="Volkswagen"/>
    <x v="0"/>
    <n v="752162"/>
    <n v="103"/>
    <n v="562"/>
    <n v="1.1299999999999999"/>
    <n v="149936"/>
    <n v="35444"/>
    <n v="16.5"/>
    <n v="33.6"/>
    <n v="171"/>
    <n v="2026"/>
    <n v="26659629928"/>
    <n v="5.4563106796116507"/>
    <n v="63.067615658362989"/>
    <n v="199.3400357901622"/>
    <x v="1"/>
  </r>
  <r>
    <s v="EV3550"/>
    <x v="6"/>
    <x v="3"/>
    <s v="Hyundai"/>
    <x v="3"/>
    <n v="533998"/>
    <n v="76"/>
    <n v="510"/>
    <n v="2.93"/>
    <n v="91907"/>
    <n v="45524"/>
    <n v="22"/>
    <n v="53"/>
    <n v="238"/>
    <n v="2026"/>
    <n v="24309724952"/>
    <n v="6.7105263157894735"/>
    <n v="89.262745098039218"/>
    <n v="172.11113150236517"/>
    <x v="1"/>
  </r>
  <r>
    <s v="EV3551"/>
    <x v="7"/>
    <x v="3"/>
    <s v="Nissan"/>
    <x v="1"/>
    <n v="682728"/>
    <n v="84"/>
    <n v="596"/>
    <n v="0.84"/>
    <n v="13506"/>
    <n v="71654"/>
    <n v="19.3"/>
    <n v="46.7"/>
    <n v="9.6999999999999993"/>
    <n v="2026"/>
    <n v="48920192112"/>
    <n v="7.0952380952380949"/>
    <n v="120.2248322147651"/>
    <n v="19.782402362287762"/>
    <x v="0"/>
  </r>
  <r>
    <s v="EV3552"/>
    <x v="7"/>
    <x v="3"/>
    <s v="Toyota"/>
    <x v="2"/>
    <n v="740460"/>
    <n v="113"/>
    <n v="323"/>
    <n v="1.38"/>
    <n v="70614"/>
    <n v="53596"/>
    <n v="22"/>
    <n v="60.1"/>
    <n v="164.1"/>
    <n v="2026"/>
    <n v="39685694160"/>
    <n v="2.8584070796460175"/>
    <n v="165.93188854489165"/>
    <n v="95.365043351430188"/>
    <x v="1"/>
  </r>
  <r>
    <s v="EV3553"/>
    <x v="0"/>
    <x v="0"/>
    <s v="Mercedes"/>
    <x v="3"/>
    <n v="627404"/>
    <n v="62"/>
    <n v="279"/>
    <n v="1.56"/>
    <n v="190445"/>
    <n v="55205"/>
    <n v="14.1"/>
    <n v="61.3"/>
    <n v="268.89999999999998"/>
    <n v="2026"/>
    <n v="34635837820"/>
    <n v="4.5"/>
    <n v="197.86738351254479"/>
    <n v="303.54444664044223"/>
    <x v="1"/>
  </r>
  <r>
    <s v="EV3554"/>
    <x v="4"/>
    <x v="0"/>
    <s v="Nissan"/>
    <x v="0"/>
    <n v="282756"/>
    <n v="102"/>
    <n v="534"/>
    <n v="1.21"/>
    <n v="192644"/>
    <n v="35293"/>
    <n v="14.2"/>
    <n v="36.700000000000003"/>
    <n v="15.1"/>
    <n v="2026"/>
    <n v="9979307508"/>
    <n v="5.2352941176470589"/>
    <n v="66.091760299625463"/>
    <n v="681.3082657839268"/>
    <x v="0"/>
  </r>
  <r>
    <s v="EV3555"/>
    <x v="4"/>
    <x v="0"/>
    <s v="Nissan"/>
    <x v="3"/>
    <n v="247417"/>
    <n v="76"/>
    <n v="384"/>
    <n v="0.65"/>
    <n v="61365"/>
    <n v="50928"/>
    <n v="14.6"/>
    <n v="54"/>
    <n v="254.1"/>
    <n v="2026"/>
    <n v="12600452976"/>
    <n v="5.0526315789473681"/>
    <n v="132.625"/>
    <n v="248.02256918481754"/>
    <x v="0"/>
  </r>
  <r>
    <s v="EV3556"/>
    <x v="8"/>
    <x v="3"/>
    <s v="Tesla"/>
    <x v="2"/>
    <n v="103537"/>
    <n v="111"/>
    <n v="321"/>
    <n v="2.5299999999999998"/>
    <n v="2566"/>
    <n v="57968"/>
    <n v="22"/>
    <n v="19.8"/>
    <n v="199.7"/>
    <n v="2026"/>
    <n v="6001832816"/>
    <n v="2.8918918918918921"/>
    <n v="180.58566978193147"/>
    <n v="24.78341076137033"/>
    <x v="1"/>
  </r>
  <r>
    <s v="EV3557"/>
    <x v="4"/>
    <x v="0"/>
    <s v="Ford"/>
    <x v="0"/>
    <n v="169661"/>
    <n v="107"/>
    <n v="489"/>
    <n v="2.33"/>
    <n v="139073"/>
    <n v="57994"/>
    <n v="15.1"/>
    <n v="19.3"/>
    <n v="225"/>
    <n v="2026"/>
    <n v="9839320034"/>
    <n v="4.5700934579439254"/>
    <n v="118.59713701431492"/>
    <n v="819.71107090020689"/>
    <x v="1"/>
  </r>
  <r>
    <s v="EV3558"/>
    <x v="8"/>
    <x v="3"/>
    <s v="Toyota"/>
    <x v="1"/>
    <n v="196076"/>
    <n v="80"/>
    <n v="605"/>
    <n v="2.62"/>
    <n v="57403"/>
    <n v="68828"/>
    <n v="24.3"/>
    <n v="41.8"/>
    <n v="283.3"/>
    <n v="2026"/>
    <n v="13495518928"/>
    <n v="7.5625"/>
    <n v="113.76528925619834"/>
    <n v="292.7589302107346"/>
    <x v="0"/>
  </r>
  <r>
    <s v="EV3559"/>
    <x v="5"/>
    <x v="1"/>
    <s v="Ford"/>
    <x v="3"/>
    <n v="683202"/>
    <n v="77"/>
    <n v="442"/>
    <n v="2.96"/>
    <n v="109870"/>
    <n v="31827"/>
    <n v="17.3"/>
    <n v="26.7"/>
    <n v="42.2"/>
    <n v="2026"/>
    <n v="21744270054"/>
    <n v="5.7402597402597406"/>
    <n v="72.00678733031674"/>
    <n v="160.81627395704345"/>
    <x v="0"/>
  </r>
  <r>
    <s v="EV3560"/>
    <x v="3"/>
    <x v="3"/>
    <s v="BYD"/>
    <x v="2"/>
    <n v="201083"/>
    <n v="47"/>
    <n v="517"/>
    <n v="2.2400000000000002"/>
    <n v="190755"/>
    <n v="84316"/>
    <n v="16.100000000000001"/>
    <n v="39.6"/>
    <n v="106.2"/>
    <n v="2026"/>
    <n v="16954514228"/>
    <n v="11"/>
    <n v="163.08704061895551"/>
    <n v="948.6381245555317"/>
    <x v="0"/>
  </r>
  <r>
    <s v="EV3561"/>
    <x v="5"/>
    <x v="1"/>
    <s v="BMW"/>
    <x v="2"/>
    <n v="780996"/>
    <n v="46"/>
    <n v="317"/>
    <n v="2.0099999999999998"/>
    <n v="34401"/>
    <n v="60374"/>
    <n v="17"/>
    <n v="39.200000000000003"/>
    <n v="161.5"/>
    <n v="2026"/>
    <n v="47151852504"/>
    <n v="6.8913043478260869"/>
    <n v="190.45425867507888"/>
    <n v="44.047600755957774"/>
    <x v="0"/>
  </r>
  <r>
    <s v="EV3562"/>
    <x v="3"/>
    <x v="3"/>
    <s v="Nissan"/>
    <x v="0"/>
    <n v="278000"/>
    <n v="84"/>
    <n v="525"/>
    <n v="0.55000000000000004"/>
    <n v="123037"/>
    <n v="32197"/>
    <n v="17.7"/>
    <n v="41.4"/>
    <n v="213.4"/>
    <n v="2026"/>
    <n v="8950766000"/>
    <n v="6.25"/>
    <n v="61.327619047619045"/>
    <n v="442.57913669064749"/>
    <x v="1"/>
  </r>
  <r>
    <s v="EV3563"/>
    <x v="6"/>
    <x v="3"/>
    <s v="BMW"/>
    <x v="0"/>
    <n v="599643"/>
    <n v="45"/>
    <n v="258"/>
    <n v="2.62"/>
    <n v="134601"/>
    <n v="44749"/>
    <n v="14.5"/>
    <n v="10.8"/>
    <n v="254.6"/>
    <n v="2026"/>
    <n v="26833424607"/>
    <n v="5.7333333333333334"/>
    <n v="173.44573643410854"/>
    <n v="224.46855879248153"/>
    <x v="1"/>
  </r>
  <r>
    <s v="EV3564"/>
    <x v="1"/>
    <x v="1"/>
    <s v="Hyundai"/>
    <x v="3"/>
    <n v="68397"/>
    <n v="84"/>
    <n v="417"/>
    <n v="2.56"/>
    <n v="199161"/>
    <n v="32562"/>
    <n v="15.6"/>
    <n v="57.9"/>
    <n v="196.1"/>
    <n v="2026"/>
    <n v="2227143114"/>
    <n v="4.9642857142857144"/>
    <n v="78.086330935251794"/>
    <n v="2911.8382385192331"/>
    <x v="0"/>
  </r>
  <r>
    <s v="EV3565"/>
    <x v="9"/>
    <x v="0"/>
    <s v="Ford"/>
    <x v="2"/>
    <n v="611759"/>
    <n v="108"/>
    <n v="641"/>
    <n v="0.81"/>
    <n v="140629"/>
    <n v="61114"/>
    <n v="13.2"/>
    <n v="42.3"/>
    <n v="210.4"/>
    <n v="2026"/>
    <n v="37387039526"/>
    <n v="5.9351851851851851"/>
    <n v="95.341653666146641"/>
    <n v="229.8764709632388"/>
    <x v="0"/>
  </r>
  <r>
    <s v="EV3566"/>
    <x v="0"/>
    <x v="0"/>
    <s v="Volkswagen"/>
    <x v="2"/>
    <n v="663922"/>
    <n v="71"/>
    <n v="524"/>
    <n v="0.72"/>
    <n v="196315"/>
    <n v="43606"/>
    <n v="19.3"/>
    <n v="43.8"/>
    <n v="244.5"/>
    <n v="2026"/>
    <n v="28950982732"/>
    <n v="7.380281690140845"/>
    <n v="83.217557251908403"/>
    <n v="295.68985513358496"/>
    <x v="1"/>
  </r>
  <r>
    <s v="EV3567"/>
    <x v="1"/>
    <x v="1"/>
    <s v="BYD"/>
    <x v="0"/>
    <n v="753636"/>
    <n v="75"/>
    <n v="342"/>
    <n v="2.65"/>
    <n v="119417"/>
    <n v="41425"/>
    <n v="23.8"/>
    <n v="57.8"/>
    <n v="280.7"/>
    <n v="2026"/>
    <n v="31219371300"/>
    <n v="4.5599999999999996"/>
    <n v="121.12573099415205"/>
    <n v="158.45447935077411"/>
    <x v="0"/>
  </r>
  <r>
    <s v="EV3568"/>
    <x v="3"/>
    <x v="3"/>
    <s v="Hyundai"/>
    <x v="1"/>
    <n v="755264"/>
    <n v="94"/>
    <n v="277"/>
    <n v="1.33"/>
    <n v="72529"/>
    <n v="56692"/>
    <n v="18.7"/>
    <n v="42.2"/>
    <n v="52.4"/>
    <n v="2026"/>
    <n v="42817426688"/>
    <n v="2.9468085106382977"/>
    <n v="204.66425992779784"/>
    <n v="96.03132149817813"/>
    <x v="0"/>
  </r>
  <r>
    <s v="EV3569"/>
    <x v="7"/>
    <x v="3"/>
    <s v="Hyundai"/>
    <x v="0"/>
    <n v="803136"/>
    <n v="72"/>
    <n v="450"/>
    <n v="2.84"/>
    <n v="185099"/>
    <n v="35093"/>
    <n v="24.3"/>
    <n v="52.9"/>
    <n v="284.5"/>
    <n v="2026"/>
    <n v="28184451648"/>
    <n v="6.25"/>
    <n v="77.984444444444449"/>
    <n v="230.47030639891625"/>
    <x v="0"/>
  </r>
  <r>
    <s v="EV3570"/>
    <x v="7"/>
    <x v="3"/>
    <s v="Kia"/>
    <x v="3"/>
    <n v="806498"/>
    <n v="46"/>
    <n v="263"/>
    <n v="1.1100000000000001"/>
    <n v="180693"/>
    <n v="81075"/>
    <n v="18.399999999999999"/>
    <n v="35.700000000000003"/>
    <n v="275.2"/>
    <n v="2026"/>
    <n v="65386825350"/>
    <n v="5.7173913043478262"/>
    <n v="308.26996197718631"/>
    <n v="224.04643284918251"/>
    <x v="0"/>
  </r>
  <r>
    <s v="EV3571"/>
    <x v="0"/>
    <x v="0"/>
    <s v="Nissan"/>
    <x v="1"/>
    <n v="624744"/>
    <n v="99"/>
    <n v="443"/>
    <n v="0.77"/>
    <n v="187174"/>
    <n v="79304"/>
    <n v="14.8"/>
    <n v="7.2"/>
    <n v="189.2"/>
    <n v="2026"/>
    <n v="49544698176"/>
    <n v="4.4747474747474749"/>
    <n v="179.01580135440182"/>
    <n v="299.60111661736647"/>
    <x v="1"/>
  </r>
  <r>
    <s v="EV3572"/>
    <x v="1"/>
    <x v="1"/>
    <s v="BMW"/>
    <x v="2"/>
    <n v="567211"/>
    <n v="71"/>
    <n v="410"/>
    <n v="1.78"/>
    <n v="96218"/>
    <n v="82883"/>
    <n v="15.8"/>
    <n v="20.9"/>
    <n v="59.1"/>
    <n v="2026"/>
    <n v="47012149313"/>
    <n v="5.774647887323944"/>
    <n v="202.15365853658537"/>
    <n v="169.63352262209301"/>
    <x v="0"/>
  </r>
  <r>
    <s v="EV3573"/>
    <x v="1"/>
    <x v="1"/>
    <s v="BYD"/>
    <x v="0"/>
    <n v="638137"/>
    <n v="84"/>
    <n v="637"/>
    <n v="1.74"/>
    <n v="173738"/>
    <n v="34093"/>
    <n v="13.3"/>
    <n v="52.1"/>
    <n v="37.299999999999997"/>
    <n v="2026"/>
    <n v="21756004741"/>
    <n v="7.583333333333333"/>
    <n v="53.521193092621665"/>
    <n v="272.25815146277364"/>
    <x v="0"/>
  </r>
  <r>
    <s v="EV3574"/>
    <x v="4"/>
    <x v="0"/>
    <s v="Toyota"/>
    <x v="1"/>
    <n v="312046"/>
    <n v="88"/>
    <n v="585"/>
    <n v="0.85"/>
    <n v="137620"/>
    <n v="73780"/>
    <n v="15.5"/>
    <n v="55.9"/>
    <n v="193.9"/>
    <n v="2026"/>
    <n v="23022753880"/>
    <n v="6.6477272727272725"/>
    <n v="126.11965811965813"/>
    <n v="441.0247207142537"/>
    <x v="0"/>
  </r>
  <r>
    <s v="EV3575"/>
    <x v="5"/>
    <x v="1"/>
    <s v="Toyota"/>
    <x v="2"/>
    <n v="705965"/>
    <n v="61"/>
    <n v="377"/>
    <n v="0.55000000000000004"/>
    <n v="176282"/>
    <n v="72127"/>
    <n v="12.8"/>
    <n v="48.8"/>
    <n v="91.5"/>
    <n v="2026"/>
    <n v="50919137555"/>
    <n v="6.1803278688524594"/>
    <n v="191.31830238726789"/>
    <n v="249.7035972038274"/>
    <x v="1"/>
  </r>
  <r>
    <s v="EV3576"/>
    <x v="1"/>
    <x v="1"/>
    <s v="Toyota"/>
    <x v="2"/>
    <n v="799633"/>
    <n v="108"/>
    <n v="438"/>
    <n v="2.59"/>
    <n v="183620"/>
    <n v="59127"/>
    <n v="18.600000000000001"/>
    <n v="51.7"/>
    <n v="77.3"/>
    <n v="2026"/>
    <n v="47279900391"/>
    <n v="4.0555555555555554"/>
    <n v="134.99315068493149"/>
    <n v="229.63034291981447"/>
    <x v="0"/>
  </r>
  <r>
    <s v="EV3577"/>
    <x v="4"/>
    <x v="0"/>
    <s v="BMW"/>
    <x v="3"/>
    <n v="436161"/>
    <n v="85"/>
    <n v="643"/>
    <n v="1.94"/>
    <n v="95303"/>
    <n v="53638"/>
    <n v="16.8"/>
    <n v="5.3"/>
    <n v="152.4"/>
    <n v="2026"/>
    <n v="23394803718"/>
    <n v="7.5647058823529409"/>
    <n v="83.418351477449463"/>
    <n v="218.50417621016095"/>
    <x v="0"/>
  </r>
  <r>
    <s v="EV3578"/>
    <x v="1"/>
    <x v="1"/>
    <s v="Nissan"/>
    <x v="3"/>
    <n v="124897"/>
    <n v="66"/>
    <n v="304"/>
    <n v="2.84"/>
    <n v="16395"/>
    <n v="34218"/>
    <n v="17.899999999999999"/>
    <n v="37.299999999999997"/>
    <n v="94"/>
    <n v="2026"/>
    <n v="4273725546"/>
    <n v="4.6060606060606064"/>
    <n v="112.55921052631579"/>
    <n v="131.26816496793359"/>
    <x v="0"/>
  </r>
  <r>
    <s v="EV3579"/>
    <x v="7"/>
    <x v="3"/>
    <s v="Tesla"/>
    <x v="3"/>
    <n v="574525"/>
    <n v="64"/>
    <n v="272"/>
    <n v="2.4300000000000002"/>
    <n v="182078"/>
    <n v="49950"/>
    <n v="21.1"/>
    <n v="63.5"/>
    <n v="100.4"/>
    <n v="2026"/>
    <n v="28697523750"/>
    <n v="4.25"/>
    <n v="183.63970588235293"/>
    <n v="316.91919411687917"/>
    <x v="1"/>
  </r>
  <r>
    <s v="EV3580"/>
    <x v="6"/>
    <x v="3"/>
    <s v="Toyota"/>
    <x v="3"/>
    <n v="486958"/>
    <n v="95"/>
    <n v="615"/>
    <n v="2.76"/>
    <n v="81188"/>
    <n v="71233"/>
    <n v="20.2"/>
    <n v="19.600000000000001"/>
    <n v="297.89999999999998"/>
    <n v="2026"/>
    <n v="34687479214"/>
    <n v="6.4736842105263159"/>
    <n v="115.8260162601626"/>
    <n v="166.72485101384513"/>
    <x v="1"/>
  </r>
  <r>
    <s v="EV3581"/>
    <x v="5"/>
    <x v="1"/>
    <s v="Nissan"/>
    <x v="2"/>
    <n v="612283"/>
    <n v="66"/>
    <n v="258"/>
    <n v="1.1599999999999999"/>
    <n v="48715"/>
    <n v="80454"/>
    <n v="24.1"/>
    <n v="16.8"/>
    <n v="254.3"/>
    <n v="2026"/>
    <n v="49260616482"/>
    <n v="3.9090909090909092"/>
    <n v="311.83720930232556"/>
    <n v="79.562881869984963"/>
    <x v="1"/>
  </r>
  <r>
    <s v="EV3582"/>
    <x v="1"/>
    <x v="1"/>
    <s v="Kia"/>
    <x v="3"/>
    <n v="852744"/>
    <n v="97"/>
    <n v="465"/>
    <n v="0.75"/>
    <n v="110051"/>
    <n v="37123"/>
    <n v="14"/>
    <n v="32"/>
    <n v="154.6"/>
    <n v="2026"/>
    <n v="31656415512"/>
    <n v="4.7938144329896906"/>
    <n v="79.834408602150532"/>
    <n v="129.05514433405571"/>
    <x v="1"/>
  </r>
  <r>
    <s v="EV3583"/>
    <x v="4"/>
    <x v="0"/>
    <s v="Tesla"/>
    <x v="0"/>
    <n v="85811"/>
    <n v="77"/>
    <n v="490"/>
    <n v="1.75"/>
    <n v="51831"/>
    <n v="75975"/>
    <n v="17.899999999999999"/>
    <n v="13.7"/>
    <n v="11"/>
    <n v="2026"/>
    <n v="6519490725"/>
    <n v="6.3636363636363633"/>
    <n v="155.05102040816325"/>
    <n v="604.01347146636203"/>
    <x v="0"/>
  </r>
  <r>
    <s v="EV3584"/>
    <x v="1"/>
    <x v="1"/>
    <s v="Toyota"/>
    <x v="0"/>
    <n v="755688"/>
    <n v="50"/>
    <n v="289"/>
    <n v="0.91"/>
    <n v="113501"/>
    <n v="64128"/>
    <n v="18.7"/>
    <n v="13.5"/>
    <n v="44.7"/>
    <n v="2026"/>
    <n v="48460760064"/>
    <n v="5.78"/>
    <n v="221.89619377162629"/>
    <n v="150.19558336244586"/>
    <x v="1"/>
  </r>
  <r>
    <s v="EV3585"/>
    <x v="8"/>
    <x v="3"/>
    <s v="Kia"/>
    <x v="3"/>
    <n v="774763"/>
    <n v="56"/>
    <n v="587"/>
    <n v="1.65"/>
    <n v="10370"/>
    <n v="44590"/>
    <n v="14.5"/>
    <n v="58.1"/>
    <n v="135.30000000000001"/>
    <n v="2026"/>
    <n v="34546682170"/>
    <n v="10.482142857142858"/>
    <n v="75.962521294718911"/>
    <n v="13.384738300615801"/>
    <x v="0"/>
  </r>
  <r>
    <s v="EV3586"/>
    <x v="1"/>
    <x v="1"/>
    <s v="Volkswagen"/>
    <x v="0"/>
    <n v="763213"/>
    <n v="72"/>
    <n v="602"/>
    <n v="1.8"/>
    <n v="75936"/>
    <n v="34004"/>
    <n v="18.8"/>
    <n v="24.1"/>
    <n v="101.5"/>
    <n v="2026"/>
    <n v="25952294852"/>
    <n v="8.3611111111111107"/>
    <n v="56.485049833887047"/>
    <n v="99.495160590818031"/>
    <x v="1"/>
  </r>
  <r>
    <s v="EV3587"/>
    <x v="1"/>
    <x v="1"/>
    <s v="Kia"/>
    <x v="1"/>
    <n v="418411"/>
    <n v="64"/>
    <n v="604"/>
    <n v="2.86"/>
    <n v="43888"/>
    <n v="51901"/>
    <n v="18.2"/>
    <n v="39.700000000000003"/>
    <n v="142.19999999999999"/>
    <n v="2026"/>
    <n v="21715949311"/>
    <n v="9.4375"/>
    <n v="85.928807947019862"/>
    <n v="104.89207979713726"/>
    <x v="1"/>
  </r>
  <r>
    <s v="EV3588"/>
    <x v="4"/>
    <x v="0"/>
    <s v="Mercedes"/>
    <x v="1"/>
    <n v="177962"/>
    <n v="46"/>
    <n v="594"/>
    <n v="2.84"/>
    <n v="157116"/>
    <n v="75206"/>
    <n v="24.5"/>
    <n v="39.5"/>
    <n v="296.5"/>
    <n v="2026"/>
    <n v="13383810172"/>
    <n v="12.913043478260869"/>
    <n v="126.60942760942761"/>
    <n v="882.86263359593625"/>
    <x v="1"/>
  </r>
  <r>
    <s v="EV3589"/>
    <x v="5"/>
    <x v="1"/>
    <s v="Kia"/>
    <x v="2"/>
    <n v="765178"/>
    <n v="40"/>
    <n v="395"/>
    <n v="0.53"/>
    <n v="23772"/>
    <n v="28649"/>
    <n v="23"/>
    <n v="10.6"/>
    <n v="26.6"/>
    <n v="2026"/>
    <n v="21921584522"/>
    <n v="9.875"/>
    <n v="72.529113924050634"/>
    <n v="31.067281077082718"/>
    <x v="0"/>
  </r>
  <r>
    <s v="EV3590"/>
    <x v="2"/>
    <x v="2"/>
    <s v="BMW"/>
    <x v="1"/>
    <n v="152177"/>
    <n v="58"/>
    <n v="618"/>
    <n v="1.86"/>
    <n v="3715"/>
    <n v="28732"/>
    <n v="21.6"/>
    <n v="48.2"/>
    <n v="107.9"/>
    <n v="2026"/>
    <n v="4372349564"/>
    <n v="10.655172413793103"/>
    <n v="46.491909385113267"/>
    <n v="24.412361920658181"/>
    <x v="0"/>
  </r>
  <r>
    <s v="EV3591"/>
    <x v="5"/>
    <x v="1"/>
    <s v="Kia"/>
    <x v="1"/>
    <n v="75134"/>
    <n v="90"/>
    <n v="296"/>
    <n v="0.99"/>
    <n v="55691"/>
    <n v="71821"/>
    <n v="17.399999999999999"/>
    <n v="61.4"/>
    <n v="299"/>
    <n v="2026"/>
    <n v="5396199014"/>
    <n v="3.2888888888888888"/>
    <n v="242.63851351351352"/>
    <n v="741.22234940240105"/>
    <x v="1"/>
  </r>
  <r>
    <s v="EV3592"/>
    <x v="8"/>
    <x v="3"/>
    <s v="BYD"/>
    <x v="1"/>
    <n v="880268"/>
    <n v="100"/>
    <n v="354"/>
    <n v="1.07"/>
    <n v="188741"/>
    <n v="25266"/>
    <n v="15.4"/>
    <n v="34.799999999999997"/>
    <n v="283.7"/>
    <n v="2026"/>
    <n v="22240851288"/>
    <n v="3.54"/>
    <n v="71.372881355932208"/>
    <n v="214.41311055269531"/>
    <x v="1"/>
  </r>
  <r>
    <s v="EV3593"/>
    <x v="1"/>
    <x v="1"/>
    <s v="Hyundai"/>
    <x v="2"/>
    <n v="219889"/>
    <n v="108"/>
    <n v="366"/>
    <n v="1.79"/>
    <n v="78358"/>
    <n v="49815"/>
    <n v="13.5"/>
    <n v="64.5"/>
    <n v="170.9"/>
    <n v="2026"/>
    <n v="10953770535"/>
    <n v="3.3888888888888888"/>
    <n v="136.10655737704917"/>
    <n v="356.35252331858345"/>
    <x v="1"/>
  </r>
  <r>
    <s v="EV3594"/>
    <x v="7"/>
    <x v="3"/>
    <s v="Mercedes"/>
    <x v="0"/>
    <n v="120420"/>
    <n v="64"/>
    <n v="282"/>
    <n v="2.83"/>
    <n v="78333"/>
    <n v="76379"/>
    <n v="18.2"/>
    <n v="24.7"/>
    <n v="248.4"/>
    <n v="2026"/>
    <n v="9197559180"/>
    <n v="4.40625"/>
    <n v="270.84751773049646"/>
    <n v="650.49825610363735"/>
    <x v="0"/>
  </r>
  <r>
    <s v="EV3595"/>
    <x v="5"/>
    <x v="1"/>
    <s v="Kia"/>
    <x v="1"/>
    <n v="350612"/>
    <n v="40"/>
    <n v="612"/>
    <n v="2.95"/>
    <n v="9341"/>
    <n v="58776"/>
    <n v="24.5"/>
    <n v="26.8"/>
    <n v="132.5"/>
    <n v="2026"/>
    <n v="20607570912"/>
    <n v="15.3"/>
    <n v="96.039215686274517"/>
    <n v="26.641986013028646"/>
    <x v="0"/>
  </r>
  <r>
    <s v="EV3596"/>
    <x v="5"/>
    <x v="1"/>
    <s v="Volkswagen"/>
    <x v="3"/>
    <n v="586793"/>
    <n v="68"/>
    <n v="568"/>
    <n v="2.08"/>
    <n v="74710"/>
    <n v="25484"/>
    <n v="22.4"/>
    <n v="44.3"/>
    <n v="38.6"/>
    <n v="2026"/>
    <n v="14953832812"/>
    <n v="8.3529411764705888"/>
    <n v="44.866197183098592"/>
    <n v="127.31917388244234"/>
    <x v="1"/>
  </r>
  <r>
    <s v="EV3597"/>
    <x v="6"/>
    <x v="3"/>
    <s v="Toyota"/>
    <x v="0"/>
    <n v="433926"/>
    <n v="52"/>
    <n v="374"/>
    <n v="1.06"/>
    <n v="159627"/>
    <n v="50659"/>
    <n v="21.9"/>
    <n v="25.1"/>
    <n v="197.1"/>
    <n v="2026"/>
    <n v="21982257234"/>
    <n v="7.1923076923076925"/>
    <n v="135.451871657754"/>
    <n v="367.86687130985467"/>
    <x v="0"/>
  </r>
  <r>
    <s v="EV3598"/>
    <x v="8"/>
    <x v="3"/>
    <s v="Mercedes"/>
    <x v="3"/>
    <n v="161803"/>
    <n v="60"/>
    <n v="642"/>
    <n v="1.45"/>
    <n v="65908"/>
    <n v="67760"/>
    <n v="14.8"/>
    <n v="52.8"/>
    <n v="193.2"/>
    <n v="2026"/>
    <n v="10963771280"/>
    <n v="10.7"/>
    <n v="105.54517133956386"/>
    <n v="407.33484546022015"/>
    <x v="0"/>
  </r>
  <r>
    <s v="EV3599"/>
    <x v="4"/>
    <x v="0"/>
    <s v="BYD"/>
    <x v="0"/>
    <n v="456572"/>
    <n v="61"/>
    <n v="286"/>
    <n v="1.39"/>
    <n v="10613"/>
    <n v="37781"/>
    <n v="17.899999999999999"/>
    <n v="64.8"/>
    <n v="64.3"/>
    <n v="2026"/>
    <n v="17249746732"/>
    <n v="4.6885245901639347"/>
    <n v="132.10139860139861"/>
    <n v="23.244964649606196"/>
    <x v="1"/>
  </r>
  <r>
    <s v="EV3600"/>
    <x v="6"/>
    <x v="3"/>
    <s v="BMW"/>
    <x v="2"/>
    <n v="603629"/>
    <n v="64"/>
    <n v="462"/>
    <n v="2.7"/>
    <n v="87775"/>
    <n v="55176"/>
    <n v="17.3"/>
    <n v="47.1"/>
    <n v="194.6"/>
    <n v="2026"/>
    <n v="33305833704"/>
    <n v="7.21875"/>
    <n v="119.42857142857143"/>
    <n v="145.41216541948779"/>
    <x v="0"/>
  </r>
  <r>
    <s v="EV3601"/>
    <x v="2"/>
    <x v="2"/>
    <s v="BYD"/>
    <x v="0"/>
    <n v="697422"/>
    <n v="69"/>
    <n v="644"/>
    <n v="1.96"/>
    <n v="21273"/>
    <n v="81585"/>
    <n v="14.2"/>
    <n v="36"/>
    <n v="137.4"/>
    <n v="2026"/>
    <n v="56899173870"/>
    <n v="9.3333333333333339"/>
    <n v="126.68478260869566"/>
    <n v="30.502335745072568"/>
    <x v="1"/>
  </r>
  <r>
    <s v="EV3602"/>
    <x v="6"/>
    <x v="3"/>
    <s v="Volkswagen"/>
    <x v="1"/>
    <n v="523806"/>
    <n v="107"/>
    <n v="650"/>
    <n v="2.94"/>
    <n v="107267"/>
    <n v="45725"/>
    <n v="21.8"/>
    <n v="57.2"/>
    <n v="269.10000000000002"/>
    <n v="2026"/>
    <n v="23951029350"/>
    <n v="6.0747663551401869"/>
    <n v="70.34615384615384"/>
    <n v="204.78383218214378"/>
    <x v="1"/>
  </r>
  <r>
    <s v="EV3603"/>
    <x v="6"/>
    <x v="3"/>
    <s v="Tesla"/>
    <x v="1"/>
    <n v="723282"/>
    <n v="73"/>
    <n v="333"/>
    <n v="2.31"/>
    <n v="73300"/>
    <n v="39272"/>
    <n v="12.8"/>
    <n v="50.2"/>
    <n v="299.89999999999998"/>
    <n v="2026"/>
    <n v="28404730704"/>
    <n v="4.5616438356164384"/>
    <n v="117.93393393393393"/>
    <n v="101.3435976562392"/>
    <x v="0"/>
  </r>
  <r>
    <s v="EV3604"/>
    <x v="5"/>
    <x v="1"/>
    <s v="BYD"/>
    <x v="0"/>
    <n v="462144"/>
    <n v="88"/>
    <n v="286"/>
    <n v="1.26"/>
    <n v="72893"/>
    <n v="70359"/>
    <n v="21.2"/>
    <n v="47.7"/>
    <n v="160.1"/>
    <n v="2026"/>
    <n v="32515989696"/>
    <n v="3.25"/>
    <n v="246.01048951048952"/>
    <n v="157.72789433596455"/>
    <x v="0"/>
  </r>
  <r>
    <s v="EV3605"/>
    <x v="6"/>
    <x v="3"/>
    <s v="Volkswagen"/>
    <x v="3"/>
    <n v="80890"/>
    <n v="115"/>
    <n v="401"/>
    <n v="2.88"/>
    <n v="183435"/>
    <n v="34104"/>
    <n v="21.3"/>
    <n v="10.4"/>
    <n v="52.4"/>
    <n v="2026"/>
    <n v="2758672560"/>
    <n v="3.4869565217391303"/>
    <n v="85.047381546134659"/>
    <n v="2267.7092347632588"/>
    <x v="1"/>
  </r>
  <r>
    <s v="EV3606"/>
    <x v="4"/>
    <x v="0"/>
    <s v="Kia"/>
    <x v="0"/>
    <n v="661621"/>
    <n v="82"/>
    <n v="572"/>
    <n v="2.84"/>
    <n v="27281"/>
    <n v="57111"/>
    <n v="15"/>
    <n v="54.1"/>
    <n v="88.1"/>
    <n v="2026"/>
    <n v="37785836931"/>
    <n v="6.975609756097561"/>
    <n v="99.8444055944056"/>
    <n v="41.233576322396054"/>
    <x v="1"/>
  </r>
  <r>
    <s v="EV3607"/>
    <x v="5"/>
    <x v="1"/>
    <s v="BMW"/>
    <x v="0"/>
    <n v="358795"/>
    <n v="79"/>
    <n v="393"/>
    <n v="1.61"/>
    <n v="148533"/>
    <n v="71559"/>
    <n v="19.100000000000001"/>
    <n v="52.6"/>
    <n v="205.8"/>
    <n v="2026"/>
    <n v="25675011405"/>
    <n v="4.9746835443037973"/>
    <n v="182.08396946564886"/>
    <n v="413.97734082136037"/>
    <x v="0"/>
  </r>
  <r>
    <s v="EV3608"/>
    <x v="0"/>
    <x v="0"/>
    <s v="BMW"/>
    <x v="0"/>
    <n v="141377"/>
    <n v="69"/>
    <n v="491"/>
    <n v="0.83"/>
    <n v="31944"/>
    <n v="38440"/>
    <n v="23.1"/>
    <n v="12.8"/>
    <n v="104.5"/>
    <n v="2026"/>
    <n v="5434531880"/>
    <n v="7.1159420289855069"/>
    <n v="78.289205702647664"/>
    <n v="225.94905819192653"/>
    <x v="0"/>
  </r>
  <r>
    <s v="EV3609"/>
    <x v="8"/>
    <x v="3"/>
    <s v="Toyota"/>
    <x v="1"/>
    <n v="542415"/>
    <n v="80"/>
    <n v="367"/>
    <n v="1.58"/>
    <n v="51537"/>
    <n v="78912"/>
    <n v="24.6"/>
    <n v="34"/>
    <n v="192.2"/>
    <n v="2026"/>
    <n v="42803052480"/>
    <n v="4.5875000000000004"/>
    <n v="215.01907356948229"/>
    <n v="95.013965321755492"/>
    <x v="0"/>
  </r>
  <r>
    <s v="EV3610"/>
    <x v="9"/>
    <x v="0"/>
    <s v="Hyundai"/>
    <x v="3"/>
    <n v="458703"/>
    <n v="87"/>
    <n v="523"/>
    <n v="0.7"/>
    <n v="129057"/>
    <n v="80362"/>
    <n v="19.2"/>
    <n v="20"/>
    <n v="89.9"/>
    <n v="2026"/>
    <n v="36862290486"/>
    <n v="6.0114942528735629"/>
    <n v="153.65583173996177"/>
    <n v="281.35198592553348"/>
    <x v="1"/>
  </r>
  <r>
    <s v="EV3611"/>
    <x v="5"/>
    <x v="1"/>
    <s v="Tesla"/>
    <x v="1"/>
    <n v="859838"/>
    <n v="110"/>
    <n v="415"/>
    <n v="0.72"/>
    <n v="14178"/>
    <n v="27705"/>
    <n v="20.3"/>
    <n v="8.6999999999999993"/>
    <n v="176.3"/>
    <n v="2026"/>
    <n v="23821811790"/>
    <n v="3.7727272727272729"/>
    <n v="66.759036144578317"/>
    <n v="16.48915260781682"/>
    <x v="0"/>
  </r>
  <r>
    <s v="EV3612"/>
    <x v="9"/>
    <x v="0"/>
    <s v="BYD"/>
    <x v="1"/>
    <n v="707119"/>
    <n v="45"/>
    <n v="395"/>
    <n v="1.64"/>
    <n v="114248"/>
    <n v="29124"/>
    <n v="15.9"/>
    <n v="11.8"/>
    <n v="29.5"/>
    <n v="2026"/>
    <n v="20594133756"/>
    <n v="8.7777777777777786"/>
    <n v="73.731645569620255"/>
    <n v="161.5682791722468"/>
    <x v="0"/>
  </r>
  <r>
    <s v="EV3613"/>
    <x v="1"/>
    <x v="1"/>
    <s v="Nissan"/>
    <x v="3"/>
    <n v="152296"/>
    <n v="48"/>
    <n v="552"/>
    <n v="1.24"/>
    <n v="57924"/>
    <n v="66181"/>
    <n v="19.899999999999999"/>
    <n v="16.100000000000001"/>
    <n v="284.10000000000002"/>
    <n v="2026"/>
    <n v="10079101576"/>
    <n v="11.5"/>
    <n v="119.89311594202898"/>
    <n v="380.33828859589221"/>
    <x v="1"/>
  </r>
  <r>
    <s v="EV3614"/>
    <x v="4"/>
    <x v="0"/>
    <s v="BYD"/>
    <x v="0"/>
    <n v="763133"/>
    <n v="74"/>
    <n v="567"/>
    <n v="0.65"/>
    <n v="125851"/>
    <n v="26946"/>
    <n v="20"/>
    <n v="29.4"/>
    <n v="47.3"/>
    <n v="2026"/>
    <n v="20563381818"/>
    <n v="7.6621621621621623"/>
    <n v="47.523809523809526"/>
    <n v="164.91358649147659"/>
    <x v="0"/>
  </r>
  <r>
    <s v="EV3615"/>
    <x v="1"/>
    <x v="1"/>
    <s v="BMW"/>
    <x v="3"/>
    <n v="420285"/>
    <n v="87"/>
    <n v="500"/>
    <n v="1.68"/>
    <n v="168979"/>
    <n v="50429"/>
    <n v="16.3"/>
    <n v="33.9"/>
    <n v="262.5"/>
    <n v="2026"/>
    <n v="21194552265"/>
    <n v="5.7471264367816088"/>
    <n v="100.858"/>
    <n v="402.05812722319376"/>
    <x v="1"/>
  </r>
  <r>
    <s v="EV3616"/>
    <x v="6"/>
    <x v="3"/>
    <s v="Kia"/>
    <x v="3"/>
    <n v="752603"/>
    <n v="59"/>
    <n v="277"/>
    <n v="2.72"/>
    <n v="53490"/>
    <n v="49667"/>
    <n v="20.6"/>
    <n v="36.200000000000003"/>
    <n v="238.2"/>
    <n v="2026"/>
    <n v="37379533201"/>
    <n v="4.6949152542372881"/>
    <n v="179.30324909747293"/>
    <n v="71.073328169034667"/>
    <x v="0"/>
  </r>
  <r>
    <s v="EV3617"/>
    <x v="2"/>
    <x v="2"/>
    <s v="Mercedes"/>
    <x v="3"/>
    <n v="476154"/>
    <n v="60"/>
    <n v="610"/>
    <n v="2.4300000000000002"/>
    <n v="8857"/>
    <n v="32884"/>
    <n v="22.3"/>
    <n v="60.9"/>
    <n v="262.89999999999998"/>
    <n v="2026"/>
    <n v="15657848136"/>
    <n v="10.166666666666666"/>
    <n v="53.908196721311477"/>
    <n v="18.601124846163216"/>
    <x v="1"/>
  </r>
  <r>
    <s v="EV3618"/>
    <x v="7"/>
    <x v="3"/>
    <s v="Volkswagen"/>
    <x v="3"/>
    <n v="465275"/>
    <n v="106"/>
    <n v="419"/>
    <n v="0.86"/>
    <n v="182434"/>
    <n v="71955"/>
    <n v="12.5"/>
    <n v="50.2"/>
    <n v="7.4"/>
    <n v="2026"/>
    <n v="33478862625"/>
    <n v="3.9528301886792452"/>
    <n v="171.73031026252983"/>
    <n v="392.09929611520067"/>
    <x v="0"/>
  </r>
  <r>
    <s v="EV3619"/>
    <x v="3"/>
    <x v="3"/>
    <s v="Mercedes"/>
    <x v="0"/>
    <n v="421911"/>
    <n v="43"/>
    <n v="422"/>
    <n v="1.69"/>
    <n v="149006"/>
    <n v="47092"/>
    <n v="24.7"/>
    <n v="57.3"/>
    <n v="43"/>
    <n v="2026"/>
    <n v="19868632812"/>
    <n v="9.8139534883720927"/>
    <n v="111.59241706161137"/>
    <n v="353.16927029634212"/>
    <x v="0"/>
  </r>
  <r>
    <s v="EV3620"/>
    <x v="8"/>
    <x v="3"/>
    <s v="Hyundai"/>
    <x v="2"/>
    <n v="771672"/>
    <n v="94"/>
    <n v="593"/>
    <n v="1.49"/>
    <n v="66624"/>
    <n v="81970"/>
    <n v="14.3"/>
    <n v="14.7"/>
    <n v="79.400000000000006"/>
    <n v="2026"/>
    <n v="63253953840"/>
    <n v="6.3085106382978724"/>
    <n v="138.22934232715008"/>
    <n v="86.337200261250899"/>
    <x v="0"/>
  </r>
  <r>
    <s v="EV3621"/>
    <x v="0"/>
    <x v="0"/>
    <s v="Mercedes"/>
    <x v="3"/>
    <n v="615378"/>
    <n v="109"/>
    <n v="588"/>
    <n v="2.2200000000000002"/>
    <n v="165345"/>
    <n v="46303"/>
    <n v="20.100000000000001"/>
    <n v="51.9"/>
    <n v="73"/>
    <n v="2026"/>
    <n v="28493847534"/>
    <n v="5.3944954128440363"/>
    <n v="78.746598639455783"/>
    <n v="268.68851340151906"/>
    <x v="0"/>
  </r>
  <r>
    <s v="EV3622"/>
    <x v="0"/>
    <x v="0"/>
    <s v="Toyota"/>
    <x v="3"/>
    <n v="659927"/>
    <n v="102"/>
    <n v="438"/>
    <n v="2.81"/>
    <n v="109786"/>
    <n v="80451"/>
    <n v="24.1"/>
    <n v="55.8"/>
    <n v="42.3"/>
    <n v="2026"/>
    <n v="53091787077"/>
    <n v="4.2941176470588234"/>
    <n v="183.67808219178082"/>
    <n v="166.36082475788987"/>
    <x v="1"/>
  </r>
  <r>
    <s v="EV3623"/>
    <x v="5"/>
    <x v="1"/>
    <s v="Kia"/>
    <x v="1"/>
    <n v="214019"/>
    <n v="100"/>
    <n v="409"/>
    <n v="0.66"/>
    <n v="199440"/>
    <n v="34529"/>
    <n v="15.8"/>
    <n v="19.7"/>
    <n v="216.9"/>
    <n v="2026"/>
    <n v="7389862051"/>
    <n v="4.09"/>
    <n v="84.422982885085574"/>
    <n v="931.87987982375398"/>
    <x v="1"/>
  </r>
  <r>
    <s v="EV3624"/>
    <x v="5"/>
    <x v="1"/>
    <s v="Volkswagen"/>
    <x v="2"/>
    <n v="716631"/>
    <n v="74"/>
    <n v="555"/>
    <n v="0.52"/>
    <n v="163909"/>
    <n v="68156"/>
    <n v="22.9"/>
    <n v="62.7"/>
    <n v="192.2"/>
    <n v="2026"/>
    <n v="48842702436"/>
    <n v="7.5"/>
    <n v="122.80360360360361"/>
    <n v="228.72161544783856"/>
    <x v="1"/>
  </r>
  <r>
    <s v="EV3625"/>
    <x v="3"/>
    <x v="3"/>
    <s v="BMW"/>
    <x v="1"/>
    <n v="181225"/>
    <n v="99"/>
    <n v="300"/>
    <n v="1.21"/>
    <n v="116467"/>
    <n v="55304"/>
    <n v="12.4"/>
    <n v="22.3"/>
    <n v="117.7"/>
    <n v="2026"/>
    <n v="10022467400"/>
    <n v="3.0303030303030303"/>
    <n v="184.34666666666666"/>
    <n v="642.66519519933786"/>
    <x v="1"/>
  </r>
  <r>
    <s v="EV3626"/>
    <x v="8"/>
    <x v="3"/>
    <s v="Nissan"/>
    <x v="1"/>
    <n v="418511"/>
    <n v="94"/>
    <n v="586"/>
    <n v="2.82"/>
    <n v="122066"/>
    <n v="77975"/>
    <n v="21.7"/>
    <n v="30.5"/>
    <n v="216.4"/>
    <n v="2026"/>
    <n v="32633395225"/>
    <n v="6.2340425531914896"/>
    <n v="133.06313993174061"/>
    <n v="291.6673635818413"/>
    <x v="0"/>
  </r>
  <r>
    <s v="EV3627"/>
    <x v="9"/>
    <x v="0"/>
    <s v="Volkswagen"/>
    <x v="1"/>
    <n v="386177"/>
    <n v="60"/>
    <n v="451"/>
    <n v="1.0900000000000001"/>
    <n v="180465"/>
    <n v="69258"/>
    <n v="23.3"/>
    <n v="7.4"/>
    <n v="105.3"/>
    <n v="2026"/>
    <n v="26745846666"/>
    <n v="7.5166666666666666"/>
    <n v="153.56541019955654"/>
    <n v="467.31162135497453"/>
    <x v="0"/>
  </r>
  <r>
    <s v="EV3628"/>
    <x v="5"/>
    <x v="1"/>
    <s v="Hyundai"/>
    <x v="2"/>
    <n v="412551"/>
    <n v="52"/>
    <n v="614"/>
    <n v="1.92"/>
    <n v="80898"/>
    <n v="71371"/>
    <n v="16.5"/>
    <n v="63.7"/>
    <n v="276.2"/>
    <n v="2026"/>
    <n v="29444177421"/>
    <n v="11.807692307692308"/>
    <n v="116.23941368078177"/>
    <n v="196.09211951976846"/>
    <x v="0"/>
  </r>
  <r>
    <s v="EV3629"/>
    <x v="6"/>
    <x v="3"/>
    <s v="Mercedes"/>
    <x v="2"/>
    <n v="92813"/>
    <n v="85"/>
    <n v="603"/>
    <n v="2.94"/>
    <n v="143078"/>
    <n v="43902"/>
    <n v="23.9"/>
    <n v="35.6"/>
    <n v="111.7"/>
    <n v="2026"/>
    <n v="4074676326"/>
    <n v="7.0941176470588232"/>
    <n v="72.805970149253724"/>
    <n v="1541.5728400116361"/>
    <x v="1"/>
  </r>
  <r>
    <s v="EV3630"/>
    <x v="8"/>
    <x v="3"/>
    <s v="Hyundai"/>
    <x v="1"/>
    <n v="10946"/>
    <n v="81"/>
    <n v="419"/>
    <n v="2.66"/>
    <n v="95196"/>
    <n v="42170"/>
    <n v="14.4"/>
    <n v="55.7"/>
    <n v="97.9"/>
    <n v="2026"/>
    <n v="461592820"/>
    <n v="5.1728395061728394"/>
    <n v="100.64439140811456"/>
    <n v="8696.8755709848356"/>
    <x v="0"/>
  </r>
  <r>
    <s v="EV3631"/>
    <x v="8"/>
    <x v="3"/>
    <s v="BYD"/>
    <x v="1"/>
    <n v="107761"/>
    <n v="117"/>
    <n v="474"/>
    <n v="2.4900000000000002"/>
    <n v="26024"/>
    <n v="74382"/>
    <n v="22.8"/>
    <n v="29.7"/>
    <n v="9.6"/>
    <n v="2026"/>
    <n v="8015478702"/>
    <n v="4.0512820512820511"/>
    <n v="156.92405063291139"/>
    <n v="241.49738773767876"/>
    <x v="1"/>
  </r>
  <r>
    <s v="EV3632"/>
    <x v="6"/>
    <x v="3"/>
    <s v="Volkswagen"/>
    <x v="2"/>
    <n v="761145"/>
    <n v="65"/>
    <n v="325"/>
    <n v="2.13"/>
    <n v="49965"/>
    <n v="50718"/>
    <n v="17.100000000000001"/>
    <n v="17.399999999999999"/>
    <n v="68.3"/>
    <n v="2026"/>
    <n v="38603752110"/>
    <n v="5"/>
    <n v="156.05538461538461"/>
    <n v="65.644522397177937"/>
    <x v="1"/>
  </r>
  <r>
    <s v="EV3633"/>
    <x v="6"/>
    <x v="3"/>
    <s v="Tesla"/>
    <x v="3"/>
    <n v="264343"/>
    <n v="90"/>
    <n v="596"/>
    <n v="1.17"/>
    <n v="120333"/>
    <n v="46467"/>
    <n v="23"/>
    <n v="57"/>
    <n v="20.100000000000001"/>
    <n v="2026"/>
    <n v="12283226181"/>
    <n v="6.6222222222222218"/>
    <n v="77.964765100671144"/>
    <n v="455.21538304399968"/>
    <x v="0"/>
  </r>
  <r>
    <s v="EV3634"/>
    <x v="1"/>
    <x v="1"/>
    <s v="Kia"/>
    <x v="1"/>
    <n v="49660"/>
    <n v="55"/>
    <n v="648"/>
    <n v="2.15"/>
    <n v="20011"/>
    <n v="46413"/>
    <n v="15.4"/>
    <n v="36.1"/>
    <n v="193.4"/>
    <n v="2026"/>
    <n v="2304869580"/>
    <n v="11.781818181818181"/>
    <n v="71.625"/>
    <n v="402.96012887635925"/>
    <x v="1"/>
  </r>
  <r>
    <s v="EV3635"/>
    <x v="8"/>
    <x v="3"/>
    <s v="Volkswagen"/>
    <x v="3"/>
    <n v="506433"/>
    <n v="62"/>
    <n v="373"/>
    <n v="0.57999999999999996"/>
    <n v="89880"/>
    <n v="68933"/>
    <n v="19.3"/>
    <n v="7.6"/>
    <n v="189.9"/>
    <n v="2026"/>
    <n v="34909945989"/>
    <n v="6.0161290322580649"/>
    <n v="184.80697050938338"/>
    <n v="177.47658624141789"/>
    <x v="1"/>
  </r>
  <r>
    <s v="EV3636"/>
    <x v="2"/>
    <x v="2"/>
    <s v="Toyota"/>
    <x v="2"/>
    <n v="601023"/>
    <n v="97"/>
    <n v="487"/>
    <n v="0.92"/>
    <n v="79760"/>
    <n v="68440"/>
    <n v="22.6"/>
    <n v="47.5"/>
    <n v="225.9"/>
    <n v="2026"/>
    <n v="41134014120"/>
    <n v="5.0206185567010309"/>
    <n v="140.53388090349077"/>
    <n v="132.70706778276372"/>
    <x v="0"/>
  </r>
  <r>
    <s v="EV3637"/>
    <x v="4"/>
    <x v="0"/>
    <s v="Tesla"/>
    <x v="1"/>
    <n v="351016"/>
    <n v="77"/>
    <n v="274"/>
    <n v="2.79"/>
    <n v="83535"/>
    <n v="31474"/>
    <n v="17.7"/>
    <n v="5.5"/>
    <n v="101"/>
    <n v="2026"/>
    <n v="11047877584"/>
    <n v="3.5584415584415585"/>
    <n v="114.86861313868613"/>
    <n v="237.98060487271235"/>
    <x v="1"/>
  </r>
  <r>
    <s v="EV3638"/>
    <x v="5"/>
    <x v="1"/>
    <s v="Kia"/>
    <x v="1"/>
    <n v="663771"/>
    <n v="45"/>
    <n v="341"/>
    <n v="2.83"/>
    <n v="107594"/>
    <n v="53550"/>
    <n v="15.4"/>
    <n v="14"/>
    <n v="96.6"/>
    <n v="2026"/>
    <n v="35544937050"/>
    <n v="7.5777777777777775"/>
    <n v="157.03812316715542"/>
    <n v="162.09505989264369"/>
    <x v="1"/>
  </r>
  <r>
    <s v="EV3639"/>
    <x v="3"/>
    <x v="3"/>
    <s v="Nissan"/>
    <x v="2"/>
    <n v="136470"/>
    <n v="99"/>
    <n v="359"/>
    <n v="2.97"/>
    <n v="128392"/>
    <n v="62682"/>
    <n v="12.7"/>
    <n v="46.9"/>
    <n v="195.9"/>
    <n v="2026"/>
    <n v="8554212540"/>
    <n v="3.6262626262626263"/>
    <n v="174.6016713091922"/>
    <n v="940.80750348061849"/>
    <x v="1"/>
  </r>
  <r>
    <s v="EV3640"/>
    <x v="1"/>
    <x v="1"/>
    <s v="Mercedes"/>
    <x v="1"/>
    <n v="862191"/>
    <n v="49"/>
    <n v="645"/>
    <n v="0.89"/>
    <n v="17092"/>
    <n v="52354"/>
    <n v="16.600000000000001"/>
    <n v="38.299999999999997"/>
    <n v="10"/>
    <n v="2026"/>
    <n v="45139147614"/>
    <n v="13.163265306122449"/>
    <n v="81.168992248062011"/>
    <n v="19.823913726772837"/>
    <x v="1"/>
  </r>
  <r>
    <s v="EV3641"/>
    <x v="9"/>
    <x v="0"/>
    <s v="Toyota"/>
    <x v="0"/>
    <n v="167443"/>
    <n v="89"/>
    <n v="387"/>
    <n v="2.5099999999999998"/>
    <n v="175822"/>
    <n v="56776"/>
    <n v="18.899999999999999"/>
    <n v="19.5"/>
    <n v="275.39999999999998"/>
    <n v="2026"/>
    <n v="9506743768"/>
    <n v="4.3483146067415728"/>
    <n v="146.70801033591732"/>
    <n v="1050.0409094438107"/>
    <x v="0"/>
  </r>
  <r>
    <s v="EV3642"/>
    <x v="4"/>
    <x v="0"/>
    <s v="Ford"/>
    <x v="0"/>
    <n v="245573"/>
    <n v="114"/>
    <n v="436"/>
    <n v="1.82"/>
    <n v="47429"/>
    <n v="53615"/>
    <n v="18.2"/>
    <n v="49.9"/>
    <n v="70.099999999999994"/>
    <n v="2026"/>
    <n v="13166396395"/>
    <n v="3.8245614035087718"/>
    <n v="122.97018348623853"/>
    <n v="193.13605323060759"/>
    <x v="0"/>
  </r>
  <r>
    <s v="EV3643"/>
    <x v="1"/>
    <x v="1"/>
    <s v="BMW"/>
    <x v="3"/>
    <n v="307821"/>
    <n v="111"/>
    <n v="594"/>
    <n v="2.75"/>
    <n v="134390"/>
    <n v="30545"/>
    <n v="21.3"/>
    <n v="55.6"/>
    <n v="202.9"/>
    <n v="2026"/>
    <n v="9402392445"/>
    <n v="5.3513513513513518"/>
    <n v="51.42255892255892"/>
    <n v="436.5848983662583"/>
    <x v="0"/>
  </r>
  <r>
    <s v="EV3644"/>
    <x v="2"/>
    <x v="2"/>
    <s v="Ford"/>
    <x v="3"/>
    <n v="415137"/>
    <n v="103"/>
    <n v="616"/>
    <n v="2.77"/>
    <n v="187564"/>
    <n v="57215"/>
    <n v="22.8"/>
    <n v="5.7"/>
    <n v="151.30000000000001"/>
    <n v="2026"/>
    <n v="23752063455"/>
    <n v="5.9805825242718447"/>
    <n v="92.881493506493513"/>
    <n v="451.81229329113035"/>
    <x v="1"/>
  </r>
  <r>
    <s v="EV3645"/>
    <x v="0"/>
    <x v="0"/>
    <s v="Ford"/>
    <x v="2"/>
    <n v="626723"/>
    <n v="106"/>
    <n v="589"/>
    <n v="0.99"/>
    <n v="106600"/>
    <n v="43756"/>
    <n v="13.5"/>
    <n v="26"/>
    <n v="57.7"/>
    <n v="2026"/>
    <n v="27422891588"/>
    <n v="5.5566037735849054"/>
    <n v="74.288624787775888"/>
    <n v="170.09109287516173"/>
    <x v="0"/>
  </r>
  <r>
    <s v="EV3646"/>
    <x v="9"/>
    <x v="0"/>
    <s v="BYD"/>
    <x v="0"/>
    <n v="556348"/>
    <n v="104"/>
    <n v="648"/>
    <n v="1.1399999999999999"/>
    <n v="189373"/>
    <n v="63294"/>
    <n v="22"/>
    <n v="40.799999999999997"/>
    <n v="265.60000000000002"/>
    <n v="2026"/>
    <n v="35213490312"/>
    <n v="6.2307692307692308"/>
    <n v="97.675925925925924"/>
    <n v="340.38587358991134"/>
    <x v="0"/>
  </r>
  <r>
    <s v="EV3647"/>
    <x v="5"/>
    <x v="1"/>
    <s v="Volkswagen"/>
    <x v="3"/>
    <n v="491058"/>
    <n v="81"/>
    <n v="315"/>
    <n v="2.06"/>
    <n v="34803"/>
    <n v="68793"/>
    <n v="18.3"/>
    <n v="19.399999999999999"/>
    <n v="70.5"/>
    <n v="2026"/>
    <n v="33781352994"/>
    <n v="3.8888888888888888"/>
    <n v="218.39047619047619"/>
    <n v="70.873501704482976"/>
    <x v="1"/>
  </r>
  <r>
    <s v="EV3648"/>
    <x v="2"/>
    <x v="2"/>
    <s v="BYD"/>
    <x v="1"/>
    <n v="83502"/>
    <n v="66"/>
    <n v="288"/>
    <n v="0.7"/>
    <n v="52363"/>
    <n v="30883"/>
    <n v="16.8"/>
    <n v="35"/>
    <n v="207"/>
    <n v="2026"/>
    <n v="2578792266"/>
    <n v="4.3636363636363633"/>
    <n v="107.23263888888889"/>
    <n v="627.0867763646379"/>
    <x v="0"/>
  </r>
  <r>
    <s v="EV3649"/>
    <x v="3"/>
    <x v="3"/>
    <s v="BYD"/>
    <x v="1"/>
    <n v="223994"/>
    <n v="50"/>
    <n v="566"/>
    <n v="2.9"/>
    <n v="170573"/>
    <n v="68295"/>
    <n v="16.2"/>
    <n v="20.3"/>
    <n v="236"/>
    <n v="2026"/>
    <n v="15297670230"/>
    <n v="11.32"/>
    <n v="120.66254416961131"/>
    <n v="761.50700465191039"/>
    <x v="1"/>
  </r>
  <r>
    <s v="EV3650"/>
    <x v="3"/>
    <x v="3"/>
    <s v="Hyundai"/>
    <x v="0"/>
    <n v="735588"/>
    <n v="61"/>
    <n v="516"/>
    <n v="2.81"/>
    <n v="72479"/>
    <n v="25534"/>
    <n v="16.3"/>
    <n v="25.7"/>
    <n v="89"/>
    <n v="2026"/>
    <n v="18782503992"/>
    <n v="8.4590163934426226"/>
    <n v="49.484496124031011"/>
    <n v="98.53205870677607"/>
    <x v="1"/>
  </r>
  <r>
    <s v="EV3651"/>
    <x v="2"/>
    <x v="2"/>
    <s v="Tesla"/>
    <x v="1"/>
    <n v="434374"/>
    <n v="51"/>
    <n v="279"/>
    <n v="2.02"/>
    <n v="23065"/>
    <n v="64676"/>
    <n v="14"/>
    <n v="59"/>
    <n v="14"/>
    <n v="2026"/>
    <n v="28093572824"/>
    <n v="5.4705882352941178"/>
    <n v="231.8136200716846"/>
    <n v="53.099402818769079"/>
    <x v="0"/>
  </r>
  <r>
    <s v="EV3652"/>
    <x v="7"/>
    <x v="3"/>
    <s v="BYD"/>
    <x v="3"/>
    <n v="355853"/>
    <n v="87"/>
    <n v="279"/>
    <n v="2.29"/>
    <n v="91043"/>
    <n v="61794"/>
    <n v="24.8"/>
    <n v="36.5"/>
    <n v="175.6"/>
    <n v="2026"/>
    <n v="21989580282"/>
    <n v="3.2068965517241379"/>
    <n v="221.48387096774192"/>
    <n v="255.84440766271464"/>
    <x v="1"/>
  </r>
  <r>
    <s v="EV3653"/>
    <x v="2"/>
    <x v="2"/>
    <s v="Nissan"/>
    <x v="0"/>
    <n v="597086"/>
    <n v="90"/>
    <n v="596"/>
    <n v="2.06"/>
    <n v="149631"/>
    <n v="63301"/>
    <n v="16"/>
    <n v="41.5"/>
    <n v="278.2"/>
    <n v="2026"/>
    <n v="37796140886"/>
    <n v="6.6222222222222218"/>
    <n v="106.20973154362416"/>
    <n v="250.60209082108776"/>
    <x v="1"/>
  </r>
  <r>
    <s v="EV3654"/>
    <x v="6"/>
    <x v="3"/>
    <s v="BYD"/>
    <x v="3"/>
    <n v="353024"/>
    <n v="81"/>
    <n v="422"/>
    <n v="2.16"/>
    <n v="98873"/>
    <n v="47089"/>
    <n v="16.8"/>
    <n v="13.3"/>
    <n v="182.7"/>
    <n v="2026"/>
    <n v="16623547136"/>
    <n v="5.2098765432098766"/>
    <n v="111.58530805687204"/>
    <n v="280.0744425308194"/>
    <x v="0"/>
  </r>
  <r>
    <s v="EV3655"/>
    <x v="1"/>
    <x v="1"/>
    <s v="Volkswagen"/>
    <x v="1"/>
    <n v="154540"/>
    <n v="94"/>
    <n v="377"/>
    <n v="2.76"/>
    <n v="38426"/>
    <n v="70829"/>
    <n v="22.6"/>
    <n v="6.5"/>
    <n v="290.5"/>
    <n v="2026"/>
    <n v="10945913660"/>
    <n v="4.0106382978723403"/>
    <n v="187.87533156498674"/>
    <n v="248.64759932703507"/>
    <x v="1"/>
  </r>
  <r>
    <s v="EV3656"/>
    <x v="5"/>
    <x v="1"/>
    <s v="BMW"/>
    <x v="3"/>
    <n v="377936"/>
    <n v="91"/>
    <n v="468"/>
    <n v="0.71"/>
    <n v="26754"/>
    <n v="31584"/>
    <n v="24.2"/>
    <n v="22.9"/>
    <n v="216.9"/>
    <n v="2026"/>
    <n v="11936730624"/>
    <n v="5.1428571428571432"/>
    <n v="67.487179487179489"/>
    <n v="70.789763346175008"/>
    <x v="0"/>
  </r>
  <r>
    <s v="EV3657"/>
    <x v="3"/>
    <x v="3"/>
    <s v="BMW"/>
    <x v="3"/>
    <n v="613478"/>
    <n v="64"/>
    <n v="277"/>
    <n v="2.08"/>
    <n v="60511"/>
    <n v="45540"/>
    <n v="19.8"/>
    <n v="17.600000000000001"/>
    <n v="49.4"/>
    <n v="2026"/>
    <n v="27937788120"/>
    <n v="4.328125"/>
    <n v="164.4043321299639"/>
    <n v="98.635973906154746"/>
    <x v="1"/>
  </r>
  <r>
    <s v="EV3658"/>
    <x v="4"/>
    <x v="0"/>
    <s v="Volkswagen"/>
    <x v="0"/>
    <n v="379099"/>
    <n v="112"/>
    <n v="481"/>
    <n v="0.82"/>
    <n v="48353"/>
    <n v="40297"/>
    <n v="20.8"/>
    <n v="20.100000000000001"/>
    <n v="15.7"/>
    <n v="2026"/>
    <n v="15276552403"/>
    <n v="4.2946428571428568"/>
    <n v="83.777546777546775"/>
    <n v="127.54715786641485"/>
    <x v="0"/>
  </r>
  <r>
    <s v="EV3659"/>
    <x v="9"/>
    <x v="0"/>
    <s v="Hyundai"/>
    <x v="0"/>
    <n v="875479"/>
    <n v="108"/>
    <n v="415"/>
    <n v="2.15"/>
    <n v="118801"/>
    <n v="58125"/>
    <n v="22.9"/>
    <n v="47.7"/>
    <n v="5.9"/>
    <n v="2026"/>
    <n v="50887216875"/>
    <n v="3.8425925925925926"/>
    <n v="140.06024096385542"/>
    <n v="135.69828630955169"/>
    <x v="0"/>
  </r>
  <r>
    <s v="EV3660"/>
    <x v="1"/>
    <x v="1"/>
    <s v="Toyota"/>
    <x v="0"/>
    <n v="169278"/>
    <n v="60"/>
    <n v="562"/>
    <n v="0.71"/>
    <n v="92531"/>
    <n v="65735"/>
    <n v="22.1"/>
    <n v="20.8"/>
    <n v="248.4"/>
    <n v="2026"/>
    <n v="11127489330"/>
    <n v="9.3666666666666671"/>
    <n v="116.9661921708185"/>
    <n v="546.6215338082917"/>
    <x v="1"/>
  </r>
  <r>
    <s v="EV3661"/>
    <x v="4"/>
    <x v="0"/>
    <s v="Hyundai"/>
    <x v="1"/>
    <n v="829799"/>
    <n v="56"/>
    <n v="464"/>
    <n v="1.81"/>
    <n v="135299"/>
    <n v="81219"/>
    <n v="24.7"/>
    <n v="13.8"/>
    <n v="283.3"/>
    <n v="2026"/>
    <n v="67395444981"/>
    <n v="8.2857142857142865"/>
    <n v="175.04094827586206"/>
    <n v="163.05032905559059"/>
    <x v="0"/>
  </r>
  <r>
    <s v="EV3662"/>
    <x v="3"/>
    <x v="3"/>
    <s v="Hyundai"/>
    <x v="1"/>
    <n v="315739"/>
    <n v="44"/>
    <n v="541"/>
    <n v="2.71"/>
    <n v="5634"/>
    <n v="74468"/>
    <n v="18.2"/>
    <n v="55.2"/>
    <n v="52.4"/>
    <n v="2026"/>
    <n v="23512451852"/>
    <n v="12.295454545454545"/>
    <n v="137.64879852125694"/>
    <n v="17.843852042351436"/>
    <x v="0"/>
  </r>
  <r>
    <s v="EV3663"/>
    <x v="6"/>
    <x v="3"/>
    <s v="BYD"/>
    <x v="1"/>
    <n v="183232"/>
    <n v="59"/>
    <n v="525"/>
    <n v="0.81"/>
    <n v="162896"/>
    <n v="70946"/>
    <n v="23.9"/>
    <n v="8.1"/>
    <n v="18.2"/>
    <n v="2026"/>
    <n v="12999577472"/>
    <n v="8.898305084745763"/>
    <n v="135.13523809523809"/>
    <n v="889.01501921061822"/>
    <x v="1"/>
  </r>
  <r>
    <s v="EV3664"/>
    <x v="8"/>
    <x v="3"/>
    <s v="Tesla"/>
    <x v="1"/>
    <n v="463893"/>
    <n v="48"/>
    <n v="415"/>
    <n v="1.25"/>
    <n v="25417"/>
    <n v="44704"/>
    <n v="16.899999999999999"/>
    <n v="5.8"/>
    <n v="236"/>
    <n v="2026"/>
    <n v="20737872672"/>
    <n v="8.6458333333333339"/>
    <n v="107.72048192771085"/>
    <n v="54.790652154699472"/>
    <x v="0"/>
  </r>
  <r>
    <s v="EV3665"/>
    <x v="9"/>
    <x v="0"/>
    <s v="Volkswagen"/>
    <x v="2"/>
    <n v="210213"/>
    <n v="90"/>
    <n v="361"/>
    <n v="2.67"/>
    <n v="133945"/>
    <n v="41963"/>
    <n v="18.8"/>
    <n v="19.7"/>
    <n v="127.7"/>
    <n v="2026"/>
    <n v="8821168119"/>
    <n v="4.0111111111111111"/>
    <n v="116.2409972299169"/>
    <n v="637.18704361766402"/>
    <x v="0"/>
  </r>
  <r>
    <s v="EV3666"/>
    <x v="0"/>
    <x v="0"/>
    <s v="Volkswagen"/>
    <x v="3"/>
    <n v="65277"/>
    <n v="55"/>
    <n v="483"/>
    <n v="2.35"/>
    <n v="173117"/>
    <n v="48658"/>
    <n v="22.7"/>
    <n v="30.4"/>
    <n v="124.4"/>
    <n v="2026"/>
    <n v="3176248266"/>
    <n v="8.7818181818181813"/>
    <n v="100.74120082815735"/>
    <n v="2652.0367051181884"/>
    <x v="0"/>
  </r>
  <r>
    <s v="EV3667"/>
    <x v="5"/>
    <x v="1"/>
    <s v="Mercedes"/>
    <x v="0"/>
    <n v="79176"/>
    <n v="102"/>
    <n v="304"/>
    <n v="2.39"/>
    <n v="133001"/>
    <n v="48858"/>
    <n v="23.6"/>
    <n v="11.7"/>
    <n v="139.1"/>
    <n v="2026"/>
    <n v="3868381008"/>
    <n v="2.9803921568627452"/>
    <n v="160.71710526315789"/>
    <n v="1679.8145902798829"/>
    <x v="1"/>
  </r>
  <r>
    <s v="EV3668"/>
    <x v="0"/>
    <x v="0"/>
    <s v="Tesla"/>
    <x v="1"/>
    <n v="797992"/>
    <n v="114"/>
    <n v="633"/>
    <n v="0.82"/>
    <n v="144136"/>
    <n v="82851"/>
    <n v="13.8"/>
    <n v="30.5"/>
    <n v="6.3"/>
    <n v="2026"/>
    <n v="66114435192"/>
    <n v="5.5526315789473681"/>
    <n v="130.88625592417063"/>
    <n v="180.62336464525961"/>
    <x v="0"/>
  </r>
  <r>
    <s v="EV3669"/>
    <x v="5"/>
    <x v="1"/>
    <s v="Tesla"/>
    <x v="0"/>
    <n v="85625"/>
    <n v="55"/>
    <n v="649"/>
    <n v="2.81"/>
    <n v="130919"/>
    <n v="42282"/>
    <n v="15.6"/>
    <n v="29.6"/>
    <n v="86.9"/>
    <n v="2026"/>
    <n v="3620396250"/>
    <n v="11.8"/>
    <n v="65.14946070878274"/>
    <n v="1528.9810218978103"/>
    <x v="1"/>
  </r>
  <r>
    <s v="EV3670"/>
    <x v="7"/>
    <x v="3"/>
    <s v="Mercedes"/>
    <x v="0"/>
    <n v="208222"/>
    <n v="79"/>
    <n v="346"/>
    <n v="1.89"/>
    <n v="101597"/>
    <n v="70072"/>
    <n v="15.7"/>
    <n v="54.9"/>
    <n v="293.7"/>
    <n v="2026"/>
    <n v="14590531984"/>
    <n v="4.3797468354430382"/>
    <n v="202.52023121387282"/>
    <n v="487.92634784028581"/>
    <x v="0"/>
  </r>
  <r>
    <s v="EV3671"/>
    <x v="6"/>
    <x v="3"/>
    <s v="BMW"/>
    <x v="2"/>
    <n v="409946"/>
    <n v="55"/>
    <n v="362"/>
    <n v="2.09"/>
    <n v="127306"/>
    <n v="53767"/>
    <n v="19.600000000000001"/>
    <n v="7"/>
    <n v="126.5"/>
    <n v="2026"/>
    <n v="22041566582"/>
    <n v="6.581818181818182"/>
    <n v="148.52762430939225"/>
    <n v="310.54333985451746"/>
    <x v="1"/>
  </r>
  <r>
    <s v="EV3672"/>
    <x v="7"/>
    <x v="3"/>
    <s v="Toyota"/>
    <x v="2"/>
    <n v="500802"/>
    <n v="65"/>
    <n v="532"/>
    <n v="2.12"/>
    <n v="24394"/>
    <n v="66711"/>
    <n v="13.5"/>
    <n v="33.9"/>
    <n v="238.4"/>
    <n v="2026"/>
    <n v="33409002222"/>
    <n v="8.184615384615384"/>
    <n v="125.39661654135338"/>
    <n v="48.709869369531269"/>
    <x v="0"/>
  </r>
  <r>
    <s v="EV3673"/>
    <x v="4"/>
    <x v="0"/>
    <s v="BYD"/>
    <x v="0"/>
    <n v="647809"/>
    <n v="111"/>
    <n v="624"/>
    <n v="2.8"/>
    <n v="68172"/>
    <n v="61045"/>
    <n v="19.2"/>
    <n v="46.6"/>
    <n v="277.10000000000002"/>
    <n v="2026"/>
    <n v="39545500405"/>
    <n v="5.6216216216216219"/>
    <n v="97.828525641025635"/>
    <n v="105.23472196280076"/>
    <x v="0"/>
  </r>
  <r>
    <s v="EV3674"/>
    <x v="0"/>
    <x v="0"/>
    <s v="Hyundai"/>
    <x v="0"/>
    <n v="348744"/>
    <n v="97"/>
    <n v="330"/>
    <n v="2.71"/>
    <n v="83394"/>
    <n v="27038"/>
    <n v="13.7"/>
    <n v="15.7"/>
    <n v="148.5"/>
    <n v="2026"/>
    <n v="9429340272"/>
    <n v="3.402061855670103"/>
    <n v="81.933333333333337"/>
    <n v="239.12669465281121"/>
    <x v="1"/>
  </r>
  <r>
    <s v="EV3675"/>
    <x v="8"/>
    <x v="3"/>
    <s v="Mercedes"/>
    <x v="2"/>
    <n v="239076"/>
    <n v="95"/>
    <n v="466"/>
    <n v="2.09"/>
    <n v="38240"/>
    <n v="66942"/>
    <n v="23.5"/>
    <n v="38.6"/>
    <n v="115.3"/>
    <n v="2026"/>
    <n v="16004225592"/>
    <n v="4.905263157894737"/>
    <n v="143.65236051502146"/>
    <n v="159.94913751275743"/>
    <x v="0"/>
  </r>
  <r>
    <s v="EV3676"/>
    <x v="7"/>
    <x v="3"/>
    <s v="Volkswagen"/>
    <x v="1"/>
    <n v="33704"/>
    <n v="119"/>
    <n v="648"/>
    <n v="1.67"/>
    <n v="128580"/>
    <n v="64665"/>
    <n v="12.2"/>
    <n v="32.200000000000003"/>
    <n v="205.3"/>
    <n v="2026"/>
    <n v="2179469160"/>
    <n v="5.4453781512605044"/>
    <n v="99.791666666666671"/>
    <n v="3814.9774507476859"/>
    <x v="1"/>
  </r>
  <r>
    <s v="EV3677"/>
    <x v="9"/>
    <x v="0"/>
    <s v="Tesla"/>
    <x v="3"/>
    <n v="540537"/>
    <n v="80"/>
    <n v="328"/>
    <n v="0.69"/>
    <n v="176335"/>
    <n v="67013"/>
    <n v="20.3"/>
    <n v="58.2"/>
    <n v="215.7"/>
    <n v="2026"/>
    <n v="36223005981"/>
    <n v="4.0999999999999996"/>
    <n v="204.3079268292683"/>
    <n v="326.22188675335821"/>
    <x v="0"/>
  </r>
  <r>
    <s v="EV3678"/>
    <x v="9"/>
    <x v="0"/>
    <s v="BYD"/>
    <x v="2"/>
    <n v="430706"/>
    <n v="98"/>
    <n v="606"/>
    <n v="1.61"/>
    <n v="164529"/>
    <n v="78931"/>
    <n v="22.6"/>
    <n v="34"/>
    <n v="257.3"/>
    <n v="2026"/>
    <n v="33996055286"/>
    <n v="6.1836734693877551"/>
    <n v="130.24917491749176"/>
    <n v="381.99839333559322"/>
    <x v="1"/>
  </r>
  <r>
    <s v="EV3679"/>
    <x v="7"/>
    <x v="3"/>
    <s v="Kia"/>
    <x v="2"/>
    <n v="216914"/>
    <n v="57"/>
    <n v="278"/>
    <n v="1.3"/>
    <n v="126477"/>
    <n v="75882"/>
    <n v="15.7"/>
    <n v="15.1"/>
    <n v="129.30000000000001"/>
    <n v="2026"/>
    <n v="16459868148"/>
    <n v="4.8771929824561404"/>
    <n v="272.9568345323741"/>
    <n v="583.07439814857503"/>
    <x v="1"/>
  </r>
  <r>
    <s v="EV3680"/>
    <x v="6"/>
    <x v="3"/>
    <s v="Ford"/>
    <x v="3"/>
    <n v="556524"/>
    <n v="56"/>
    <n v="528"/>
    <n v="2.16"/>
    <n v="84076"/>
    <n v="40903"/>
    <n v="14.5"/>
    <n v="20.7"/>
    <n v="200.5"/>
    <n v="2026"/>
    <n v="22763501172"/>
    <n v="9.4285714285714288"/>
    <n v="77.467803030303031"/>
    <n v="151.07344876411437"/>
    <x v="0"/>
  </r>
  <r>
    <s v="EV3681"/>
    <x v="0"/>
    <x v="0"/>
    <s v="BYD"/>
    <x v="3"/>
    <n v="808915"/>
    <n v="51"/>
    <n v="320"/>
    <n v="1.37"/>
    <n v="88810"/>
    <n v="36685"/>
    <n v="22.8"/>
    <n v="55.5"/>
    <n v="89.4"/>
    <n v="2026"/>
    <n v="29675046775"/>
    <n v="6.2745098039215685"/>
    <n v="114.640625"/>
    <n v="109.7890384032933"/>
    <x v="1"/>
  </r>
  <r>
    <s v="EV3682"/>
    <x v="3"/>
    <x v="3"/>
    <s v="Tesla"/>
    <x v="1"/>
    <n v="475423"/>
    <n v="119"/>
    <n v="582"/>
    <n v="2.2400000000000002"/>
    <n v="64082"/>
    <n v="68641"/>
    <n v="17.600000000000001"/>
    <n v="59.6"/>
    <n v="270.2"/>
    <n v="2026"/>
    <n v="32633510143"/>
    <n v="4.8907563025210088"/>
    <n v="117.93986254295532"/>
    <n v="134.78944014067474"/>
    <x v="1"/>
  </r>
  <r>
    <s v="EV3683"/>
    <x v="6"/>
    <x v="3"/>
    <s v="Toyota"/>
    <x v="0"/>
    <n v="833152"/>
    <n v="71"/>
    <n v="392"/>
    <n v="1.46"/>
    <n v="35559"/>
    <n v="50855"/>
    <n v="23.9"/>
    <n v="56.9"/>
    <n v="201"/>
    <n v="2026"/>
    <n v="42369944960"/>
    <n v="5.52112676056338"/>
    <n v="129.73214285714286"/>
    <n v="42.680087186971889"/>
    <x v="0"/>
  </r>
  <r>
    <s v="EV3684"/>
    <x v="9"/>
    <x v="0"/>
    <s v="BMW"/>
    <x v="2"/>
    <n v="246707"/>
    <n v="111"/>
    <n v="281"/>
    <n v="2.63"/>
    <n v="135910"/>
    <n v="57815"/>
    <n v="20.9"/>
    <n v="27.6"/>
    <n v="58.2"/>
    <n v="2026"/>
    <n v="14263365205"/>
    <n v="2.5315315315315314"/>
    <n v="205.7473309608541"/>
    <n v="550.89640747931753"/>
    <x v="1"/>
  </r>
  <r>
    <s v="EV3685"/>
    <x v="5"/>
    <x v="1"/>
    <s v="BYD"/>
    <x v="3"/>
    <n v="578882"/>
    <n v="96"/>
    <n v="373"/>
    <n v="1.19"/>
    <n v="190744"/>
    <n v="45803"/>
    <n v="19.8"/>
    <n v="20.9"/>
    <n v="289"/>
    <n v="2026"/>
    <n v="26514532246"/>
    <n v="3.8854166666666665"/>
    <n v="122.79624664879357"/>
    <n v="329.5041131007701"/>
    <x v="1"/>
  </r>
  <r>
    <s v="EV3686"/>
    <x v="2"/>
    <x v="2"/>
    <s v="Volkswagen"/>
    <x v="3"/>
    <n v="739471"/>
    <n v="89"/>
    <n v="373"/>
    <n v="2.94"/>
    <n v="88749"/>
    <n v="80851"/>
    <n v="19.399999999999999"/>
    <n v="26.4"/>
    <n v="162.19999999999999"/>
    <n v="2026"/>
    <n v="59786969821"/>
    <n v="4.191011235955056"/>
    <n v="216.75871313672923"/>
    <n v="120.01687692958886"/>
    <x v="0"/>
  </r>
  <r>
    <s v="EV3687"/>
    <x v="9"/>
    <x v="0"/>
    <s v="Volkswagen"/>
    <x v="3"/>
    <n v="332830"/>
    <n v="112"/>
    <n v="322"/>
    <n v="0.79"/>
    <n v="55971"/>
    <n v="77324"/>
    <n v="22.5"/>
    <n v="42.2"/>
    <n v="93.7"/>
    <n v="2026"/>
    <n v="25735746920"/>
    <n v="2.875"/>
    <n v="240.13664596273293"/>
    <n v="168.16693206742181"/>
    <x v="0"/>
  </r>
  <r>
    <s v="EV3688"/>
    <x v="0"/>
    <x v="0"/>
    <s v="Toyota"/>
    <x v="1"/>
    <n v="302655"/>
    <n v="115"/>
    <n v="525"/>
    <n v="2.2799999999999998"/>
    <n v="87157"/>
    <n v="68590"/>
    <n v="21"/>
    <n v="60.1"/>
    <n v="9.1"/>
    <n v="2026"/>
    <n v="20759106450"/>
    <n v="4.5652173913043477"/>
    <n v="130.64761904761906"/>
    <n v="287.97475673621778"/>
    <x v="1"/>
  </r>
  <r>
    <s v="EV3689"/>
    <x v="4"/>
    <x v="0"/>
    <s v="Toyota"/>
    <x v="2"/>
    <n v="328729"/>
    <n v="110"/>
    <n v="390"/>
    <n v="2.41"/>
    <n v="156197"/>
    <n v="81171"/>
    <n v="24.3"/>
    <n v="35.1"/>
    <n v="246.1"/>
    <n v="2026"/>
    <n v="26683261659"/>
    <n v="3.5454545454545454"/>
    <n v="208.13076923076923"/>
    <n v="475.15430643478368"/>
    <x v="1"/>
  </r>
  <r>
    <s v="EV3690"/>
    <x v="7"/>
    <x v="3"/>
    <s v="BMW"/>
    <x v="3"/>
    <n v="51851"/>
    <n v="101"/>
    <n v="483"/>
    <n v="2.4900000000000002"/>
    <n v="20526"/>
    <n v="35750"/>
    <n v="12.8"/>
    <n v="61.6"/>
    <n v="77.2"/>
    <n v="2026"/>
    <n v="1853673250"/>
    <n v="4.782178217821782"/>
    <n v="74.016563146997925"/>
    <n v="395.86507492623093"/>
    <x v="1"/>
  </r>
  <r>
    <s v="EV3691"/>
    <x v="7"/>
    <x v="3"/>
    <s v="Ford"/>
    <x v="1"/>
    <n v="458989"/>
    <n v="112"/>
    <n v="576"/>
    <n v="2.4"/>
    <n v="170574"/>
    <n v="83873"/>
    <n v="12.6"/>
    <n v="31.4"/>
    <n v="284.5"/>
    <n v="2026"/>
    <n v="38496784397"/>
    <n v="5.1428571428571432"/>
    <n v="145.61284722222223"/>
    <n v="371.62982119397196"/>
    <x v="0"/>
  </r>
  <r>
    <s v="EV3692"/>
    <x v="9"/>
    <x v="0"/>
    <s v="BYD"/>
    <x v="3"/>
    <n v="128340"/>
    <n v="105"/>
    <n v="526"/>
    <n v="2.2599999999999998"/>
    <n v="32139"/>
    <n v="74820"/>
    <n v="14.7"/>
    <n v="21.4"/>
    <n v="201"/>
    <n v="2026"/>
    <n v="9602398800"/>
    <n v="5.0095238095238095"/>
    <n v="142.24334600760457"/>
    <n v="250.42075736325387"/>
    <x v="1"/>
  </r>
  <r>
    <s v="EV3693"/>
    <x v="5"/>
    <x v="1"/>
    <s v="Ford"/>
    <x v="2"/>
    <n v="449421"/>
    <n v="80"/>
    <n v="439"/>
    <n v="2.35"/>
    <n v="23347"/>
    <n v="48844"/>
    <n v="16.3"/>
    <n v="10.3"/>
    <n v="297.7"/>
    <n v="2026"/>
    <n v="21951519324"/>
    <n v="5.4874999999999998"/>
    <n v="111.26195899772209"/>
    <n v="51.949063350399733"/>
    <x v="0"/>
  </r>
  <r>
    <s v="EV3694"/>
    <x v="2"/>
    <x v="2"/>
    <s v="BYD"/>
    <x v="1"/>
    <n v="26986"/>
    <n v="105"/>
    <n v="415"/>
    <n v="2.69"/>
    <n v="108669"/>
    <n v="71371"/>
    <n v="24.8"/>
    <n v="43.6"/>
    <n v="108.3"/>
    <n v="2026"/>
    <n v="1926017806"/>
    <n v="3.9523809523809526"/>
    <n v="171.97831325301206"/>
    <n v="4026.8657822574669"/>
    <x v="1"/>
  </r>
  <r>
    <s v="EV3695"/>
    <x v="6"/>
    <x v="3"/>
    <s v="BYD"/>
    <x v="1"/>
    <n v="735112"/>
    <n v="68"/>
    <n v="253"/>
    <n v="1.64"/>
    <n v="138472"/>
    <n v="32644"/>
    <n v="14.6"/>
    <n v="36.1"/>
    <n v="254.6"/>
    <n v="2026"/>
    <n v="23996996128"/>
    <n v="3.7205882352941178"/>
    <n v="129.02766798418972"/>
    <n v="188.36857512868787"/>
    <x v="0"/>
  </r>
  <r>
    <s v="EV3696"/>
    <x v="3"/>
    <x v="3"/>
    <s v="Volkswagen"/>
    <x v="3"/>
    <n v="882005"/>
    <n v="42"/>
    <n v="570"/>
    <n v="1.56"/>
    <n v="117715"/>
    <n v="52868"/>
    <n v="22.7"/>
    <n v="60"/>
    <n v="238.5"/>
    <n v="2026"/>
    <n v="46629840340"/>
    <n v="13.571428571428571"/>
    <n v="92.750877192982458"/>
    <n v="133.46296222810528"/>
    <x v="0"/>
  </r>
  <r>
    <s v="EV3697"/>
    <x v="9"/>
    <x v="0"/>
    <s v="Kia"/>
    <x v="1"/>
    <n v="475350"/>
    <n v="51"/>
    <n v="582"/>
    <n v="2.02"/>
    <n v="180962"/>
    <n v="67306"/>
    <n v="12.7"/>
    <n v="41"/>
    <n v="105.1"/>
    <n v="2026"/>
    <n v="31993907100"/>
    <n v="11.411764705882353"/>
    <n v="115.64604810996563"/>
    <n v="380.69212159461449"/>
    <x v="1"/>
  </r>
  <r>
    <s v="EV3698"/>
    <x v="2"/>
    <x v="2"/>
    <s v="Tesla"/>
    <x v="2"/>
    <n v="243454"/>
    <n v="85"/>
    <n v="431"/>
    <n v="2.99"/>
    <n v="63068"/>
    <n v="53127"/>
    <n v="18.2"/>
    <n v="61"/>
    <n v="56.2"/>
    <n v="2026"/>
    <n v="12933980658"/>
    <n v="5.0705882352941174"/>
    <n v="123.26450116009281"/>
    <n v="259.0550987044781"/>
    <x v="0"/>
  </r>
  <r>
    <s v="EV3699"/>
    <x v="0"/>
    <x v="0"/>
    <s v="Ford"/>
    <x v="0"/>
    <n v="591177"/>
    <n v="82"/>
    <n v="400"/>
    <n v="0.56999999999999995"/>
    <n v="1966"/>
    <n v="70759"/>
    <n v="16.399999999999999"/>
    <n v="15.5"/>
    <n v="186.2"/>
    <n v="2026"/>
    <n v="41831093343"/>
    <n v="4.8780487804878048"/>
    <n v="176.89750000000001"/>
    <n v="3.3255691611818459"/>
    <x v="0"/>
  </r>
  <r>
    <s v="EV3700"/>
    <x v="1"/>
    <x v="1"/>
    <s v="BYD"/>
    <x v="0"/>
    <n v="280290"/>
    <n v="65"/>
    <n v="348"/>
    <n v="2.2200000000000002"/>
    <n v="139264"/>
    <n v="68077"/>
    <n v="23.8"/>
    <n v="5.8"/>
    <n v="268.60000000000002"/>
    <n v="2026"/>
    <n v="19081302330"/>
    <n v="5.3538461538461535"/>
    <n v="195.62356321839081"/>
    <n v="496.85682685789715"/>
    <x v="1"/>
  </r>
  <r>
    <s v="EV3701"/>
    <x v="2"/>
    <x v="2"/>
    <s v="Ford"/>
    <x v="1"/>
    <n v="533603"/>
    <n v="52"/>
    <n v="277"/>
    <n v="1.23"/>
    <n v="95439"/>
    <n v="30201"/>
    <n v="16.600000000000001"/>
    <n v="55.2"/>
    <n v="72.099999999999994"/>
    <n v="2026"/>
    <n v="16115344203"/>
    <n v="5.3269230769230766"/>
    <n v="109.02888086642599"/>
    <n v="178.85769008045307"/>
    <x v="0"/>
  </r>
  <r>
    <s v="EV3702"/>
    <x v="6"/>
    <x v="3"/>
    <s v="Toyota"/>
    <x v="1"/>
    <n v="446916"/>
    <n v="118"/>
    <n v="453"/>
    <n v="2.0699999999999998"/>
    <n v="196360"/>
    <n v="36434"/>
    <n v="14"/>
    <n v="30.2"/>
    <n v="165.8"/>
    <n v="2026"/>
    <n v="16282937544"/>
    <n v="3.8389830508474576"/>
    <n v="80.428256070640174"/>
    <n v="439.36668188205391"/>
    <x v="0"/>
  </r>
  <r>
    <s v="EV3703"/>
    <x v="1"/>
    <x v="1"/>
    <s v="Mercedes"/>
    <x v="1"/>
    <n v="667597"/>
    <n v="113"/>
    <n v="649"/>
    <n v="1.23"/>
    <n v="198329"/>
    <n v="83813"/>
    <n v="18.7"/>
    <n v="23.6"/>
    <n v="139.19999999999999"/>
    <n v="2026"/>
    <n v="55953307361"/>
    <n v="5.7433628318584073"/>
    <n v="129.14175654853622"/>
    <n v="297.07892635826704"/>
    <x v="0"/>
  </r>
  <r>
    <s v="EV3704"/>
    <x v="1"/>
    <x v="1"/>
    <s v="Volkswagen"/>
    <x v="2"/>
    <n v="553655"/>
    <n v="98"/>
    <n v="580"/>
    <n v="1.6"/>
    <n v="100199"/>
    <n v="48348"/>
    <n v="20.100000000000001"/>
    <n v="29.4"/>
    <n v="68.8"/>
    <n v="2026"/>
    <n v="26768111940"/>
    <n v="5.9183673469387754"/>
    <n v="83.358620689655169"/>
    <n v="180.97732342343156"/>
    <x v="0"/>
  </r>
  <r>
    <s v="EV3705"/>
    <x v="6"/>
    <x v="3"/>
    <s v="Hyundai"/>
    <x v="0"/>
    <n v="562790"/>
    <n v="83"/>
    <n v="632"/>
    <n v="2.87"/>
    <n v="17731"/>
    <n v="30982"/>
    <n v="21"/>
    <n v="24.5"/>
    <n v="271.2"/>
    <n v="2026"/>
    <n v="17436359780"/>
    <n v="7.6144578313253009"/>
    <n v="49.02215189873418"/>
    <n v="31.50553492421685"/>
    <x v="1"/>
  </r>
  <r>
    <s v="EV3706"/>
    <x v="6"/>
    <x v="3"/>
    <s v="Mercedes"/>
    <x v="3"/>
    <n v="458056"/>
    <n v="73"/>
    <n v="284"/>
    <n v="0.91"/>
    <n v="43934"/>
    <n v="68376"/>
    <n v="16.100000000000001"/>
    <n v="64.2"/>
    <n v="288.7"/>
    <n v="2026"/>
    <n v="31320037056"/>
    <n v="3.8904109589041096"/>
    <n v="240.7605633802817"/>
    <n v="95.914036711668444"/>
    <x v="1"/>
  </r>
  <r>
    <s v="EV3707"/>
    <x v="0"/>
    <x v="0"/>
    <s v="Volkswagen"/>
    <x v="3"/>
    <n v="713162"/>
    <n v="107"/>
    <n v="421"/>
    <n v="1.96"/>
    <n v="125549"/>
    <n v="77969"/>
    <n v="13.3"/>
    <n v="54.8"/>
    <n v="90.8"/>
    <n v="2026"/>
    <n v="55604527978"/>
    <n v="3.9345794392523366"/>
    <n v="185.19952494061758"/>
    <n v="176.04555486691663"/>
    <x v="1"/>
  </r>
  <r>
    <s v="EV3708"/>
    <x v="4"/>
    <x v="0"/>
    <s v="BMW"/>
    <x v="2"/>
    <n v="48442"/>
    <n v="119"/>
    <n v="294"/>
    <n v="1.77"/>
    <n v="161641"/>
    <n v="50664"/>
    <n v="13.8"/>
    <n v="50.7"/>
    <n v="185.6"/>
    <n v="2026"/>
    <n v="2454265488"/>
    <n v="2.4705882352941178"/>
    <n v="172.32653061224491"/>
    <n v="3336.7945171545352"/>
    <x v="1"/>
  </r>
  <r>
    <s v="EV3709"/>
    <x v="9"/>
    <x v="0"/>
    <s v="Nissan"/>
    <x v="3"/>
    <n v="309822"/>
    <n v="108"/>
    <n v="584"/>
    <n v="2.14"/>
    <n v="146162"/>
    <n v="81885"/>
    <n v="20.3"/>
    <n v="5.4"/>
    <n v="98.7"/>
    <n v="2026"/>
    <n v="25369774470"/>
    <n v="5.4074074074074074"/>
    <n v="140.21404109589042"/>
    <n v="471.76120482083263"/>
    <x v="1"/>
  </r>
  <r>
    <s v="EV3710"/>
    <x v="3"/>
    <x v="3"/>
    <s v="Nissan"/>
    <x v="0"/>
    <n v="374447"/>
    <n v="91"/>
    <n v="571"/>
    <n v="2.4300000000000002"/>
    <n v="63663"/>
    <n v="80602"/>
    <n v="19.100000000000001"/>
    <n v="36.4"/>
    <n v="244.4"/>
    <n v="2026"/>
    <n v="30181177094"/>
    <n v="6.2747252747252746"/>
    <n v="141.15936952714537"/>
    <n v="170.01872094048022"/>
    <x v="0"/>
  </r>
  <r>
    <s v="EV3711"/>
    <x v="0"/>
    <x v="0"/>
    <s v="BYD"/>
    <x v="2"/>
    <n v="895734"/>
    <n v="47"/>
    <n v="430"/>
    <n v="2.48"/>
    <n v="125038"/>
    <n v="82297"/>
    <n v="18.100000000000001"/>
    <n v="22"/>
    <n v="44.2"/>
    <n v="2026"/>
    <n v="73716220998"/>
    <n v="9.1489361702127656"/>
    <n v="191.38837209302326"/>
    <n v="139.59278089254175"/>
    <x v="0"/>
  </r>
  <r>
    <s v="EV3712"/>
    <x v="2"/>
    <x v="2"/>
    <s v="BMW"/>
    <x v="3"/>
    <n v="529047"/>
    <n v="105"/>
    <n v="399"/>
    <n v="0.73"/>
    <n v="117432"/>
    <n v="25379"/>
    <n v="18.899999999999999"/>
    <n v="17.100000000000001"/>
    <n v="289.60000000000002"/>
    <n v="2026"/>
    <n v="13426683813"/>
    <n v="3.8"/>
    <n v="63.606516290726816"/>
    <n v="221.96893659731558"/>
    <x v="0"/>
  </r>
  <r>
    <s v="EV3713"/>
    <x v="5"/>
    <x v="1"/>
    <s v="Volkswagen"/>
    <x v="0"/>
    <n v="686504"/>
    <n v="74"/>
    <n v="283"/>
    <n v="1.18"/>
    <n v="144274"/>
    <n v="64004"/>
    <n v="19.2"/>
    <n v="15.6"/>
    <n v="205.7"/>
    <n v="2026"/>
    <n v="43939002016"/>
    <n v="3.8243243243243241"/>
    <n v="226.16254416961129"/>
    <n v="210.15755188607787"/>
    <x v="1"/>
  </r>
  <r>
    <s v="EV3714"/>
    <x v="6"/>
    <x v="3"/>
    <s v="Toyota"/>
    <x v="1"/>
    <n v="152252"/>
    <n v="73"/>
    <n v="523"/>
    <n v="2.14"/>
    <n v="29316"/>
    <n v="26972"/>
    <n v="20.7"/>
    <n v="32.1"/>
    <n v="131.5"/>
    <n v="2026"/>
    <n v="4106540944"/>
    <n v="7.1643835616438354"/>
    <n v="51.571701720841297"/>
    <n v="192.54919475606232"/>
    <x v="0"/>
  </r>
  <r>
    <s v="EV3715"/>
    <x v="3"/>
    <x v="3"/>
    <s v="Mercedes"/>
    <x v="0"/>
    <n v="464391"/>
    <n v="72"/>
    <n v="617"/>
    <n v="1.55"/>
    <n v="49567"/>
    <n v="73509"/>
    <n v="21.1"/>
    <n v="45.5"/>
    <n v="274"/>
    <n v="2026"/>
    <n v="34136918019"/>
    <n v="8.5694444444444446"/>
    <n v="119.13938411669368"/>
    <n v="106.73548798318657"/>
    <x v="0"/>
  </r>
  <r>
    <s v="EV3716"/>
    <x v="5"/>
    <x v="1"/>
    <s v="Volkswagen"/>
    <x v="2"/>
    <n v="398226"/>
    <n v="105"/>
    <n v="535"/>
    <n v="0.56999999999999995"/>
    <n v="166419"/>
    <n v="79482"/>
    <n v="17.2"/>
    <n v="42.3"/>
    <n v="248.5"/>
    <n v="2026"/>
    <n v="31651798932"/>
    <n v="5.0952380952380949"/>
    <n v="148.56448598130842"/>
    <n v="417.90089044914197"/>
    <x v="1"/>
  </r>
  <r>
    <s v="EV3717"/>
    <x v="1"/>
    <x v="1"/>
    <s v="Volkswagen"/>
    <x v="3"/>
    <n v="781246"/>
    <n v="50"/>
    <n v="641"/>
    <n v="2.67"/>
    <n v="30023"/>
    <n v="56085"/>
    <n v="14.3"/>
    <n v="49.5"/>
    <n v="173.7"/>
    <n v="2026"/>
    <n v="43816181910"/>
    <n v="12.82"/>
    <n v="87.496099843993761"/>
    <n v="38.429636759740212"/>
    <x v="1"/>
  </r>
  <r>
    <s v="EV3718"/>
    <x v="8"/>
    <x v="3"/>
    <s v="Mercedes"/>
    <x v="3"/>
    <n v="184507"/>
    <n v="52"/>
    <n v="453"/>
    <n v="2.4900000000000002"/>
    <n v="137414"/>
    <n v="31591"/>
    <n v="17.2"/>
    <n v="12.3"/>
    <n v="298.89999999999998"/>
    <n v="2026"/>
    <n v="5828760637"/>
    <n v="8.7115384615384617"/>
    <n v="69.737306843267106"/>
    <n v="744.7630713197874"/>
    <x v="0"/>
  </r>
  <r>
    <s v="EV3719"/>
    <x v="4"/>
    <x v="0"/>
    <s v="Tesla"/>
    <x v="0"/>
    <n v="377827"/>
    <n v="68"/>
    <n v="520"/>
    <n v="0.9"/>
    <n v="82832"/>
    <n v="51843"/>
    <n v="20"/>
    <n v="24.5"/>
    <n v="298"/>
    <n v="2026"/>
    <n v="19587685161"/>
    <n v="7.6470588235294121"/>
    <n v="99.698076923076925"/>
    <n v="219.23261175088069"/>
    <x v="0"/>
  </r>
  <r>
    <s v="EV3720"/>
    <x v="4"/>
    <x v="0"/>
    <s v="BMW"/>
    <x v="0"/>
    <n v="318082"/>
    <n v="45"/>
    <n v="362"/>
    <n v="2.73"/>
    <n v="177956"/>
    <n v="41160"/>
    <n v="18.600000000000001"/>
    <n v="28.5"/>
    <n v="259"/>
    <n v="2026"/>
    <n v="13092255120"/>
    <n v="8.0444444444444443"/>
    <n v="113.70165745856353"/>
    <n v="559.4657981275268"/>
    <x v="0"/>
  </r>
  <r>
    <s v="EV3721"/>
    <x v="1"/>
    <x v="1"/>
    <s v="BMW"/>
    <x v="1"/>
    <n v="249768"/>
    <n v="52"/>
    <n v="471"/>
    <n v="1.97"/>
    <n v="113206"/>
    <n v="61333"/>
    <n v="21.3"/>
    <n v="6.9"/>
    <n v="59.3"/>
    <n v="2026"/>
    <n v="15319020744"/>
    <n v="9.0576923076923084"/>
    <n v="130.21868365180467"/>
    <n v="453.24461099900708"/>
    <x v="0"/>
  </r>
  <r>
    <s v="EV3722"/>
    <x v="5"/>
    <x v="1"/>
    <s v="Kia"/>
    <x v="0"/>
    <n v="405585"/>
    <n v="60"/>
    <n v="364"/>
    <n v="1.46"/>
    <n v="83655"/>
    <n v="51375"/>
    <n v="18"/>
    <n v="15"/>
    <n v="261"/>
    <n v="2026"/>
    <n v="20836929375"/>
    <n v="6.0666666666666664"/>
    <n v="141.1401098901099"/>
    <n v="206.25762787085321"/>
    <x v="0"/>
  </r>
  <r>
    <s v="EV3723"/>
    <x v="3"/>
    <x v="3"/>
    <s v="Toyota"/>
    <x v="2"/>
    <n v="350272"/>
    <n v="84"/>
    <n v="445"/>
    <n v="0.76"/>
    <n v="70375"/>
    <n v="57886"/>
    <n v="21.6"/>
    <n v="46.9"/>
    <n v="251.7"/>
    <n v="2026"/>
    <n v="20275844992"/>
    <n v="5.2976190476190474"/>
    <n v="130.08089887640449"/>
    <n v="200.9152886899324"/>
    <x v="1"/>
  </r>
  <r>
    <s v="EV3724"/>
    <x v="9"/>
    <x v="0"/>
    <s v="Ford"/>
    <x v="1"/>
    <n v="622351"/>
    <n v="77"/>
    <n v="542"/>
    <n v="1.71"/>
    <n v="86829"/>
    <n v="57826"/>
    <n v="22.2"/>
    <n v="18.399999999999999"/>
    <n v="178.7"/>
    <n v="2026"/>
    <n v="35988068926"/>
    <n v="7.0389610389610393"/>
    <n v="106.69003690036901"/>
    <n v="139.51773195511856"/>
    <x v="1"/>
  </r>
  <r>
    <s v="EV3725"/>
    <x v="4"/>
    <x v="0"/>
    <s v="Tesla"/>
    <x v="1"/>
    <n v="876586"/>
    <n v="82"/>
    <n v="439"/>
    <n v="0.97"/>
    <n v="113657"/>
    <n v="65979"/>
    <n v="14"/>
    <n v="19.3"/>
    <n v="188.8"/>
    <n v="2026"/>
    <n v="57836267694"/>
    <n v="5.3536585365853657"/>
    <n v="150.29384965831434"/>
    <n v="129.65869863310616"/>
    <x v="1"/>
  </r>
  <r>
    <s v="EV3726"/>
    <x v="5"/>
    <x v="1"/>
    <s v="Tesla"/>
    <x v="1"/>
    <n v="340810"/>
    <n v="75"/>
    <n v="348"/>
    <n v="1.3"/>
    <n v="91690"/>
    <n v="35944"/>
    <n v="23.4"/>
    <n v="52.1"/>
    <n v="122.2"/>
    <n v="2026"/>
    <n v="12250074640"/>
    <n v="4.6399999999999997"/>
    <n v="103.28735632183908"/>
    <n v="269.03553299492381"/>
    <x v="0"/>
  </r>
  <r>
    <s v="EV3727"/>
    <x v="8"/>
    <x v="3"/>
    <s v="BYD"/>
    <x v="1"/>
    <n v="615787"/>
    <n v="78"/>
    <n v="532"/>
    <n v="2.75"/>
    <n v="94491"/>
    <n v="59704"/>
    <n v="24.9"/>
    <n v="15.2"/>
    <n v="30.9"/>
    <n v="2026"/>
    <n v="36764947048"/>
    <n v="6.8205128205128203"/>
    <n v="112.22556390977444"/>
    <n v="153.4475394901159"/>
    <x v="0"/>
  </r>
  <r>
    <s v="EV3728"/>
    <x v="1"/>
    <x v="1"/>
    <s v="Toyota"/>
    <x v="0"/>
    <n v="470082"/>
    <n v="54"/>
    <n v="566"/>
    <n v="2.2999999999999998"/>
    <n v="191584"/>
    <n v="38496"/>
    <n v="20"/>
    <n v="26.5"/>
    <n v="246.4"/>
    <n v="2026"/>
    <n v="18096276672"/>
    <n v="10.481481481481481"/>
    <n v="68.014134275618375"/>
    <n v="407.55442667449512"/>
    <x v="1"/>
  </r>
  <r>
    <s v="EV3729"/>
    <x v="1"/>
    <x v="1"/>
    <s v="Kia"/>
    <x v="1"/>
    <n v="627206"/>
    <n v="85"/>
    <n v="509"/>
    <n v="1.57"/>
    <n v="75120"/>
    <n v="29711"/>
    <n v="16.2"/>
    <n v="64.5"/>
    <n v="233.2"/>
    <n v="2026"/>
    <n v="18634917466"/>
    <n v="5.9882352941176471"/>
    <n v="58.371316306483301"/>
    <n v="119.76926241139276"/>
    <x v="1"/>
  </r>
  <r>
    <s v="EV3730"/>
    <x v="1"/>
    <x v="1"/>
    <s v="Toyota"/>
    <x v="2"/>
    <n v="122093"/>
    <n v="92"/>
    <n v="301"/>
    <n v="2.16"/>
    <n v="19413"/>
    <n v="32004"/>
    <n v="16"/>
    <n v="34.799999999999997"/>
    <n v="153.6"/>
    <n v="2026"/>
    <n v="3907464372"/>
    <n v="3.2717391304347827"/>
    <n v="106.32558139534883"/>
    <n v="159.00174457176087"/>
    <x v="1"/>
  </r>
  <r>
    <s v="EV3731"/>
    <x v="8"/>
    <x v="3"/>
    <s v="Nissan"/>
    <x v="2"/>
    <n v="204614"/>
    <n v="50"/>
    <n v="380"/>
    <n v="0.64"/>
    <n v="171549"/>
    <n v="69596"/>
    <n v="12.5"/>
    <n v="23.8"/>
    <n v="111.5"/>
    <n v="2026"/>
    <n v="14240315944"/>
    <n v="7.6"/>
    <n v="183.14736842105262"/>
    <n v="838.4030418250951"/>
    <x v="0"/>
  </r>
  <r>
    <s v="EV3732"/>
    <x v="6"/>
    <x v="3"/>
    <s v="Toyota"/>
    <x v="2"/>
    <n v="325282"/>
    <n v="106"/>
    <n v="596"/>
    <n v="0.77"/>
    <n v="188245"/>
    <n v="35068"/>
    <n v="17.5"/>
    <n v="25.1"/>
    <n v="297"/>
    <n v="2026"/>
    <n v="11406989176"/>
    <n v="5.6226415094339623"/>
    <n v="58.838926174496642"/>
    <n v="578.71323958903349"/>
    <x v="0"/>
  </r>
  <r>
    <s v="EV3733"/>
    <x v="0"/>
    <x v="0"/>
    <s v="Hyundai"/>
    <x v="1"/>
    <n v="499412"/>
    <n v="107"/>
    <n v="562"/>
    <n v="0.9"/>
    <n v="10520"/>
    <n v="28214"/>
    <n v="18.2"/>
    <n v="43.3"/>
    <n v="113.2"/>
    <n v="2026"/>
    <n v="14090410168"/>
    <n v="5.2523364485981308"/>
    <n v="50.202846975088967"/>
    <n v="21.06477217207436"/>
    <x v="1"/>
  </r>
  <r>
    <s v="EV3734"/>
    <x v="3"/>
    <x v="3"/>
    <s v="Mercedes"/>
    <x v="0"/>
    <n v="606524"/>
    <n v="119"/>
    <n v="594"/>
    <n v="0.72"/>
    <n v="112679"/>
    <n v="65371"/>
    <n v="13.2"/>
    <n v="11.2"/>
    <n v="260.7"/>
    <n v="2026"/>
    <n v="39649080404"/>
    <n v="4.9915966386554622"/>
    <n v="110.05218855218855"/>
    <n v="185.7783039088313"/>
    <x v="0"/>
  </r>
  <r>
    <s v="EV3735"/>
    <x v="9"/>
    <x v="0"/>
    <s v="Volkswagen"/>
    <x v="3"/>
    <n v="574447"/>
    <n v="60"/>
    <n v="458"/>
    <n v="2.86"/>
    <n v="128682"/>
    <n v="57779"/>
    <n v="16.3"/>
    <n v="24.4"/>
    <n v="179.4"/>
    <n v="2026"/>
    <n v="33190973213"/>
    <n v="7.6333333333333337"/>
    <n v="126.15502183406113"/>
    <n v="224.01022200481506"/>
    <x v="0"/>
  </r>
  <r>
    <s v="EV3736"/>
    <x v="1"/>
    <x v="1"/>
    <s v="Nissan"/>
    <x v="2"/>
    <n v="519260"/>
    <n v="111"/>
    <n v="458"/>
    <n v="2.56"/>
    <n v="166432"/>
    <n v="43319"/>
    <n v="24.5"/>
    <n v="47.6"/>
    <n v="142.1"/>
    <n v="2026"/>
    <n v="22493823940"/>
    <n v="4.1261261261261257"/>
    <n v="94.582969432314414"/>
    <n v="320.51765974656246"/>
    <x v="1"/>
  </r>
  <r>
    <s v="EV3737"/>
    <x v="5"/>
    <x v="1"/>
    <s v="BMW"/>
    <x v="3"/>
    <n v="483461"/>
    <n v="91"/>
    <n v="409"/>
    <n v="1.72"/>
    <n v="24396"/>
    <n v="47976"/>
    <n v="25"/>
    <n v="58.9"/>
    <n v="17.2"/>
    <n v="2026"/>
    <n v="23194524936"/>
    <n v="4.4945054945054945"/>
    <n v="117.30073349633251"/>
    <n v="50.461154053791304"/>
    <x v="0"/>
  </r>
  <r>
    <s v="EV3738"/>
    <x v="9"/>
    <x v="0"/>
    <s v="Hyundai"/>
    <x v="3"/>
    <n v="208733"/>
    <n v="105"/>
    <n v="278"/>
    <n v="1.04"/>
    <n v="152315"/>
    <n v="25401"/>
    <n v="16.5"/>
    <n v="9.6"/>
    <n v="11.8"/>
    <n v="2026"/>
    <n v="5302026933"/>
    <n v="2.6476190476190475"/>
    <n v="91.370503597122308"/>
    <n v="729.71212026847695"/>
    <x v="0"/>
  </r>
  <r>
    <s v="EV3739"/>
    <x v="1"/>
    <x v="1"/>
    <s v="Kia"/>
    <x v="3"/>
    <n v="374159"/>
    <n v="86"/>
    <n v="477"/>
    <n v="2.16"/>
    <n v="168833"/>
    <n v="81657"/>
    <n v="22"/>
    <n v="53.1"/>
    <n v="132.19999999999999"/>
    <n v="2026"/>
    <n v="30552701463"/>
    <n v="5.5465116279069768"/>
    <n v="171.18867924528303"/>
    <n v="451.23329921236694"/>
    <x v="1"/>
  </r>
  <r>
    <s v="EV3740"/>
    <x v="9"/>
    <x v="0"/>
    <s v="Volkswagen"/>
    <x v="2"/>
    <n v="363822"/>
    <n v="81"/>
    <n v="322"/>
    <n v="1.58"/>
    <n v="199076"/>
    <n v="54065"/>
    <n v="21"/>
    <n v="42.6"/>
    <n v="229.5"/>
    <n v="2026"/>
    <n v="19670036430"/>
    <n v="3.9753086419753085"/>
    <n v="167.90372670807454"/>
    <n v="547.17966478112919"/>
    <x v="1"/>
  </r>
  <r>
    <s v="EV3741"/>
    <x v="9"/>
    <x v="0"/>
    <s v="BMW"/>
    <x v="1"/>
    <n v="626496"/>
    <n v="104"/>
    <n v="511"/>
    <n v="1.85"/>
    <n v="144196"/>
    <n v="57737"/>
    <n v="12.7"/>
    <n v="40.4"/>
    <n v="81.400000000000006"/>
    <n v="2026"/>
    <n v="36171999552"/>
    <n v="4.9134615384615383"/>
    <n v="112.98825831702544"/>
    <n v="230.16268260292165"/>
    <x v="1"/>
  </r>
  <r>
    <s v="EV3742"/>
    <x v="6"/>
    <x v="3"/>
    <s v="Mercedes"/>
    <x v="1"/>
    <n v="260489"/>
    <n v="59"/>
    <n v="290"/>
    <n v="0.78"/>
    <n v="119307"/>
    <n v="59281"/>
    <n v="13"/>
    <n v="31.2"/>
    <n v="124.1"/>
    <n v="2026"/>
    <n v="15442048409"/>
    <n v="4.9152542372881358"/>
    <n v="204.41724137931035"/>
    <n v="458.01166268057386"/>
    <x v="0"/>
  </r>
  <r>
    <s v="EV3743"/>
    <x v="4"/>
    <x v="0"/>
    <s v="Hyundai"/>
    <x v="1"/>
    <n v="335817"/>
    <n v="55"/>
    <n v="280"/>
    <n v="1.73"/>
    <n v="117726"/>
    <n v="55813"/>
    <n v="18.100000000000001"/>
    <n v="29.5"/>
    <n v="109.3"/>
    <n v="2026"/>
    <n v="18742954221"/>
    <n v="5.0909090909090908"/>
    <n v="199.33214285714286"/>
    <n v="350.56593323149218"/>
    <x v="1"/>
  </r>
  <r>
    <s v="EV3744"/>
    <x v="6"/>
    <x v="3"/>
    <s v="Volkswagen"/>
    <x v="0"/>
    <n v="473232"/>
    <n v="47"/>
    <n v="456"/>
    <n v="2.09"/>
    <n v="55195"/>
    <n v="48487"/>
    <n v="24"/>
    <n v="52.9"/>
    <n v="142.30000000000001"/>
    <n v="2026"/>
    <n v="22945599984"/>
    <n v="9.7021276595744688"/>
    <n v="106.33114035087719"/>
    <n v="116.63412448862292"/>
    <x v="1"/>
  </r>
  <r>
    <s v="EV3745"/>
    <x v="8"/>
    <x v="3"/>
    <s v="Hyundai"/>
    <x v="1"/>
    <n v="871448"/>
    <n v="108"/>
    <n v="292"/>
    <n v="2.65"/>
    <n v="124737"/>
    <n v="38173"/>
    <n v="23.9"/>
    <n v="56.3"/>
    <n v="260.3"/>
    <n v="2026"/>
    <n v="33265784504"/>
    <n v="2.7037037037037037"/>
    <n v="130.72945205479451"/>
    <n v="143.13762840697322"/>
    <x v="1"/>
  </r>
  <r>
    <s v="EV3746"/>
    <x v="7"/>
    <x v="3"/>
    <s v="Kia"/>
    <x v="2"/>
    <n v="537202"/>
    <n v="108"/>
    <n v="294"/>
    <n v="1.22"/>
    <n v="109675"/>
    <n v="64816"/>
    <n v="14"/>
    <n v="34.5"/>
    <n v="231.3"/>
    <n v="2026"/>
    <n v="34819284832"/>
    <n v="2.7222222222222223"/>
    <n v="220.46258503401361"/>
    <n v="204.15970156477451"/>
    <x v="1"/>
  </r>
  <r>
    <s v="EV3747"/>
    <x v="2"/>
    <x v="2"/>
    <s v="Hyundai"/>
    <x v="3"/>
    <n v="27558"/>
    <n v="54"/>
    <n v="347"/>
    <n v="1"/>
    <n v="45239"/>
    <n v="34235"/>
    <n v="23"/>
    <n v="10.5"/>
    <n v="260.39999999999998"/>
    <n v="2026"/>
    <n v="943448130"/>
    <n v="6.4259259259259256"/>
    <n v="98.659942363112393"/>
    <n v="1641.5922781043616"/>
    <x v="0"/>
  </r>
  <r>
    <s v="EV3748"/>
    <x v="4"/>
    <x v="0"/>
    <s v="Ford"/>
    <x v="0"/>
    <n v="828438"/>
    <n v="76"/>
    <n v="483"/>
    <n v="2.17"/>
    <n v="86972"/>
    <n v="38268"/>
    <n v="19.399999999999999"/>
    <n v="59.7"/>
    <n v="289.2"/>
    <n v="2026"/>
    <n v="31702665384"/>
    <n v="6.3552631578947372"/>
    <n v="79.229813664596278"/>
    <n v="104.9831127978195"/>
    <x v="1"/>
  </r>
  <r>
    <s v="EV3749"/>
    <x v="9"/>
    <x v="0"/>
    <s v="BMW"/>
    <x v="3"/>
    <n v="603925"/>
    <n v="76"/>
    <n v="336"/>
    <n v="1.17"/>
    <n v="99592"/>
    <n v="62882"/>
    <n v="21.8"/>
    <n v="52.3"/>
    <n v="126.1"/>
    <n v="2026"/>
    <n v="37976011850"/>
    <n v="4.4210526315789478"/>
    <n v="187.14880952380952"/>
    <n v="164.90789419215963"/>
    <x v="1"/>
  </r>
  <r>
    <s v="EV3750"/>
    <x v="0"/>
    <x v="0"/>
    <s v="Nissan"/>
    <x v="0"/>
    <n v="280662"/>
    <n v="79"/>
    <n v="561"/>
    <n v="2"/>
    <n v="106000"/>
    <n v="38364"/>
    <n v="13.8"/>
    <n v="44.7"/>
    <n v="134.19999999999999"/>
    <n v="2026"/>
    <n v="10767316968"/>
    <n v="7.1012658227848098"/>
    <n v="68.38502673796792"/>
    <n v="377.67848871596436"/>
    <x v="0"/>
  </r>
  <r>
    <s v="EV3751"/>
    <x v="3"/>
    <x v="3"/>
    <s v="BYD"/>
    <x v="2"/>
    <n v="677654"/>
    <n v="57"/>
    <n v="516"/>
    <n v="1.67"/>
    <n v="139840"/>
    <n v="46627"/>
    <n v="20.8"/>
    <n v="28.1"/>
    <n v="54.5"/>
    <n v="2026"/>
    <n v="31596973058"/>
    <n v="9.0526315789473681"/>
    <n v="90.362403100775197"/>
    <n v="206.35899736443673"/>
    <x v="1"/>
  </r>
  <r>
    <s v="EV3752"/>
    <x v="9"/>
    <x v="0"/>
    <s v="Toyota"/>
    <x v="3"/>
    <n v="91554"/>
    <n v="45"/>
    <n v="392"/>
    <n v="1.75"/>
    <n v="141939"/>
    <n v="49706"/>
    <n v="21.8"/>
    <n v="52.2"/>
    <n v="288"/>
    <n v="2026"/>
    <n v="4550783124"/>
    <n v="8.7111111111111104"/>
    <n v="126.80102040816327"/>
    <n v="1550.3309522249165"/>
    <x v="0"/>
  </r>
  <r>
    <s v="EV3753"/>
    <x v="2"/>
    <x v="2"/>
    <s v="Hyundai"/>
    <x v="0"/>
    <n v="490303"/>
    <n v="118"/>
    <n v="502"/>
    <n v="0.81"/>
    <n v="1172"/>
    <n v="59855"/>
    <n v="20.6"/>
    <n v="25.8"/>
    <n v="152.80000000000001"/>
    <n v="2026"/>
    <n v="29347086065"/>
    <n v="4.2542372881355934"/>
    <n v="119.23306772908367"/>
    <n v="2.3903586149789007"/>
    <x v="0"/>
  </r>
  <r>
    <s v="EV3754"/>
    <x v="0"/>
    <x v="0"/>
    <s v="Volkswagen"/>
    <x v="0"/>
    <n v="231723"/>
    <n v="99"/>
    <n v="349"/>
    <n v="2.61"/>
    <n v="109330"/>
    <n v="57325"/>
    <n v="13"/>
    <n v="22.5"/>
    <n v="130.30000000000001"/>
    <n v="2026"/>
    <n v="13283520975"/>
    <n v="3.5252525252525251"/>
    <n v="164.25501432664757"/>
    <n v="471.81332884521606"/>
    <x v="1"/>
  </r>
  <r>
    <s v="EV3755"/>
    <x v="0"/>
    <x v="0"/>
    <s v="Kia"/>
    <x v="1"/>
    <n v="251469"/>
    <n v="89"/>
    <n v="590"/>
    <n v="2.9"/>
    <n v="155866"/>
    <n v="37445"/>
    <n v="23.8"/>
    <n v="44.3"/>
    <n v="57.7"/>
    <n v="2026"/>
    <n v="9416256705"/>
    <n v="6.6292134831460672"/>
    <n v="63.466101694915253"/>
    <n v="619.82192636070454"/>
    <x v="1"/>
  </r>
  <r>
    <s v="EV3756"/>
    <x v="5"/>
    <x v="1"/>
    <s v="Tesla"/>
    <x v="3"/>
    <n v="109191"/>
    <n v="105"/>
    <n v="388"/>
    <n v="2.75"/>
    <n v="94462"/>
    <n v="32456"/>
    <n v="15.7"/>
    <n v="56.2"/>
    <n v="287.5"/>
    <n v="2026"/>
    <n v="3543903096"/>
    <n v="3.6952380952380954"/>
    <n v="83.649484536082468"/>
    <n v="865.10793014076251"/>
    <x v="0"/>
  </r>
  <r>
    <s v="EV3757"/>
    <x v="6"/>
    <x v="3"/>
    <s v="Mercedes"/>
    <x v="2"/>
    <n v="832381"/>
    <n v="79"/>
    <n v="351"/>
    <n v="0.53"/>
    <n v="34342"/>
    <n v="53919"/>
    <n v="12.3"/>
    <n v="36.1"/>
    <n v="14"/>
    <n v="2026"/>
    <n v="44881151139"/>
    <n v="4.443037974683544"/>
    <n v="153.61538461538461"/>
    <n v="41.257549127142497"/>
    <x v="0"/>
  </r>
  <r>
    <s v="EV3758"/>
    <x v="2"/>
    <x v="2"/>
    <s v="Nissan"/>
    <x v="0"/>
    <n v="681110"/>
    <n v="60"/>
    <n v="585"/>
    <n v="0.54"/>
    <n v="129611"/>
    <n v="77880"/>
    <n v="24.5"/>
    <n v="14.5"/>
    <n v="126.7"/>
    <n v="2026"/>
    <n v="53044846800"/>
    <n v="9.75"/>
    <n v="133.12820512820514"/>
    <n v="190.2937851448371"/>
    <x v="1"/>
  </r>
  <r>
    <s v="EV3759"/>
    <x v="1"/>
    <x v="1"/>
    <s v="BYD"/>
    <x v="3"/>
    <n v="616953"/>
    <n v="93"/>
    <n v="566"/>
    <n v="1.89"/>
    <n v="54501"/>
    <n v="30860"/>
    <n v="14"/>
    <n v="18.100000000000001"/>
    <n v="48.2"/>
    <n v="2026"/>
    <n v="19039169580"/>
    <n v="6.086021505376344"/>
    <n v="54.522968197879855"/>
    <n v="88.338982061842643"/>
    <x v="1"/>
  </r>
  <r>
    <s v="EV3760"/>
    <x v="2"/>
    <x v="2"/>
    <s v="BMW"/>
    <x v="1"/>
    <n v="454478"/>
    <n v="44"/>
    <n v="283"/>
    <n v="2.97"/>
    <n v="79151"/>
    <n v="77351"/>
    <n v="12"/>
    <n v="58.7"/>
    <n v="76.599999999999994"/>
    <n v="2026"/>
    <n v="35154327778"/>
    <n v="6.4318181818181817"/>
    <n v="273.32508833922259"/>
    <n v="174.15804505388598"/>
    <x v="1"/>
  </r>
  <r>
    <s v="EV3761"/>
    <x v="6"/>
    <x v="3"/>
    <s v="BMW"/>
    <x v="2"/>
    <n v="170139"/>
    <n v="97"/>
    <n v="552"/>
    <n v="0.89"/>
    <n v="152338"/>
    <n v="74363"/>
    <n v="22.9"/>
    <n v="15.9"/>
    <n v="203.1"/>
    <n v="2026"/>
    <n v="12652046457"/>
    <n v="5.6907216494845363"/>
    <n v="134.71557971014494"/>
    <n v="895.37378261303991"/>
    <x v="0"/>
  </r>
  <r>
    <s v="EV3762"/>
    <x v="2"/>
    <x v="2"/>
    <s v="Kia"/>
    <x v="1"/>
    <n v="847448"/>
    <n v="104"/>
    <n v="583"/>
    <n v="2.76"/>
    <n v="116643"/>
    <n v="43218"/>
    <n v="17.3"/>
    <n v="10"/>
    <n v="59.3"/>
    <n v="2026"/>
    <n v="36625007664"/>
    <n v="5.6057692307692308"/>
    <n v="74.130360205831906"/>
    <n v="137.64030359384881"/>
    <x v="0"/>
  </r>
  <r>
    <s v="EV3763"/>
    <x v="9"/>
    <x v="0"/>
    <s v="Hyundai"/>
    <x v="2"/>
    <n v="651247"/>
    <n v="91"/>
    <n v="626"/>
    <n v="2.5099999999999998"/>
    <n v="62751"/>
    <n v="49419"/>
    <n v="20.5"/>
    <n v="58.8"/>
    <n v="214.3"/>
    <n v="2026"/>
    <n v="32183975493"/>
    <n v="6.8791208791208796"/>
    <n v="78.944089456869008"/>
    <n v="96.355146357679956"/>
    <x v="0"/>
  </r>
  <r>
    <s v="EV3764"/>
    <x v="6"/>
    <x v="3"/>
    <s v="Volkswagen"/>
    <x v="2"/>
    <n v="536835"/>
    <n v="98"/>
    <n v="255"/>
    <n v="1.71"/>
    <n v="140927"/>
    <n v="41068"/>
    <n v="12.7"/>
    <n v="19.100000000000001"/>
    <n v="226.6"/>
    <n v="2026"/>
    <n v="22046739780"/>
    <n v="2.6020408163265305"/>
    <n v="161.05098039215687"/>
    <n v="262.51455288869016"/>
    <x v="0"/>
  </r>
  <r>
    <s v="EV3765"/>
    <x v="7"/>
    <x v="3"/>
    <s v="Kia"/>
    <x v="0"/>
    <n v="508828"/>
    <n v="43"/>
    <n v="251"/>
    <n v="1.17"/>
    <n v="167920"/>
    <n v="35060"/>
    <n v="18.2"/>
    <n v="8"/>
    <n v="96.2"/>
    <n v="2026"/>
    <n v="17839509680"/>
    <n v="5.8372093023255811"/>
    <n v="139.68127490039839"/>
    <n v="330.01328543240544"/>
    <x v="1"/>
  </r>
  <r>
    <s v="EV3766"/>
    <x v="3"/>
    <x v="3"/>
    <s v="Volkswagen"/>
    <x v="0"/>
    <n v="583704"/>
    <n v="120"/>
    <n v="343"/>
    <n v="1.35"/>
    <n v="98864"/>
    <n v="69597"/>
    <n v="20.7"/>
    <n v="64.2"/>
    <n v="36.799999999999997"/>
    <n v="2026"/>
    <n v="40624047288"/>
    <n v="2.8583333333333334"/>
    <n v="202.9067055393586"/>
    <n v="169.37351808450859"/>
    <x v="0"/>
  </r>
  <r>
    <s v="EV3767"/>
    <x v="6"/>
    <x v="3"/>
    <s v="BYD"/>
    <x v="3"/>
    <n v="398144"/>
    <n v="99"/>
    <n v="370"/>
    <n v="1.63"/>
    <n v="11335"/>
    <n v="80430"/>
    <n v="15.1"/>
    <n v="10.4"/>
    <n v="13.9"/>
    <n v="2026"/>
    <n v="32022721920"/>
    <n v="3.7373737373737375"/>
    <n v="217.37837837837839"/>
    <n v="28.469598939077319"/>
    <x v="0"/>
  </r>
  <r>
    <s v="EV3768"/>
    <x v="1"/>
    <x v="1"/>
    <s v="BMW"/>
    <x v="0"/>
    <n v="813742"/>
    <n v="70"/>
    <n v="406"/>
    <n v="2.97"/>
    <n v="175272"/>
    <n v="77856"/>
    <n v="23.8"/>
    <n v="9.1999999999999993"/>
    <n v="123.9"/>
    <n v="2026"/>
    <n v="63354697152"/>
    <n v="5.8"/>
    <n v="191.76354679802955"/>
    <n v="215.3901359398925"/>
    <x v="1"/>
  </r>
  <r>
    <s v="EV3769"/>
    <x v="4"/>
    <x v="0"/>
    <s v="BYD"/>
    <x v="3"/>
    <n v="484996"/>
    <n v="117"/>
    <n v="317"/>
    <n v="2.5099999999999998"/>
    <n v="51503"/>
    <n v="46187"/>
    <n v="24.2"/>
    <n v="51.8"/>
    <n v="104.9"/>
    <n v="2026"/>
    <n v="22400510252"/>
    <n v="2.7094017094017095"/>
    <n v="145.70031545741324"/>
    <n v="106.19262839281149"/>
    <x v="0"/>
  </r>
  <r>
    <s v="EV3770"/>
    <x v="2"/>
    <x v="2"/>
    <s v="Hyundai"/>
    <x v="1"/>
    <n v="51387"/>
    <n v="52"/>
    <n v="636"/>
    <n v="1.72"/>
    <n v="115156"/>
    <n v="81484"/>
    <n v="24.8"/>
    <n v="9.1"/>
    <n v="176"/>
    <n v="2026"/>
    <n v="4187218308"/>
    <n v="12.23076923076923"/>
    <n v="128.11949685534591"/>
    <n v="2240.9558837838363"/>
    <x v="1"/>
  </r>
  <r>
    <s v="EV3771"/>
    <x v="5"/>
    <x v="1"/>
    <s v="Toyota"/>
    <x v="0"/>
    <n v="619257"/>
    <n v="107"/>
    <n v="531"/>
    <n v="1.99"/>
    <n v="161423"/>
    <n v="66122"/>
    <n v="18.7"/>
    <n v="57.2"/>
    <n v="163.1"/>
    <n v="2026"/>
    <n v="40946511354"/>
    <n v="4.962616822429907"/>
    <n v="124.52354048964219"/>
    <n v="260.67206345669086"/>
    <x v="0"/>
  </r>
  <r>
    <s v="EV3772"/>
    <x v="8"/>
    <x v="3"/>
    <s v="Hyundai"/>
    <x v="1"/>
    <n v="851187"/>
    <n v="40"/>
    <n v="590"/>
    <n v="1.89"/>
    <n v="30950"/>
    <n v="78945"/>
    <n v="19"/>
    <n v="12.4"/>
    <n v="258.60000000000002"/>
    <n v="2026"/>
    <n v="67196957715"/>
    <n v="14.75"/>
    <n v="133.80508474576271"/>
    <n v="36.360987656061475"/>
    <x v="1"/>
  </r>
  <r>
    <s v="EV3773"/>
    <x v="1"/>
    <x v="1"/>
    <s v="Volkswagen"/>
    <x v="0"/>
    <n v="51760"/>
    <n v="48"/>
    <n v="267"/>
    <n v="1.7"/>
    <n v="78866"/>
    <n v="42964"/>
    <n v="22.9"/>
    <n v="28.5"/>
    <n v="33.9"/>
    <n v="2026"/>
    <n v="2223816640"/>
    <n v="5.5625"/>
    <n v="160.91385767790263"/>
    <n v="1523.6862442040185"/>
    <x v="1"/>
  </r>
  <r>
    <s v="EV3774"/>
    <x v="5"/>
    <x v="1"/>
    <s v="BYD"/>
    <x v="3"/>
    <n v="186766"/>
    <n v="80"/>
    <n v="456"/>
    <n v="0.55000000000000004"/>
    <n v="13522"/>
    <n v="28232"/>
    <n v="15.7"/>
    <n v="18.600000000000001"/>
    <n v="255.5"/>
    <n v="2026"/>
    <n v="5272777712"/>
    <n v="5.7"/>
    <n v="61.912280701754383"/>
    <n v="72.400758167974899"/>
    <x v="1"/>
  </r>
  <r>
    <s v="EV3775"/>
    <x v="3"/>
    <x v="3"/>
    <s v="BYD"/>
    <x v="2"/>
    <n v="44677"/>
    <n v="115"/>
    <n v="365"/>
    <n v="2.04"/>
    <n v="6332"/>
    <n v="61259"/>
    <n v="19"/>
    <n v="9.1"/>
    <n v="241"/>
    <n v="2026"/>
    <n v="2736868343"/>
    <n v="3.1739130434782608"/>
    <n v="167.83287671232875"/>
    <n v="141.72840611500325"/>
    <x v="1"/>
  </r>
  <r>
    <s v="EV3776"/>
    <x v="7"/>
    <x v="3"/>
    <s v="BYD"/>
    <x v="0"/>
    <n v="97886"/>
    <n v="82"/>
    <n v="473"/>
    <n v="2.89"/>
    <n v="51202"/>
    <n v="28268"/>
    <n v="13.4"/>
    <n v="21.3"/>
    <n v="274.89999999999998"/>
    <n v="2026"/>
    <n v="2767041448"/>
    <n v="5.7682926829268295"/>
    <n v="59.763213530655392"/>
    <n v="523.07786608912409"/>
    <x v="0"/>
  </r>
  <r>
    <s v="EV3777"/>
    <x v="5"/>
    <x v="1"/>
    <s v="Toyota"/>
    <x v="3"/>
    <n v="382259"/>
    <n v="84"/>
    <n v="304"/>
    <n v="1.71"/>
    <n v="195563"/>
    <n v="73050"/>
    <n v="12.9"/>
    <n v="38.799999999999997"/>
    <n v="158.1"/>
    <n v="2026"/>
    <n v="27924019950"/>
    <n v="3.6190476190476191"/>
    <n v="240.29605263157896"/>
    <n v="511.59815727033242"/>
    <x v="1"/>
  </r>
  <r>
    <s v="EV3778"/>
    <x v="5"/>
    <x v="1"/>
    <s v="Kia"/>
    <x v="1"/>
    <n v="25623"/>
    <n v="56"/>
    <n v="288"/>
    <n v="2.14"/>
    <n v="88492"/>
    <n v="53343"/>
    <n v="22.9"/>
    <n v="55"/>
    <n v="228.4"/>
    <n v="2026"/>
    <n v="1366807689"/>
    <n v="5.1428571428571432"/>
    <n v="185.21875"/>
    <n v="3453.6158919720565"/>
    <x v="1"/>
  </r>
  <r>
    <s v="EV3779"/>
    <x v="7"/>
    <x v="3"/>
    <s v="Hyundai"/>
    <x v="1"/>
    <n v="754808"/>
    <n v="56"/>
    <n v="495"/>
    <n v="0.83"/>
    <n v="23680"/>
    <n v="37284"/>
    <n v="24.7"/>
    <n v="52.3"/>
    <n v="159.80000000000001"/>
    <n v="2026"/>
    <n v="28142261472"/>
    <n v="8.8392857142857135"/>
    <n v="75.321212121212127"/>
    <n v="31.372216510688812"/>
    <x v="1"/>
  </r>
  <r>
    <s v="EV3780"/>
    <x v="3"/>
    <x v="3"/>
    <s v="Toyota"/>
    <x v="3"/>
    <n v="643405"/>
    <n v="96"/>
    <n v="645"/>
    <n v="2.6"/>
    <n v="99184"/>
    <n v="62002"/>
    <n v="22.9"/>
    <n v="20"/>
    <n v="153.80000000000001"/>
    <n v="2026"/>
    <n v="39892396810"/>
    <n v="6.71875"/>
    <n v="96.127131782945739"/>
    <n v="154.15484803506345"/>
    <x v="0"/>
  </r>
  <r>
    <s v="EV3781"/>
    <x v="5"/>
    <x v="1"/>
    <s v="Tesla"/>
    <x v="3"/>
    <n v="443977"/>
    <n v="78"/>
    <n v="311"/>
    <n v="2.15"/>
    <n v="33078"/>
    <n v="75795"/>
    <n v="22.7"/>
    <n v="64.7"/>
    <n v="106.9"/>
    <n v="2026"/>
    <n v="33651236715"/>
    <n v="3.9871794871794872"/>
    <n v="243.71382636655949"/>
    <n v="74.503859434159878"/>
    <x v="1"/>
  </r>
  <r>
    <s v="EV3782"/>
    <x v="7"/>
    <x v="3"/>
    <s v="Kia"/>
    <x v="0"/>
    <n v="658801"/>
    <n v="114"/>
    <n v="298"/>
    <n v="1.9"/>
    <n v="161918"/>
    <n v="71125"/>
    <n v="24.6"/>
    <n v="31.3"/>
    <n v="78.099999999999994"/>
    <n v="2026"/>
    <n v="46857221125"/>
    <n v="2.6140350877192984"/>
    <n v="238.67449664429529"/>
    <n v="245.77679754584463"/>
    <x v="1"/>
  </r>
  <r>
    <s v="EV3783"/>
    <x v="1"/>
    <x v="1"/>
    <s v="Volkswagen"/>
    <x v="2"/>
    <n v="834854"/>
    <n v="120"/>
    <n v="570"/>
    <n v="1.74"/>
    <n v="177438"/>
    <n v="67665"/>
    <n v="13.9"/>
    <n v="7.2"/>
    <n v="240.3"/>
    <n v="2026"/>
    <n v="56490395910"/>
    <n v="4.75"/>
    <n v="118.71052631578948"/>
    <n v="212.5377610935565"/>
    <x v="0"/>
  </r>
  <r>
    <s v="EV3784"/>
    <x v="7"/>
    <x v="3"/>
    <s v="Tesla"/>
    <x v="0"/>
    <n v="450776"/>
    <n v="60"/>
    <n v="322"/>
    <n v="2.31"/>
    <n v="142132"/>
    <n v="56177"/>
    <n v="12.9"/>
    <n v="38.700000000000003"/>
    <n v="16.5"/>
    <n v="2026"/>
    <n v="25323243352"/>
    <n v="5.3666666666666663"/>
    <n v="174.46273291925465"/>
    <n v="315.30516265284751"/>
    <x v="1"/>
  </r>
  <r>
    <s v="EV3785"/>
    <x v="2"/>
    <x v="2"/>
    <s v="BYD"/>
    <x v="0"/>
    <n v="553233"/>
    <n v="84"/>
    <n v="265"/>
    <n v="2.6"/>
    <n v="69906"/>
    <n v="58239"/>
    <n v="14.1"/>
    <n v="52.6"/>
    <n v="30.7"/>
    <n v="2026"/>
    <n v="32219736687"/>
    <n v="3.1547619047619047"/>
    <n v="219.76981132075471"/>
    <n v="126.35905667232433"/>
    <x v="1"/>
  </r>
  <r>
    <s v="EV3786"/>
    <x v="2"/>
    <x v="2"/>
    <s v="Nissan"/>
    <x v="0"/>
    <n v="315634"/>
    <n v="48"/>
    <n v="625"/>
    <n v="2.93"/>
    <n v="171997"/>
    <n v="31818"/>
    <n v="24"/>
    <n v="11.1"/>
    <n v="168.9"/>
    <n v="2026"/>
    <n v="10042842612"/>
    <n v="13.020833333333334"/>
    <n v="50.908799999999999"/>
    <n v="544.92545163068621"/>
    <x v="0"/>
  </r>
  <r>
    <s v="EV3787"/>
    <x v="7"/>
    <x v="3"/>
    <s v="Nissan"/>
    <x v="3"/>
    <n v="739071"/>
    <n v="86"/>
    <n v="292"/>
    <n v="2.0299999999999998"/>
    <n v="123749"/>
    <n v="71827"/>
    <n v="21.3"/>
    <n v="15.8"/>
    <n v="201.8"/>
    <n v="2026"/>
    <n v="53085252717"/>
    <n v="3.3953488372093021"/>
    <n v="245.98287671232876"/>
    <n v="167.43858167889147"/>
    <x v="1"/>
  </r>
  <r>
    <s v="EV3788"/>
    <x v="5"/>
    <x v="1"/>
    <s v="Volkswagen"/>
    <x v="3"/>
    <n v="643928"/>
    <n v="91"/>
    <n v="277"/>
    <n v="0.84"/>
    <n v="30564"/>
    <n v="51628"/>
    <n v="15.5"/>
    <n v="45.5"/>
    <n v="54.8"/>
    <n v="2026"/>
    <n v="33244714784"/>
    <n v="3.0439560439560438"/>
    <n v="186.38267148014441"/>
    <n v="47.464933967772794"/>
    <x v="0"/>
  </r>
  <r>
    <s v="EV3789"/>
    <x v="0"/>
    <x v="0"/>
    <s v="Hyundai"/>
    <x v="2"/>
    <n v="45465"/>
    <n v="91"/>
    <n v="557"/>
    <n v="1.21"/>
    <n v="182744"/>
    <n v="78447"/>
    <n v="13.5"/>
    <n v="62.5"/>
    <n v="260.3"/>
    <n v="2026"/>
    <n v="3566592855"/>
    <n v="6.1208791208791204"/>
    <n v="140.83842010771994"/>
    <n v="4019.4435279885629"/>
    <x v="1"/>
  </r>
  <r>
    <s v="EV3790"/>
    <x v="1"/>
    <x v="1"/>
    <s v="Nissan"/>
    <x v="1"/>
    <n v="74359"/>
    <n v="72"/>
    <n v="304"/>
    <n v="0.68"/>
    <n v="139216"/>
    <n v="64286"/>
    <n v="21.6"/>
    <n v="25.6"/>
    <n v="173"/>
    <n v="2026"/>
    <n v="4780242674"/>
    <n v="4.2222222222222223"/>
    <n v="211.46710526315789"/>
    <n v="1872.214526822577"/>
    <x v="1"/>
  </r>
  <r>
    <s v="EV3791"/>
    <x v="5"/>
    <x v="1"/>
    <s v="Toyota"/>
    <x v="2"/>
    <n v="220872"/>
    <n v="54"/>
    <n v="501"/>
    <n v="1.31"/>
    <n v="154914"/>
    <n v="60870"/>
    <n v="16.100000000000001"/>
    <n v="54.8"/>
    <n v="232"/>
    <n v="2026"/>
    <n v="13444478640"/>
    <n v="9.2777777777777786"/>
    <n v="121.49700598802396"/>
    <n v="701.37455177659456"/>
    <x v="0"/>
  </r>
  <r>
    <s v="EV3792"/>
    <x v="3"/>
    <x v="3"/>
    <s v="BYD"/>
    <x v="1"/>
    <n v="633085"/>
    <n v="115"/>
    <n v="597"/>
    <n v="0.6"/>
    <n v="28516"/>
    <n v="27464"/>
    <n v="24.5"/>
    <n v="59.2"/>
    <n v="189.6"/>
    <n v="2026"/>
    <n v="17387046440"/>
    <n v="5.1913043478260867"/>
    <n v="46.003350083752096"/>
    <n v="45.042924725747731"/>
    <x v="1"/>
  </r>
  <r>
    <s v="EV3793"/>
    <x v="5"/>
    <x v="1"/>
    <s v="Ford"/>
    <x v="0"/>
    <n v="63769"/>
    <n v="48"/>
    <n v="299"/>
    <n v="0.7"/>
    <n v="115065"/>
    <n v="53274"/>
    <n v="16"/>
    <n v="47.9"/>
    <n v="235.7"/>
    <n v="2026"/>
    <n v="3397229706"/>
    <n v="6.229166666666667"/>
    <n v="178.17391304347825"/>
    <n v="1804.4033934984084"/>
    <x v="1"/>
  </r>
  <r>
    <s v="EV3794"/>
    <x v="2"/>
    <x v="2"/>
    <s v="Mercedes"/>
    <x v="2"/>
    <n v="66804"/>
    <n v="49"/>
    <n v="624"/>
    <n v="2.62"/>
    <n v="56386"/>
    <n v="63004"/>
    <n v="13.6"/>
    <n v="46.7"/>
    <n v="110.8"/>
    <n v="2026"/>
    <n v="4208919216"/>
    <n v="12.73469387755102"/>
    <n v="100.96794871794872"/>
    <n v="844.05125441590326"/>
    <x v="1"/>
  </r>
  <r>
    <s v="EV3795"/>
    <x v="1"/>
    <x v="1"/>
    <s v="BYD"/>
    <x v="3"/>
    <n v="368783"/>
    <n v="114"/>
    <n v="459"/>
    <n v="1.75"/>
    <n v="10117"/>
    <n v="44258"/>
    <n v="19.8"/>
    <n v="12.5"/>
    <n v="157.19999999999999"/>
    <n v="2026"/>
    <n v="16321598014"/>
    <n v="4.0263157894736841"/>
    <n v="96.422657952069713"/>
    <n v="27.433477139672924"/>
    <x v="1"/>
  </r>
  <r>
    <s v="EV3796"/>
    <x v="0"/>
    <x v="0"/>
    <s v="Nissan"/>
    <x v="1"/>
    <n v="356338"/>
    <n v="102"/>
    <n v="617"/>
    <n v="2.27"/>
    <n v="108797"/>
    <n v="62912"/>
    <n v="15"/>
    <n v="12.5"/>
    <n v="104.5"/>
    <n v="2026"/>
    <n v="22417936256"/>
    <n v="6.0490196078431371"/>
    <n v="101.96434359805511"/>
    <n v="305.31966840471688"/>
    <x v="0"/>
  </r>
  <r>
    <s v="EV3797"/>
    <x v="5"/>
    <x v="1"/>
    <s v="Toyota"/>
    <x v="3"/>
    <n v="636649"/>
    <n v="88"/>
    <n v="345"/>
    <n v="2.91"/>
    <n v="136493"/>
    <n v="33627"/>
    <n v="12.3"/>
    <n v="42.4"/>
    <n v="122.4"/>
    <n v="2026"/>
    <n v="21408595923"/>
    <n v="3.9204545454545454"/>
    <n v="97.469565217391306"/>
    <n v="214.39286011601368"/>
    <x v="1"/>
  </r>
  <r>
    <s v="EV3798"/>
    <x v="1"/>
    <x v="1"/>
    <s v="Toyota"/>
    <x v="1"/>
    <n v="664443"/>
    <n v="99"/>
    <n v="487"/>
    <n v="2.08"/>
    <n v="127682"/>
    <n v="61120"/>
    <n v="15"/>
    <n v="58.3"/>
    <n v="7.7"/>
    <n v="2026"/>
    <n v="40610756160"/>
    <n v="4.9191919191919196"/>
    <n v="125.50308008213553"/>
    <n v="192.16396289824712"/>
    <x v="0"/>
  </r>
  <r>
    <s v="EV3799"/>
    <x v="4"/>
    <x v="0"/>
    <s v="BYD"/>
    <x v="1"/>
    <n v="861507"/>
    <n v="73"/>
    <n v="374"/>
    <n v="2.62"/>
    <n v="77067"/>
    <n v="53557"/>
    <n v="18.399999999999999"/>
    <n v="20.5"/>
    <n v="290.5"/>
    <n v="2026"/>
    <n v="46139730399"/>
    <n v="5.1232876712328768"/>
    <n v="143.20053475935828"/>
    <n v="89.456034599834936"/>
    <x v="1"/>
  </r>
  <r>
    <s v="EV3800"/>
    <x v="6"/>
    <x v="3"/>
    <s v="Toyota"/>
    <x v="2"/>
    <n v="38606"/>
    <n v="89"/>
    <n v="311"/>
    <n v="1.48"/>
    <n v="92472"/>
    <n v="67407"/>
    <n v="23.8"/>
    <n v="33.4"/>
    <n v="88.8"/>
    <n v="2026"/>
    <n v="2602314642"/>
    <n v="3.49438202247191"/>
    <n v="216.7427652733119"/>
    <n v="2395.2753458011707"/>
    <x v="0"/>
  </r>
  <r>
    <s v="EV3801"/>
    <x v="9"/>
    <x v="0"/>
    <s v="Volkswagen"/>
    <x v="1"/>
    <n v="861346"/>
    <n v="46"/>
    <n v="451"/>
    <n v="2.6"/>
    <n v="123360"/>
    <n v="30793"/>
    <n v="18.100000000000001"/>
    <n v="61.7"/>
    <n v="252.9"/>
    <n v="2026"/>
    <n v="26523427378"/>
    <n v="9.804347826086957"/>
    <n v="68.27716186252772"/>
    <n v="143.21770809871992"/>
    <x v="0"/>
  </r>
  <r>
    <s v="EV3802"/>
    <x v="4"/>
    <x v="0"/>
    <s v="BMW"/>
    <x v="3"/>
    <n v="560017"/>
    <n v="56"/>
    <n v="535"/>
    <n v="2.33"/>
    <n v="88780"/>
    <n v="72250"/>
    <n v="14.9"/>
    <n v="12"/>
    <n v="254.4"/>
    <n v="2026"/>
    <n v="40461228250"/>
    <n v="9.5535714285714288"/>
    <n v="135.04672897196261"/>
    <n v="158.53090174048288"/>
    <x v="1"/>
  </r>
  <r>
    <s v="EV3803"/>
    <x v="4"/>
    <x v="0"/>
    <s v="Toyota"/>
    <x v="1"/>
    <n v="853451"/>
    <n v="65"/>
    <n v="447"/>
    <n v="0.85"/>
    <n v="169491"/>
    <n v="68146"/>
    <n v="14.6"/>
    <n v="53.4"/>
    <n v="183.3"/>
    <n v="2026"/>
    <n v="58159271846"/>
    <n v="6.8769230769230774"/>
    <n v="152.45190156599551"/>
    <n v="198.59488125270227"/>
    <x v="1"/>
  </r>
  <r>
    <s v="EV3804"/>
    <x v="5"/>
    <x v="1"/>
    <s v="BYD"/>
    <x v="3"/>
    <n v="59217"/>
    <n v="99"/>
    <n v="438"/>
    <n v="1.07"/>
    <n v="93312"/>
    <n v="40976"/>
    <n v="21"/>
    <n v="60.8"/>
    <n v="140.69999999999999"/>
    <n v="2026"/>
    <n v="2426475792"/>
    <n v="4.4242424242424239"/>
    <n v="93.552511415525117"/>
    <n v="1575.7637165003293"/>
    <x v="1"/>
  </r>
  <r>
    <s v="EV3805"/>
    <x v="0"/>
    <x v="0"/>
    <s v="Volkswagen"/>
    <x v="0"/>
    <n v="173687"/>
    <n v="88"/>
    <n v="282"/>
    <n v="0.8"/>
    <n v="68170"/>
    <n v="26222"/>
    <n v="21.9"/>
    <n v="29"/>
    <n v="241.6"/>
    <n v="2026"/>
    <n v="4554420514"/>
    <n v="3.2045454545454546"/>
    <n v="92.98581560283688"/>
    <n v="392.48763580463708"/>
    <x v="0"/>
  </r>
  <r>
    <s v="EV3806"/>
    <x v="3"/>
    <x v="3"/>
    <s v="Hyundai"/>
    <x v="1"/>
    <n v="664257"/>
    <n v="117"/>
    <n v="532"/>
    <n v="2.1"/>
    <n v="121622"/>
    <n v="68533"/>
    <n v="23.5"/>
    <n v="31.3"/>
    <n v="178.3"/>
    <n v="2026"/>
    <n v="45523524981"/>
    <n v="4.5470085470085468"/>
    <n v="128.82142857142858"/>
    <n v="183.09479614065037"/>
    <x v="1"/>
  </r>
  <r>
    <s v="EV3807"/>
    <x v="4"/>
    <x v="0"/>
    <s v="Toyota"/>
    <x v="0"/>
    <n v="775253"/>
    <n v="85"/>
    <n v="617"/>
    <n v="2.82"/>
    <n v="79604"/>
    <n v="54270"/>
    <n v="18.399999999999999"/>
    <n v="41.7"/>
    <n v="114.3"/>
    <n v="2026"/>
    <n v="42072980310"/>
    <n v="7.2588235294117647"/>
    <n v="87.957860615883305"/>
    <n v="102.68131822772695"/>
    <x v="0"/>
  </r>
  <r>
    <s v="EV3808"/>
    <x v="1"/>
    <x v="1"/>
    <s v="BYD"/>
    <x v="1"/>
    <n v="51280"/>
    <n v="78"/>
    <n v="601"/>
    <n v="1.18"/>
    <n v="11692"/>
    <n v="51413"/>
    <n v="13.2"/>
    <n v="29.5"/>
    <n v="249.1"/>
    <n v="2026"/>
    <n v="2636458640"/>
    <n v="7.7051282051282053"/>
    <n v="85.545757071547428"/>
    <n v="228.00312012480501"/>
    <x v="1"/>
  </r>
  <r>
    <s v="EV3809"/>
    <x v="6"/>
    <x v="3"/>
    <s v="BMW"/>
    <x v="1"/>
    <n v="685431"/>
    <n v="54"/>
    <n v="380"/>
    <n v="2.4500000000000002"/>
    <n v="91573"/>
    <n v="67605"/>
    <n v="22.8"/>
    <n v="48.7"/>
    <n v="11.2"/>
    <n v="2026"/>
    <n v="46338562755"/>
    <n v="7.0370370370370372"/>
    <n v="177.90789473684211"/>
    <n v="133.59915148278967"/>
    <x v="1"/>
  </r>
  <r>
    <s v="EV3810"/>
    <x v="0"/>
    <x v="0"/>
    <s v="Tesla"/>
    <x v="1"/>
    <n v="401620"/>
    <n v="101"/>
    <n v="255"/>
    <n v="1.1100000000000001"/>
    <n v="193164"/>
    <n v="79933"/>
    <n v="13.1"/>
    <n v="32.5"/>
    <n v="251"/>
    <n v="2026"/>
    <n v="32102691460"/>
    <n v="2.5247524752475248"/>
    <n v="313.46274509803919"/>
    <n v="480.96210348090233"/>
    <x v="0"/>
  </r>
  <r>
    <s v="EV3811"/>
    <x v="9"/>
    <x v="0"/>
    <s v="BMW"/>
    <x v="2"/>
    <n v="212385"/>
    <n v="96"/>
    <n v="477"/>
    <n v="0.57999999999999996"/>
    <n v="63188"/>
    <n v="42790"/>
    <n v="19.7"/>
    <n v="38.299999999999997"/>
    <n v="140.69999999999999"/>
    <n v="2026"/>
    <n v="9087954150"/>
    <n v="4.96875"/>
    <n v="89.706498951781967"/>
    <n v="297.51630294041479"/>
    <x v="1"/>
  </r>
  <r>
    <s v="EV3812"/>
    <x v="8"/>
    <x v="3"/>
    <s v="Tesla"/>
    <x v="0"/>
    <n v="442731"/>
    <n v="89"/>
    <n v="592"/>
    <n v="1.97"/>
    <n v="14622"/>
    <n v="41393"/>
    <n v="19.600000000000001"/>
    <n v="15.5"/>
    <n v="62.8"/>
    <n v="2026"/>
    <n v="18325964283"/>
    <n v="6.6516853932584272"/>
    <n v="69.920608108108112"/>
    <n v="33.026826673533144"/>
    <x v="0"/>
  </r>
  <r>
    <s v="EV3813"/>
    <x v="6"/>
    <x v="3"/>
    <s v="Kia"/>
    <x v="1"/>
    <n v="145689"/>
    <n v="46"/>
    <n v="331"/>
    <n v="1.2"/>
    <n v="190311"/>
    <n v="56990"/>
    <n v="20.9"/>
    <n v="29.9"/>
    <n v="214.2"/>
    <n v="2026"/>
    <n v="8302816110"/>
    <n v="7.1956521739130439"/>
    <n v="172.17522658610272"/>
    <n v="1306.2825607973148"/>
    <x v="1"/>
  </r>
  <r>
    <s v="EV3814"/>
    <x v="6"/>
    <x v="3"/>
    <s v="Toyota"/>
    <x v="2"/>
    <n v="732101"/>
    <n v="44"/>
    <n v="644"/>
    <n v="2.3199999999999998"/>
    <n v="1273"/>
    <n v="68788"/>
    <n v="12.3"/>
    <n v="17.100000000000001"/>
    <n v="15.9"/>
    <n v="2026"/>
    <n v="50359763588"/>
    <n v="14.636363636363637"/>
    <n v="106.8136645962733"/>
    <n v="1.7388311175643798"/>
    <x v="0"/>
  </r>
  <r>
    <s v="EV3815"/>
    <x v="2"/>
    <x v="2"/>
    <s v="Nissan"/>
    <x v="2"/>
    <n v="812843"/>
    <n v="71"/>
    <n v="559"/>
    <n v="1.34"/>
    <n v="127081"/>
    <n v="25280"/>
    <n v="19.100000000000001"/>
    <n v="54.6"/>
    <n v="117.4"/>
    <n v="2026"/>
    <n v="20548671040"/>
    <n v="7.873239436619718"/>
    <n v="45.223613595706617"/>
    <n v="156.34138449860552"/>
    <x v="1"/>
  </r>
  <r>
    <s v="EV3816"/>
    <x v="1"/>
    <x v="1"/>
    <s v="Kia"/>
    <x v="0"/>
    <n v="866718"/>
    <n v="53"/>
    <n v="568"/>
    <n v="2.97"/>
    <n v="90782"/>
    <n v="40578"/>
    <n v="20.9"/>
    <n v="46.9"/>
    <n v="20.9"/>
    <n v="2026"/>
    <n v="35169683004"/>
    <n v="10.716981132075471"/>
    <n v="71.440140845070417"/>
    <n v="104.74225757397447"/>
    <x v="1"/>
  </r>
  <r>
    <s v="EV3817"/>
    <x v="2"/>
    <x v="2"/>
    <s v="BYD"/>
    <x v="3"/>
    <n v="742297"/>
    <n v="48"/>
    <n v="607"/>
    <n v="2.02"/>
    <n v="54774"/>
    <n v="78367"/>
    <n v="23.1"/>
    <n v="48.7"/>
    <n v="151.80000000000001"/>
    <n v="2026"/>
    <n v="58171588999"/>
    <n v="12.645833333333334"/>
    <n v="129.10543657331138"/>
    <n v="73.789871170165043"/>
    <x v="0"/>
  </r>
  <r>
    <s v="EV3818"/>
    <x v="9"/>
    <x v="0"/>
    <s v="Hyundai"/>
    <x v="1"/>
    <n v="649643"/>
    <n v="57"/>
    <n v="615"/>
    <n v="2.4"/>
    <n v="18769"/>
    <n v="39891"/>
    <n v="17.899999999999999"/>
    <n v="51.6"/>
    <n v="92.5"/>
    <n v="2026"/>
    <n v="25914908913"/>
    <n v="10.789473684210526"/>
    <n v="64.863414634146338"/>
    <n v="28.891252580263313"/>
    <x v="0"/>
  </r>
  <r>
    <s v="EV3819"/>
    <x v="5"/>
    <x v="1"/>
    <s v="Nissan"/>
    <x v="0"/>
    <n v="382048"/>
    <n v="56"/>
    <n v="409"/>
    <n v="1.66"/>
    <n v="75770"/>
    <n v="67738"/>
    <n v="21.9"/>
    <n v="17.899999999999999"/>
    <n v="124.6"/>
    <n v="2026"/>
    <n v="25879167424"/>
    <n v="7.3035714285714288"/>
    <n v="165.61858190709046"/>
    <n v="198.32586481279841"/>
    <x v="1"/>
  </r>
  <r>
    <s v="EV3820"/>
    <x v="5"/>
    <x v="1"/>
    <s v="BYD"/>
    <x v="3"/>
    <n v="854217"/>
    <n v="44"/>
    <n v="355"/>
    <n v="2.19"/>
    <n v="179111"/>
    <n v="37896"/>
    <n v="14.9"/>
    <n v="54.7"/>
    <n v="107.6"/>
    <n v="2026"/>
    <n v="32371407432"/>
    <n v="8.0681818181818183"/>
    <n v="106.74929577464789"/>
    <n v="209.67857113590574"/>
    <x v="0"/>
  </r>
  <r>
    <s v="EV3821"/>
    <x v="2"/>
    <x v="2"/>
    <s v="Tesla"/>
    <x v="3"/>
    <n v="731846"/>
    <n v="91"/>
    <n v="572"/>
    <n v="2.4700000000000002"/>
    <n v="141740"/>
    <n v="39785"/>
    <n v="20.5"/>
    <n v="24.9"/>
    <n v="62"/>
    <n v="2026"/>
    <n v="29116493110"/>
    <n v="6.2857142857142856"/>
    <n v="69.5541958041958"/>
    <n v="193.67462553597343"/>
    <x v="1"/>
  </r>
  <r>
    <s v="EV3822"/>
    <x v="8"/>
    <x v="3"/>
    <s v="BYD"/>
    <x v="0"/>
    <n v="788660"/>
    <n v="55"/>
    <n v="542"/>
    <n v="2.4900000000000002"/>
    <n v="32152"/>
    <n v="43389"/>
    <n v="15.6"/>
    <n v="31.6"/>
    <n v="43.6"/>
    <n v="2026"/>
    <n v="34219168740"/>
    <n v="9.8545454545454554"/>
    <n v="80.053505535055351"/>
    <n v="40.76788476656607"/>
    <x v="0"/>
  </r>
  <r>
    <s v="EV3823"/>
    <x v="0"/>
    <x v="0"/>
    <s v="Mercedes"/>
    <x v="3"/>
    <n v="625625"/>
    <n v="68"/>
    <n v="528"/>
    <n v="1.88"/>
    <n v="23888"/>
    <n v="29197"/>
    <n v="16.399999999999999"/>
    <n v="22.2"/>
    <n v="38.299999999999997"/>
    <n v="2026"/>
    <n v="18266373125"/>
    <n v="7.7647058823529411"/>
    <n v="55.297348484848484"/>
    <n v="38.182617382617387"/>
    <x v="0"/>
  </r>
  <r>
    <s v="EV3824"/>
    <x v="6"/>
    <x v="3"/>
    <s v="Kia"/>
    <x v="0"/>
    <n v="470341"/>
    <n v="97"/>
    <n v="544"/>
    <n v="0.92"/>
    <n v="77624"/>
    <n v="65344"/>
    <n v="14.2"/>
    <n v="16.2"/>
    <n v="114.7"/>
    <n v="2026"/>
    <n v="30733962304"/>
    <n v="5.608247422680412"/>
    <n v="120.11764705882354"/>
    <n v="165.03770668514971"/>
    <x v="0"/>
  </r>
  <r>
    <s v="EV3825"/>
    <x v="1"/>
    <x v="1"/>
    <s v="Mercedes"/>
    <x v="3"/>
    <n v="256363"/>
    <n v="70"/>
    <n v="450"/>
    <n v="2.0499999999999998"/>
    <n v="74220"/>
    <n v="44479"/>
    <n v="14"/>
    <n v="33.6"/>
    <n v="199.5"/>
    <n v="2026"/>
    <n v="11402769877"/>
    <n v="6.4285714285714288"/>
    <n v="98.842222222222219"/>
    <n v="289.51135694308459"/>
    <x v="0"/>
  </r>
  <r>
    <s v="EV3826"/>
    <x v="1"/>
    <x v="1"/>
    <s v="Kia"/>
    <x v="2"/>
    <n v="99293"/>
    <n v="90"/>
    <n v="601"/>
    <n v="1.23"/>
    <n v="132977"/>
    <n v="51236"/>
    <n v="17.899999999999999"/>
    <n v="50.9"/>
    <n v="193.6"/>
    <n v="2026"/>
    <n v="5087376148"/>
    <n v="6.677777777777778"/>
    <n v="85.25124792013311"/>
    <n v="1339.23841559828"/>
    <x v="0"/>
  </r>
  <r>
    <s v="EV3827"/>
    <x v="4"/>
    <x v="0"/>
    <s v="BMW"/>
    <x v="2"/>
    <n v="611985"/>
    <n v="112"/>
    <n v="409"/>
    <n v="1.45"/>
    <n v="11631"/>
    <n v="27204"/>
    <n v="23.2"/>
    <n v="7.9"/>
    <n v="132.1"/>
    <n v="2026"/>
    <n v="16648439940"/>
    <n v="3.6517857142857144"/>
    <n v="66.513447432762831"/>
    <n v="19.005367778622027"/>
    <x v="1"/>
  </r>
  <r>
    <s v="EV3828"/>
    <x v="0"/>
    <x v="0"/>
    <s v="BYD"/>
    <x v="1"/>
    <n v="781726"/>
    <n v="120"/>
    <n v="352"/>
    <n v="2.62"/>
    <n v="141279"/>
    <n v="51923"/>
    <n v="17.3"/>
    <n v="27.3"/>
    <n v="177.7"/>
    <n v="2026"/>
    <n v="40589559098"/>
    <n v="2.9333333333333331"/>
    <n v="147.50852272727272"/>
    <n v="180.72700664938864"/>
    <x v="1"/>
  </r>
  <r>
    <s v="EV3829"/>
    <x v="2"/>
    <x v="2"/>
    <s v="Hyundai"/>
    <x v="3"/>
    <n v="211380"/>
    <n v="91"/>
    <n v="256"/>
    <n v="1.7"/>
    <n v="53301"/>
    <n v="56981"/>
    <n v="16.3"/>
    <n v="54.1"/>
    <n v="204.9"/>
    <n v="2026"/>
    <n v="12044643780"/>
    <n v="2.8131868131868134"/>
    <n v="222.58203125"/>
    <n v="252.15725234175417"/>
    <x v="1"/>
  </r>
  <r>
    <s v="EV3830"/>
    <x v="5"/>
    <x v="1"/>
    <s v="BMW"/>
    <x v="0"/>
    <n v="611467"/>
    <n v="91"/>
    <n v="444"/>
    <n v="1.71"/>
    <n v="70194"/>
    <n v="36535"/>
    <n v="16.8"/>
    <n v="24.4"/>
    <n v="187.1"/>
    <n v="2026"/>
    <n v="22339946845"/>
    <n v="4.8791208791208796"/>
    <n v="82.286036036036037"/>
    <n v="114.79605604227211"/>
    <x v="1"/>
  </r>
  <r>
    <s v="EV3831"/>
    <x v="9"/>
    <x v="0"/>
    <s v="Hyundai"/>
    <x v="3"/>
    <n v="867156"/>
    <n v="95"/>
    <n v="644"/>
    <n v="1.31"/>
    <n v="95343"/>
    <n v="34684"/>
    <n v="18"/>
    <n v="27.4"/>
    <n v="281.8"/>
    <n v="2026"/>
    <n v="30076438704"/>
    <n v="6.7789473684210524"/>
    <n v="53.857142857142854"/>
    <n v="109.94907490693716"/>
    <x v="0"/>
  </r>
  <r>
    <s v="EV3832"/>
    <x v="6"/>
    <x v="3"/>
    <s v="Kia"/>
    <x v="1"/>
    <n v="154643"/>
    <n v="64"/>
    <n v="557"/>
    <n v="1.95"/>
    <n v="104203"/>
    <n v="77993"/>
    <n v="14.1"/>
    <n v="54"/>
    <n v="282.2"/>
    <n v="2026"/>
    <n v="12061071499"/>
    <n v="8.703125"/>
    <n v="140.02333931777378"/>
    <n v="673.82940061949137"/>
    <x v="1"/>
  </r>
  <r>
    <s v="EV3833"/>
    <x v="8"/>
    <x v="3"/>
    <s v="Ford"/>
    <x v="2"/>
    <n v="765822"/>
    <n v="50"/>
    <n v="501"/>
    <n v="2.9"/>
    <n v="161208"/>
    <n v="44858"/>
    <n v="24.5"/>
    <n v="32.799999999999997"/>
    <n v="192.6"/>
    <n v="2026"/>
    <n v="34353243276"/>
    <n v="10.02"/>
    <n v="89.536926147704591"/>
    <n v="210.503223986775"/>
    <x v="1"/>
  </r>
  <r>
    <s v="EV3834"/>
    <x v="7"/>
    <x v="3"/>
    <s v="BMW"/>
    <x v="0"/>
    <n v="84672"/>
    <n v="43"/>
    <n v="579"/>
    <n v="2.99"/>
    <n v="106127"/>
    <n v="27730"/>
    <n v="21.7"/>
    <n v="47.7"/>
    <n v="166"/>
    <n v="2026"/>
    <n v="2347954560"/>
    <n v="13.465116279069768"/>
    <n v="47.89291882556131"/>
    <n v="1253.3895502645503"/>
    <x v="0"/>
  </r>
  <r>
    <s v="EV3835"/>
    <x v="4"/>
    <x v="0"/>
    <s v="Toyota"/>
    <x v="3"/>
    <n v="558684"/>
    <n v="49"/>
    <n v="463"/>
    <n v="0.98"/>
    <n v="143272"/>
    <n v="63647"/>
    <n v="20.7"/>
    <n v="62.6"/>
    <n v="298.2"/>
    <n v="2026"/>
    <n v="35558560548"/>
    <n v="9.4489795918367339"/>
    <n v="137.46652267818575"/>
    <n v="256.44550407743913"/>
    <x v="0"/>
  </r>
  <r>
    <s v="EV3836"/>
    <x v="7"/>
    <x v="3"/>
    <s v="Mercedes"/>
    <x v="2"/>
    <n v="419014"/>
    <n v="51"/>
    <n v="439"/>
    <n v="1.58"/>
    <n v="1781"/>
    <n v="26553"/>
    <n v="12.3"/>
    <n v="61.3"/>
    <n v="171.5"/>
    <n v="2026"/>
    <n v="11126078742"/>
    <n v="8.6078431372549016"/>
    <n v="60.485193621867879"/>
    <n v="4.2504546387471542"/>
    <x v="1"/>
  </r>
  <r>
    <s v="EV3837"/>
    <x v="1"/>
    <x v="1"/>
    <s v="Toyota"/>
    <x v="0"/>
    <n v="662222"/>
    <n v="109"/>
    <n v="312"/>
    <n v="0.84"/>
    <n v="155795"/>
    <n v="35373"/>
    <n v="23.2"/>
    <n v="43.4"/>
    <n v="134.6"/>
    <n v="2026"/>
    <n v="23424778806"/>
    <n v="2.8623853211009176"/>
    <n v="113.375"/>
    <n v="235.26098498690769"/>
    <x v="0"/>
  </r>
  <r>
    <s v="EV3838"/>
    <x v="2"/>
    <x v="2"/>
    <s v="Ford"/>
    <x v="1"/>
    <n v="604417"/>
    <n v="86"/>
    <n v="286"/>
    <n v="1.53"/>
    <n v="104948"/>
    <n v="32237"/>
    <n v="23.1"/>
    <n v="40.299999999999997"/>
    <n v="183.4"/>
    <n v="2026"/>
    <n v="19484590829"/>
    <n v="3.3255813953488373"/>
    <n v="112.71678321678321"/>
    <n v="173.63508968146164"/>
    <x v="0"/>
  </r>
  <r>
    <s v="EV3839"/>
    <x v="9"/>
    <x v="0"/>
    <s v="Mercedes"/>
    <x v="2"/>
    <n v="518665"/>
    <n v="55"/>
    <n v="362"/>
    <n v="1.79"/>
    <n v="11039"/>
    <n v="28410"/>
    <n v="17.8"/>
    <n v="39.299999999999997"/>
    <n v="15.4"/>
    <n v="2026"/>
    <n v="14735272650"/>
    <n v="6.581818181818182"/>
    <n v="78.480662983425418"/>
    <n v="21.283487414805318"/>
    <x v="1"/>
  </r>
  <r>
    <s v="EV3840"/>
    <x v="5"/>
    <x v="1"/>
    <s v="Toyota"/>
    <x v="1"/>
    <n v="399595"/>
    <n v="64"/>
    <n v="253"/>
    <n v="2.2599999999999998"/>
    <n v="148621"/>
    <n v="55790"/>
    <n v="17.899999999999999"/>
    <n v="64.2"/>
    <n v="97"/>
    <n v="2026"/>
    <n v="22293405050"/>
    <n v="3.953125"/>
    <n v="220.51383399209487"/>
    <n v="371.92907819166902"/>
    <x v="1"/>
  </r>
  <r>
    <s v="EV3841"/>
    <x v="9"/>
    <x v="0"/>
    <s v="Volkswagen"/>
    <x v="1"/>
    <n v="468916"/>
    <n v="95"/>
    <n v="445"/>
    <n v="1.93"/>
    <n v="67282"/>
    <n v="70787"/>
    <n v="23.6"/>
    <n v="52.8"/>
    <n v="300"/>
    <n v="2026"/>
    <n v="33193156892"/>
    <n v="4.6842105263157894"/>
    <n v="159.07191011235955"/>
    <n v="143.48412082334573"/>
    <x v="1"/>
  </r>
  <r>
    <s v="EV3842"/>
    <x v="6"/>
    <x v="3"/>
    <s v="BMW"/>
    <x v="3"/>
    <n v="175752"/>
    <n v="83"/>
    <n v="294"/>
    <n v="1.26"/>
    <n v="31513"/>
    <n v="41398"/>
    <n v="24.8"/>
    <n v="27.7"/>
    <n v="251.7"/>
    <n v="2026"/>
    <n v="7275781296"/>
    <n v="3.5421686746987953"/>
    <n v="140.8095238095238"/>
    <n v="179.30379170649553"/>
    <x v="0"/>
  </r>
  <r>
    <s v="EV3843"/>
    <x v="7"/>
    <x v="3"/>
    <s v="Tesla"/>
    <x v="3"/>
    <n v="633765"/>
    <n v="96"/>
    <n v="463"/>
    <n v="1.42"/>
    <n v="67736"/>
    <n v="58203"/>
    <n v="13.4"/>
    <n v="21.2"/>
    <n v="133.30000000000001"/>
    <n v="2026"/>
    <n v="36887024295"/>
    <n v="4.822916666666667"/>
    <n v="125.70842332613391"/>
    <n v="106.87873265327053"/>
    <x v="1"/>
  </r>
  <r>
    <s v="EV3844"/>
    <x v="2"/>
    <x v="2"/>
    <s v="BYD"/>
    <x v="1"/>
    <n v="889008"/>
    <n v="102"/>
    <n v="632"/>
    <n v="2.84"/>
    <n v="154304"/>
    <n v="29619"/>
    <n v="15.8"/>
    <n v="21.6"/>
    <n v="91.8"/>
    <n v="2026"/>
    <n v="26331527952"/>
    <n v="6.1960784313725492"/>
    <n v="46.865506329113927"/>
    <n v="173.56874178860033"/>
    <x v="1"/>
  </r>
  <r>
    <s v="EV3845"/>
    <x v="7"/>
    <x v="3"/>
    <s v="Ford"/>
    <x v="3"/>
    <n v="132509"/>
    <n v="99"/>
    <n v="563"/>
    <n v="1.0900000000000001"/>
    <n v="190287"/>
    <n v="36749"/>
    <n v="22.6"/>
    <n v="16.100000000000001"/>
    <n v="11.2"/>
    <n v="2026"/>
    <n v="4869573241"/>
    <n v="5.6868686868686869"/>
    <n v="65.273534635879216"/>
    <n v="1436.0307601747807"/>
    <x v="1"/>
  </r>
  <r>
    <s v="EV3846"/>
    <x v="2"/>
    <x v="2"/>
    <s v="Volkswagen"/>
    <x v="0"/>
    <n v="101887"/>
    <n v="76"/>
    <n v="449"/>
    <n v="1.35"/>
    <n v="28121"/>
    <n v="81979"/>
    <n v="19.3"/>
    <n v="62.5"/>
    <n v="158.4"/>
    <n v="2026"/>
    <n v="8352594373"/>
    <n v="5.9078947368421053"/>
    <n v="182.58129175946547"/>
    <n v="276.00184518142652"/>
    <x v="1"/>
  </r>
  <r>
    <s v="EV3847"/>
    <x v="1"/>
    <x v="1"/>
    <s v="Nissan"/>
    <x v="0"/>
    <n v="138491"/>
    <n v="114"/>
    <n v="256"/>
    <n v="1.86"/>
    <n v="74315"/>
    <n v="84444"/>
    <n v="15.5"/>
    <n v="56.7"/>
    <n v="200.4"/>
    <n v="2026"/>
    <n v="11694734004"/>
    <n v="2.2456140350877192"/>
    <n v="329.859375"/>
    <n v="536.60526676823758"/>
    <x v="1"/>
  </r>
  <r>
    <s v="EV3848"/>
    <x v="5"/>
    <x v="1"/>
    <s v="BMW"/>
    <x v="0"/>
    <n v="19117"/>
    <n v="112"/>
    <n v="573"/>
    <n v="1.22"/>
    <n v="102799"/>
    <n v="48046"/>
    <n v="23"/>
    <n v="6.1"/>
    <n v="149.4"/>
    <n v="2026"/>
    <n v="918495382"/>
    <n v="5.1160714285714288"/>
    <n v="83.849912739965092"/>
    <n v="5377.3604645080295"/>
    <x v="1"/>
  </r>
  <r>
    <s v="EV3849"/>
    <x v="0"/>
    <x v="0"/>
    <s v="Toyota"/>
    <x v="2"/>
    <n v="896453"/>
    <n v="69"/>
    <n v="362"/>
    <n v="2.06"/>
    <n v="31392"/>
    <n v="49306"/>
    <n v="24"/>
    <n v="6.2"/>
    <n v="228"/>
    <n v="2026"/>
    <n v="44200511618"/>
    <n v="5.2463768115942031"/>
    <n v="136.20441988950276"/>
    <n v="35.0180098677789"/>
    <x v="1"/>
  </r>
  <r>
    <s v="EV3850"/>
    <x v="1"/>
    <x v="1"/>
    <s v="Tesla"/>
    <x v="2"/>
    <n v="485585"/>
    <n v="100"/>
    <n v="512"/>
    <n v="1.1299999999999999"/>
    <n v="64122"/>
    <n v="82535"/>
    <n v="17.7"/>
    <n v="43"/>
    <n v="266.89999999999998"/>
    <n v="2026"/>
    <n v="40077757975"/>
    <n v="5.12"/>
    <n v="161.201171875"/>
    <n v="132.05103123037162"/>
    <x v="1"/>
  </r>
  <r>
    <s v="EV3851"/>
    <x v="1"/>
    <x v="1"/>
    <s v="BYD"/>
    <x v="3"/>
    <n v="445170"/>
    <n v="105"/>
    <n v="636"/>
    <n v="2.65"/>
    <n v="20414"/>
    <n v="60627"/>
    <n v="22"/>
    <n v="9.1"/>
    <n v="132.1"/>
    <n v="2026"/>
    <n v="26989321590"/>
    <n v="6.0571428571428569"/>
    <n v="95.325471698113205"/>
    <n v="45.856639036772471"/>
    <x v="1"/>
  </r>
  <r>
    <s v="EV3852"/>
    <x v="2"/>
    <x v="2"/>
    <s v="Ford"/>
    <x v="3"/>
    <n v="496349"/>
    <n v="109"/>
    <n v="260"/>
    <n v="1.3"/>
    <n v="102817"/>
    <n v="75594"/>
    <n v="19"/>
    <n v="54.8"/>
    <n v="137.9"/>
    <n v="2026"/>
    <n v="37521006306"/>
    <n v="2.3853211009174311"/>
    <n v="290.74615384615385"/>
    <n v="207.14658435898934"/>
    <x v="1"/>
  </r>
  <r>
    <s v="EV3853"/>
    <x v="1"/>
    <x v="1"/>
    <s v="Mercedes"/>
    <x v="3"/>
    <n v="604201"/>
    <n v="72"/>
    <n v="412"/>
    <n v="2.11"/>
    <n v="187841"/>
    <n v="63098"/>
    <n v="19.600000000000001"/>
    <n v="62"/>
    <n v="268.89999999999998"/>
    <n v="2026"/>
    <n v="38123874698"/>
    <n v="5.7222222222222223"/>
    <n v="153.15048543689321"/>
    <n v="310.89157416157872"/>
    <x v="1"/>
  </r>
  <r>
    <s v="EV3854"/>
    <x v="0"/>
    <x v="0"/>
    <s v="Toyota"/>
    <x v="2"/>
    <n v="731038"/>
    <n v="52"/>
    <n v="548"/>
    <n v="2.0099999999999998"/>
    <n v="74806"/>
    <n v="36850"/>
    <n v="17"/>
    <n v="46.7"/>
    <n v="24.3"/>
    <n v="2026"/>
    <n v="26938750300"/>
    <n v="10.538461538461538"/>
    <n v="67.244525547445249"/>
    <n v="102.32846992905978"/>
    <x v="1"/>
  </r>
  <r>
    <s v="EV3855"/>
    <x v="6"/>
    <x v="3"/>
    <s v="Toyota"/>
    <x v="0"/>
    <n v="773085"/>
    <n v="98"/>
    <n v="507"/>
    <n v="1.3"/>
    <n v="183282"/>
    <n v="61860"/>
    <n v="19"/>
    <n v="59.6"/>
    <n v="94.2"/>
    <n v="2026"/>
    <n v="47823038100"/>
    <n v="5.1734693877551017"/>
    <n v="122.01183431952663"/>
    <n v="237.0787170880304"/>
    <x v="0"/>
  </r>
  <r>
    <s v="EV3856"/>
    <x v="3"/>
    <x v="3"/>
    <s v="Ford"/>
    <x v="3"/>
    <n v="637733"/>
    <n v="119"/>
    <n v="479"/>
    <n v="2.73"/>
    <n v="182260"/>
    <n v="68721"/>
    <n v="13.4"/>
    <n v="29.1"/>
    <n v="142.9"/>
    <n v="2026"/>
    <n v="43825649493"/>
    <n v="4.0252100840336134"/>
    <n v="143.46764091858037"/>
    <n v="285.79358446246312"/>
    <x v="0"/>
  </r>
  <r>
    <s v="EV3857"/>
    <x v="2"/>
    <x v="2"/>
    <s v="Ford"/>
    <x v="3"/>
    <n v="290952"/>
    <n v="94"/>
    <n v="330"/>
    <n v="1.27"/>
    <n v="118021"/>
    <n v="47558"/>
    <n v="22.1"/>
    <n v="28.8"/>
    <n v="186.8"/>
    <n v="2026"/>
    <n v="13837095216"/>
    <n v="3.5106382978723403"/>
    <n v="144.11515151515152"/>
    <n v="405.63735598999148"/>
    <x v="1"/>
  </r>
  <r>
    <s v="EV3858"/>
    <x v="5"/>
    <x v="1"/>
    <s v="Toyota"/>
    <x v="2"/>
    <n v="377195"/>
    <n v="70"/>
    <n v="586"/>
    <n v="2.4300000000000002"/>
    <n v="29084"/>
    <n v="62599"/>
    <n v="21"/>
    <n v="53.6"/>
    <n v="30.4"/>
    <n v="2026"/>
    <n v="23612029805"/>
    <n v="8.3714285714285719"/>
    <n v="106.82423208191126"/>
    <n v="77.106006177176269"/>
    <x v="1"/>
  </r>
  <r>
    <s v="EV3859"/>
    <x v="4"/>
    <x v="0"/>
    <s v="Toyota"/>
    <x v="3"/>
    <n v="745711"/>
    <n v="98"/>
    <n v="274"/>
    <n v="2.23"/>
    <n v="15851"/>
    <n v="53938"/>
    <n v="16.3"/>
    <n v="14.8"/>
    <n v="259.39999999999998"/>
    <n v="2026"/>
    <n v="40222159918"/>
    <n v="2.795918367346939"/>
    <n v="196.85401459854015"/>
    <n v="21.256223925890861"/>
    <x v="0"/>
  </r>
  <r>
    <s v="EV3860"/>
    <x v="2"/>
    <x v="2"/>
    <s v="BMW"/>
    <x v="3"/>
    <n v="182896"/>
    <n v="40"/>
    <n v="627"/>
    <n v="2.4500000000000002"/>
    <n v="181427"/>
    <n v="70706"/>
    <n v="25"/>
    <n v="11.1"/>
    <n v="111"/>
    <n v="2026"/>
    <n v="12931844576"/>
    <n v="15.675000000000001"/>
    <n v="112.76874003189792"/>
    <n v="991.96811302598201"/>
    <x v="1"/>
  </r>
  <r>
    <s v="EV3861"/>
    <x v="7"/>
    <x v="3"/>
    <s v="BMW"/>
    <x v="3"/>
    <n v="287642"/>
    <n v="74"/>
    <n v="461"/>
    <n v="0.7"/>
    <n v="104441"/>
    <n v="42703"/>
    <n v="22"/>
    <n v="5.3"/>
    <n v="280.5"/>
    <n v="2026"/>
    <n v="12283176326"/>
    <n v="6.2297297297297298"/>
    <n v="92.631236442516268"/>
    <n v="363.09370676048695"/>
    <x v="1"/>
  </r>
  <r>
    <s v="EV3862"/>
    <x v="0"/>
    <x v="0"/>
    <s v="Kia"/>
    <x v="1"/>
    <n v="632179"/>
    <n v="96"/>
    <n v="606"/>
    <n v="1.25"/>
    <n v="60203"/>
    <n v="63335"/>
    <n v="16.5"/>
    <n v="48.2"/>
    <n v="120.7"/>
    <n v="2026"/>
    <n v="40039056965"/>
    <n v="6.3125"/>
    <n v="104.51320132013201"/>
    <n v="95.230939338383592"/>
    <x v="1"/>
  </r>
  <r>
    <s v="EV3863"/>
    <x v="3"/>
    <x v="3"/>
    <s v="Mercedes"/>
    <x v="2"/>
    <n v="863895"/>
    <n v="88"/>
    <n v="441"/>
    <n v="1.1399999999999999"/>
    <n v="24282"/>
    <n v="56858"/>
    <n v="16.7"/>
    <n v="35.6"/>
    <n v="117.9"/>
    <n v="2026"/>
    <n v="49119341910"/>
    <n v="5.0113636363636367"/>
    <n v="128.92970521541949"/>
    <n v="28.10758251870887"/>
    <x v="0"/>
  </r>
  <r>
    <s v="EV3864"/>
    <x v="6"/>
    <x v="3"/>
    <s v="Toyota"/>
    <x v="0"/>
    <n v="795432"/>
    <n v="73"/>
    <n v="596"/>
    <n v="0.78"/>
    <n v="56216"/>
    <n v="43182"/>
    <n v="20.7"/>
    <n v="40.799999999999997"/>
    <n v="257.2"/>
    <n v="2026"/>
    <n v="34348344624"/>
    <n v="8.1643835616438363"/>
    <n v="72.453020134228183"/>
    <n v="70.673545947359415"/>
    <x v="0"/>
  </r>
  <r>
    <s v="EV3865"/>
    <x v="6"/>
    <x v="3"/>
    <s v="Kia"/>
    <x v="0"/>
    <n v="222168"/>
    <n v="51"/>
    <n v="331"/>
    <n v="2.08"/>
    <n v="153908"/>
    <n v="33868"/>
    <n v="22"/>
    <n v="63.4"/>
    <n v="81.400000000000006"/>
    <n v="2026"/>
    <n v="7524385824"/>
    <n v="6.4901960784313726"/>
    <n v="102.3202416918429"/>
    <n v="692.75503222786358"/>
    <x v="0"/>
  </r>
  <r>
    <s v="EV3866"/>
    <x v="1"/>
    <x v="1"/>
    <s v="Kia"/>
    <x v="2"/>
    <n v="508506"/>
    <n v="43"/>
    <n v="374"/>
    <n v="2.36"/>
    <n v="156830"/>
    <n v="75860"/>
    <n v="18.8"/>
    <n v="30.8"/>
    <n v="206.1"/>
    <n v="2026"/>
    <n v="38575265160"/>
    <n v="8.6976744186046506"/>
    <n v="202.83422459893049"/>
    <n v="308.41327339303763"/>
    <x v="1"/>
  </r>
  <r>
    <s v="EV3867"/>
    <x v="2"/>
    <x v="2"/>
    <s v="BYD"/>
    <x v="0"/>
    <n v="289913"/>
    <n v="97"/>
    <n v="314"/>
    <n v="0.68"/>
    <n v="131003"/>
    <n v="28597"/>
    <n v="15.7"/>
    <n v="62.4"/>
    <n v="275.10000000000002"/>
    <n v="2026"/>
    <n v="8290642061"/>
    <n v="3.2371134020618557"/>
    <n v="91.073248407643305"/>
    <n v="451.87004377175219"/>
    <x v="0"/>
  </r>
  <r>
    <s v="EV3868"/>
    <x v="0"/>
    <x v="0"/>
    <s v="Mercedes"/>
    <x v="2"/>
    <n v="40138"/>
    <n v="114"/>
    <n v="583"/>
    <n v="1.37"/>
    <n v="30971"/>
    <n v="38970"/>
    <n v="21.7"/>
    <n v="32.4"/>
    <n v="130"/>
    <n v="2026"/>
    <n v="1564177860"/>
    <n v="5.1140350877192979"/>
    <n v="66.843910806174961"/>
    <n v="771.61293537296331"/>
    <x v="1"/>
  </r>
  <r>
    <s v="EV3869"/>
    <x v="7"/>
    <x v="3"/>
    <s v="BMW"/>
    <x v="1"/>
    <n v="396976"/>
    <n v="55"/>
    <n v="420"/>
    <n v="2.89"/>
    <n v="101093"/>
    <n v="84817"/>
    <n v="17.5"/>
    <n v="39.5"/>
    <n v="209.9"/>
    <n v="2026"/>
    <n v="33670313392"/>
    <n v="7.6363636363636367"/>
    <n v="201.9452380952381"/>
    <n v="254.657712305026"/>
    <x v="1"/>
  </r>
  <r>
    <s v="EV3870"/>
    <x v="0"/>
    <x v="0"/>
    <s v="BYD"/>
    <x v="0"/>
    <n v="435406"/>
    <n v="55"/>
    <n v="359"/>
    <n v="0.6"/>
    <n v="5848"/>
    <n v="31129"/>
    <n v="13"/>
    <n v="50.4"/>
    <n v="134"/>
    <n v="2026"/>
    <n v="13553753374"/>
    <n v="6.5272727272727273"/>
    <n v="86.710306406685234"/>
    <n v="13.431142427986751"/>
    <x v="0"/>
  </r>
  <r>
    <s v="EV3871"/>
    <x v="3"/>
    <x v="3"/>
    <s v="Ford"/>
    <x v="1"/>
    <n v="44837"/>
    <n v="54"/>
    <n v="390"/>
    <n v="2.5099999999999998"/>
    <n v="70787"/>
    <n v="41851"/>
    <n v="14.1"/>
    <n v="60.1"/>
    <n v="236.5"/>
    <n v="2026"/>
    <n v="1876473287"/>
    <n v="7.2222222222222223"/>
    <n v="107.31025641025641"/>
    <n v="1578.7630751388363"/>
    <x v="0"/>
  </r>
  <r>
    <s v="EV3872"/>
    <x v="5"/>
    <x v="1"/>
    <s v="BMW"/>
    <x v="2"/>
    <n v="124086"/>
    <n v="109"/>
    <n v="406"/>
    <n v="2.27"/>
    <n v="88913"/>
    <n v="58624"/>
    <n v="24.4"/>
    <n v="64.5"/>
    <n v="156.1"/>
    <n v="2026"/>
    <n v="7274417664"/>
    <n v="3.7247706422018347"/>
    <n v="144.39408866995075"/>
    <n v="716.54336508550523"/>
    <x v="0"/>
  </r>
  <r>
    <s v="EV3873"/>
    <x v="4"/>
    <x v="0"/>
    <s v="Tesla"/>
    <x v="1"/>
    <n v="419135"/>
    <n v="61"/>
    <n v="619"/>
    <n v="2.4500000000000002"/>
    <n v="187718"/>
    <n v="79363"/>
    <n v="22.9"/>
    <n v="51.9"/>
    <n v="149.4"/>
    <n v="2026"/>
    <n v="33263811005"/>
    <n v="10.147540983606557"/>
    <n v="128.21163166397415"/>
    <n v="447.87001801328927"/>
    <x v="1"/>
  </r>
  <r>
    <s v="EV3874"/>
    <x v="0"/>
    <x v="0"/>
    <s v="Ford"/>
    <x v="2"/>
    <n v="656737"/>
    <n v="119"/>
    <n v="409"/>
    <n v="0.56000000000000005"/>
    <n v="43321"/>
    <n v="45079"/>
    <n v="21.7"/>
    <n v="26.4"/>
    <n v="230.3"/>
    <n v="2026"/>
    <n v="29605047223"/>
    <n v="3.4369747899159662"/>
    <n v="110.21760391198045"/>
    <n v="65.964000810065528"/>
    <x v="1"/>
  </r>
  <r>
    <s v="EV3875"/>
    <x v="3"/>
    <x v="3"/>
    <s v="BYD"/>
    <x v="0"/>
    <n v="250279"/>
    <n v="44"/>
    <n v="406"/>
    <n v="1.96"/>
    <n v="35417"/>
    <n v="69684"/>
    <n v="24"/>
    <n v="47.6"/>
    <n v="52.5"/>
    <n v="2026"/>
    <n v="17440441836"/>
    <n v="9.2272727272727266"/>
    <n v="171.63546798029557"/>
    <n v="141.51007475657167"/>
    <x v="1"/>
  </r>
  <r>
    <s v="EV3876"/>
    <x v="1"/>
    <x v="1"/>
    <s v="Kia"/>
    <x v="0"/>
    <n v="213857"/>
    <n v="58"/>
    <n v="643"/>
    <n v="2"/>
    <n v="36088"/>
    <n v="39935"/>
    <n v="16.8"/>
    <n v="56"/>
    <n v="152.30000000000001"/>
    <n v="2026"/>
    <n v="8540379295"/>
    <n v="11.086206896551724"/>
    <n v="62.107309486780714"/>
    <n v="168.74827571695107"/>
    <x v="1"/>
  </r>
  <r>
    <s v="EV3877"/>
    <x v="8"/>
    <x v="3"/>
    <s v="Tesla"/>
    <x v="1"/>
    <n v="29479"/>
    <n v="85"/>
    <n v="638"/>
    <n v="0.62"/>
    <n v="62763"/>
    <n v="64922"/>
    <n v="13.9"/>
    <n v="37.5"/>
    <n v="102.9"/>
    <n v="2026"/>
    <n v="1913835638"/>
    <n v="7.5058823529411764"/>
    <n v="101.75862068965517"/>
    <n v="2129.0749346992775"/>
    <x v="0"/>
  </r>
  <r>
    <s v="EV3878"/>
    <x v="0"/>
    <x v="0"/>
    <s v="BYD"/>
    <x v="0"/>
    <n v="575165"/>
    <n v="103"/>
    <n v="560"/>
    <n v="1.05"/>
    <n v="24238"/>
    <n v="32108"/>
    <n v="19.2"/>
    <n v="45.6"/>
    <n v="159.1"/>
    <n v="2026"/>
    <n v="18467397820"/>
    <n v="5.4368932038834954"/>
    <n v="57.335714285714289"/>
    <n v="42.140950857579995"/>
    <x v="1"/>
  </r>
  <r>
    <s v="EV3879"/>
    <x v="4"/>
    <x v="0"/>
    <s v="Mercedes"/>
    <x v="0"/>
    <n v="590856"/>
    <n v="45"/>
    <n v="421"/>
    <n v="1.46"/>
    <n v="166911"/>
    <n v="32787"/>
    <n v="23"/>
    <n v="40.6"/>
    <n v="268.39999999999998"/>
    <n v="2026"/>
    <n v="19372395672"/>
    <n v="9.3555555555555561"/>
    <n v="77.878859857482183"/>
    <n v="282.49014988423579"/>
    <x v="1"/>
  </r>
  <r>
    <s v="EV3880"/>
    <x v="5"/>
    <x v="1"/>
    <s v="Hyundai"/>
    <x v="2"/>
    <n v="457676"/>
    <n v="111"/>
    <n v="258"/>
    <n v="2.3199999999999998"/>
    <n v="15926"/>
    <n v="66803"/>
    <n v="23.8"/>
    <n v="19.100000000000001"/>
    <n v="6.5"/>
    <n v="2026"/>
    <n v="30574129828"/>
    <n v="2.3243243243243241"/>
    <n v="258.9263565891473"/>
    <n v="34.797542366215396"/>
    <x v="1"/>
  </r>
  <r>
    <s v="EV3881"/>
    <x v="6"/>
    <x v="3"/>
    <s v="BYD"/>
    <x v="2"/>
    <n v="711516"/>
    <n v="119"/>
    <n v="479"/>
    <n v="1.38"/>
    <n v="158824"/>
    <n v="29515"/>
    <n v="24.9"/>
    <n v="19.3"/>
    <n v="153.6"/>
    <n v="2026"/>
    <n v="21000394740"/>
    <n v="4.0252100840336134"/>
    <n v="61.617954070981213"/>
    <n v="223.21915459385315"/>
    <x v="0"/>
  </r>
  <r>
    <s v="EV3882"/>
    <x v="5"/>
    <x v="1"/>
    <s v="BMW"/>
    <x v="2"/>
    <n v="796007"/>
    <n v="51"/>
    <n v="312"/>
    <n v="2.38"/>
    <n v="47129"/>
    <n v="83897"/>
    <n v="16.7"/>
    <n v="27"/>
    <n v="60.4"/>
    <n v="2026"/>
    <n v="66782599279"/>
    <n v="6.117647058823529"/>
    <n v="268.90064102564105"/>
    <n v="59.20676576964776"/>
    <x v="0"/>
  </r>
  <r>
    <s v="EV3883"/>
    <x v="0"/>
    <x v="0"/>
    <s v="Tesla"/>
    <x v="0"/>
    <n v="204757"/>
    <n v="43"/>
    <n v="536"/>
    <n v="0.61"/>
    <n v="73967"/>
    <n v="41017"/>
    <n v="24.4"/>
    <n v="28.8"/>
    <n v="184.6"/>
    <n v="2026"/>
    <n v="8398517869"/>
    <n v="12.465116279069768"/>
    <n v="76.524253731343279"/>
    <n v="361.24283907265686"/>
    <x v="0"/>
  </r>
  <r>
    <s v="EV3884"/>
    <x v="1"/>
    <x v="1"/>
    <s v="BMW"/>
    <x v="2"/>
    <n v="808177"/>
    <n v="116"/>
    <n v="505"/>
    <n v="2.2599999999999998"/>
    <n v="118276"/>
    <n v="33587"/>
    <n v="22.6"/>
    <n v="47.1"/>
    <n v="251.6"/>
    <n v="2026"/>
    <n v="27144240899"/>
    <n v="4.3534482758620694"/>
    <n v="66.508910891089116"/>
    <n v="146.34912896556077"/>
    <x v="0"/>
  </r>
  <r>
    <s v="EV3885"/>
    <x v="6"/>
    <x v="3"/>
    <s v="BYD"/>
    <x v="1"/>
    <n v="380661"/>
    <n v="56"/>
    <n v="353"/>
    <n v="1.99"/>
    <n v="198472"/>
    <n v="42338"/>
    <n v="18.7"/>
    <n v="32.5"/>
    <n v="298"/>
    <n v="2026"/>
    <n v="16116425418"/>
    <n v="6.3035714285714288"/>
    <n v="119.93767705382436"/>
    <n v="521.38779649084086"/>
    <x v="1"/>
  </r>
  <r>
    <s v="EV3886"/>
    <x v="5"/>
    <x v="1"/>
    <s v="Nissan"/>
    <x v="1"/>
    <n v="297671"/>
    <n v="41"/>
    <n v="565"/>
    <n v="1.33"/>
    <n v="60393"/>
    <n v="35608"/>
    <n v="21.6"/>
    <n v="60.8"/>
    <n v="47.6"/>
    <n v="2026"/>
    <n v="10599468968"/>
    <n v="13.780487804878049"/>
    <n v="63.02300884955752"/>
    <n v="202.88506438316128"/>
    <x v="1"/>
  </r>
  <r>
    <s v="EV3887"/>
    <x v="1"/>
    <x v="1"/>
    <s v="Nissan"/>
    <x v="1"/>
    <n v="848428"/>
    <n v="60"/>
    <n v="412"/>
    <n v="1.31"/>
    <n v="80899"/>
    <n v="36964"/>
    <n v="16"/>
    <n v="28.2"/>
    <n v="265.39999999999998"/>
    <n v="2026"/>
    <n v="31361292592"/>
    <n v="6.8666666666666663"/>
    <n v="89.71844660194175"/>
    <n v="95.351638559783495"/>
    <x v="1"/>
  </r>
  <r>
    <s v="EV3888"/>
    <x v="9"/>
    <x v="0"/>
    <s v="Volkswagen"/>
    <x v="3"/>
    <n v="70050"/>
    <n v="105"/>
    <n v="539"/>
    <n v="1.62"/>
    <n v="114526"/>
    <n v="68288"/>
    <n v="18"/>
    <n v="63.8"/>
    <n v="19.100000000000001"/>
    <n v="2026"/>
    <n v="4783574400"/>
    <n v="5.1333333333333337"/>
    <n v="126.69387755102041"/>
    <n v="1634.9179157744468"/>
    <x v="1"/>
  </r>
  <r>
    <s v="EV3889"/>
    <x v="6"/>
    <x v="3"/>
    <s v="Nissan"/>
    <x v="1"/>
    <n v="685161"/>
    <n v="58"/>
    <n v="387"/>
    <n v="2.84"/>
    <n v="51326"/>
    <n v="84400"/>
    <n v="16"/>
    <n v="57.9"/>
    <n v="279.60000000000002"/>
    <n v="2026"/>
    <n v="57827588400"/>
    <n v="6.6724137931034484"/>
    <n v="218.08785529715763"/>
    <n v="74.910860367125395"/>
    <x v="1"/>
  </r>
  <r>
    <s v="EV3890"/>
    <x v="5"/>
    <x v="1"/>
    <s v="Ford"/>
    <x v="2"/>
    <n v="684174"/>
    <n v="87"/>
    <n v="431"/>
    <n v="2.9"/>
    <n v="13593"/>
    <n v="35705"/>
    <n v="24.7"/>
    <n v="6.6"/>
    <n v="79.5"/>
    <n v="2026"/>
    <n v="24428432670"/>
    <n v="4.9540229885057467"/>
    <n v="82.842227378190259"/>
    <n v="19.867752940041569"/>
    <x v="1"/>
  </r>
  <r>
    <s v="EV3891"/>
    <x v="1"/>
    <x v="1"/>
    <s v="Kia"/>
    <x v="3"/>
    <n v="85183"/>
    <n v="118"/>
    <n v="314"/>
    <n v="1.1599999999999999"/>
    <n v="106178"/>
    <n v="31976"/>
    <n v="15"/>
    <n v="30"/>
    <n v="18.600000000000001"/>
    <n v="2026"/>
    <n v="2723811608"/>
    <n v="2.6610169491525424"/>
    <n v="101.83439490445861"/>
    <n v="1246.4693659533007"/>
    <x v="1"/>
  </r>
  <r>
    <s v="EV3892"/>
    <x v="4"/>
    <x v="0"/>
    <s v="Kia"/>
    <x v="0"/>
    <n v="248028"/>
    <n v="90"/>
    <n v="391"/>
    <n v="2.9"/>
    <n v="187292"/>
    <n v="60956"/>
    <n v="16"/>
    <n v="51.7"/>
    <n v="188.2"/>
    <n v="2026"/>
    <n v="15118794768"/>
    <n v="4.3444444444444441"/>
    <n v="155.89769820971867"/>
    <n v="755.12442143628948"/>
    <x v="1"/>
  </r>
  <r>
    <s v="EV3893"/>
    <x v="9"/>
    <x v="0"/>
    <s v="Toyota"/>
    <x v="1"/>
    <n v="309448"/>
    <n v="67"/>
    <n v="387"/>
    <n v="2.33"/>
    <n v="74277"/>
    <n v="70028"/>
    <n v="23.3"/>
    <n v="23.3"/>
    <n v="70.8"/>
    <n v="2026"/>
    <n v="21670024544"/>
    <n v="5.7761194029850742"/>
    <n v="180.95090439276487"/>
    <n v="240.03063519557404"/>
    <x v="1"/>
  </r>
  <r>
    <s v="EV3894"/>
    <x v="1"/>
    <x v="1"/>
    <s v="BYD"/>
    <x v="2"/>
    <n v="536120"/>
    <n v="83"/>
    <n v="498"/>
    <n v="1.82"/>
    <n v="104478"/>
    <n v="43278"/>
    <n v="14.7"/>
    <n v="28.1"/>
    <n v="288.89999999999998"/>
    <n v="2026"/>
    <n v="23202201360"/>
    <n v="6"/>
    <n v="86.903614457831324"/>
    <n v="194.87801238528687"/>
    <x v="0"/>
  </r>
  <r>
    <s v="EV3895"/>
    <x v="5"/>
    <x v="1"/>
    <s v="Hyundai"/>
    <x v="0"/>
    <n v="89830"/>
    <n v="88"/>
    <n v="598"/>
    <n v="0.8"/>
    <n v="128661"/>
    <n v="42561"/>
    <n v="14.8"/>
    <n v="29"/>
    <n v="278"/>
    <n v="2026"/>
    <n v="3823254630"/>
    <n v="6.7954545454545459"/>
    <n v="71.172240802675589"/>
    <n v="1432.2720694645441"/>
    <x v="1"/>
  </r>
  <r>
    <s v="EV3896"/>
    <x v="3"/>
    <x v="3"/>
    <s v="BYD"/>
    <x v="2"/>
    <n v="686738"/>
    <n v="41"/>
    <n v="649"/>
    <n v="1.62"/>
    <n v="23907"/>
    <n v="35005"/>
    <n v="18.2"/>
    <n v="46.6"/>
    <n v="156.30000000000001"/>
    <n v="2026"/>
    <n v="24039263690"/>
    <n v="15.829268292682928"/>
    <n v="53.936825885978429"/>
    <n v="34.8124029833794"/>
    <x v="0"/>
  </r>
  <r>
    <s v="EV3897"/>
    <x v="2"/>
    <x v="2"/>
    <s v="Mercedes"/>
    <x v="0"/>
    <n v="339061"/>
    <n v="92"/>
    <n v="450"/>
    <n v="2.02"/>
    <n v="167348"/>
    <n v="50938"/>
    <n v="16.2"/>
    <n v="36.700000000000003"/>
    <n v="67.3"/>
    <n v="2026"/>
    <n v="17271089218"/>
    <n v="4.8913043478260869"/>
    <n v="113.19555555555556"/>
    <n v="493.56310516396758"/>
    <x v="1"/>
  </r>
  <r>
    <s v="EV3898"/>
    <x v="3"/>
    <x v="3"/>
    <s v="Hyundai"/>
    <x v="3"/>
    <n v="142113"/>
    <n v="99"/>
    <n v="350"/>
    <n v="2.13"/>
    <n v="119547"/>
    <n v="71156"/>
    <n v="20.399999999999999"/>
    <n v="17.2"/>
    <n v="31.1"/>
    <n v="2026"/>
    <n v="10112192628"/>
    <n v="3.5353535353535355"/>
    <n v="203.30285714285714"/>
    <n v="841.21086740832993"/>
    <x v="1"/>
  </r>
  <r>
    <s v="EV3899"/>
    <x v="6"/>
    <x v="3"/>
    <s v="Mercedes"/>
    <x v="3"/>
    <n v="193534"/>
    <n v="109"/>
    <n v="335"/>
    <n v="2.76"/>
    <n v="63776"/>
    <n v="28929"/>
    <n v="14.2"/>
    <n v="32.4"/>
    <n v="32.5"/>
    <n v="2026"/>
    <n v="5598745086"/>
    <n v="3.073394495412844"/>
    <n v="86.355223880597009"/>
    <n v="329.53382868126528"/>
    <x v="1"/>
  </r>
  <r>
    <s v="EV3900"/>
    <x v="4"/>
    <x v="0"/>
    <s v="BMW"/>
    <x v="1"/>
    <n v="78165"/>
    <n v="47"/>
    <n v="259"/>
    <n v="2.09"/>
    <n v="93485"/>
    <n v="39590"/>
    <n v="15.4"/>
    <n v="22.7"/>
    <n v="293.3"/>
    <n v="2026"/>
    <n v="3094552350"/>
    <n v="5.5106382978723403"/>
    <n v="152.85714285714286"/>
    <n v="1195.9956502270836"/>
    <x v="0"/>
  </r>
  <r>
    <s v="EV3901"/>
    <x v="2"/>
    <x v="2"/>
    <s v="Volkswagen"/>
    <x v="1"/>
    <n v="479750"/>
    <n v="76"/>
    <n v="402"/>
    <n v="2.89"/>
    <n v="98781"/>
    <n v="34331"/>
    <n v="17.2"/>
    <n v="38.1"/>
    <n v="83.4"/>
    <n v="2026"/>
    <n v="16470297250"/>
    <n v="5.2894736842105265"/>
    <n v="85.400497512437809"/>
    <n v="205.9009900990099"/>
    <x v="1"/>
  </r>
  <r>
    <s v="EV3902"/>
    <x v="9"/>
    <x v="0"/>
    <s v="BMW"/>
    <x v="3"/>
    <n v="414755"/>
    <n v="53"/>
    <n v="383"/>
    <n v="2.56"/>
    <n v="90237"/>
    <n v="67121"/>
    <n v="23.4"/>
    <n v="27.2"/>
    <n v="269.7"/>
    <n v="2026"/>
    <n v="27838770355"/>
    <n v="7.2264150943396226"/>
    <n v="175.25065274151436"/>
    <n v="217.5669973839978"/>
    <x v="0"/>
  </r>
  <r>
    <s v="EV3903"/>
    <x v="5"/>
    <x v="1"/>
    <s v="Kia"/>
    <x v="0"/>
    <n v="404840"/>
    <n v="89"/>
    <n v="311"/>
    <n v="2.67"/>
    <n v="63575"/>
    <n v="57806"/>
    <n v="17.899999999999999"/>
    <n v="27.5"/>
    <n v="69.099999999999994"/>
    <n v="2026"/>
    <n v="23402181040"/>
    <n v="3.49438202247191"/>
    <n v="185.87138263665594"/>
    <n v="157.03734808813357"/>
    <x v="0"/>
  </r>
  <r>
    <s v="EV3904"/>
    <x v="9"/>
    <x v="0"/>
    <s v="Volkswagen"/>
    <x v="0"/>
    <n v="377318"/>
    <n v="58"/>
    <n v="395"/>
    <n v="1.29"/>
    <n v="154706"/>
    <n v="44730"/>
    <n v="22.8"/>
    <n v="18"/>
    <n v="239.1"/>
    <n v="2026"/>
    <n v="16877434140"/>
    <n v="6.8103448275862073"/>
    <n v="113.24050632911393"/>
    <n v="410.01489459819038"/>
    <x v="0"/>
  </r>
  <r>
    <s v="EV3905"/>
    <x v="9"/>
    <x v="0"/>
    <s v="BMW"/>
    <x v="2"/>
    <n v="765430"/>
    <n v="98"/>
    <n v="593"/>
    <n v="2.11"/>
    <n v="50663"/>
    <n v="45672"/>
    <n v="22.5"/>
    <n v="11.6"/>
    <n v="167.3"/>
    <n v="2026"/>
    <n v="34958718960"/>
    <n v="6.0510204081632653"/>
    <n v="77.018549747048908"/>
    <n v="66.188939550318125"/>
    <x v="0"/>
  </r>
  <r>
    <s v="EV3906"/>
    <x v="5"/>
    <x v="1"/>
    <s v="BYD"/>
    <x v="1"/>
    <n v="12578"/>
    <n v="95"/>
    <n v="526"/>
    <n v="0.7"/>
    <n v="168885"/>
    <n v="57400"/>
    <n v="18.8"/>
    <n v="22.1"/>
    <n v="158.19999999999999"/>
    <n v="2026"/>
    <n v="721977200"/>
    <n v="5.5368421052631582"/>
    <n v="109.12547528517111"/>
    <n v="13427.015423755764"/>
    <x v="0"/>
  </r>
  <r>
    <s v="EV3907"/>
    <x v="5"/>
    <x v="1"/>
    <s v="Mercedes"/>
    <x v="1"/>
    <n v="894910"/>
    <n v="46"/>
    <n v="529"/>
    <n v="2.81"/>
    <n v="103296"/>
    <n v="36943"/>
    <n v="24.1"/>
    <n v="37.6"/>
    <n v="137.5"/>
    <n v="2026"/>
    <n v="33060660130"/>
    <n v="11.5"/>
    <n v="69.83553875236295"/>
    <n v="115.42613223676123"/>
    <x v="0"/>
  </r>
  <r>
    <s v="EV3908"/>
    <x v="0"/>
    <x v="0"/>
    <s v="Volkswagen"/>
    <x v="2"/>
    <n v="349030"/>
    <n v="66"/>
    <n v="416"/>
    <n v="3"/>
    <n v="48016"/>
    <n v="37383"/>
    <n v="21.7"/>
    <n v="26"/>
    <n v="10.8"/>
    <n v="2026"/>
    <n v="13047788490"/>
    <n v="6.3030303030303028"/>
    <n v="89.862980769230774"/>
    <n v="137.56983640374753"/>
    <x v="1"/>
  </r>
  <r>
    <s v="EV3909"/>
    <x v="4"/>
    <x v="0"/>
    <s v="BYD"/>
    <x v="3"/>
    <n v="671934"/>
    <n v="50"/>
    <n v="644"/>
    <n v="1.88"/>
    <n v="122764"/>
    <n v="41862"/>
    <n v="17.8"/>
    <n v="19.7"/>
    <n v="254.8"/>
    <n v="2026"/>
    <n v="28128501108"/>
    <n v="12.88"/>
    <n v="65.003105590062106"/>
    <n v="182.70246780189723"/>
    <x v="1"/>
  </r>
  <r>
    <s v="EV3910"/>
    <x v="4"/>
    <x v="0"/>
    <s v="Nissan"/>
    <x v="1"/>
    <n v="277726"/>
    <n v="103"/>
    <n v="351"/>
    <n v="0.57999999999999996"/>
    <n v="6385"/>
    <n v="30866"/>
    <n v="21.5"/>
    <n v="10.8"/>
    <n v="53.4"/>
    <n v="2026"/>
    <n v="8572290716"/>
    <n v="3.407766990291262"/>
    <n v="87.93732193732194"/>
    <n v="22.990285389196547"/>
    <x v="0"/>
  </r>
  <r>
    <s v="EV3911"/>
    <x v="3"/>
    <x v="3"/>
    <s v="BYD"/>
    <x v="3"/>
    <n v="29435"/>
    <n v="85"/>
    <n v="485"/>
    <n v="2.1"/>
    <n v="180354"/>
    <n v="44492"/>
    <n v="12.4"/>
    <n v="60.2"/>
    <n v="190.7"/>
    <n v="2026"/>
    <n v="1309622020"/>
    <n v="5.7058823529411766"/>
    <n v="91.736082474226805"/>
    <n v="6127.1955155427213"/>
    <x v="0"/>
  </r>
  <r>
    <s v="EV3912"/>
    <x v="3"/>
    <x v="3"/>
    <s v="Toyota"/>
    <x v="0"/>
    <n v="427921"/>
    <n v="106"/>
    <n v="628"/>
    <n v="2.38"/>
    <n v="41650"/>
    <n v="61686"/>
    <n v="23.5"/>
    <n v="17"/>
    <n v="127.1"/>
    <n v="2026"/>
    <n v="26396734806"/>
    <n v="5.9245283018867925"/>
    <n v="98.226114649681534"/>
    <n v="97.331049422673814"/>
    <x v="0"/>
  </r>
  <r>
    <s v="EV3913"/>
    <x v="2"/>
    <x v="2"/>
    <s v="Toyota"/>
    <x v="3"/>
    <n v="376743"/>
    <n v="94"/>
    <n v="616"/>
    <n v="1.41"/>
    <n v="193007"/>
    <n v="82328"/>
    <n v="20"/>
    <n v="60.7"/>
    <n v="193.3"/>
    <n v="2026"/>
    <n v="31016497704"/>
    <n v="6.5531914893617023"/>
    <n v="133.64935064935065"/>
    <n v="512.30414367353876"/>
    <x v="1"/>
  </r>
  <r>
    <s v="EV3914"/>
    <x v="3"/>
    <x v="3"/>
    <s v="BYD"/>
    <x v="1"/>
    <n v="663434"/>
    <n v="60"/>
    <n v="379"/>
    <n v="1.1399999999999999"/>
    <n v="131795"/>
    <n v="37576"/>
    <n v="14.5"/>
    <n v="18.899999999999999"/>
    <n v="88.5"/>
    <n v="2026"/>
    <n v="24929195984"/>
    <n v="6.3166666666666664"/>
    <n v="99.145118733509236"/>
    <n v="198.65578188636698"/>
    <x v="1"/>
  </r>
  <r>
    <s v="EV3915"/>
    <x v="4"/>
    <x v="0"/>
    <s v="Mercedes"/>
    <x v="2"/>
    <n v="176165"/>
    <n v="99"/>
    <n v="539"/>
    <n v="0.73"/>
    <n v="110260"/>
    <n v="46410"/>
    <n v="24.5"/>
    <n v="23.7"/>
    <n v="50.3"/>
    <n v="2026"/>
    <n v="8175817650"/>
    <n v="5.4444444444444446"/>
    <n v="86.103896103896105"/>
    <n v="625.8905003831635"/>
    <x v="0"/>
  </r>
  <r>
    <s v="EV3916"/>
    <x v="8"/>
    <x v="3"/>
    <s v="Kia"/>
    <x v="1"/>
    <n v="727724"/>
    <n v="51"/>
    <n v="527"/>
    <n v="1.51"/>
    <n v="199430"/>
    <n v="30883"/>
    <n v="24.3"/>
    <n v="9.8000000000000007"/>
    <n v="167.4"/>
    <n v="2026"/>
    <n v="22474300292"/>
    <n v="10.333333333333334"/>
    <n v="58.601518026565465"/>
    <n v="274.04620433021307"/>
    <x v="1"/>
  </r>
  <r>
    <s v="EV3917"/>
    <x v="4"/>
    <x v="0"/>
    <s v="Nissan"/>
    <x v="3"/>
    <n v="868830"/>
    <n v="86"/>
    <n v="612"/>
    <n v="2.35"/>
    <n v="76956"/>
    <n v="46427"/>
    <n v="13.4"/>
    <n v="62.6"/>
    <n v="53.8"/>
    <n v="2026"/>
    <n v="40337170410"/>
    <n v="7.1162790697674421"/>
    <n v="75.861111111111114"/>
    <n v="88.574289561824514"/>
    <x v="1"/>
  </r>
  <r>
    <s v="EV3918"/>
    <x v="6"/>
    <x v="3"/>
    <s v="Kia"/>
    <x v="3"/>
    <n v="257713"/>
    <n v="62"/>
    <n v="498"/>
    <n v="1.37"/>
    <n v="168584"/>
    <n v="69925"/>
    <n v="17.2"/>
    <n v="10.6"/>
    <n v="44.1"/>
    <n v="2026"/>
    <n v="18020581525"/>
    <n v="8.0322580645161299"/>
    <n v="140.41164658634537"/>
    <n v="654.15403957115086"/>
    <x v="0"/>
  </r>
  <r>
    <s v="EV3919"/>
    <x v="4"/>
    <x v="0"/>
    <s v="Volkswagen"/>
    <x v="0"/>
    <n v="389324"/>
    <n v="48"/>
    <n v="315"/>
    <n v="2.44"/>
    <n v="60121"/>
    <n v="64407"/>
    <n v="22.5"/>
    <n v="42.3"/>
    <n v="178.1"/>
    <n v="2026"/>
    <n v="25075190868"/>
    <n v="6.5625"/>
    <n v="204.46666666666667"/>
    <n v="154.42407865941993"/>
    <x v="0"/>
  </r>
  <r>
    <s v="EV3920"/>
    <x v="1"/>
    <x v="1"/>
    <s v="Hyundai"/>
    <x v="2"/>
    <n v="825333"/>
    <n v="43"/>
    <n v="551"/>
    <n v="2.91"/>
    <n v="115284"/>
    <n v="77017"/>
    <n v="24.9"/>
    <n v="13"/>
    <n v="123.7"/>
    <n v="2026"/>
    <n v="63564671661"/>
    <n v="12.813953488372093"/>
    <n v="139.77676950998185"/>
    <n v="139.68180116389385"/>
    <x v="1"/>
  </r>
  <r>
    <s v="EV3921"/>
    <x v="7"/>
    <x v="3"/>
    <s v="Toyota"/>
    <x v="1"/>
    <n v="854905"/>
    <n v="54"/>
    <n v="433"/>
    <n v="1.33"/>
    <n v="103161"/>
    <n v="78045"/>
    <n v="14.4"/>
    <n v="48.7"/>
    <n v="39.200000000000003"/>
    <n v="2026"/>
    <n v="66721060725"/>
    <n v="8.018518518518519"/>
    <n v="180.24249422632795"/>
    <n v="120.66954807844147"/>
    <x v="1"/>
  </r>
  <r>
    <s v="EV3922"/>
    <x v="0"/>
    <x v="0"/>
    <s v="Tesla"/>
    <x v="1"/>
    <n v="168831"/>
    <n v="51"/>
    <n v="593"/>
    <n v="2.33"/>
    <n v="112914"/>
    <n v="46077"/>
    <n v="17.399999999999999"/>
    <n v="16.3"/>
    <n v="236.2"/>
    <n v="2026"/>
    <n v="7779225987"/>
    <n v="11.627450980392156"/>
    <n v="77.701517706576723"/>
    <n v="668.79897649128418"/>
    <x v="1"/>
  </r>
  <r>
    <s v="EV3923"/>
    <x v="0"/>
    <x v="0"/>
    <s v="Volkswagen"/>
    <x v="2"/>
    <n v="462572"/>
    <n v="110"/>
    <n v="439"/>
    <n v="2.19"/>
    <n v="196514"/>
    <n v="71426"/>
    <n v="16.5"/>
    <n v="13.7"/>
    <n v="131.1"/>
    <n v="2026"/>
    <n v="33039667672"/>
    <n v="3.9909090909090907"/>
    <n v="162.70159453302961"/>
    <n v="424.82899959357678"/>
    <x v="0"/>
  </r>
  <r>
    <s v="EV3924"/>
    <x v="4"/>
    <x v="0"/>
    <s v="Ford"/>
    <x v="3"/>
    <n v="546801"/>
    <n v="77"/>
    <n v="302"/>
    <n v="2.1800000000000002"/>
    <n v="131195"/>
    <n v="45970"/>
    <n v="18.899999999999999"/>
    <n v="46.2"/>
    <n v="269"/>
    <n v="2026"/>
    <n v="25136441970"/>
    <n v="3.9220779220779223"/>
    <n v="152.21854304635761"/>
    <n v="239.9318947843914"/>
    <x v="0"/>
  </r>
  <r>
    <s v="EV3925"/>
    <x v="4"/>
    <x v="0"/>
    <s v="BYD"/>
    <x v="2"/>
    <n v="45785"/>
    <n v="79"/>
    <n v="465"/>
    <n v="1.52"/>
    <n v="106698"/>
    <n v="63423"/>
    <n v="19.8"/>
    <n v="23.7"/>
    <n v="198.3"/>
    <n v="2026"/>
    <n v="2903822055"/>
    <n v="5.8860759493670889"/>
    <n v="136.39354838709679"/>
    <n v="2330.4138910123406"/>
    <x v="1"/>
  </r>
  <r>
    <s v="EV3926"/>
    <x v="7"/>
    <x v="3"/>
    <s v="Nissan"/>
    <x v="3"/>
    <n v="319465"/>
    <n v="53"/>
    <n v="620"/>
    <n v="2.4"/>
    <n v="87322"/>
    <n v="35915"/>
    <n v="12"/>
    <n v="32.299999999999997"/>
    <n v="263.60000000000002"/>
    <n v="2026"/>
    <n v="11473585475"/>
    <n v="11.69811320754717"/>
    <n v="57.927419354838712"/>
    <n v="273.3382373655956"/>
    <x v="1"/>
  </r>
  <r>
    <s v="EV3927"/>
    <x v="9"/>
    <x v="0"/>
    <s v="Toyota"/>
    <x v="0"/>
    <n v="391691"/>
    <n v="76"/>
    <n v="562"/>
    <n v="1.06"/>
    <n v="46622"/>
    <n v="46998"/>
    <n v="13"/>
    <n v="38.5"/>
    <n v="197"/>
    <n v="2026"/>
    <n v="18408693618"/>
    <n v="7.3947368421052628"/>
    <n v="83.62633451957295"/>
    <n v="119.02749871710098"/>
    <x v="1"/>
  </r>
  <r>
    <s v="EV3928"/>
    <x v="4"/>
    <x v="0"/>
    <s v="BMW"/>
    <x v="0"/>
    <n v="211469"/>
    <n v="92"/>
    <n v="264"/>
    <n v="0.71"/>
    <n v="112939"/>
    <n v="59109"/>
    <n v="19"/>
    <n v="31.9"/>
    <n v="118.5"/>
    <n v="2026"/>
    <n v="12499721121"/>
    <n v="2.8695652173913042"/>
    <n v="223.89772727272728"/>
    <n v="534.06882332635041"/>
    <x v="1"/>
  </r>
  <r>
    <s v="EV3929"/>
    <x v="3"/>
    <x v="3"/>
    <s v="Mercedes"/>
    <x v="1"/>
    <n v="320581"/>
    <n v="111"/>
    <n v="569"/>
    <n v="2.94"/>
    <n v="120889"/>
    <n v="72406"/>
    <n v="15.1"/>
    <n v="30.9"/>
    <n v="240.7"/>
    <n v="2026"/>
    <n v="23211987886"/>
    <n v="5.1261261261261257"/>
    <n v="127.25131810193322"/>
    <n v="377.09346467819364"/>
    <x v="1"/>
  </r>
  <r>
    <s v="EV3930"/>
    <x v="9"/>
    <x v="0"/>
    <s v="Toyota"/>
    <x v="0"/>
    <n v="138915"/>
    <n v="112"/>
    <n v="635"/>
    <n v="2.17"/>
    <n v="21393"/>
    <n v="35894"/>
    <n v="12.6"/>
    <n v="59.1"/>
    <n v="9.1"/>
    <n v="2026"/>
    <n v="4986215010"/>
    <n v="5.6696428571428568"/>
    <n v="56.525984251968502"/>
    <n v="154.00064787819889"/>
    <x v="0"/>
  </r>
  <r>
    <s v="EV3931"/>
    <x v="0"/>
    <x v="0"/>
    <s v="Hyundai"/>
    <x v="0"/>
    <n v="263275"/>
    <n v="90"/>
    <n v="560"/>
    <n v="2.77"/>
    <n v="133100"/>
    <n v="72920"/>
    <n v="16.3"/>
    <n v="17.5"/>
    <n v="218"/>
    <n v="2026"/>
    <n v="19198013000"/>
    <n v="6.2222222222222223"/>
    <n v="130.21428571428572"/>
    <n v="505.55502801253436"/>
    <x v="1"/>
  </r>
  <r>
    <s v="EV3932"/>
    <x v="4"/>
    <x v="0"/>
    <s v="Hyundai"/>
    <x v="1"/>
    <n v="667823"/>
    <n v="45"/>
    <n v="251"/>
    <n v="1.7"/>
    <n v="114750"/>
    <n v="74136"/>
    <n v="20.9"/>
    <n v="13.4"/>
    <n v="8.3000000000000007"/>
    <n v="2026"/>
    <n v="49509725928"/>
    <n v="5.5777777777777775"/>
    <n v="295.36254980079678"/>
    <n v="171.82696612725229"/>
    <x v="1"/>
  </r>
  <r>
    <s v="EV3933"/>
    <x v="2"/>
    <x v="2"/>
    <s v="Tesla"/>
    <x v="3"/>
    <n v="35749"/>
    <n v="42"/>
    <n v="507"/>
    <n v="2.56"/>
    <n v="143508"/>
    <n v="81941"/>
    <n v="20.399999999999999"/>
    <n v="10.5"/>
    <n v="211.9"/>
    <n v="2026"/>
    <n v="2929308809"/>
    <n v="12.071428571428571"/>
    <n v="161.61932938856015"/>
    <n v="4014.3220789392713"/>
    <x v="0"/>
  </r>
  <r>
    <s v="EV3934"/>
    <x v="2"/>
    <x v="2"/>
    <s v="Tesla"/>
    <x v="0"/>
    <n v="589328"/>
    <n v="108"/>
    <n v="492"/>
    <n v="0.79"/>
    <n v="153981"/>
    <n v="69512"/>
    <n v="16.899999999999999"/>
    <n v="39"/>
    <n v="142.9"/>
    <n v="2026"/>
    <n v="40965367936"/>
    <n v="4.5555555555555554"/>
    <n v="141.28455284552845"/>
    <n v="261.28234192164632"/>
    <x v="0"/>
  </r>
  <r>
    <s v="EV3935"/>
    <x v="0"/>
    <x v="0"/>
    <s v="BMW"/>
    <x v="1"/>
    <n v="340696"/>
    <n v="56"/>
    <n v="521"/>
    <n v="1.55"/>
    <n v="133541"/>
    <n v="51071"/>
    <n v="16.2"/>
    <n v="32.700000000000003"/>
    <n v="66.8"/>
    <n v="2026"/>
    <n v="17399685416"/>
    <n v="9.3035714285714288"/>
    <n v="98.024952015355083"/>
    <n v="391.96527109211729"/>
    <x v="0"/>
  </r>
  <r>
    <s v="EV3936"/>
    <x v="0"/>
    <x v="0"/>
    <s v="Nissan"/>
    <x v="2"/>
    <n v="443127"/>
    <n v="105"/>
    <n v="443"/>
    <n v="1.41"/>
    <n v="55009"/>
    <n v="28912"/>
    <n v="13.4"/>
    <n v="45.8"/>
    <n v="280.39999999999998"/>
    <n v="2026"/>
    <n v="12811687824"/>
    <n v="4.2190476190476192"/>
    <n v="65.264108352144476"/>
    <n v="124.13822673860993"/>
    <x v="1"/>
  </r>
  <r>
    <s v="EV3937"/>
    <x v="5"/>
    <x v="1"/>
    <s v="Mercedes"/>
    <x v="3"/>
    <n v="614300"/>
    <n v="52"/>
    <n v="321"/>
    <n v="0.63"/>
    <n v="16444"/>
    <n v="41331"/>
    <n v="20.6"/>
    <n v="7.1"/>
    <n v="158"/>
    <n v="2026"/>
    <n v="25389633300"/>
    <n v="6.1730769230769234"/>
    <n v="128.75700934579439"/>
    <n v="26.768679798144227"/>
    <x v="0"/>
  </r>
  <r>
    <s v="EV3938"/>
    <x v="4"/>
    <x v="0"/>
    <s v="Ford"/>
    <x v="0"/>
    <n v="738903"/>
    <n v="92"/>
    <n v="291"/>
    <n v="1.29"/>
    <n v="154661"/>
    <n v="31018"/>
    <n v="16"/>
    <n v="9.1"/>
    <n v="126.7"/>
    <n v="2026"/>
    <n v="22919293254"/>
    <n v="3.1630434782608696"/>
    <n v="106.59106529209622"/>
    <n v="209.31164171751908"/>
    <x v="1"/>
  </r>
  <r>
    <s v="EV3939"/>
    <x v="4"/>
    <x v="0"/>
    <s v="Toyota"/>
    <x v="0"/>
    <n v="800652"/>
    <n v="42"/>
    <n v="255"/>
    <n v="0.52"/>
    <n v="128754"/>
    <n v="39737"/>
    <n v="21.6"/>
    <n v="7.1"/>
    <n v="240.4"/>
    <n v="2026"/>
    <n v="31815508524"/>
    <n v="6.0714285714285712"/>
    <n v="155.83137254901962"/>
    <n v="160.81143867747787"/>
    <x v="1"/>
  </r>
  <r>
    <s v="EV3940"/>
    <x v="3"/>
    <x v="3"/>
    <s v="Tesla"/>
    <x v="2"/>
    <n v="385255"/>
    <n v="68"/>
    <n v="561"/>
    <n v="2.77"/>
    <n v="169818"/>
    <n v="73268"/>
    <n v="20.9"/>
    <n v="16.5"/>
    <n v="283.2"/>
    <n v="2026"/>
    <n v="28226863340"/>
    <n v="8.25"/>
    <n v="130.60249554367201"/>
    <n v="440.79375997715795"/>
    <x v="0"/>
  </r>
  <r>
    <s v="EV3941"/>
    <x v="6"/>
    <x v="3"/>
    <s v="Ford"/>
    <x v="1"/>
    <n v="104598"/>
    <n v="97"/>
    <n v="254"/>
    <n v="1.77"/>
    <n v="145670"/>
    <n v="69973"/>
    <n v="23.1"/>
    <n v="26.3"/>
    <n v="16.5"/>
    <n v="2026"/>
    <n v="7319035854"/>
    <n v="2.6185567010309279"/>
    <n v="275.48425196850394"/>
    <n v="1392.6652517256543"/>
    <x v="0"/>
  </r>
  <r>
    <s v="EV3942"/>
    <x v="8"/>
    <x v="3"/>
    <s v="Toyota"/>
    <x v="3"/>
    <n v="265280"/>
    <n v="72"/>
    <n v="458"/>
    <n v="2.97"/>
    <n v="126042"/>
    <n v="60316"/>
    <n v="20.6"/>
    <n v="15.9"/>
    <n v="77.099999999999994"/>
    <n v="2026"/>
    <n v="16000628480"/>
    <n v="6.3611111111111107"/>
    <n v="131.6943231441048"/>
    <n v="475.12816646562123"/>
    <x v="0"/>
  </r>
  <r>
    <s v="EV3943"/>
    <x v="7"/>
    <x v="3"/>
    <s v="Kia"/>
    <x v="3"/>
    <n v="79179"/>
    <n v="69"/>
    <n v="349"/>
    <n v="2.68"/>
    <n v="105364"/>
    <n v="61421"/>
    <n v="22.4"/>
    <n v="51"/>
    <n v="93.8"/>
    <n v="2026"/>
    <n v="4863253359"/>
    <n v="5.0579710144927539"/>
    <n v="175.99140401146133"/>
    <n v="1330.7063741648669"/>
    <x v="1"/>
  </r>
  <r>
    <s v="EV3944"/>
    <x v="1"/>
    <x v="1"/>
    <s v="Kia"/>
    <x v="1"/>
    <n v="690276"/>
    <n v="101"/>
    <n v="441"/>
    <n v="0.69"/>
    <n v="99833"/>
    <n v="52958"/>
    <n v="21.4"/>
    <n v="48.2"/>
    <n v="129"/>
    <n v="2026"/>
    <n v="36555636408"/>
    <n v="4.3663366336633667"/>
    <n v="120.08616780045351"/>
    <n v="144.62765618390324"/>
    <x v="0"/>
  </r>
  <r>
    <s v="EV3945"/>
    <x v="9"/>
    <x v="0"/>
    <s v="Hyundai"/>
    <x v="2"/>
    <n v="655799"/>
    <n v="93"/>
    <n v="432"/>
    <n v="2.2799999999999998"/>
    <n v="99584"/>
    <n v="45484"/>
    <n v="23.4"/>
    <n v="44.2"/>
    <n v="111"/>
    <n v="2026"/>
    <n v="29828361716"/>
    <n v="4.645161290322581"/>
    <n v="105.28703703703704"/>
    <n v="151.85140568985315"/>
    <x v="0"/>
  </r>
  <r>
    <s v="EV3946"/>
    <x v="7"/>
    <x v="3"/>
    <s v="Hyundai"/>
    <x v="3"/>
    <n v="243341"/>
    <n v="118"/>
    <n v="453"/>
    <n v="1"/>
    <n v="191297"/>
    <n v="30993"/>
    <n v="17.5"/>
    <n v="18.2"/>
    <n v="285.2"/>
    <n v="2026"/>
    <n v="7541867613"/>
    <n v="3.8389830508474576"/>
    <n v="68.41721854304636"/>
    <n v="786.12728640056548"/>
    <x v="1"/>
  </r>
  <r>
    <s v="EV3947"/>
    <x v="3"/>
    <x v="3"/>
    <s v="Tesla"/>
    <x v="2"/>
    <n v="187764"/>
    <n v="118"/>
    <n v="302"/>
    <n v="1.3"/>
    <n v="194906"/>
    <n v="84139"/>
    <n v="12.7"/>
    <n v="6.9"/>
    <n v="78.2"/>
    <n v="2026"/>
    <n v="15798275196"/>
    <n v="2.5593220338983049"/>
    <n v="278.60596026490066"/>
    <n v="1038.0371104152021"/>
    <x v="1"/>
  </r>
  <r>
    <s v="EV3948"/>
    <x v="2"/>
    <x v="2"/>
    <s v="Volkswagen"/>
    <x v="2"/>
    <n v="825010"/>
    <n v="113"/>
    <n v="301"/>
    <n v="1.81"/>
    <n v="124799"/>
    <n v="36171"/>
    <n v="14.9"/>
    <n v="28.2"/>
    <n v="125.6"/>
    <n v="2026"/>
    <n v="29841436710"/>
    <n v="2.663716814159292"/>
    <n v="120.16943521594685"/>
    <n v="151.26968157961721"/>
    <x v="1"/>
  </r>
  <r>
    <s v="EV3949"/>
    <x v="0"/>
    <x v="0"/>
    <s v="Volkswagen"/>
    <x v="1"/>
    <n v="769978"/>
    <n v="85"/>
    <n v="330"/>
    <n v="1.38"/>
    <n v="116069"/>
    <n v="81126"/>
    <n v="19.8"/>
    <n v="45.4"/>
    <n v="175.7"/>
    <n v="2026"/>
    <n v="62465235228"/>
    <n v="3.8823529411764706"/>
    <n v="245.83636363636364"/>
    <n v="150.74326798947502"/>
    <x v="0"/>
  </r>
  <r>
    <s v="EV3950"/>
    <x v="7"/>
    <x v="3"/>
    <s v="Hyundai"/>
    <x v="2"/>
    <n v="352880"/>
    <n v="84"/>
    <n v="290"/>
    <n v="1.32"/>
    <n v="5927"/>
    <n v="31266"/>
    <n v="17.600000000000001"/>
    <n v="58.1"/>
    <n v="70.900000000000006"/>
    <n v="2026"/>
    <n v="11033146080"/>
    <n v="3.4523809523809526"/>
    <n v="107.81379310344828"/>
    <n v="16.796077986851056"/>
    <x v="0"/>
  </r>
  <r>
    <s v="EV3951"/>
    <x v="6"/>
    <x v="3"/>
    <s v="Volkswagen"/>
    <x v="0"/>
    <n v="588940"/>
    <n v="120"/>
    <n v="632"/>
    <n v="2.0099999999999998"/>
    <n v="71631"/>
    <n v="25918"/>
    <n v="22.2"/>
    <n v="56.4"/>
    <n v="70.099999999999994"/>
    <n v="2026"/>
    <n v="15264146920"/>
    <n v="5.2666666666666666"/>
    <n v="41.009493670886073"/>
    <n v="121.62699086494381"/>
    <x v="0"/>
  </r>
  <r>
    <s v="EV3952"/>
    <x v="2"/>
    <x v="2"/>
    <s v="Kia"/>
    <x v="1"/>
    <n v="212380"/>
    <n v="64"/>
    <n v="586"/>
    <n v="2.0499999999999998"/>
    <n v="26972"/>
    <n v="79030"/>
    <n v="21.7"/>
    <n v="38"/>
    <n v="70.5"/>
    <n v="2026"/>
    <n v="16784391400"/>
    <n v="9.15625"/>
    <n v="134.86348122866895"/>
    <n v="126.99877577926358"/>
    <x v="1"/>
  </r>
  <r>
    <s v="EV3953"/>
    <x v="2"/>
    <x v="2"/>
    <s v="BYD"/>
    <x v="2"/>
    <n v="668952"/>
    <n v="63"/>
    <n v="542"/>
    <n v="1.49"/>
    <n v="73037"/>
    <n v="45054"/>
    <n v="20.100000000000001"/>
    <n v="45.4"/>
    <n v="234.3"/>
    <n v="2026"/>
    <n v="30138963408"/>
    <n v="8.6031746031746028"/>
    <n v="83.125461254612546"/>
    <n v="109.18122675468494"/>
    <x v="1"/>
  </r>
  <r>
    <s v="EV3954"/>
    <x v="4"/>
    <x v="0"/>
    <s v="Nissan"/>
    <x v="0"/>
    <n v="767854"/>
    <n v="57"/>
    <n v="361"/>
    <n v="1.41"/>
    <n v="156322"/>
    <n v="34847"/>
    <n v="15.7"/>
    <n v="37.6"/>
    <n v="127.7"/>
    <n v="2026"/>
    <n v="26757408338"/>
    <n v="6.333333333333333"/>
    <n v="96.529085872576175"/>
    <n v="203.5829728047259"/>
    <x v="1"/>
  </r>
  <r>
    <s v="EV3955"/>
    <x v="2"/>
    <x v="2"/>
    <s v="Ford"/>
    <x v="3"/>
    <n v="698188"/>
    <n v="116"/>
    <n v="631"/>
    <n v="2.02"/>
    <n v="71030"/>
    <n v="40628"/>
    <n v="12.3"/>
    <n v="6"/>
    <n v="87.6"/>
    <n v="2026"/>
    <n v="28365982064"/>
    <n v="5.4396551724137927"/>
    <n v="64.386687797147388"/>
    <n v="101.73477630666812"/>
    <x v="0"/>
  </r>
  <r>
    <s v="EV3956"/>
    <x v="3"/>
    <x v="3"/>
    <s v="Nissan"/>
    <x v="0"/>
    <n v="579175"/>
    <n v="42"/>
    <n v="571"/>
    <n v="2.2400000000000002"/>
    <n v="110344"/>
    <n v="71626"/>
    <n v="22.4"/>
    <n v="35.5"/>
    <n v="128.69999999999999"/>
    <n v="2026"/>
    <n v="41483988550"/>
    <n v="13.595238095238095"/>
    <n v="125.43957968476357"/>
    <n v="190.51927310398412"/>
    <x v="0"/>
  </r>
  <r>
    <s v="EV3957"/>
    <x v="6"/>
    <x v="3"/>
    <s v="Toyota"/>
    <x v="2"/>
    <n v="90073"/>
    <n v="91"/>
    <n v="539"/>
    <n v="1.58"/>
    <n v="36160"/>
    <n v="80832"/>
    <n v="12.4"/>
    <n v="5.0999999999999996"/>
    <n v="147.1"/>
    <n v="2026"/>
    <n v="7280780736"/>
    <n v="5.9230769230769234"/>
    <n v="149.96660482374767"/>
    <n v="401.45215547389341"/>
    <x v="1"/>
  </r>
  <r>
    <s v="EV3958"/>
    <x v="0"/>
    <x v="0"/>
    <s v="Toyota"/>
    <x v="3"/>
    <n v="319098"/>
    <n v="81"/>
    <n v="649"/>
    <n v="1.6"/>
    <n v="36821"/>
    <n v="60299"/>
    <n v="19.2"/>
    <n v="50.5"/>
    <n v="183.8"/>
    <n v="2026"/>
    <n v="19241290302"/>
    <n v="8.0123456790123448"/>
    <n v="92.910631741140222"/>
    <n v="115.3908830516017"/>
    <x v="1"/>
  </r>
  <r>
    <s v="EV3959"/>
    <x v="7"/>
    <x v="3"/>
    <s v="Mercedes"/>
    <x v="1"/>
    <n v="274803"/>
    <n v="73"/>
    <n v="271"/>
    <n v="1.08"/>
    <n v="165817"/>
    <n v="36257"/>
    <n v="15.8"/>
    <n v="28.8"/>
    <n v="128.19999999999999"/>
    <n v="2026"/>
    <n v="9963532371"/>
    <n v="3.7123287671232879"/>
    <n v="133.78966789667896"/>
    <n v="603.40316517650831"/>
    <x v="0"/>
  </r>
  <r>
    <s v="EV3960"/>
    <x v="3"/>
    <x v="3"/>
    <s v="Nissan"/>
    <x v="3"/>
    <n v="853295"/>
    <n v="115"/>
    <n v="641"/>
    <n v="2.21"/>
    <n v="171238"/>
    <n v="73609"/>
    <n v="22.8"/>
    <n v="64.8"/>
    <n v="30.9"/>
    <n v="2026"/>
    <n v="62810191655"/>
    <n v="5.5739130434782611"/>
    <n v="114.83463338533541"/>
    <n v="200.67854610656337"/>
    <x v="1"/>
  </r>
  <r>
    <s v="EV3961"/>
    <x v="8"/>
    <x v="3"/>
    <s v="Volkswagen"/>
    <x v="2"/>
    <n v="732624"/>
    <n v="48"/>
    <n v="634"/>
    <n v="2.82"/>
    <n v="166244"/>
    <n v="68529"/>
    <n v="22.3"/>
    <n v="48.5"/>
    <n v="223.8"/>
    <n v="2026"/>
    <n v="50205990096"/>
    <n v="13.208333333333334"/>
    <n v="108.08990536277602"/>
    <n v="226.91585315250387"/>
    <x v="1"/>
  </r>
  <r>
    <s v="EV3962"/>
    <x v="0"/>
    <x v="0"/>
    <s v="Toyota"/>
    <x v="1"/>
    <n v="121417"/>
    <n v="107"/>
    <n v="425"/>
    <n v="2.1"/>
    <n v="37882"/>
    <n v="35883"/>
    <n v="19.100000000000001"/>
    <n v="54.6"/>
    <n v="169.1"/>
    <n v="2026"/>
    <n v="4356806211"/>
    <n v="3.97196261682243"/>
    <n v="84.430588235294124"/>
    <n v="311.99914344778739"/>
    <x v="0"/>
  </r>
  <r>
    <s v="EV3963"/>
    <x v="8"/>
    <x v="3"/>
    <s v="Ford"/>
    <x v="1"/>
    <n v="849444"/>
    <n v="64"/>
    <n v="604"/>
    <n v="2.0699999999999998"/>
    <n v="31359"/>
    <n v="77587"/>
    <n v="12.1"/>
    <n v="19.8"/>
    <n v="273.7"/>
    <n v="2026"/>
    <n v="65905811628"/>
    <n v="9.4375"/>
    <n v="128.45529801324503"/>
    <n v="36.917089296057185"/>
    <x v="0"/>
  </r>
  <r>
    <s v="EV3964"/>
    <x v="1"/>
    <x v="1"/>
    <s v="Tesla"/>
    <x v="1"/>
    <n v="420082"/>
    <n v="103"/>
    <n v="452"/>
    <n v="2.88"/>
    <n v="69133"/>
    <n v="78480"/>
    <n v="22.5"/>
    <n v="49.8"/>
    <n v="168.7"/>
    <n v="2026"/>
    <n v="32968035360"/>
    <n v="4.3883495145631066"/>
    <n v="173.6283185840708"/>
    <n v="164.57025057012677"/>
    <x v="0"/>
  </r>
  <r>
    <s v="EV3965"/>
    <x v="1"/>
    <x v="1"/>
    <s v="Ford"/>
    <x v="0"/>
    <n v="263469"/>
    <n v="110"/>
    <n v="301"/>
    <n v="2.78"/>
    <n v="125931"/>
    <n v="77557"/>
    <n v="23.4"/>
    <n v="18.100000000000001"/>
    <n v="117.8"/>
    <n v="2026"/>
    <n v="20433865233"/>
    <n v="2.7363636363636363"/>
    <n v="257.66445182724254"/>
    <n v="477.97274062603191"/>
    <x v="0"/>
  </r>
  <r>
    <s v="EV3966"/>
    <x v="5"/>
    <x v="1"/>
    <s v="Kia"/>
    <x v="1"/>
    <n v="368331"/>
    <n v="118"/>
    <n v="459"/>
    <n v="2.8"/>
    <n v="119028"/>
    <n v="39804"/>
    <n v="13.1"/>
    <n v="14.4"/>
    <n v="171.6"/>
    <n v="2026"/>
    <n v="14661047124"/>
    <n v="3.8898305084745761"/>
    <n v="86.718954248366018"/>
    <n v="323.15498831214319"/>
    <x v="1"/>
  </r>
  <r>
    <s v="EV3967"/>
    <x v="6"/>
    <x v="3"/>
    <s v="Toyota"/>
    <x v="1"/>
    <n v="307535"/>
    <n v="71"/>
    <n v="427"/>
    <n v="1.27"/>
    <n v="163304"/>
    <n v="47825"/>
    <n v="18.3"/>
    <n v="10.7"/>
    <n v="21.6"/>
    <n v="2026"/>
    <n v="14707861375"/>
    <n v="6.0140845070422539"/>
    <n v="112.0023419203747"/>
    <n v="531.00947859593214"/>
    <x v="0"/>
  </r>
  <r>
    <s v="EV3968"/>
    <x v="7"/>
    <x v="3"/>
    <s v="Mercedes"/>
    <x v="0"/>
    <n v="203010"/>
    <n v="49"/>
    <n v="476"/>
    <n v="2.67"/>
    <n v="180099"/>
    <n v="46956"/>
    <n v="21.9"/>
    <n v="7.1"/>
    <n v="271.39999999999998"/>
    <n v="2026"/>
    <n v="9532537560"/>
    <n v="9.7142857142857135"/>
    <n v="98.647058823529406"/>
    <n v="887.14349046844984"/>
    <x v="0"/>
  </r>
  <r>
    <s v="EV3969"/>
    <x v="1"/>
    <x v="1"/>
    <s v="Volkswagen"/>
    <x v="1"/>
    <n v="660059"/>
    <n v="69"/>
    <n v="619"/>
    <n v="1.37"/>
    <n v="112604"/>
    <n v="66959"/>
    <n v="21"/>
    <n v="20.100000000000001"/>
    <n v="228.6"/>
    <n v="2026"/>
    <n v="44196890581"/>
    <n v="8.9710144927536231"/>
    <n v="108.17285945072697"/>
    <n v="170.59687088578445"/>
    <x v="0"/>
  </r>
  <r>
    <s v="EV3970"/>
    <x v="2"/>
    <x v="2"/>
    <s v="Nissan"/>
    <x v="2"/>
    <n v="370571"/>
    <n v="44"/>
    <n v="406"/>
    <n v="0.5"/>
    <n v="6965"/>
    <n v="46344"/>
    <n v="20.5"/>
    <n v="13.4"/>
    <n v="295.60000000000002"/>
    <n v="2026"/>
    <n v="17173742424"/>
    <n v="9.2272727272727266"/>
    <n v="114.14778325123153"/>
    <n v="18.795318575927418"/>
    <x v="0"/>
  </r>
  <r>
    <s v="EV3971"/>
    <x v="6"/>
    <x v="3"/>
    <s v="Volkswagen"/>
    <x v="3"/>
    <n v="517050"/>
    <n v="116"/>
    <n v="284"/>
    <n v="2.46"/>
    <n v="102920"/>
    <n v="63351"/>
    <n v="23.6"/>
    <n v="8.1999999999999993"/>
    <n v="246.6"/>
    <n v="2026"/>
    <n v="32755634550"/>
    <n v="2.4482758620689653"/>
    <n v="223.06690140845072"/>
    <n v="199.05231602359541"/>
    <x v="0"/>
  </r>
  <r>
    <s v="EV3972"/>
    <x v="3"/>
    <x v="3"/>
    <s v="Hyundai"/>
    <x v="2"/>
    <n v="625179"/>
    <n v="111"/>
    <n v="617"/>
    <n v="1.58"/>
    <n v="15976"/>
    <n v="62555"/>
    <n v="21.1"/>
    <n v="35.200000000000003"/>
    <n v="185"/>
    <n v="2026"/>
    <n v="39108072345"/>
    <n v="5.5585585585585582"/>
    <n v="101.38573743922204"/>
    <n v="25.554281253848899"/>
    <x v="1"/>
  </r>
  <r>
    <s v="EV3973"/>
    <x v="7"/>
    <x v="3"/>
    <s v="BMW"/>
    <x v="3"/>
    <n v="558001"/>
    <n v="65"/>
    <n v="590"/>
    <n v="0.99"/>
    <n v="116233"/>
    <n v="72477"/>
    <n v="21.7"/>
    <n v="32.1"/>
    <n v="118.7"/>
    <n v="2026"/>
    <n v="40442238477"/>
    <n v="9.0769230769230766"/>
    <n v="122.84237288135593"/>
    <n v="208.30249408155183"/>
    <x v="0"/>
  </r>
  <r>
    <s v="EV3974"/>
    <x v="7"/>
    <x v="3"/>
    <s v="BYD"/>
    <x v="0"/>
    <n v="322365"/>
    <n v="69"/>
    <n v="550"/>
    <n v="1.49"/>
    <n v="10775"/>
    <n v="34082"/>
    <n v="24.7"/>
    <n v="18.600000000000001"/>
    <n v="107.6"/>
    <n v="2026"/>
    <n v="10986843930"/>
    <n v="7.9710144927536231"/>
    <n v="61.967272727272729"/>
    <n v="33.424844508553967"/>
    <x v="0"/>
  </r>
  <r>
    <s v="EV3975"/>
    <x v="5"/>
    <x v="1"/>
    <s v="Tesla"/>
    <x v="3"/>
    <n v="564827"/>
    <n v="49"/>
    <n v="613"/>
    <n v="2.75"/>
    <n v="124510"/>
    <n v="38421"/>
    <n v="13.6"/>
    <n v="22.4"/>
    <n v="256.10000000000002"/>
    <n v="2026"/>
    <n v="21701218167"/>
    <n v="12.510204081632653"/>
    <n v="62.676998368678632"/>
    <n v="220.43917872198034"/>
    <x v="0"/>
  </r>
  <r>
    <s v="EV3976"/>
    <x v="0"/>
    <x v="0"/>
    <s v="Nissan"/>
    <x v="3"/>
    <n v="239680"/>
    <n v="44"/>
    <n v="304"/>
    <n v="2.36"/>
    <n v="199469"/>
    <n v="84319"/>
    <n v="17.8"/>
    <n v="61.5"/>
    <n v="42.5"/>
    <n v="2026"/>
    <n v="20209577920"/>
    <n v="6.9090909090909092"/>
    <n v="277.36513157894734"/>
    <n v="832.23047396528705"/>
    <x v="1"/>
  </r>
  <r>
    <s v="EV3977"/>
    <x v="2"/>
    <x v="2"/>
    <s v="Tesla"/>
    <x v="1"/>
    <n v="629255"/>
    <n v="74"/>
    <n v="607"/>
    <n v="1.93"/>
    <n v="56596"/>
    <n v="81618"/>
    <n v="20.3"/>
    <n v="55.7"/>
    <n v="123.8"/>
    <n v="2026"/>
    <n v="51358534590"/>
    <n v="8.2027027027027035"/>
    <n v="134.46128500823724"/>
    <n v="89.941279767343929"/>
    <x v="1"/>
  </r>
  <r>
    <s v="EV3978"/>
    <x v="0"/>
    <x v="0"/>
    <s v="Toyota"/>
    <x v="2"/>
    <n v="518033"/>
    <n v="107"/>
    <n v="608"/>
    <n v="2.83"/>
    <n v="52773"/>
    <n v="78638"/>
    <n v="15.3"/>
    <n v="59.3"/>
    <n v="208.4"/>
    <n v="2026"/>
    <n v="40737079054"/>
    <n v="5.6822429906542054"/>
    <n v="129.33881578947367"/>
    <n v="101.87188847042562"/>
    <x v="0"/>
  </r>
  <r>
    <s v="EV3979"/>
    <x v="1"/>
    <x v="1"/>
    <s v="Ford"/>
    <x v="2"/>
    <n v="320464"/>
    <n v="119"/>
    <n v="462"/>
    <n v="1.33"/>
    <n v="110995"/>
    <n v="30726"/>
    <n v="18.3"/>
    <n v="61.4"/>
    <n v="43"/>
    <n v="2026"/>
    <n v="9846576864"/>
    <n v="3.8823529411764706"/>
    <n v="66.506493506493513"/>
    <n v="346.35715712217285"/>
    <x v="1"/>
  </r>
  <r>
    <s v="EV3980"/>
    <x v="1"/>
    <x v="1"/>
    <s v="Toyota"/>
    <x v="1"/>
    <n v="423803"/>
    <n v="46"/>
    <n v="624"/>
    <n v="2.59"/>
    <n v="164650"/>
    <n v="31554"/>
    <n v="21.1"/>
    <n v="57.2"/>
    <n v="253.5"/>
    <n v="2026"/>
    <n v="13372679862"/>
    <n v="13.565217391304348"/>
    <n v="50.567307692307693"/>
    <n v="388.50598037295629"/>
    <x v="0"/>
  </r>
  <r>
    <s v="EV3981"/>
    <x v="1"/>
    <x v="1"/>
    <s v="BYD"/>
    <x v="1"/>
    <n v="435133"/>
    <n v="49"/>
    <n v="453"/>
    <n v="2.2400000000000002"/>
    <n v="14434"/>
    <n v="84254"/>
    <n v="12.4"/>
    <n v="8.6"/>
    <n v="297.60000000000002"/>
    <n v="2026"/>
    <n v="36661695782"/>
    <n v="9.2448979591836729"/>
    <n v="185.99116997792495"/>
    <n v="33.171467114652302"/>
    <x v="0"/>
  </r>
  <r>
    <s v="EV3982"/>
    <x v="6"/>
    <x v="3"/>
    <s v="Hyundai"/>
    <x v="1"/>
    <n v="63618"/>
    <n v="71"/>
    <n v="532"/>
    <n v="1.93"/>
    <n v="157697"/>
    <n v="68250"/>
    <n v="16.3"/>
    <n v="27.1"/>
    <n v="155.4"/>
    <n v="2026"/>
    <n v="4341928500"/>
    <n v="7.492957746478873"/>
    <n v="128.28947368421052"/>
    <n v="2478.8110283253168"/>
    <x v="0"/>
  </r>
  <r>
    <s v="EV3983"/>
    <x v="0"/>
    <x v="0"/>
    <s v="Mercedes"/>
    <x v="2"/>
    <n v="620438"/>
    <n v="51"/>
    <n v="534"/>
    <n v="0.81"/>
    <n v="194607"/>
    <n v="29070"/>
    <n v="23.7"/>
    <n v="11.9"/>
    <n v="60.6"/>
    <n v="2026"/>
    <n v="18036132660"/>
    <n v="10.470588235294118"/>
    <n v="54.438202247191015"/>
    <n v="313.66067197689375"/>
    <x v="1"/>
  </r>
  <r>
    <s v="EV3984"/>
    <x v="5"/>
    <x v="1"/>
    <s v="Nissan"/>
    <x v="2"/>
    <n v="420612"/>
    <n v="105"/>
    <n v="303"/>
    <n v="2.38"/>
    <n v="174887"/>
    <n v="53916"/>
    <n v="16.2"/>
    <n v="34.299999999999997"/>
    <n v="294.2"/>
    <n v="2026"/>
    <n v="22677716592"/>
    <n v="2.8857142857142857"/>
    <n v="177.94059405940595"/>
    <n v="415.7917510674921"/>
    <x v="0"/>
  </r>
  <r>
    <s v="EV3985"/>
    <x v="9"/>
    <x v="0"/>
    <s v="Volkswagen"/>
    <x v="3"/>
    <n v="86194"/>
    <n v="40"/>
    <n v="327"/>
    <n v="2.3199999999999998"/>
    <n v="113864"/>
    <n v="76496"/>
    <n v="13.2"/>
    <n v="46.8"/>
    <n v="210.4"/>
    <n v="2026"/>
    <n v="6593496224"/>
    <n v="8.1750000000000007"/>
    <n v="233.93272171253824"/>
    <n v="1321.0200245956796"/>
    <x v="1"/>
  </r>
  <r>
    <s v="EV3986"/>
    <x v="6"/>
    <x v="3"/>
    <s v="Tesla"/>
    <x v="2"/>
    <n v="835886"/>
    <n v="63"/>
    <n v="361"/>
    <n v="1.37"/>
    <n v="90008"/>
    <n v="62487"/>
    <n v="18.600000000000001"/>
    <n v="44.9"/>
    <n v="227.5"/>
    <n v="2026"/>
    <n v="52232008482"/>
    <n v="5.7301587301587302"/>
    <n v="173.09418282548475"/>
    <n v="107.67975537334038"/>
    <x v="0"/>
  </r>
  <r>
    <s v="EV3987"/>
    <x v="6"/>
    <x v="3"/>
    <s v="Tesla"/>
    <x v="3"/>
    <n v="433339"/>
    <n v="64"/>
    <n v="288"/>
    <n v="2.87"/>
    <n v="32074"/>
    <n v="61816"/>
    <n v="17.5"/>
    <n v="45.6"/>
    <n v="176.9"/>
    <n v="2026"/>
    <n v="26787283624"/>
    <n v="4.5"/>
    <n v="214.63888888888889"/>
    <n v="74.015955175970774"/>
    <x v="1"/>
  </r>
  <r>
    <s v="EV3988"/>
    <x v="8"/>
    <x v="3"/>
    <s v="Nissan"/>
    <x v="0"/>
    <n v="254402"/>
    <n v="89"/>
    <n v="375"/>
    <n v="0.74"/>
    <n v="103545"/>
    <n v="62144"/>
    <n v="13.4"/>
    <n v="22.6"/>
    <n v="11.7"/>
    <n v="2026"/>
    <n v="15809557888"/>
    <n v="4.213483146067416"/>
    <n v="165.71733333333333"/>
    <n v="407.01330964379213"/>
    <x v="1"/>
  </r>
  <r>
    <s v="EV3989"/>
    <x v="8"/>
    <x v="3"/>
    <s v="Mercedes"/>
    <x v="3"/>
    <n v="334104"/>
    <n v="93"/>
    <n v="334"/>
    <n v="1.85"/>
    <n v="150920"/>
    <n v="34823"/>
    <n v="24.6"/>
    <n v="11.7"/>
    <n v="87.2"/>
    <n v="2026"/>
    <n v="11634503592"/>
    <n v="3.5913978494623655"/>
    <n v="104.26047904191617"/>
    <n v="451.71563345545104"/>
    <x v="0"/>
  </r>
  <r>
    <s v="EV3990"/>
    <x v="2"/>
    <x v="2"/>
    <s v="Toyota"/>
    <x v="1"/>
    <n v="526276"/>
    <n v="116"/>
    <n v="561"/>
    <n v="2.91"/>
    <n v="62584"/>
    <n v="43913"/>
    <n v="12.8"/>
    <n v="30.4"/>
    <n v="226.4"/>
    <n v="2026"/>
    <n v="23110357988"/>
    <n v="4.8362068965517242"/>
    <n v="78.276292335115869"/>
    <n v="118.91859024542255"/>
    <x v="1"/>
  </r>
  <r>
    <s v="EV3991"/>
    <x v="7"/>
    <x v="3"/>
    <s v="Kia"/>
    <x v="0"/>
    <n v="331414"/>
    <n v="67"/>
    <n v="343"/>
    <n v="1.93"/>
    <n v="56213"/>
    <n v="68048"/>
    <n v="16.3"/>
    <n v="21.9"/>
    <n v="210.9"/>
    <n v="2026"/>
    <n v="22552059872"/>
    <n v="5.1194029850746272"/>
    <n v="198.39067055393585"/>
    <n v="169.61564689482037"/>
    <x v="1"/>
  </r>
  <r>
    <s v="EV3992"/>
    <x v="3"/>
    <x v="3"/>
    <s v="Ford"/>
    <x v="1"/>
    <n v="308038"/>
    <n v="85"/>
    <n v="451"/>
    <n v="0.62"/>
    <n v="199948"/>
    <n v="31236"/>
    <n v="21.2"/>
    <n v="17.399999999999999"/>
    <n v="294.3"/>
    <n v="2026"/>
    <n v="9621874968"/>
    <n v="5.3058823529411763"/>
    <n v="69.259423503325948"/>
    <n v="649.10173420162448"/>
    <x v="0"/>
  </r>
  <r>
    <s v="EV3993"/>
    <x v="0"/>
    <x v="0"/>
    <s v="Tesla"/>
    <x v="2"/>
    <n v="407783"/>
    <n v="57"/>
    <n v="619"/>
    <n v="1.1100000000000001"/>
    <n v="127085"/>
    <n v="72021"/>
    <n v="23.1"/>
    <n v="47.8"/>
    <n v="246.8"/>
    <n v="2026"/>
    <n v="29368939443"/>
    <n v="10.859649122807017"/>
    <n v="116.35056542810986"/>
    <n v="311.64859741578243"/>
    <x v="1"/>
  </r>
  <r>
    <s v="EV3994"/>
    <x v="7"/>
    <x v="3"/>
    <s v="Tesla"/>
    <x v="2"/>
    <n v="761105"/>
    <n v="118"/>
    <n v="438"/>
    <n v="1.76"/>
    <n v="147637"/>
    <n v="53704"/>
    <n v="18.600000000000001"/>
    <n v="55.3"/>
    <n v="272.8"/>
    <n v="2026"/>
    <n v="40874382920"/>
    <n v="3.7118644067796609"/>
    <n v="122.61187214611873"/>
    <n v="193.97717791894681"/>
    <x v="1"/>
  </r>
  <r>
    <s v="EV3995"/>
    <x v="9"/>
    <x v="0"/>
    <s v="Volkswagen"/>
    <x v="2"/>
    <n v="898982"/>
    <n v="76"/>
    <n v="345"/>
    <n v="1.03"/>
    <n v="84129"/>
    <n v="79035"/>
    <n v="16.5"/>
    <n v="54.8"/>
    <n v="49.7"/>
    <n v="2026"/>
    <n v="71051042370"/>
    <n v="4.5394736842105265"/>
    <n v="229.08695652173913"/>
    <n v="93.582518893592976"/>
    <x v="0"/>
  </r>
  <r>
    <s v="EV3996"/>
    <x v="9"/>
    <x v="0"/>
    <s v="Nissan"/>
    <x v="2"/>
    <n v="720517"/>
    <n v="60"/>
    <n v="275"/>
    <n v="2.76"/>
    <n v="185269"/>
    <n v="58597"/>
    <n v="22.7"/>
    <n v="27.8"/>
    <n v="21.4"/>
    <n v="2026"/>
    <n v="42220134649"/>
    <n v="4.583333333333333"/>
    <n v="213.08"/>
    <n v="257.13341947518245"/>
    <x v="1"/>
  </r>
  <r>
    <s v="EV3997"/>
    <x v="8"/>
    <x v="3"/>
    <s v="Nissan"/>
    <x v="0"/>
    <n v="597529"/>
    <n v="72"/>
    <n v="419"/>
    <n v="1.9"/>
    <n v="165238"/>
    <n v="26743"/>
    <n v="22.7"/>
    <n v="55.8"/>
    <n v="72.900000000000006"/>
    <n v="2026"/>
    <n v="15979718047"/>
    <n v="5.8194444444444446"/>
    <n v="63.825775656324581"/>
    <n v="276.5355321666396"/>
    <x v="1"/>
  </r>
  <r>
    <s v="EV3998"/>
    <x v="1"/>
    <x v="1"/>
    <s v="BMW"/>
    <x v="2"/>
    <n v="596843"/>
    <n v="47"/>
    <n v="595"/>
    <n v="0.71"/>
    <n v="164303"/>
    <n v="33377"/>
    <n v="14"/>
    <n v="63.1"/>
    <n v="119.1"/>
    <n v="2026"/>
    <n v="19920828811"/>
    <n v="12.659574468085106"/>
    <n v="56.095798319327734"/>
    <n v="275.28680071643629"/>
    <x v="1"/>
  </r>
  <r>
    <s v="EV3999"/>
    <x v="4"/>
    <x v="0"/>
    <s v="Tesla"/>
    <x v="0"/>
    <n v="736747"/>
    <n v="101"/>
    <n v="611"/>
    <n v="0.56999999999999995"/>
    <n v="102740"/>
    <n v="77012"/>
    <n v="21.1"/>
    <n v="55"/>
    <n v="194.4"/>
    <n v="2026"/>
    <n v="56738359964"/>
    <n v="6.0495049504950495"/>
    <n v="126.04255319148936"/>
    <n v="139.45085626409065"/>
    <x v="1"/>
  </r>
  <r>
    <s v="EV4000"/>
    <x v="2"/>
    <x v="2"/>
    <s v="Kia"/>
    <x v="2"/>
    <n v="339261"/>
    <n v="72"/>
    <n v="428"/>
    <n v="1.32"/>
    <n v="192964"/>
    <n v="50524"/>
    <n v="21.3"/>
    <n v="60"/>
    <n v="261"/>
    <n v="2026"/>
    <n v="17140822764"/>
    <n v="5.9444444444444446"/>
    <n v="118.04672897196262"/>
    <n v="568.77743094549623"/>
    <x v="1"/>
  </r>
  <r>
    <s v="EV4001"/>
    <x v="5"/>
    <x v="1"/>
    <s v="BYD"/>
    <x v="3"/>
    <n v="160711"/>
    <n v="64"/>
    <n v="273"/>
    <n v="2.66"/>
    <n v="22273"/>
    <n v="50492"/>
    <n v="15.9"/>
    <n v="55.4"/>
    <n v="61.6"/>
    <n v="2026"/>
    <n v="8114619812"/>
    <n v="4.265625"/>
    <n v="184.95238095238096"/>
    <n v="138.59038895906318"/>
    <x v="0"/>
  </r>
  <r>
    <s v="EV4002"/>
    <x v="6"/>
    <x v="3"/>
    <s v="Ford"/>
    <x v="3"/>
    <n v="807859"/>
    <n v="45"/>
    <n v="291"/>
    <n v="2.73"/>
    <n v="68120"/>
    <n v="56100"/>
    <n v="18.5"/>
    <n v="47.6"/>
    <n v="213.1"/>
    <n v="2026"/>
    <n v="45320889900"/>
    <n v="6.4666666666666668"/>
    <n v="192.78350515463919"/>
    <n v="84.321645237597153"/>
    <x v="1"/>
  </r>
  <r>
    <s v="EV4003"/>
    <x v="3"/>
    <x v="3"/>
    <s v="BMW"/>
    <x v="2"/>
    <n v="849083"/>
    <n v="66"/>
    <n v="497"/>
    <n v="1.3"/>
    <n v="104446"/>
    <n v="49710"/>
    <n v="24"/>
    <n v="39.5"/>
    <n v="168.9"/>
    <n v="2026"/>
    <n v="42207915930"/>
    <n v="7.5303030303030303"/>
    <n v="100.02012072434607"/>
    <n v="123.01035352256494"/>
    <x v="0"/>
  </r>
  <r>
    <s v="EV4004"/>
    <x v="8"/>
    <x v="3"/>
    <s v="Mercedes"/>
    <x v="1"/>
    <n v="115091"/>
    <n v="96"/>
    <n v="569"/>
    <n v="2.13"/>
    <n v="14721"/>
    <n v="69039"/>
    <n v="21.1"/>
    <n v="11.9"/>
    <n v="99.4"/>
    <n v="2026"/>
    <n v="7945767549"/>
    <n v="5.927083333333333"/>
    <n v="121.33391915641477"/>
    <n v="127.90748190562252"/>
    <x v="0"/>
  </r>
  <r>
    <s v="EV4005"/>
    <x v="5"/>
    <x v="1"/>
    <s v="Mercedes"/>
    <x v="3"/>
    <n v="29107"/>
    <n v="65"/>
    <n v="284"/>
    <n v="1.64"/>
    <n v="52809"/>
    <n v="82060"/>
    <n v="22.4"/>
    <n v="11.8"/>
    <n v="198.3"/>
    <n v="2026"/>
    <n v="2388520420"/>
    <n v="4.3692307692307688"/>
    <n v="288.94366197183098"/>
    <n v="1814.305837083863"/>
    <x v="1"/>
  </r>
  <r>
    <s v="EV4006"/>
    <x v="7"/>
    <x v="3"/>
    <s v="Kia"/>
    <x v="0"/>
    <n v="628362"/>
    <n v="105"/>
    <n v="324"/>
    <n v="2.36"/>
    <n v="48214"/>
    <n v="74184"/>
    <n v="16.899999999999999"/>
    <n v="49.5"/>
    <n v="293.7"/>
    <n v="2026"/>
    <n v="46614406608"/>
    <n v="3.0857142857142859"/>
    <n v="228.96296296296296"/>
    <n v="76.72965583533059"/>
    <x v="0"/>
  </r>
  <r>
    <s v="EV4007"/>
    <x v="8"/>
    <x v="3"/>
    <s v="Toyota"/>
    <x v="3"/>
    <n v="532589"/>
    <n v="40"/>
    <n v="638"/>
    <n v="1.79"/>
    <n v="181694"/>
    <n v="71666"/>
    <n v="23.8"/>
    <n v="5.0999999999999996"/>
    <n v="94.5"/>
    <n v="2026"/>
    <n v="38168523274"/>
    <n v="15.95"/>
    <n v="112.32915360501568"/>
    <n v="341.15237077746627"/>
    <x v="1"/>
  </r>
  <r>
    <s v="EV4008"/>
    <x v="6"/>
    <x v="3"/>
    <s v="BMW"/>
    <x v="3"/>
    <n v="725166"/>
    <n v="81"/>
    <n v="498"/>
    <n v="1.57"/>
    <n v="137466"/>
    <n v="76139"/>
    <n v="12.2"/>
    <n v="63.8"/>
    <n v="276.5"/>
    <n v="2026"/>
    <n v="55213414074"/>
    <n v="6.1481481481481479"/>
    <n v="152.88955823293173"/>
    <n v="189.56487204309084"/>
    <x v="1"/>
  </r>
  <r>
    <s v="EV4009"/>
    <x v="1"/>
    <x v="1"/>
    <s v="Mercedes"/>
    <x v="2"/>
    <n v="57979"/>
    <n v="120"/>
    <n v="619"/>
    <n v="1.25"/>
    <n v="162422"/>
    <n v="28395"/>
    <n v="16.399999999999999"/>
    <n v="7.9"/>
    <n v="92.5"/>
    <n v="2026"/>
    <n v="1646313705"/>
    <n v="5.1583333333333332"/>
    <n v="45.872374798061387"/>
    <n v="2801.3936080304939"/>
    <x v="0"/>
  </r>
  <r>
    <s v="EV4010"/>
    <x v="6"/>
    <x v="3"/>
    <s v="Toyota"/>
    <x v="2"/>
    <n v="343813"/>
    <n v="40"/>
    <n v="436"/>
    <n v="0.57999999999999996"/>
    <n v="184135"/>
    <n v="43723"/>
    <n v="17.7"/>
    <n v="35.200000000000003"/>
    <n v="268"/>
    <n v="2026"/>
    <n v="15032535799"/>
    <n v="10.9"/>
    <n v="100.28211009174312"/>
    <n v="535.56729966580679"/>
    <x v="1"/>
  </r>
  <r>
    <s v="EV4011"/>
    <x v="7"/>
    <x v="3"/>
    <s v="Nissan"/>
    <x v="0"/>
    <n v="85560"/>
    <n v="69"/>
    <n v="356"/>
    <n v="0.86"/>
    <n v="184229"/>
    <n v="71414"/>
    <n v="17.8"/>
    <n v="58.5"/>
    <n v="133.9"/>
    <n v="2026"/>
    <n v="6110181840"/>
    <n v="5.1594202898550723"/>
    <n v="200.60112359550561"/>
    <n v="2153.2141187470779"/>
    <x v="0"/>
  </r>
  <r>
    <s v="EV4012"/>
    <x v="0"/>
    <x v="0"/>
    <s v="BYD"/>
    <x v="3"/>
    <n v="137794"/>
    <n v="49"/>
    <n v="368"/>
    <n v="2.37"/>
    <n v="193216"/>
    <n v="38774"/>
    <n v="14.8"/>
    <n v="49.8"/>
    <n v="72.5"/>
    <n v="2026"/>
    <n v="5342824556"/>
    <n v="7.5102040816326534"/>
    <n v="105.36413043478261"/>
    <n v="1402.2090947356198"/>
    <x v="0"/>
  </r>
  <r>
    <s v="EV4013"/>
    <x v="8"/>
    <x v="3"/>
    <s v="Hyundai"/>
    <x v="3"/>
    <n v="537993"/>
    <n v="88"/>
    <n v="348"/>
    <n v="0.66"/>
    <n v="105936"/>
    <n v="58748"/>
    <n v="16"/>
    <n v="5.5"/>
    <n v="26.7"/>
    <n v="2026"/>
    <n v="31606012764"/>
    <n v="3.9545454545454546"/>
    <n v="168.81609195402299"/>
    <n v="196.90962521817198"/>
    <x v="1"/>
  </r>
  <r>
    <s v="EV4014"/>
    <x v="7"/>
    <x v="3"/>
    <s v="Toyota"/>
    <x v="3"/>
    <n v="507095"/>
    <n v="80"/>
    <n v="610"/>
    <n v="2.2200000000000002"/>
    <n v="96202"/>
    <n v="26718"/>
    <n v="21.7"/>
    <n v="9.8000000000000007"/>
    <n v="65.2"/>
    <n v="2026"/>
    <n v="13548564210"/>
    <n v="7.625"/>
    <n v="43.8"/>
    <n v="189.71198690580658"/>
    <x v="0"/>
  </r>
  <r>
    <s v="EV4015"/>
    <x v="2"/>
    <x v="2"/>
    <s v="BMW"/>
    <x v="3"/>
    <n v="368891"/>
    <n v="119"/>
    <n v="471"/>
    <n v="1.75"/>
    <n v="127124"/>
    <n v="40620"/>
    <n v="23.1"/>
    <n v="43.4"/>
    <n v="245.1"/>
    <n v="2026"/>
    <n v="14984352420"/>
    <n v="3.9579831932773111"/>
    <n v="86.242038216560516"/>
    <n v="344.61128083905544"/>
    <x v="1"/>
  </r>
  <r>
    <s v="EV4016"/>
    <x v="1"/>
    <x v="1"/>
    <s v="Hyundai"/>
    <x v="2"/>
    <n v="240371"/>
    <n v="120"/>
    <n v="423"/>
    <n v="2.27"/>
    <n v="73569"/>
    <n v="59299"/>
    <n v="13.7"/>
    <n v="38.200000000000003"/>
    <n v="159.6"/>
    <n v="2026"/>
    <n v="14253759929"/>
    <n v="3.5249999999999999"/>
    <n v="140.18676122931441"/>
    <n v="306.06437548622756"/>
    <x v="1"/>
  </r>
  <r>
    <s v="EV4017"/>
    <x v="8"/>
    <x v="3"/>
    <s v="Kia"/>
    <x v="0"/>
    <n v="372942"/>
    <n v="85"/>
    <n v="306"/>
    <n v="0.75"/>
    <n v="104137"/>
    <n v="60326"/>
    <n v="13.5"/>
    <n v="62.5"/>
    <n v="90.1"/>
    <n v="2026"/>
    <n v="22498099092"/>
    <n v="3.6"/>
    <n v="197.14379084967319"/>
    <n v="279.23108687141701"/>
    <x v="0"/>
  </r>
  <r>
    <s v="EV4018"/>
    <x v="8"/>
    <x v="3"/>
    <s v="Hyundai"/>
    <x v="3"/>
    <n v="882782"/>
    <n v="109"/>
    <n v="494"/>
    <n v="1.3"/>
    <n v="12197"/>
    <n v="80896"/>
    <n v="15.9"/>
    <n v="41"/>
    <n v="287.89999999999998"/>
    <n v="2026"/>
    <n v="71413532672"/>
    <n v="4.5321100917431192"/>
    <n v="163.75708502024293"/>
    <n v="13.816548139857858"/>
    <x v="1"/>
  </r>
  <r>
    <s v="EV4019"/>
    <x v="7"/>
    <x v="3"/>
    <s v="Hyundai"/>
    <x v="2"/>
    <n v="631183"/>
    <n v="98"/>
    <n v="327"/>
    <n v="2.2000000000000002"/>
    <n v="172996"/>
    <n v="65059"/>
    <n v="22.9"/>
    <n v="10.1"/>
    <n v="14.7"/>
    <n v="2026"/>
    <n v="41064134797"/>
    <n v="3.3367346938775508"/>
    <n v="198.95718654434251"/>
    <n v="274.08216000747802"/>
    <x v="0"/>
  </r>
  <r>
    <s v="EV4020"/>
    <x v="5"/>
    <x v="1"/>
    <s v="BMW"/>
    <x v="0"/>
    <n v="687367"/>
    <n v="68"/>
    <n v="378"/>
    <n v="1.65"/>
    <n v="30221"/>
    <n v="38111"/>
    <n v="22.2"/>
    <n v="24.1"/>
    <n v="36"/>
    <n v="2026"/>
    <n v="26196243737"/>
    <n v="5.5588235294117645"/>
    <n v="100.82275132275132"/>
    <n v="43.966323666978489"/>
    <x v="0"/>
  </r>
  <r>
    <s v="EV4021"/>
    <x v="1"/>
    <x v="1"/>
    <s v="Nissan"/>
    <x v="2"/>
    <n v="593150"/>
    <n v="49"/>
    <n v="513"/>
    <n v="1.23"/>
    <n v="74057"/>
    <n v="79317"/>
    <n v="19.600000000000001"/>
    <n v="37.799999999999997"/>
    <n v="102.1"/>
    <n v="2026"/>
    <n v="47046878550"/>
    <n v="10.469387755102041"/>
    <n v="154.61403508771929"/>
    <n v="124.85374694428053"/>
    <x v="0"/>
  </r>
  <r>
    <s v="EV4022"/>
    <x v="9"/>
    <x v="0"/>
    <s v="Hyundai"/>
    <x v="3"/>
    <n v="233211"/>
    <n v="99"/>
    <n v="285"/>
    <n v="2.02"/>
    <n v="28862"/>
    <n v="83694"/>
    <n v="18"/>
    <n v="26.1"/>
    <n v="157.30000000000001"/>
    <n v="2026"/>
    <n v="19518361434"/>
    <n v="2.8787878787878789"/>
    <n v="293.66315789473686"/>
    <n v="123.75917087958972"/>
    <x v="0"/>
  </r>
  <r>
    <s v="EV4023"/>
    <x v="2"/>
    <x v="2"/>
    <s v="Toyota"/>
    <x v="2"/>
    <n v="23492"/>
    <n v="98"/>
    <n v="335"/>
    <n v="1.5"/>
    <n v="124723"/>
    <n v="47119"/>
    <n v="21.8"/>
    <n v="52.7"/>
    <n v="254.4"/>
    <n v="2026"/>
    <n v="1106919548"/>
    <n v="3.4183673469387754"/>
    <n v="140.6537313432836"/>
    <n v="5309.169078835348"/>
    <x v="0"/>
  </r>
  <r>
    <s v="EV4024"/>
    <x v="5"/>
    <x v="1"/>
    <s v="Hyundai"/>
    <x v="1"/>
    <n v="261074"/>
    <n v="66"/>
    <n v="564"/>
    <n v="2.42"/>
    <n v="44513"/>
    <n v="84133"/>
    <n v="22.8"/>
    <n v="64.099999999999994"/>
    <n v="86.1"/>
    <n v="2026"/>
    <n v="21964938842"/>
    <n v="8.545454545454545"/>
    <n v="149.17198581560282"/>
    <n v="170.49955185119927"/>
    <x v="0"/>
  </r>
  <r>
    <s v="EV4025"/>
    <x v="6"/>
    <x v="3"/>
    <s v="Ford"/>
    <x v="3"/>
    <n v="560244"/>
    <n v="93"/>
    <n v="540"/>
    <n v="1.7"/>
    <n v="67630"/>
    <n v="83400"/>
    <n v="19"/>
    <n v="61.3"/>
    <n v="279.8"/>
    <n v="2026"/>
    <n v="46724349600"/>
    <n v="5.806451612903226"/>
    <n v="154.44444444444446"/>
    <n v="120.71525977966743"/>
    <x v="1"/>
  </r>
  <r>
    <s v="EV4026"/>
    <x v="2"/>
    <x v="2"/>
    <s v="BYD"/>
    <x v="0"/>
    <n v="24658"/>
    <n v="40"/>
    <n v="498"/>
    <n v="1"/>
    <n v="185973"/>
    <n v="30265"/>
    <n v="17"/>
    <n v="9.6999999999999993"/>
    <n v="70.2"/>
    <n v="2026"/>
    <n v="746274370"/>
    <n v="12.45"/>
    <n v="60.773092369477915"/>
    <n v="7542.095871522426"/>
    <x v="1"/>
  </r>
  <r>
    <s v="EV4027"/>
    <x v="0"/>
    <x v="0"/>
    <s v="Toyota"/>
    <x v="2"/>
    <n v="352025"/>
    <n v="94"/>
    <n v="261"/>
    <n v="0.96"/>
    <n v="17757"/>
    <n v="30816"/>
    <n v="18.8"/>
    <n v="6.3"/>
    <n v="160.69999999999999"/>
    <n v="2026"/>
    <n v="10848002400"/>
    <n v="2.7765957446808511"/>
    <n v="118.06896551724138"/>
    <n v="50.442440167601738"/>
    <x v="1"/>
  </r>
  <r>
    <s v="EV4028"/>
    <x v="6"/>
    <x v="3"/>
    <s v="BMW"/>
    <x v="2"/>
    <n v="475205"/>
    <n v="88"/>
    <n v="590"/>
    <n v="0.74"/>
    <n v="32908"/>
    <n v="60385"/>
    <n v="18.8"/>
    <n v="9.6"/>
    <n v="293.8"/>
    <n v="2026"/>
    <n v="28695253925"/>
    <n v="6.7045454545454541"/>
    <n v="102.34745762711864"/>
    <n v="69.250113109079237"/>
    <x v="0"/>
  </r>
  <r>
    <s v="EV4029"/>
    <x v="3"/>
    <x v="3"/>
    <s v="Toyota"/>
    <x v="1"/>
    <n v="768409"/>
    <n v="93"/>
    <n v="440"/>
    <n v="2.39"/>
    <n v="192878"/>
    <n v="52947"/>
    <n v="20.5"/>
    <n v="21.1"/>
    <n v="125.1"/>
    <n v="2026"/>
    <n v="40684951323"/>
    <n v="4.731182795698925"/>
    <n v="120.3340909090909"/>
    <n v="251.00955350601046"/>
    <x v="0"/>
  </r>
  <r>
    <s v="EV4030"/>
    <x v="5"/>
    <x v="1"/>
    <s v="Nissan"/>
    <x v="1"/>
    <n v="45982"/>
    <n v="60"/>
    <n v="399"/>
    <n v="1.65"/>
    <n v="178055"/>
    <n v="64733"/>
    <n v="13"/>
    <n v="42.7"/>
    <n v="186.8"/>
    <n v="2026"/>
    <n v="2976552806"/>
    <n v="6.65"/>
    <n v="162.23809523809524"/>
    <n v="3872.2761080422774"/>
    <x v="0"/>
  </r>
  <r>
    <s v="EV4031"/>
    <x v="9"/>
    <x v="0"/>
    <s v="Hyundai"/>
    <x v="2"/>
    <n v="748449"/>
    <n v="50"/>
    <n v="252"/>
    <n v="2.0699999999999998"/>
    <n v="2649"/>
    <n v="84652"/>
    <n v="16.899999999999999"/>
    <n v="59"/>
    <n v="299.7"/>
    <n v="2026"/>
    <n v="63357704748"/>
    <n v="5.04"/>
    <n v="335.92063492063494"/>
    <n v="3.5393193123379145"/>
    <x v="0"/>
  </r>
  <r>
    <s v="EV4032"/>
    <x v="9"/>
    <x v="0"/>
    <s v="BYD"/>
    <x v="3"/>
    <n v="855085"/>
    <n v="50"/>
    <n v="438"/>
    <n v="0.83"/>
    <n v="190242"/>
    <n v="52022"/>
    <n v="21.1"/>
    <n v="37.299999999999997"/>
    <n v="40"/>
    <n v="2026"/>
    <n v="44483231870"/>
    <n v="8.76"/>
    <n v="118.77168949771689"/>
    <n v="222.48314495050201"/>
    <x v="1"/>
  </r>
  <r>
    <s v="EV4033"/>
    <x v="0"/>
    <x v="0"/>
    <s v="Nissan"/>
    <x v="1"/>
    <n v="582147"/>
    <n v="41"/>
    <n v="347"/>
    <n v="1.35"/>
    <n v="35881"/>
    <n v="45769"/>
    <n v="14.1"/>
    <n v="6.5"/>
    <n v="79.3"/>
    <n v="2026"/>
    <n v="26644286043"/>
    <n v="8.463414634146341"/>
    <n v="131.89913544668588"/>
    <n v="61.635634985665135"/>
    <x v="1"/>
  </r>
  <r>
    <s v="EV4034"/>
    <x v="7"/>
    <x v="3"/>
    <s v="Kia"/>
    <x v="2"/>
    <n v="342006"/>
    <n v="90"/>
    <n v="301"/>
    <n v="2.35"/>
    <n v="45278"/>
    <n v="54385"/>
    <n v="13.9"/>
    <n v="62.1"/>
    <n v="76"/>
    <n v="2026"/>
    <n v="18599996310"/>
    <n v="3.3444444444444446"/>
    <n v="180.68106312292358"/>
    <n v="132.38949024286123"/>
    <x v="0"/>
  </r>
  <r>
    <s v="EV4035"/>
    <x v="8"/>
    <x v="3"/>
    <s v="Toyota"/>
    <x v="0"/>
    <n v="438196"/>
    <n v="68"/>
    <n v="339"/>
    <n v="0.95"/>
    <n v="105813"/>
    <n v="32821"/>
    <n v="19"/>
    <n v="16.399999999999999"/>
    <n v="99.9"/>
    <n v="2026"/>
    <n v="14382030916"/>
    <n v="4.9852941176470589"/>
    <n v="96.817109144542769"/>
    <n v="241.47413486202521"/>
    <x v="1"/>
  </r>
  <r>
    <s v="EV4036"/>
    <x v="3"/>
    <x v="3"/>
    <s v="BMW"/>
    <x v="0"/>
    <n v="604077"/>
    <n v="42"/>
    <n v="479"/>
    <n v="2.0299999999999998"/>
    <n v="137164"/>
    <n v="36320"/>
    <n v="12.4"/>
    <n v="24.4"/>
    <n v="79.5"/>
    <n v="2026"/>
    <n v="21940076640"/>
    <n v="11.404761904761905"/>
    <n v="75.824634655532364"/>
    <n v="227.06376836065601"/>
    <x v="0"/>
  </r>
  <r>
    <s v="EV4037"/>
    <x v="7"/>
    <x v="3"/>
    <s v="Volkswagen"/>
    <x v="2"/>
    <n v="793519"/>
    <n v="116"/>
    <n v="520"/>
    <n v="2.0099999999999998"/>
    <n v="155861"/>
    <n v="77191"/>
    <n v="19.399999999999999"/>
    <n v="8.6"/>
    <n v="134.1"/>
    <n v="2026"/>
    <n v="61252525129"/>
    <n v="4.4827586206896548"/>
    <n v="148.44423076923076"/>
    <n v="196.41747708624493"/>
    <x v="1"/>
  </r>
  <r>
    <s v="EV4038"/>
    <x v="7"/>
    <x v="3"/>
    <s v="Nissan"/>
    <x v="0"/>
    <n v="646239"/>
    <n v="88"/>
    <n v="284"/>
    <n v="1.82"/>
    <n v="158511"/>
    <n v="61121"/>
    <n v="19.7"/>
    <n v="57.3"/>
    <n v="142.4"/>
    <n v="2026"/>
    <n v="39498773919"/>
    <n v="3.2272727272727271"/>
    <n v="215.21478873239437"/>
    <n v="245.28231815164358"/>
    <x v="1"/>
  </r>
  <r>
    <s v="EV4039"/>
    <x v="1"/>
    <x v="1"/>
    <s v="Toyota"/>
    <x v="1"/>
    <n v="818661"/>
    <n v="45"/>
    <n v="551"/>
    <n v="1.19"/>
    <n v="103491"/>
    <n v="69431"/>
    <n v="15.8"/>
    <n v="16.2"/>
    <n v="278.2"/>
    <n v="2026"/>
    <n v="56840451891"/>
    <n v="12.244444444444444"/>
    <n v="126.00907441016334"/>
    <n v="126.41496297002055"/>
    <x v="0"/>
  </r>
  <r>
    <s v="EV4040"/>
    <x v="2"/>
    <x v="2"/>
    <s v="Nissan"/>
    <x v="1"/>
    <n v="169465"/>
    <n v="89"/>
    <n v="273"/>
    <n v="1.61"/>
    <n v="18015"/>
    <n v="80488"/>
    <n v="24.5"/>
    <n v="56.9"/>
    <n v="242.9"/>
    <n v="2026"/>
    <n v="13639898920"/>
    <n v="3.0674157303370788"/>
    <n v="294.82783882783883"/>
    <n v="106.30513675390199"/>
    <x v="1"/>
  </r>
  <r>
    <s v="EV4041"/>
    <x v="5"/>
    <x v="1"/>
    <s v="Tesla"/>
    <x v="3"/>
    <n v="564543"/>
    <n v="61"/>
    <n v="314"/>
    <n v="2.54"/>
    <n v="57913"/>
    <n v="37558"/>
    <n v="17.7"/>
    <n v="37.6"/>
    <n v="128.6"/>
    <n v="2026"/>
    <n v="21203105994"/>
    <n v="5.1475409836065573"/>
    <n v="119.61146496815287"/>
    <n v="102.58385986541327"/>
    <x v="1"/>
  </r>
  <r>
    <s v="EV4042"/>
    <x v="6"/>
    <x v="3"/>
    <s v="Nissan"/>
    <x v="3"/>
    <n v="78762"/>
    <n v="118"/>
    <n v="273"/>
    <n v="2.75"/>
    <n v="31379"/>
    <n v="67330"/>
    <n v="20.6"/>
    <n v="19.2"/>
    <n v="268.39999999999998"/>
    <n v="2026"/>
    <n v="5303045460"/>
    <n v="2.3135593220338984"/>
    <n v="246.63003663003664"/>
    <n v="398.40278306797694"/>
    <x v="0"/>
  </r>
  <r>
    <s v="EV4043"/>
    <x v="7"/>
    <x v="3"/>
    <s v="Mercedes"/>
    <x v="3"/>
    <n v="31968"/>
    <n v="94"/>
    <n v="526"/>
    <n v="2.8"/>
    <n v="175229"/>
    <n v="41997"/>
    <n v="13.4"/>
    <n v="18.899999999999999"/>
    <n v="280.60000000000002"/>
    <n v="2026"/>
    <n v="1342560096"/>
    <n v="5.5957446808510642"/>
    <n v="79.842205323193923"/>
    <n v="5481.3876376376375"/>
    <x v="1"/>
  </r>
  <r>
    <s v="EV4044"/>
    <x v="8"/>
    <x v="3"/>
    <s v="Toyota"/>
    <x v="1"/>
    <n v="154803"/>
    <n v="83"/>
    <n v="541"/>
    <n v="2.88"/>
    <n v="118140"/>
    <n v="45826"/>
    <n v="14.7"/>
    <n v="19.5"/>
    <n v="214"/>
    <n v="2026"/>
    <n v="7094002278"/>
    <n v="6.5180722891566267"/>
    <n v="84.706099815157117"/>
    <n v="763.1635045832445"/>
    <x v="0"/>
  </r>
  <r>
    <s v="EV4045"/>
    <x v="2"/>
    <x v="2"/>
    <s v="Ford"/>
    <x v="3"/>
    <n v="268998"/>
    <n v="68"/>
    <n v="495"/>
    <n v="2.89"/>
    <n v="53223"/>
    <n v="80470"/>
    <n v="21"/>
    <n v="63.6"/>
    <n v="289"/>
    <n v="2026"/>
    <n v="21646269060"/>
    <n v="7.2794117647058822"/>
    <n v="162.56565656565655"/>
    <n v="197.85648963932817"/>
    <x v="1"/>
  </r>
  <r>
    <s v="EV4046"/>
    <x v="7"/>
    <x v="3"/>
    <s v="Ford"/>
    <x v="2"/>
    <n v="58835"/>
    <n v="47"/>
    <n v="494"/>
    <n v="2.74"/>
    <n v="53557"/>
    <n v="29072"/>
    <n v="15.8"/>
    <n v="43.7"/>
    <n v="32.799999999999997"/>
    <n v="2026"/>
    <n v="1710451120"/>
    <n v="10.51063829787234"/>
    <n v="58.850202429149796"/>
    <n v="910.2914931588341"/>
    <x v="0"/>
  </r>
  <r>
    <s v="EV4047"/>
    <x v="5"/>
    <x v="1"/>
    <s v="BMW"/>
    <x v="0"/>
    <n v="654906"/>
    <n v="99"/>
    <n v="354"/>
    <n v="1.03"/>
    <n v="50571"/>
    <n v="70212"/>
    <n v="21.6"/>
    <n v="50.5"/>
    <n v="237"/>
    <n v="2026"/>
    <n v="45982260072"/>
    <n v="3.5757575757575757"/>
    <n v="198.33898305084745"/>
    <n v="77.218715357623836"/>
    <x v="0"/>
  </r>
  <r>
    <s v="EV4048"/>
    <x v="4"/>
    <x v="0"/>
    <s v="Ford"/>
    <x v="3"/>
    <n v="94967"/>
    <n v="110"/>
    <n v="293"/>
    <n v="2.39"/>
    <n v="92310"/>
    <n v="67053"/>
    <n v="12.3"/>
    <n v="27.5"/>
    <n v="148.9"/>
    <n v="2026"/>
    <n v="6367822251"/>
    <n v="2.6636363636363636"/>
    <n v="228.84982935153585"/>
    <n v="972.02186022513081"/>
    <x v="0"/>
  </r>
  <r>
    <s v="EV4049"/>
    <x v="5"/>
    <x v="1"/>
    <s v="Ford"/>
    <x v="0"/>
    <n v="407165"/>
    <n v="82"/>
    <n v="445"/>
    <n v="0.73"/>
    <n v="32390"/>
    <n v="76775"/>
    <n v="23.7"/>
    <n v="31.1"/>
    <n v="167.9"/>
    <n v="2026"/>
    <n v="31260092875"/>
    <n v="5.4268292682926829"/>
    <n v="172.52808988764045"/>
    <n v="79.550059558164378"/>
    <x v="0"/>
  </r>
  <r>
    <s v="EV4050"/>
    <x v="6"/>
    <x v="3"/>
    <s v="Nissan"/>
    <x v="2"/>
    <n v="628143"/>
    <n v="102"/>
    <n v="341"/>
    <n v="0.55000000000000004"/>
    <n v="112887"/>
    <n v="46163"/>
    <n v="19"/>
    <n v="52.3"/>
    <n v="91.5"/>
    <n v="2026"/>
    <n v="28996965309"/>
    <n v="3.3431372549019609"/>
    <n v="135.37536656891496"/>
    <n v="179.71544696032589"/>
    <x v="0"/>
  </r>
  <r>
    <s v="EV4051"/>
    <x v="9"/>
    <x v="0"/>
    <s v="Nissan"/>
    <x v="3"/>
    <n v="712426"/>
    <n v="85"/>
    <n v="508"/>
    <n v="0.6"/>
    <n v="74065"/>
    <n v="64954"/>
    <n v="15.6"/>
    <n v="19.8"/>
    <n v="115.8"/>
    <n v="2026"/>
    <n v="46274918404"/>
    <n v="5.9764705882352942"/>
    <n v="127.86220472440945"/>
    <n v="103.96167461603029"/>
    <x v="1"/>
  </r>
  <r>
    <s v="EV4052"/>
    <x v="6"/>
    <x v="3"/>
    <s v="BYD"/>
    <x v="1"/>
    <n v="208890"/>
    <n v="115"/>
    <n v="297"/>
    <n v="2.93"/>
    <n v="178534"/>
    <n v="36570"/>
    <n v="23.6"/>
    <n v="48.5"/>
    <n v="271.2"/>
    <n v="2026"/>
    <n v="7639107300"/>
    <n v="2.5826086956521741"/>
    <n v="123.13131313131314"/>
    <n v="854.67949638565756"/>
    <x v="1"/>
  </r>
  <r>
    <s v="EV4053"/>
    <x v="3"/>
    <x v="3"/>
    <s v="Kia"/>
    <x v="2"/>
    <n v="383690"/>
    <n v="44"/>
    <n v="644"/>
    <n v="0.68"/>
    <n v="47850"/>
    <n v="53344"/>
    <n v="19.2"/>
    <n v="60.4"/>
    <n v="270.5"/>
    <n v="2026"/>
    <n v="20467559360"/>
    <n v="14.636363636363637"/>
    <n v="82.83229813664596"/>
    <n v="124.71005238604081"/>
    <x v="0"/>
  </r>
  <r>
    <s v="EV4054"/>
    <x v="2"/>
    <x v="2"/>
    <s v="BYD"/>
    <x v="0"/>
    <n v="703521"/>
    <n v="120"/>
    <n v="539"/>
    <n v="1.18"/>
    <n v="108863"/>
    <n v="47931"/>
    <n v="18.399999999999999"/>
    <n v="18.899999999999999"/>
    <n v="225.2"/>
    <n v="2026"/>
    <n v="33720465051"/>
    <n v="4.4916666666666663"/>
    <n v="88.92578849721707"/>
    <n v="154.74022808132239"/>
    <x v="0"/>
  </r>
  <r>
    <s v="EV4055"/>
    <x v="1"/>
    <x v="1"/>
    <s v="Hyundai"/>
    <x v="2"/>
    <n v="506869"/>
    <n v="49"/>
    <n v="385"/>
    <n v="0.57999999999999996"/>
    <n v="86217"/>
    <n v="44113"/>
    <n v="14.4"/>
    <n v="21.6"/>
    <n v="208"/>
    <n v="2026"/>
    <n v="22359512197"/>
    <n v="7.8571428571428568"/>
    <n v="114.57922077922078"/>
    <n v="170.09720460316177"/>
    <x v="1"/>
  </r>
  <r>
    <s v="EV4056"/>
    <x v="7"/>
    <x v="3"/>
    <s v="Toyota"/>
    <x v="3"/>
    <n v="541127"/>
    <n v="71"/>
    <n v="325"/>
    <n v="2.86"/>
    <n v="139518"/>
    <n v="75989"/>
    <n v="22.5"/>
    <n v="33.6"/>
    <n v="188.4"/>
    <n v="2026"/>
    <n v="41119699603"/>
    <n v="4.577464788732394"/>
    <n v="233.81230769230768"/>
    <n v="257.82856889417826"/>
    <x v="1"/>
  </r>
  <r>
    <s v="EV4057"/>
    <x v="6"/>
    <x v="3"/>
    <s v="Mercedes"/>
    <x v="1"/>
    <n v="205829"/>
    <n v="40"/>
    <n v="525"/>
    <n v="0.94"/>
    <n v="34196"/>
    <n v="64873"/>
    <n v="17.600000000000001"/>
    <n v="24.3"/>
    <n v="38.9"/>
    <n v="2026"/>
    <n v="13352744717"/>
    <n v="13.125"/>
    <n v="123.56761904761905"/>
    <n v="166.13791059568865"/>
    <x v="0"/>
  </r>
  <r>
    <s v="EV4058"/>
    <x v="3"/>
    <x v="3"/>
    <s v="Kia"/>
    <x v="1"/>
    <n v="245738"/>
    <n v="47"/>
    <n v="478"/>
    <n v="2.83"/>
    <n v="53866"/>
    <n v="30795"/>
    <n v="14.9"/>
    <n v="41.4"/>
    <n v="193.3"/>
    <n v="2026"/>
    <n v="7567501710"/>
    <n v="10.170212765957446"/>
    <n v="64.424686192468613"/>
    <n v="219.20093758393085"/>
    <x v="0"/>
  </r>
  <r>
    <s v="EV4059"/>
    <x v="7"/>
    <x v="3"/>
    <s v="Volkswagen"/>
    <x v="1"/>
    <n v="297459"/>
    <n v="113"/>
    <n v="403"/>
    <n v="2.95"/>
    <n v="161531"/>
    <n v="77436"/>
    <n v="23"/>
    <n v="43.4"/>
    <n v="140.69999999999999"/>
    <n v="2026"/>
    <n v="23034035124"/>
    <n v="3.5663716814159292"/>
    <n v="192.14888337468983"/>
    <n v="543.0361831378442"/>
    <x v="0"/>
  </r>
  <r>
    <s v="EV4060"/>
    <x v="2"/>
    <x v="2"/>
    <s v="Ford"/>
    <x v="0"/>
    <n v="245969"/>
    <n v="91"/>
    <n v="432"/>
    <n v="2.66"/>
    <n v="24040"/>
    <n v="25829"/>
    <n v="19.899999999999999"/>
    <n v="42.6"/>
    <n v="20.7"/>
    <n v="2026"/>
    <n v="6353133301"/>
    <n v="4.7472527472527473"/>
    <n v="59.789351851851855"/>
    <n v="97.735893547560877"/>
    <x v="1"/>
  </r>
  <r>
    <s v="EV4061"/>
    <x v="7"/>
    <x v="3"/>
    <s v="Toyota"/>
    <x v="3"/>
    <n v="95773"/>
    <n v="57"/>
    <n v="394"/>
    <n v="0.66"/>
    <n v="38286"/>
    <n v="68662"/>
    <n v="22.2"/>
    <n v="20.399999999999999"/>
    <n v="220.8"/>
    <n v="2026"/>
    <n v="6575965726"/>
    <n v="6.9122807017543861"/>
    <n v="174.26903553299493"/>
    <n v="399.75776053793868"/>
    <x v="1"/>
  </r>
  <r>
    <s v="EV4062"/>
    <x v="9"/>
    <x v="0"/>
    <s v="Hyundai"/>
    <x v="2"/>
    <n v="165884"/>
    <n v="110"/>
    <n v="490"/>
    <n v="0.89"/>
    <n v="161618"/>
    <n v="65694"/>
    <n v="20"/>
    <n v="8.6999999999999993"/>
    <n v="288.2"/>
    <n v="2026"/>
    <n v="10897583496"/>
    <n v="4.4545454545454541"/>
    <n v="134.06938775510204"/>
    <n v="974.28323406717948"/>
    <x v="0"/>
  </r>
  <r>
    <s v="EV4063"/>
    <x v="4"/>
    <x v="0"/>
    <s v="Tesla"/>
    <x v="1"/>
    <n v="664235"/>
    <n v="87"/>
    <n v="489"/>
    <n v="1.77"/>
    <n v="143033"/>
    <n v="42146"/>
    <n v="16.100000000000001"/>
    <n v="49.2"/>
    <n v="28.1"/>
    <n v="2026"/>
    <n v="27994848310"/>
    <n v="5.6206896551724137"/>
    <n v="86.188139059304703"/>
    <n v="215.33493417239379"/>
    <x v="1"/>
  </r>
  <r>
    <s v="EV4064"/>
    <x v="9"/>
    <x v="0"/>
    <s v="Volkswagen"/>
    <x v="0"/>
    <n v="213536"/>
    <n v="47"/>
    <n v="629"/>
    <n v="1.81"/>
    <n v="82237"/>
    <n v="39669"/>
    <n v="16.399999999999999"/>
    <n v="6.3"/>
    <n v="126.4"/>
    <n v="2026"/>
    <n v="8470759584"/>
    <n v="13.382978723404255"/>
    <n v="63.066772655007952"/>
    <n v="385.12007343024129"/>
    <x v="1"/>
  </r>
  <r>
    <s v="EV4065"/>
    <x v="6"/>
    <x v="3"/>
    <s v="BYD"/>
    <x v="3"/>
    <n v="298002"/>
    <n v="74"/>
    <n v="271"/>
    <n v="2.64"/>
    <n v="54539"/>
    <n v="35164"/>
    <n v="20.399999999999999"/>
    <n v="52.1"/>
    <n v="20.7"/>
    <n v="2026"/>
    <n v="10478942328"/>
    <n v="3.6621621621621623"/>
    <n v="129.75645756457564"/>
    <n v="183.0155502312065"/>
    <x v="1"/>
  </r>
  <r>
    <s v="EV4066"/>
    <x v="3"/>
    <x v="3"/>
    <s v="Volkswagen"/>
    <x v="0"/>
    <n v="140572"/>
    <n v="87"/>
    <n v="523"/>
    <n v="0.94"/>
    <n v="57886"/>
    <n v="82365"/>
    <n v="13.9"/>
    <n v="53.5"/>
    <n v="98.1"/>
    <n v="2026"/>
    <n v="11578212780"/>
    <n v="6.0114942528735629"/>
    <n v="157.48565965583174"/>
    <n v="411.78897646757537"/>
    <x v="0"/>
  </r>
  <r>
    <s v="EV4067"/>
    <x v="7"/>
    <x v="3"/>
    <s v="Kia"/>
    <x v="1"/>
    <n v="236207"/>
    <n v="119"/>
    <n v="393"/>
    <n v="0.53"/>
    <n v="22392"/>
    <n v="70481"/>
    <n v="12.3"/>
    <n v="16.100000000000001"/>
    <n v="102.4"/>
    <n v="2026"/>
    <n v="16648105567"/>
    <n v="3.3025210084033612"/>
    <n v="179.34096692111959"/>
    <n v="94.798206657719703"/>
    <x v="1"/>
  </r>
  <r>
    <s v="EV4068"/>
    <x v="4"/>
    <x v="0"/>
    <s v="BYD"/>
    <x v="2"/>
    <n v="305609"/>
    <n v="75"/>
    <n v="588"/>
    <n v="1.07"/>
    <n v="194639"/>
    <n v="73294"/>
    <n v="14"/>
    <n v="41.7"/>
    <n v="266.8"/>
    <n v="2026"/>
    <n v="22399306046"/>
    <n v="7.84"/>
    <n v="124.64965986394557"/>
    <n v="636.88896596631639"/>
    <x v="1"/>
  </r>
  <r>
    <s v="EV4069"/>
    <x v="2"/>
    <x v="2"/>
    <s v="Volkswagen"/>
    <x v="1"/>
    <n v="714295"/>
    <n v="88"/>
    <n v="320"/>
    <n v="1.63"/>
    <n v="82543"/>
    <n v="33301"/>
    <n v="23.1"/>
    <n v="20.6"/>
    <n v="261.8"/>
    <n v="2026"/>
    <n v="23786737795"/>
    <n v="3.6363636363636362"/>
    <n v="104.065625"/>
    <n v="115.55869773692942"/>
    <x v="0"/>
  </r>
  <r>
    <s v="EV4070"/>
    <x v="7"/>
    <x v="3"/>
    <s v="Hyundai"/>
    <x v="2"/>
    <n v="509436"/>
    <n v="58"/>
    <n v="484"/>
    <n v="1.99"/>
    <n v="81250"/>
    <n v="70559"/>
    <n v="14.2"/>
    <n v="38.6"/>
    <n v="222.9"/>
    <n v="2026"/>
    <n v="35945294724"/>
    <n v="8.3448275862068968"/>
    <n v="145.78305785123968"/>
    <n v="159.49010278032964"/>
    <x v="0"/>
  </r>
  <r>
    <s v="EV4071"/>
    <x v="8"/>
    <x v="3"/>
    <s v="Hyundai"/>
    <x v="1"/>
    <n v="91948"/>
    <n v="50"/>
    <n v="280"/>
    <n v="2.3199999999999998"/>
    <n v="91081"/>
    <n v="68317"/>
    <n v="14.8"/>
    <n v="35.700000000000003"/>
    <n v="12.2"/>
    <n v="2026"/>
    <n v="6281611516"/>
    <n v="5.6"/>
    <n v="243.98928571428573"/>
    <n v="990.57075738460867"/>
    <x v="0"/>
  </r>
  <r>
    <s v="EV4072"/>
    <x v="1"/>
    <x v="1"/>
    <s v="BMW"/>
    <x v="3"/>
    <n v="600352"/>
    <n v="90"/>
    <n v="351"/>
    <n v="2.6"/>
    <n v="132569"/>
    <n v="58573"/>
    <n v="19.5"/>
    <n v="62.5"/>
    <n v="245.3"/>
    <n v="2026"/>
    <n v="35164417696"/>
    <n v="3.9"/>
    <n v="166.87464387464388"/>
    <n v="220.81878631203028"/>
    <x v="0"/>
  </r>
  <r>
    <s v="EV4073"/>
    <x v="5"/>
    <x v="1"/>
    <s v="Volkswagen"/>
    <x v="0"/>
    <n v="711571"/>
    <n v="111"/>
    <n v="285"/>
    <n v="0.84"/>
    <n v="127735"/>
    <n v="52251"/>
    <n v="15.9"/>
    <n v="13.4"/>
    <n v="45.3"/>
    <n v="2026"/>
    <n v="37180296321"/>
    <n v="2.5675675675675675"/>
    <n v="183.33684210526314"/>
    <n v="179.51125045849255"/>
    <x v="1"/>
  </r>
  <r>
    <s v="EV4074"/>
    <x v="7"/>
    <x v="3"/>
    <s v="BMW"/>
    <x v="1"/>
    <n v="503389"/>
    <n v="57"/>
    <n v="472"/>
    <n v="2.79"/>
    <n v="84841"/>
    <n v="39975"/>
    <n v="15.7"/>
    <n v="44.6"/>
    <n v="159.69999999999999"/>
    <n v="2026"/>
    <n v="20122975275"/>
    <n v="8.2807017543859658"/>
    <n v="84.692796610169495"/>
    <n v="168.53963833138985"/>
    <x v="1"/>
  </r>
  <r>
    <s v="EV4075"/>
    <x v="6"/>
    <x v="3"/>
    <s v="Ford"/>
    <x v="0"/>
    <n v="876304"/>
    <n v="118"/>
    <n v="455"/>
    <n v="1.21"/>
    <n v="192516"/>
    <n v="63023"/>
    <n v="12.9"/>
    <n v="39.5"/>
    <n v="156.69999999999999"/>
    <n v="2026"/>
    <n v="55227306992"/>
    <n v="3.8559322033898304"/>
    <n v="138.51208791208791"/>
    <n v="219.69088352900363"/>
    <x v="1"/>
  </r>
  <r>
    <s v="EV4076"/>
    <x v="1"/>
    <x v="1"/>
    <s v="Tesla"/>
    <x v="3"/>
    <n v="843151"/>
    <n v="55"/>
    <n v="263"/>
    <n v="2"/>
    <n v="9654"/>
    <n v="25982"/>
    <n v="17.100000000000001"/>
    <n v="37.5"/>
    <n v="107.9"/>
    <n v="2026"/>
    <n v="21906749282"/>
    <n v="4.7818181818181822"/>
    <n v="98.790874524714823"/>
    <n v="11.449906363154405"/>
    <x v="0"/>
  </r>
  <r>
    <s v="EV4077"/>
    <x v="8"/>
    <x v="3"/>
    <s v="Mercedes"/>
    <x v="1"/>
    <n v="765833"/>
    <n v="50"/>
    <n v="271"/>
    <n v="1.8"/>
    <n v="25475"/>
    <n v="32646"/>
    <n v="20.3"/>
    <n v="55.2"/>
    <n v="116.7"/>
    <n v="2026"/>
    <n v="25001384118"/>
    <n v="5.42"/>
    <n v="120.46494464944649"/>
    <n v="33.264432324018422"/>
    <x v="0"/>
  </r>
  <r>
    <s v="EV4078"/>
    <x v="7"/>
    <x v="3"/>
    <s v="Volkswagen"/>
    <x v="3"/>
    <n v="338559"/>
    <n v="85"/>
    <n v="303"/>
    <n v="2.62"/>
    <n v="194006"/>
    <n v="69013"/>
    <n v="20.7"/>
    <n v="22.3"/>
    <n v="129"/>
    <n v="2026"/>
    <n v="23364972267"/>
    <n v="3.5647058823529414"/>
    <n v="227.76567656765675"/>
    <n v="573.03453755475414"/>
    <x v="1"/>
  </r>
  <r>
    <s v="EV4079"/>
    <x v="5"/>
    <x v="1"/>
    <s v="Ford"/>
    <x v="2"/>
    <n v="524761"/>
    <n v="65"/>
    <n v="634"/>
    <n v="0.9"/>
    <n v="105043"/>
    <n v="40333"/>
    <n v="19.399999999999999"/>
    <n v="40.6"/>
    <n v="124.6"/>
    <n v="2026"/>
    <n v="21165185413"/>
    <n v="9.7538461538461547"/>
    <n v="63.616719242902207"/>
    <n v="200.17303115132412"/>
    <x v="0"/>
  </r>
  <r>
    <s v="EV4080"/>
    <x v="5"/>
    <x v="1"/>
    <s v="Ford"/>
    <x v="2"/>
    <n v="656418"/>
    <n v="69"/>
    <n v="578"/>
    <n v="2.21"/>
    <n v="20108"/>
    <n v="77664"/>
    <n v="14.8"/>
    <n v="18"/>
    <n v="67.599999999999994"/>
    <n v="2026"/>
    <n v="50980047552"/>
    <n v="8.3768115942028984"/>
    <n v="134.3667820069204"/>
    <n v="30.63291987727332"/>
    <x v="0"/>
  </r>
  <r>
    <s v="EV4081"/>
    <x v="9"/>
    <x v="0"/>
    <s v="Tesla"/>
    <x v="1"/>
    <n v="357256"/>
    <n v="75"/>
    <n v="646"/>
    <n v="1.1399999999999999"/>
    <n v="47681"/>
    <n v="74205"/>
    <n v="21.2"/>
    <n v="48.1"/>
    <n v="7"/>
    <n v="2026"/>
    <n v="26510181480"/>
    <n v="8.6133333333333333"/>
    <n v="114.86842105263158"/>
    <n v="133.46451844055804"/>
    <x v="1"/>
  </r>
  <r>
    <s v="EV4082"/>
    <x v="9"/>
    <x v="0"/>
    <s v="Ford"/>
    <x v="1"/>
    <n v="121363"/>
    <n v="100"/>
    <n v="548"/>
    <n v="0.67"/>
    <n v="187669"/>
    <n v="81159"/>
    <n v="19.399999999999999"/>
    <n v="6"/>
    <n v="45.6"/>
    <n v="2026"/>
    <n v="9849699717"/>
    <n v="5.48"/>
    <n v="148.10036496350364"/>
    <n v="1546.344437761097"/>
    <x v="1"/>
  </r>
  <r>
    <s v="EV4083"/>
    <x v="5"/>
    <x v="1"/>
    <s v="Hyundai"/>
    <x v="0"/>
    <n v="579989"/>
    <n v="97"/>
    <n v="565"/>
    <n v="2.13"/>
    <n v="95859"/>
    <n v="81947"/>
    <n v="15.5"/>
    <n v="30.6"/>
    <n v="85.6"/>
    <n v="2026"/>
    <n v="47528358583"/>
    <n v="5.8247422680412368"/>
    <n v="145.03893805309735"/>
    <n v="165.27727249999569"/>
    <x v="1"/>
  </r>
  <r>
    <s v="EV4084"/>
    <x v="9"/>
    <x v="0"/>
    <s v="Nissan"/>
    <x v="2"/>
    <n v="74350"/>
    <n v="45"/>
    <n v="398"/>
    <n v="1.2"/>
    <n v="128151"/>
    <n v="73082"/>
    <n v="20.9"/>
    <n v="46.6"/>
    <n v="220.3"/>
    <n v="2026"/>
    <n v="5433646700"/>
    <n v="8.844444444444445"/>
    <n v="183.62311557788945"/>
    <n v="1723.6180228648286"/>
    <x v="0"/>
  </r>
  <r>
    <s v="EV4085"/>
    <x v="9"/>
    <x v="0"/>
    <s v="Nissan"/>
    <x v="1"/>
    <n v="163242"/>
    <n v="81"/>
    <n v="426"/>
    <n v="0.7"/>
    <n v="28340"/>
    <n v="83276"/>
    <n v="16.899999999999999"/>
    <n v="24.7"/>
    <n v="167.3"/>
    <n v="2026"/>
    <n v="13594140792"/>
    <n v="5.2592592592592595"/>
    <n v="195.48356807511738"/>
    <n v="173.60728243956825"/>
    <x v="1"/>
  </r>
  <r>
    <s v="EV4086"/>
    <x v="3"/>
    <x v="3"/>
    <s v="Mercedes"/>
    <x v="2"/>
    <n v="499755"/>
    <n v="92"/>
    <n v="636"/>
    <n v="2.91"/>
    <n v="108237"/>
    <n v="76030"/>
    <n v="15.1"/>
    <n v="35.299999999999997"/>
    <n v="7.7"/>
    <n v="2026"/>
    <n v="37996372650"/>
    <n v="6.9130434782608692"/>
    <n v="119.54402515723271"/>
    <n v="216.58012426088783"/>
    <x v="0"/>
  </r>
  <r>
    <s v="EV4087"/>
    <x v="7"/>
    <x v="3"/>
    <s v="BMW"/>
    <x v="2"/>
    <n v="797920"/>
    <n v="99"/>
    <n v="301"/>
    <n v="2.12"/>
    <n v="97229"/>
    <n v="52433"/>
    <n v="13.5"/>
    <n v="63.7"/>
    <n v="246.7"/>
    <n v="2026"/>
    <n v="41837339360"/>
    <n v="3.0404040404040402"/>
    <n v="174.19601328903656"/>
    <n v="121.85306797673952"/>
    <x v="1"/>
  </r>
  <r>
    <s v="EV4088"/>
    <x v="5"/>
    <x v="1"/>
    <s v="BYD"/>
    <x v="3"/>
    <n v="614211"/>
    <n v="48"/>
    <n v="415"/>
    <n v="2.71"/>
    <n v="102214"/>
    <n v="30730"/>
    <n v="22.8"/>
    <n v="20.3"/>
    <n v="82.2"/>
    <n v="2026"/>
    <n v="18874704030"/>
    <n v="8.6458333333333339"/>
    <n v="74.048192771084331"/>
    <n v="166.41512444420565"/>
    <x v="1"/>
  </r>
  <r>
    <s v="EV4089"/>
    <x v="3"/>
    <x v="3"/>
    <s v="Tesla"/>
    <x v="2"/>
    <n v="809471"/>
    <n v="49"/>
    <n v="593"/>
    <n v="1.59"/>
    <n v="11790"/>
    <n v="34689"/>
    <n v="13.3"/>
    <n v="20.7"/>
    <n v="21.7"/>
    <n v="2026"/>
    <n v="28079739519"/>
    <n v="12.102040816326531"/>
    <n v="58.497470489038783"/>
    <n v="14.565067803540831"/>
    <x v="1"/>
  </r>
  <r>
    <s v="EV4090"/>
    <x v="6"/>
    <x v="3"/>
    <s v="BYD"/>
    <x v="3"/>
    <n v="519060"/>
    <n v="109"/>
    <n v="609"/>
    <n v="1.18"/>
    <n v="168772"/>
    <n v="82475"/>
    <n v="24.5"/>
    <n v="36.799999999999997"/>
    <n v="74.7"/>
    <n v="2026"/>
    <n v="42809473500"/>
    <n v="5.5871559633027523"/>
    <n v="135.42692939244662"/>
    <n v="325.14930836512156"/>
    <x v="1"/>
  </r>
  <r>
    <s v="EV4091"/>
    <x v="2"/>
    <x v="2"/>
    <s v="Tesla"/>
    <x v="2"/>
    <n v="511543"/>
    <n v="41"/>
    <n v="278"/>
    <n v="1.47"/>
    <n v="139130"/>
    <n v="82705"/>
    <n v="22.1"/>
    <n v="22.4"/>
    <n v="212.6"/>
    <n v="2026"/>
    <n v="42307163815"/>
    <n v="6.7804878048780486"/>
    <n v="297.5"/>
    <n v="271.98104558170081"/>
    <x v="1"/>
  </r>
  <r>
    <s v="EV4092"/>
    <x v="0"/>
    <x v="0"/>
    <s v="Kia"/>
    <x v="0"/>
    <n v="696851"/>
    <n v="93"/>
    <n v="527"/>
    <n v="0.69"/>
    <n v="175061"/>
    <n v="25822"/>
    <n v="23.2"/>
    <n v="49.7"/>
    <n v="177.1"/>
    <n v="2026"/>
    <n v="17994086522"/>
    <n v="5.666666666666667"/>
    <n v="48.998102466793171"/>
    <n v="251.21726165277803"/>
    <x v="0"/>
  </r>
  <r>
    <s v="EV4093"/>
    <x v="4"/>
    <x v="0"/>
    <s v="Kia"/>
    <x v="3"/>
    <n v="432048"/>
    <n v="61"/>
    <n v="333"/>
    <n v="2.11"/>
    <n v="890"/>
    <n v="35601"/>
    <n v="14.1"/>
    <n v="14.4"/>
    <n v="172.4"/>
    <n v="2026"/>
    <n v="15381340848"/>
    <n v="5.4590163934426226"/>
    <n v="106.90990990990991"/>
    <n v="2.0599563011517237"/>
    <x v="0"/>
  </r>
  <r>
    <s v="EV4094"/>
    <x v="5"/>
    <x v="1"/>
    <s v="Kia"/>
    <x v="1"/>
    <n v="226917"/>
    <n v="71"/>
    <n v="612"/>
    <n v="2.72"/>
    <n v="115834"/>
    <n v="52146"/>
    <n v="19.600000000000001"/>
    <n v="36.9"/>
    <n v="64.3"/>
    <n v="2026"/>
    <n v="11832813882"/>
    <n v="8.6197183098591541"/>
    <n v="85.205882352941174"/>
    <n v="510.46858542991492"/>
    <x v="0"/>
  </r>
  <r>
    <s v="EV4095"/>
    <x v="8"/>
    <x v="3"/>
    <s v="Hyundai"/>
    <x v="1"/>
    <n v="56827"/>
    <n v="97"/>
    <n v="370"/>
    <n v="1.27"/>
    <n v="58716"/>
    <n v="46304"/>
    <n v="23.6"/>
    <n v="35.299999999999997"/>
    <n v="117.9"/>
    <n v="2026"/>
    <n v="2631317408"/>
    <n v="3.8144329896907219"/>
    <n v="125.14594594594594"/>
    <n v="1033.2412409594033"/>
    <x v="0"/>
  </r>
  <r>
    <s v="EV4096"/>
    <x v="8"/>
    <x v="3"/>
    <s v="Tesla"/>
    <x v="3"/>
    <n v="371809"/>
    <n v="88"/>
    <n v="510"/>
    <n v="1"/>
    <n v="853"/>
    <n v="41500"/>
    <n v="14"/>
    <n v="34.5"/>
    <n v="71"/>
    <n v="2026"/>
    <n v="15430073500"/>
    <n v="5.7954545454545459"/>
    <n v="81.372549019607845"/>
    <n v="2.2941886828990157"/>
    <x v="0"/>
  </r>
  <r>
    <s v="EV4097"/>
    <x v="6"/>
    <x v="3"/>
    <s v="Hyundai"/>
    <x v="2"/>
    <n v="662501"/>
    <n v="100"/>
    <n v="512"/>
    <n v="1.31"/>
    <n v="46527"/>
    <n v="35579"/>
    <n v="15.7"/>
    <n v="25.7"/>
    <n v="236.6"/>
    <n v="2026"/>
    <n v="23571123079"/>
    <n v="5.12"/>
    <n v="69.490234375"/>
    <n v="70.229327955731392"/>
    <x v="1"/>
  </r>
  <r>
    <s v="EV4098"/>
    <x v="1"/>
    <x v="1"/>
    <s v="Mercedes"/>
    <x v="1"/>
    <n v="879534"/>
    <n v="40"/>
    <n v="435"/>
    <n v="1.6"/>
    <n v="1084"/>
    <n v="25989"/>
    <n v="24.1"/>
    <n v="55.3"/>
    <n v="20.6"/>
    <n v="2026"/>
    <n v="22858209126"/>
    <n v="10.875"/>
    <n v="59.744827586206895"/>
    <n v="1.2324708311446744"/>
    <x v="0"/>
  </r>
  <r>
    <s v="EV4099"/>
    <x v="2"/>
    <x v="2"/>
    <s v="Nissan"/>
    <x v="2"/>
    <n v="244577"/>
    <n v="88"/>
    <n v="454"/>
    <n v="0.59"/>
    <n v="13789"/>
    <n v="83467"/>
    <n v="23.3"/>
    <n v="19"/>
    <n v="46.6"/>
    <n v="2026"/>
    <n v="20414108459"/>
    <n v="5.1590909090909092"/>
    <n v="183.84801762114537"/>
    <n v="56.378972675271996"/>
    <x v="0"/>
  </r>
  <r>
    <s v="EV4100"/>
    <x v="9"/>
    <x v="0"/>
    <s v="Hyundai"/>
    <x v="2"/>
    <n v="634791"/>
    <n v="98"/>
    <n v="315"/>
    <n v="2.4900000000000002"/>
    <n v="10055"/>
    <n v="53020"/>
    <n v="13"/>
    <n v="23.2"/>
    <n v="231.8"/>
    <n v="2026"/>
    <n v="33656618820"/>
    <n v="3.2142857142857144"/>
    <n v="168.31746031746033"/>
    <n v="15.839859103232403"/>
    <x v="1"/>
  </r>
  <r>
    <s v="EV4101"/>
    <x v="3"/>
    <x v="3"/>
    <s v="BMW"/>
    <x v="2"/>
    <n v="537834"/>
    <n v="112"/>
    <n v="329"/>
    <n v="2.33"/>
    <n v="135505"/>
    <n v="55092"/>
    <n v="24.9"/>
    <n v="54.6"/>
    <n v="85.7"/>
    <n v="2026"/>
    <n v="29630350728"/>
    <n v="2.9375"/>
    <n v="167.45288753799392"/>
    <n v="251.94576765321642"/>
    <x v="1"/>
  </r>
  <r>
    <s v="EV4102"/>
    <x v="2"/>
    <x v="2"/>
    <s v="Mercedes"/>
    <x v="2"/>
    <n v="580877"/>
    <n v="56"/>
    <n v="404"/>
    <n v="1.78"/>
    <n v="140100"/>
    <n v="26869"/>
    <n v="15.9"/>
    <n v="56.6"/>
    <n v="155"/>
    <n v="2026"/>
    <n v="15607584113"/>
    <n v="7.2142857142857144"/>
    <n v="66.507425742574256"/>
    <n v="241.1870327108837"/>
    <x v="1"/>
  </r>
  <r>
    <s v="EV4103"/>
    <x v="1"/>
    <x v="1"/>
    <s v="Nissan"/>
    <x v="2"/>
    <n v="883997"/>
    <n v="117"/>
    <n v="354"/>
    <n v="2.62"/>
    <n v="194720"/>
    <n v="34859"/>
    <n v="14.1"/>
    <n v="9.9"/>
    <n v="257.2"/>
    <n v="2026"/>
    <n v="30815251423"/>
    <n v="3.0256410256410255"/>
    <n v="98.471751412429384"/>
    <n v="220.27224074289845"/>
    <x v="0"/>
  </r>
  <r>
    <s v="EV4104"/>
    <x v="5"/>
    <x v="1"/>
    <s v="Hyundai"/>
    <x v="3"/>
    <n v="269046"/>
    <n v="79"/>
    <n v="361"/>
    <n v="1.81"/>
    <n v="153160"/>
    <n v="31208"/>
    <n v="13.4"/>
    <n v="63.5"/>
    <n v="129.9"/>
    <n v="2026"/>
    <n v="8396387568"/>
    <n v="4.5696202531645573"/>
    <n v="86.448753462603875"/>
    <n v="569.2706823368494"/>
    <x v="0"/>
  </r>
  <r>
    <s v="EV4105"/>
    <x v="7"/>
    <x v="3"/>
    <s v="Ford"/>
    <x v="2"/>
    <n v="837663"/>
    <n v="99"/>
    <n v="302"/>
    <n v="1.1399999999999999"/>
    <n v="192469"/>
    <n v="39937"/>
    <n v="13.7"/>
    <n v="12.6"/>
    <n v="258.8"/>
    <n v="2026"/>
    <n v="33453747231"/>
    <n v="3.0505050505050506"/>
    <n v="132.24172185430464"/>
    <n v="229.76901212062609"/>
    <x v="1"/>
  </r>
  <r>
    <s v="EV4106"/>
    <x v="9"/>
    <x v="0"/>
    <s v="Volkswagen"/>
    <x v="2"/>
    <n v="247053"/>
    <n v="84"/>
    <n v="367"/>
    <n v="0.78"/>
    <n v="174278"/>
    <n v="78102"/>
    <n v="15.7"/>
    <n v="45.5"/>
    <n v="34.6"/>
    <n v="2026"/>
    <n v="19295333406"/>
    <n v="4.3690476190476186"/>
    <n v="212.81198910081744"/>
    <n v="705.42758031677408"/>
    <x v="0"/>
  </r>
  <r>
    <s v="EV4107"/>
    <x v="5"/>
    <x v="1"/>
    <s v="Mercedes"/>
    <x v="2"/>
    <n v="748261"/>
    <n v="57"/>
    <n v="263"/>
    <n v="1.24"/>
    <n v="38920"/>
    <n v="29692"/>
    <n v="15.5"/>
    <n v="31.8"/>
    <n v="259.5"/>
    <n v="2026"/>
    <n v="22217365612"/>
    <n v="4.6140350877192979"/>
    <n v="112.89733840304183"/>
    <n v="52.013936313665951"/>
    <x v="0"/>
  </r>
  <r>
    <s v="EV4108"/>
    <x v="7"/>
    <x v="3"/>
    <s v="Kia"/>
    <x v="3"/>
    <n v="344859"/>
    <n v="74"/>
    <n v="439"/>
    <n v="1.06"/>
    <n v="30451"/>
    <n v="75253"/>
    <n v="15.1"/>
    <n v="46.3"/>
    <n v="288.2"/>
    <n v="2026"/>
    <n v="25951674327"/>
    <n v="5.9324324324324325"/>
    <n v="171.41913439635536"/>
    <n v="88.299855883129055"/>
    <x v="0"/>
  </r>
  <r>
    <s v="EV4109"/>
    <x v="4"/>
    <x v="0"/>
    <s v="Mercedes"/>
    <x v="0"/>
    <n v="819119"/>
    <n v="82"/>
    <n v="318"/>
    <n v="2.85"/>
    <n v="72735"/>
    <n v="73243"/>
    <n v="23.2"/>
    <n v="40.5"/>
    <n v="52.3"/>
    <n v="2026"/>
    <n v="59994732917"/>
    <n v="3.8780487804878048"/>
    <n v="230.32389937106919"/>
    <n v="88.796621736280073"/>
    <x v="1"/>
  </r>
  <r>
    <s v="EV4110"/>
    <x v="2"/>
    <x v="2"/>
    <s v="Mercedes"/>
    <x v="2"/>
    <n v="812065"/>
    <n v="97"/>
    <n v="363"/>
    <n v="1.61"/>
    <n v="33081"/>
    <n v="43680"/>
    <n v="13.6"/>
    <n v="59.1"/>
    <n v="243.7"/>
    <n v="2026"/>
    <n v="35470999200"/>
    <n v="3.7422680412371134"/>
    <n v="120.3305785123967"/>
    <n v="40.736886825561996"/>
    <x v="0"/>
  </r>
  <r>
    <s v="EV4111"/>
    <x v="5"/>
    <x v="1"/>
    <s v="Volkswagen"/>
    <x v="2"/>
    <n v="782265"/>
    <n v="53"/>
    <n v="463"/>
    <n v="2.81"/>
    <n v="159117"/>
    <n v="30257"/>
    <n v="21"/>
    <n v="59.3"/>
    <n v="105.9"/>
    <n v="2026"/>
    <n v="23668992105"/>
    <n v="8.7358490566037741"/>
    <n v="65.349892008639316"/>
    <n v="203.40549558014229"/>
    <x v="1"/>
  </r>
  <r>
    <s v="EV4112"/>
    <x v="0"/>
    <x v="0"/>
    <s v="Toyota"/>
    <x v="3"/>
    <n v="445417"/>
    <n v="59"/>
    <n v="353"/>
    <n v="2.44"/>
    <n v="127736"/>
    <n v="56354"/>
    <n v="22"/>
    <n v="40.6"/>
    <n v="53.8"/>
    <n v="2026"/>
    <n v="25101029618"/>
    <n v="5.9830508474576272"/>
    <n v="159.64305949008499"/>
    <n v="286.77845704137923"/>
    <x v="0"/>
  </r>
  <r>
    <s v="EV4113"/>
    <x v="5"/>
    <x v="1"/>
    <s v="BYD"/>
    <x v="1"/>
    <n v="645293"/>
    <n v="108"/>
    <n v="270"/>
    <n v="2.76"/>
    <n v="61570"/>
    <n v="45321"/>
    <n v="23.6"/>
    <n v="21.7"/>
    <n v="71.3"/>
    <n v="2026"/>
    <n v="29245324053"/>
    <n v="2.5"/>
    <n v="167.85555555555555"/>
    <n v="95.414021227566394"/>
    <x v="1"/>
  </r>
  <r>
    <s v="EV4114"/>
    <x v="7"/>
    <x v="3"/>
    <s v="Kia"/>
    <x v="2"/>
    <n v="791293"/>
    <n v="72"/>
    <n v="635"/>
    <n v="1.44"/>
    <n v="134388"/>
    <n v="58609"/>
    <n v="18.600000000000001"/>
    <n v="46.6"/>
    <n v="56.8"/>
    <n v="2026"/>
    <n v="46376891437"/>
    <n v="8.8194444444444446"/>
    <n v="92.297637795275591"/>
    <n v="169.83342453427491"/>
    <x v="1"/>
  </r>
  <r>
    <s v="EV4115"/>
    <x v="5"/>
    <x v="1"/>
    <s v="Hyundai"/>
    <x v="0"/>
    <n v="743511"/>
    <n v="71"/>
    <n v="312"/>
    <n v="1.32"/>
    <n v="71766"/>
    <n v="55034"/>
    <n v="18.3"/>
    <n v="31.1"/>
    <n v="43.2"/>
    <n v="2026"/>
    <n v="40918384374"/>
    <n v="4.394366197183099"/>
    <n v="176.39102564102564"/>
    <n v="96.523118017083817"/>
    <x v="0"/>
  </r>
  <r>
    <s v="EV4116"/>
    <x v="3"/>
    <x v="3"/>
    <s v="Tesla"/>
    <x v="0"/>
    <n v="890553"/>
    <n v="97"/>
    <n v="262"/>
    <n v="1.99"/>
    <n v="116724"/>
    <n v="63533"/>
    <n v="18.899999999999999"/>
    <n v="62.6"/>
    <n v="230.7"/>
    <n v="2026"/>
    <n v="56579503749"/>
    <n v="2.7010309278350517"/>
    <n v="242.49236641221373"/>
    <n v="131.06912221956472"/>
    <x v="0"/>
  </r>
  <r>
    <s v="EV4117"/>
    <x v="1"/>
    <x v="1"/>
    <s v="Toyota"/>
    <x v="0"/>
    <n v="716631"/>
    <n v="98"/>
    <n v="627"/>
    <n v="2.5"/>
    <n v="192441"/>
    <n v="63504"/>
    <n v="19.2"/>
    <n v="46.2"/>
    <n v="231.2"/>
    <n v="2026"/>
    <n v="45508935024"/>
    <n v="6.3979591836734695"/>
    <n v="101.2822966507177"/>
    <n v="268.5356899157307"/>
    <x v="0"/>
  </r>
  <r>
    <s v="EV4118"/>
    <x v="0"/>
    <x v="0"/>
    <s v="BMW"/>
    <x v="0"/>
    <n v="603208"/>
    <n v="86"/>
    <n v="427"/>
    <n v="1.61"/>
    <n v="171135"/>
    <n v="69004"/>
    <n v="18.3"/>
    <n v="43.1"/>
    <n v="193.8"/>
    <n v="2026"/>
    <n v="41623764832"/>
    <n v="4.9651162790697674"/>
    <n v="161.60187353629976"/>
    <n v="283.70810731953156"/>
    <x v="0"/>
  </r>
  <r>
    <s v="EV4119"/>
    <x v="8"/>
    <x v="3"/>
    <s v="BYD"/>
    <x v="3"/>
    <n v="830474"/>
    <n v="104"/>
    <n v="352"/>
    <n v="1.96"/>
    <n v="26999"/>
    <n v="25194"/>
    <n v="23.2"/>
    <n v="42.6"/>
    <n v="66.5"/>
    <n v="2026"/>
    <n v="20922961956"/>
    <n v="3.3846153846153846"/>
    <n v="71.57386363636364"/>
    <n v="32.510349511242978"/>
    <x v="1"/>
  </r>
  <r>
    <s v="EV4120"/>
    <x v="9"/>
    <x v="0"/>
    <s v="Ford"/>
    <x v="0"/>
    <n v="510936"/>
    <n v="44"/>
    <n v="397"/>
    <n v="2.62"/>
    <n v="119342"/>
    <n v="46737"/>
    <n v="14.8"/>
    <n v="26.7"/>
    <n v="141.19999999999999"/>
    <n v="2026"/>
    <n v="23879615832"/>
    <n v="9.0227272727272734"/>
    <n v="117.72544080604534"/>
    <n v="233.57524230040553"/>
    <x v="0"/>
  </r>
  <r>
    <s v="EV4121"/>
    <x v="5"/>
    <x v="1"/>
    <s v="Nissan"/>
    <x v="3"/>
    <n v="682985"/>
    <n v="66"/>
    <n v="439"/>
    <n v="0.57999999999999996"/>
    <n v="126629"/>
    <n v="47972"/>
    <n v="17"/>
    <n v="51.9"/>
    <n v="295.10000000000002"/>
    <n v="2026"/>
    <n v="32764156420"/>
    <n v="6.6515151515151514"/>
    <n v="109.2756264236902"/>
    <n v="185.40524316053794"/>
    <x v="0"/>
  </r>
  <r>
    <s v="EV4122"/>
    <x v="1"/>
    <x v="1"/>
    <s v="Tesla"/>
    <x v="1"/>
    <n v="158094"/>
    <n v="62"/>
    <n v="511"/>
    <n v="2.95"/>
    <n v="118153"/>
    <n v="56136"/>
    <n v="16.600000000000001"/>
    <n v="59.1"/>
    <n v="94.8"/>
    <n v="2026"/>
    <n v="8874764784"/>
    <n v="8.241935483870968"/>
    <n v="109.85518590998043"/>
    <n v="747.35916606575836"/>
    <x v="1"/>
  </r>
  <r>
    <s v="EV4123"/>
    <x v="0"/>
    <x v="0"/>
    <s v="Ford"/>
    <x v="2"/>
    <n v="161515"/>
    <n v="104"/>
    <n v="472"/>
    <n v="1.92"/>
    <n v="100948"/>
    <n v="57227"/>
    <n v="24.2"/>
    <n v="35"/>
    <n v="101.5"/>
    <n v="2026"/>
    <n v="9243018905"/>
    <n v="4.5384615384615383"/>
    <n v="121.24364406779661"/>
    <n v="625.0069652973408"/>
    <x v="1"/>
  </r>
  <r>
    <s v="EV4124"/>
    <x v="2"/>
    <x v="2"/>
    <s v="BYD"/>
    <x v="2"/>
    <n v="329385"/>
    <n v="116"/>
    <n v="575"/>
    <n v="1.39"/>
    <n v="194347"/>
    <n v="40696"/>
    <n v="13.9"/>
    <n v="36"/>
    <n v="269.8"/>
    <n v="2026"/>
    <n v="13404651960"/>
    <n v="4.9568965517241379"/>
    <n v="70.775652173913045"/>
    <n v="590.02990421543177"/>
    <x v="1"/>
  </r>
  <r>
    <s v="EV4125"/>
    <x v="0"/>
    <x v="0"/>
    <s v="Ford"/>
    <x v="2"/>
    <n v="292521"/>
    <n v="92"/>
    <n v="522"/>
    <n v="1.74"/>
    <n v="170444"/>
    <n v="43894"/>
    <n v="23.8"/>
    <n v="28.7"/>
    <n v="207.1"/>
    <n v="2026"/>
    <n v="12839916774"/>
    <n v="5.6739130434782608"/>
    <n v="84.088122605363978"/>
    <n v="582.67269700295026"/>
    <x v="0"/>
  </r>
  <r>
    <s v="EV4126"/>
    <x v="7"/>
    <x v="3"/>
    <s v="Ford"/>
    <x v="1"/>
    <n v="423092"/>
    <n v="75"/>
    <n v="406"/>
    <n v="2.19"/>
    <n v="115521"/>
    <n v="66622"/>
    <n v="13.8"/>
    <n v="28.6"/>
    <n v="263.5"/>
    <n v="2026"/>
    <n v="28187235224"/>
    <n v="5.4133333333333331"/>
    <n v="164.09359605911331"/>
    <n v="273.03990621425129"/>
    <x v="1"/>
  </r>
  <r>
    <s v="EV4127"/>
    <x v="3"/>
    <x v="3"/>
    <s v="BYD"/>
    <x v="1"/>
    <n v="621990"/>
    <n v="75"/>
    <n v="558"/>
    <n v="1.84"/>
    <n v="191726"/>
    <n v="36938"/>
    <n v="24.9"/>
    <n v="46.5"/>
    <n v="13"/>
    <n v="2026"/>
    <n v="22975066620"/>
    <n v="7.44"/>
    <n v="66.197132616487451"/>
    <n v="308.24611328156402"/>
    <x v="0"/>
  </r>
  <r>
    <s v="EV4128"/>
    <x v="8"/>
    <x v="3"/>
    <s v="Mercedes"/>
    <x v="2"/>
    <n v="582708"/>
    <n v="114"/>
    <n v="254"/>
    <n v="1.28"/>
    <n v="166604"/>
    <n v="71130"/>
    <n v="18.5"/>
    <n v="36.799999999999997"/>
    <n v="66.8"/>
    <n v="2026"/>
    <n v="41448020040"/>
    <n v="2.2280701754385963"/>
    <n v="280.03937007874015"/>
    <n v="285.91335626076869"/>
    <x v="0"/>
  </r>
  <r>
    <s v="EV4129"/>
    <x v="2"/>
    <x v="2"/>
    <s v="Nissan"/>
    <x v="0"/>
    <n v="296241"/>
    <n v="56"/>
    <n v="627"/>
    <n v="2.81"/>
    <n v="189462"/>
    <n v="66888"/>
    <n v="14.3"/>
    <n v="15.3"/>
    <n v="6.2"/>
    <n v="2026"/>
    <n v="19814968008"/>
    <n v="11.196428571428571"/>
    <n v="106.67942583732058"/>
    <n v="639.55360669184893"/>
    <x v="1"/>
  </r>
  <r>
    <s v="EV4130"/>
    <x v="7"/>
    <x v="3"/>
    <s v="Tesla"/>
    <x v="2"/>
    <n v="526907"/>
    <n v="41"/>
    <n v="461"/>
    <n v="1.75"/>
    <n v="80345"/>
    <n v="62611"/>
    <n v="14.1"/>
    <n v="30.5"/>
    <n v="65.2"/>
    <n v="2026"/>
    <n v="32990174177"/>
    <n v="11.24390243902439"/>
    <n v="135.81561822125815"/>
    <n v="152.48421448187253"/>
    <x v="1"/>
  </r>
  <r>
    <s v="EV4131"/>
    <x v="8"/>
    <x v="3"/>
    <s v="Hyundai"/>
    <x v="3"/>
    <n v="241451"/>
    <n v="90"/>
    <n v="265"/>
    <n v="2.19"/>
    <n v="173915"/>
    <n v="77785"/>
    <n v="23.8"/>
    <n v="15.7"/>
    <n v="164.9"/>
    <n v="2026"/>
    <n v="18781266035"/>
    <n v="2.9444444444444446"/>
    <n v="293.52830188679246"/>
    <n v="720.29107355115525"/>
    <x v="0"/>
  </r>
  <r>
    <s v="EV4132"/>
    <x v="6"/>
    <x v="3"/>
    <s v="Volkswagen"/>
    <x v="2"/>
    <n v="161620"/>
    <n v="87"/>
    <n v="305"/>
    <n v="0.55000000000000004"/>
    <n v="82266"/>
    <n v="34775"/>
    <n v="18.100000000000001"/>
    <n v="11.8"/>
    <n v="287.89999999999998"/>
    <n v="2026"/>
    <n v="5620335500"/>
    <n v="3.5057471264367814"/>
    <n v="114.01639344262296"/>
    <n v="509.00878604133146"/>
    <x v="0"/>
  </r>
  <r>
    <s v="EV4133"/>
    <x v="3"/>
    <x v="3"/>
    <s v="BMW"/>
    <x v="2"/>
    <n v="646489"/>
    <n v="47"/>
    <n v="387"/>
    <n v="1.26"/>
    <n v="41914"/>
    <n v="37957"/>
    <n v="21.2"/>
    <n v="13.3"/>
    <n v="297.2"/>
    <n v="2026"/>
    <n v="24538782973"/>
    <n v="8.2340425531914896"/>
    <n v="98.080103359173123"/>
    <n v="64.833276358917175"/>
    <x v="1"/>
  </r>
  <r>
    <s v="EV4134"/>
    <x v="6"/>
    <x v="3"/>
    <s v="Mercedes"/>
    <x v="0"/>
    <n v="660172"/>
    <n v="84"/>
    <n v="383"/>
    <n v="0.8"/>
    <n v="127332"/>
    <n v="78443"/>
    <n v="17.3"/>
    <n v="55.3"/>
    <n v="294.5"/>
    <n v="2026"/>
    <n v="51785872196"/>
    <n v="4.5595238095238093"/>
    <n v="204.81201044386424"/>
    <n v="192.87700781008584"/>
    <x v="0"/>
  </r>
  <r>
    <s v="EV4135"/>
    <x v="6"/>
    <x v="3"/>
    <s v="Volkswagen"/>
    <x v="0"/>
    <n v="233789"/>
    <n v="52"/>
    <n v="288"/>
    <n v="0.95"/>
    <n v="46435"/>
    <n v="41460"/>
    <n v="20.399999999999999"/>
    <n v="28.2"/>
    <n v="269"/>
    <n v="2026"/>
    <n v="9692891940"/>
    <n v="5.5384615384615383"/>
    <n v="143.95833333333334"/>
    <n v="198.61926780130801"/>
    <x v="1"/>
  </r>
  <r>
    <s v="EV4136"/>
    <x v="3"/>
    <x v="3"/>
    <s v="Nissan"/>
    <x v="1"/>
    <n v="210668"/>
    <n v="101"/>
    <n v="270"/>
    <n v="2.31"/>
    <n v="71534"/>
    <n v="66480"/>
    <n v="22"/>
    <n v="26.7"/>
    <n v="53.4"/>
    <n v="2026"/>
    <n v="14005208640"/>
    <n v="2.6732673267326734"/>
    <n v="246.22222222222223"/>
    <n v="339.55797748115521"/>
    <x v="0"/>
  </r>
  <r>
    <s v="EV4137"/>
    <x v="9"/>
    <x v="0"/>
    <s v="Mercedes"/>
    <x v="0"/>
    <n v="778588"/>
    <n v="114"/>
    <n v="382"/>
    <n v="0.96"/>
    <n v="31743"/>
    <n v="27991"/>
    <n v="13.7"/>
    <n v="49.7"/>
    <n v="95.6"/>
    <n v="2026"/>
    <n v="21793456708"/>
    <n v="3.3508771929824563"/>
    <n v="73.274869109947645"/>
    <n v="40.769957923831349"/>
    <x v="1"/>
  </r>
  <r>
    <s v="EV4138"/>
    <x v="0"/>
    <x v="0"/>
    <s v="Ford"/>
    <x v="1"/>
    <n v="769644"/>
    <n v="115"/>
    <n v="323"/>
    <n v="0.69"/>
    <n v="100810"/>
    <n v="33155"/>
    <n v="24.6"/>
    <n v="31.6"/>
    <n v="209.1"/>
    <n v="2026"/>
    <n v="25517546820"/>
    <n v="2.8086956521739133"/>
    <n v="102.64705882352941"/>
    <n v="130.98263612787213"/>
    <x v="1"/>
  </r>
  <r>
    <s v="EV4139"/>
    <x v="3"/>
    <x v="3"/>
    <s v="BMW"/>
    <x v="0"/>
    <n v="620685"/>
    <n v="117"/>
    <n v="339"/>
    <n v="2.25"/>
    <n v="121056"/>
    <n v="27139"/>
    <n v="12.1"/>
    <n v="23.1"/>
    <n v="218.7"/>
    <n v="2026"/>
    <n v="16844770215"/>
    <n v="2.8974358974358974"/>
    <n v="80.056047197640112"/>
    <n v="195.03612943763747"/>
    <x v="1"/>
  </r>
  <r>
    <s v="EV4140"/>
    <x v="2"/>
    <x v="2"/>
    <s v="Tesla"/>
    <x v="0"/>
    <n v="212222"/>
    <n v="118"/>
    <n v="617"/>
    <n v="2.84"/>
    <n v="113429"/>
    <n v="53447"/>
    <n v="24"/>
    <n v="39.200000000000003"/>
    <n v="170.4"/>
    <n v="2026"/>
    <n v="11342629234"/>
    <n v="5.2288135593220337"/>
    <n v="86.62398703403565"/>
    <n v="534.48275862068965"/>
    <x v="0"/>
  </r>
  <r>
    <s v="EV4141"/>
    <x v="6"/>
    <x v="3"/>
    <s v="Tesla"/>
    <x v="3"/>
    <n v="445663"/>
    <n v="78"/>
    <n v="550"/>
    <n v="2.31"/>
    <n v="176419"/>
    <n v="38061"/>
    <n v="13.1"/>
    <n v="8"/>
    <n v="221.1"/>
    <n v="2026"/>
    <n v="16962379443"/>
    <n v="7.0512820512820511"/>
    <n v="69.201818181818183"/>
    <n v="395.85740795174831"/>
    <x v="1"/>
  </r>
  <r>
    <s v="EV4142"/>
    <x v="4"/>
    <x v="0"/>
    <s v="Nissan"/>
    <x v="0"/>
    <n v="794230"/>
    <n v="118"/>
    <n v="273"/>
    <n v="1.94"/>
    <n v="125344"/>
    <n v="71080"/>
    <n v="14.7"/>
    <n v="57.5"/>
    <n v="101.9"/>
    <n v="2026"/>
    <n v="56453868400"/>
    <n v="2.3135593220338984"/>
    <n v="260.36630036630038"/>
    <n v="157.81826423076438"/>
    <x v="0"/>
  </r>
  <r>
    <s v="EV4143"/>
    <x v="6"/>
    <x v="3"/>
    <s v="Hyundai"/>
    <x v="2"/>
    <n v="157124"/>
    <n v="51"/>
    <n v="268"/>
    <n v="1.9"/>
    <n v="88130"/>
    <n v="42366"/>
    <n v="22.6"/>
    <n v="20.6"/>
    <n v="248.3"/>
    <n v="2026"/>
    <n v="6656715384"/>
    <n v="5.2549019607843137"/>
    <n v="158.08208955223881"/>
    <n v="560.89458007688199"/>
    <x v="1"/>
  </r>
  <r>
    <s v="EV4144"/>
    <x v="5"/>
    <x v="1"/>
    <s v="Kia"/>
    <x v="3"/>
    <n v="862687"/>
    <n v="109"/>
    <n v="628"/>
    <n v="1.02"/>
    <n v="34911"/>
    <n v="34898"/>
    <n v="16.5"/>
    <n v="40.299999999999997"/>
    <n v="178.4"/>
    <n v="2026"/>
    <n v="30106050926"/>
    <n v="5.761467889908257"/>
    <n v="55.570063694267517"/>
    <n v="40.467747862202629"/>
    <x v="0"/>
  </r>
  <r>
    <s v="EV4145"/>
    <x v="5"/>
    <x v="1"/>
    <s v="Kia"/>
    <x v="0"/>
    <n v="889087"/>
    <n v="67"/>
    <n v="398"/>
    <n v="2.86"/>
    <n v="17001"/>
    <n v="42710"/>
    <n v="17"/>
    <n v="29.4"/>
    <n v="141.4"/>
    <n v="2026"/>
    <n v="37972905770"/>
    <n v="5.9402985074626864"/>
    <n v="107.31155778894473"/>
    <n v="19.121863214736017"/>
    <x v="0"/>
  </r>
  <r>
    <s v="EV4146"/>
    <x v="2"/>
    <x v="2"/>
    <s v="Hyundai"/>
    <x v="2"/>
    <n v="179477"/>
    <n v="44"/>
    <n v="469"/>
    <n v="0.65"/>
    <n v="110424"/>
    <n v="46313"/>
    <n v="15.1"/>
    <n v="20"/>
    <n v="95.7"/>
    <n v="2026"/>
    <n v="8312118301"/>
    <n v="10.659090909090908"/>
    <n v="98.748400852878461"/>
    <n v="615.25432228084935"/>
    <x v="1"/>
  </r>
  <r>
    <s v="EV4147"/>
    <x v="8"/>
    <x v="3"/>
    <s v="Nissan"/>
    <x v="2"/>
    <n v="326060"/>
    <n v="50"/>
    <n v="461"/>
    <n v="1.02"/>
    <n v="139623"/>
    <n v="71354"/>
    <n v="12.5"/>
    <n v="55"/>
    <n v="24.5"/>
    <n v="2026"/>
    <n v="23265685240"/>
    <n v="9.2200000000000006"/>
    <n v="154.78091106290671"/>
    <n v="428.2125989081764"/>
    <x v="1"/>
  </r>
  <r>
    <s v="EV4148"/>
    <x v="9"/>
    <x v="0"/>
    <s v="BMW"/>
    <x v="1"/>
    <n v="211483"/>
    <n v="88"/>
    <n v="609"/>
    <n v="0.66"/>
    <n v="18143"/>
    <n v="57843"/>
    <n v="12.6"/>
    <n v="38.200000000000003"/>
    <n v="76"/>
    <n v="2026"/>
    <n v="12232811169"/>
    <n v="6.9204545454545459"/>
    <n v="94.980295566502463"/>
    <n v="85.789401512178287"/>
    <x v="0"/>
  </r>
  <r>
    <s v="EV4149"/>
    <x v="4"/>
    <x v="0"/>
    <s v="BYD"/>
    <x v="2"/>
    <n v="786634"/>
    <n v="60"/>
    <n v="536"/>
    <n v="1.01"/>
    <n v="145184"/>
    <n v="42873"/>
    <n v="17"/>
    <n v="25.9"/>
    <n v="42.6"/>
    <n v="2026"/>
    <n v="33725359482"/>
    <n v="8.9333333333333336"/>
    <n v="79.986940298507463"/>
    <n v="184.56359628493047"/>
    <x v="0"/>
  </r>
  <r>
    <s v="EV4150"/>
    <x v="3"/>
    <x v="3"/>
    <s v="Hyundai"/>
    <x v="2"/>
    <n v="886108"/>
    <n v="81"/>
    <n v="637"/>
    <n v="1.83"/>
    <n v="150221"/>
    <n v="39241"/>
    <n v="24.3"/>
    <n v="61"/>
    <n v="8.6999999999999993"/>
    <n v="2026"/>
    <n v="34771764028"/>
    <n v="7.8641975308641978"/>
    <n v="61.602825745682885"/>
    <n v="169.52899646544213"/>
    <x v="1"/>
  </r>
  <r>
    <s v="EV4151"/>
    <x v="4"/>
    <x v="0"/>
    <s v="BMW"/>
    <x v="0"/>
    <n v="123574"/>
    <n v="77"/>
    <n v="614"/>
    <n v="2.86"/>
    <n v="192953"/>
    <n v="51677"/>
    <n v="18.3"/>
    <n v="57.8"/>
    <n v="232.1"/>
    <n v="2026"/>
    <n v="6385933598"/>
    <n v="7.9740259740259738"/>
    <n v="84.164495114006513"/>
    <n v="1561.436871833881"/>
    <x v="1"/>
  </r>
  <r>
    <s v="EV4152"/>
    <x v="5"/>
    <x v="1"/>
    <s v="Nissan"/>
    <x v="2"/>
    <n v="122138"/>
    <n v="56"/>
    <n v="403"/>
    <n v="2.2000000000000002"/>
    <n v="101754"/>
    <n v="42183"/>
    <n v="15.2"/>
    <n v="28.4"/>
    <n v="10.4"/>
    <n v="2026"/>
    <n v="5152147254"/>
    <n v="7.1964285714285712"/>
    <n v="104.67245657568238"/>
    <n v="833.10681360428362"/>
    <x v="0"/>
  </r>
  <r>
    <s v="EV4153"/>
    <x v="5"/>
    <x v="1"/>
    <s v="Ford"/>
    <x v="1"/>
    <n v="215491"/>
    <n v="70"/>
    <n v="609"/>
    <n v="2.31"/>
    <n v="131615"/>
    <n v="82862"/>
    <n v="17.2"/>
    <n v="33.299999999999997"/>
    <n v="244.9"/>
    <n v="2026"/>
    <n v="17856015242"/>
    <n v="8.6999999999999993"/>
    <n v="136.0623973727422"/>
    <n v="610.76796710767496"/>
    <x v="1"/>
  </r>
  <r>
    <s v="EV4154"/>
    <x v="8"/>
    <x v="3"/>
    <s v="Volkswagen"/>
    <x v="2"/>
    <n v="213843"/>
    <n v="47"/>
    <n v="578"/>
    <n v="1.73"/>
    <n v="155373"/>
    <n v="68263"/>
    <n v="24.7"/>
    <n v="57"/>
    <n v="291.7"/>
    <n v="2026"/>
    <n v="14597564709"/>
    <n v="12.297872340425531"/>
    <n v="118.10207612456747"/>
    <n v="726.57510416520529"/>
    <x v="1"/>
  </r>
  <r>
    <s v="EV4155"/>
    <x v="9"/>
    <x v="0"/>
    <s v="Mercedes"/>
    <x v="0"/>
    <n v="135172"/>
    <n v="67"/>
    <n v="461"/>
    <n v="0.67"/>
    <n v="129633"/>
    <n v="51918"/>
    <n v="16.7"/>
    <n v="32.6"/>
    <n v="178.9"/>
    <n v="2026"/>
    <n v="7017859896"/>
    <n v="6.8805970149253728"/>
    <n v="112.62039045553145"/>
    <n v="959.02257864054684"/>
    <x v="0"/>
  </r>
  <r>
    <s v="EV4156"/>
    <x v="5"/>
    <x v="1"/>
    <s v="Ford"/>
    <x v="2"/>
    <n v="188593"/>
    <n v="105"/>
    <n v="260"/>
    <n v="1.74"/>
    <n v="191193"/>
    <n v="66334"/>
    <n v="18.399999999999999"/>
    <n v="43.7"/>
    <n v="276.5"/>
    <n v="2026"/>
    <n v="12510128062"/>
    <n v="2.4761904761904763"/>
    <n v="255.13076923076923"/>
    <n v="1013.7863017185156"/>
    <x v="1"/>
  </r>
  <r>
    <s v="EV4157"/>
    <x v="3"/>
    <x v="3"/>
    <s v="Toyota"/>
    <x v="3"/>
    <n v="426893"/>
    <n v="72"/>
    <n v="596"/>
    <n v="1.2"/>
    <n v="173388"/>
    <n v="31037"/>
    <n v="18.399999999999999"/>
    <n v="11.4"/>
    <n v="152.9"/>
    <n v="2026"/>
    <n v="13249478041"/>
    <n v="8.2777777777777786"/>
    <n v="52.075503355704697"/>
    <n v="406.16266839699875"/>
    <x v="0"/>
  </r>
  <r>
    <s v="EV4158"/>
    <x v="2"/>
    <x v="2"/>
    <s v="Mercedes"/>
    <x v="0"/>
    <n v="640183"/>
    <n v="60"/>
    <n v="451"/>
    <n v="2.04"/>
    <n v="119040"/>
    <n v="48163"/>
    <n v="25"/>
    <n v="18"/>
    <n v="49.2"/>
    <n v="2026"/>
    <n v="30833133829"/>
    <n v="7.5166666666666666"/>
    <n v="106.79157427937916"/>
    <n v="185.94683082806009"/>
    <x v="0"/>
  </r>
  <r>
    <s v="EV4159"/>
    <x v="5"/>
    <x v="1"/>
    <s v="Nissan"/>
    <x v="2"/>
    <n v="53706"/>
    <n v="55"/>
    <n v="571"/>
    <n v="2.96"/>
    <n v="91647"/>
    <n v="80336"/>
    <n v="20.3"/>
    <n v="63.4"/>
    <n v="149.9"/>
    <n v="2026"/>
    <n v="4314525216"/>
    <n v="10.381818181818181"/>
    <n v="140.69352014010508"/>
    <n v="1706.4573790637919"/>
    <x v="1"/>
  </r>
  <r>
    <s v="EV4160"/>
    <x v="6"/>
    <x v="3"/>
    <s v="Kia"/>
    <x v="3"/>
    <n v="705952"/>
    <n v="87"/>
    <n v="599"/>
    <n v="1.69"/>
    <n v="135854"/>
    <n v="77159"/>
    <n v="15.4"/>
    <n v="9.4"/>
    <n v="68.7"/>
    <n v="2026"/>
    <n v="54470550368"/>
    <n v="6.8850574712643677"/>
    <n v="128.81302170283806"/>
    <n v="192.44084583654413"/>
    <x v="1"/>
  </r>
  <r>
    <s v="EV4161"/>
    <x v="8"/>
    <x v="3"/>
    <s v="Hyundai"/>
    <x v="0"/>
    <n v="580374"/>
    <n v="56"/>
    <n v="549"/>
    <n v="1.86"/>
    <n v="186538"/>
    <n v="79493"/>
    <n v="13.2"/>
    <n v="59.3"/>
    <n v="275.60000000000002"/>
    <n v="2026"/>
    <n v="46135670382"/>
    <n v="9.8035714285714288"/>
    <n v="144.79599271402549"/>
    <n v="321.40998735298268"/>
    <x v="0"/>
  </r>
  <r>
    <s v="EV4162"/>
    <x v="5"/>
    <x v="1"/>
    <s v="Mercedes"/>
    <x v="2"/>
    <n v="467398"/>
    <n v="83"/>
    <n v="343"/>
    <n v="1.35"/>
    <n v="24674"/>
    <n v="65658"/>
    <n v="24.2"/>
    <n v="20.100000000000001"/>
    <n v="157.5"/>
    <n v="2026"/>
    <n v="30688417884"/>
    <n v="4.1325301204819276"/>
    <n v="191.42274052478135"/>
    <n v="52.790127471662267"/>
    <x v="0"/>
  </r>
  <r>
    <s v="EV4163"/>
    <x v="4"/>
    <x v="0"/>
    <s v="BYD"/>
    <x v="0"/>
    <n v="248774"/>
    <n v="45"/>
    <n v="282"/>
    <n v="1.48"/>
    <n v="115591"/>
    <n v="52671"/>
    <n v="13.3"/>
    <n v="45.2"/>
    <n v="85.8"/>
    <n v="2026"/>
    <n v="13103175354"/>
    <n v="6.2666666666666666"/>
    <n v="186.77659574468086"/>
    <n v="464.64260734642687"/>
    <x v="0"/>
  </r>
  <r>
    <s v="EV4164"/>
    <x v="6"/>
    <x v="3"/>
    <s v="BYD"/>
    <x v="2"/>
    <n v="684071"/>
    <n v="86"/>
    <n v="402"/>
    <n v="2.33"/>
    <n v="84432"/>
    <n v="37797"/>
    <n v="23.7"/>
    <n v="38.1"/>
    <n v="266.39999999999998"/>
    <n v="2026"/>
    <n v="25855831587"/>
    <n v="4.6744186046511631"/>
    <n v="94.022388059701498"/>
    <n v="123.42578475041334"/>
    <x v="1"/>
  </r>
  <r>
    <s v="EV4165"/>
    <x v="3"/>
    <x v="3"/>
    <s v="Volkswagen"/>
    <x v="2"/>
    <n v="375182"/>
    <n v="101"/>
    <n v="615"/>
    <n v="2.0099999999999998"/>
    <n v="146891"/>
    <n v="77591"/>
    <n v="17.5"/>
    <n v="62.8"/>
    <n v="36.4"/>
    <n v="2026"/>
    <n v="29110746562"/>
    <n v="6.0891089108910892"/>
    <n v="126.16422764227643"/>
    <n v="391.51931595865477"/>
    <x v="0"/>
  </r>
  <r>
    <s v="EV4166"/>
    <x v="1"/>
    <x v="1"/>
    <s v="BYD"/>
    <x v="2"/>
    <n v="579962"/>
    <n v="99"/>
    <n v="635"/>
    <n v="2.0499999999999998"/>
    <n v="65050"/>
    <n v="73181"/>
    <n v="24.1"/>
    <n v="32.200000000000003"/>
    <n v="121.7"/>
    <n v="2026"/>
    <n v="42442199122"/>
    <n v="6.4141414141414144"/>
    <n v="115.24566929133859"/>
    <n v="112.16252099275469"/>
    <x v="0"/>
  </r>
  <r>
    <s v="EV4167"/>
    <x v="2"/>
    <x v="2"/>
    <s v="Kia"/>
    <x v="2"/>
    <n v="390510"/>
    <n v="80"/>
    <n v="472"/>
    <n v="1.74"/>
    <n v="109629"/>
    <n v="72334"/>
    <n v="14.2"/>
    <n v="13.4"/>
    <n v="255.5"/>
    <n v="2026"/>
    <n v="28247150340"/>
    <n v="5.9"/>
    <n v="153.25"/>
    <n v="280.73288776215713"/>
    <x v="0"/>
  </r>
  <r>
    <s v="EV4168"/>
    <x v="8"/>
    <x v="3"/>
    <s v="Volkswagen"/>
    <x v="3"/>
    <n v="872914"/>
    <n v="66"/>
    <n v="544"/>
    <n v="1.37"/>
    <n v="32056"/>
    <n v="82007"/>
    <n v="21"/>
    <n v="46.8"/>
    <n v="231.2"/>
    <n v="2026"/>
    <n v="71585058398"/>
    <n v="8.2424242424242422"/>
    <n v="150.74816176470588"/>
    <n v="36.722976146561976"/>
    <x v="0"/>
  </r>
  <r>
    <s v="EV4169"/>
    <x v="0"/>
    <x v="0"/>
    <s v="Ford"/>
    <x v="3"/>
    <n v="405932"/>
    <n v="89"/>
    <n v="580"/>
    <n v="2.44"/>
    <n v="127945"/>
    <n v="59242"/>
    <n v="21.9"/>
    <n v="54"/>
    <n v="38.9"/>
    <n v="2026"/>
    <n v="24048223544"/>
    <n v="6.5168539325842696"/>
    <n v="102.14137931034483"/>
    <n v="315.18825813190386"/>
    <x v="0"/>
  </r>
  <r>
    <s v="EV4170"/>
    <x v="5"/>
    <x v="1"/>
    <s v="BMW"/>
    <x v="0"/>
    <n v="880896"/>
    <n v="95"/>
    <n v="369"/>
    <n v="2.62"/>
    <n v="190987"/>
    <n v="52701"/>
    <n v="14.8"/>
    <n v="11.5"/>
    <n v="23.1"/>
    <n v="2026"/>
    <n v="46424100096"/>
    <n v="3.8842105263157896"/>
    <n v="142.82113821138211"/>
    <n v="216.809929889567"/>
    <x v="0"/>
  </r>
  <r>
    <s v="EV4171"/>
    <x v="1"/>
    <x v="1"/>
    <s v="Hyundai"/>
    <x v="0"/>
    <n v="426497"/>
    <n v="55"/>
    <n v="296"/>
    <n v="1.6"/>
    <n v="96936"/>
    <n v="74537"/>
    <n v="20.9"/>
    <n v="54.8"/>
    <n v="59.3"/>
    <n v="2026"/>
    <n v="31789806889"/>
    <n v="5.3818181818181818"/>
    <n v="251.81418918918919"/>
    <n v="227.28413095520014"/>
    <x v="1"/>
  </r>
  <r>
    <s v="EV4172"/>
    <x v="5"/>
    <x v="1"/>
    <s v="Toyota"/>
    <x v="0"/>
    <n v="762314"/>
    <n v="94"/>
    <n v="415"/>
    <n v="1.57"/>
    <n v="173191"/>
    <n v="32143"/>
    <n v="23.6"/>
    <n v="10.3"/>
    <n v="44.4"/>
    <n v="2026"/>
    <n v="24503058902"/>
    <n v="4.4148936170212769"/>
    <n v="77.453012048192775"/>
    <n v="227.19115744955491"/>
    <x v="0"/>
  </r>
  <r>
    <s v="EV4173"/>
    <x v="6"/>
    <x v="3"/>
    <s v="Mercedes"/>
    <x v="3"/>
    <n v="556983"/>
    <n v="74"/>
    <n v="389"/>
    <n v="1.28"/>
    <n v="91388"/>
    <n v="72443"/>
    <n v="17.600000000000001"/>
    <n v="19.2"/>
    <n v="78.900000000000006"/>
    <n v="2026"/>
    <n v="40349519469"/>
    <n v="5.256756756756757"/>
    <n v="186.22879177377891"/>
    <n v="164.07682101608128"/>
    <x v="0"/>
  </r>
  <r>
    <s v="EV4174"/>
    <x v="5"/>
    <x v="1"/>
    <s v="Toyota"/>
    <x v="3"/>
    <n v="645614"/>
    <n v="89"/>
    <n v="520"/>
    <n v="2.29"/>
    <n v="151876"/>
    <n v="52555"/>
    <n v="16.100000000000001"/>
    <n v="12.1"/>
    <n v="243.2"/>
    <n v="2026"/>
    <n v="33930243770"/>
    <n v="5.8426966292134832"/>
    <n v="101.06730769230769"/>
    <n v="235.24273017623534"/>
    <x v="1"/>
  </r>
  <r>
    <s v="EV4175"/>
    <x v="2"/>
    <x v="2"/>
    <s v="Ford"/>
    <x v="2"/>
    <n v="264838"/>
    <n v="113"/>
    <n v="377"/>
    <n v="0.71"/>
    <n v="151790"/>
    <n v="38126"/>
    <n v="14"/>
    <n v="36.299999999999997"/>
    <n v="155.5"/>
    <n v="2026"/>
    <n v="10097213588"/>
    <n v="3.336283185840708"/>
    <n v="101.12997347480106"/>
    <n v="573.14282693571158"/>
    <x v="0"/>
  </r>
  <r>
    <s v="EV4176"/>
    <x v="1"/>
    <x v="1"/>
    <s v="Kia"/>
    <x v="1"/>
    <n v="871442"/>
    <n v="82"/>
    <n v="484"/>
    <n v="1.19"/>
    <n v="10189"/>
    <n v="59355"/>
    <n v="17.5"/>
    <n v="48.1"/>
    <n v="70.5"/>
    <n v="2026"/>
    <n v="51724439910"/>
    <n v="5.9024390243902438"/>
    <n v="122.63429752066116"/>
    <n v="11.692114908393215"/>
    <x v="0"/>
  </r>
  <r>
    <s v="EV4177"/>
    <x v="2"/>
    <x v="2"/>
    <s v="Tesla"/>
    <x v="3"/>
    <n v="422547"/>
    <n v="62"/>
    <n v="538"/>
    <n v="2.5"/>
    <n v="10779"/>
    <n v="75029"/>
    <n v="24.6"/>
    <n v="63.1"/>
    <n v="276.60000000000002"/>
    <n v="2026"/>
    <n v="31703278863"/>
    <n v="8.67741935483871"/>
    <n v="139.45910780669146"/>
    <n v="25.50958828248692"/>
    <x v="1"/>
  </r>
  <r>
    <s v="EV4178"/>
    <x v="2"/>
    <x v="2"/>
    <s v="Tesla"/>
    <x v="1"/>
    <n v="17452"/>
    <n v="120"/>
    <n v="550"/>
    <n v="1.55"/>
    <n v="139974"/>
    <n v="56906"/>
    <n v="13.9"/>
    <n v="64.400000000000006"/>
    <n v="286.39999999999998"/>
    <n v="2026"/>
    <n v="993123512"/>
    <n v="4.583333333333333"/>
    <n v="103.46545454545455"/>
    <n v="8020.5134082053637"/>
    <x v="0"/>
  </r>
  <r>
    <s v="EV4179"/>
    <x v="8"/>
    <x v="3"/>
    <s v="Kia"/>
    <x v="1"/>
    <n v="596713"/>
    <n v="111"/>
    <n v="376"/>
    <n v="0.55000000000000004"/>
    <n v="40194"/>
    <n v="46997"/>
    <n v="13.7"/>
    <n v="5.5"/>
    <n v="138.5"/>
    <n v="2026"/>
    <n v="28043720861"/>
    <n v="3.3873873873873874"/>
    <n v="124.99202127659575"/>
    <n v="67.359015137930641"/>
    <x v="0"/>
  </r>
  <r>
    <s v="EV4180"/>
    <x v="4"/>
    <x v="0"/>
    <s v="Volkswagen"/>
    <x v="1"/>
    <n v="594494"/>
    <n v="64"/>
    <n v="387"/>
    <n v="0.69"/>
    <n v="35280"/>
    <n v="32325"/>
    <n v="23.6"/>
    <n v="16.3"/>
    <n v="60.4"/>
    <n v="2026"/>
    <n v="19217018550"/>
    <n v="6.046875"/>
    <n v="83.52713178294573"/>
    <n v="59.344585479416111"/>
    <x v="0"/>
  </r>
  <r>
    <s v="EV4181"/>
    <x v="9"/>
    <x v="0"/>
    <s v="Hyundai"/>
    <x v="2"/>
    <n v="756336"/>
    <n v="111"/>
    <n v="530"/>
    <n v="0.76"/>
    <n v="129214"/>
    <n v="51101"/>
    <n v="22.9"/>
    <n v="54.2"/>
    <n v="22.2"/>
    <n v="2026"/>
    <n v="38649525936"/>
    <n v="4.7747747747747749"/>
    <n v="96.416981132075477"/>
    <n v="170.84205961371666"/>
    <x v="0"/>
  </r>
  <r>
    <s v="EV4182"/>
    <x v="5"/>
    <x v="1"/>
    <s v="Tesla"/>
    <x v="1"/>
    <n v="278124"/>
    <n v="102"/>
    <n v="543"/>
    <n v="1.54"/>
    <n v="98681"/>
    <n v="67001"/>
    <n v="17.899999999999999"/>
    <n v="25.6"/>
    <n v="127.8"/>
    <n v="2026"/>
    <n v="18634586124"/>
    <n v="5.3235294117647056"/>
    <n v="123.39042357274401"/>
    <n v="354.80936560670779"/>
    <x v="0"/>
  </r>
  <r>
    <s v="EV4183"/>
    <x v="4"/>
    <x v="0"/>
    <s v="Tesla"/>
    <x v="3"/>
    <n v="388264"/>
    <n v="105"/>
    <n v="413"/>
    <n v="2.27"/>
    <n v="156860"/>
    <n v="32434"/>
    <n v="12.9"/>
    <n v="46.7"/>
    <n v="170.8"/>
    <n v="2026"/>
    <n v="12592954576"/>
    <n v="3.9333333333333331"/>
    <n v="78.532687651331713"/>
    <n v="404.003461562236"/>
    <x v="1"/>
  </r>
  <r>
    <s v="EV4184"/>
    <x v="7"/>
    <x v="3"/>
    <s v="Hyundai"/>
    <x v="0"/>
    <n v="808438"/>
    <n v="95"/>
    <n v="615"/>
    <n v="1.87"/>
    <n v="38834"/>
    <n v="50841"/>
    <n v="19"/>
    <n v="59"/>
    <n v="65.3"/>
    <n v="2026"/>
    <n v="41101796358"/>
    <n v="6.4736842105263159"/>
    <n v="82.668292682926833"/>
    <n v="48.035841956958976"/>
    <x v="0"/>
  </r>
  <r>
    <s v="EV4185"/>
    <x v="5"/>
    <x v="1"/>
    <s v="BMW"/>
    <x v="3"/>
    <n v="360303"/>
    <n v="101"/>
    <n v="508"/>
    <n v="1.66"/>
    <n v="44695"/>
    <n v="69064"/>
    <n v="14.1"/>
    <n v="56.9"/>
    <n v="135.5"/>
    <n v="2026"/>
    <n v="24883966392"/>
    <n v="5.0297029702970297"/>
    <n v="135.95275590551182"/>
    <n v="124.04837039935832"/>
    <x v="0"/>
  </r>
  <r>
    <s v="EV4186"/>
    <x v="1"/>
    <x v="1"/>
    <s v="Kia"/>
    <x v="1"/>
    <n v="796146"/>
    <n v="66"/>
    <n v="580"/>
    <n v="2.98"/>
    <n v="197511"/>
    <n v="48684"/>
    <n v="19.7"/>
    <n v="8.1"/>
    <n v="144.9"/>
    <n v="2026"/>
    <n v="38759571864"/>
    <n v="8.7878787878787872"/>
    <n v="83.937931034482759"/>
    <n v="248.08389416011636"/>
    <x v="0"/>
  </r>
  <r>
    <s v="EV4187"/>
    <x v="9"/>
    <x v="0"/>
    <s v="Hyundai"/>
    <x v="3"/>
    <n v="683419"/>
    <n v="105"/>
    <n v="361"/>
    <n v="2.88"/>
    <n v="170263"/>
    <n v="34804"/>
    <n v="15.1"/>
    <n v="64.2"/>
    <n v="270.39999999999998"/>
    <n v="2026"/>
    <n v="23785714876"/>
    <n v="3.4380952380952383"/>
    <n v="96.40997229916897"/>
    <n v="249.13413294040697"/>
    <x v="0"/>
  </r>
  <r>
    <s v="EV4188"/>
    <x v="6"/>
    <x v="3"/>
    <s v="Kia"/>
    <x v="0"/>
    <n v="529030"/>
    <n v="66"/>
    <n v="352"/>
    <n v="2.13"/>
    <n v="133891"/>
    <n v="28796"/>
    <n v="12.2"/>
    <n v="17.7"/>
    <n v="67.7"/>
    <n v="2026"/>
    <n v="15233947880"/>
    <n v="5.333333333333333"/>
    <n v="81.806818181818187"/>
    <n v="253.08772659395495"/>
    <x v="0"/>
  </r>
  <r>
    <s v="EV4189"/>
    <x v="2"/>
    <x v="2"/>
    <s v="Tesla"/>
    <x v="0"/>
    <n v="99275"/>
    <n v="57"/>
    <n v="302"/>
    <n v="1.76"/>
    <n v="76366"/>
    <n v="59834"/>
    <n v="18.600000000000001"/>
    <n v="31.8"/>
    <n v="63.4"/>
    <n v="2026"/>
    <n v="5940020350"/>
    <n v="5.2982456140350873"/>
    <n v="198.12582781456953"/>
    <n v="769.23696801813151"/>
    <x v="0"/>
  </r>
  <r>
    <s v="EV4190"/>
    <x v="3"/>
    <x v="3"/>
    <s v="Hyundai"/>
    <x v="1"/>
    <n v="50723"/>
    <n v="88"/>
    <n v="360"/>
    <n v="2.62"/>
    <n v="150444"/>
    <n v="37798"/>
    <n v="19.7"/>
    <n v="40.4"/>
    <n v="147.69999999999999"/>
    <n v="2026"/>
    <n v="1917227954"/>
    <n v="4.0909090909090908"/>
    <n v="104.99444444444444"/>
    <n v="2965.9917591625099"/>
    <x v="1"/>
  </r>
  <r>
    <s v="EV4191"/>
    <x v="9"/>
    <x v="0"/>
    <s v="Nissan"/>
    <x v="3"/>
    <n v="709349"/>
    <n v="42"/>
    <n v="646"/>
    <n v="0.62"/>
    <n v="66523"/>
    <n v="31232"/>
    <n v="16.100000000000001"/>
    <n v="49.5"/>
    <n v="261.60000000000002"/>
    <n v="2026"/>
    <n v="22154387968"/>
    <n v="15.380952380952381"/>
    <n v="48.346749226006189"/>
    <n v="93.780353535424723"/>
    <x v="1"/>
  </r>
  <r>
    <s v="EV4192"/>
    <x v="2"/>
    <x v="2"/>
    <s v="Toyota"/>
    <x v="1"/>
    <n v="87282"/>
    <n v="94"/>
    <n v="443"/>
    <n v="1.43"/>
    <n v="177993"/>
    <n v="34525"/>
    <n v="21.1"/>
    <n v="51.4"/>
    <n v="152.19999999999999"/>
    <n v="2026"/>
    <n v="3013411050"/>
    <n v="4.7127659574468082"/>
    <n v="77.934537246049658"/>
    <n v="2039.2864508146008"/>
    <x v="0"/>
  </r>
  <r>
    <s v="EV4193"/>
    <x v="7"/>
    <x v="3"/>
    <s v="Ford"/>
    <x v="0"/>
    <n v="834140"/>
    <n v="44"/>
    <n v="367"/>
    <n v="2.81"/>
    <n v="40054"/>
    <n v="27113"/>
    <n v="17.3"/>
    <n v="6.9"/>
    <n v="141.80000000000001"/>
    <n v="2026"/>
    <n v="22616037820"/>
    <n v="8.3409090909090917"/>
    <n v="73.87738419618529"/>
    <n v="48.018318267916655"/>
    <x v="0"/>
  </r>
  <r>
    <s v="EV4194"/>
    <x v="4"/>
    <x v="0"/>
    <s v="Tesla"/>
    <x v="0"/>
    <n v="48713"/>
    <n v="108"/>
    <n v="487"/>
    <n v="1.55"/>
    <n v="172723"/>
    <n v="72887"/>
    <n v="12.9"/>
    <n v="9"/>
    <n v="249.5"/>
    <n v="2026"/>
    <n v="3550544431"/>
    <n v="4.5092592592592595"/>
    <n v="149.66529774127309"/>
    <n v="3545.7270133229322"/>
    <x v="1"/>
  </r>
  <r>
    <s v="EV4195"/>
    <x v="5"/>
    <x v="1"/>
    <s v="Hyundai"/>
    <x v="3"/>
    <n v="233077"/>
    <n v="72"/>
    <n v="373"/>
    <n v="1.22"/>
    <n v="199189"/>
    <n v="54816"/>
    <n v="23"/>
    <n v="22.7"/>
    <n v="119.3"/>
    <n v="2026"/>
    <n v="12776348832"/>
    <n v="5.1805555555555554"/>
    <n v="146.9597855227882"/>
    <n v="854.60598857888169"/>
    <x v="1"/>
  </r>
  <r>
    <s v="EV4196"/>
    <x v="5"/>
    <x v="1"/>
    <s v="Hyundai"/>
    <x v="3"/>
    <n v="57225"/>
    <n v="60"/>
    <n v="519"/>
    <n v="0.94"/>
    <n v="129067"/>
    <n v="71122"/>
    <n v="16.100000000000001"/>
    <n v="22.3"/>
    <n v="146.6"/>
    <n v="2026"/>
    <n v="4069956450"/>
    <n v="8.65"/>
    <n v="137.03660886319847"/>
    <n v="2255.4303189165576"/>
    <x v="0"/>
  </r>
  <r>
    <s v="EV4197"/>
    <x v="4"/>
    <x v="0"/>
    <s v="Mercedes"/>
    <x v="2"/>
    <n v="522617"/>
    <n v="42"/>
    <n v="582"/>
    <n v="1.4"/>
    <n v="31881"/>
    <n v="44509"/>
    <n v="21.6"/>
    <n v="45.7"/>
    <n v="162"/>
    <n v="2026"/>
    <n v="23261160053"/>
    <n v="13.857142857142858"/>
    <n v="76.475945017182127"/>
    <n v="61.002608028441479"/>
    <x v="0"/>
  </r>
  <r>
    <s v="EV4198"/>
    <x v="3"/>
    <x v="3"/>
    <s v="Tesla"/>
    <x v="3"/>
    <n v="498971"/>
    <n v="55"/>
    <n v="572"/>
    <n v="1.05"/>
    <n v="74606"/>
    <n v="72832"/>
    <n v="14.3"/>
    <n v="23.5"/>
    <n v="271.5"/>
    <n v="2026"/>
    <n v="36341055872"/>
    <n v="10.4"/>
    <n v="127.32867132867133"/>
    <n v="149.51971156640366"/>
    <x v="0"/>
  </r>
  <r>
    <s v="EV4199"/>
    <x v="7"/>
    <x v="3"/>
    <s v="Nissan"/>
    <x v="0"/>
    <n v="530871"/>
    <n v="57"/>
    <n v="407"/>
    <n v="0.73"/>
    <n v="153674"/>
    <n v="58092"/>
    <n v="24.6"/>
    <n v="47.5"/>
    <n v="9.9"/>
    <n v="2026"/>
    <n v="30839358132"/>
    <n v="7.1403508771929829"/>
    <n v="142.73218673218673"/>
    <n v="289.47522091054134"/>
    <x v="0"/>
  </r>
  <r>
    <s v="EV4200"/>
    <x v="8"/>
    <x v="3"/>
    <s v="Hyundai"/>
    <x v="2"/>
    <n v="874089"/>
    <n v="105"/>
    <n v="579"/>
    <n v="1.25"/>
    <n v="71776"/>
    <n v="52469"/>
    <n v="14.3"/>
    <n v="31.1"/>
    <n v="157.5"/>
    <n v="2026"/>
    <n v="45862575741"/>
    <n v="5.5142857142857142"/>
    <n v="90.620034542314329"/>
    <n v="82.115207947932078"/>
    <x v="0"/>
  </r>
  <r>
    <s v="EV4201"/>
    <x v="4"/>
    <x v="0"/>
    <s v="Ford"/>
    <x v="3"/>
    <n v="894030"/>
    <n v="76"/>
    <n v="462"/>
    <n v="1.57"/>
    <n v="160387"/>
    <n v="31896"/>
    <n v="20.9"/>
    <n v="8.4"/>
    <n v="98.4"/>
    <n v="2026"/>
    <n v="28515980880"/>
    <n v="6.0789473684210522"/>
    <n v="69.038961038961034"/>
    <n v="179.39778307215641"/>
    <x v="1"/>
  </r>
  <r>
    <s v="EV4202"/>
    <x v="0"/>
    <x v="0"/>
    <s v="Mercedes"/>
    <x v="1"/>
    <n v="742535"/>
    <n v="57"/>
    <n v="585"/>
    <n v="2.38"/>
    <n v="27378"/>
    <n v="37051"/>
    <n v="17.399999999999999"/>
    <n v="57.9"/>
    <n v="211.1"/>
    <n v="2026"/>
    <n v="27511664285"/>
    <n v="10.263157894736842"/>
    <n v="63.335042735042734"/>
    <n v="36.870989246298159"/>
    <x v="1"/>
  </r>
  <r>
    <s v="EV4203"/>
    <x v="7"/>
    <x v="3"/>
    <s v="BMW"/>
    <x v="3"/>
    <n v="745938"/>
    <n v="64"/>
    <n v="395"/>
    <n v="2.95"/>
    <n v="29331"/>
    <n v="68382"/>
    <n v="15"/>
    <n v="48.4"/>
    <n v="290.60000000000002"/>
    <n v="2026"/>
    <n v="51008732316"/>
    <n v="6.171875"/>
    <n v="173.11898734177214"/>
    <n v="39.32096233199006"/>
    <x v="0"/>
  </r>
  <r>
    <s v="EV4204"/>
    <x v="1"/>
    <x v="1"/>
    <s v="Hyundai"/>
    <x v="0"/>
    <n v="824549"/>
    <n v="53"/>
    <n v="576"/>
    <n v="1.98"/>
    <n v="129645"/>
    <n v="60962"/>
    <n v="17.100000000000001"/>
    <n v="25.5"/>
    <n v="68.7"/>
    <n v="2026"/>
    <n v="50266156138"/>
    <n v="10.867924528301886"/>
    <n v="105.83680555555556"/>
    <n v="157.23140771500542"/>
    <x v="1"/>
  </r>
  <r>
    <s v="EV4205"/>
    <x v="7"/>
    <x v="3"/>
    <s v="BYD"/>
    <x v="3"/>
    <n v="413274"/>
    <n v="98"/>
    <n v="313"/>
    <n v="0.97"/>
    <n v="71398"/>
    <n v="58258"/>
    <n v="13.2"/>
    <n v="15.6"/>
    <n v="150.30000000000001"/>
    <n v="2026"/>
    <n v="24076516692"/>
    <n v="3.193877551020408"/>
    <n v="186.12779552715654"/>
    <n v="172.761896465783"/>
    <x v="0"/>
  </r>
  <r>
    <s v="EV4206"/>
    <x v="0"/>
    <x v="0"/>
    <s v="Mercedes"/>
    <x v="3"/>
    <n v="781299"/>
    <n v="74"/>
    <n v="436"/>
    <n v="1.61"/>
    <n v="45834"/>
    <n v="39223"/>
    <n v="16.7"/>
    <n v="54.4"/>
    <n v="133"/>
    <n v="2026"/>
    <n v="30644890677"/>
    <n v="5.8918918918918921"/>
    <n v="89.961009174311926"/>
    <n v="58.663840603917322"/>
    <x v="0"/>
  </r>
  <r>
    <s v="EV4207"/>
    <x v="9"/>
    <x v="0"/>
    <s v="Ford"/>
    <x v="0"/>
    <n v="324315"/>
    <n v="113"/>
    <n v="390"/>
    <n v="1.32"/>
    <n v="118085"/>
    <n v="44227"/>
    <n v="17.8"/>
    <n v="27.7"/>
    <n v="12.7"/>
    <n v="2026"/>
    <n v="14343479505"/>
    <n v="3.4513274336283186"/>
    <n v="113.4025641025641"/>
    <n v="364.10588471085208"/>
    <x v="1"/>
  </r>
  <r>
    <s v="EV4208"/>
    <x v="6"/>
    <x v="3"/>
    <s v="Tesla"/>
    <x v="3"/>
    <n v="522568"/>
    <n v="73"/>
    <n v="451"/>
    <n v="0.82"/>
    <n v="37659"/>
    <n v="66625"/>
    <n v="12.8"/>
    <n v="40.5"/>
    <n v="89.9"/>
    <n v="2026"/>
    <n v="34816093000"/>
    <n v="6.1780821917808222"/>
    <n v="147.72727272727272"/>
    <n v="72.06526231992774"/>
    <x v="1"/>
  </r>
  <r>
    <s v="EV4209"/>
    <x v="1"/>
    <x v="1"/>
    <s v="Kia"/>
    <x v="2"/>
    <n v="378207"/>
    <n v="118"/>
    <n v="596"/>
    <n v="2.83"/>
    <n v="169894"/>
    <n v="42882"/>
    <n v="21.3"/>
    <n v="63.1"/>
    <n v="60.7"/>
    <n v="2026"/>
    <n v="16218272574"/>
    <n v="5.0508474576271185"/>
    <n v="71.949664429530202"/>
    <n v="449.20903103327015"/>
    <x v="1"/>
  </r>
  <r>
    <s v="EV4210"/>
    <x v="1"/>
    <x v="1"/>
    <s v="Kia"/>
    <x v="1"/>
    <n v="889888"/>
    <n v="77"/>
    <n v="533"/>
    <n v="1.46"/>
    <n v="156921"/>
    <n v="56629"/>
    <n v="18.3"/>
    <n v="22.2"/>
    <n v="139.19999999999999"/>
    <n v="2026"/>
    <n v="50393467552"/>
    <n v="6.9220779220779223"/>
    <n v="106.24577861163228"/>
    <n v="176.33792117659749"/>
    <x v="0"/>
  </r>
  <r>
    <s v="EV4211"/>
    <x v="9"/>
    <x v="0"/>
    <s v="Ford"/>
    <x v="1"/>
    <n v="557350"/>
    <n v="104"/>
    <n v="443"/>
    <n v="1.05"/>
    <n v="35008"/>
    <n v="43718"/>
    <n v="13.6"/>
    <n v="57.2"/>
    <n v="8.5"/>
    <n v="2026"/>
    <n v="24366227300"/>
    <n v="4.259615384615385"/>
    <n v="98.686230248306998"/>
    <n v="62.811518794294436"/>
    <x v="0"/>
  </r>
  <r>
    <s v="EV4212"/>
    <x v="4"/>
    <x v="0"/>
    <s v="Toyota"/>
    <x v="3"/>
    <n v="49512"/>
    <n v="89"/>
    <n v="626"/>
    <n v="2.65"/>
    <n v="126394"/>
    <n v="44250"/>
    <n v="23.1"/>
    <n v="31.6"/>
    <n v="274"/>
    <n v="2026"/>
    <n v="2190906000"/>
    <n v="7.0337078651685392"/>
    <n v="70.686900958466452"/>
    <n v="2552.79528195185"/>
    <x v="1"/>
  </r>
  <r>
    <s v="EV4213"/>
    <x v="8"/>
    <x v="3"/>
    <s v="Ford"/>
    <x v="3"/>
    <n v="555817"/>
    <n v="42"/>
    <n v="306"/>
    <n v="1.6"/>
    <n v="44042"/>
    <n v="46720"/>
    <n v="20.5"/>
    <n v="36.700000000000003"/>
    <n v="131.1"/>
    <n v="2026"/>
    <n v="25967770240"/>
    <n v="7.2857142857142856"/>
    <n v="152.6797385620915"/>
    <n v="79.238310451101711"/>
    <x v="1"/>
  </r>
  <r>
    <s v="EV4214"/>
    <x v="8"/>
    <x v="3"/>
    <s v="Tesla"/>
    <x v="3"/>
    <n v="529757"/>
    <n v="86"/>
    <n v="568"/>
    <n v="2.86"/>
    <n v="172209"/>
    <n v="32110"/>
    <n v="24.6"/>
    <n v="7.1"/>
    <n v="168.3"/>
    <n v="2026"/>
    <n v="17010497270"/>
    <n v="6.6046511627906979"/>
    <n v="56.531690140845072"/>
    <n v="325.07168380974673"/>
    <x v="1"/>
  </r>
  <r>
    <s v="EV4215"/>
    <x v="6"/>
    <x v="3"/>
    <s v="BYD"/>
    <x v="2"/>
    <n v="281298"/>
    <n v="101"/>
    <n v="261"/>
    <n v="0.97"/>
    <n v="183979"/>
    <n v="74203"/>
    <n v="16.100000000000001"/>
    <n v="61.4"/>
    <n v="246.3"/>
    <n v="2026"/>
    <n v="20873155494"/>
    <n v="2.5841584158415842"/>
    <n v="284.30268199233717"/>
    <n v="654.03593342291799"/>
    <x v="0"/>
  </r>
  <r>
    <s v="EV4216"/>
    <x v="8"/>
    <x v="3"/>
    <s v="Mercedes"/>
    <x v="1"/>
    <n v="725015"/>
    <n v="56"/>
    <n v="288"/>
    <n v="1.4"/>
    <n v="87364"/>
    <n v="52852"/>
    <n v="15.1"/>
    <n v="62.5"/>
    <n v="273.8"/>
    <n v="2026"/>
    <n v="38318492780"/>
    <n v="5.1428571428571432"/>
    <n v="183.51388888888889"/>
    <n v="120.49957587084404"/>
    <x v="0"/>
  </r>
  <r>
    <s v="EV4217"/>
    <x v="9"/>
    <x v="0"/>
    <s v="BMW"/>
    <x v="2"/>
    <n v="8416"/>
    <n v="94"/>
    <n v="297"/>
    <n v="0.67"/>
    <n v="139153"/>
    <n v="37649"/>
    <n v="21.7"/>
    <n v="26"/>
    <n v="278.60000000000002"/>
    <n v="2026"/>
    <n v="316853984"/>
    <n v="3.1595744680851063"/>
    <n v="126.76430976430976"/>
    <n v="16534.339353612169"/>
    <x v="1"/>
  </r>
  <r>
    <s v="EV4218"/>
    <x v="4"/>
    <x v="0"/>
    <s v="Volkswagen"/>
    <x v="2"/>
    <n v="507957"/>
    <n v="67"/>
    <n v="561"/>
    <n v="2.97"/>
    <n v="64141"/>
    <n v="35349"/>
    <n v="14.2"/>
    <n v="7.9"/>
    <n v="162.6"/>
    <n v="2026"/>
    <n v="17955771993"/>
    <n v="8.3731343283582085"/>
    <n v="63.010695187165773"/>
    <n v="126.27249944385055"/>
    <x v="0"/>
  </r>
  <r>
    <s v="EV4219"/>
    <x v="2"/>
    <x v="2"/>
    <s v="BYD"/>
    <x v="3"/>
    <n v="854532"/>
    <n v="117"/>
    <n v="355"/>
    <n v="1.43"/>
    <n v="12909"/>
    <n v="71606"/>
    <n v="20.399999999999999"/>
    <n v="9.1999999999999993"/>
    <n v="276"/>
    <n v="2026"/>
    <n v="61189618392"/>
    <n v="3.0341880341880341"/>
    <n v="201.70704225352114"/>
    <n v="15.106514442993356"/>
    <x v="0"/>
  </r>
  <r>
    <s v="EV4220"/>
    <x v="1"/>
    <x v="1"/>
    <s v="Tesla"/>
    <x v="3"/>
    <n v="889927"/>
    <n v="94"/>
    <n v="271"/>
    <n v="1.5"/>
    <n v="9851"/>
    <n v="71899"/>
    <n v="16.7"/>
    <n v="30.7"/>
    <n v="197.7"/>
    <n v="2026"/>
    <n v="63984861373"/>
    <n v="2.8829787234042552"/>
    <n v="265.30996309963098"/>
    <n v="11.0694472692704"/>
    <x v="0"/>
  </r>
  <r>
    <s v="EV4221"/>
    <x v="7"/>
    <x v="3"/>
    <s v="Toyota"/>
    <x v="0"/>
    <n v="834518"/>
    <n v="112"/>
    <n v="412"/>
    <n v="2.12"/>
    <n v="121527"/>
    <n v="59753"/>
    <n v="23.9"/>
    <n v="18.7"/>
    <n v="156.9"/>
    <n v="2026"/>
    <n v="49864954054"/>
    <n v="3.6785714285714284"/>
    <n v="145.03155339805826"/>
    <n v="145.62537896126864"/>
    <x v="1"/>
  </r>
  <r>
    <s v="EV4222"/>
    <x v="6"/>
    <x v="3"/>
    <s v="Nissan"/>
    <x v="3"/>
    <n v="498616"/>
    <n v="65"/>
    <n v="379"/>
    <n v="0.99"/>
    <n v="57926"/>
    <n v="80553"/>
    <n v="14.5"/>
    <n v="18.399999999999999"/>
    <n v="67.099999999999994"/>
    <n v="2026"/>
    <n v="40165014648"/>
    <n v="5.8307692307692305"/>
    <n v="212.54089709762533"/>
    <n v="116.17356843743481"/>
    <x v="1"/>
  </r>
  <r>
    <s v="EV4223"/>
    <x v="8"/>
    <x v="3"/>
    <s v="Toyota"/>
    <x v="3"/>
    <n v="875521"/>
    <n v="108"/>
    <n v="391"/>
    <n v="1.59"/>
    <n v="128449"/>
    <n v="73052"/>
    <n v="12.7"/>
    <n v="11.2"/>
    <n v="234.4"/>
    <n v="2026"/>
    <n v="63958560092"/>
    <n v="3.6203703703703702"/>
    <n v="186.83375959079285"/>
    <n v="146.71150092345013"/>
    <x v="0"/>
  </r>
  <r>
    <s v="EV4224"/>
    <x v="2"/>
    <x v="2"/>
    <s v="Volkswagen"/>
    <x v="2"/>
    <n v="810751"/>
    <n v="112"/>
    <n v="582"/>
    <n v="2.79"/>
    <n v="58616"/>
    <n v="74096"/>
    <n v="13.4"/>
    <n v="35.9"/>
    <n v="20"/>
    <n v="2026"/>
    <n v="60073406096"/>
    <n v="5.1964285714285712"/>
    <n v="127.3127147766323"/>
    <n v="72.298399878631045"/>
    <x v="1"/>
  </r>
  <r>
    <s v="EV4225"/>
    <x v="3"/>
    <x v="3"/>
    <s v="Volkswagen"/>
    <x v="2"/>
    <n v="624774"/>
    <n v="63"/>
    <n v="525"/>
    <n v="2.97"/>
    <n v="84728"/>
    <n v="39532"/>
    <n v="14.8"/>
    <n v="48.9"/>
    <n v="208.3"/>
    <n v="2026"/>
    <n v="24698565768"/>
    <n v="8.3333333333333339"/>
    <n v="75.299047619047613"/>
    <n v="135.61383796380773"/>
    <x v="1"/>
  </r>
  <r>
    <s v="EV4226"/>
    <x v="0"/>
    <x v="0"/>
    <s v="Volkswagen"/>
    <x v="3"/>
    <n v="176680"/>
    <n v="45"/>
    <n v="482"/>
    <n v="0.6"/>
    <n v="125401"/>
    <n v="78145"/>
    <n v="12.9"/>
    <n v="37.299999999999997"/>
    <n v="209.4"/>
    <n v="2026"/>
    <n v="13806658600"/>
    <n v="10.71111111111111"/>
    <n v="162.1265560165975"/>
    <n v="709.76341408195606"/>
    <x v="0"/>
  </r>
  <r>
    <s v="EV4227"/>
    <x v="2"/>
    <x v="2"/>
    <s v="Kia"/>
    <x v="0"/>
    <n v="458370"/>
    <n v="120"/>
    <n v="290"/>
    <n v="2.56"/>
    <n v="74717"/>
    <n v="57550"/>
    <n v="19.399999999999999"/>
    <n v="30.4"/>
    <n v="61.3"/>
    <n v="2026"/>
    <n v="26379193500"/>
    <n v="2.4166666666666665"/>
    <n v="198.44827586206895"/>
    <n v="163.00586862141938"/>
    <x v="1"/>
  </r>
  <r>
    <s v="EV4228"/>
    <x v="0"/>
    <x v="0"/>
    <s v="Volkswagen"/>
    <x v="3"/>
    <n v="132864"/>
    <n v="60"/>
    <n v="599"/>
    <n v="0.86"/>
    <n v="68596"/>
    <n v="49486"/>
    <n v="17.399999999999999"/>
    <n v="18.2"/>
    <n v="98.2"/>
    <n v="2026"/>
    <n v="6574907904"/>
    <n v="9.9833333333333325"/>
    <n v="82.61435726210351"/>
    <n v="516.28733140655106"/>
    <x v="1"/>
  </r>
  <r>
    <s v="EV4229"/>
    <x v="4"/>
    <x v="0"/>
    <s v="Ford"/>
    <x v="3"/>
    <n v="426403"/>
    <n v="96"/>
    <n v="432"/>
    <n v="1.42"/>
    <n v="100670"/>
    <n v="59363"/>
    <n v="14.4"/>
    <n v="48.9"/>
    <n v="27.6"/>
    <n v="2026"/>
    <n v="25312561289"/>
    <n v="4.5"/>
    <n v="137.41435185185185"/>
    <n v="236.0912094896143"/>
    <x v="0"/>
  </r>
  <r>
    <s v="EV4230"/>
    <x v="0"/>
    <x v="0"/>
    <s v="Ford"/>
    <x v="1"/>
    <n v="865054"/>
    <n v="44"/>
    <n v="429"/>
    <n v="2.09"/>
    <n v="25242"/>
    <n v="58535"/>
    <n v="17.7"/>
    <n v="26.5"/>
    <n v="233.3"/>
    <n v="2026"/>
    <n v="50635935890"/>
    <n v="9.75"/>
    <n v="136.44522144522145"/>
    <n v="29.179681268452605"/>
    <x v="0"/>
  </r>
  <r>
    <s v="EV4231"/>
    <x v="7"/>
    <x v="3"/>
    <s v="Hyundai"/>
    <x v="0"/>
    <n v="61897"/>
    <n v="53"/>
    <n v="624"/>
    <n v="0.59"/>
    <n v="2949"/>
    <n v="50352"/>
    <n v="22.5"/>
    <n v="44.2"/>
    <n v="287.39999999999998"/>
    <n v="2026"/>
    <n v="3116637744"/>
    <n v="11.773584905660377"/>
    <n v="80.692307692307693"/>
    <n v="47.643666090440576"/>
    <x v="1"/>
  </r>
  <r>
    <s v="EV4232"/>
    <x v="9"/>
    <x v="0"/>
    <s v="Ford"/>
    <x v="3"/>
    <n v="55114"/>
    <n v="93"/>
    <n v="622"/>
    <n v="2.4700000000000002"/>
    <n v="19418"/>
    <n v="38523"/>
    <n v="21.2"/>
    <n v="64.7"/>
    <n v="254.5"/>
    <n v="2026"/>
    <n v="2123156622"/>
    <n v="6.688172043010753"/>
    <n v="61.934083601286176"/>
    <n v="352.3242733243822"/>
    <x v="0"/>
  </r>
  <r>
    <s v="EV4233"/>
    <x v="6"/>
    <x v="3"/>
    <s v="Tesla"/>
    <x v="2"/>
    <n v="769168"/>
    <n v="81"/>
    <n v="276"/>
    <n v="2.76"/>
    <n v="9192"/>
    <n v="67567"/>
    <n v="13.5"/>
    <n v="50.5"/>
    <n v="83.7"/>
    <n v="2026"/>
    <n v="51970374256"/>
    <n v="3.4074074074074074"/>
    <n v="244.80797101449275"/>
    <n v="11.950575166933621"/>
    <x v="1"/>
  </r>
  <r>
    <s v="EV4234"/>
    <x v="5"/>
    <x v="1"/>
    <s v="Volkswagen"/>
    <x v="3"/>
    <n v="334605"/>
    <n v="111"/>
    <n v="485"/>
    <n v="0.79"/>
    <n v="76247"/>
    <n v="64341"/>
    <n v="16.399999999999999"/>
    <n v="45.6"/>
    <n v="92.8"/>
    <n v="2026"/>
    <n v="21528820305"/>
    <n v="4.3693693693693696"/>
    <n v="132.66185567010308"/>
    <n v="227.87166958055019"/>
    <x v="1"/>
  </r>
  <r>
    <s v="EV4235"/>
    <x v="6"/>
    <x v="3"/>
    <s v="Toyota"/>
    <x v="3"/>
    <n v="674663"/>
    <n v="81"/>
    <n v="421"/>
    <n v="2.17"/>
    <n v="184476"/>
    <n v="62823"/>
    <n v="24.6"/>
    <n v="47"/>
    <n v="192.9"/>
    <n v="2026"/>
    <n v="42384353649"/>
    <n v="5.1975308641975309"/>
    <n v="149.22327790973873"/>
    <n v="273.43429238004751"/>
    <x v="0"/>
  </r>
  <r>
    <s v="EV4236"/>
    <x v="6"/>
    <x v="3"/>
    <s v="Toyota"/>
    <x v="3"/>
    <n v="80571"/>
    <n v="44"/>
    <n v="608"/>
    <n v="0.81"/>
    <n v="66016"/>
    <n v="57989"/>
    <n v="19.2"/>
    <n v="26.4"/>
    <n v="15.3"/>
    <n v="2026"/>
    <n v="4672231719"/>
    <n v="13.818181818181818"/>
    <n v="95.37664473684211"/>
    <n v="819.35187598515586"/>
    <x v="1"/>
  </r>
  <r>
    <s v="EV4237"/>
    <x v="9"/>
    <x v="0"/>
    <s v="Toyota"/>
    <x v="1"/>
    <n v="610881"/>
    <n v="72"/>
    <n v="260"/>
    <n v="1.66"/>
    <n v="74983"/>
    <n v="69622"/>
    <n v="21.3"/>
    <n v="50.5"/>
    <n v="63.9"/>
    <n v="2026"/>
    <n v="42530756982"/>
    <n v="3.6111111111111112"/>
    <n v="267.77692307692308"/>
    <n v="122.7456738710158"/>
    <x v="1"/>
  </r>
  <r>
    <s v="EV4238"/>
    <x v="6"/>
    <x v="3"/>
    <s v="Nissan"/>
    <x v="3"/>
    <n v="776522"/>
    <n v="65"/>
    <n v="276"/>
    <n v="2.8"/>
    <n v="109950"/>
    <n v="74071"/>
    <n v="12.4"/>
    <n v="19.3"/>
    <n v="112.1"/>
    <n v="2026"/>
    <n v="57517761062"/>
    <n v="4.2461538461538462"/>
    <n v="268.37318840579712"/>
    <n v="141.59289756117664"/>
    <x v="0"/>
  </r>
  <r>
    <s v="EV4239"/>
    <x v="9"/>
    <x v="0"/>
    <s v="Mercedes"/>
    <x v="1"/>
    <n v="378292"/>
    <n v="79"/>
    <n v="445"/>
    <n v="1.02"/>
    <n v="77679"/>
    <n v="25690"/>
    <n v="15.6"/>
    <n v="8.5"/>
    <n v="27.8"/>
    <n v="2026"/>
    <n v="9718321480"/>
    <n v="5.6329113924050631"/>
    <n v="57.730337078651687"/>
    <n v="205.34137650280735"/>
    <x v="1"/>
  </r>
  <r>
    <s v="EV4240"/>
    <x v="8"/>
    <x v="3"/>
    <s v="Ford"/>
    <x v="3"/>
    <n v="163026"/>
    <n v="67"/>
    <n v="407"/>
    <n v="2.0499999999999998"/>
    <n v="178969"/>
    <n v="78267"/>
    <n v="19.899999999999999"/>
    <n v="19.399999999999999"/>
    <n v="60.1"/>
    <n v="2026"/>
    <n v="12759555942"/>
    <n v="6.0746268656716422"/>
    <n v="192.3022113022113"/>
    <n v="1097.7942168733821"/>
    <x v="0"/>
  </r>
  <r>
    <s v="EV4241"/>
    <x v="4"/>
    <x v="0"/>
    <s v="Mercedes"/>
    <x v="3"/>
    <n v="706299"/>
    <n v="59"/>
    <n v="449"/>
    <n v="2.0699999999999998"/>
    <n v="141484"/>
    <n v="56191"/>
    <n v="24.6"/>
    <n v="22.6"/>
    <n v="208.7"/>
    <n v="2026"/>
    <n v="39687647109"/>
    <n v="7.6101694915254239"/>
    <n v="125.14699331848553"/>
    <n v="200.31742930401998"/>
    <x v="1"/>
  </r>
  <r>
    <s v="EV4242"/>
    <x v="7"/>
    <x v="3"/>
    <s v="Mercedes"/>
    <x v="0"/>
    <n v="771535"/>
    <n v="84"/>
    <n v="591"/>
    <n v="1.25"/>
    <n v="95030"/>
    <n v="36981"/>
    <n v="22.4"/>
    <n v="8.6"/>
    <n v="117.3"/>
    <n v="2026"/>
    <n v="28532135835"/>
    <n v="7.0357142857142856"/>
    <n v="62.573604060913702"/>
    <n v="123.1700441328002"/>
    <x v="1"/>
  </r>
  <r>
    <s v="EV4243"/>
    <x v="7"/>
    <x v="3"/>
    <s v="Kia"/>
    <x v="0"/>
    <n v="321697"/>
    <n v="98"/>
    <n v="382"/>
    <n v="1.68"/>
    <n v="140921"/>
    <n v="68662"/>
    <n v="22"/>
    <n v="24"/>
    <n v="224.3"/>
    <n v="2026"/>
    <n v="22088359414"/>
    <n v="3.8979591836734695"/>
    <n v="179.7434554973822"/>
    <n v="438.05506423746573"/>
    <x v="1"/>
  </r>
  <r>
    <s v="EV4244"/>
    <x v="4"/>
    <x v="0"/>
    <s v="Kia"/>
    <x v="2"/>
    <n v="177559"/>
    <n v="58"/>
    <n v="469"/>
    <n v="2.41"/>
    <n v="107748"/>
    <n v="38385"/>
    <n v="24.7"/>
    <n v="57.6"/>
    <n v="256.89999999999998"/>
    <n v="2026"/>
    <n v="6815602215"/>
    <n v="8.0862068965517242"/>
    <n v="81.844349680170581"/>
    <n v="606.82927928181618"/>
    <x v="0"/>
  </r>
  <r>
    <s v="EV4245"/>
    <x v="6"/>
    <x v="3"/>
    <s v="Toyota"/>
    <x v="2"/>
    <n v="581388"/>
    <n v="115"/>
    <n v="559"/>
    <n v="1.21"/>
    <n v="74221"/>
    <n v="76859"/>
    <n v="22.6"/>
    <n v="44.1"/>
    <n v="44.2"/>
    <n v="2026"/>
    <n v="44684900292"/>
    <n v="4.8608695652173912"/>
    <n v="137.49373881932021"/>
    <n v="127.66173364431327"/>
    <x v="1"/>
  </r>
  <r>
    <s v="EV4246"/>
    <x v="0"/>
    <x v="0"/>
    <s v="Ford"/>
    <x v="0"/>
    <n v="547403"/>
    <n v="49"/>
    <n v="307"/>
    <n v="1.28"/>
    <n v="146152"/>
    <n v="50031"/>
    <n v="15.9"/>
    <n v="22.7"/>
    <n v="97"/>
    <n v="2026"/>
    <n v="27387119493"/>
    <n v="6.2653061224489797"/>
    <n v="162.96742671009773"/>
    <n v="266.99159485790176"/>
    <x v="1"/>
  </r>
  <r>
    <s v="EV4247"/>
    <x v="9"/>
    <x v="0"/>
    <s v="Kia"/>
    <x v="1"/>
    <n v="407223"/>
    <n v="65"/>
    <n v="301"/>
    <n v="2.17"/>
    <n v="153183"/>
    <n v="39757"/>
    <n v="24.5"/>
    <n v="52.8"/>
    <n v="182.1"/>
    <n v="2026"/>
    <n v="16189964811"/>
    <n v="4.6307692307692312"/>
    <n v="132.08305647840533"/>
    <n v="376.16490227713075"/>
    <x v="1"/>
  </r>
  <r>
    <s v="EV4248"/>
    <x v="8"/>
    <x v="3"/>
    <s v="Tesla"/>
    <x v="3"/>
    <n v="370113"/>
    <n v="92"/>
    <n v="476"/>
    <n v="1.96"/>
    <n v="73355"/>
    <n v="69314"/>
    <n v="15.9"/>
    <n v="34.5"/>
    <n v="63.9"/>
    <n v="2026"/>
    <n v="25654012482"/>
    <n v="5.1739130434782608"/>
    <n v="145.61764705882354"/>
    <n v="198.19622655783502"/>
    <x v="1"/>
  </r>
  <r>
    <s v="EV4249"/>
    <x v="6"/>
    <x v="3"/>
    <s v="BMW"/>
    <x v="0"/>
    <n v="368109"/>
    <n v="66"/>
    <n v="469"/>
    <n v="1.1499999999999999"/>
    <n v="87458"/>
    <n v="31981"/>
    <n v="22.6"/>
    <n v="23.2"/>
    <n v="294.60000000000002"/>
    <n v="2026"/>
    <n v="11772493929"/>
    <n v="7.1060606060606064"/>
    <n v="68.189765458422173"/>
    <n v="237.58723638922166"/>
    <x v="1"/>
  </r>
  <r>
    <s v="EV4250"/>
    <x v="0"/>
    <x v="0"/>
    <s v="BYD"/>
    <x v="0"/>
    <n v="273110"/>
    <n v="50"/>
    <n v="647"/>
    <n v="1.69"/>
    <n v="192002"/>
    <n v="71695"/>
    <n v="20.5"/>
    <n v="35.5"/>
    <n v="196.6"/>
    <n v="2026"/>
    <n v="19580621450"/>
    <n v="12.94"/>
    <n v="110.8114374034003"/>
    <n v="703.02076086558532"/>
    <x v="1"/>
  </r>
  <r>
    <s v="EV4251"/>
    <x v="4"/>
    <x v="0"/>
    <s v="Ford"/>
    <x v="3"/>
    <n v="701922"/>
    <n v="55"/>
    <n v="641"/>
    <n v="0.63"/>
    <n v="143005"/>
    <n v="57603"/>
    <n v="23.4"/>
    <n v="62.7"/>
    <n v="6.5"/>
    <n v="2026"/>
    <n v="40432812966"/>
    <n v="11.654545454545454"/>
    <n v="89.864274570982843"/>
    <n v="203.73346326229981"/>
    <x v="0"/>
  </r>
  <r>
    <s v="EV4252"/>
    <x v="9"/>
    <x v="0"/>
    <s v="Tesla"/>
    <x v="1"/>
    <n v="412377"/>
    <n v="60"/>
    <n v="645"/>
    <n v="0.74"/>
    <n v="153399"/>
    <n v="28018"/>
    <n v="15.6"/>
    <n v="17"/>
    <n v="188.2"/>
    <n v="2026"/>
    <n v="11553978786"/>
    <n v="10.75"/>
    <n v="43.438759689922477"/>
    <n v="371.98728348089247"/>
    <x v="1"/>
  </r>
  <r>
    <s v="EV4253"/>
    <x v="1"/>
    <x v="1"/>
    <s v="Toyota"/>
    <x v="1"/>
    <n v="48217"/>
    <n v="83"/>
    <n v="413"/>
    <n v="1.06"/>
    <n v="89560"/>
    <n v="84546"/>
    <n v="12.9"/>
    <n v="5.2"/>
    <n v="291.39999999999998"/>
    <n v="2026"/>
    <n v="4076554482"/>
    <n v="4.975903614457831"/>
    <n v="204.71186440677965"/>
    <n v="1857.4361739635399"/>
    <x v="1"/>
  </r>
  <r>
    <s v="EV4254"/>
    <x v="7"/>
    <x v="3"/>
    <s v="Volkswagen"/>
    <x v="2"/>
    <n v="431551"/>
    <n v="82"/>
    <n v="487"/>
    <n v="0.63"/>
    <n v="21939"/>
    <n v="55676"/>
    <n v="13.6"/>
    <n v="9.5"/>
    <n v="30.3"/>
    <n v="2026"/>
    <n v="24027033476"/>
    <n v="5.9390243902439028"/>
    <n v="114.32443531827515"/>
    <n v="50.837560334699724"/>
    <x v="0"/>
  </r>
  <r>
    <s v="EV4255"/>
    <x v="1"/>
    <x v="1"/>
    <s v="Hyundai"/>
    <x v="3"/>
    <n v="204012"/>
    <n v="75"/>
    <n v="304"/>
    <n v="1.1299999999999999"/>
    <n v="151939"/>
    <n v="53644"/>
    <n v="16.100000000000001"/>
    <n v="41.1"/>
    <n v="160.9"/>
    <n v="2026"/>
    <n v="10944019728"/>
    <n v="4.0533333333333337"/>
    <n v="176.46052631578948"/>
    <n v="744.75521047781501"/>
    <x v="1"/>
  </r>
  <r>
    <s v="EV4256"/>
    <x v="2"/>
    <x v="2"/>
    <s v="Kia"/>
    <x v="3"/>
    <n v="233491"/>
    <n v="40"/>
    <n v="408"/>
    <n v="1.49"/>
    <n v="190541"/>
    <n v="40139"/>
    <n v="13.5"/>
    <n v="40.6"/>
    <n v="276.89999999999998"/>
    <n v="2026"/>
    <n v="9372095249"/>
    <n v="10.199999999999999"/>
    <n v="98.379901960784309"/>
    <n v="816.05286713406508"/>
    <x v="1"/>
  </r>
  <r>
    <s v="EV4257"/>
    <x v="2"/>
    <x v="2"/>
    <s v="Ford"/>
    <x v="2"/>
    <n v="537357"/>
    <n v="68"/>
    <n v="501"/>
    <n v="1.24"/>
    <n v="42474"/>
    <n v="37815"/>
    <n v="22.8"/>
    <n v="26.1"/>
    <n v="22.2"/>
    <n v="2026"/>
    <n v="20320154955"/>
    <n v="7.367647058823529"/>
    <n v="75.47904191616766"/>
    <n v="79.042424310095512"/>
    <x v="1"/>
  </r>
  <r>
    <s v="EV4258"/>
    <x v="5"/>
    <x v="1"/>
    <s v="Toyota"/>
    <x v="0"/>
    <n v="502909"/>
    <n v="76"/>
    <n v="422"/>
    <n v="2.41"/>
    <n v="61617"/>
    <n v="29620"/>
    <n v="17.8"/>
    <n v="19.899999999999999"/>
    <n v="47.9"/>
    <n v="2026"/>
    <n v="14896164580"/>
    <n v="5.5526315789473681"/>
    <n v="70.189573459715646"/>
    <n v="122.52117182233764"/>
    <x v="0"/>
  </r>
  <r>
    <s v="EV4259"/>
    <x v="4"/>
    <x v="0"/>
    <s v="Mercedes"/>
    <x v="3"/>
    <n v="132299"/>
    <n v="91"/>
    <n v="490"/>
    <n v="2.69"/>
    <n v="94654"/>
    <n v="34314"/>
    <n v="14.9"/>
    <n v="19.2"/>
    <n v="180.8"/>
    <n v="2026"/>
    <n v="4539707886"/>
    <n v="5.384615384615385"/>
    <n v="70.028571428571425"/>
    <n v="715.45514327394767"/>
    <x v="0"/>
  </r>
  <r>
    <s v="EV4260"/>
    <x v="5"/>
    <x v="1"/>
    <s v="Hyundai"/>
    <x v="3"/>
    <n v="518006"/>
    <n v="119"/>
    <n v="531"/>
    <n v="2.5"/>
    <n v="183013"/>
    <n v="54433"/>
    <n v="22.6"/>
    <n v="57"/>
    <n v="15.1"/>
    <n v="2026"/>
    <n v="28196620598"/>
    <n v="4.46218487394958"/>
    <n v="102.51035781544256"/>
    <n v="353.30285749585909"/>
    <x v="0"/>
  </r>
  <r>
    <s v="EV4261"/>
    <x v="6"/>
    <x v="3"/>
    <s v="Mercedes"/>
    <x v="3"/>
    <n v="712708"/>
    <n v="109"/>
    <n v="509"/>
    <n v="1.04"/>
    <n v="196261"/>
    <n v="41139"/>
    <n v="13.6"/>
    <n v="49.5"/>
    <n v="103.8"/>
    <n v="2026"/>
    <n v="29320094412"/>
    <n v="4.669724770642202"/>
    <n v="80.823182711198427"/>
    <n v="275.37364530775574"/>
    <x v="1"/>
  </r>
  <r>
    <s v="EV4262"/>
    <x v="8"/>
    <x v="3"/>
    <s v="Tesla"/>
    <x v="1"/>
    <n v="159874"/>
    <n v="91"/>
    <n v="495"/>
    <n v="1.54"/>
    <n v="141049"/>
    <n v="52089"/>
    <n v="16.7"/>
    <n v="9.4"/>
    <n v="260"/>
    <n v="2026"/>
    <n v="8327676786"/>
    <n v="5.4395604395604398"/>
    <n v="105.23030303030303"/>
    <n v="882.25102268036085"/>
    <x v="1"/>
  </r>
  <r>
    <s v="EV4263"/>
    <x v="2"/>
    <x v="2"/>
    <s v="BMW"/>
    <x v="0"/>
    <n v="88197"/>
    <n v="93"/>
    <n v="379"/>
    <n v="2.9"/>
    <n v="108576"/>
    <n v="72568"/>
    <n v="23.3"/>
    <n v="33.9"/>
    <n v="150.19999999999999"/>
    <n v="2026"/>
    <n v="6400279896"/>
    <n v="4.075268817204301"/>
    <n v="191.47229551451187"/>
    <n v="1231.0622810299669"/>
    <x v="1"/>
  </r>
  <r>
    <s v="EV4264"/>
    <x v="8"/>
    <x v="3"/>
    <s v="BMW"/>
    <x v="2"/>
    <n v="23141"/>
    <n v="119"/>
    <n v="534"/>
    <n v="2.92"/>
    <n v="152615"/>
    <n v="25973"/>
    <n v="19.3"/>
    <n v="44"/>
    <n v="7.4"/>
    <n v="2026"/>
    <n v="601041193"/>
    <n v="4.4873949579831933"/>
    <n v="48.638576779026216"/>
    <n v="6595.0045374011497"/>
    <x v="0"/>
  </r>
  <r>
    <s v="EV4265"/>
    <x v="9"/>
    <x v="0"/>
    <s v="Toyota"/>
    <x v="3"/>
    <n v="659222"/>
    <n v="90"/>
    <n v="644"/>
    <n v="0.56999999999999995"/>
    <n v="191361"/>
    <n v="64566"/>
    <n v="22.3"/>
    <n v="44.2"/>
    <n v="42.7"/>
    <n v="2026"/>
    <n v="42563327652"/>
    <n v="7.1555555555555559"/>
    <n v="100.25776397515529"/>
    <n v="290.28309128032743"/>
    <x v="1"/>
  </r>
  <r>
    <s v="EV4266"/>
    <x v="8"/>
    <x v="3"/>
    <s v="BYD"/>
    <x v="3"/>
    <n v="769505"/>
    <n v="94"/>
    <n v="523"/>
    <n v="2.25"/>
    <n v="47975"/>
    <n v="47133"/>
    <n v="12.7"/>
    <n v="16.8"/>
    <n v="297"/>
    <n v="2026"/>
    <n v="36269079165"/>
    <n v="5.5638297872340425"/>
    <n v="90.120458891013385"/>
    <n v="62.345273909851137"/>
    <x v="1"/>
  </r>
  <r>
    <s v="EV4267"/>
    <x v="2"/>
    <x v="2"/>
    <s v="Tesla"/>
    <x v="2"/>
    <n v="228192"/>
    <n v="119"/>
    <n v="393"/>
    <n v="1.7"/>
    <n v="92025"/>
    <n v="50988"/>
    <n v="16.3"/>
    <n v="50.8"/>
    <n v="136.1"/>
    <n v="2026"/>
    <n v="11635053696"/>
    <n v="3.3025210084033612"/>
    <n v="129.74045801526717"/>
    <n v="403.27881783761046"/>
    <x v="1"/>
  </r>
  <r>
    <s v="EV4268"/>
    <x v="9"/>
    <x v="0"/>
    <s v="Toyota"/>
    <x v="3"/>
    <n v="174070"/>
    <n v="114"/>
    <n v="523"/>
    <n v="0.78"/>
    <n v="191756"/>
    <n v="36875"/>
    <n v="13.6"/>
    <n v="53.7"/>
    <n v="77.400000000000006"/>
    <n v="2026"/>
    <n v="6418831250"/>
    <n v="4.5877192982456139"/>
    <n v="70.506692160611848"/>
    <n v="1101.6028034698684"/>
    <x v="1"/>
  </r>
  <r>
    <s v="EV4269"/>
    <x v="8"/>
    <x v="3"/>
    <s v="BMW"/>
    <x v="1"/>
    <n v="651792"/>
    <n v="40"/>
    <n v="436"/>
    <n v="2.0499999999999998"/>
    <n v="120277"/>
    <n v="56367"/>
    <n v="22.5"/>
    <n v="16.399999999999999"/>
    <n v="137.5"/>
    <n v="2026"/>
    <n v="36739559664"/>
    <n v="10.9"/>
    <n v="129.28211009174311"/>
    <n v="184.53279573851779"/>
    <x v="1"/>
  </r>
  <r>
    <s v="EV4270"/>
    <x v="2"/>
    <x v="2"/>
    <s v="Ford"/>
    <x v="3"/>
    <n v="736365"/>
    <n v="55"/>
    <n v="423"/>
    <n v="1.98"/>
    <n v="63751"/>
    <n v="37963"/>
    <n v="15.4"/>
    <n v="46.6"/>
    <n v="46.9"/>
    <n v="2026"/>
    <n v="27954624495"/>
    <n v="7.6909090909090905"/>
    <n v="89.747044917257682"/>
    <n v="86.575271774188067"/>
    <x v="0"/>
  </r>
  <r>
    <s v="EV4271"/>
    <x v="6"/>
    <x v="3"/>
    <s v="BYD"/>
    <x v="3"/>
    <n v="28465"/>
    <n v="89"/>
    <n v="375"/>
    <n v="0.72"/>
    <n v="61422"/>
    <n v="70266"/>
    <n v="13"/>
    <n v="50.7"/>
    <n v="281.89999999999998"/>
    <n v="2026"/>
    <n v="2000121690"/>
    <n v="4.213483146067416"/>
    <n v="187.376"/>
    <n v="2157.8078341823289"/>
    <x v="0"/>
  </r>
  <r>
    <s v="EV4272"/>
    <x v="0"/>
    <x v="0"/>
    <s v="Nissan"/>
    <x v="3"/>
    <n v="394969"/>
    <n v="48"/>
    <n v="289"/>
    <n v="1.97"/>
    <n v="67155"/>
    <n v="67307"/>
    <n v="24.6"/>
    <n v="7.5"/>
    <n v="207.2"/>
    <n v="2026"/>
    <n v="26584178483"/>
    <n v="6.020833333333333"/>
    <n v="232.89619377162629"/>
    <n v="170.02600204066647"/>
    <x v="0"/>
  </r>
  <r>
    <s v="EV4273"/>
    <x v="8"/>
    <x v="3"/>
    <s v="Ford"/>
    <x v="3"/>
    <n v="776373"/>
    <n v="78"/>
    <n v="622"/>
    <n v="1.06"/>
    <n v="126917"/>
    <n v="74651"/>
    <n v="15.9"/>
    <n v="61.3"/>
    <n v="57.7"/>
    <n v="2026"/>
    <n v="57957020823"/>
    <n v="7.9743589743589745"/>
    <n v="120.01768488745981"/>
    <n v="163.47425786316629"/>
    <x v="1"/>
  </r>
  <r>
    <s v="EV4274"/>
    <x v="2"/>
    <x v="2"/>
    <s v="BYD"/>
    <x v="3"/>
    <n v="19331"/>
    <n v="88"/>
    <n v="623"/>
    <n v="0.97"/>
    <n v="155921"/>
    <n v="43584"/>
    <n v="24.1"/>
    <n v="29"/>
    <n v="263.60000000000002"/>
    <n v="2026"/>
    <n v="842522304"/>
    <n v="7.0795454545454541"/>
    <n v="69.958266452648473"/>
    <n v="8065.8527753349554"/>
    <x v="1"/>
  </r>
  <r>
    <s v="EV4275"/>
    <x v="9"/>
    <x v="0"/>
    <s v="Ford"/>
    <x v="1"/>
    <n v="374398"/>
    <n v="96"/>
    <n v="330"/>
    <n v="1.05"/>
    <n v="91693"/>
    <n v="37471"/>
    <n v="24.9"/>
    <n v="36.1"/>
    <n v="151.5"/>
    <n v="2026"/>
    <n v="14029067458"/>
    <n v="3.4375"/>
    <n v="113.54848484848485"/>
    <n v="244.90782536231498"/>
    <x v="0"/>
  </r>
  <r>
    <s v="EV4276"/>
    <x v="1"/>
    <x v="1"/>
    <s v="Nissan"/>
    <x v="2"/>
    <n v="465737"/>
    <n v="73"/>
    <n v="313"/>
    <n v="2.79"/>
    <n v="3727"/>
    <n v="80687"/>
    <n v="22.5"/>
    <n v="55.3"/>
    <n v="51.9"/>
    <n v="2026"/>
    <n v="37578921319"/>
    <n v="4.2876712328767121"/>
    <n v="257.78594249201279"/>
    <n v="8.0023704365339228"/>
    <x v="0"/>
  </r>
  <r>
    <s v="EV4277"/>
    <x v="6"/>
    <x v="3"/>
    <s v="Nissan"/>
    <x v="3"/>
    <n v="67812"/>
    <n v="106"/>
    <n v="269"/>
    <n v="1.93"/>
    <n v="82721"/>
    <n v="68247"/>
    <n v="13.2"/>
    <n v="43.6"/>
    <n v="23.7"/>
    <n v="2026"/>
    <n v="4627965564"/>
    <n v="2.5377358490566038"/>
    <n v="253.70631970260223"/>
    <n v="1219.8578422698047"/>
    <x v="0"/>
  </r>
  <r>
    <s v="EV4278"/>
    <x v="9"/>
    <x v="0"/>
    <s v="Nissan"/>
    <x v="2"/>
    <n v="229312"/>
    <n v="68"/>
    <n v="595"/>
    <n v="1.64"/>
    <n v="33735"/>
    <n v="54717"/>
    <n v="24.2"/>
    <n v="45.1"/>
    <n v="90.1"/>
    <n v="2026"/>
    <n v="12547264704"/>
    <n v="8.75"/>
    <n v="91.961344537815123"/>
    <n v="147.1139757186715"/>
    <x v="0"/>
  </r>
  <r>
    <s v="EV4279"/>
    <x v="4"/>
    <x v="0"/>
    <s v="Mercedes"/>
    <x v="1"/>
    <n v="169916"/>
    <n v="64"/>
    <n v="521"/>
    <n v="1.19"/>
    <n v="25267"/>
    <n v="78021"/>
    <n v="17.600000000000001"/>
    <n v="49.9"/>
    <n v="98.1"/>
    <n v="2026"/>
    <n v="13257016236"/>
    <n v="8.140625"/>
    <n v="149.75239923224569"/>
    <n v="148.70288848607547"/>
    <x v="1"/>
  </r>
  <r>
    <s v="EV4280"/>
    <x v="9"/>
    <x v="0"/>
    <s v="Toyota"/>
    <x v="3"/>
    <n v="307741"/>
    <n v="97"/>
    <n v="516"/>
    <n v="2.81"/>
    <n v="140007"/>
    <n v="37008"/>
    <n v="16"/>
    <n v="26.4"/>
    <n v="261.39999999999998"/>
    <n v="2026"/>
    <n v="11388878928"/>
    <n v="5.3195876288659791"/>
    <n v="71.720930232558146"/>
    <n v="454.95075404317265"/>
    <x v="0"/>
  </r>
  <r>
    <s v="EV4281"/>
    <x v="2"/>
    <x v="2"/>
    <s v="BYD"/>
    <x v="1"/>
    <n v="841582"/>
    <n v="65"/>
    <n v="278"/>
    <n v="1.87"/>
    <n v="26982"/>
    <n v="29452"/>
    <n v="18.100000000000001"/>
    <n v="52"/>
    <n v="159.69999999999999"/>
    <n v="2026"/>
    <n v="24786273064"/>
    <n v="4.2769230769230768"/>
    <n v="105.94244604316546"/>
    <n v="32.061046933038014"/>
    <x v="1"/>
  </r>
  <r>
    <s v="EV4282"/>
    <x v="0"/>
    <x v="0"/>
    <s v="Kia"/>
    <x v="0"/>
    <n v="673658"/>
    <n v="91"/>
    <n v="398"/>
    <n v="2.83"/>
    <n v="103376"/>
    <n v="52945"/>
    <n v="18.5"/>
    <n v="8.6999999999999993"/>
    <n v="173.1"/>
    <n v="2026"/>
    <n v="35666822810"/>
    <n v="4.3736263736263732"/>
    <n v="133.02763819095478"/>
    <n v="153.45472034771353"/>
    <x v="0"/>
  </r>
  <r>
    <s v="EV4283"/>
    <x v="7"/>
    <x v="3"/>
    <s v="Tesla"/>
    <x v="0"/>
    <n v="610313"/>
    <n v="73"/>
    <n v="377"/>
    <n v="2.2799999999999998"/>
    <n v="48642"/>
    <n v="34325"/>
    <n v="16.8"/>
    <n v="53.8"/>
    <n v="30.1"/>
    <n v="2026"/>
    <n v="20948993725"/>
    <n v="5.1643835616438354"/>
    <n v="91.047745358090182"/>
    <n v="79.700088315339841"/>
    <x v="0"/>
  </r>
  <r>
    <s v="EV4284"/>
    <x v="4"/>
    <x v="0"/>
    <s v="Volkswagen"/>
    <x v="2"/>
    <n v="794401"/>
    <n v="115"/>
    <n v="587"/>
    <n v="1.35"/>
    <n v="25679"/>
    <n v="68971"/>
    <n v="24.9"/>
    <n v="5.5"/>
    <n v="174.2"/>
    <n v="2026"/>
    <n v="54790631371"/>
    <n v="5.1043478260869568"/>
    <n v="117.49744463373084"/>
    <n v="32.324984485165558"/>
    <x v="1"/>
  </r>
  <r>
    <s v="EV4285"/>
    <x v="8"/>
    <x v="3"/>
    <s v="Kia"/>
    <x v="1"/>
    <n v="851056"/>
    <n v="40"/>
    <n v="362"/>
    <n v="3"/>
    <n v="119817"/>
    <n v="58942"/>
    <n v="20.5"/>
    <n v="22.8"/>
    <n v="146.19999999999999"/>
    <n v="2026"/>
    <n v="50162942752"/>
    <n v="9.0500000000000007"/>
    <n v="162.82320441988949"/>
    <n v="140.78627023368614"/>
    <x v="0"/>
  </r>
  <r>
    <s v="EV4286"/>
    <x v="5"/>
    <x v="1"/>
    <s v="BMW"/>
    <x v="3"/>
    <n v="341507"/>
    <n v="55"/>
    <n v="329"/>
    <n v="2.6"/>
    <n v="133422"/>
    <n v="43509"/>
    <n v="18.2"/>
    <n v="22"/>
    <n v="238.8"/>
    <n v="2026"/>
    <n v="14858628063"/>
    <n v="5.9818181818181815"/>
    <n v="132.24620060790272"/>
    <n v="390.68598886699249"/>
    <x v="0"/>
  </r>
  <r>
    <s v="EV4287"/>
    <x v="4"/>
    <x v="0"/>
    <s v="BMW"/>
    <x v="3"/>
    <n v="65516"/>
    <n v="68"/>
    <n v="576"/>
    <n v="1.26"/>
    <n v="160483"/>
    <n v="37173"/>
    <n v="14.2"/>
    <n v="33.5"/>
    <n v="254.3"/>
    <n v="2026"/>
    <n v="2435426268"/>
    <n v="8.4705882352941178"/>
    <n v="64.536458333333329"/>
    <n v="2449.5237804505773"/>
    <x v="0"/>
  </r>
  <r>
    <s v="EV4288"/>
    <x v="0"/>
    <x v="0"/>
    <s v="Toyota"/>
    <x v="3"/>
    <n v="464534"/>
    <n v="95"/>
    <n v="420"/>
    <n v="0.74"/>
    <n v="86861"/>
    <n v="75673"/>
    <n v="19.8"/>
    <n v="47.8"/>
    <n v="114.8"/>
    <n v="2026"/>
    <n v="35152681382"/>
    <n v="4.4210526315789478"/>
    <n v="180.17380952380952"/>
    <n v="186.98523681797241"/>
    <x v="1"/>
  </r>
  <r>
    <s v="EV4289"/>
    <x v="0"/>
    <x v="0"/>
    <s v="Toyota"/>
    <x v="0"/>
    <n v="576543"/>
    <n v="46"/>
    <n v="386"/>
    <n v="2.4"/>
    <n v="173483"/>
    <n v="37612"/>
    <n v="18"/>
    <n v="41"/>
    <n v="240.4"/>
    <n v="2026"/>
    <n v="21684935316"/>
    <n v="8.3913043478260878"/>
    <n v="97.440414507772019"/>
    <n v="300.90210097078625"/>
    <x v="1"/>
  </r>
  <r>
    <s v="EV4290"/>
    <x v="6"/>
    <x v="3"/>
    <s v="BMW"/>
    <x v="2"/>
    <n v="176422"/>
    <n v="74"/>
    <n v="326"/>
    <n v="1.17"/>
    <n v="64668"/>
    <n v="38444"/>
    <n v="17.399999999999999"/>
    <n v="44.3"/>
    <n v="57.9"/>
    <n v="2026"/>
    <n v="6782367368"/>
    <n v="4.4054054054054053"/>
    <n v="117.92638036809817"/>
    <n v="366.55292423847368"/>
    <x v="1"/>
  </r>
  <r>
    <s v="EV4291"/>
    <x v="1"/>
    <x v="1"/>
    <s v="Tesla"/>
    <x v="2"/>
    <n v="741336"/>
    <n v="75"/>
    <n v="411"/>
    <n v="1.1399999999999999"/>
    <n v="149038"/>
    <n v="29112"/>
    <n v="23"/>
    <n v="12.6"/>
    <n v="42.8"/>
    <n v="2026"/>
    <n v="21581773632"/>
    <n v="5.48"/>
    <n v="70.832116788321173"/>
    <n v="201.03974446135086"/>
    <x v="0"/>
  </r>
  <r>
    <s v="EV4292"/>
    <x v="6"/>
    <x v="3"/>
    <s v="Nissan"/>
    <x v="2"/>
    <n v="728580"/>
    <n v="56"/>
    <n v="280"/>
    <n v="2.68"/>
    <n v="117230"/>
    <n v="81229"/>
    <n v="19.5"/>
    <n v="15"/>
    <n v="291.2"/>
    <n v="2026"/>
    <n v="59181824820"/>
    <n v="5"/>
    <n v="290.10357142857146"/>
    <n v="160.90202860358505"/>
    <x v="1"/>
  </r>
  <r>
    <s v="EV4293"/>
    <x v="1"/>
    <x v="1"/>
    <s v="Hyundai"/>
    <x v="1"/>
    <n v="448534"/>
    <n v="59"/>
    <n v="425"/>
    <n v="2.54"/>
    <n v="195345"/>
    <n v="39093"/>
    <n v="19.5"/>
    <n v="31"/>
    <n v="206.4"/>
    <n v="2026"/>
    <n v="17534539662"/>
    <n v="7.2033898305084749"/>
    <n v="91.983529411764707"/>
    <n v="435.5188235451493"/>
    <x v="0"/>
  </r>
  <r>
    <s v="EV4294"/>
    <x v="1"/>
    <x v="1"/>
    <s v="BMW"/>
    <x v="0"/>
    <n v="737594"/>
    <n v="116"/>
    <n v="596"/>
    <n v="1.39"/>
    <n v="5835"/>
    <n v="49296"/>
    <n v="12.9"/>
    <n v="57.2"/>
    <n v="251.9"/>
    <n v="2026"/>
    <n v="36360433824"/>
    <n v="5.1379310344827589"/>
    <n v="82.711409395973149"/>
    <n v="7.9108561078316804"/>
    <x v="1"/>
  </r>
  <r>
    <s v="EV4295"/>
    <x v="9"/>
    <x v="0"/>
    <s v="BYD"/>
    <x v="1"/>
    <n v="352670"/>
    <n v="57"/>
    <n v="465"/>
    <n v="0.57999999999999996"/>
    <n v="7729"/>
    <n v="57054"/>
    <n v="20.8"/>
    <n v="51.7"/>
    <n v="29.9"/>
    <n v="2026"/>
    <n v="20121234180"/>
    <n v="8.1578947368421044"/>
    <n v="122.69677419354839"/>
    <n v="21.915671874556953"/>
    <x v="0"/>
  </r>
  <r>
    <s v="EV4296"/>
    <x v="0"/>
    <x v="0"/>
    <s v="Volkswagen"/>
    <x v="0"/>
    <n v="115465"/>
    <n v="64"/>
    <n v="298"/>
    <n v="0.61"/>
    <n v="22462"/>
    <n v="82366"/>
    <n v="23.9"/>
    <n v="39.299999999999997"/>
    <n v="102.5"/>
    <n v="2026"/>
    <n v="9510390190"/>
    <n v="4.65625"/>
    <n v="276.39597315436242"/>
    <n v="194.5351405187719"/>
    <x v="1"/>
  </r>
  <r>
    <s v="EV4297"/>
    <x v="8"/>
    <x v="3"/>
    <s v="Ford"/>
    <x v="3"/>
    <n v="738890"/>
    <n v="53"/>
    <n v="336"/>
    <n v="2.72"/>
    <n v="146203"/>
    <n v="44672"/>
    <n v="17"/>
    <n v="29.8"/>
    <n v="28.5"/>
    <n v="2026"/>
    <n v="33007694080"/>
    <n v="6.3396226415094343"/>
    <n v="132.95238095238096"/>
    <n v="197.86842425800862"/>
    <x v="1"/>
  </r>
  <r>
    <s v="EV4298"/>
    <x v="5"/>
    <x v="1"/>
    <s v="Tesla"/>
    <x v="2"/>
    <n v="526928"/>
    <n v="57"/>
    <n v="438"/>
    <n v="2.37"/>
    <n v="52740"/>
    <n v="73336"/>
    <n v="13.5"/>
    <n v="27.7"/>
    <n v="205.7"/>
    <n v="2026"/>
    <n v="38642791808"/>
    <n v="7.6842105263157894"/>
    <n v="167.4337899543379"/>
    <n v="100.08957580542314"/>
    <x v="0"/>
  </r>
  <r>
    <s v="EV4299"/>
    <x v="0"/>
    <x v="0"/>
    <s v="Tesla"/>
    <x v="3"/>
    <n v="328467"/>
    <n v="102"/>
    <n v="590"/>
    <n v="1.34"/>
    <n v="75586"/>
    <n v="65108"/>
    <n v="24.9"/>
    <n v="47.6"/>
    <n v="156"/>
    <n v="2026"/>
    <n v="21385829436"/>
    <n v="5.784313725490196"/>
    <n v="110.35254237288136"/>
    <n v="230.11748516593752"/>
    <x v="1"/>
  </r>
  <r>
    <s v="EV4300"/>
    <x v="1"/>
    <x v="1"/>
    <s v="Nissan"/>
    <x v="1"/>
    <n v="47524"/>
    <n v="94"/>
    <n v="522"/>
    <n v="2.94"/>
    <n v="11204"/>
    <n v="69027"/>
    <n v="15.9"/>
    <n v="23.3"/>
    <n v="187.1"/>
    <n v="2026"/>
    <n v="3280439148"/>
    <n v="5.5531914893617023"/>
    <n v="132.23563218390805"/>
    <n v="235.75456611396348"/>
    <x v="0"/>
  </r>
  <r>
    <s v="EV4301"/>
    <x v="9"/>
    <x v="0"/>
    <s v="Mercedes"/>
    <x v="0"/>
    <n v="597509"/>
    <n v="82"/>
    <n v="576"/>
    <n v="1.64"/>
    <n v="76129"/>
    <n v="73154"/>
    <n v="13"/>
    <n v="5.8"/>
    <n v="212.5"/>
    <n v="2026"/>
    <n v="43710173386"/>
    <n v="7.024390243902439"/>
    <n v="127.00347222222223"/>
    <n v="127.41063314527479"/>
    <x v="1"/>
  </r>
  <r>
    <s v="EV4302"/>
    <x v="6"/>
    <x v="3"/>
    <s v="Toyota"/>
    <x v="2"/>
    <n v="517291"/>
    <n v="104"/>
    <n v="306"/>
    <n v="1.81"/>
    <n v="153142"/>
    <n v="51818"/>
    <n v="14.8"/>
    <n v="37.6"/>
    <n v="61.3"/>
    <n v="2026"/>
    <n v="26804985038"/>
    <n v="2.9423076923076925"/>
    <n v="169.33986928104576"/>
    <n v="296.04613264100863"/>
    <x v="1"/>
  </r>
  <r>
    <s v="EV4303"/>
    <x v="9"/>
    <x v="0"/>
    <s v="Tesla"/>
    <x v="2"/>
    <n v="750908"/>
    <n v="52"/>
    <n v="278"/>
    <n v="2.2000000000000002"/>
    <n v="145383"/>
    <n v="72488"/>
    <n v="22.1"/>
    <n v="51.1"/>
    <n v="41.9"/>
    <n v="2026"/>
    <n v="54431819104"/>
    <n v="5.3461538461538458"/>
    <n v="260.74820143884892"/>
    <n v="193.60960330692976"/>
    <x v="0"/>
  </r>
  <r>
    <s v="EV4304"/>
    <x v="0"/>
    <x v="0"/>
    <s v="Kia"/>
    <x v="0"/>
    <n v="830068"/>
    <n v="116"/>
    <n v="329"/>
    <n v="2.64"/>
    <n v="67873"/>
    <n v="36224"/>
    <n v="19.399999999999999"/>
    <n v="35.1"/>
    <n v="172.1"/>
    <n v="2026"/>
    <n v="30068383232"/>
    <n v="2.8362068965517242"/>
    <n v="110.1033434650456"/>
    <n v="81.767999730142591"/>
    <x v="1"/>
  </r>
  <r>
    <s v="EV4305"/>
    <x v="5"/>
    <x v="1"/>
    <s v="Volkswagen"/>
    <x v="3"/>
    <n v="726856"/>
    <n v="61"/>
    <n v="315"/>
    <n v="0.95"/>
    <n v="161818"/>
    <n v="79889"/>
    <n v="23.2"/>
    <n v="52"/>
    <n v="61.2"/>
    <n v="2026"/>
    <n v="58067798984"/>
    <n v="5.1639344262295079"/>
    <n v="253.61587301587301"/>
    <n v="222.62731545175384"/>
    <x v="0"/>
  </r>
  <r>
    <s v="EV4306"/>
    <x v="9"/>
    <x v="0"/>
    <s v="Nissan"/>
    <x v="1"/>
    <n v="48035"/>
    <n v="43"/>
    <n v="592"/>
    <n v="2.5299999999999998"/>
    <n v="10032"/>
    <n v="80724"/>
    <n v="15.1"/>
    <n v="53.2"/>
    <n v="136.19999999999999"/>
    <n v="2026"/>
    <n v="3877577340"/>
    <n v="13.767441860465116"/>
    <n v="136.3581081081081"/>
    <n v="208.84771520766108"/>
    <x v="0"/>
  </r>
  <r>
    <s v="EV4307"/>
    <x v="4"/>
    <x v="0"/>
    <s v="Tesla"/>
    <x v="3"/>
    <n v="88201"/>
    <n v="90"/>
    <n v="627"/>
    <n v="1.57"/>
    <n v="26821"/>
    <n v="56736"/>
    <n v="19.600000000000001"/>
    <n v="34"/>
    <n v="20.9"/>
    <n v="2026"/>
    <n v="5004171936"/>
    <n v="6.9666666666666668"/>
    <n v="90.488038277511961"/>
    <n v="304.08952279452609"/>
    <x v="1"/>
  </r>
  <r>
    <s v="EV4308"/>
    <x v="4"/>
    <x v="0"/>
    <s v="Tesla"/>
    <x v="1"/>
    <n v="177638"/>
    <n v="43"/>
    <n v="253"/>
    <n v="1.27"/>
    <n v="58151"/>
    <n v="51181"/>
    <n v="13.6"/>
    <n v="29.2"/>
    <n v="266"/>
    <n v="2026"/>
    <n v="9091690478"/>
    <n v="5.8837209302325579"/>
    <n v="202.29644268774703"/>
    <n v="327.35675925196182"/>
    <x v="0"/>
  </r>
  <r>
    <s v="EV4309"/>
    <x v="2"/>
    <x v="2"/>
    <s v="Volkswagen"/>
    <x v="3"/>
    <n v="642247"/>
    <n v="45"/>
    <n v="298"/>
    <n v="0.82"/>
    <n v="112615"/>
    <n v="82633"/>
    <n v="23.5"/>
    <n v="31.9"/>
    <n v="201.5"/>
    <n v="2026"/>
    <n v="53070796351"/>
    <n v="6.6222222222222218"/>
    <n v="277.29194630872485"/>
    <n v="175.34531107190847"/>
    <x v="0"/>
  </r>
  <r>
    <s v="EV4310"/>
    <x v="0"/>
    <x v="0"/>
    <s v="Ford"/>
    <x v="3"/>
    <n v="466521"/>
    <n v="61"/>
    <n v="424"/>
    <n v="1.84"/>
    <n v="54605"/>
    <n v="79490"/>
    <n v="21.4"/>
    <n v="31.2"/>
    <n v="70.2"/>
    <n v="2026"/>
    <n v="37083754290"/>
    <n v="6.9508196721311473"/>
    <n v="187.47641509433961"/>
    <n v="117.04724974867155"/>
    <x v="0"/>
  </r>
  <r>
    <s v="EV4311"/>
    <x v="3"/>
    <x v="3"/>
    <s v="BYD"/>
    <x v="1"/>
    <n v="649790"/>
    <n v="107"/>
    <n v="389"/>
    <n v="2.33"/>
    <n v="3537"/>
    <n v="55225"/>
    <n v="16.2"/>
    <n v="20.5"/>
    <n v="173.3"/>
    <n v="2026"/>
    <n v="35884652750"/>
    <n v="3.6355140186915889"/>
    <n v="141.96658097686375"/>
    <n v="5.443297065205682"/>
    <x v="0"/>
  </r>
  <r>
    <s v="EV4312"/>
    <x v="9"/>
    <x v="0"/>
    <s v="BMW"/>
    <x v="0"/>
    <n v="740982"/>
    <n v="91"/>
    <n v="595"/>
    <n v="1.62"/>
    <n v="112962"/>
    <n v="81310"/>
    <n v="17.8"/>
    <n v="60.8"/>
    <n v="265.89999999999998"/>
    <n v="2026"/>
    <n v="60249246420"/>
    <n v="6.5384615384615383"/>
    <n v="136.65546218487395"/>
    <n v="152.44904734527964"/>
    <x v="1"/>
  </r>
  <r>
    <s v="EV4313"/>
    <x v="8"/>
    <x v="3"/>
    <s v="Nissan"/>
    <x v="2"/>
    <n v="798367"/>
    <n v="75"/>
    <n v="307"/>
    <n v="2.4700000000000002"/>
    <n v="131607"/>
    <n v="69796"/>
    <n v="13.4"/>
    <n v="38.5"/>
    <n v="71.2"/>
    <n v="2026"/>
    <n v="55722823132"/>
    <n v="4.0933333333333337"/>
    <n v="227.34853420195441"/>
    <n v="164.84524034685802"/>
    <x v="0"/>
  </r>
  <r>
    <s v="EV4314"/>
    <x v="3"/>
    <x v="3"/>
    <s v="Hyundai"/>
    <x v="2"/>
    <n v="586984"/>
    <n v="119"/>
    <n v="327"/>
    <n v="2.2599999999999998"/>
    <n v="45472"/>
    <n v="65361"/>
    <n v="13.5"/>
    <n v="15.6"/>
    <n v="196.6"/>
    <n v="2026"/>
    <n v="38365861224"/>
    <n v="2.7478991596638656"/>
    <n v="199.88073394495413"/>
    <n v="77.467188202744879"/>
    <x v="1"/>
  </r>
  <r>
    <s v="EV4315"/>
    <x v="7"/>
    <x v="3"/>
    <s v="Nissan"/>
    <x v="1"/>
    <n v="635778"/>
    <n v="45"/>
    <n v="605"/>
    <n v="2.97"/>
    <n v="30275"/>
    <n v="65637"/>
    <n v="13.3"/>
    <n v="10.5"/>
    <n v="278.10000000000002"/>
    <n v="2026"/>
    <n v="41730560586"/>
    <n v="13.444444444444445"/>
    <n v="108.49090909090908"/>
    <n v="47.618822922466649"/>
    <x v="0"/>
  </r>
  <r>
    <s v="EV4316"/>
    <x v="4"/>
    <x v="0"/>
    <s v="Mercedes"/>
    <x v="3"/>
    <n v="651533"/>
    <n v="104"/>
    <n v="377"/>
    <n v="0.72"/>
    <n v="134444"/>
    <n v="43655"/>
    <n v="20.399999999999999"/>
    <n v="63.2"/>
    <n v="165.3"/>
    <n v="2026"/>
    <n v="28442673115"/>
    <n v="3.625"/>
    <n v="115.79575596816976"/>
    <n v="206.35025393955488"/>
    <x v="0"/>
  </r>
  <r>
    <s v="EV4317"/>
    <x v="6"/>
    <x v="3"/>
    <s v="Volkswagen"/>
    <x v="0"/>
    <n v="696016"/>
    <n v="116"/>
    <n v="625"/>
    <n v="0.66"/>
    <n v="103343"/>
    <n v="56513"/>
    <n v="13.8"/>
    <n v="49.1"/>
    <n v="299.39999999999998"/>
    <n v="2026"/>
    <n v="39333952208"/>
    <n v="5.3879310344827589"/>
    <n v="90.4208"/>
    <n v="148.47790855382632"/>
    <x v="0"/>
  </r>
  <r>
    <s v="EV4318"/>
    <x v="2"/>
    <x v="2"/>
    <s v="BYD"/>
    <x v="2"/>
    <n v="244190"/>
    <n v="97"/>
    <n v="294"/>
    <n v="2.77"/>
    <n v="177521"/>
    <n v="57266"/>
    <n v="12.1"/>
    <n v="5.5"/>
    <n v="85.3"/>
    <n v="2026"/>
    <n v="13983784540"/>
    <n v="3.0309278350515463"/>
    <n v="194.78231292517006"/>
    <n v="726.97899176870476"/>
    <x v="1"/>
  </r>
  <r>
    <s v="EV4319"/>
    <x v="9"/>
    <x v="0"/>
    <s v="Toyota"/>
    <x v="3"/>
    <n v="384559"/>
    <n v="48"/>
    <n v="370"/>
    <n v="1.41"/>
    <n v="133887"/>
    <n v="82889"/>
    <n v="24.5"/>
    <n v="48.7"/>
    <n v="245.7"/>
    <n v="2026"/>
    <n v="31875710951"/>
    <n v="7.708333333333333"/>
    <n v="224.02432432432431"/>
    <n v="348.15723985136219"/>
    <x v="1"/>
  </r>
  <r>
    <s v="EV4320"/>
    <x v="0"/>
    <x v="0"/>
    <s v="BMW"/>
    <x v="1"/>
    <n v="776194"/>
    <n v="107"/>
    <n v="641"/>
    <n v="2.21"/>
    <n v="98506"/>
    <n v="31103"/>
    <n v="24.5"/>
    <n v="57.6"/>
    <n v="67.5"/>
    <n v="2026"/>
    <n v="24141961982"/>
    <n v="5.990654205607477"/>
    <n v="48.522620904836195"/>
    <n v="126.90899440088432"/>
    <x v="1"/>
  </r>
  <r>
    <s v="EV4321"/>
    <x v="5"/>
    <x v="1"/>
    <s v="Mercedes"/>
    <x v="3"/>
    <n v="818713"/>
    <n v="83"/>
    <n v="594"/>
    <n v="2.33"/>
    <n v="199137"/>
    <n v="67655"/>
    <n v="24"/>
    <n v="43.2"/>
    <n v="45"/>
    <n v="2026"/>
    <n v="55390028015"/>
    <n v="7.1566265060240966"/>
    <n v="113.89730639730639"/>
    <n v="243.23175520603678"/>
    <x v="0"/>
  </r>
  <r>
    <s v="EV4322"/>
    <x v="8"/>
    <x v="3"/>
    <s v="Ford"/>
    <x v="2"/>
    <n v="171265"/>
    <n v="51"/>
    <n v="583"/>
    <n v="2.17"/>
    <n v="186328"/>
    <n v="66274"/>
    <n v="23.4"/>
    <n v="52.2"/>
    <n v="94.2"/>
    <n v="2026"/>
    <n v="11350416610"/>
    <n v="11.431372549019608"/>
    <n v="113.67753001715266"/>
    <n v="1087.9514203135491"/>
    <x v="0"/>
  </r>
  <r>
    <s v="EV4323"/>
    <x v="8"/>
    <x v="3"/>
    <s v="Tesla"/>
    <x v="3"/>
    <n v="316172"/>
    <n v="61"/>
    <n v="502"/>
    <n v="1.78"/>
    <n v="139326"/>
    <n v="39668"/>
    <n v="22.5"/>
    <n v="17.100000000000001"/>
    <n v="253.9"/>
    <n v="2026"/>
    <n v="12541910896"/>
    <n v="8.2295081967213122"/>
    <n v="79.019920318725099"/>
    <n v="440.66520754526016"/>
    <x v="1"/>
  </r>
  <r>
    <s v="EV4324"/>
    <x v="0"/>
    <x v="0"/>
    <s v="Nissan"/>
    <x v="3"/>
    <n v="560744"/>
    <n v="99"/>
    <n v="359"/>
    <n v="2.91"/>
    <n v="100575"/>
    <n v="72735"/>
    <n v="19.2"/>
    <n v="63.9"/>
    <n v="290.5"/>
    <n v="2026"/>
    <n v="40785714840"/>
    <n v="3.6262626262626263"/>
    <n v="202.60445682451254"/>
    <n v="179.35992181815587"/>
    <x v="0"/>
  </r>
  <r>
    <s v="EV4325"/>
    <x v="0"/>
    <x v="0"/>
    <s v="Toyota"/>
    <x v="2"/>
    <n v="660073"/>
    <n v="89"/>
    <n v="355"/>
    <n v="1.66"/>
    <n v="184413"/>
    <n v="46042"/>
    <n v="17"/>
    <n v="51.1"/>
    <n v="235.1"/>
    <n v="2026"/>
    <n v="30391081066"/>
    <n v="3.9887640449438204"/>
    <n v="129.69577464788733"/>
    <n v="279.38273493992335"/>
    <x v="0"/>
  </r>
  <r>
    <s v="EV4326"/>
    <x v="0"/>
    <x v="0"/>
    <s v="Nissan"/>
    <x v="1"/>
    <n v="26709"/>
    <n v="111"/>
    <n v="447"/>
    <n v="1.1000000000000001"/>
    <n v="114388"/>
    <n v="25873"/>
    <n v="12.7"/>
    <n v="23.4"/>
    <n v="65.5"/>
    <n v="2026"/>
    <n v="691041957"/>
    <n v="4.0270270270270272"/>
    <n v="57.881431767337808"/>
    <n v="4282.7511325770338"/>
    <x v="1"/>
  </r>
  <r>
    <s v="EV4327"/>
    <x v="0"/>
    <x v="0"/>
    <s v="Nissan"/>
    <x v="3"/>
    <n v="226479"/>
    <n v="112"/>
    <n v="441"/>
    <n v="1.38"/>
    <n v="183400"/>
    <n v="26537"/>
    <n v="24.2"/>
    <n v="45.8"/>
    <n v="97.7"/>
    <n v="2026"/>
    <n v="6010073223"/>
    <n v="3.9375"/>
    <n v="60.174603174603178"/>
    <n v="809.78810397431994"/>
    <x v="0"/>
  </r>
  <r>
    <s v="EV4328"/>
    <x v="6"/>
    <x v="3"/>
    <s v="Volkswagen"/>
    <x v="0"/>
    <n v="71285"/>
    <n v="107"/>
    <n v="367"/>
    <n v="2.73"/>
    <n v="168698"/>
    <n v="45904"/>
    <n v="12.9"/>
    <n v="8.6999999999999993"/>
    <n v="205"/>
    <n v="2026"/>
    <n v="3272266640"/>
    <n v="3.4299065420560746"/>
    <n v="125.07901907356948"/>
    <n v="2366.5287227326926"/>
    <x v="1"/>
  </r>
  <r>
    <s v="EV4329"/>
    <x v="6"/>
    <x v="3"/>
    <s v="Volkswagen"/>
    <x v="3"/>
    <n v="339653"/>
    <n v="69"/>
    <n v="415"/>
    <n v="2.7"/>
    <n v="64490"/>
    <n v="36931"/>
    <n v="23.1"/>
    <n v="13.2"/>
    <n v="192.4"/>
    <n v="2026"/>
    <n v="12543724943"/>
    <n v="6.0144927536231885"/>
    <n v="88.990361445783137"/>
    <n v="189.87024993154776"/>
    <x v="0"/>
  </r>
  <r>
    <s v="EV4330"/>
    <x v="0"/>
    <x v="0"/>
    <s v="Toyota"/>
    <x v="3"/>
    <n v="590020"/>
    <n v="103"/>
    <n v="283"/>
    <n v="2.98"/>
    <n v="143850"/>
    <n v="55801"/>
    <n v="22.4"/>
    <n v="40.799999999999997"/>
    <n v="121.7"/>
    <n v="2026"/>
    <n v="32923706020"/>
    <n v="2.7475728155339807"/>
    <n v="197.17667844522967"/>
    <n v="243.80529473577167"/>
    <x v="1"/>
  </r>
  <r>
    <s v="EV4331"/>
    <x v="4"/>
    <x v="0"/>
    <s v="BMW"/>
    <x v="2"/>
    <n v="425811"/>
    <n v="90"/>
    <n v="316"/>
    <n v="1.05"/>
    <n v="166254"/>
    <n v="58074"/>
    <n v="13.7"/>
    <n v="8.9"/>
    <n v="85.8"/>
    <n v="2026"/>
    <n v="24728548014"/>
    <n v="3.5111111111111111"/>
    <n v="183.77848101265823"/>
    <n v="390.44082938204974"/>
    <x v="1"/>
  </r>
  <r>
    <s v="EV4332"/>
    <x v="8"/>
    <x v="3"/>
    <s v="Ford"/>
    <x v="2"/>
    <n v="832754"/>
    <n v="78"/>
    <n v="494"/>
    <n v="1.35"/>
    <n v="40116"/>
    <n v="62354"/>
    <n v="22.9"/>
    <n v="51.5"/>
    <n v="181.1"/>
    <n v="2026"/>
    <n v="51925542916"/>
    <n v="6.333333333333333"/>
    <n v="126.22267206477733"/>
    <n v="48.172689653847357"/>
    <x v="0"/>
  </r>
  <r>
    <s v="EV4333"/>
    <x v="6"/>
    <x v="3"/>
    <s v="Kia"/>
    <x v="3"/>
    <n v="151470"/>
    <n v="105"/>
    <n v="274"/>
    <n v="1.58"/>
    <n v="64435"/>
    <n v="26827"/>
    <n v="13.7"/>
    <n v="26.3"/>
    <n v="287.39999999999998"/>
    <n v="2026"/>
    <n v="4063485690"/>
    <n v="2.6095238095238096"/>
    <n v="97.908759124087595"/>
    <n v="425.39776853502343"/>
    <x v="1"/>
  </r>
  <r>
    <s v="EV4334"/>
    <x v="0"/>
    <x v="0"/>
    <s v="Ford"/>
    <x v="1"/>
    <n v="805250"/>
    <n v="56"/>
    <n v="489"/>
    <n v="2.31"/>
    <n v="95578"/>
    <n v="83002"/>
    <n v="17"/>
    <n v="25.6"/>
    <n v="64.3"/>
    <n v="2026"/>
    <n v="66837360500"/>
    <n v="8.7321428571428577"/>
    <n v="169.73824130879345"/>
    <n v="118.69357342440236"/>
    <x v="0"/>
  </r>
  <r>
    <s v="EV4335"/>
    <x v="8"/>
    <x v="3"/>
    <s v="Toyota"/>
    <x v="0"/>
    <n v="416801"/>
    <n v="46"/>
    <n v="573"/>
    <n v="0.79"/>
    <n v="197542"/>
    <n v="66949"/>
    <n v="19.600000000000001"/>
    <n v="57.1"/>
    <n v="109.5"/>
    <n v="2026"/>
    <n v="27904410149"/>
    <n v="12.456521739130435"/>
    <n v="116.83944153577661"/>
    <n v="473.94799916506918"/>
    <x v="0"/>
  </r>
  <r>
    <s v="EV4336"/>
    <x v="7"/>
    <x v="3"/>
    <s v="Mercedes"/>
    <x v="2"/>
    <n v="680159"/>
    <n v="70"/>
    <n v="390"/>
    <n v="0.99"/>
    <n v="149756"/>
    <n v="26165"/>
    <n v="17"/>
    <n v="21.8"/>
    <n v="241.1"/>
    <n v="2026"/>
    <n v="17796360235"/>
    <n v="5.5714285714285712"/>
    <n v="67.089743589743591"/>
    <n v="220.17792898425219"/>
    <x v="0"/>
  </r>
  <r>
    <s v="EV4337"/>
    <x v="2"/>
    <x v="2"/>
    <s v="BMW"/>
    <x v="1"/>
    <n v="53809"/>
    <n v="65"/>
    <n v="268"/>
    <n v="1.0900000000000001"/>
    <n v="83531"/>
    <n v="47811"/>
    <n v="16.600000000000001"/>
    <n v="26.8"/>
    <n v="129.9"/>
    <n v="2026"/>
    <n v="2572662099"/>
    <n v="4.1230769230769226"/>
    <n v="178.39925373134329"/>
    <n v="1552.3611291791335"/>
    <x v="0"/>
  </r>
  <r>
    <s v="EV4338"/>
    <x v="9"/>
    <x v="0"/>
    <s v="Nissan"/>
    <x v="1"/>
    <n v="806633"/>
    <n v="74"/>
    <n v="591"/>
    <n v="0.96"/>
    <n v="40940"/>
    <n v="49211"/>
    <n v="18.399999999999999"/>
    <n v="58.1"/>
    <n v="130"/>
    <n v="2026"/>
    <n v="39695216563"/>
    <n v="7.9864864864864868"/>
    <n v="83.267343485617602"/>
    <n v="50.754184368851753"/>
    <x v="0"/>
  </r>
  <r>
    <s v="EV4339"/>
    <x v="8"/>
    <x v="3"/>
    <s v="BMW"/>
    <x v="3"/>
    <n v="298488"/>
    <n v="72"/>
    <n v="363"/>
    <n v="1.88"/>
    <n v="90715"/>
    <n v="82026"/>
    <n v="24.5"/>
    <n v="64"/>
    <n v="48.7"/>
    <n v="2026"/>
    <n v="24483776688"/>
    <n v="5.041666666666667"/>
    <n v="225.96694214876032"/>
    <n v="303.9150652622551"/>
    <x v="0"/>
  </r>
  <r>
    <s v="EV4340"/>
    <x v="4"/>
    <x v="0"/>
    <s v="Volkswagen"/>
    <x v="1"/>
    <n v="697772"/>
    <n v="76"/>
    <n v="295"/>
    <n v="0.94"/>
    <n v="113866"/>
    <n v="68852"/>
    <n v="22.4"/>
    <n v="34.9"/>
    <n v="58"/>
    <n v="2026"/>
    <n v="48042997744"/>
    <n v="3.8815789473684212"/>
    <n v="233.39661016949154"/>
    <n v="163.18510917606324"/>
    <x v="0"/>
  </r>
  <r>
    <s v="EV4341"/>
    <x v="8"/>
    <x v="3"/>
    <s v="Volkswagen"/>
    <x v="1"/>
    <n v="151289"/>
    <n v="59"/>
    <n v="377"/>
    <n v="2.4300000000000002"/>
    <n v="155460"/>
    <n v="50039"/>
    <n v="23.6"/>
    <n v="22.7"/>
    <n v="60.5"/>
    <n v="2026"/>
    <n v="7570350271"/>
    <n v="6.3898305084745761"/>
    <n v="132.72944297082228"/>
    <n v="1027.5697506097601"/>
    <x v="1"/>
  </r>
  <r>
    <s v="EV4342"/>
    <x v="9"/>
    <x v="0"/>
    <s v="Hyundai"/>
    <x v="0"/>
    <n v="473811"/>
    <n v="90"/>
    <n v="483"/>
    <n v="1.34"/>
    <n v="100156"/>
    <n v="81534"/>
    <n v="23.9"/>
    <n v="40"/>
    <n v="70.5"/>
    <n v="2026"/>
    <n v="38631706074"/>
    <n v="5.3666666666666663"/>
    <n v="168.80745341614906"/>
    <n v="211.38386403017236"/>
    <x v="1"/>
  </r>
  <r>
    <s v="EV4343"/>
    <x v="1"/>
    <x v="1"/>
    <s v="BMW"/>
    <x v="2"/>
    <n v="626316"/>
    <n v="99"/>
    <n v="278"/>
    <n v="0.89"/>
    <n v="21887"/>
    <n v="79555"/>
    <n v="21.6"/>
    <n v="23.8"/>
    <n v="42.5"/>
    <n v="2026"/>
    <n v="49826569380"/>
    <n v="2.808080808080808"/>
    <n v="286.16906474820144"/>
    <n v="34.945618505674453"/>
    <x v="0"/>
  </r>
  <r>
    <s v="EV4344"/>
    <x v="4"/>
    <x v="0"/>
    <s v="Tesla"/>
    <x v="3"/>
    <n v="448965"/>
    <n v="55"/>
    <n v="439"/>
    <n v="0.5"/>
    <n v="187330"/>
    <n v="36696"/>
    <n v="21.3"/>
    <n v="34.200000000000003"/>
    <n v="66.5"/>
    <n v="2026"/>
    <n v="16475219640"/>
    <n v="7.9818181818181815"/>
    <n v="83.589977220956726"/>
    <n v="417.24856057821881"/>
    <x v="0"/>
  </r>
  <r>
    <s v="EV4345"/>
    <x v="7"/>
    <x v="3"/>
    <s v="Hyundai"/>
    <x v="1"/>
    <n v="476311"/>
    <n v="70"/>
    <n v="376"/>
    <n v="0.95"/>
    <n v="128455"/>
    <n v="68555"/>
    <n v="17.2"/>
    <n v="44.8"/>
    <n v="47"/>
    <n v="2026"/>
    <n v="32653500605"/>
    <n v="5.371428571428571"/>
    <n v="182.32712765957447"/>
    <n v="269.6872421590096"/>
    <x v="0"/>
  </r>
  <r>
    <s v="EV4346"/>
    <x v="1"/>
    <x v="1"/>
    <s v="Kia"/>
    <x v="3"/>
    <n v="370868"/>
    <n v="100"/>
    <n v="553"/>
    <n v="0.84"/>
    <n v="137344"/>
    <n v="54913"/>
    <n v="12.6"/>
    <n v="6.7"/>
    <n v="279"/>
    <n v="2026"/>
    <n v="20365474484"/>
    <n v="5.53"/>
    <n v="99.300180831826395"/>
    <n v="370.33122296881908"/>
    <x v="1"/>
  </r>
  <r>
    <s v="EV4347"/>
    <x v="7"/>
    <x v="3"/>
    <s v="BYD"/>
    <x v="1"/>
    <n v="344599"/>
    <n v="61"/>
    <n v="257"/>
    <n v="0.6"/>
    <n v="37310"/>
    <n v="57283"/>
    <n v="19"/>
    <n v="8.5"/>
    <n v="260.7"/>
    <n v="2026"/>
    <n v="19739664517"/>
    <n v="4.2131147540983607"/>
    <n v="222.89105058365757"/>
    <n v="108.27077269521966"/>
    <x v="0"/>
  </r>
  <r>
    <s v="EV4348"/>
    <x v="2"/>
    <x v="2"/>
    <s v="Hyundai"/>
    <x v="2"/>
    <n v="140428"/>
    <n v="41"/>
    <n v="518"/>
    <n v="2.41"/>
    <n v="1689"/>
    <n v="45200"/>
    <n v="19.5"/>
    <n v="62.7"/>
    <n v="28.1"/>
    <n v="2026"/>
    <n v="6347345600"/>
    <n v="12.634146341463415"/>
    <n v="87.25868725868726"/>
    <n v="12.027515880023927"/>
    <x v="0"/>
  </r>
  <r>
    <s v="EV4349"/>
    <x v="8"/>
    <x v="3"/>
    <s v="BMW"/>
    <x v="0"/>
    <n v="297323"/>
    <n v="45"/>
    <n v="607"/>
    <n v="2.93"/>
    <n v="12965"/>
    <n v="35286"/>
    <n v="20"/>
    <n v="51.1"/>
    <n v="166.2"/>
    <n v="2026"/>
    <n v="10491339378"/>
    <n v="13.488888888888889"/>
    <n v="58.131795716639211"/>
    <n v="43.605775537042206"/>
    <x v="1"/>
  </r>
  <r>
    <s v="EV4350"/>
    <x v="7"/>
    <x v="3"/>
    <s v="Volkswagen"/>
    <x v="2"/>
    <n v="180116"/>
    <n v="107"/>
    <n v="370"/>
    <n v="2.87"/>
    <n v="150020"/>
    <n v="72820"/>
    <n v="21.5"/>
    <n v="62.2"/>
    <n v="196.3"/>
    <n v="2026"/>
    <n v="13116047120"/>
    <n v="3.457943925233645"/>
    <n v="196.81081081081081"/>
    <n v="832.90768171622733"/>
    <x v="1"/>
  </r>
  <r>
    <s v="EV4351"/>
    <x v="9"/>
    <x v="0"/>
    <s v="Hyundai"/>
    <x v="1"/>
    <n v="57299"/>
    <n v="68"/>
    <n v="406"/>
    <n v="2.4700000000000002"/>
    <n v="159904"/>
    <n v="28004"/>
    <n v="23"/>
    <n v="39.700000000000003"/>
    <n v="113.8"/>
    <n v="2026"/>
    <n v="1604601196"/>
    <n v="5.9705882352941178"/>
    <n v="68.975369458128085"/>
    <n v="2790.6944274769194"/>
    <x v="1"/>
  </r>
  <r>
    <s v="EV4352"/>
    <x v="6"/>
    <x v="3"/>
    <s v="Kia"/>
    <x v="2"/>
    <n v="280478"/>
    <n v="117"/>
    <n v="606"/>
    <n v="2.1"/>
    <n v="13794"/>
    <n v="42521"/>
    <n v="20.2"/>
    <n v="20.2"/>
    <n v="94.3"/>
    <n v="2026"/>
    <n v="11926205038"/>
    <n v="5.1794871794871797"/>
    <n v="70.166666666666671"/>
    <n v="49.180327868852459"/>
    <x v="0"/>
  </r>
  <r>
    <s v="EV4353"/>
    <x v="1"/>
    <x v="1"/>
    <s v="Hyundai"/>
    <x v="0"/>
    <n v="413123"/>
    <n v="75"/>
    <n v="548"/>
    <n v="1.77"/>
    <n v="100780"/>
    <n v="71776"/>
    <n v="20.8"/>
    <n v="55.9"/>
    <n v="58.7"/>
    <n v="2026"/>
    <n v="29652316448"/>
    <n v="7.3066666666666666"/>
    <n v="130.97810218978103"/>
    <n v="243.94671804765167"/>
    <x v="0"/>
  </r>
  <r>
    <s v="EV4354"/>
    <x v="1"/>
    <x v="1"/>
    <s v="BYD"/>
    <x v="1"/>
    <n v="349674"/>
    <n v="86"/>
    <n v="489"/>
    <n v="1.04"/>
    <n v="43890"/>
    <n v="74428"/>
    <n v="14.1"/>
    <n v="33.200000000000003"/>
    <n v="12.4"/>
    <n v="2026"/>
    <n v="26025536472"/>
    <n v="5.6860465116279073"/>
    <n v="152.20449897750512"/>
    <n v="125.51691003620516"/>
    <x v="0"/>
  </r>
  <r>
    <s v="EV4355"/>
    <x v="0"/>
    <x v="0"/>
    <s v="Nissan"/>
    <x v="2"/>
    <n v="285106"/>
    <n v="116"/>
    <n v="304"/>
    <n v="0.82"/>
    <n v="77573"/>
    <n v="62276"/>
    <n v="20.7"/>
    <n v="29.1"/>
    <n v="179.7"/>
    <n v="2026"/>
    <n v="17755261256"/>
    <n v="2.6206896551724137"/>
    <n v="204.85526315789474"/>
    <n v="272.08476847207709"/>
    <x v="1"/>
  </r>
  <r>
    <s v="EV4356"/>
    <x v="3"/>
    <x v="3"/>
    <s v="BMW"/>
    <x v="3"/>
    <n v="734654"/>
    <n v="66"/>
    <n v="463"/>
    <n v="2.5"/>
    <n v="107969"/>
    <n v="76563"/>
    <n v="18.100000000000001"/>
    <n v="7.6"/>
    <n v="224.3"/>
    <n v="2026"/>
    <n v="56247314202"/>
    <n v="7.0151515151515156"/>
    <n v="165.36285097192226"/>
    <n v="146.96578253164074"/>
    <x v="1"/>
  </r>
  <r>
    <s v="EV4357"/>
    <x v="4"/>
    <x v="0"/>
    <s v="Mercedes"/>
    <x v="2"/>
    <n v="181797"/>
    <n v="111"/>
    <n v="610"/>
    <n v="2.0299999999999998"/>
    <n v="191158"/>
    <n v="61509"/>
    <n v="22.3"/>
    <n v="49.9"/>
    <n v="18"/>
    <n v="2026"/>
    <n v="11182151673"/>
    <n v="5.4954954954954953"/>
    <n v="100.8344262295082"/>
    <n v="1051.4914987596055"/>
    <x v="1"/>
  </r>
  <r>
    <s v="EV4358"/>
    <x v="7"/>
    <x v="3"/>
    <s v="Toyota"/>
    <x v="2"/>
    <n v="340414"/>
    <n v="93"/>
    <n v="566"/>
    <n v="0.51"/>
    <n v="58718"/>
    <n v="58501"/>
    <n v="24.3"/>
    <n v="22.1"/>
    <n v="255.5"/>
    <n v="2026"/>
    <n v="19914559414"/>
    <n v="6.086021505376344"/>
    <n v="103.35865724381625"/>
    <n v="172.4899680976693"/>
    <x v="1"/>
  </r>
  <r>
    <s v="EV4359"/>
    <x v="7"/>
    <x v="3"/>
    <s v="Hyundai"/>
    <x v="2"/>
    <n v="348259"/>
    <n v="90"/>
    <n v="622"/>
    <n v="1.93"/>
    <n v="60292"/>
    <n v="56982"/>
    <n v="24.2"/>
    <n v="63.3"/>
    <n v="142.30000000000001"/>
    <n v="2026"/>
    <n v="19844494338"/>
    <n v="6.9111111111111114"/>
    <n v="91.61093247588424"/>
    <n v="173.12402550974991"/>
    <x v="0"/>
  </r>
  <r>
    <s v="EV4360"/>
    <x v="7"/>
    <x v="3"/>
    <s v="Ford"/>
    <x v="1"/>
    <n v="463743"/>
    <n v="62"/>
    <n v="476"/>
    <n v="0.84"/>
    <n v="155544"/>
    <n v="59052"/>
    <n v="19.100000000000001"/>
    <n v="34.9"/>
    <n v="140.4"/>
    <n v="2026"/>
    <n v="27384951636"/>
    <n v="7.67741935483871"/>
    <n v="124.05882352941177"/>
    <n v="335.40991454318447"/>
    <x v="0"/>
  </r>
  <r>
    <s v="EV4361"/>
    <x v="5"/>
    <x v="1"/>
    <s v="Nissan"/>
    <x v="1"/>
    <n v="735660"/>
    <n v="107"/>
    <n v="514"/>
    <n v="0.87"/>
    <n v="64698"/>
    <n v="72690"/>
    <n v="16.5"/>
    <n v="32.200000000000003"/>
    <n v="107.1"/>
    <n v="2026"/>
    <n v="53475125400"/>
    <n v="4.8037383177570092"/>
    <n v="141.42023346303503"/>
    <n v="87.9455183100889"/>
    <x v="1"/>
  </r>
  <r>
    <s v="EV4362"/>
    <x v="5"/>
    <x v="1"/>
    <s v="Kia"/>
    <x v="0"/>
    <n v="689426"/>
    <n v="120"/>
    <n v="341"/>
    <n v="2.19"/>
    <n v="138399"/>
    <n v="32435"/>
    <n v="22.9"/>
    <n v="62"/>
    <n v="129.9"/>
    <n v="2026"/>
    <n v="22361532310"/>
    <n v="2.8416666666666668"/>
    <n v="95.117302052785931"/>
    <n v="200.74525764911681"/>
    <x v="1"/>
  </r>
  <r>
    <s v="EV4363"/>
    <x v="6"/>
    <x v="3"/>
    <s v="Tesla"/>
    <x v="3"/>
    <n v="477109"/>
    <n v="59"/>
    <n v="431"/>
    <n v="1.53"/>
    <n v="92121"/>
    <n v="61944"/>
    <n v="20.9"/>
    <n v="63.2"/>
    <n v="81.2"/>
    <n v="2026"/>
    <n v="29554039896"/>
    <n v="7.3050847457627119"/>
    <n v="143.7215777262181"/>
    <n v="193.081664776812"/>
    <x v="0"/>
  </r>
  <r>
    <s v="EV4364"/>
    <x v="1"/>
    <x v="1"/>
    <s v="Nissan"/>
    <x v="3"/>
    <n v="557349"/>
    <n v="61"/>
    <n v="278"/>
    <n v="2.72"/>
    <n v="14668"/>
    <n v="72323"/>
    <n v="22.5"/>
    <n v="52.9"/>
    <n v="257.89999999999998"/>
    <n v="2026"/>
    <n v="40309151727"/>
    <n v="4.557377049180328"/>
    <n v="260.15467625899282"/>
    <n v="26.317442033627046"/>
    <x v="0"/>
  </r>
  <r>
    <s v="EV4365"/>
    <x v="2"/>
    <x v="2"/>
    <s v="Mercedes"/>
    <x v="0"/>
    <n v="13854"/>
    <n v="112"/>
    <n v="270"/>
    <n v="2.65"/>
    <n v="21731"/>
    <n v="77721"/>
    <n v="22.9"/>
    <n v="56"/>
    <n v="100.6"/>
    <n v="2026"/>
    <n v="1076746734"/>
    <n v="2.4107142857142856"/>
    <n v="287.85555555555555"/>
    <n v="1568.572253500794"/>
    <x v="1"/>
  </r>
  <r>
    <s v="EV4366"/>
    <x v="6"/>
    <x v="3"/>
    <s v="Kia"/>
    <x v="1"/>
    <n v="731481"/>
    <n v="45"/>
    <n v="443"/>
    <n v="0.99"/>
    <n v="154799"/>
    <n v="62912"/>
    <n v="22.4"/>
    <n v="12.1"/>
    <n v="144.5"/>
    <n v="2026"/>
    <n v="46018932672"/>
    <n v="9.844444444444445"/>
    <n v="142.0135440180587"/>
    <n v="211.62408866395711"/>
    <x v="0"/>
  </r>
  <r>
    <s v="EV4367"/>
    <x v="9"/>
    <x v="0"/>
    <s v="Toyota"/>
    <x v="3"/>
    <n v="621448"/>
    <n v="109"/>
    <n v="633"/>
    <n v="2.82"/>
    <n v="8553"/>
    <n v="48153"/>
    <n v="25"/>
    <n v="12.4"/>
    <n v="220.4"/>
    <n v="2026"/>
    <n v="29924585544"/>
    <n v="5.807339449541284"/>
    <n v="76.071090047393369"/>
    <n v="13.763017983805563"/>
    <x v="1"/>
  </r>
  <r>
    <s v="EV4368"/>
    <x v="1"/>
    <x v="1"/>
    <s v="Toyota"/>
    <x v="0"/>
    <n v="571365"/>
    <n v="56"/>
    <n v="497"/>
    <n v="1.87"/>
    <n v="97248"/>
    <n v="55725"/>
    <n v="12.9"/>
    <n v="27.8"/>
    <n v="134"/>
    <n v="2026"/>
    <n v="31839314625"/>
    <n v="8.875"/>
    <n v="112.12273641851107"/>
    <n v="170.20293507652727"/>
    <x v="0"/>
  </r>
  <r>
    <s v="EV4369"/>
    <x v="0"/>
    <x v="0"/>
    <s v="BYD"/>
    <x v="3"/>
    <n v="490929"/>
    <n v="77"/>
    <n v="295"/>
    <n v="2.42"/>
    <n v="102769"/>
    <n v="84211"/>
    <n v="17.899999999999999"/>
    <n v="52.5"/>
    <n v="292.60000000000002"/>
    <n v="2026"/>
    <n v="41341622019"/>
    <n v="3.831168831168831"/>
    <n v="285.46101694915257"/>
    <n v="209.33576953082829"/>
    <x v="0"/>
  </r>
  <r>
    <s v="EV4370"/>
    <x v="3"/>
    <x v="3"/>
    <s v="Ford"/>
    <x v="1"/>
    <n v="715486"/>
    <n v="76"/>
    <n v="468"/>
    <n v="2.33"/>
    <n v="35369"/>
    <n v="82299"/>
    <n v="15.9"/>
    <n v="27.2"/>
    <n v="228.7"/>
    <n v="2026"/>
    <n v="58883782314"/>
    <n v="6.1578947368421053"/>
    <n v="175.85256410256412"/>
    <n v="49.433531893006993"/>
    <x v="0"/>
  </r>
  <r>
    <s v="EV4371"/>
    <x v="0"/>
    <x v="0"/>
    <s v="Nissan"/>
    <x v="3"/>
    <n v="187305"/>
    <n v="74"/>
    <n v="315"/>
    <n v="2.02"/>
    <n v="150778"/>
    <n v="62957"/>
    <n v="13.2"/>
    <n v="20.8"/>
    <n v="9.6999999999999993"/>
    <n v="2026"/>
    <n v="11792160885"/>
    <n v="4.256756756756757"/>
    <n v="199.86349206349206"/>
    <n v="804.98651931341919"/>
    <x v="0"/>
  </r>
  <r>
    <s v="EV4372"/>
    <x v="3"/>
    <x v="3"/>
    <s v="Ford"/>
    <x v="0"/>
    <n v="295857"/>
    <n v="101"/>
    <n v="282"/>
    <n v="2.77"/>
    <n v="54786"/>
    <n v="64723"/>
    <n v="23.4"/>
    <n v="39.4"/>
    <n v="245.4"/>
    <n v="2026"/>
    <n v="19148752611"/>
    <n v="2.7920792079207919"/>
    <n v="229.51418439716312"/>
    <n v="185.17729849217696"/>
    <x v="0"/>
  </r>
  <r>
    <s v="EV4373"/>
    <x v="6"/>
    <x v="3"/>
    <s v="Mercedes"/>
    <x v="3"/>
    <n v="840521"/>
    <n v="115"/>
    <n v="331"/>
    <n v="1.75"/>
    <n v="148419"/>
    <n v="54899"/>
    <n v="18"/>
    <n v="44.8"/>
    <n v="169.2"/>
    <n v="2026"/>
    <n v="46143762379"/>
    <n v="2.8782608695652172"/>
    <n v="165.85800604229607"/>
    <n v="176.57976421766975"/>
    <x v="1"/>
  </r>
  <r>
    <s v="EV4374"/>
    <x v="1"/>
    <x v="1"/>
    <s v="BMW"/>
    <x v="1"/>
    <n v="90773"/>
    <n v="63"/>
    <n v="376"/>
    <n v="2.0099999999999998"/>
    <n v="151759"/>
    <n v="55124"/>
    <n v="17.399999999999999"/>
    <n v="50"/>
    <n v="223.6"/>
    <n v="2026"/>
    <n v="5003770852"/>
    <n v="5.9682539682539684"/>
    <n v="146.60638297872342"/>
    <n v="1671.8517620878454"/>
    <x v="0"/>
  </r>
  <r>
    <s v="EV4375"/>
    <x v="6"/>
    <x v="3"/>
    <s v="Toyota"/>
    <x v="2"/>
    <n v="17527"/>
    <n v="46"/>
    <n v="639"/>
    <n v="2.63"/>
    <n v="94035"/>
    <n v="74044"/>
    <n v="19.399999999999999"/>
    <n v="60.1"/>
    <n v="278.39999999999998"/>
    <n v="2026"/>
    <n v="1297769188"/>
    <n v="13.891304347826088"/>
    <n v="115.87480438184663"/>
    <n v="5365.1509100245339"/>
    <x v="1"/>
  </r>
  <r>
    <s v="EV4376"/>
    <x v="6"/>
    <x v="3"/>
    <s v="Mercedes"/>
    <x v="1"/>
    <n v="8886"/>
    <n v="67"/>
    <n v="469"/>
    <n v="1.2"/>
    <n v="100512"/>
    <n v="81192"/>
    <n v="24.4"/>
    <n v="42"/>
    <n v="216.3"/>
    <n v="2026"/>
    <n v="721472112"/>
    <n v="7"/>
    <n v="173.11727078891258"/>
    <n v="11311.276164753546"/>
    <x v="0"/>
  </r>
  <r>
    <s v="EV4377"/>
    <x v="5"/>
    <x v="1"/>
    <s v="BYD"/>
    <x v="0"/>
    <n v="233882"/>
    <n v="87"/>
    <n v="482"/>
    <n v="1.65"/>
    <n v="111995"/>
    <n v="38281"/>
    <n v="19"/>
    <n v="24.1"/>
    <n v="40.6"/>
    <n v="2026"/>
    <n v="8953236842"/>
    <n v="5.5402298850574709"/>
    <n v="79.421161825726145"/>
    <n v="478.8525837815651"/>
    <x v="1"/>
  </r>
  <r>
    <s v="EV4378"/>
    <x v="2"/>
    <x v="2"/>
    <s v="Kia"/>
    <x v="2"/>
    <n v="655433"/>
    <n v="63"/>
    <n v="513"/>
    <n v="1.35"/>
    <n v="124722"/>
    <n v="75543"/>
    <n v="14.7"/>
    <n v="23.2"/>
    <n v="289.8"/>
    <n v="2026"/>
    <n v="49513375119"/>
    <n v="8.1428571428571423"/>
    <n v="147.25730994152048"/>
    <n v="190.2894727607551"/>
    <x v="1"/>
  </r>
  <r>
    <s v="EV4379"/>
    <x v="5"/>
    <x v="1"/>
    <s v="BYD"/>
    <x v="3"/>
    <n v="601468"/>
    <n v="55"/>
    <n v="412"/>
    <n v="1.31"/>
    <n v="39177"/>
    <n v="50023"/>
    <n v="15.3"/>
    <n v="20.2"/>
    <n v="33.700000000000003"/>
    <n v="2026"/>
    <n v="30087233764"/>
    <n v="7.4909090909090912"/>
    <n v="121.41504854368932"/>
    <n v="65.135634813489659"/>
    <x v="1"/>
  </r>
  <r>
    <s v="EV4380"/>
    <x v="1"/>
    <x v="1"/>
    <s v="BMW"/>
    <x v="3"/>
    <n v="334505"/>
    <n v="76"/>
    <n v="398"/>
    <n v="1.23"/>
    <n v="138329"/>
    <n v="84682"/>
    <n v="24.1"/>
    <n v="35.299999999999997"/>
    <n v="253"/>
    <n v="2026"/>
    <n v="28326552410"/>
    <n v="5.2368421052631575"/>
    <n v="212.76884422110552"/>
    <n v="413.53342999357255"/>
    <x v="0"/>
  </r>
  <r>
    <s v="EV4381"/>
    <x v="3"/>
    <x v="3"/>
    <s v="Toyota"/>
    <x v="3"/>
    <n v="703390"/>
    <n v="99"/>
    <n v="524"/>
    <n v="2.36"/>
    <n v="87927"/>
    <n v="63534"/>
    <n v="15.7"/>
    <n v="46.4"/>
    <n v="44.6"/>
    <n v="2026"/>
    <n v="44689180260"/>
    <n v="5.2929292929292933"/>
    <n v="121.24809160305344"/>
    <n v="125.00462048081434"/>
    <x v="1"/>
  </r>
  <r>
    <s v="EV4382"/>
    <x v="8"/>
    <x v="3"/>
    <s v="Toyota"/>
    <x v="0"/>
    <n v="102155"/>
    <n v="66"/>
    <n v="356"/>
    <n v="2.4500000000000002"/>
    <n v="147341"/>
    <n v="82910"/>
    <n v="24.2"/>
    <n v="30.8"/>
    <n v="245.6"/>
    <n v="2026"/>
    <n v="8469671050"/>
    <n v="5.3939393939393936"/>
    <n v="232.8932584269663"/>
    <n v="1442.3278351524643"/>
    <x v="1"/>
  </r>
  <r>
    <s v="EV4383"/>
    <x v="0"/>
    <x v="0"/>
    <s v="Toyota"/>
    <x v="3"/>
    <n v="664213"/>
    <n v="43"/>
    <n v="612"/>
    <n v="1.1200000000000001"/>
    <n v="25504"/>
    <n v="27618"/>
    <n v="21.3"/>
    <n v="37.5"/>
    <n v="58.1"/>
    <n v="2026"/>
    <n v="18344234634"/>
    <n v="14.232558139534884"/>
    <n v="45.127450980392155"/>
    <n v="38.397321341196267"/>
    <x v="1"/>
  </r>
  <r>
    <s v="EV4384"/>
    <x v="8"/>
    <x v="3"/>
    <s v="BYD"/>
    <x v="1"/>
    <n v="204013"/>
    <n v="113"/>
    <n v="571"/>
    <n v="0.64"/>
    <n v="95252"/>
    <n v="28982"/>
    <n v="23.2"/>
    <n v="42.5"/>
    <n v="209"/>
    <n v="2026"/>
    <n v="5912704766"/>
    <n v="5.053097345132743"/>
    <n v="50.75656742556918"/>
    <n v="466.89181571762583"/>
    <x v="1"/>
  </r>
  <r>
    <s v="EV4385"/>
    <x v="2"/>
    <x v="2"/>
    <s v="BMW"/>
    <x v="0"/>
    <n v="549459"/>
    <n v="118"/>
    <n v="372"/>
    <n v="1.47"/>
    <n v="109026"/>
    <n v="30235"/>
    <n v="12.2"/>
    <n v="33.6"/>
    <n v="85.8"/>
    <n v="2026"/>
    <n v="16612892865"/>
    <n v="3.152542372881356"/>
    <n v="81.276881720430111"/>
    <n v="198.42426823475455"/>
    <x v="0"/>
  </r>
  <r>
    <s v="EV4386"/>
    <x v="2"/>
    <x v="2"/>
    <s v="Toyota"/>
    <x v="2"/>
    <n v="899978"/>
    <n v="107"/>
    <n v="346"/>
    <n v="1.65"/>
    <n v="172282"/>
    <n v="70420"/>
    <n v="18.3"/>
    <n v="14.1"/>
    <n v="40.6"/>
    <n v="2026"/>
    <n v="63376450760"/>
    <n v="3.2336448598130842"/>
    <n v="203.52601156069363"/>
    <n v="191.4291238230268"/>
    <x v="0"/>
  </r>
  <r>
    <s v="EV4387"/>
    <x v="4"/>
    <x v="0"/>
    <s v="Ford"/>
    <x v="1"/>
    <n v="581230"/>
    <n v="73"/>
    <n v="418"/>
    <n v="1.18"/>
    <n v="40671"/>
    <n v="55575"/>
    <n v="20.9"/>
    <n v="18.3"/>
    <n v="89.6"/>
    <n v="2026"/>
    <n v="32301857250"/>
    <n v="5.7260273972602738"/>
    <n v="132.95454545454547"/>
    <n v="69.974020611461896"/>
    <x v="0"/>
  </r>
  <r>
    <s v="EV4388"/>
    <x v="8"/>
    <x v="3"/>
    <s v="BMW"/>
    <x v="0"/>
    <n v="309612"/>
    <n v="78"/>
    <n v="518"/>
    <n v="1.1100000000000001"/>
    <n v="108918"/>
    <n v="41892"/>
    <n v="14.6"/>
    <n v="60.1"/>
    <n v="20.3"/>
    <n v="2026"/>
    <n v="12970265904"/>
    <n v="6.6410256410256414"/>
    <n v="80.872586872586879"/>
    <n v="351.7886903608387"/>
    <x v="0"/>
  </r>
  <r>
    <s v="EV4389"/>
    <x v="8"/>
    <x v="3"/>
    <s v="Nissan"/>
    <x v="2"/>
    <n v="95262"/>
    <n v="74"/>
    <n v="291"/>
    <n v="2.97"/>
    <n v="57258"/>
    <n v="32071"/>
    <n v="22.7"/>
    <n v="22.7"/>
    <n v="153.4"/>
    <n v="2026"/>
    <n v="3055147602"/>
    <n v="3.9324324324324325"/>
    <n v="110.20962199312714"/>
    <n v="601.05813440826353"/>
    <x v="1"/>
  </r>
  <r>
    <s v="EV4390"/>
    <x v="2"/>
    <x v="2"/>
    <s v="Hyundai"/>
    <x v="0"/>
    <n v="816856"/>
    <n v="41"/>
    <n v="509"/>
    <n v="2.5499999999999998"/>
    <n v="165916"/>
    <n v="31271"/>
    <n v="16.899999999999999"/>
    <n v="56"/>
    <n v="71.8"/>
    <n v="2026"/>
    <n v="25543903976"/>
    <n v="12.414634146341463"/>
    <n v="61.436149312377211"/>
    <n v="203.11535937790748"/>
    <x v="0"/>
  </r>
  <r>
    <s v="EV4391"/>
    <x v="0"/>
    <x v="0"/>
    <s v="Nissan"/>
    <x v="0"/>
    <n v="483714"/>
    <n v="46"/>
    <n v="563"/>
    <n v="0.91"/>
    <n v="190708"/>
    <n v="40324"/>
    <n v="18.8"/>
    <n v="54.6"/>
    <n v="201.8"/>
    <n v="2026"/>
    <n v="19505283336"/>
    <n v="12.239130434782609"/>
    <n v="71.623445825932507"/>
    <n v="394.25776388527106"/>
    <x v="0"/>
  </r>
  <r>
    <s v="EV4392"/>
    <x v="1"/>
    <x v="1"/>
    <s v="BMW"/>
    <x v="1"/>
    <n v="654197"/>
    <n v="95"/>
    <n v="351"/>
    <n v="1.73"/>
    <n v="128895"/>
    <n v="41542"/>
    <n v="20.8"/>
    <n v="29"/>
    <n v="126"/>
    <n v="2026"/>
    <n v="27176651774"/>
    <n v="3.6947368421052631"/>
    <n v="118.35327635327636"/>
    <n v="197.02780660871267"/>
    <x v="1"/>
  </r>
  <r>
    <s v="EV4393"/>
    <x v="8"/>
    <x v="3"/>
    <s v="Toyota"/>
    <x v="1"/>
    <n v="736377"/>
    <n v="110"/>
    <n v="649"/>
    <n v="2.23"/>
    <n v="124903"/>
    <n v="75694"/>
    <n v="23.9"/>
    <n v="21.3"/>
    <n v="35.700000000000003"/>
    <n v="2026"/>
    <n v="55739320638"/>
    <n v="5.9"/>
    <n v="116.63174114021572"/>
    <n v="169.61827976702151"/>
    <x v="1"/>
  </r>
  <r>
    <s v="EV4394"/>
    <x v="2"/>
    <x v="2"/>
    <s v="BMW"/>
    <x v="1"/>
    <n v="376080"/>
    <n v="115"/>
    <n v="470"/>
    <n v="1.44"/>
    <n v="45330"/>
    <n v="37323"/>
    <n v="15.3"/>
    <n v="19.600000000000001"/>
    <n v="215.1"/>
    <n v="2026"/>
    <n v="14036433840"/>
    <n v="4.0869565217391308"/>
    <n v="79.410638297872339"/>
    <n v="120.53286534779834"/>
    <x v="1"/>
  </r>
  <r>
    <s v="EV4395"/>
    <x v="5"/>
    <x v="1"/>
    <s v="Nissan"/>
    <x v="2"/>
    <n v="480931"/>
    <n v="57"/>
    <n v="510"/>
    <n v="1.64"/>
    <n v="103632"/>
    <n v="47687"/>
    <n v="16.3"/>
    <n v="41.9"/>
    <n v="11.4"/>
    <n v="2026"/>
    <n v="22934156597"/>
    <n v="8.9473684210526319"/>
    <n v="93.503921568627447"/>
    <n v="215.48205459826877"/>
    <x v="0"/>
  </r>
  <r>
    <s v="EV4396"/>
    <x v="9"/>
    <x v="0"/>
    <s v="Volkswagen"/>
    <x v="2"/>
    <n v="487253"/>
    <n v="76"/>
    <n v="349"/>
    <n v="0.77"/>
    <n v="24399"/>
    <n v="55693"/>
    <n v="12.7"/>
    <n v="32.700000000000003"/>
    <n v="100.9"/>
    <n v="2026"/>
    <n v="27136581329"/>
    <n v="4.5921052631578947"/>
    <n v="159.57879656160458"/>
    <n v="50.074601900860536"/>
    <x v="0"/>
  </r>
  <r>
    <s v="EV4397"/>
    <x v="2"/>
    <x v="2"/>
    <s v="BYD"/>
    <x v="3"/>
    <n v="808685"/>
    <n v="106"/>
    <n v="586"/>
    <n v="1.85"/>
    <n v="82007"/>
    <n v="56098"/>
    <n v="21"/>
    <n v="56"/>
    <n v="137.1"/>
    <n v="2026"/>
    <n v="45365611130"/>
    <n v="5.5283018867924527"/>
    <n v="95.730375426621166"/>
    <n v="101.40784112478902"/>
    <x v="0"/>
  </r>
  <r>
    <s v="EV4398"/>
    <x v="3"/>
    <x v="3"/>
    <s v="BMW"/>
    <x v="2"/>
    <n v="717444"/>
    <n v="68"/>
    <n v="364"/>
    <n v="0.52"/>
    <n v="3493"/>
    <n v="75549"/>
    <n v="24.4"/>
    <n v="30.4"/>
    <n v="7.5"/>
    <n v="2026"/>
    <n v="54202176756"/>
    <n v="5.3529411764705879"/>
    <n v="207.55219780219781"/>
    <n v="4.8686726768918556"/>
    <x v="0"/>
  </r>
  <r>
    <s v="EV4399"/>
    <x v="5"/>
    <x v="1"/>
    <s v="Ford"/>
    <x v="2"/>
    <n v="838809"/>
    <n v="77"/>
    <n v="446"/>
    <n v="2.4900000000000002"/>
    <n v="141577"/>
    <n v="51149"/>
    <n v="18.8"/>
    <n v="36.700000000000003"/>
    <n v="295.39999999999998"/>
    <n v="2026"/>
    <n v="42904241541"/>
    <n v="5.7922077922077921"/>
    <n v="114.68385650224215"/>
    <n v="168.78335830922174"/>
    <x v="1"/>
  </r>
  <r>
    <s v="EV4400"/>
    <x v="4"/>
    <x v="0"/>
    <s v="Nissan"/>
    <x v="0"/>
    <n v="135580"/>
    <n v="40"/>
    <n v="387"/>
    <n v="1"/>
    <n v="19769"/>
    <n v="33115"/>
    <n v="15.7"/>
    <n v="47.7"/>
    <n v="153.5"/>
    <n v="2026"/>
    <n v="4489731700"/>
    <n v="9.6750000000000007"/>
    <n v="85.568475452196381"/>
    <n v="145.81059153267444"/>
    <x v="1"/>
  </r>
  <r>
    <s v="EV4401"/>
    <x v="2"/>
    <x v="2"/>
    <s v="Kia"/>
    <x v="1"/>
    <n v="659574"/>
    <n v="73"/>
    <n v="448"/>
    <n v="2.09"/>
    <n v="88888"/>
    <n v="56599"/>
    <n v="22.5"/>
    <n v="53.5"/>
    <n v="226.5"/>
    <n v="2026"/>
    <n v="37331228826"/>
    <n v="6.1369863013698627"/>
    <n v="126.33705357142857"/>
    <n v="134.76577305958088"/>
    <x v="0"/>
  </r>
  <r>
    <s v="EV4402"/>
    <x v="5"/>
    <x v="1"/>
    <s v="Volkswagen"/>
    <x v="2"/>
    <n v="846858"/>
    <n v="108"/>
    <n v="562"/>
    <n v="1.85"/>
    <n v="159553"/>
    <n v="45898"/>
    <n v="18"/>
    <n v="36.1"/>
    <n v="13.7"/>
    <n v="2026"/>
    <n v="38869088484"/>
    <n v="5.2037037037037033"/>
    <n v="81.669039145907476"/>
    <n v="188.40584844212373"/>
    <x v="0"/>
  </r>
  <r>
    <s v="EV4403"/>
    <x v="8"/>
    <x v="3"/>
    <s v="Tesla"/>
    <x v="2"/>
    <n v="806735"/>
    <n v="46"/>
    <n v="500"/>
    <n v="1.38"/>
    <n v="185584"/>
    <n v="53178"/>
    <n v="21.8"/>
    <n v="23.2"/>
    <n v="257.10000000000002"/>
    <n v="2026"/>
    <n v="42900553830"/>
    <n v="10.869565217391305"/>
    <n v="106.35599999999999"/>
    <n v="230.04332277637639"/>
    <x v="1"/>
  </r>
  <r>
    <s v="EV4404"/>
    <x v="8"/>
    <x v="3"/>
    <s v="BYD"/>
    <x v="1"/>
    <n v="437041"/>
    <n v="44"/>
    <n v="286"/>
    <n v="1.26"/>
    <n v="34441"/>
    <n v="46672"/>
    <n v="15.3"/>
    <n v="63.8"/>
    <n v="120.7"/>
    <n v="2026"/>
    <n v="20397577552"/>
    <n v="6.5"/>
    <n v="163.1888111888112"/>
    <n v="78.804963378721908"/>
    <x v="1"/>
  </r>
  <r>
    <s v="EV4405"/>
    <x v="0"/>
    <x v="0"/>
    <s v="Kia"/>
    <x v="3"/>
    <n v="75795"/>
    <n v="48"/>
    <n v="273"/>
    <n v="2.71"/>
    <n v="13538"/>
    <n v="35842"/>
    <n v="20.2"/>
    <n v="51.9"/>
    <n v="277.3"/>
    <n v="2026"/>
    <n v="2716644390"/>
    <n v="5.6875"/>
    <n v="131.28937728937728"/>
    <n v="178.61336499769115"/>
    <x v="1"/>
  </r>
  <r>
    <s v="EV4406"/>
    <x v="1"/>
    <x v="1"/>
    <s v="Hyundai"/>
    <x v="1"/>
    <n v="27993"/>
    <n v="84"/>
    <n v="339"/>
    <n v="1.17"/>
    <n v="148429"/>
    <n v="39532"/>
    <n v="16.600000000000001"/>
    <n v="34.200000000000003"/>
    <n v="16.100000000000001"/>
    <n v="2026"/>
    <n v="1106619276"/>
    <n v="4.0357142857142856"/>
    <n v="116.61356932153393"/>
    <n v="5302.361304611868"/>
    <x v="1"/>
  </r>
  <r>
    <s v="EV4407"/>
    <x v="7"/>
    <x v="3"/>
    <s v="Mercedes"/>
    <x v="0"/>
    <n v="517445"/>
    <n v="57"/>
    <n v="301"/>
    <n v="1.35"/>
    <n v="71091"/>
    <n v="45333"/>
    <n v="24.3"/>
    <n v="59.6"/>
    <n v="215"/>
    <n v="2026"/>
    <n v="23457334185"/>
    <n v="5.2807017543859649"/>
    <n v="150.60797342192691"/>
    <n v="137.38851472137134"/>
    <x v="0"/>
  </r>
  <r>
    <s v="EV4408"/>
    <x v="9"/>
    <x v="0"/>
    <s v="Tesla"/>
    <x v="2"/>
    <n v="161313"/>
    <n v="100"/>
    <n v="488"/>
    <n v="2.93"/>
    <n v="64204"/>
    <n v="77270"/>
    <n v="16.899999999999999"/>
    <n v="31.4"/>
    <n v="269.10000000000002"/>
    <n v="2026"/>
    <n v="12464655510"/>
    <n v="4.88"/>
    <n v="158.34016393442624"/>
    <n v="398.008839957102"/>
    <x v="0"/>
  </r>
  <r>
    <s v="EV4409"/>
    <x v="0"/>
    <x v="0"/>
    <s v="Mercedes"/>
    <x v="1"/>
    <n v="669926"/>
    <n v="106"/>
    <n v="293"/>
    <n v="1.08"/>
    <n v="16292"/>
    <n v="73559"/>
    <n v="23.1"/>
    <n v="24"/>
    <n v="135.69999999999999"/>
    <n v="2026"/>
    <n v="49279086634"/>
    <n v="2.7641509433962264"/>
    <n v="251.05460750853243"/>
    <n v="24.319103901027876"/>
    <x v="0"/>
  </r>
  <r>
    <s v="EV4410"/>
    <x v="0"/>
    <x v="0"/>
    <s v="Nissan"/>
    <x v="3"/>
    <n v="848755"/>
    <n v="73"/>
    <n v="603"/>
    <n v="2.68"/>
    <n v="26117"/>
    <n v="62285"/>
    <n v="15.6"/>
    <n v="7.2"/>
    <n v="228.9"/>
    <n v="2026"/>
    <n v="52864705175"/>
    <n v="8.2602739726027394"/>
    <n v="103.29187396351576"/>
    <n v="30.770952748437416"/>
    <x v="0"/>
  </r>
  <r>
    <s v="EV4411"/>
    <x v="9"/>
    <x v="0"/>
    <s v="Toyota"/>
    <x v="1"/>
    <n v="286598"/>
    <n v="48"/>
    <n v="573"/>
    <n v="2.65"/>
    <n v="151856"/>
    <n v="83510"/>
    <n v="14.6"/>
    <n v="10.5"/>
    <n v="163.9"/>
    <n v="2026"/>
    <n v="23933798980"/>
    <n v="11.9375"/>
    <n v="145.74171029668412"/>
    <n v="529.85715182939168"/>
    <x v="1"/>
  </r>
  <r>
    <s v="EV4412"/>
    <x v="3"/>
    <x v="3"/>
    <s v="Ford"/>
    <x v="3"/>
    <n v="348078"/>
    <n v="74"/>
    <n v="308"/>
    <n v="2.3199999999999998"/>
    <n v="10910"/>
    <n v="46440"/>
    <n v="17.600000000000001"/>
    <n v="56"/>
    <n v="129.30000000000001"/>
    <n v="2026"/>
    <n v="16164742320"/>
    <n v="4.1621621621621623"/>
    <n v="150.77922077922079"/>
    <n v="31.343549434322195"/>
    <x v="1"/>
  </r>
  <r>
    <s v="EV4413"/>
    <x v="5"/>
    <x v="1"/>
    <s v="Kia"/>
    <x v="2"/>
    <n v="179503"/>
    <n v="42"/>
    <n v="391"/>
    <n v="2.25"/>
    <n v="11636"/>
    <n v="46580"/>
    <n v="12.8"/>
    <n v="33"/>
    <n v="251"/>
    <n v="2026"/>
    <n v="8361249740"/>
    <n v="9.3095238095238102"/>
    <n v="119.1304347826087"/>
    <n v="64.823429134889111"/>
    <x v="0"/>
  </r>
  <r>
    <s v="EV4414"/>
    <x v="1"/>
    <x v="1"/>
    <s v="Kia"/>
    <x v="3"/>
    <n v="881859"/>
    <n v="57"/>
    <n v="291"/>
    <n v="2.5"/>
    <n v="79986"/>
    <n v="61395"/>
    <n v="18.7"/>
    <n v="55.4"/>
    <n v="33.799999999999997"/>
    <n v="2026"/>
    <n v="54141733305"/>
    <n v="5.1052631578947372"/>
    <n v="210.97938144329896"/>
    <n v="90.701574741540313"/>
    <x v="1"/>
  </r>
  <r>
    <s v="EV4415"/>
    <x v="6"/>
    <x v="3"/>
    <s v="Kia"/>
    <x v="3"/>
    <n v="354423"/>
    <n v="55"/>
    <n v="376"/>
    <n v="2.4700000000000002"/>
    <n v="25270"/>
    <n v="40511"/>
    <n v="17.7"/>
    <n v="63.7"/>
    <n v="171.6"/>
    <n v="2026"/>
    <n v="14358030153"/>
    <n v="6.836363636363636"/>
    <n v="107.74202127659575"/>
    <n v="71.298984546713967"/>
    <x v="0"/>
  </r>
  <r>
    <s v="EV4416"/>
    <x v="5"/>
    <x v="1"/>
    <s v="Nissan"/>
    <x v="1"/>
    <n v="85976"/>
    <n v="101"/>
    <n v="497"/>
    <n v="1.52"/>
    <n v="140208"/>
    <n v="49398"/>
    <n v="14.6"/>
    <n v="51.2"/>
    <n v="117.9"/>
    <n v="2026"/>
    <n v="4247042448"/>
    <n v="4.9207920792079207"/>
    <n v="99.392354124748493"/>
    <n v="1630.7806829812971"/>
    <x v="1"/>
  </r>
  <r>
    <s v="EV4417"/>
    <x v="2"/>
    <x v="2"/>
    <s v="Nissan"/>
    <x v="2"/>
    <n v="763139"/>
    <n v="119"/>
    <n v="539"/>
    <n v="0.62"/>
    <n v="178110"/>
    <n v="71786"/>
    <n v="12.6"/>
    <n v="47.7"/>
    <n v="77.2"/>
    <n v="2026"/>
    <n v="54782696254"/>
    <n v="4.5294117647058822"/>
    <n v="133.18367346938774"/>
    <n v="233.39129568794152"/>
    <x v="0"/>
  </r>
  <r>
    <s v="EV4418"/>
    <x v="5"/>
    <x v="1"/>
    <s v="Tesla"/>
    <x v="1"/>
    <n v="130171"/>
    <n v="54"/>
    <n v="569"/>
    <n v="0.96"/>
    <n v="65427"/>
    <n v="76625"/>
    <n v="20.6"/>
    <n v="9.9"/>
    <n v="153.4"/>
    <n v="2026"/>
    <n v="9974352875"/>
    <n v="10.537037037037036"/>
    <n v="134.66608084358523"/>
    <n v="502.62347220194971"/>
    <x v="0"/>
  </r>
  <r>
    <s v="EV4419"/>
    <x v="7"/>
    <x v="3"/>
    <s v="BYD"/>
    <x v="1"/>
    <n v="527434"/>
    <n v="99"/>
    <n v="356"/>
    <n v="1.99"/>
    <n v="47346"/>
    <n v="73690"/>
    <n v="23.3"/>
    <n v="21.6"/>
    <n v="150.4"/>
    <n v="2026"/>
    <n v="38866611460"/>
    <n v="3.595959595959596"/>
    <n v="206.99438202247191"/>
    <n v="89.766681708043095"/>
    <x v="1"/>
  </r>
  <r>
    <s v="EV4420"/>
    <x v="0"/>
    <x v="0"/>
    <s v="Hyundai"/>
    <x v="0"/>
    <n v="403152"/>
    <n v="105"/>
    <n v="467"/>
    <n v="0.64"/>
    <n v="152292"/>
    <n v="69147"/>
    <n v="19.899999999999999"/>
    <n v="29.1"/>
    <n v="61.8"/>
    <n v="2026"/>
    <n v="27876751344"/>
    <n v="4.4476190476190478"/>
    <n v="148.06638115631691"/>
    <n v="377.75330396475772"/>
    <x v="0"/>
  </r>
  <r>
    <s v="EV4421"/>
    <x v="7"/>
    <x v="3"/>
    <s v="Mercedes"/>
    <x v="2"/>
    <n v="829855"/>
    <n v="119"/>
    <n v="441"/>
    <n v="1.24"/>
    <n v="50122"/>
    <n v="34696"/>
    <n v="14.2"/>
    <n v="26.7"/>
    <n v="182.4"/>
    <n v="2026"/>
    <n v="28792649080"/>
    <n v="3.7058823529411766"/>
    <n v="78.67573696145125"/>
    <n v="60.398503352995405"/>
    <x v="1"/>
  </r>
  <r>
    <s v="EV4422"/>
    <x v="5"/>
    <x v="1"/>
    <s v="Toyota"/>
    <x v="0"/>
    <n v="264405"/>
    <n v="114"/>
    <n v="396"/>
    <n v="0.77"/>
    <n v="120936"/>
    <n v="68110"/>
    <n v="15.7"/>
    <n v="56"/>
    <n v="123.3"/>
    <n v="2026"/>
    <n v="18008624550"/>
    <n v="3.4736842105263159"/>
    <n v="171.99494949494951"/>
    <n v="457.38923242752594"/>
    <x v="1"/>
  </r>
  <r>
    <s v="EV4423"/>
    <x v="3"/>
    <x v="3"/>
    <s v="Nissan"/>
    <x v="3"/>
    <n v="709744"/>
    <n v="60"/>
    <n v="265"/>
    <n v="2.62"/>
    <n v="190258"/>
    <n v="49961"/>
    <n v="12.5"/>
    <n v="40.299999999999997"/>
    <n v="199.4"/>
    <n v="2026"/>
    <n v="35459519984"/>
    <n v="4.416666666666667"/>
    <n v="188.53207547169811"/>
    <n v="268.06566874816832"/>
    <x v="1"/>
  </r>
  <r>
    <s v="EV4424"/>
    <x v="1"/>
    <x v="1"/>
    <s v="Mercedes"/>
    <x v="1"/>
    <n v="657890"/>
    <n v="74"/>
    <n v="392"/>
    <n v="1.25"/>
    <n v="118784"/>
    <n v="38673"/>
    <n v="22.6"/>
    <n v="54.3"/>
    <n v="158.5"/>
    <n v="2026"/>
    <n v="25442579970"/>
    <n v="5.2972972972972974"/>
    <n v="98.655612244897952"/>
    <n v="180.55297998145588"/>
    <x v="1"/>
  </r>
  <r>
    <s v="EV4425"/>
    <x v="6"/>
    <x v="3"/>
    <s v="BMW"/>
    <x v="2"/>
    <n v="370513"/>
    <n v="75"/>
    <n v="444"/>
    <n v="2.54"/>
    <n v="194229"/>
    <n v="26873"/>
    <n v="14.1"/>
    <n v="17"/>
    <n v="212.5"/>
    <n v="2026"/>
    <n v="9956795849"/>
    <n v="5.92"/>
    <n v="60.524774774774777"/>
    <n v="524.21642425501932"/>
    <x v="0"/>
  </r>
  <r>
    <s v="EV4426"/>
    <x v="0"/>
    <x v="0"/>
    <s v="Nissan"/>
    <x v="0"/>
    <n v="221814"/>
    <n v="110"/>
    <n v="282"/>
    <n v="2.82"/>
    <n v="140734"/>
    <n v="40917"/>
    <n v="12.2"/>
    <n v="31.6"/>
    <n v="254.5"/>
    <n v="2026"/>
    <n v="9075963438"/>
    <n v="2.5636363636363635"/>
    <n v="145.09574468085106"/>
    <n v="634.46851866879456"/>
    <x v="1"/>
  </r>
  <r>
    <s v="EV4427"/>
    <x v="1"/>
    <x v="1"/>
    <s v="Kia"/>
    <x v="3"/>
    <n v="625937"/>
    <n v="120"/>
    <n v="589"/>
    <n v="2.68"/>
    <n v="20073"/>
    <n v="65291"/>
    <n v="22.9"/>
    <n v="45.9"/>
    <n v="53.3"/>
    <n v="2026"/>
    <n v="40868052667"/>
    <n v="4.9083333333333332"/>
    <n v="110.85059422750425"/>
    <n v="32.06872257112137"/>
    <x v="1"/>
  </r>
  <r>
    <s v="EV4428"/>
    <x v="0"/>
    <x v="0"/>
    <s v="Nissan"/>
    <x v="1"/>
    <n v="567100"/>
    <n v="85"/>
    <n v="583"/>
    <n v="0.91"/>
    <n v="26893"/>
    <n v="38132"/>
    <n v="13.7"/>
    <n v="63.7"/>
    <n v="135.80000000000001"/>
    <n v="2026"/>
    <n v="21624657200"/>
    <n v="6.8588235294117643"/>
    <n v="65.406518010291592"/>
    <n v="47.421971433609592"/>
    <x v="1"/>
  </r>
  <r>
    <s v="EV4429"/>
    <x v="0"/>
    <x v="0"/>
    <s v="Kia"/>
    <x v="0"/>
    <n v="627504"/>
    <n v="93"/>
    <n v="532"/>
    <n v="1.82"/>
    <n v="58174"/>
    <n v="59373"/>
    <n v="20.100000000000001"/>
    <n v="63.1"/>
    <n v="170.6"/>
    <n v="2026"/>
    <n v="37256794992"/>
    <n v="5.720430107526882"/>
    <n v="111.60338345864662"/>
    <n v="92.70697876029476"/>
    <x v="0"/>
  </r>
  <r>
    <s v="EV4430"/>
    <x v="7"/>
    <x v="3"/>
    <s v="Nissan"/>
    <x v="1"/>
    <n v="735700"/>
    <n v="51"/>
    <n v="398"/>
    <n v="2.54"/>
    <n v="146585"/>
    <n v="54775"/>
    <n v="22.4"/>
    <n v="11.2"/>
    <n v="149.80000000000001"/>
    <n v="2026"/>
    <n v="40297967500"/>
    <n v="7.8039215686274508"/>
    <n v="137.62562814070353"/>
    <n v="199.24561641973631"/>
    <x v="0"/>
  </r>
  <r>
    <s v="EV4431"/>
    <x v="4"/>
    <x v="0"/>
    <s v="Nissan"/>
    <x v="3"/>
    <n v="700590"/>
    <n v="88"/>
    <n v="527"/>
    <n v="1.67"/>
    <n v="93084"/>
    <n v="33731"/>
    <n v="20.100000000000001"/>
    <n v="10.4"/>
    <n v="248.8"/>
    <n v="2026"/>
    <n v="23631601290"/>
    <n v="5.9886363636363633"/>
    <n v="64.005692599620488"/>
    <n v="132.86515651094078"/>
    <x v="0"/>
  </r>
  <r>
    <s v="EV4432"/>
    <x v="6"/>
    <x v="3"/>
    <s v="BMW"/>
    <x v="2"/>
    <n v="170115"/>
    <n v="75"/>
    <n v="411"/>
    <n v="0.88"/>
    <n v="10965"/>
    <n v="73162"/>
    <n v="12.3"/>
    <n v="64.8"/>
    <n v="118.1"/>
    <n v="2026"/>
    <n v="12445953630"/>
    <n v="5.48"/>
    <n v="178.00973236009733"/>
    <n v="64.456397143109072"/>
    <x v="1"/>
  </r>
  <r>
    <s v="EV4433"/>
    <x v="5"/>
    <x v="1"/>
    <s v="Hyundai"/>
    <x v="3"/>
    <n v="692133"/>
    <n v="40"/>
    <n v="591"/>
    <n v="2.89"/>
    <n v="162440"/>
    <n v="29160"/>
    <n v="15.7"/>
    <n v="56.2"/>
    <n v="107"/>
    <n v="2026"/>
    <n v="20182598280"/>
    <n v="14.775"/>
    <n v="49.340101522842637"/>
    <n v="234.69477687091933"/>
    <x v="1"/>
  </r>
  <r>
    <s v="EV4434"/>
    <x v="4"/>
    <x v="0"/>
    <s v="Ford"/>
    <x v="2"/>
    <n v="717764"/>
    <n v="90"/>
    <n v="500"/>
    <n v="2.7"/>
    <n v="162289"/>
    <n v="56728"/>
    <n v="17.2"/>
    <n v="19.8"/>
    <n v="234.5"/>
    <n v="2026"/>
    <n v="40717316192"/>
    <n v="5.5555555555555554"/>
    <n v="113.456"/>
    <n v="226.10356607464291"/>
    <x v="0"/>
  </r>
  <r>
    <s v="EV4435"/>
    <x v="3"/>
    <x v="3"/>
    <s v="BYD"/>
    <x v="2"/>
    <n v="512556"/>
    <n v="56"/>
    <n v="352"/>
    <n v="2.0699999999999998"/>
    <n v="161105"/>
    <n v="79537"/>
    <n v="23.8"/>
    <n v="33.299999999999997"/>
    <n v="298.10000000000002"/>
    <n v="2026"/>
    <n v="40767166572"/>
    <n v="6.2857142857142856"/>
    <n v="225.95738636363637"/>
    <n v="314.31687464394139"/>
    <x v="0"/>
  </r>
  <r>
    <s v="EV4436"/>
    <x v="1"/>
    <x v="1"/>
    <s v="Tesla"/>
    <x v="1"/>
    <n v="403576"/>
    <n v="104"/>
    <n v="331"/>
    <n v="2.29"/>
    <n v="81827"/>
    <n v="68586"/>
    <n v="17.5"/>
    <n v="50.6"/>
    <n v="168.8"/>
    <n v="2026"/>
    <n v="27679663536"/>
    <n v="3.1826923076923075"/>
    <n v="207.20845921450152"/>
    <n v="202.75487144924375"/>
    <x v="0"/>
  </r>
  <r>
    <s v="EV4437"/>
    <x v="5"/>
    <x v="1"/>
    <s v="Toyota"/>
    <x v="0"/>
    <n v="401264"/>
    <n v="83"/>
    <n v="491"/>
    <n v="1.58"/>
    <n v="143046"/>
    <n v="82381"/>
    <n v="12.2"/>
    <n v="30"/>
    <n v="25.9"/>
    <n v="2026"/>
    <n v="33056529584"/>
    <n v="5.9156626506024095"/>
    <n v="167.78207739307535"/>
    <n v="356.48849635152919"/>
    <x v="1"/>
  </r>
  <r>
    <s v="EV4438"/>
    <x v="5"/>
    <x v="1"/>
    <s v="Tesla"/>
    <x v="0"/>
    <n v="482530"/>
    <n v="93"/>
    <n v="482"/>
    <n v="1.51"/>
    <n v="126369"/>
    <n v="46639"/>
    <n v="17.600000000000001"/>
    <n v="60.7"/>
    <n v="13.4"/>
    <n v="2026"/>
    <n v="22504716670"/>
    <n v="5.182795698924731"/>
    <n v="96.761410788381738"/>
    <n v="261.88837999709864"/>
    <x v="0"/>
  </r>
  <r>
    <s v="EV4439"/>
    <x v="1"/>
    <x v="1"/>
    <s v="BMW"/>
    <x v="2"/>
    <n v="609158"/>
    <n v="74"/>
    <n v="532"/>
    <n v="2.71"/>
    <n v="181577"/>
    <n v="46717"/>
    <n v="20.7"/>
    <n v="48.7"/>
    <n v="185.1"/>
    <n v="2026"/>
    <n v="28458034286"/>
    <n v="7.1891891891891895"/>
    <n v="87.813909774436084"/>
    <n v="298.07865939542779"/>
    <x v="1"/>
  </r>
  <r>
    <s v="EV4440"/>
    <x v="5"/>
    <x v="1"/>
    <s v="Kia"/>
    <x v="1"/>
    <n v="275771"/>
    <n v="45"/>
    <n v="286"/>
    <n v="2.0499999999999998"/>
    <n v="83488"/>
    <n v="58475"/>
    <n v="23.8"/>
    <n v="37.9"/>
    <n v="299.10000000000002"/>
    <n v="2026"/>
    <n v="16125709225"/>
    <n v="6.3555555555555552"/>
    <n v="204.45804195804195"/>
    <n v="302.74394334429655"/>
    <x v="0"/>
  </r>
  <r>
    <s v="EV4441"/>
    <x v="5"/>
    <x v="1"/>
    <s v="Kia"/>
    <x v="1"/>
    <n v="808359"/>
    <n v="111"/>
    <n v="642"/>
    <n v="0.92"/>
    <n v="30075"/>
    <n v="49716"/>
    <n v="15.8"/>
    <n v="36.6"/>
    <n v="114.3"/>
    <n v="2026"/>
    <n v="40188376044"/>
    <n v="5.7837837837837842"/>
    <n v="77.439252336448604"/>
    <n v="37.205004212237384"/>
    <x v="1"/>
  </r>
  <r>
    <s v="EV4442"/>
    <x v="8"/>
    <x v="3"/>
    <s v="BYD"/>
    <x v="1"/>
    <n v="771749"/>
    <n v="112"/>
    <n v="308"/>
    <n v="2.16"/>
    <n v="83895"/>
    <n v="72724"/>
    <n v="14.1"/>
    <n v="35.9"/>
    <n v="41.6"/>
    <n v="2026"/>
    <n v="56124674276"/>
    <n v="2.75"/>
    <n v="236.11688311688312"/>
    <n v="108.70762385179637"/>
    <x v="0"/>
  </r>
  <r>
    <s v="EV4443"/>
    <x v="7"/>
    <x v="3"/>
    <s v="Volkswagen"/>
    <x v="3"/>
    <n v="70886"/>
    <n v="74"/>
    <n v="642"/>
    <n v="1.69"/>
    <n v="116101"/>
    <n v="72596"/>
    <n v="19"/>
    <n v="21.6"/>
    <n v="26.9"/>
    <n v="2026"/>
    <n v="5146040056"/>
    <n v="8.6756756756756754"/>
    <n v="113.0778816199377"/>
    <n v="1637.8551477019441"/>
    <x v="1"/>
  </r>
  <r>
    <s v="EV4444"/>
    <x v="5"/>
    <x v="1"/>
    <s v="Ford"/>
    <x v="3"/>
    <n v="60435"/>
    <n v="83"/>
    <n v="335"/>
    <n v="0.98"/>
    <n v="121793"/>
    <n v="35710"/>
    <n v="19"/>
    <n v="45"/>
    <n v="45.5"/>
    <n v="2026"/>
    <n v="2158133850"/>
    <n v="4.0361445783132526"/>
    <n v="106.59701492537313"/>
    <n v="2015.2726069330686"/>
    <x v="1"/>
  </r>
  <r>
    <s v="EV4445"/>
    <x v="0"/>
    <x v="0"/>
    <s v="Toyota"/>
    <x v="0"/>
    <n v="708398"/>
    <n v="106"/>
    <n v="634"/>
    <n v="2.0099999999999998"/>
    <n v="119912"/>
    <n v="77463"/>
    <n v="15"/>
    <n v="60.2"/>
    <n v="151.5"/>
    <n v="2026"/>
    <n v="54874634274"/>
    <n v="5.9811320754716979"/>
    <n v="122.1813880126183"/>
    <n v="169.27207586695613"/>
    <x v="0"/>
  </r>
  <r>
    <s v="EV4446"/>
    <x v="6"/>
    <x v="3"/>
    <s v="Kia"/>
    <x v="1"/>
    <n v="365528"/>
    <n v="101"/>
    <n v="593"/>
    <n v="2.06"/>
    <n v="137500"/>
    <n v="36703"/>
    <n v="13.1"/>
    <n v="29.5"/>
    <n v="73.8"/>
    <n v="2026"/>
    <n v="13415974184"/>
    <n v="5.8712871287128712"/>
    <n v="61.893760539629007"/>
    <n v="376.16817316320498"/>
    <x v="0"/>
  </r>
  <r>
    <s v="EV4447"/>
    <x v="3"/>
    <x v="3"/>
    <s v="Volkswagen"/>
    <x v="2"/>
    <n v="673519"/>
    <n v="106"/>
    <n v="451"/>
    <n v="1.6"/>
    <n v="9500"/>
    <n v="78504"/>
    <n v="20.8"/>
    <n v="64.2"/>
    <n v="141.19999999999999"/>
    <n v="2026"/>
    <n v="52873935576"/>
    <n v="4.2547169811320753"/>
    <n v="174.06651884700665"/>
    <n v="14.105021536140777"/>
    <x v="1"/>
  </r>
  <r>
    <s v="EV4448"/>
    <x v="7"/>
    <x v="3"/>
    <s v="Toyota"/>
    <x v="1"/>
    <n v="610957"/>
    <n v="41"/>
    <n v="632"/>
    <n v="2.98"/>
    <n v="196991"/>
    <n v="61766"/>
    <n v="20"/>
    <n v="62.8"/>
    <n v="284.89999999999998"/>
    <n v="2026"/>
    <n v="37736370062"/>
    <n v="15.414634146341463"/>
    <n v="97.731012658227854"/>
    <n v="322.43022013005822"/>
    <x v="0"/>
  </r>
  <r>
    <s v="EV4449"/>
    <x v="4"/>
    <x v="0"/>
    <s v="Tesla"/>
    <x v="1"/>
    <n v="411466"/>
    <n v="45"/>
    <n v="415"/>
    <n v="0.9"/>
    <n v="198880"/>
    <n v="66497"/>
    <n v="15.6"/>
    <n v="35.5"/>
    <n v="90.3"/>
    <n v="2026"/>
    <n v="27361254602"/>
    <n v="9.2222222222222214"/>
    <n v="160.23373493975905"/>
    <n v="483.3449179276052"/>
    <x v="0"/>
  </r>
  <r>
    <s v="EV4450"/>
    <x v="4"/>
    <x v="0"/>
    <s v="Toyota"/>
    <x v="1"/>
    <n v="92695"/>
    <n v="61"/>
    <n v="261"/>
    <n v="0.76"/>
    <n v="39191"/>
    <n v="39928"/>
    <n v="17.100000000000001"/>
    <n v="44.4"/>
    <n v="270"/>
    <n v="2026"/>
    <n v="3701125960"/>
    <n v="4.278688524590164"/>
    <n v="152.9808429118774"/>
    <n v="422.79518852149522"/>
    <x v="1"/>
  </r>
  <r>
    <s v="EV4451"/>
    <x v="8"/>
    <x v="3"/>
    <s v="BMW"/>
    <x v="3"/>
    <n v="817000"/>
    <n v="117"/>
    <n v="608"/>
    <n v="2.13"/>
    <n v="67840"/>
    <n v="42469"/>
    <n v="18"/>
    <n v="62.8"/>
    <n v="34.799999999999997"/>
    <n v="2026"/>
    <n v="34697173000"/>
    <n v="5.1965811965811968"/>
    <n v="69.850328947368425"/>
    <n v="83.035495716034276"/>
    <x v="0"/>
  </r>
  <r>
    <s v="EV4452"/>
    <x v="0"/>
    <x v="0"/>
    <s v="Ford"/>
    <x v="3"/>
    <n v="881515"/>
    <n v="97"/>
    <n v="602"/>
    <n v="2.2400000000000002"/>
    <n v="66103"/>
    <n v="47241"/>
    <n v="24"/>
    <n v="47.4"/>
    <n v="205.3"/>
    <n v="2026"/>
    <n v="41643650115"/>
    <n v="6.2061855670103094"/>
    <n v="78.473421926910305"/>
    <n v="74.987946886893582"/>
    <x v="1"/>
  </r>
  <r>
    <s v="EV4453"/>
    <x v="2"/>
    <x v="2"/>
    <s v="Ford"/>
    <x v="1"/>
    <n v="77035"/>
    <n v="75"/>
    <n v="260"/>
    <n v="1.02"/>
    <n v="22117"/>
    <n v="49650"/>
    <n v="12.3"/>
    <n v="63.7"/>
    <n v="35.1"/>
    <n v="2026"/>
    <n v="3824787750"/>
    <n v="3.4666666666666668"/>
    <n v="190.96153846153845"/>
    <n v="287.10326474978905"/>
    <x v="0"/>
  </r>
  <r>
    <s v="EV4454"/>
    <x v="4"/>
    <x v="0"/>
    <s v="Ford"/>
    <x v="2"/>
    <n v="150867"/>
    <n v="70"/>
    <n v="570"/>
    <n v="2.88"/>
    <n v="80068"/>
    <n v="63909"/>
    <n v="15"/>
    <n v="12.8"/>
    <n v="46.3"/>
    <n v="2026"/>
    <n v="9641759103"/>
    <n v="8.1428571428571423"/>
    <n v="112.12105263157895"/>
    <n v="530.7191102096549"/>
    <x v="1"/>
  </r>
  <r>
    <s v="EV4455"/>
    <x v="2"/>
    <x v="2"/>
    <s v="Tesla"/>
    <x v="3"/>
    <n v="378345"/>
    <n v="113"/>
    <n v="310"/>
    <n v="2.71"/>
    <n v="10379"/>
    <n v="47782"/>
    <n v="13.1"/>
    <n v="13.7"/>
    <n v="114"/>
    <n v="2026"/>
    <n v="18078080790"/>
    <n v="2.7433628318584069"/>
    <n v="154.13548387096773"/>
    <n v="27.432634235948672"/>
    <x v="0"/>
  </r>
  <r>
    <s v="EV4456"/>
    <x v="4"/>
    <x v="0"/>
    <s v="Nissan"/>
    <x v="0"/>
    <n v="878690"/>
    <n v="65"/>
    <n v="434"/>
    <n v="2.33"/>
    <n v="166852"/>
    <n v="43996"/>
    <n v="18.7"/>
    <n v="47.8"/>
    <n v="107.7"/>
    <n v="2026"/>
    <n v="38658845240"/>
    <n v="6.6769230769230772"/>
    <n v="101.37327188940093"/>
    <n v="189.88721847295406"/>
    <x v="1"/>
  </r>
  <r>
    <s v="EV4457"/>
    <x v="2"/>
    <x v="2"/>
    <s v="Tesla"/>
    <x v="3"/>
    <n v="265133"/>
    <n v="92"/>
    <n v="295"/>
    <n v="1.68"/>
    <n v="73824"/>
    <n v="62980"/>
    <n v="14.6"/>
    <n v="47.9"/>
    <n v="79.7"/>
    <n v="2026"/>
    <n v="16698076340"/>
    <n v="3.2065217391304346"/>
    <n v="213.4915254237288"/>
    <n v="278.4413860213553"/>
    <x v="1"/>
  </r>
  <r>
    <s v="EV4458"/>
    <x v="6"/>
    <x v="3"/>
    <s v="Nissan"/>
    <x v="2"/>
    <n v="26522"/>
    <n v="98"/>
    <n v="478"/>
    <n v="1.36"/>
    <n v="100116"/>
    <n v="33214"/>
    <n v="19.899999999999999"/>
    <n v="7.4"/>
    <n v="289.89999999999998"/>
    <n v="2026"/>
    <n v="880901708"/>
    <n v="4.8775510204081636"/>
    <n v="69.48535564853556"/>
    <n v="3774.8284443103839"/>
    <x v="0"/>
  </r>
  <r>
    <s v="EV4459"/>
    <x v="9"/>
    <x v="0"/>
    <s v="Volkswagen"/>
    <x v="0"/>
    <n v="197311"/>
    <n v="58"/>
    <n v="310"/>
    <n v="2.6"/>
    <n v="64130"/>
    <n v="27816"/>
    <n v="16.600000000000001"/>
    <n v="7.5"/>
    <n v="179.5"/>
    <n v="2026"/>
    <n v="5488402776"/>
    <n v="5.3448275862068968"/>
    <n v="89.729032258064521"/>
    <n v="325.01989245404462"/>
    <x v="0"/>
  </r>
  <r>
    <s v="EV4460"/>
    <x v="2"/>
    <x v="2"/>
    <s v="Ford"/>
    <x v="1"/>
    <n v="153067"/>
    <n v="44"/>
    <n v="568"/>
    <n v="1.07"/>
    <n v="127369"/>
    <n v="63563"/>
    <n v="21.1"/>
    <n v="39.799999999999997"/>
    <n v="136.19999999999999"/>
    <n v="2026"/>
    <n v="9729397721"/>
    <n v="12.909090909090908"/>
    <n v="111.90669014084507"/>
    <n v="832.11273494613465"/>
    <x v="1"/>
  </r>
  <r>
    <s v="EV4461"/>
    <x v="2"/>
    <x v="2"/>
    <s v="BMW"/>
    <x v="0"/>
    <n v="349067"/>
    <n v="112"/>
    <n v="417"/>
    <n v="1.63"/>
    <n v="43362"/>
    <n v="82648"/>
    <n v="17.2"/>
    <n v="57.5"/>
    <n v="265.2"/>
    <n v="2026"/>
    <n v="28849689416"/>
    <n v="3.7232142857142856"/>
    <n v="198.19664268585132"/>
    <n v="124.22257045209085"/>
    <x v="1"/>
  </r>
  <r>
    <s v="EV4462"/>
    <x v="1"/>
    <x v="1"/>
    <s v="BYD"/>
    <x v="0"/>
    <n v="897056"/>
    <n v="85"/>
    <n v="636"/>
    <n v="0.55000000000000004"/>
    <n v="147375"/>
    <n v="31877"/>
    <n v="13.5"/>
    <n v="49.6"/>
    <n v="117.7"/>
    <n v="2026"/>
    <n v="28595454112"/>
    <n v="7.4823529411764707"/>
    <n v="50.121069182389938"/>
    <n v="164.28740234723364"/>
    <x v="1"/>
  </r>
  <r>
    <s v="EV4463"/>
    <x v="0"/>
    <x v="0"/>
    <s v="Toyota"/>
    <x v="0"/>
    <n v="550852"/>
    <n v="41"/>
    <n v="396"/>
    <n v="1.97"/>
    <n v="119353"/>
    <n v="34474"/>
    <n v="16.3"/>
    <n v="16.7"/>
    <n v="285.89999999999998"/>
    <n v="2026"/>
    <n v="18990071848"/>
    <n v="9.6585365853658534"/>
    <n v="87.055555555555557"/>
    <n v="216.66981330738565"/>
    <x v="1"/>
  </r>
  <r>
    <s v="EV4464"/>
    <x v="4"/>
    <x v="0"/>
    <s v="BYD"/>
    <x v="0"/>
    <n v="196407"/>
    <n v="42"/>
    <n v="399"/>
    <n v="0.6"/>
    <n v="97828"/>
    <n v="49804"/>
    <n v="15"/>
    <n v="30.5"/>
    <n v="16.2"/>
    <n v="2026"/>
    <n v="9781854228"/>
    <n v="9.5"/>
    <n v="124.82205513784461"/>
    <n v="498.08815368087693"/>
    <x v="0"/>
  </r>
  <r>
    <s v="EV4465"/>
    <x v="2"/>
    <x v="2"/>
    <s v="Nissan"/>
    <x v="1"/>
    <n v="802727"/>
    <n v="102"/>
    <n v="603"/>
    <n v="1.1399999999999999"/>
    <n v="43127"/>
    <n v="63103"/>
    <n v="24.2"/>
    <n v="26.3"/>
    <n v="113.6"/>
    <n v="2026"/>
    <n v="50654481881"/>
    <n v="5.9117647058823533"/>
    <n v="104.64842454394693"/>
    <n v="53.725612817308999"/>
    <x v="0"/>
  </r>
  <r>
    <s v="EV4466"/>
    <x v="2"/>
    <x v="2"/>
    <s v="Toyota"/>
    <x v="0"/>
    <n v="876238"/>
    <n v="90"/>
    <n v="555"/>
    <n v="0.73"/>
    <n v="174701"/>
    <n v="39048"/>
    <n v="13.2"/>
    <n v="27.7"/>
    <n v="158.30000000000001"/>
    <n v="2026"/>
    <n v="34215341424"/>
    <n v="6.166666666666667"/>
    <n v="70.356756756756752"/>
    <n v="199.37619687801717"/>
    <x v="0"/>
  </r>
  <r>
    <s v="EV4467"/>
    <x v="9"/>
    <x v="0"/>
    <s v="BYD"/>
    <x v="1"/>
    <n v="541493"/>
    <n v="59"/>
    <n v="305"/>
    <n v="0.71"/>
    <n v="161522"/>
    <n v="70000"/>
    <n v="15"/>
    <n v="35.200000000000003"/>
    <n v="142.19999999999999"/>
    <n v="2026"/>
    <n v="37904510000"/>
    <n v="5.1694915254237293"/>
    <n v="229.50819672131146"/>
    <n v="298.29009793293727"/>
    <x v="1"/>
  </r>
  <r>
    <s v="EV4468"/>
    <x v="7"/>
    <x v="3"/>
    <s v="Hyundai"/>
    <x v="0"/>
    <n v="212029"/>
    <n v="99"/>
    <n v="644"/>
    <n v="2.62"/>
    <n v="85169"/>
    <n v="43005"/>
    <n v="18.7"/>
    <n v="47.1"/>
    <n v="44.1"/>
    <n v="2026"/>
    <n v="9118307145"/>
    <n v="6.5050505050505052"/>
    <n v="66.777950310559007"/>
    <n v="401.68561847671782"/>
    <x v="0"/>
  </r>
  <r>
    <s v="EV4469"/>
    <x v="8"/>
    <x v="3"/>
    <s v="Hyundai"/>
    <x v="0"/>
    <n v="834541"/>
    <n v="55"/>
    <n v="590"/>
    <n v="1.61"/>
    <n v="94045"/>
    <n v="73281"/>
    <n v="21.9"/>
    <n v="38.4"/>
    <n v="129.1"/>
    <n v="2026"/>
    <n v="61155999021"/>
    <n v="10.727272727272727"/>
    <n v="124.20508474576272"/>
    <n v="112.69068865400261"/>
    <x v="1"/>
  </r>
  <r>
    <s v="EV4470"/>
    <x v="0"/>
    <x v="0"/>
    <s v="Kia"/>
    <x v="3"/>
    <n v="564984"/>
    <n v="82"/>
    <n v="401"/>
    <n v="2.2999999999999998"/>
    <n v="106217"/>
    <n v="27061"/>
    <n v="23.3"/>
    <n v="15.3"/>
    <n v="49.5"/>
    <n v="2026"/>
    <n v="15289032024"/>
    <n v="4.8902439024390247"/>
    <n v="67.483790523690772"/>
    <n v="188.00001415969302"/>
    <x v="1"/>
  </r>
  <r>
    <s v="EV4471"/>
    <x v="6"/>
    <x v="3"/>
    <s v="Volkswagen"/>
    <x v="2"/>
    <n v="126572"/>
    <n v="52"/>
    <n v="295"/>
    <n v="1.8"/>
    <n v="138934"/>
    <n v="52671"/>
    <n v="17.399999999999999"/>
    <n v="28.7"/>
    <n v="28.8"/>
    <n v="2026"/>
    <n v="6666673812"/>
    <n v="5.6730769230769234"/>
    <n v="178.5457627118644"/>
    <n v="1097.6677306197262"/>
    <x v="1"/>
  </r>
  <r>
    <s v="EV4472"/>
    <x v="2"/>
    <x v="2"/>
    <s v="Volkswagen"/>
    <x v="1"/>
    <n v="541700"/>
    <n v="61"/>
    <n v="480"/>
    <n v="0.89"/>
    <n v="162332"/>
    <n v="26638"/>
    <n v="22.1"/>
    <n v="31.9"/>
    <n v="126.5"/>
    <n v="2026"/>
    <n v="14429804600"/>
    <n v="7.8688524590163933"/>
    <n v="55.49583333333333"/>
    <n v="299.67140483662547"/>
    <x v="1"/>
  </r>
  <r>
    <s v="EV4473"/>
    <x v="5"/>
    <x v="1"/>
    <s v="Tesla"/>
    <x v="3"/>
    <n v="133543"/>
    <n v="58"/>
    <n v="637"/>
    <n v="1.53"/>
    <n v="97583"/>
    <n v="74571"/>
    <n v="18.8"/>
    <n v="53.4"/>
    <n v="35.6"/>
    <n v="2026"/>
    <n v="9958435053"/>
    <n v="10.982758620689655"/>
    <n v="117.06593406593407"/>
    <n v="730.72343739469682"/>
    <x v="0"/>
  </r>
  <r>
    <s v="EV4474"/>
    <x v="2"/>
    <x v="2"/>
    <s v="Mercedes"/>
    <x v="0"/>
    <n v="415150"/>
    <n v="105"/>
    <n v="342"/>
    <n v="1.1399999999999999"/>
    <n v="93917"/>
    <n v="45651"/>
    <n v="13.7"/>
    <n v="46.5"/>
    <n v="152.1"/>
    <n v="2026"/>
    <n v="18952012650"/>
    <n v="3.2571428571428571"/>
    <n v="133.48245614035088"/>
    <n v="226.22425629290618"/>
    <x v="1"/>
  </r>
  <r>
    <s v="EV4475"/>
    <x v="3"/>
    <x v="3"/>
    <s v="BYD"/>
    <x v="0"/>
    <n v="49626"/>
    <n v="47"/>
    <n v="474"/>
    <n v="2.99"/>
    <n v="137058"/>
    <n v="40220"/>
    <n v="21.8"/>
    <n v="5.5"/>
    <n v="121.5"/>
    <n v="2026"/>
    <n v="1995957720"/>
    <n v="10.085106382978724"/>
    <n v="84.852320675105489"/>
    <n v="2761.8184016442997"/>
    <x v="1"/>
  </r>
  <r>
    <s v="EV4476"/>
    <x v="6"/>
    <x v="3"/>
    <s v="BYD"/>
    <x v="0"/>
    <n v="69581"/>
    <n v="66"/>
    <n v="348"/>
    <n v="1.39"/>
    <n v="150570"/>
    <n v="27904"/>
    <n v="22.1"/>
    <n v="63.8"/>
    <n v="59.8"/>
    <n v="2026"/>
    <n v="1941588224"/>
    <n v="5.2727272727272725"/>
    <n v="80.183908045977006"/>
    <n v="2163.9528032077724"/>
    <x v="0"/>
  </r>
  <r>
    <s v="EV4477"/>
    <x v="5"/>
    <x v="1"/>
    <s v="Volkswagen"/>
    <x v="2"/>
    <n v="891599"/>
    <n v="96"/>
    <n v="622"/>
    <n v="1.37"/>
    <n v="189337"/>
    <n v="52624"/>
    <n v="22.4"/>
    <n v="43.3"/>
    <n v="118.2"/>
    <n v="2026"/>
    <n v="46919505776"/>
    <n v="6.479166666666667"/>
    <n v="84.60450160771704"/>
    <n v="212.35667603934056"/>
    <x v="0"/>
  </r>
  <r>
    <s v="EV4478"/>
    <x v="1"/>
    <x v="1"/>
    <s v="Nissan"/>
    <x v="3"/>
    <n v="193292"/>
    <n v="112"/>
    <n v="442"/>
    <n v="2.46"/>
    <n v="189120"/>
    <n v="69292"/>
    <n v="14.6"/>
    <n v="26.9"/>
    <n v="275"/>
    <n v="2026"/>
    <n v="13393589264"/>
    <n v="3.9464285714285716"/>
    <n v="156.76923076923077"/>
    <n v="978.41607516089641"/>
    <x v="0"/>
  </r>
  <r>
    <s v="EV4479"/>
    <x v="2"/>
    <x v="2"/>
    <s v="Toyota"/>
    <x v="2"/>
    <n v="132962"/>
    <n v="56"/>
    <n v="315"/>
    <n v="0.75"/>
    <n v="32364"/>
    <n v="62163"/>
    <n v="16.2"/>
    <n v="26.7"/>
    <n v="177"/>
    <n v="2026"/>
    <n v="8265316806"/>
    <n v="5.625"/>
    <n v="197.34285714285716"/>
    <n v="243.4078909763692"/>
    <x v="0"/>
  </r>
  <r>
    <s v="EV4480"/>
    <x v="7"/>
    <x v="3"/>
    <s v="Nissan"/>
    <x v="3"/>
    <n v="764659"/>
    <n v="69"/>
    <n v="522"/>
    <n v="0.69"/>
    <n v="8640"/>
    <n v="73826"/>
    <n v="20.6"/>
    <n v="22.6"/>
    <n v="153.9"/>
    <n v="2026"/>
    <n v="56451715334"/>
    <n v="7.5652173913043477"/>
    <n v="141.42911877394636"/>
    <n v="11.299154263534463"/>
    <x v="1"/>
  </r>
  <r>
    <s v="EV4481"/>
    <x v="8"/>
    <x v="3"/>
    <s v="Kia"/>
    <x v="0"/>
    <n v="475999"/>
    <n v="86"/>
    <n v="392"/>
    <n v="2.56"/>
    <n v="52511"/>
    <n v="82257"/>
    <n v="12.3"/>
    <n v="41.7"/>
    <n v="125.4"/>
    <n v="2026"/>
    <n v="39154249743"/>
    <n v="4.558139534883721"/>
    <n v="209.83928571428572"/>
    <n v="110.31745865012321"/>
    <x v="1"/>
  </r>
  <r>
    <s v="EV4482"/>
    <x v="0"/>
    <x v="0"/>
    <s v="Tesla"/>
    <x v="1"/>
    <n v="529162"/>
    <n v="47"/>
    <n v="525"/>
    <n v="1.1599999999999999"/>
    <n v="161247"/>
    <n v="57606"/>
    <n v="16.2"/>
    <n v="38.6"/>
    <n v="59.7"/>
    <n v="2026"/>
    <n v="30482906172"/>
    <n v="11.170212765957446"/>
    <n v="109.72571428571429"/>
    <n v="304.72142746455717"/>
    <x v="0"/>
  </r>
  <r>
    <s v="EV4483"/>
    <x v="2"/>
    <x v="2"/>
    <s v="Kia"/>
    <x v="2"/>
    <n v="182392"/>
    <n v="82"/>
    <n v="462"/>
    <n v="1.46"/>
    <n v="138032"/>
    <n v="80210"/>
    <n v="19.5"/>
    <n v="23"/>
    <n v="25.6"/>
    <n v="2026"/>
    <n v="14629662320"/>
    <n v="5.6341463414634143"/>
    <n v="173.61471861471861"/>
    <n v="756.78757840256151"/>
    <x v="0"/>
  </r>
  <r>
    <s v="EV4484"/>
    <x v="8"/>
    <x v="3"/>
    <s v="Volkswagen"/>
    <x v="1"/>
    <n v="645515"/>
    <n v="76"/>
    <n v="280"/>
    <n v="2.2200000000000002"/>
    <n v="109289"/>
    <n v="26183"/>
    <n v="24.9"/>
    <n v="5.6"/>
    <n v="213.1"/>
    <n v="2026"/>
    <n v="16901519245"/>
    <n v="3.6842105263157894"/>
    <n v="93.510714285714286"/>
    <n v="169.30512846331999"/>
    <x v="1"/>
  </r>
  <r>
    <s v="EV4485"/>
    <x v="1"/>
    <x v="1"/>
    <s v="Nissan"/>
    <x v="1"/>
    <n v="162095"/>
    <n v="81"/>
    <n v="357"/>
    <n v="1.42"/>
    <n v="140698"/>
    <n v="82852"/>
    <n v="12.7"/>
    <n v="49"/>
    <n v="141.1"/>
    <n v="2026"/>
    <n v="13429894940"/>
    <n v="4.4074074074074074"/>
    <n v="232.07843137254903"/>
    <n v="867.99716215799367"/>
    <x v="0"/>
  </r>
  <r>
    <s v="EV4486"/>
    <x v="1"/>
    <x v="1"/>
    <s v="Volkswagen"/>
    <x v="3"/>
    <n v="814653"/>
    <n v="76"/>
    <n v="487"/>
    <n v="1.51"/>
    <n v="15868"/>
    <n v="62825"/>
    <n v="19.8"/>
    <n v="37"/>
    <n v="145"/>
    <n v="2026"/>
    <n v="51180574725"/>
    <n v="6.4078947368421053"/>
    <n v="129.00410677618069"/>
    <n v="19.478231836131457"/>
    <x v="0"/>
  </r>
  <r>
    <s v="EV4487"/>
    <x v="9"/>
    <x v="0"/>
    <s v="Mercedes"/>
    <x v="2"/>
    <n v="554377"/>
    <n v="114"/>
    <n v="484"/>
    <n v="2.69"/>
    <n v="11419"/>
    <n v="75238"/>
    <n v="12"/>
    <n v="42.8"/>
    <n v="176.2"/>
    <n v="2026"/>
    <n v="41710216726"/>
    <n v="4.2456140350877192"/>
    <n v="155.45041322314049"/>
    <n v="20.597896377374962"/>
    <x v="0"/>
  </r>
  <r>
    <s v="EV4488"/>
    <x v="0"/>
    <x v="0"/>
    <s v="Volkswagen"/>
    <x v="2"/>
    <n v="667027"/>
    <n v="74"/>
    <n v="523"/>
    <n v="2.1"/>
    <n v="191122"/>
    <n v="82474"/>
    <n v="23.3"/>
    <n v="31.7"/>
    <n v="298.2"/>
    <n v="2026"/>
    <n v="55012384798"/>
    <n v="7.0675675675675675"/>
    <n v="157.69407265774379"/>
    <n v="286.52813154489996"/>
    <x v="0"/>
  </r>
  <r>
    <s v="EV4489"/>
    <x v="8"/>
    <x v="3"/>
    <s v="BYD"/>
    <x v="3"/>
    <n v="92574"/>
    <n v="76"/>
    <n v="520"/>
    <n v="2.0099999999999998"/>
    <n v="104449"/>
    <n v="59884"/>
    <n v="20.5"/>
    <n v="52.8"/>
    <n v="223.3"/>
    <n v="2026"/>
    <n v="5543701416"/>
    <n v="6.8421052631578947"/>
    <n v="115.16153846153846"/>
    <n v="1128.2757577721607"/>
    <x v="0"/>
  </r>
  <r>
    <s v="EV4490"/>
    <x v="8"/>
    <x v="3"/>
    <s v="BMW"/>
    <x v="1"/>
    <n v="387538"/>
    <n v="101"/>
    <n v="374"/>
    <n v="2.0299999999999998"/>
    <n v="115112"/>
    <n v="26630"/>
    <n v="17.899999999999999"/>
    <n v="49.5"/>
    <n v="66.7"/>
    <n v="2026"/>
    <n v="10320136940"/>
    <n v="3.7029702970297032"/>
    <n v="71.203208556149733"/>
    <n v="297.03409730142596"/>
    <x v="0"/>
  </r>
  <r>
    <s v="EV4491"/>
    <x v="1"/>
    <x v="1"/>
    <s v="Kia"/>
    <x v="3"/>
    <n v="731364"/>
    <n v="96"/>
    <n v="459"/>
    <n v="2.84"/>
    <n v="19853"/>
    <n v="36316"/>
    <n v="14.2"/>
    <n v="28"/>
    <n v="161"/>
    <n v="2026"/>
    <n v="26560215024"/>
    <n v="4.78125"/>
    <n v="79.119825708061001"/>
    <n v="27.145169847025556"/>
    <x v="1"/>
  </r>
  <r>
    <s v="EV4492"/>
    <x v="8"/>
    <x v="3"/>
    <s v="Toyota"/>
    <x v="3"/>
    <n v="378809"/>
    <n v="100"/>
    <n v="388"/>
    <n v="1.63"/>
    <n v="30597"/>
    <n v="59239"/>
    <n v="24.6"/>
    <n v="47.2"/>
    <n v="249.2"/>
    <n v="2026"/>
    <n v="22440266351"/>
    <n v="3.88"/>
    <n v="152.6778350515464"/>
    <n v="80.771576176912376"/>
    <x v="1"/>
  </r>
  <r>
    <s v="EV4493"/>
    <x v="1"/>
    <x v="1"/>
    <s v="Tesla"/>
    <x v="2"/>
    <n v="762876"/>
    <n v="67"/>
    <n v="646"/>
    <n v="0.76"/>
    <n v="104862"/>
    <n v="41334"/>
    <n v="15.9"/>
    <n v="61.5"/>
    <n v="278.3"/>
    <n v="2026"/>
    <n v="31532716584"/>
    <n v="9.6417910447761201"/>
    <n v="63.984520123839012"/>
    <n v="137.45615276925739"/>
    <x v="0"/>
  </r>
  <r>
    <s v="EV4494"/>
    <x v="8"/>
    <x v="3"/>
    <s v="Volkswagen"/>
    <x v="2"/>
    <n v="710305"/>
    <n v="70"/>
    <n v="452"/>
    <n v="2.58"/>
    <n v="89428"/>
    <n v="39295"/>
    <n v="18.899999999999999"/>
    <n v="7.7"/>
    <n v="246.5"/>
    <n v="2026"/>
    <n v="27911434975"/>
    <n v="6.4571428571428573"/>
    <n v="86.935840707964601"/>
    <n v="125.90084541147817"/>
    <x v="1"/>
  </r>
  <r>
    <s v="EV4495"/>
    <x v="3"/>
    <x v="3"/>
    <s v="Nissan"/>
    <x v="3"/>
    <n v="650892"/>
    <n v="118"/>
    <n v="288"/>
    <n v="1.61"/>
    <n v="110744"/>
    <n v="54783"/>
    <n v="22.4"/>
    <n v="51"/>
    <n v="74.900000000000006"/>
    <n v="2026"/>
    <n v="35657816436"/>
    <n v="2.4406779661016951"/>
    <n v="190.21875"/>
    <n v="170.14189758055102"/>
    <x v="1"/>
  </r>
  <r>
    <s v="EV4496"/>
    <x v="4"/>
    <x v="0"/>
    <s v="BMW"/>
    <x v="2"/>
    <n v="68314"/>
    <n v="62"/>
    <n v="586"/>
    <n v="0.9"/>
    <n v="104060"/>
    <n v="51103"/>
    <n v="14.8"/>
    <n v="34.700000000000003"/>
    <n v="91.7"/>
    <n v="2026"/>
    <n v="3491050342"/>
    <n v="9.4516129032258061"/>
    <n v="87.206484641638227"/>
    <n v="1523.2602394823903"/>
    <x v="0"/>
  </r>
  <r>
    <s v="EV4497"/>
    <x v="7"/>
    <x v="3"/>
    <s v="Volkswagen"/>
    <x v="3"/>
    <n v="631000"/>
    <n v="97"/>
    <n v="622"/>
    <n v="0.5"/>
    <n v="142817"/>
    <n v="34631"/>
    <n v="17.399999999999999"/>
    <n v="19.5"/>
    <n v="283.89999999999998"/>
    <n v="2026"/>
    <n v="21852161000"/>
    <n v="6.4123711340206189"/>
    <n v="55.676848874598072"/>
    <n v="226.33438985736925"/>
    <x v="1"/>
  </r>
  <r>
    <s v="EV4498"/>
    <x v="9"/>
    <x v="0"/>
    <s v="Volkswagen"/>
    <x v="3"/>
    <n v="66899"/>
    <n v="61"/>
    <n v="304"/>
    <n v="0.7"/>
    <n v="189216"/>
    <n v="69801"/>
    <n v="19.2"/>
    <n v="42.1"/>
    <n v="145.80000000000001"/>
    <n v="2026"/>
    <n v="4669617099"/>
    <n v="4.9836065573770494"/>
    <n v="229.60855263157896"/>
    <n v="2828.3830849489527"/>
    <x v="1"/>
  </r>
  <r>
    <s v="EV4499"/>
    <x v="6"/>
    <x v="3"/>
    <s v="BYD"/>
    <x v="2"/>
    <n v="56986"/>
    <n v="76"/>
    <n v="438"/>
    <n v="2.35"/>
    <n v="18746"/>
    <n v="28841"/>
    <n v="19.5"/>
    <n v="23.4"/>
    <n v="82.1"/>
    <n v="2026"/>
    <n v="1643533226"/>
    <n v="5.7631578947368425"/>
    <n v="65.847031963470315"/>
    <n v="328.95798968167622"/>
    <x v="0"/>
  </r>
  <r>
    <s v="EV4500"/>
    <x v="0"/>
    <x v="0"/>
    <s v="Mercedes"/>
    <x v="0"/>
    <n v="260145"/>
    <n v="101"/>
    <n v="344"/>
    <n v="1.46"/>
    <n v="55397"/>
    <n v="35708"/>
    <n v="17.2"/>
    <n v="23.1"/>
    <n v="148.4"/>
    <n v="2026"/>
    <n v="9289257660"/>
    <n v="3.4059405940594059"/>
    <n v="103.80232558139535"/>
    <n v="212.94662592015993"/>
    <x v="1"/>
  </r>
  <r>
    <s v="EV4501"/>
    <x v="2"/>
    <x v="2"/>
    <s v="Volkswagen"/>
    <x v="2"/>
    <n v="840978"/>
    <n v="78"/>
    <n v="512"/>
    <n v="0.99"/>
    <n v="103474"/>
    <n v="68257"/>
    <n v="24.5"/>
    <n v="60.5"/>
    <n v="121.5"/>
    <n v="2026"/>
    <n v="57402635346"/>
    <n v="6.5641025641025639"/>
    <n v="133.314453125"/>
    <n v="123.0400795264561"/>
    <x v="0"/>
  </r>
  <r>
    <s v="EV4502"/>
    <x v="4"/>
    <x v="0"/>
    <s v="Nissan"/>
    <x v="0"/>
    <n v="742647"/>
    <n v="53"/>
    <n v="486"/>
    <n v="1.96"/>
    <n v="29785"/>
    <n v="82790"/>
    <n v="24.9"/>
    <n v="13.5"/>
    <n v="198.7"/>
    <n v="2026"/>
    <n v="61483745130"/>
    <n v="9.1698113207547163"/>
    <n v="170.34979423868313"/>
    <n v="40.106537830220823"/>
    <x v="0"/>
  </r>
  <r>
    <s v="EV4503"/>
    <x v="7"/>
    <x v="3"/>
    <s v="BYD"/>
    <x v="0"/>
    <n v="257375"/>
    <n v="67"/>
    <n v="292"/>
    <n v="2.2400000000000002"/>
    <n v="67570"/>
    <n v="54984"/>
    <n v="19.600000000000001"/>
    <n v="47.8"/>
    <n v="123"/>
    <n v="2026"/>
    <n v="14151507000"/>
    <n v="4.3582089552238807"/>
    <n v="188.30136986301369"/>
    <n v="262.53521126760563"/>
    <x v="0"/>
  </r>
  <r>
    <s v="EV4504"/>
    <x v="1"/>
    <x v="1"/>
    <s v="Kia"/>
    <x v="3"/>
    <n v="677738"/>
    <n v="99"/>
    <n v="642"/>
    <n v="1.17"/>
    <n v="177895"/>
    <n v="84862"/>
    <n v="12.4"/>
    <n v="29.5"/>
    <n v="12.6"/>
    <n v="2026"/>
    <n v="57514202156"/>
    <n v="6.4848484848484844"/>
    <n v="132.18380062305295"/>
    <n v="262.48343755256451"/>
    <x v="0"/>
  </r>
  <r>
    <s v="EV4505"/>
    <x v="8"/>
    <x v="3"/>
    <s v="Volkswagen"/>
    <x v="0"/>
    <n v="574187"/>
    <n v="79"/>
    <n v="601"/>
    <n v="2.3199999999999998"/>
    <n v="51499"/>
    <n v="79871"/>
    <n v="19.899999999999999"/>
    <n v="17.5"/>
    <n v="104.1"/>
    <n v="2026"/>
    <n v="45860889877"/>
    <n v="7.6075949367088604"/>
    <n v="132.89683860232944"/>
    <n v="89.690292535358694"/>
    <x v="0"/>
  </r>
  <r>
    <s v="EV4506"/>
    <x v="4"/>
    <x v="0"/>
    <s v="BMW"/>
    <x v="2"/>
    <n v="311123"/>
    <n v="103"/>
    <n v="285"/>
    <n v="1.84"/>
    <n v="69460"/>
    <n v="68699"/>
    <n v="22.5"/>
    <n v="52.9"/>
    <n v="186"/>
    <n v="2026"/>
    <n v="21373838977"/>
    <n v="2.766990291262136"/>
    <n v="241.04912280701754"/>
    <n v="223.25575415510906"/>
    <x v="0"/>
  </r>
  <r>
    <s v="EV4507"/>
    <x v="7"/>
    <x v="3"/>
    <s v="Toyota"/>
    <x v="0"/>
    <n v="826035"/>
    <n v="91"/>
    <n v="472"/>
    <n v="1.06"/>
    <n v="187014"/>
    <n v="33779"/>
    <n v="14.2"/>
    <n v="52.6"/>
    <n v="282.60000000000002"/>
    <n v="2026"/>
    <n v="27902636265"/>
    <n v="5.186813186813187"/>
    <n v="71.565677966101688"/>
    <n v="226.39960776480416"/>
    <x v="1"/>
  </r>
  <r>
    <s v="EV4508"/>
    <x v="5"/>
    <x v="1"/>
    <s v="Toyota"/>
    <x v="3"/>
    <n v="10926"/>
    <n v="112"/>
    <n v="330"/>
    <n v="2.48"/>
    <n v="70036"/>
    <n v="47586"/>
    <n v="18.3"/>
    <n v="44.6"/>
    <n v="132"/>
    <n v="2026"/>
    <n v="519924636"/>
    <n v="2.9464285714285716"/>
    <n v="144.19999999999999"/>
    <n v="6410.0311184330958"/>
    <x v="1"/>
  </r>
  <r>
    <s v="EV4509"/>
    <x v="1"/>
    <x v="1"/>
    <s v="Toyota"/>
    <x v="1"/>
    <n v="79610"/>
    <n v="67"/>
    <n v="309"/>
    <n v="2.93"/>
    <n v="116221"/>
    <n v="63965"/>
    <n v="13"/>
    <n v="58.1"/>
    <n v="38.6"/>
    <n v="2026"/>
    <n v="5092253650"/>
    <n v="4.6119402985074629"/>
    <n v="207.00647249190939"/>
    <n v="1459.8794121341541"/>
    <x v="1"/>
  </r>
  <r>
    <s v="EV4510"/>
    <x v="9"/>
    <x v="0"/>
    <s v="BYD"/>
    <x v="2"/>
    <n v="595155"/>
    <n v="64"/>
    <n v="447"/>
    <n v="0.51"/>
    <n v="130215"/>
    <n v="80892"/>
    <n v="22.2"/>
    <n v="16.600000000000001"/>
    <n v="295.2"/>
    <n v="2026"/>
    <n v="48143278260"/>
    <n v="6.984375"/>
    <n v="180.96644295302013"/>
    <n v="218.79174332736849"/>
    <x v="0"/>
  </r>
  <r>
    <s v="EV4511"/>
    <x v="3"/>
    <x v="3"/>
    <s v="Kia"/>
    <x v="2"/>
    <n v="36391"/>
    <n v="79"/>
    <n v="302"/>
    <n v="1.05"/>
    <n v="199869"/>
    <n v="48564"/>
    <n v="17.899999999999999"/>
    <n v="48.5"/>
    <n v="251.4"/>
    <n v="2026"/>
    <n v="1767292524"/>
    <n v="3.8227848101265822"/>
    <n v="160.80794701986756"/>
    <n v="5492.2645709103899"/>
    <x v="0"/>
  </r>
  <r>
    <s v="EV4512"/>
    <x v="2"/>
    <x v="2"/>
    <s v="Tesla"/>
    <x v="3"/>
    <n v="694483"/>
    <n v="104"/>
    <n v="408"/>
    <n v="1.42"/>
    <n v="137329"/>
    <n v="79287"/>
    <n v="22.8"/>
    <n v="63.5"/>
    <n v="281.3"/>
    <n v="2026"/>
    <n v="55063473621"/>
    <n v="3.9230769230769229"/>
    <n v="194.33088235294119"/>
    <n v="197.74278132078106"/>
    <x v="0"/>
  </r>
  <r>
    <s v="EV4513"/>
    <x v="4"/>
    <x v="0"/>
    <s v="Mercedes"/>
    <x v="0"/>
    <n v="116779"/>
    <n v="55"/>
    <n v="648"/>
    <n v="2.48"/>
    <n v="84064"/>
    <n v="66064"/>
    <n v="19.600000000000001"/>
    <n v="12"/>
    <n v="232.8"/>
    <n v="2026"/>
    <n v="7714887856"/>
    <n v="11.781818181818181"/>
    <n v="101.95061728395062"/>
    <n v="719.85545346337949"/>
    <x v="0"/>
  </r>
  <r>
    <s v="EV4514"/>
    <x v="1"/>
    <x v="1"/>
    <s v="Toyota"/>
    <x v="3"/>
    <n v="258715"/>
    <n v="100"/>
    <n v="554"/>
    <n v="1.25"/>
    <n v="94770"/>
    <n v="71645"/>
    <n v="18.100000000000001"/>
    <n v="58.4"/>
    <n v="37.9"/>
    <n v="2026"/>
    <n v="18535636175"/>
    <n v="5.54"/>
    <n v="129.32310469314081"/>
    <n v="366.31041880061071"/>
    <x v="0"/>
  </r>
  <r>
    <s v="EV4515"/>
    <x v="3"/>
    <x v="3"/>
    <s v="BMW"/>
    <x v="2"/>
    <n v="489160"/>
    <n v="72"/>
    <n v="545"/>
    <n v="2.82"/>
    <n v="74112"/>
    <n v="82028"/>
    <n v="22.5"/>
    <n v="20"/>
    <n v="239.1"/>
    <n v="2026"/>
    <n v="40124816480"/>
    <n v="7.5694444444444446"/>
    <n v="150.51009174311926"/>
    <n v="151.50870880693435"/>
    <x v="0"/>
  </r>
  <r>
    <s v="EV4516"/>
    <x v="8"/>
    <x v="3"/>
    <s v="BYD"/>
    <x v="0"/>
    <n v="275138"/>
    <n v="73"/>
    <n v="638"/>
    <n v="1.99"/>
    <n v="83853"/>
    <n v="84011"/>
    <n v="22.5"/>
    <n v="14.7"/>
    <n v="134.30000000000001"/>
    <n v="2026"/>
    <n v="23114618518"/>
    <n v="8.7397260273972606"/>
    <n v="131.67868338557994"/>
    <n v="304.76706234689499"/>
    <x v="0"/>
  </r>
  <r>
    <s v="EV4517"/>
    <x v="6"/>
    <x v="3"/>
    <s v="BMW"/>
    <x v="3"/>
    <n v="563059"/>
    <n v="51"/>
    <n v="314"/>
    <n v="0.56999999999999995"/>
    <n v="44758"/>
    <n v="57097"/>
    <n v="24"/>
    <n v="36.4"/>
    <n v="272.2"/>
    <n v="2026"/>
    <n v="32148979723"/>
    <n v="6.1568627450980395"/>
    <n v="181.83757961783439"/>
    <n v="79.490781605480066"/>
    <x v="0"/>
  </r>
  <r>
    <s v="EV4518"/>
    <x v="3"/>
    <x v="3"/>
    <s v="Ford"/>
    <x v="2"/>
    <n v="636864"/>
    <n v="108"/>
    <n v="384"/>
    <n v="1.03"/>
    <n v="103132"/>
    <n v="65227"/>
    <n v="13.3"/>
    <n v="14.4"/>
    <n v="93.7"/>
    <n v="2026"/>
    <n v="41540728128"/>
    <n v="3.5555555555555554"/>
    <n v="169.86197916666666"/>
    <n v="161.93724248819214"/>
    <x v="0"/>
  </r>
  <r>
    <s v="EV4519"/>
    <x v="1"/>
    <x v="1"/>
    <s v="Nissan"/>
    <x v="3"/>
    <n v="299324"/>
    <n v="116"/>
    <n v="345"/>
    <n v="1.89"/>
    <n v="150117"/>
    <n v="79805"/>
    <n v="15.6"/>
    <n v="17.7"/>
    <n v="56.7"/>
    <n v="2026"/>
    <n v="23887551820"/>
    <n v="2.9741379310344827"/>
    <n v="231.31884057971016"/>
    <n v="501.52009194050595"/>
    <x v="1"/>
  </r>
  <r>
    <s v="EV4520"/>
    <x v="2"/>
    <x v="2"/>
    <s v="Nissan"/>
    <x v="0"/>
    <n v="68373"/>
    <n v="57"/>
    <n v="263"/>
    <n v="0.56999999999999995"/>
    <n v="29159"/>
    <n v="30226"/>
    <n v="22.7"/>
    <n v="38.6"/>
    <n v="24.5"/>
    <n v="2026"/>
    <n v="2066642298"/>
    <n v="4.6140350877192979"/>
    <n v="114.92775665399239"/>
    <n v="426.46951281938777"/>
    <x v="0"/>
  </r>
  <r>
    <s v="EV4521"/>
    <x v="6"/>
    <x v="3"/>
    <s v="Kia"/>
    <x v="0"/>
    <n v="675761"/>
    <n v="53"/>
    <n v="299"/>
    <n v="1.66"/>
    <n v="114891"/>
    <n v="37715"/>
    <n v="22.5"/>
    <n v="6.3"/>
    <n v="15.8"/>
    <n v="2026"/>
    <n v="25486326115"/>
    <n v="5.6415094339622645"/>
    <n v="126.13712374581939"/>
    <n v="170.01721022669258"/>
    <x v="0"/>
  </r>
  <r>
    <s v="EV4522"/>
    <x v="1"/>
    <x v="1"/>
    <s v="Hyundai"/>
    <x v="0"/>
    <n v="370197"/>
    <n v="120"/>
    <n v="353"/>
    <n v="0.76"/>
    <n v="122526"/>
    <n v="35466"/>
    <n v="13.6"/>
    <n v="43.4"/>
    <n v="273.7"/>
    <n v="2026"/>
    <n v="13129406802"/>
    <n v="2.9416666666666669"/>
    <n v="100.47025495750708"/>
    <n v="330.97512945809933"/>
    <x v="0"/>
  </r>
  <r>
    <s v="EV4523"/>
    <x v="5"/>
    <x v="1"/>
    <s v="Hyundai"/>
    <x v="1"/>
    <n v="110179"/>
    <n v="49"/>
    <n v="391"/>
    <n v="2.0299999999999998"/>
    <n v="124254"/>
    <n v="63147"/>
    <n v="17.399999999999999"/>
    <n v="43.9"/>
    <n v="102.2"/>
    <n v="2026"/>
    <n v="6957473313"/>
    <n v="7.9795918367346941"/>
    <n v="161.50127877237853"/>
    <n v="1127.7466667876818"/>
    <x v="0"/>
  </r>
  <r>
    <s v="EV4524"/>
    <x v="5"/>
    <x v="1"/>
    <s v="Toyota"/>
    <x v="0"/>
    <n v="676965"/>
    <n v="71"/>
    <n v="313"/>
    <n v="1.25"/>
    <n v="5215"/>
    <n v="27415"/>
    <n v="13.3"/>
    <n v="25"/>
    <n v="204.8"/>
    <n v="2026"/>
    <n v="18558995475"/>
    <n v="4.408450704225352"/>
    <n v="87.587859424920126"/>
    <n v="7.7035001809547019"/>
    <x v="1"/>
  </r>
  <r>
    <s v="EV4525"/>
    <x v="7"/>
    <x v="3"/>
    <s v="BMW"/>
    <x v="0"/>
    <n v="825877"/>
    <n v="96"/>
    <n v="376"/>
    <n v="2.15"/>
    <n v="79403"/>
    <n v="25336"/>
    <n v="15.7"/>
    <n v="44.7"/>
    <n v="88.1"/>
    <n v="2026"/>
    <n v="20924419672"/>
    <n v="3.9166666666666665"/>
    <n v="67.38297872340425"/>
    <n v="96.143856772860843"/>
    <x v="0"/>
  </r>
  <r>
    <s v="EV4526"/>
    <x v="3"/>
    <x v="3"/>
    <s v="Mercedes"/>
    <x v="2"/>
    <n v="656032"/>
    <n v="59"/>
    <n v="390"/>
    <n v="2.65"/>
    <n v="144125"/>
    <n v="48638"/>
    <n v="19.2"/>
    <n v="8.6999999999999993"/>
    <n v="77.3"/>
    <n v="2026"/>
    <n v="31908084416"/>
    <n v="6.6101694915254239"/>
    <n v="124.71282051282051"/>
    <n v="219.69202721818448"/>
    <x v="0"/>
  </r>
  <r>
    <s v="EV4527"/>
    <x v="1"/>
    <x v="1"/>
    <s v="Tesla"/>
    <x v="1"/>
    <n v="614408"/>
    <n v="87"/>
    <n v="554"/>
    <n v="2.62"/>
    <n v="155381"/>
    <n v="48357"/>
    <n v="13.5"/>
    <n v="61"/>
    <n v="162"/>
    <n v="2026"/>
    <n v="29710927656"/>
    <n v="6.3678160919540234"/>
    <n v="87.2870036101083"/>
    <n v="252.89547011106629"/>
    <x v="1"/>
  </r>
  <r>
    <s v="EV4528"/>
    <x v="8"/>
    <x v="3"/>
    <s v="Nissan"/>
    <x v="2"/>
    <n v="189441"/>
    <n v="52"/>
    <n v="480"/>
    <n v="2.94"/>
    <n v="148459"/>
    <n v="66449"/>
    <n v="14.6"/>
    <n v="42.8"/>
    <n v="78.2"/>
    <n v="2026"/>
    <n v="12588165009"/>
    <n v="9.2307692307692299"/>
    <n v="138.43541666666667"/>
    <n v="783.66879397807236"/>
    <x v="0"/>
  </r>
  <r>
    <s v="EV4529"/>
    <x v="4"/>
    <x v="0"/>
    <s v="Nissan"/>
    <x v="2"/>
    <n v="559328"/>
    <n v="85"/>
    <n v="402"/>
    <n v="2.4700000000000002"/>
    <n v="123522"/>
    <n v="46145"/>
    <n v="23.4"/>
    <n v="58"/>
    <n v="241.3"/>
    <n v="2026"/>
    <n v="25810190560"/>
    <n v="4.7294117647058824"/>
    <n v="114.78855721393035"/>
    <n v="220.84000800961155"/>
    <x v="0"/>
  </r>
  <r>
    <s v="EV4530"/>
    <x v="6"/>
    <x v="3"/>
    <s v="BMW"/>
    <x v="1"/>
    <n v="334547"/>
    <n v="92"/>
    <n v="590"/>
    <n v="2.71"/>
    <n v="161795"/>
    <n v="71458"/>
    <n v="23.8"/>
    <n v="37.4"/>
    <n v="88"/>
    <n v="2026"/>
    <n v="23906059526"/>
    <n v="6.4130434782608692"/>
    <n v="121.11525423728814"/>
    <n v="483.62412456246807"/>
    <x v="1"/>
  </r>
  <r>
    <s v="EV4531"/>
    <x v="5"/>
    <x v="1"/>
    <s v="Ford"/>
    <x v="1"/>
    <n v="774736"/>
    <n v="60"/>
    <n v="497"/>
    <n v="0.97"/>
    <n v="163645"/>
    <n v="25573"/>
    <n v="15.5"/>
    <n v="54.8"/>
    <n v="280.39999999999998"/>
    <n v="2026"/>
    <n v="19812323728"/>
    <n v="8.2833333333333332"/>
    <n v="51.454728370221325"/>
    <n v="211.22679209433923"/>
    <x v="1"/>
  </r>
  <r>
    <s v="EV4532"/>
    <x v="4"/>
    <x v="0"/>
    <s v="Tesla"/>
    <x v="0"/>
    <n v="896987"/>
    <n v="69"/>
    <n v="636"/>
    <n v="1.08"/>
    <n v="145705"/>
    <n v="30244"/>
    <n v="14"/>
    <n v="56.4"/>
    <n v="94.2"/>
    <n v="2026"/>
    <n v="27128474828"/>
    <n v="9.2173913043478262"/>
    <n v="47.553459119496857"/>
    <n v="162.43825161345706"/>
    <x v="1"/>
  </r>
  <r>
    <s v="EV4533"/>
    <x v="5"/>
    <x v="1"/>
    <s v="Nissan"/>
    <x v="1"/>
    <n v="675467"/>
    <n v="55"/>
    <n v="261"/>
    <n v="2.92"/>
    <n v="130168"/>
    <n v="76573"/>
    <n v="17"/>
    <n v="23.7"/>
    <n v="62.2"/>
    <n v="2026"/>
    <n v="51722534591"/>
    <n v="4.7454545454545451"/>
    <n v="293.38314176245211"/>
    <n v="192.70815598689501"/>
    <x v="0"/>
  </r>
  <r>
    <s v="EV4534"/>
    <x v="2"/>
    <x v="2"/>
    <s v="BMW"/>
    <x v="3"/>
    <n v="51376"/>
    <n v="59"/>
    <n v="294"/>
    <n v="0.87"/>
    <n v="158466"/>
    <n v="25379"/>
    <n v="21.4"/>
    <n v="6.2"/>
    <n v="271.39999999999998"/>
    <n v="2026"/>
    <n v="1303871504"/>
    <n v="4.9830508474576272"/>
    <n v="86.323129251700678"/>
    <n v="3084.4363126751791"/>
    <x v="1"/>
  </r>
  <r>
    <s v="EV4535"/>
    <x v="6"/>
    <x v="3"/>
    <s v="Mercedes"/>
    <x v="0"/>
    <n v="74406"/>
    <n v="58"/>
    <n v="558"/>
    <n v="1.61"/>
    <n v="51472"/>
    <n v="74305"/>
    <n v="12.2"/>
    <n v="32.6"/>
    <n v="189.3"/>
    <n v="2026"/>
    <n v="5528737830"/>
    <n v="9.6206896551724146"/>
    <n v="133.16308243727599"/>
    <n v="691.77216891110925"/>
    <x v="0"/>
  </r>
  <r>
    <s v="EV4536"/>
    <x v="8"/>
    <x v="3"/>
    <s v="Volkswagen"/>
    <x v="1"/>
    <n v="783628"/>
    <n v="41"/>
    <n v="282"/>
    <n v="1.89"/>
    <n v="19081"/>
    <n v="32753"/>
    <n v="13.1"/>
    <n v="34.200000000000003"/>
    <n v="103.7"/>
    <n v="2026"/>
    <n v="25666167884"/>
    <n v="6.8780487804878048"/>
    <n v="116.14539007092199"/>
    <n v="24.349563823651017"/>
    <x v="1"/>
  </r>
  <r>
    <s v="EV4537"/>
    <x v="9"/>
    <x v="0"/>
    <s v="Hyundai"/>
    <x v="3"/>
    <n v="189925"/>
    <n v="91"/>
    <n v="360"/>
    <n v="0.88"/>
    <n v="106022"/>
    <n v="84835"/>
    <n v="18.2"/>
    <n v="42.5"/>
    <n v="99.4"/>
    <n v="2026"/>
    <n v="16112287375"/>
    <n v="3.9560439560439562"/>
    <n v="235.65277777777777"/>
    <n v="558.23088061076737"/>
    <x v="1"/>
  </r>
  <r>
    <s v="EV4538"/>
    <x v="3"/>
    <x v="3"/>
    <s v="Volkswagen"/>
    <x v="0"/>
    <n v="855834"/>
    <n v="69"/>
    <n v="317"/>
    <n v="0.82"/>
    <n v="102300"/>
    <n v="82762"/>
    <n v="17.5"/>
    <n v="17.5"/>
    <n v="49.5"/>
    <n v="2026"/>
    <n v="70830533508"/>
    <n v="4.5942028985507246"/>
    <n v="261.07886435331233"/>
    <n v="119.53252616745772"/>
    <x v="0"/>
  </r>
  <r>
    <s v="EV4539"/>
    <x v="1"/>
    <x v="1"/>
    <s v="BYD"/>
    <x v="3"/>
    <n v="798377"/>
    <n v="62"/>
    <n v="272"/>
    <n v="0.87"/>
    <n v="153001"/>
    <n v="62793"/>
    <n v="12.1"/>
    <n v="7.7"/>
    <n v="205.5"/>
    <n v="2026"/>
    <n v="50132486961"/>
    <n v="4.387096774193548"/>
    <n v="230.85661764705881"/>
    <n v="191.64003973060346"/>
    <x v="0"/>
  </r>
  <r>
    <s v="EV4540"/>
    <x v="8"/>
    <x v="3"/>
    <s v="Ford"/>
    <x v="2"/>
    <n v="899226"/>
    <n v="57"/>
    <n v="616"/>
    <n v="2.44"/>
    <n v="121176"/>
    <n v="73855"/>
    <n v="20"/>
    <n v="14.6"/>
    <n v="236.2"/>
    <n v="2026"/>
    <n v="66412336230"/>
    <n v="10.807017543859649"/>
    <n v="119.89448051948052"/>
    <n v="134.7558900654563"/>
    <x v="0"/>
  </r>
  <r>
    <s v="EV4541"/>
    <x v="1"/>
    <x v="1"/>
    <s v="Tesla"/>
    <x v="2"/>
    <n v="895067"/>
    <n v="63"/>
    <n v="588"/>
    <n v="1"/>
    <n v="163031"/>
    <n v="44827"/>
    <n v="16.5"/>
    <n v="40.4"/>
    <n v="58.8"/>
    <n v="2026"/>
    <n v="40123168409"/>
    <n v="9.3333333333333339"/>
    <n v="76.236394557823132"/>
    <n v="182.14390654554353"/>
    <x v="0"/>
  </r>
  <r>
    <s v="EV4542"/>
    <x v="8"/>
    <x v="3"/>
    <s v="Volkswagen"/>
    <x v="2"/>
    <n v="427898"/>
    <n v="59"/>
    <n v="547"/>
    <n v="1.59"/>
    <n v="173399"/>
    <n v="51325"/>
    <n v="19.8"/>
    <n v="51.1"/>
    <n v="280.5"/>
    <n v="2026"/>
    <n v="21961864850"/>
    <n v="9.2711864406779654"/>
    <n v="93.829981718464353"/>
    <n v="405.234425026525"/>
    <x v="1"/>
  </r>
  <r>
    <s v="EV4543"/>
    <x v="2"/>
    <x v="2"/>
    <s v="Nissan"/>
    <x v="1"/>
    <n v="894577"/>
    <n v="44"/>
    <n v="404"/>
    <n v="1.2"/>
    <n v="183503"/>
    <n v="51497"/>
    <n v="17.399999999999999"/>
    <n v="5.5"/>
    <n v="260.2"/>
    <n v="2026"/>
    <n v="46068031769"/>
    <n v="9.1818181818181817"/>
    <n v="127.46782178217822"/>
    <n v="205.12823379094252"/>
    <x v="0"/>
  </r>
  <r>
    <s v="EV4544"/>
    <x v="8"/>
    <x v="3"/>
    <s v="Hyundai"/>
    <x v="3"/>
    <n v="869503"/>
    <n v="53"/>
    <n v="487"/>
    <n v="2.81"/>
    <n v="142277"/>
    <n v="29057"/>
    <n v="21.6"/>
    <n v="50.7"/>
    <n v="23.5"/>
    <n v="2026"/>
    <n v="25265148671"/>
    <n v="9.1886792452830193"/>
    <n v="59.6652977412731"/>
    <n v="163.63025774494164"/>
    <x v="0"/>
  </r>
  <r>
    <s v="EV4545"/>
    <x v="5"/>
    <x v="1"/>
    <s v="Hyundai"/>
    <x v="0"/>
    <n v="371055"/>
    <n v="40"/>
    <n v="483"/>
    <n v="2.84"/>
    <n v="1650"/>
    <n v="58260"/>
    <n v="21.8"/>
    <n v="40.1"/>
    <n v="66.3"/>
    <n v="2026"/>
    <n v="21617664300"/>
    <n v="12.074999999999999"/>
    <n v="120.62111801242236"/>
    <n v="4.4467801269353595"/>
    <x v="1"/>
  </r>
  <r>
    <s v="EV4546"/>
    <x v="0"/>
    <x v="0"/>
    <s v="Ford"/>
    <x v="1"/>
    <n v="166028"/>
    <n v="98"/>
    <n v="530"/>
    <n v="2.29"/>
    <n v="114487"/>
    <n v="58612"/>
    <n v="19"/>
    <n v="22.7"/>
    <n v="116"/>
    <n v="2026"/>
    <n v="9731233136"/>
    <n v="5.408163265306122"/>
    <n v="110.58867924528302"/>
    <n v="689.56441082227093"/>
    <x v="0"/>
  </r>
  <r>
    <s v="EV4547"/>
    <x v="1"/>
    <x v="1"/>
    <s v="Mercedes"/>
    <x v="1"/>
    <n v="68397"/>
    <n v="56"/>
    <n v="365"/>
    <n v="1.02"/>
    <n v="180300"/>
    <n v="56961"/>
    <n v="17.399999999999999"/>
    <n v="39.799999999999997"/>
    <n v="299.10000000000002"/>
    <n v="2026"/>
    <n v="3895961517"/>
    <n v="6.5178571428571432"/>
    <n v="156.05753424657533"/>
    <n v="2636.0805298478003"/>
    <x v="1"/>
  </r>
  <r>
    <s v="EV4548"/>
    <x v="4"/>
    <x v="0"/>
    <s v="Mercedes"/>
    <x v="0"/>
    <n v="239335"/>
    <n v="59"/>
    <n v="513"/>
    <n v="2.83"/>
    <n v="167391"/>
    <n v="73495"/>
    <n v="14.3"/>
    <n v="51"/>
    <n v="71.3"/>
    <n v="2026"/>
    <n v="17589925825"/>
    <n v="8.6949152542372889"/>
    <n v="143.26510721247564"/>
    <n v="699.40042200263235"/>
    <x v="0"/>
  </r>
  <r>
    <s v="EV4549"/>
    <x v="1"/>
    <x v="1"/>
    <s v="Nissan"/>
    <x v="2"/>
    <n v="26366"/>
    <n v="70"/>
    <n v="465"/>
    <n v="2.57"/>
    <n v="90169"/>
    <n v="34261"/>
    <n v="22.1"/>
    <n v="9.5"/>
    <n v="239.8"/>
    <n v="2026"/>
    <n v="903325526"/>
    <n v="6.6428571428571432"/>
    <n v="73.679569892473111"/>
    <n v="3419.8968368353185"/>
    <x v="1"/>
  </r>
  <r>
    <s v="EV4550"/>
    <x v="2"/>
    <x v="2"/>
    <s v="Kia"/>
    <x v="3"/>
    <n v="692031"/>
    <n v="94"/>
    <n v="459"/>
    <n v="0.85"/>
    <n v="30937"/>
    <n v="52150"/>
    <n v="21.4"/>
    <n v="43.4"/>
    <n v="255.3"/>
    <n v="2026"/>
    <n v="36089416650"/>
    <n v="4.8829787234042552"/>
    <n v="113.61655773420479"/>
    <n v="44.704644734123178"/>
    <x v="0"/>
  </r>
  <r>
    <s v="EV4551"/>
    <x v="2"/>
    <x v="2"/>
    <s v="Ford"/>
    <x v="1"/>
    <n v="662838"/>
    <n v="85"/>
    <n v="556"/>
    <n v="2.78"/>
    <n v="161565"/>
    <n v="43266"/>
    <n v="19.600000000000001"/>
    <n v="55.2"/>
    <n v="122.9"/>
    <n v="2026"/>
    <n v="28678348908"/>
    <n v="6.5411764705882351"/>
    <n v="77.816546762589923"/>
    <n v="243.7473409792438"/>
    <x v="1"/>
  </r>
  <r>
    <s v="EV4552"/>
    <x v="3"/>
    <x v="3"/>
    <s v="Toyota"/>
    <x v="3"/>
    <n v="128446"/>
    <n v="98"/>
    <n v="280"/>
    <n v="2.1"/>
    <n v="121295"/>
    <n v="29783"/>
    <n v="23.6"/>
    <n v="37.1"/>
    <n v="208.4"/>
    <n v="2026"/>
    <n v="3825507218"/>
    <n v="2.8571428571428572"/>
    <n v="106.36785714285715"/>
    <n v="944.32679881039508"/>
    <x v="1"/>
  </r>
  <r>
    <s v="EV4553"/>
    <x v="2"/>
    <x v="2"/>
    <s v="BMW"/>
    <x v="3"/>
    <n v="407335"/>
    <n v="48"/>
    <n v="277"/>
    <n v="2.04"/>
    <n v="152726"/>
    <n v="40454"/>
    <n v="22.3"/>
    <n v="25.1"/>
    <n v="133.1"/>
    <n v="2026"/>
    <n v="16478330090"/>
    <n v="5.770833333333333"/>
    <n v="146.04332129963899"/>
    <n v="374.93954607387042"/>
    <x v="1"/>
  </r>
  <r>
    <s v="EV4554"/>
    <x v="7"/>
    <x v="3"/>
    <s v="Kia"/>
    <x v="1"/>
    <n v="151900"/>
    <n v="116"/>
    <n v="376"/>
    <n v="2.42"/>
    <n v="164281"/>
    <n v="78550"/>
    <n v="16.600000000000001"/>
    <n v="6.4"/>
    <n v="146.1"/>
    <n v="2026"/>
    <n v="11931745000"/>
    <n v="3.2413793103448274"/>
    <n v="208.90957446808511"/>
    <n v="1081.5075707702435"/>
    <x v="0"/>
  </r>
  <r>
    <s v="EV4555"/>
    <x v="5"/>
    <x v="1"/>
    <s v="Volkswagen"/>
    <x v="0"/>
    <n v="409576"/>
    <n v="68"/>
    <n v="396"/>
    <n v="0.59"/>
    <n v="86527"/>
    <n v="81755"/>
    <n v="15.6"/>
    <n v="18.899999999999999"/>
    <n v="151.69999999999999"/>
    <n v="2026"/>
    <n v="33484885880"/>
    <n v="5.8235294117647056"/>
    <n v="206.45202020202021"/>
    <n v="211.2599371056898"/>
    <x v="0"/>
  </r>
  <r>
    <s v="EV4556"/>
    <x v="6"/>
    <x v="3"/>
    <s v="Kia"/>
    <x v="0"/>
    <n v="558217"/>
    <n v="62"/>
    <n v="251"/>
    <n v="1.17"/>
    <n v="49913"/>
    <n v="74179"/>
    <n v="23.5"/>
    <n v="42.6"/>
    <n v="195.2"/>
    <n v="2026"/>
    <n v="41407978843"/>
    <n v="4.0483870967741939"/>
    <n v="295.53386454183266"/>
    <n v="89.415048269758898"/>
    <x v="1"/>
  </r>
  <r>
    <s v="EV4557"/>
    <x v="1"/>
    <x v="1"/>
    <s v="Volkswagen"/>
    <x v="0"/>
    <n v="253320"/>
    <n v="68"/>
    <n v="622"/>
    <n v="0.74"/>
    <n v="27631"/>
    <n v="48627"/>
    <n v="12"/>
    <n v="40.299999999999997"/>
    <n v="207.2"/>
    <n v="2026"/>
    <n v="12318191640"/>
    <n v="9.1470588235294112"/>
    <n v="78.178456591639872"/>
    <n v="109.07547765671877"/>
    <x v="1"/>
  </r>
  <r>
    <s v="EV4558"/>
    <x v="0"/>
    <x v="0"/>
    <s v="Tesla"/>
    <x v="2"/>
    <n v="533717"/>
    <n v="45"/>
    <n v="498"/>
    <n v="2.3199999999999998"/>
    <n v="69360"/>
    <n v="71034"/>
    <n v="22.4"/>
    <n v="50.6"/>
    <n v="230.4"/>
    <n v="2026"/>
    <n v="37912053378"/>
    <n v="11.066666666666666"/>
    <n v="142.63855421686748"/>
    <n v="129.956512533796"/>
    <x v="0"/>
  </r>
  <r>
    <s v="EV4559"/>
    <x v="9"/>
    <x v="0"/>
    <s v="Toyota"/>
    <x v="1"/>
    <n v="268127"/>
    <n v="87"/>
    <n v="491"/>
    <n v="2.13"/>
    <n v="36546"/>
    <n v="49091"/>
    <n v="18"/>
    <n v="33.799999999999997"/>
    <n v="55.1"/>
    <n v="2026"/>
    <n v="13162622557"/>
    <n v="5.6436781609195403"/>
    <n v="99.981670061099791"/>
    <n v="136.30108120405629"/>
    <x v="1"/>
  </r>
  <r>
    <s v="EV4560"/>
    <x v="0"/>
    <x v="0"/>
    <s v="Volkswagen"/>
    <x v="2"/>
    <n v="891473"/>
    <n v="101"/>
    <n v="618"/>
    <n v="2.0699999999999998"/>
    <n v="109292"/>
    <n v="56621"/>
    <n v="23.7"/>
    <n v="64"/>
    <n v="264.39999999999998"/>
    <n v="2026"/>
    <n v="50476092733"/>
    <n v="6.1188118811881189"/>
    <n v="91.619741100323623"/>
    <n v="122.59709492042944"/>
    <x v="0"/>
  </r>
  <r>
    <s v="EV4561"/>
    <x v="7"/>
    <x v="3"/>
    <s v="Volkswagen"/>
    <x v="0"/>
    <n v="717822"/>
    <n v="53"/>
    <n v="464"/>
    <n v="1.91"/>
    <n v="170603"/>
    <n v="60201"/>
    <n v="19.5"/>
    <n v="64.7"/>
    <n v="189.9"/>
    <n v="2026"/>
    <n v="43213602222"/>
    <n v="8.7547169811320753"/>
    <n v="129.74353448275863"/>
    <n v="237.66755546639695"/>
    <x v="1"/>
  </r>
  <r>
    <s v="EV4562"/>
    <x v="0"/>
    <x v="0"/>
    <s v="Ford"/>
    <x v="3"/>
    <n v="269331"/>
    <n v="62"/>
    <n v="264"/>
    <n v="2.56"/>
    <n v="85022"/>
    <n v="64961"/>
    <n v="20.5"/>
    <n v="16.899999999999999"/>
    <n v="167.6"/>
    <n v="2026"/>
    <n v="17496011091"/>
    <n v="4.258064516129032"/>
    <n v="246.06439393939394"/>
    <n v="315.67847741255184"/>
    <x v="1"/>
  </r>
  <r>
    <s v="EV4563"/>
    <x v="2"/>
    <x v="2"/>
    <s v="Mercedes"/>
    <x v="1"/>
    <n v="84816"/>
    <n v="62"/>
    <n v="264"/>
    <n v="1.72"/>
    <n v="97699"/>
    <n v="81832"/>
    <n v="15.6"/>
    <n v="8.6"/>
    <n v="130.6"/>
    <n v="2026"/>
    <n v="6940662912"/>
    <n v="4.258064516129032"/>
    <n v="309.969696969697"/>
    <n v="1151.8935106583663"/>
    <x v="1"/>
  </r>
  <r>
    <s v="EV4564"/>
    <x v="5"/>
    <x v="1"/>
    <s v="Kia"/>
    <x v="1"/>
    <n v="762256"/>
    <n v="79"/>
    <n v="317"/>
    <n v="2.82"/>
    <n v="3565"/>
    <n v="37885"/>
    <n v="13"/>
    <n v="31.3"/>
    <n v="146.1"/>
    <n v="2026"/>
    <n v="28878068560"/>
    <n v="4.0126582278481013"/>
    <n v="119.51104100946372"/>
    <n v="4.6769064461283349"/>
    <x v="1"/>
  </r>
  <r>
    <s v="EV4565"/>
    <x v="7"/>
    <x v="3"/>
    <s v="BYD"/>
    <x v="3"/>
    <n v="610849"/>
    <n v="55"/>
    <n v="376"/>
    <n v="1.2"/>
    <n v="195969"/>
    <n v="58648"/>
    <n v="19.399999999999999"/>
    <n v="53.8"/>
    <n v="50.1"/>
    <n v="2026"/>
    <n v="35825072152"/>
    <n v="6.836363636363636"/>
    <n v="155.97872340425531"/>
    <n v="320.81414555806754"/>
    <x v="1"/>
  </r>
  <r>
    <s v="EV4566"/>
    <x v="3"/>
    <x v="3"/>
    <s v="Nissan"/>
    <x v="2"/>
    <n v="474011"/>
    <n v="71"/>
    <n v="459"/>
    <n v="2.17"/>
    <n v="109403"/>
    <n v="32535"/>
    <n v="20.399999999999999"/>
    <n v="44.7"/>
    <n v="189.3"/>
    <n v="2026"/>
    <n v="15421947885"/>
    <n v="6.464788732394366"/>
    <n v="70.882352941176464"/>
    <n v="230.80266069774751"/>
    <x v="0"/>
  </r>
  <r>
    <s v="EV4567"/>
    <x v="0"/>
    <x v="0"/>
    <s v="Tesla"/>
    <x v="2"/>
    <n v="458283"/>
    <n v="81"/>
    <n v="289"/>
    <n v="1.25"/>
    <n v="104622"/>
    <n v="80356"/>
    <n v="16.2"/>
    <n v="12.2"/>
    <n v="210.2"/>
    <n v="2026"/>
    <n v="36825788748"/>
    <n v="3.5679012345679011"/>
    <n v="278.04844290657439"/>
    <n v="228.29125234843971"/>
    <x v="1"/>
  </r>
  <r>
    <s v="EV4568"/>
    <x v="4"/>
    <x v="0"/>
    <s v="BMW"/>
    <x v="1"/>
    <n v="444094"/>
    <n v="105"/>
    <n v="429"/>
    <n v="1.42"/>
    <n v="107141"/>
    <n v="82410"/>
    <n v="13.8"/>
    <n v="27.6"/>
    <n v="40.799999999999997"/>
    <n v="2026"/>
    <n v="36597786540"/>
    <n v="4.0857142857142854"/>
    <n v="192.09790209790211"/>
    <n v="241.2574815241818"/>
    <x v="1"/>
  </r>
  <r>
    <s v="EV4569"/>
    <x v="1"/>
    <x v="1"/>
    <s v="Kia"/>
    <x v="0"/>
    <n v="531091"/>
    <n v="81"/>
    <n v="617"/>
    <n v="1.72"/>
    <n v="112381"/>
    <n v="82506"/>
    <n v="17.100000000000001"/>
    <n v="9.3000000000000007"/>
    <n v="199.1"/>
    <n v="2026"/>
    <n v="43818194046"/>
    <n v="7.617283950617284"/>
    <n v="133.72123176661265"/>
    <n v="211.60403772611474"/>
    <x v="0"/>
  </r>
  <r>
    <s v="EV4570"/>
    <x v="3"/>
    <x v="3"/>
    <s v="Mercedes"/>
    <x v="3"/>
    <n v="355737"/>
    <n v="88"/>
    <n v="424"/>
    <n v="1.38"/>
    <n v="39074"/>
    <n v="78838"/>
    <n v="13.2"/>
    <n v="41.1"/>
    <n v="263.2"/>
    <n v="2026"/>
    <n v="28045593606"/>
    <n v="4.8181818181818183"/>
    <n v="185.93867924528303"/>
    <n v="109.83957249316208"/>
    <x v="0"/>
  </r>
  <r>
    <s v="EV4571"/>
    <x v="2"/>
    <x v="2"/>
    <s v="Ford"/>
    <x v="0"/>
    <n v="323070"/>
    <n v="71"/>
    <n v="564"/>
    <n v="2.77"/>
    <n v="33647"/>
    <n v="56740"/>
    <n v="16.8"/>
    <n v="30.8"/>
    <n v="191.7"/>
    <n v="2026"/>
    <n v="18330991800"/>
    <n v="7.943661971830986"/>
    <n v="100.60283687943263"/>
    <n v="104.14770792707463"/>
    <x v="0"/>
  </r>
  <r>
    <s v="EV4572"/>
    <x v="7"/>
    <x v="3"/>
    <s v="Toyota"/>
    <x v="2"/>
    <n v="683773"/>
    <n v="103"/>
    <n v="541"/>
    <n v="0.75"/>
    <n v="94113"/>
    <n v="72409"/>
    <n v="19.8"/>
    <n v="60.1"/>
    <n v="247"/>
    <n v="2026"/>
    <n v="49511319157"/>
    <n v="5.2524271844660193"/>
    <n v="133.84288354898337"/>
    <n v="137.63778329942832"/>
    <x v="0"/>
  </r>
  <r>
    <s v="EV4573"/>
    <x v="7"/>
    <x v="3"/>
    <s v="Toyota"/>
    <x v="1"/>
    <n v="725613"/>
    <n v="62"/>
    <n v="299"/>
    <n v="1.21"/>
    <n v="50971"/>
    <n v="45094"/>
    <n v="18.600000000000001"/>
    <n v="15.3"/>
    <n v="237"/>
    <n v="2026"/>
    <n v="32720792622"/>
    <n v="4.82258064516129"/>
    <n v="150.81605351170569"/>
    <n v="70.245433860749472"/>
    <x v="0"/>
  </r>
  <r>
    <s v="EV4574"/>
    <x v="5"/>
    <x v="1"/>
    <s v="Ford"/>
    <x v="3"/>
    <n v="532375"/>
    <n v="100"/>
    <n v="398"/>
    <n v="2.4300000000000002"/>
    <n v="59127"/>
    <n v="25905"/>
    <n v="23.2"/>
    <n v="23.4"/>
    <n v="231.9"/>
    <n v="2026"/>
    <n v="13791174375"/>
    <n v="3.98"/>
    <n v="65.087939698492463"/>
    <n v="111.0626907724818"/>
    <x v="1"/>
  </r>
  <r>
    <s v="EV4575"/>
    <x v="6"/>
    <x v="3"/>
    <s v="Tesla"/>
    <x v="2"/>
    <n v="646327"/>
    <n v="113"/>
    <n v="583"/>
    <n v="0.94"/>
    <n v="93237"/>
    <n v="45575"/>
    <n v="12.9"/>
    <n v="16"/>
    <n v="216"/>
    <n v="2026"/>
    <n v="29456353025"/>
    <n v="5.1592920353982299"/>
    <n v="78.173241852487138"/>
    <n v="144.25669978199889"/>
    <x v="1"/>
  </r>
  <r>
    <s v="EV4576"/>
    <x v="8"/>
    <x v="3"/>
    <s v="Tesla"/>
    <x v="3"/>
    <n v="746423"/>
    <n v="95"/>
    <n v="326"/>
    <n v="2.46"/>
    <n v="83171"/>
    <n v="45759"/>
    <n v="19.8"/>
    <n v="63.2"/>
    <n v="232.3"/>
    <n v="2026"/>
    <n v="34155570057"/>
    <n v="3.4315789473684211"/>
    <n v="140.36503067484662"/>
    <n v="111.42609485506208"/>
    <x v="0"/>
  </r>
  <r>
    <s v="EV4577"/>
    <x v="6"/>
    <x v="3"/>
    <s v="Ford"/>
    <x v="3"/>
    <n v="544344"/>
    <n v="115"/>
    <n v="374"/>
    <n v="0.96"/>
    <n v="10361"/>
    <n v="47782"/>
    <n v="21.7"/>
    <n v="13.1"/>
    <n v="53.5"/>
    <n v="2026"/>
    <n v="26009845008"/>
    <n v="3.2521739130434781"/>
    <n v="127.75935828877006"/>
    <n v="19.033919727231311"/>
    <x v="1"/>
  </r>
  <r>
    <s v="EV4578"/>
    <x v="7"/>
    <x v="3"/>
    <s v="BMW"/>
    <x v="3"/>
    <n v="229297"/>
    <n v="53"/>
    <n v="347"/>
    <n v="0.53"/>
    <n v="29074"/>
    <n v="55325"/>
    <n v="14"/>
    <n v="48.7"/>
    <n v="65.2"/>
    <n v="2026"/>
    <n v="12685856525"/>
    <n v="6.5471698113207548"/>
    <n v="159.43804034582132"/>
    <n v="126.79625115025492"/>
    <x v="0"/>
  </r>
  <r>
    <s v="EV4579"/>
    <x v="5"/>
    <x v="1"/>
    <s v="Mercedes"/>
    <x v="1"/>
    <n v="81822"/>
    <n v="57"/>
    <n v="380"/>
    <n v="1.1200000000000001"/>
    <n v="119358"/>
    <n v="84305"/>
    <n v="22.3"/>
    <n v="60.5"/>
    <n v="112.7"/>
    <n v="2026"/>
    <n v="6898003710"/>
    <n v="6.666666666666667"/>
    <n v="221.85526315789474"/>
    <n v="1458.7519249101708"/>
    <x v="0"/>
  </r>
  <r>
    <s v="EV4580"/>
    <x v="5"/>
    <x v="1"/>
    <s v="Toyota"/>
    <x v="3"/>
    <n v="631758"/>
    <n v="81"/>
    <n v="385"/>
    <n v="1.99"/>
    <n v="95863"/>
    <n v="82312"/>
    <n v="16.8"/>
    <n v="39.4"/>
    <n v="44.1"/>
    <n v="2026"/>
    <n v="52001264496"/>
    <n v="4.7530864197530862"/>
    <n v="213.79740259740259"/>
    <n v="151.7400650248988"/>
    <x v="1"/>
  </r>
  <r>
    <s v="EV4581"/>
    <x v="5"/>
    <x v="1"/>
    <s v="Toyota"/>
    <x v="3"/>
    <n v="258573"/>
    <n v="95"/>
    <n v="648"/>
    <n v="2.0299999999999998"/>
    <n v="132445"/>
    <n v="71840"/>
    <n v="12.4"/>
    <n v="19.100000000000001"/>
    <n v="280.3"/>
    <n v="2026"/>
    <n v="18575884320"/>
    <n v="6.8210526315789473"/>
    <n v="110.8641975308642"/>
    <n v="512.21511913463519"/>
    <x v="0"/>
  </r>
  <r>
    <s v="EV4582"/>
    <x v="5"/>
    <x v="1"/>
    <s v="Kia"/>
    <x v="2"/>
    <n v="734634"/>
    <n v="47"/>
    <n v="487"/>
    <n v="0.67"/>
    <n v="70475"/>
    <n v="67274"/>
    <n v="20.6"/>
    <n v="11.6"/>
    <n v="131.4"/>
    <n v="2026"/>
    <n v="49421767716"/>
    <n v="10.361702127659575"/>
    <n v="138.13963039014374"/>
    <n v="95.932124023663476"/>
    <x v="0"/>
  </r>
  <r>
    <s v="EV4583"/>
    <x v="7"/>
    <x v="3"/>
    <s v="Kia"/>
    <x v="0"/>
    <n v="721635"/>
    <n v="60"/>
    <n v="589"/>
    <n v="0.79"/>
    <n v="39087"/>
    <n v="46521"/>
    <n v="17.899999999999999"/>
    <n v="14.4"/>
    <n v="171.6"/>
    <n v="2026"/>
    <n v="33571181835"/>
    <n v="9.8166666666666664"/>
    <n v="78.983022071307303"/>
    <n v="54.164501444636137"/>
    <x v="1"/>
  </r>
  <r>
    <s v="EV4584"/>
    <x v="8"/>
    <x v="3"/>
    <s v="Toyota"/>
    <x v="3"/>
    <n v="140686"/>
    <n v="64"/>
    <n v="420"/>
    <n v="0.63"/>
    <n v="39607"/>
    <n v="84727"/>
    <n v="21.2"/>
    <n v="10.7"/>
    <n v="249.2"/>
    <n v="2026"/>
    <n v="11919902722"/>
    <n v="6.5625"/>
    <n v="201.73095238095237"/>
    <n v="281.52765733619549"/>
    <x v="1"/>
  </r>
  <r>
    <s v="EV4585"/>
    <x v="5"/>
    <x v="1"/>
    <s v="Ford"/>
    <x v="2"/>
    <n v="717875"/>
    <n v="58"/>
    <n v="303"/>
    <n v="1.0900000000000001"/>
    <n v="22854"/>
    <n v="56029"/>
    <n v="19.100000000000001"/>
    <n v="52.2"/>
    <n v="36.700000000000003"/>
    <n v="2026"/>
    <n v="40221818375"/>
    <n v="5.2241379310344831"/>
    <n v="184.9141914191419"/>
    <n v="31.835625979453248"/>
    <x v="0"/>
  </r>
  <r>
    <s v="EV4586"/>
    <x v="9"/>
    <x v="0"/>
    <s v="Hyundai"/>
    <x v="2"/>
    <n v="259740"/>
    <n v="72"/>
    <n v="506"/>
    <n v="1.1399999999999999"/>
    <n v="165169"/>
    <n v="28203"/>
    <n v="20.5"/>
    <n v="7.5"/>
    <n v="88.7"/>
    <n v="2026"/>
    <n v="7325447220"/>
    <n v="7.0277777777777777"/>
    <n v="55.737154150197625"/>
    <n v="635.90128590128597"/>
    <x v="1"/>
  </r>
  <r>
    <s v="EV4587"/>
    <x v="4"/>
    <x v="0"/>
    <s v="Mercedes"/>
    <x v="3"/>
    <n v="838210"/>
    <n v="78"/>
    <n v="625"/>
    <n v="1.68"/>
    <n v="51106"/>
    <n v="60056"/>
    <n v="20.7"/>
    <n v="34.4"/>
    <n v="35.9"/>
    <n v="2026"/>
    <n v="50339539760"/>
    <n v="8.0128205128205128"/>
    <n v="96.089600000000004"/>
    <n v="60.970401212106751"/>
    <x v="0"/>
  </r>
  <r>
    <s v="EV4588"/>
    <x v="2"/>
    <x v="2"/>
    <s v="Nissan"/>
    <x v="0"/>
    <n v="495014"/>
    <n v="66"/>
    <n v="337"/>
    <n v="1.94"/>
    <n v="148876"/>
    <n v="43605"/>
    <n v="21"/>
    <n v="39.9"/>
    <n v="246.9"/>
    <n v="2026"/>
    <n v="21585085470"/>
    <n v="5.1060606060606064"/>
    <n v="129.39169139465875"/>
    <n v="300.75108986816537"/>
    <x v="1"/>
  </r>
  <r>
    <s v="EV4589"/>
    <x v="0"/>
    <x v="0"/>
    <s v="Volkswagen"/>
    <x v="3"/>
    <n v="293565"/>
    <n v="84"/>
    <n v="402"/>
    <n v="0.54"/>
    <n v="90442"/>
    <n v="81584"/>
    <n v="15.5"/>
    <n v="5.7"/>
    <n v="269.60000000000002"/>
    <n v="2026"/>
    <n v="23950206960"/>
    <n v="4.7857142857142856"/>
    <n v="202.94527363184079"/>
    <n v="308.08168548703014"/>
    <x v="1"/>
  </r>
  <r>
    <s v="EV4590"/>
    <x v="7"/>
    <x v="3"/>
    <s v="Kia"/>
    <x v="0"/>
    <n v="156527"/>
    <n v="91"/>
    <n v="268"/>
    <n v="2.96"/>
    <n v="45684"/>
    <n v="42682"/>
    <n v="14.1"/>
    <n v="7.6"/>
    <n v="66.8"/>
    <n v="2026"/>
    <n v="6680885414"/>
    <n v="2.9450549450549453"/>
    <n v="159.26119402985074"/>
    <n v="291.86019025471643"/>
    <x v="0"/>
  </r>
  <r>
    <s v="EV4591"/>
    <x v="6"/>
    <x v="3"/>
    <s v="Toyota"/>
    <x v="1"/>
    <n v="597974"/>
    <n v="47"/>
    <n v="398"/>
    <n v="2.21"/>
    <n v="59129"/>
    <n v="82202"/>
    <n v="13.9"/>
    <n v="19"/>
    <n v="64.400000000000006"/>
    <n v="2026"/>
    <n v="49154658748"/>
    <n v="8.4680851063829792"/>
    <n v="206.53768844221105"/>
    <n v="98.882225648606791"/>
    <x v="0"/>
  </r>
  <r>
    <s v="EV4592"/>
    <x v="2"/>
    <x v="2"/>
    <s v="BMW"/>
    <x v="2"/>
    <n v="295433"/>
    <n v="93"/>
    <n v="493"/>
    <n v="1.61"/>
    <n v="192407"/>
    <n v="56432"/>
    <n v="19.8"/>
    <n v="23"/>
    <n v="89.1"/>
    <n v="2026"/>
    <n v="16671875056"/>
    <n v="5.301075268817204"/>
    <n v="114.46653144016227"/>
    <n v="651.27118500641438"/>
    <x v="1"/>
  </r>
  <r>
    <s v="EV4593"/>
    <x v="8"/>
    <x v="3"/>
    <s v="BMW"/>
    <x v="1"/>
    <n v="763634"/>
    <n v="75"/>
    <n v="271"/>
    <n v="2.7"/>
    <n v="124971"/>
    <n v="77622"/>
    <n v="16.100000000000001"/>
    <n v="35.4"/>
    <n v="233.5"/>
    <n v="2026"/>
    <n v="59274798348"/>
    <n v="3.6133333333333333"/>
    <n v="286.4280442804428"/>
    <n v="163.65300654502028"/>
    <x v="0"/>
  </r>
  <r>
    <s v="EV4594"/>
    <x v="7"/>
    <x v="3"/>
    <s v="Mercedes"/>
    <x v="0"/>
    <n v="310925"/>
    <n v="75"/>
    <n v="473"/>
    <n v="2.52"/>
    <n v="59360"/>
    <n v="46849"/>
    <n v="20.5"/>
    <n v="22.3"/>
    <n v="209.2"/>
    <n v="2026"/>
    <n v="14566525325"/>
    <n v="6.3066666666666666"/>
    <n v="99.04651162790698"/>
    <n v="190.91420760633594"/>
    <x v="0"/>
  </r>
  <r>
    <s v="EV4595"/>
    <x v="9"/>
    <x v="0"/>
    <s v="BMW"/>
    <x v="0"/>
    <n v="157687"/>
    <n v="71"/>
    <n v="477"/>
    <n v="1.44"/>
    <n v="125683"/>
    <n v="81405"/>
    <n v="20.100000000000001"/>
    <n v="55.3"/>
    <n v="178.5"/>
    <n v="2026"/>
    <n v="12836510235"/>
    <n v="6.71830985915493"/>
    <n v="170.66037735849056"/>
    <n v="797.04097357423257"/>
    <x v="1"/>
  </r>
  <r>
    <s v="EV4596"/>
    <x v="1"/>
    <x v="1"/>
    <s v="Kia"/>
    <x v="0"/>
    <n v="526872"/>
    <n v="112"/>
    <n v="381"/>
    <n v="0.68"/>
    <n v="154798"/>
    <n v="53453"/>
    <n v="19.3"/>
    <n v="54.9"/>
    <n v="180.8"/>
    <n v="2026"/>
    <n v="28162889016"/>
    <n v="3.4017857142857144"/>
    <n v="140.29658792650918"/>
    <n v="293.80570612976209"/>
    <x v="0"/>
  </r>
  <r>
    <s v="EV4597"/>
    <x v="9"/>
    <x v="0"/>
    <s v="Toyota"/>
    <x v="3"/>
    <n v="620957"/>
    <n v="108"/>
    <n v="592"/>
    <n v="1.8"/>
    <n v="187403"/>
    <n v="35264"/>
    <n v="24.4"/>
    <n v="64.599999999999994"/>
    <n v="254.8"/>
    <n v="2026"/>
    <n v="21897427648"/>
    <n v="5.4814814814814818"/>
    <n v="59.567567567567565"/>
    <n v="301.79706485312187"/>
    <x v="0"/>
  </r>
  <r>
    <s v="EV4598"/>
    <x v="2"/>
    <x v="2"/>
    <s v="Hyundai"/>
    <x v="3"/>
    <n v="267886"/>
    <n v="114"/>
    <n v="522"/>
    <n v="0.71"/>
    <n v="84758"/>
    <n v="26425"/>
    <n v="23.1"/>
    <n v="41.4"/>
    <n v="22.1"/>
    <n v="2026"/>
    <n v="7078887550"/>
    <n v="4.5789473684210522"/>
    <n v="50.622605363984675"/>
    <n v="316.3957802946029"/>
    <x v="0"/>
  </r>
  <r>
    <s v="EV4599"/>
    <x v="0"/>
    <x v="0"/>
    <s v="Volkswagen"/>
    <x v="1"/>
    <n v="639695"/>
    <n v="40"/>
    <n v="389"/>
    <n v="1.1200000000000001"/>
    <n v="114667"/>
    <n v="28182"/>
    <n v="17.8"/>
    <n v="26.2"/>
    <n v="184.4"/>
    <n v="2026"/>
    <n v="18027884490"/>
    <n v="9.7249999999999996"/>
    <n v="72.447300771208219"/>
    <n v="179.25261257317939"/>
    <x v="1"/>
  </r>
  <r>
    <s v="EV4600"/>
    <x v="1"/>
    <x v="1"/>
    <s v="Hyundai"/>
    <x v="2"/>
    <n v="557665"/>
    <n v="64"/>
    <n v="543"/>
    <n v="1.1299999999999999"/>
    <n v="99924"/>
    <n v="43804"/>
    <n v="18.5"/>
    <n v="19.5"/>
    <n v="274.89999999999998"/>
    <n v="2026"/>
    <n v="24427957660"/>
    <n v="8.484375"/>
    <n v="80.670349907918975"/>
    <n v="179.18284274609309"/>
    <x v="0"/>
  </r>
  <r>
    <s v="EV4601"/>
    <x v="8"/>
    <x v="3"/>
    <s v="BYD"/>
    <x v="1"/>
    <n v="707356"/>
    <n v="65"/>
    <n v="390"/>
    <n v="1.99"/>
    <n v="198688"/>
    <n v="59921"/>
    <n v="18"/>
    <n v="34.299999999999997"/>
    <n v="75.7"/>
    <n v="2026"/>
    <n v="42385478876"/>
    <n v="6"/>
    <n v="153.64358974358976"/>
    <n v="280.8882655975209"/>
    <x v="0"/>
  </r>
  <r>
    <s v="EV4602"/>
    <x v="2"/>
    <x v="2"/>
    <s v="Tesla"/>
    <x v="1"/>
    <n v="387520"/>
    <n v="112"/>
    <n v="497"/>
    <n v="2.9"/>
    <n v="89961"/>
    <n v="33106"/>
    <n v="21.2"/>
    <n v="25.2"/>
    <n v="115.7"/>
    <n v="2026"/>
    <n v="12829237120"/>
    <n v="4.4375"/>
    <n v="66.611670020120727"/>
    <n v="232.14543765483072"/>
    <x v="0"/>
  </r>
  <r>
    <s v="EV4603"/>
    <x v="9"/>
    <x v="0"/>
    <s v="BMW"/>
    <x v="0"/>
    <n v="256538"/>
    <n v="56"/>
    <n v="574"/>
    <n v="0.99"/>
    <n v="133195"/>
    <n v="78353"/>
    <n v="18.899999999999999"/>
    <n v="32.5"/>
    <n v="83.5"/>
    <n v="2026"/>
    <n v="20100521914"/>
    <n v="10.25"/>
    <n v="136.5034843205575"/>
    <n v="519.20183364647733"/>
    <x v="1"/>
  </r>
  <r>
    <s v="EV4604"/>
    <x v="8"/>
    <x v="3"/>
    <s v="Nissan"/>
    <x v="1"/>
    <n v="536182"/>
    <n v="46"/>
    <n v="553"/>
    <n v="2.86"/>
    <n v="190923"/>
    <n v="38611"/>
    <n v="18.899999999999999"/>
    <n v="35.700000000000003"/>
    <n v="8.9"/>
    <n v="2026"/>
    <n v="20702523202"/>
    <n v="12.021739130434783"/>
    <n v="69.820976491862567"/>
    <n v="356.07871953926087"/>
    <x v="1"/>
  </r>
  <r>
    <s v="EV4605"/>
    <x v="2"/>
    <x v="2"/>
    <s v="Volkswagen"/>
    <x v="0"/>
    <n v="591018"/>
    <n v="102"/>
    <n v="480"/>
    <n v="1.75"/>
    <n v="6776"/>
    <n v="55674"/>
    <n v="19.3"/>
    <n v="31.1"/>
    <n v="87.1"/>
    <n v="2026"/>
    <n v="32904336132"/>
    <n v="4.7058823529411766"/>
    <n v="115.9875"/>
    <n v="11.464963842048803"/>
    <x v="0"/>
  </r>
  <r>
    <s v="EV4606"/>
    <x v="2"/>
    <x v="2"/>
    <s v="Hyundai"/>
    <x v="3"/>
    <n v="164471"/>
    <n v="113"/>
    <n v="634"/>
    <n v="2.2999999999999998"/>
    <n v="131087"/>
    <n v="64953"/>
    <n v="20"/>
    <n v="58.5"/>
    <n v="43.1"/>
    <n v="2026"/>
    <n v="10682884863"/>
    <n v="5.610619469026549"/>
    <n v="102.44952681388013"/>
    <n v="797.02196739850797"/>
    <x v="0"/>
  </r>
  <r>
    <s v="EV4607"/>
    <x v="9"/>
    <x v="0"/>
    <s v="Ford"/>
    <x v="3"/>
    <n v="719697"/>
    <n v="109"/>
    <n v="614"/>
    <n v="2.1800000000000002"/>
    <n v="169075"/>
    <n v="59561"/>
    <n v="22.4"/>
    <n v="56.6"/>
    <n v="65.8"/>
    <n v="2026"/>
    <n v="42865873017"/>
    <n v="5.6330275229357802"/>
    <n v="97.004885993485345"/>
    <n v="234.92525326630511"/>
    <x v="0"/>
  </r>
  <r>
    <s v="EV4608"/>
    <x v="9"/>
    <x v="0"/>
    <s v="Tesla"/>
    <x v="2"/>
    <n v="682196"/>
    <n v="107"/>
    <n v="398"/>
    <n v="0.59"/>
    <n v="165677"/>
    <n v="73557"/>
    <n v="19.8"/>
    <n v="15.1"/>
    <n v="175.9"/>
    <n v="2026"/>
    <n v="50180291172"/>
    <n v="3.7196261682242993"/>
    <n v="184.81658291457288"/>
    <n v="242.85835742220709"/>
    <x v="0"/>
  </r>
  <r>
    <s v="EV4609"/>
    <x v="8"/>
    <x v="3"/>
    <s v="Tesla"/>
    <x v="3"/>
    <n v="157159"/>
    <n v="92"/>
    <n v="370"/>
    <n v="0.56999999999999995"/>
    <n v="140308"/>
    <n v="40484"/>
    <n v="22.1"/>
    <n v="13.9"/>
    <n v="250.6"/>
    <n v="2026"/>
    <n v="6362424956"/>
    <n v="4.0217391304347823"/>
    <n v="109.41621621621621"/>
    <n v="892.7773783238631"/>
    <x v="1"/>
  </r>
  <r>
    <s v="EV4610"/>
    <x v="7"/>
    <x v="3"/>
    <s v="BMW"/>
    <x v="2"/>
    <n v="131053"/>
    <n v="50"/>
    <n v="499"/>
    <n v="2.21"/>
    <n v="136852"/>
    <n v="69195"/>
    <n v="19.100000000000001"/>
    <n v="53.6"/>
    <n v="9.1"/>
    <n v="2026"/>
    <n v="9068212335"/>
    <n v="9.98"/>
    <n v="138.66733466933869"/>
    <n v="1044.2492731948144"/>
    <x v="0"/>
  </r>
  <r>
    <s v="EV4611"/>
    <x v="0"/>
    <x v="0"/>
    <s v="Mercedes"/>
    <x v="1"/>
    <n v="547317"/>
    <n v="80"/>
    <n v="460"/>
    <n v="2.75"/>
    <n v="180038"/>
    <n v="41337"/>
    <n v="19.2"/>
    <n v="52.2"/>
    <n v="240.7"/>
    <n v="2026"/>
    <n v="22624442829"/>
    <n v="5.75"/>
    <n v="89.863043478260863"/>
    <n v="328.94647891441343"/>
    <x v="1"/>
  </r>
  <r>
    <s v="EV4612"/>
    <x v="3"/>
    <x v="3"/>
    <s v="Nissan"/>
    <x v="2"/>
    <n v="886782"/>
    <n v="103"/>
    <n v="612"/>
    <n v="2.37"/>
    <n v="44168"/>
    <n v="32759"/>
    <n v="13.1"/>
    <n v="40.700000000000003"/>
    <n v="138.9"/>
    <n v="2026"/>
    <n v="29050091538"/>
    <n v="5.941747572815534"/>
    <n v="53.527777777777779"/>
    <n v="49.807055172522674"/>
    <x v="0"/>
  </r>
  <r>
    <s v="EV4613"/>
    <x v="0"/>
    <x v="0"/>
    <s v="BMW"/>
    <x v="2"/>
    <n v="182363"/>
    <n v="79"/>
    <n v="511"/>
    <n v="0.91"/>
    <n v="167767"/>
    <n v="63600"/>
    <n v="18.899999999999999"/>
    <n v="49.5"/>
    <n v="42.5"/>
    <n v="2026"/>
    <n v="11598286800"/>
    <n v="6.4683544303797467"/>
    <n v="124.46183953033268"/>
    <n v="919.96183436333024"/>
    <x v="1"/>
  </r>
  <r>
    <s v="EV4614"/>
    <x v="0"/>
    <x v="0"/>
    <s v="Kia"/>
    <x v="0"/>
    <n v="203980"/>
    <n v="113"/>
    <n v="578"/>
    <n v="2.29"/>
    <n v="163841"/>
    <n v="38468"/>
    <n v="22.4"/>
    <n v="22.2"/>
    <n v="291"/>
    <n v="2026"/>
    <n v="7846702640"/>
    <n v="5.115044247787611"/>
    <n v="66.553633217993081"/>
    <n v="803.22090401019705"/>
    <x v="1"/>
  </r>
  <r>
    <s v="EV4615"/>
    <x v="8"/>
    <x v="3"/>
    <s v="Hyundai"/>
    <x v="0"/>
    <n v="244297"/>
    <n v="43"/>
    <n v="427"/>
    <n v="1.6"/>
    <n v="101040"/>
    <n v="33646"/>
    <n v="16.7"/>
    <n v="11.9"/>
    <n v="236.8"/>
    <n v="2026"/>
    <n v="8219616862"/>
    <n v="9.9302325581395348"/>
    <n v="78.796252927400474"/>
    <n v="413.59492748580624"/>
    <x v="1"/>
  </r>
  <r>
    <s v="EV4616"/>
    <x v="8"/>
    <x v="3"/>
    <s v="BYD"/>
    <x v="2"/>
    <n v="51231"/>
    <n v="86"/>
    <n v="449"/>
    <n v="2.41"/>
    <n v="70953"/>
    <n v="41254"/>
    <n v="15.7"/>
    <n v="13.3"/>
    <n v="107.8"/>
    <n v="2026"/>
    <n v="2113483674"/>
    <n v="5.2209302325581399"/>
    <n v="91.87973273942093"/>
    <n v="1384.9622298998654"/>
    <x v="1"/>
  </r>
  <r>
    <s v="EV4617"/>
    <x v="9"/>
    <x v="0"/>
    <s v="Nissan"/>
    <x v="1"/>
    <n v="344983"/>
    <n v="42"/>
    <n v="401"/>
    <n v="2.16"/>
    <n v="44716"/>
    <n v="39943"/>
    <n v="21.6"/>
    <n v="53.6"/>
    <n v="137.80000000000001"/>
    <n v="2026"/>
    <n v="13779655969"/>
    <n v="9.5476190476190474"/>
    <n v="99.608478802992522"/>
    <n v="129.61798117588401"/>
    <x v="0"/>
  </r>
  <r>
    <s v="EV4618"/>
    <x v="7"/>
    <x v="3"/>
    <s v="Hyundai"/>
    <x v="2"/>
    <n v="25559"/>
    <n v="45"/>
    <n v="272"/>
    <n v="0.94"/>
    <n v="183555"/>
    <n v="51709"/>
    <n v="23"/>
    <n v="15.8"/>
    <n v="95.4"/>
    <n v="2026"/>
    <n v="1321630331"/>
    <n v="6.0444444444444443"/>
    <n v="190.10661764705881"/>
    <n v="7181.6189991783713"/>
    <x v="0"/>
  </r>
  <r>
    <s v="EV4619"/>
    <x v="4"/>
    <x v="0"/>
    <s v="BYD"/>
    <x v="1"/>
    <n v="31757"/>
    <n v="46"/>
    <n v="316"/>
    <n v="2"/>
    <n v="143055"/>
    <n v="27692"/>
    <n v="12.4"/>
    <n v="51.6"/>
    <n v="165.5"/>
    <n v="2026"/>
    <n v="879414844"/>
    <n v="6.8695652173913047"/>
    <n v="87.632911392405063"/>
    <n v="4504.6761343955668"/>
    <x v="0"/>
  </r>
  <r>
    <s v="EV4620"/>
    <x v="9"/>
    <x v="0"/>
    <s v="Kia"/>
    <x v="0"/>
    <n v="219366"/>
    <n v="112"/>
    <n v="302"/>
    <n v="1.04"/>
    <n v="160721"/>
    <n v="78882"/>
    <n v="13"/>
    <n v="44.1"/>
    <n v="50.7"/>
    <n v="2026"/>
    <n v="17304028812"/>
    <n v="2.6964285714285716"/>
    <n v="261.19867549668874"/>
    <n v="732.66139693480307"/>
    <x v="1"/>
  </r>
  <r>
    <s v="EV4621"/>
    <x v="4"/>
    <x v="0"/>
    <s v="Ford"/>
    <x v="2"/>
    <n v="417449"/>
    <n v="76"/>
    <n v="625"/>
    <n v="1.1000000000000001"/>
    <n v="168120"/>
    <n v="49302"/>
    <n v="17.3"/>
    <n v="29.3"/>
    <n v="195.5"/>
    <n v="2026"/>
    <n v="20581070598"/>
    <n v="8.223684210526315"/>
    <n v="78.883200000000002"/>
    <n v="402.73183071465019"/>
    <x v="0"/>
  </r>
  <r>
    <s v="EV4622"/>
    <x v="3"/>
    <x v="3"/>
    <s v="Nissan"/>
    <x v="3"/>
    <n v="539457"/>
    <n v="66"/>
    <n v="441"/>
    <n v="1.81"/>
    <n v="177287"/>
    <n v="54936"/>
    <n v="14.4"/>
    <n v="63.4"/>
    <n v="136.1"/>
    <n v="2026"/>
    <n v="29635609752"/>
    <n v="6.6818181818181817"/>
    <n v="124.57142857142857"/>
    <n v="328.63972476026822"/>
    <x v="1"/>
  </r>
  <r>
    <s v="EV4623"/>
    <x v="2"/>
    <x v="2"/>
    <s v="BYD"/>
    <x v="3"/>
    <n v="262601"/>
    <n v="45"/>
    <n v="554"/>
    <n v="1.32"/>
    <n v="48035"/>
    <n v="26560"/>
    <n v="15"/>
    <n v="38.299999999999997"/>
    <n v="12.2"/>
    <n v="2026"/>
    <n v="6974682560"/>
    <n v="12.311111111111112"/>
    <n v="47.942238267148014"/>
    <n v="182.92009550611002"/>
    <x v="0"/>
  </r>
  <r>
    <s v="EV4624"/>
    <x v="0"/>
    <x v="0"/>
    <s v="BYD"/>
    <x v="3"/>
    <n v="609322"/>
    <n v="42"/>
    <n v="391"/>
    <n v="1.98"/>
    <n v="20146"/>
    <n v="45966"/>
    <n v="24.6"/>
    <n v="42.1"/>
    <n v="97.6"/>
    <n v="2026"/>
    <n v="28008095052"/>
    <n v="9.3095238095238102"/>
    <n v="117.56010230179028"/>
    <n v="33.062978195436898"/>
    <x v="1"/>
  </r>
  <r>
    <s v="EV4625"/>
    <x v="1"/>
    <x v="1"/>
    <s v="Kia"/>
    <x v="0"/>
    <n v="405444"/>
    <n v="90"/>
    <n v="632"/>
    <n v="0.81"/>
    <n v="162906"/>
    <n v="67952"/>
    <n v="23.2"/>
    <n v="27.7"/>
    <n v="40.1"/>
    <n v="2026"/>
    <n v="27550730688"/>
    <n v="7.0222222222222221"/>
    <n v="107.51898734177215"/>
    <n v="401.79654896853816"/>
    <x v="1"/>
  </r>
  <r>
    <s v="EV4626"/>
    <x v="6"/>
    <x v="3"/>
    <s v="Tesla"/>
    <x v="0"/>
    <n v="705704"/>
    <n v="100"/>
    <n v="648"/>
    <n v="2.97"/>
    <n v="36485"/>
    <n v="78185"/>
    <n v="21.1"/>
    <n v="59.7"/>
    <n v="299.8"/>
    <n v="2026"/>
    <n v="55175467240"/>
    <n v="6.48"/>
    <n v="120.65586419753086"/>
    <n v="51.700146236949209"/>
    <x v="0"/>
  </r>
  <r>
    <s v="EV4627"/>
    <x v="8"/>
    <x v="3"/>
    <s v="Nissan"/>
    <x v="0"/>
    <n v="242904"/>
    <n v="44"/>
    <n v="489"/>
    <n v="0.69"/>
    <n v="87000"/>
    <n v="60193"/>
    <n v="18.5"/>
    <n v="23.4"/>
    <n v="296.2"/>
    <n v="2026"/>
    <n v="14621120472"/>
    <n v="11.113636363636363"/>
    <n v="123.09406952965236"/>
    <n v="358.16618911174788"/>
    <x v="1"/>
  </r>
  <r>
    <s v="EV4628"/>
    <x v="9"/>
    <x v="0"/>
    <s v="Tesla"/>
    <x v="3"/>
    <n v="179029"/>
    <n v="63"/>
    <n v="417"/>
    <n v="0.69"/>
    <n v="20910"/>
    <n v="36228"/>
    <n v="15.8"/>
    <n v="16.100000000000001"/>
    <n v="202.8"/>
    <n v="2026"/>
    <n v="6485862612"/>
    <n v="6.6190476190476186"/>
    <n v="86.877697841726615"/>
    <n v="116.79672008445559"/>
    <x v="1"/>
  </r>
  <r>
    <s v="EV4629"/>
    <x v="1"/>
    <x v="1"/>
    <s v="Nissan"/>
    <x v="3"/>
    <n v="852577"/>
    <n v="92"/>
    <n v="342"/>
    <n v="0.87"/>
    <n v="108697"/>
    <n v="41237"/>
    <n v="13.6"/>
    <n v="59.6"/>
    <n v="139.4"/>
    <n v="2026"/>
    <n v="35157717749"/>
    <n v="3.7173913043478262"/>
    <n v="120.57602339181287"/>
    <n v="127.49229688344866"/>
    <x v="0"/>
  </r>
  <r>
    <s v="EV4630"/>
    <x v="4"/>
    <x v="0"/>
    <s v="Ford"/>
    <x v="0"/>
    <n v="495006"/>
    <n v="42"/>
    <n v="503"/>
    <n v="1.47"/>
    <n v="39880"/>
    <n v="44068"/>
    <n v="16.899999999999999"/>
    <n v="59.4"/>
    <n v="137"/>
    <n v="2026"/>
    <n v="21813924408"/>
    <n v="11.976190476190476"/>
    <n v="87.610337972167002"/>
    <n v="80.564680024080516"/>
    <x v="0"/>
  </r>
  <r>
    <s v="EV4631"/>
    <x v="4"/>
    <x v="0"/>
    <s v="Hyundai"/>
    <x v="2"/>
    <n v="18471"/>
    <n v="78"/>
    <n v="558"/>
    <n v="2.2000000000000002"/>
    <n v="147988"/>
    <n v="70300"/>
    <n v="23.8"/>
    <n v="23.3"/>
    <n v="110.8"/>
    <n v="2026"/>
    <n v="1298511300"/>
    <n v="7.1538461538461542"/>
    <n v="125.98566308243727"/>
    <n v="8011.9105625033826"/>
    <x v="0"/>
  </r>
  <r>
    <s v="EV4632"/>
    <x v="4"/>
    <x v="0"/>
    <s v="Hyundai"/>
    <x v="3"/>
    <n v="291793"/>
    <n v="67"/>
    <n v="407"/>
    <n v="1.27"/>
    <n v="43572"/>
    <n v="83896"/>
    <n v="21.5"/>
    <n v="52.7"/>
    <n v="133.9"/>
    <n v="2026"/>
    <n v="24480265528"/>
    <n v="6.0746268656716422"/>
    <n v="206.13267813267814"/>
    <n v="149.32503521331901"/>
    <x v="0"/>
  </r>
  <r>
    <s v="EV4633"/>
    <x v="1"/>
    <x v="1"/>
    <s v="Volkswagen"/>
    <x v="1"/>
    <n v="690614"/>
    <n v="117"/>
    <n v="585"/>
    <n v="2.76"/>
    <n v="164130"/>
    <n v="30642"/>
    <n v="17.600000000000001"/>
    <n v="5.0999999999999996"/>
    <n v="112.9"/>
    <n v="2026"/>
    <n v="21161794188"/>
    <n v="5"/>
    <n v="52.379487179487178"/>
    <n v="237.65808396586226"/>
    <x v="0"/>
  </r>
  <r>
    <s v="EV4634"/>
    <x v="3"/>
    <x v="3"/>
    <s v="Kia"/>
    <x v="2"/>
    <n v="348743"/>
    <n v="71"/>
    <n v="617"/>
    <n v="1.35"/>
    <n v="99676"/>
    <n v="38899"/>
    <n v="14.2"/>
    <n v="42.7"/>
    <n v="83"/>
    <n v="2026"/>
    <n v="13565753957"/>
    <n v="8.6901408450704221"/>
    <n v="63.045380875202596"/>
    <n v="285.81505578606595"/>
    <x v="1"/>
  </r>
  <r>
    <s v="EV4635"/>
    <x v="5"/>
    <x v="1"/>
    <s v="Tesla"/>
    <x v="2"/>
    <n v="552187"/>
    <n v="47"/>
    <n v="631"/>
    <n v="1.07"/>
    <n v="109034"/>
    <n v="60265"/>
    <n v="25"/>
    <n v="58.2"/>
    <n v="52.6"/>
    <n v="2026"/>
    <n v="33277549555"/>
    <n v="13.425531914893616"/>
    <n v="95.507131537242472"/>
    <n v="197.45846968508857"/>
    <x v="0"/>
  </r>
  <r>
    <s v="EV4636"/>
    <x v="3"/>
    <x v="3"/>
    <s v="Kia"/>
    <x v="2"/>
    <n v="608412"/>
    <n v="67"/>
    <n v="627"/>
    <n v="2.95"/>
    <n v="194382"/>
    <n v="25412"/>
    <n v="19"/>
    <n v="16.399999999999999"/>
    <n v="181.4"/>
    <n v="2026"/>
    <n v="15460965744"/>
    <n v="9.3582089552238799"/>
    <n v="40.529505582137162"/>
    <n v="319.49073982761684"/>
    <x v="1"/>
  </r>
  <r>
    <s v="EV4637"/>
    <x v="6"/>
    <x v="3"/>
    <s v="Toyota"/>
    <x v="2"/>
    <n v="719827"/>
    <n v="116"/>
    <n v="568"/>
    <n v="2.76"/>
    <n v="79917"/>
    <n v="80884"/>
    <n v="20.5"/>
    <n v="29.1"/>
    <n v="294.60000000000002"/>
    <n v="2026"/>
    <n v="58222487068"/>
    <n v="4.8965517241379306"/>
    <n v="142.40140845070422"/>
    <n v="111.02250957521738"/>
    <x v="0"/>
  </r>
  <r>
    <s v="EV4638"/>
    <x v="6"/>
    <x v="3"/>
    <s v="Toyota"/>
    <x v="0"/>
    <n v="231691"/>
    <n v="72"/>
    <n v="506"/>
    <n v="0.99"/>
    <n v="1392"/>
    <n v="34404"/>
    <n v="20.9"/>
    <n v="12.1"/>
    <n v="174.5"/>
    <n v="2026"/>
    <n v="7971097164"/>
    <n v="7.0277777777777777"/>
    <n v="67.992094861660078"/>
    <n v="6.0080020371960927"/>
    <x v="0"/>
  </r>
  <r>
    <s v="EV4639"/>
    <x v="9"/>
    <x v="0"/>
    <s v="Mercedes"/>
    <x v="1"/>
    <n v="228405"/>
    <n v="89"/>
    <n v="422"/>
    <n v="2.88"/>
    <n v="147473"/>
    <n v="67949"/>
    <n v="19.3"/>
    <n v="14.2"/>
    <n v="199.7"/>
    <n v="2026"/>
    <n v="15519891345"/>
    <n v="4.7415730337078648"/>
    <n v="161.01658767772511"/>
    <n v="645.66449946367197"/>
    <x v="1"/>
  </r>
  <r>
    <s v="EV4640"/>
    <x v="8"/>
    <x v="3"/>
    <s v="Ford"/>
    <x v="2"/>
    <n v="325453"/>
    <n v="111"/>
    <n v="539"/>
    <n v="2.35"/>
    <n v="70520"/>
    <n v="25327"/>
    <n v="14.3"/>
    <n v="29.8"/>
    <n v="245.7"/>
    <n v="2026"/>
    <n v="8242748131"/>
    <n v="4.8558558558558556"/>
    <n v="46.988868274582558"/>
    <n v="216.68259318549838"/>
    <x v="1"/>
  </r>
  <r>
    <s v="EV4641"/>
    <x v="7"/>
    <x v="3"/>
    <s v="Hyundai"/>
    <x v="2"/>
    <n v="815793"/>
    <n v="102"/>
    <n v="391"/>
    <n v="2.68"/>
    <n v="102416"/>
    <n v="48136"/>
    <n v="23.6"/>
    <n v="49.4"/>
    <n v="263.89999999999998"/>
    <n v="2026"/>
    <n v="39269011848"/>
    <n v="3.8333333333333335"/>
    <n v="123.10997442455243"/>
    <n v="125.54165088447682"/>
    <x v="0"/>
  </r>
  <r>
    <s v="EV4642"/>
    <x v="9"/>
    <x v="0"/>
    <s v="BYD"/>
    <x v="2"/>
    <n v="149039"/>
    <n v="84"/>
    <n v="480"/>
    <n v="2.34"/>
    <n v="109708"/>
    <n v="54654"/>
    <n v="23.6"/>
    <n v="56.9"/>
    <n v="239"/>
    <n v="2026"/>
    <n v="8145577506"/>
    <n v="5.7142857142857144"/>
    <n v="113.8625"/>
    <n v="736.10263085501117"/>
    <x v="1"/>
  </r>
  <r>
    <s v="EV4643"/>
    <x v="1"/>
    <x v="1"/>
    <s v="Hyundai"/>
    <x v="1"/>
    <n v="95728"/>
    <n v="57"/>
    <n v="302"/>
    <n v="2.17"/>
    <n v="3716"/>
    <n v="49126"/>
    <n v="12.8"/>
    <n v="40.9"/>
    <n v="49.7"/>
    <n v="2026"/>
    <n v="4702733728"/>
    <n v="5.2982456140350873"/>
    <n v="162.66887417218544"/>
    <n v="38.818318569279626"/>
    <x v="1"/>
  </r>
  <r>
    <s v="EV4644"/>
    <x v="9"/>
    <x v="0"/>
    <s v="BMW"/>
    <x v="0"/>
    <n v="745821"/>
    <n v="47"/>
    <n v="557"/>
    <n v="2.9"/>
    <n v="86193"/>
    <n v="42088"/>
    <n v="13.9"/>
    <n v="63.1"/>
    <n v="256.8"/>
    <n v="2026"/>
    <n v="31390114248"/>
    <n v="11.851063829787234"/>
    <n v="75.561938958707358"/>
    <n v="115.56794458724009"/>
    <x v="1"/>
  </r>
  <r>
    <s v="EV4645"/>
    <x v="2"/>
    <x v="2"/>
    <s v="Toyota"/>
    <x v="2"/>
    <n v="17863"/>
    <n v="78"/>
    <n v="534"/>
    <n v="0.68"/>
    <n v="23912"/>
    <n v="59902"/>
    <n v="15"/>
    <n v="24.8"/>
    <n v="244.3"/>
    <n v="2026"/>
    <n v="1070029426"/>
    <n v="6.8461538461538458"/>
    <n v="112.17602996254682"/>
    <n v="1338.6329283994849"/>
    <x v="1"/>
  </r>
  <r>
    <s v="EV4646"/>
    <x v="3"/>
    <x v="3"/>
    <s v="Ford"/>
    <x v="1"/>
    <n v="16915"/>
    <n v="62"/>
    <n v="347"/>
    <n v="1.07"/>
    <n v="169760"/>
    <n v="64917"/>
    <n v="24.3"/>
    <n v="15.4"/>
    <n v="285.3"/>
    <n v="2026"/>
    <n v="1098071055"/>
    <n v="5.596774193548387"/>
    <n v="187.08069164265129"/>
    <n v="10036.062666272539"/>
    <x v="0"/>
  </r>
  <r>
    <s v="EV4647"/>
    <x v="9"/>
    <x v="0"/>
    <s v="Mercedes"/>
    <x v="3"/>
    <n v="462125"/>
    <n v="97"/>
    <n v="650"/>
    <n v="2.77"/>
    <n v="26522"/>
    <n v="76292"/>
    <n v="14.9"/>
    <n v="41.2"/>
    <n v="225"/>
    <n v="2026"/>
    <n v="35256440500"/>
    <n v="6.7010309278350517"/>
    <n v="117.37230769230769"/>
    <n v="57.391398431160404"/>
    <x v="0"/>
  </r>
  <r>
    <s v="EV4648"/>
    <x v="1"/>
    <x v="1"/>
    <s v="Hyundai"/>
    <x v="0"/>
    <n v="591120"/>
    <n v="73"/>
    <n v="509"/>
    <n v="1.23"/>
    <n v="148471"/>
    <n v="74396"/>
    <n v="22.8"/>
    <n v="7.7"/>
    <n v="149.4"/>
    <n v="2026"/>
    <n v="43976963520"/>
    <n v="6.9726027397260273"/>
    <n v="146.16110019646365"/>
    <n v="251.16896738394911"/>
    <x v="0"/>
  </r>
  <r>
    <s v="EV4649"/>
    <x v="9"/>
    <x v="0"/>
    <s v="BMW"/>
    <x v="2"/>
    <n v="26239"/>
    <n v="99"/>
    <n v="250"/>
    <n v="0.59"/>
    <n v="176460"/>
    <n v="84016"/>
    <n v="13.2"/>
    <n v="5.7"/>
    <n v="238.9"/>
    <n v="2026"/>
    <n v="2204495824"/>
    <n v="2.5252525252525251"/>
    <n v="336.06400000000002"/>
    <n v="6725.1038530431797"/>
    <x v="1"/>
  </r>
  <r>
    <s v="EV4650"/>
    <x v="2"/>
    <x v="2"/>
    <s v="BMW"/>
    <x v="3"/>
    <n v="142729"/>
    <n v="100"/>
    <n v="497"/>
    <n v="0.59"/>
    <n v="177001"/>
    <n v="65234"/>
    <n v="19.7"/>
    <n v="9.3000000000000007"/>
    <n v="169.7"/>
    <n v="2026"/>
    <n v="9310783586"/>
    <n v="4.97"/>
    <n v="131.25553319919518"/>
    <n v="1240.1193870902198"/>
    <x v="0"/>
  </r>
  <r>
    <s v="EV4651"/>
    <x v="6"/>
    <x v="3"/>
    <s v="Ford"/>
    <x v="1"/>
    <n v="335892"/>
    <n v="40"/>
    <n v="261"/>
    <n v="1.53"/>
    <n v="106024"/>
    <n v="26742"/>
    <n v="23"/>
    <n v="59.4"/>
    <n v="135.19999999999999"/>
    <n v="2026"/>
    <n v="8982423864"/>
    <n v="6.5250000000000004"/>
    <n v="102.45977011494253"/>
    <n v="315.6490776797304"/>
    <x v="0"/>
  </r>
  <r>
    <s v="EV4652"/>
    <x v="2"/>
    <x v="2"/>
    <s v="Kia"/>
    <x v="3"/>
    <n v="341394"/>
    <n v="48"/>
    <n v="310"/>
    <n v="2.95"/>
    <n v="10404"/>
    <n v="27981"/>
    <n v="17"/>
    <n v="14"/>
    <n v="118.8"/>
    <n v="2026"/>
    <n v="9552545514"/>
    <n v="6.458333333333333"/>
    <n v="90.261290322580649"/>
    <n v="30.475052285628923"/>
    <x v="1"/>
  </r>
  <r>
    <s v="EV4653"/>
    <x v="6"/>
    <x v="3"/>
    <s v="BYD"/>
    <x v="1"/>
    <n v="179554"/>
    <n v="67"/>
    <n v="468"/>
    <n v="2.97"/>
    <n v="175310"/>
    <n v="78833"/>
    <n v="20.399999999999999"/>
    <n v="45.6"/>
    <n v="52.3"/>
    <n v="2026"/>
    <n v="14154780482"/>
    <n v="6.9850746268656714"/>
    <n v="168.44658119658121"/>
    <n v="976.36365661583704"/>
    <x v="1"/>
  </r>
  <r>
    <s v="EV4654"/>
    <x v="1"/>
    <x v="1"/>
    <s v="Ford"/>
    <x v="1"/>
    <n v="826926"/>
    <n v="64"/>
    <n v="571"/>
    <n v="2.97"/>
    <n v="34131"/>
    <n v="35852"/>
    <n v="12.7"/>
    <n v="8.5"/>
    <n v="22.9"/>
    <n v="2026"/>
    <n v="29646950952"/>
    <n v="8.921875"/>
    <n v="62.788091068301227"/>
    <n v="41.274551773677445"/>
    <x v="1"/>
  </r>
  <r>
    <s v="EV4655"/>
    <x v="0"/>
    <x v="0"/>
    <s v="Mercedes"/>
    <x v="1"/>
    <n v="196996"/>
    <n v="45"/>
    <n v="626"/>
    <n v="2.0699999999999998"/>
    <n v="143467"/>
    <n v="62473"/>
    <n v="16.3"/>
    <n v="59"/>
    <n v="155.19999999999999"/>
    <n v="2026"/>
    <n v="12306931108"/>
    <n v="13.911111111111111"/>
    <n v="99.79712460063898"/>
    <n v="728.27367053138141"/>
    <x v="1"/>
  </r>
  <r>
    <s v="EV4656"/>
    <x v="2"/>
    <x v="2"/>
    <s v="BMW"/>
    <x v="0"/>
    <n v="637791"/>
    <n v="67"/>
    <n v="300"/>
    <n v="0.93"/>
    <n v="91125"/>
    <n v="59312"/>
    <n v="19.7"/>
    <n v="11.2"/>
    <n v="98.5"/>
    <n v="2026"/>
    <n v="37828659792"/>
    <n v="4.4776119402985071"/>
    <n v="197.70666666666668"/>
    <n v="142.87595779808746"/>
    <x v="0"/>
  </r>
  <r>
    <s v="EV4657"/>
    <x v="1"/>
    <x v="1"/>
    <s v="Kia"/>
    <x v="0"/>
    <n v="689357"/>
    <n v="105"/>
    <n v="543"/>
    <n v="1.62"/>
    <n v="65683"/>
    <n v="67351"/>
    <n v="12.7"/>
    <n v="26"/>
    <n v="204.5"/>
    <n v="2026"/>
    <n v="46428883307"/>
    <n v="5.1714285714285717"/>
    <n v="124.03499079189687"/>
    <n v="95.281544975970363"/>
    <x v="1"/>
  </r>
  <r>
    <s v="EV4658"/>
    <x v="4"/>
    <x v="0"/>
    <s v="Hyundai"/>
    <x v="0"/>
    <n v="830964"/>
    <n v="68"/>
    <n v="588"/>
    <n v="2.31"/>
    <n v="196777"/>
    <n v="52293"/>
    <n v="15.1"/>
    <n v="55.4"/>
    <n v="207.5"/>
    <n v="2026"/>
    <n v="43453600452"/>
    <n v="8.6470588235294112"/>
    <n v="88.933673469387756"/>
    <n v="236.80568592622544"/>
    <x v="0"/>
  </r>
  <r>
    <s v="EV4659"/>
    <x v="6"/>
    <x v="3"/>
    <s v="Nissan"/>
    <x v="0"/>
    <n v="202934"/>
    <n v="117"/>
    <n v="634"/>
    <n v="0.53"/>
    <n v="137177"/>
    <n v="64695"/>
    <n v="24.1"/>
    <n v="28.5"/>
    <n v="53.8"/>
    <n v="2026"/>
    <n v="13128815130"/>
    <n v="5.4188034188034191"/>
    <n v="102.04258675078864"/>
    <n v="675.96854149624994"/>
    <x v="0"/>
  </r>
  <r>
    <s v="EV4660"/>
    <x v="2"/>
    <x v="2"/>
    <s v="Toyota"/>
    <x v="0"/>
    <n v="761476"/>
    <n v="120"/>
    <n v="555"/>
    <n v="2.09"/>
    <n v="110289"/>
    <n v="26947"/>
    <n v="24.2"/>
    <n v="23.6"/>
    <n v="16.3"/>
    <n v="2026"/>
    <n v="20519493772"/>
    <n v="4.625"/>
    <n v="48.553153153153154"/>
    <n v="144.83581885706181"/>
    <x v="0"/>
  </r>
  <r>
    <s v="EV4661"/>
    <x v="4"/>
    <x v="0"/>
    <s v="Mercedes"/>
    <x v="0"/>
    <n v="639064"/>
    <n v="115"/>
    <n v="493"/>
    <n v="0.72"/>
    <n v="165533"/>
    <n v="34935"/>
    <n v="20.9"/>
    <n v="26.3"/>
    <n v="151.30000000000001"/>
    <n v="2026"/>
    <n v="22325700840"/>
    <n v="4.2869565217391301"/>
    <n v="70.862068965517238"/>
    <n v="259.02413529787316"/>
    <x v="0"/>
  </r>
  <r>
    <s v="EV4662"/>
    <x v="9"/>
    <x v="0"/>
    <s v="BMW"/>
    <x v="2"/>
    <n v="872390"/>
    <n v="102"/>
    <n v="308"/>
    <n v="2.33"/>
    <n v="36925"/>
    <n v="28507"/>
    <n v="15.6"/>
    <n v="27.2"/>
    <n v="291.8"/>
    <n v="2026"/>
    <n v="24869221730"/>
    <n v="3.0196078431372548"/>
    <n v="92.555194805194802"/>
    <n v="42.326253166588337"/>
    <x v="1"/>
  </r>
  <r>
    <s v="EV4663"/>
    <x v="4"/>
    <x v="0"/>
    <s v="Nissan"/>
    <x v="3"/>
    <n v="416369"/>
    <n v="44"/>
    <n v="628"/>
    <n v="2.11"/>
    <n v="118510"/>
    <n v="51576"/>
    <n v="24.7"/>
    <n v="13.2"/>
    <n v="156.69999999999999"/>
    <n v="2026"/>
    <n v="21474647544"/>
    <n v="14.272727272727273"/>
    <n v="82.127388535031841"/>
    <n v="284.62733777010294"/>
    <x v="0"/>
  </r>
  <r>
    <s v="EV4664"/>
    <x v="6"/>
    <x v="3"/>
    <s v="Toyota"/>
    <x v="1"/>
    <n v="58407"/>
    <n v="84"/>
    <n v="518"/>
    <n v="2.0499999999999998"/>
    <n v="105913"/>
    <n v="62243"/>
    <n v="18"/>
    <n v="42.4"/>
    <n v="79.400000000000006"/>
    <n v="2026"/>
    <n v="3635426901"/>
    <n v="6.166666666666667"/>
    <n v="120.16023166023166"/>
    <n v="1813.3614121595015"/>
    <x v="1"/>
  </r>
  <r>
    <s v="EV4665"/>
    <x v="5"/>
    <x v="1"/>
    <s v="BYD"/>
    <x v="1"/>
    <n v="332683"/>
    <n v="97"/>
    <n v="337"/>
    <n v="1.54"/>
    <n v="126986"/>
    <n v="45978"/>
    <n v="15.5"/>
    <n v="60.7"/>
    <n v="231"/>
    <n v="2026"/>
    <n v="15296098974"/>
    <n v="3.4742268041237114"/>
    <n v="136.43323442136497"/>
    <n v="381.7027019715465"/>
    <x v="0"/>
  </r>
  <r>
    <s v="EV4666"/>
    <x v="9"/>
    <x v="0"/>
    <s v="Volkswagen"/>
    <x v="2"/>
    <n v="872838"/>
    <n v="48"/>
    <n v="594"/>
    <n v="2.4900000000000002"/>
    <n v="93238"/>
    <n v="82776"/>
    <n v="14.2"/>
    <n v="43"/>
    <n v="99.6"/>
    <n v="2026"/>
    <n v="72250038288"/>
    <n v="12.375"/>
    <n v="139.35353535353536"/>
    <n v="106.82165533581261"/>
    <x v="1"/>
  </r>
  <r>
    <s v="EV4667"/>
    <x v="5"/>
    <x v="1"/>
    <s v="BYD"/>
    <x v="0"/>
    <n v="84339"/>
    <n v="72"/>
    <n v="276"/>
    <n v="0.9"/>
    <n v="152802"/>
    <n v="57612"/>
    <n v="15.2"/>
    <n v="21.9"/>
    <n v="240.5"/>
    <n v="2026"/>
    <n v="4858938468"/>
    <n v="3.8333333333333335"/>
    <n v="208.7391304347826"/>
    <n v="1811.7596841318964"/>
    <x v="0"/>
  </r>
  <r>
    <s v="EV4668"/>
    <x v="9"/>
    <x v="0"/>
    <s v="Tesla"/>
    <x v="2"/>
    <n v="341003"/>
    <n v="78"/>
    <n v="367"/>
    <n v="2.64"/>
    <n v="150460"/>
    <n v="73114"/>
    <n v="17.899999999999999"/>
    <n v="19.100000000000001"/>
    <n v="195.1"/>
    <n v="2026"/>
    <n v="24932093342"/>
    <n v="4.7051282051282053"/>
    <n v="199.2207084468665"/>
    <n v="441.22778978484064"/>
    <x v="1"/>
  </r>
  <r>
    <s v="EV4669"/>
    <x v="9"/>
    <x v="0"/>
    <s v="BYD"/>
    <x v="1"/>
    <n v="826085"/>
    <n v="67"/>
    <n v="357"/>
    <n v="1.85"/>
    <n v="153680"/>
    <n v="54664"/>
    <n v="17.100000000000001"/>
    <n v="44.3"/>
    <n v="74.099999999999994"/>
    <n v="2026"/>
    <n v="45157110440"/>
    <n v="5.3283582089552235"/>
    <n v="153.1204481792717"/>
    <n v="186.03412481766404"/>
    <x v="0"/>
  </r>
  <r>
    <s v="EV4670"/>
    <x v="9"/>
    <x v="0"/>
    <s v="Mercedes"/>
    <x v="0"/>
    <n v="355155"/>
    <n v="97"/>
    <n v="295"/>
    <n v="1.7"/>
    <n v="68694"/>
    <n v="45281"/>
    <n v="19.7"/>
    <n v="59.2"/>
    <n v="18.8"/>
    <n v="2026"/>
    <n v="16081773555"/>
    <n v="3.0412371134020617"/>
    <n v="153.4949152542373"/>
    <n v="193.41977446467035"/>
    <x v="1"/>
  </r>
  <r>
    <s v="EV4671"/>
    <x v="3"/>
    <x v="3"/>
    <s v="Nissan"/>
    <x v="0"/>
    <n v="630550"/>
    <n v="82"/>
    <n v="591"/>
    <n v="1.52"/>
    <n v="63546"/>
    <n v="32007"/>
    <n v="20.7"/>
    <n v="32.4"/>
    <n v="130.80000000000001"/>
    <n v="2026"/>
    <n v="20182013850"/>
    <n v="7.2073170731707314"/>
    <n v="54.157360406091371"/>
    <n v="100.77868527476012"/>
    <x v="0"/>
  </r>
  <r>
    <s v="EV4672"/>
    <x v="1"/>
    <x v="1"/>
    <s v="Hyundai"/>
    <x v="0"/>
    <n v="884247"/>
    <n v="63"/>
    <n v="454"/>
    <n v="2.29"/>
    <n v="102088"/>
    <n v="59334"/>
    <n v="23.1"/>
    <n v="17.5"/>
    <n v="92.5"/>
    <n v="2026"/>
    <n v="52465911498"/>
    <n v="7.2063492063492065"/>
    <n v="130.69162995594715"/>
    <n v="115.45190427561531"/>
    <x v="0"/>
  </r>
  <r>
    <s v="EV4673"/>
    <x v="8"/>
    <x v="3"/>
    <s v="Volkswagen"/>
    <x v="0"/>
    <n v="92533"/>
    <n v="115"/>
    <n v="297"/>
    <n v="1.34"/>
    <n v="178547"/>
    <n v="66072"/>
    <n v="23.5"/>
    <n v="11.7"/>
    <n v="124.1"/>
    <n v="2026"/>
    <n v="6113840376"/>
    <n v="2.5826086956521741"/>
    <n v="222.46464646464648"/>
    <n v="1929.549458031189"/>
    <x v="0"/>
  </r>
  <r>
    <s v="EV4674"/>
    <x v="6"/>
    <x v="3"/>
    <s v="Mercedes"/>
    <x v="2"/>
    <n v="127287"/>
    <n v="71"/>
    <n v="414"/>
    <n v="2.86"/>
    <n v="181497"/>
    <n v="28867"/>
    <n v="18.600000000000001"/>
    <n v="64.400000000000006"/>
    <n v="130.69999999999999"/>
    <n v="2026"/>
    <n v="3674393829"/>
    <n v="5.830985915492958"/>
    <n v="69.727053140096615"/>
    <n v="1425.8879539937309"/>
    <x v="1"/>
  </r>
  <r>
    <s v="EV4675"/>
    <x v="9"/>
    <x v="0"/>
    <s v="Hyundai"/>
    <x v="2"/>
    <n v="535696"/>
    <n v="118"/>
    <n v="470"/>
    <n v="1.43"/>
    <n v="121661"/>
    <n v="31765"/>
    <n v="18.600000000000001"/>
    <n v="30.4"/>
    <n v="34"/>
    <n v="2026"/>
    <n v="17016383440"/>
    <n v="3.9830508474576272"/>
    <n v="67.585106382978722"/>
    <n v="227.10828529613812"/>
    <x v="1"/>
  </r>
  <r>
    <s v="EV4676"/>
    <x v="6"/>
    <x v="3"/>
    <s v="Nissan"/>
    <x v="3"/>
    <n v="392514"/>
    <n v="95"/>
    <n v="251"/>
    <n v="2.95"/>
    <n v="50111"/>
    <n v="72851"/>
    <n v="21.3"/>
    <n v="56.2"/>
    <n v="240.4"/>
    <n v="2026"/>
    <n v="28595037414"/>
    <n v="2.642105263157895"/>
    <n v="290.24302788844619"/>
    <n v="127.66678385993876"/>
    <x v="1"/>
  </r>
  <r>
    <s v="EV4677"/>
    <x v="2"/>
    <x v="2"/>
    <s v="Kia"/>
    <x v="0"/>
    <n v="769124"/>
    <n v="58"/>
    <n v="598"/>
    <n v="2.95"/>
    <n v="64776"/>
    <n v="56450"/>
    <n v="12.9"/>
    <n v="47.4"/>
    <n v="105.3"/>
    <n v="2026"/>
    <n v="43417049800"/>
    <n v="10.310344827586206"/>
    <n v="94.397993311036785"/>
    <n v="84.22048980398479"/>
    <x v="0"/>
  </r>
  <r>
    <s v="EV4678"/>
    <x v="2"/>
    <x v="2"/>
    <s v="Hyundai"/>
    <x v="3"/>
    <n v="775795"/>
    <n v="65"/>
    <n v="476"/>
    <n v="2.98"/>
    <n v="22619"/>
    <n v="73425"/>
    <n v="16.5"/>
    <n v="50.1"/>
    <n v="194.9"/>
    <n v="2026"/>
    <n v="56962747875"/>
    <n v="7.3230769230769228"/>
    <n v="154.25420168067228"/>
    <n v="29.155898143195046"/>
    <x v="1"/>
  </r>
  <r>
    <s v="EV4679"/>
    <x v="7"/>
    <x v="3"/>
    <s v="Ford"/>
    <x v="3"/>
    <n v="583892"/>
    <n v="64"/>
    <n v="322"/>
    <n v="1.32"/>
    <n v="53085"/>
    <n v="27588"/>
    <n v="23.3"/>
    <n v="49.6"/>
    <n v="238.4"/>
    <n v="2026"/>
    <n v="16108412496"/>
    <n v="5.03125"/>
    <n v="85.677018633540371"/>
    <n v="90.915785796003377"/>
    <x v="1"/>
  </r>
  <r>
    <s v="EV4680"/>
    <x v="3"/>
    <x v="3"/>
    <s v="Toyota"/>
    <x v="1"/>
    <n v="434087"/>
    <n v="42"/>
    <n v="263"/>
    <n v="0.7"/>
    <n v="140849"/>
    <n v="35595"/>
    <n v="21.6"/>
    <n v="34.4"/>
    <n v="171.6"/>
    <n v="2026"/>
    <n v="15451326765"/>
    <n v="6.2619047619047619"/>
    <n v="135.34220532319392"/>
    <n v="324.47182246876775"/>
    <x v="1"/>
  </r>
  <r>
    <s v="EV4681"/>
    <x v="0"/>
    <x v="0"/>
    <s v="Volkswagen"/>
    <x v="1"/>
    <n v="36725"/>
    <n v="77"/>
    <n v="292"/>
    <n v="0.83"/>
    <n v="129245"/>
    <n v="65982"/>
    <n v="15.9"/>
    <n v="59.3"/>
    <n v="219.6"/>
    <n v="2026"/>
    <n v="2423188950"/>
    <n v="3.7922077922077921"/>
    <n v="225.96575342465752"/>
    <n v="3519.2648059904695"/>
    <x v="1"/>
  </r>
  <r>
    <s v="EV4682"/>
    <x v="4"/>
    <x v="0"/>
    <s v="Hyundai"/>
    <x v="3"/>
    <n v="889704"/>
    <n v="100"/>
    <n v="547"/>
    <n v="1.23"/>
    <n v="163598"/>
    <n v="65817"/>
    <n v="18.100000000000001"/>
    <n v="64.7"/>
    <n v="252.9"/>
    <n v="2026"/>
    <n v="58557648168"/>
    <n v="5.47"/>
    <n v="120.3235831809872"/>
    <n v="183.87913283519015"/>
    <x v="0"/>
  </r>
  <r>
    <s v="EV4683"/>
    <x v="3"/>
    <x v="3"/>
    <s v="Nissan"/>
    <x v="1"/>
    <n v="823323"/>
    <n v="94"/>
    <n v="639"/>
    <n v="0.72"/>
    <n v="184893"/>
    <n v="77210"/>
    <n v="15.9"/>
    <n v="29.9"/>
    <n v="101.9"/>
    <n v="2026"/>
    <n v="63568768830"/>
    <n v="6.7978723404255321"/>
    <n v="120.82942097026604"/>
    <n v="224.56921524116294"/>
    <x v="0"/>
  </r>
  <r>
    <s v="EV4684"/>
    <x v="6"/>
    <x v="3"/>
    <s v="Mercedes"/>
    <x v="2"/>
    <n v="307798"/>
    <n v="100"/>
    <n v="297"/>
    <n v="1.6"/>
    <n v="168213"/>
    <n v="39358"/>
    <n v="14.6"/>
    <n v="15"/>
    <n v="209.7"/>
    <n v="2026"/>
    <n v="12114313684"/>
    <n v="2.97"/>
    <n v="132.5185185185185"/>
    <n v="546.50452569542358"/>
    <x v="0"/>
  </r>
  <r>
    <s v="EV4685"/>
    <x v="2"/>
    <x v="2"/>
    <s v="Toyota"/>
    <x v="0"/>
    <n v="266819"/>
    <n v="65"/>
    <n v="266"/>
    <n v="1.69"/>
    <n v="38001"/>
    <n v="43635"/>
    <n v="14.1"/>
    <n v="12.6"/>
    <n v="146"/>
    <n v="2026"/>
    <n v="11642647065"/>
    <n v="4.092307692307692"/>
    <n v="164.04135338345864"/>
    <n v="142.42239120902184"/>
    <x v="1"/>
  </r>
  <r>
    <s v="EV4686"/>
    <x v="0"/>
    <x v="0"/>
    <s v="Nissan"/>
    <x v="1"/>
    <n v="469959"/>
    <n v="88"/>
    <n v="346"/>
    <n v="2.0099999999999998"/>
    <n v="128889"/>
    <n v="30736"/>
    <n v="24.4"/>
    <n v="28.9"/>
    <n v="271.7"/>
    <n v="2026"/>
    <n v="14444659824"/>
    <n v="3.9318181818181817"/>
    <n v="88.832369942196536"/>
    <n v="274.25583933917642"/>
    <x v="1"/>
  </r>
  <r>
    <s v="EV4687"/>
    <x v="9"/>
    <x v="0"/>
    <s v="Toyota"/>
    <x v="1"/>
    <n v="6929"/>
    <n v="58"/>
    <n v="375"/>
    <n v="2.5099999999999998"/>
    <n v="197950"/>
    <n v="73557"/>
    <n v="24.5"/>
    <n v="11.7"/>
    <n v="297"/>
    <n v="2026"/>
    <n v="509676453"/>
    <n v="6.4655172413793105"/>
    <n v="196.15199999999999"/>
    <n v="28568.335979217783"/>
    <x v="1"/>
  </r>
  <r>
    <s v="EV4688"/>
    <x v="6"/>
    <x v="3"/>
    <s v="Toyota"/>
    <x v="1"/>
    <n v="426725"/>
    <n v="81"/>
    <n v="340"/>
    <n v="2.16"/>
    <n v="29336"/>
    <n v="76684"/>
    <n v="22.7"/>
    <n v="13.8"/>
    <n v="111.1"/>
    <n v="2026"/>
    <n v="32722979900"/>
    <n v="4.1975308641975309"/>
    <n v="225.54117647058823"/>
    <n v="68.7468510164626"/>
    <x v="0"/>
  </r>
  <r>
    <s v="EV4689"/>
    <x v="0"/>
    <x v="0"/>
    <s v="Mercedes"/>
    <x v="3"/>
    <n v="246837"/>
    <n v="113"/>
    <n v="465"/>
    <n v="1.25"/>
    <n v="54918"/>
    <n v="78872"/>
    <n v="13.4"/>
    <n v="63.7"/>
    <n v="128.1"/>
    <n v="2026"/>
    <n v="19468527864"/>
    <n v="4.115044247787611"/>
    <n v="169.61720430107528"/>
    <n v="222.48690431337278"/>
    <x v="1"/>
  </r>
  <r>
    <s v="EV4690"/>
    <x v="8"/>
    <x v="3"/>
    <s v="Kia"/>
    <x v="0"/>
    <n v="741003"/>
    <n v="54"/>
    <n v="371"/>
    <n v="1.76"/>
    <n v="161453"/>
    <n v="59468"/>
    <n v="22.1"/>
    <n v="14.2"/>
    <n v="188.6"/>
    <n v="2026"/>
    <n v="44065966404"/>
    <n v="6.8703703703703702"/>
    <n v="160.29110512129381"/>
    <n v="217.88440802533862"/>
    <x v="0"/>
  </r>
  <r>
    <s v="EV4691"/>
    <x v="1"/>
    <x v="1"/>
    <s v="Hyundai"/>
    <x v="0"/>
    <n v="855835"/>
    <n v="76"/>
    <n v="296"/>
    <n v="1.55"/>
    <n v="12639"/>
    <n v="82211"/>
    <n v="24.4"/>
    <n v="44.9"/>
    <n v="29.3"/>
    <n v="2026"/>
    <n v="70359051185"/>
    <n v="3.8947368421052633"/>
    <n v="277.73986486486484"/>
    <n v="14.768033557870384"/>
    <x v="0"/>
  </r>
  <r>
    <s v="EV4692"/>
    <x v="1"/>
    <x v="1"/>
    <s v="Nissan"/>
    <x v="0"/>
    <n v="152886"/>
    <n v="57"/>
    <n v="513"/>
    <n v="1.69"/>
    <n v="11356"/>
    <n v="47988"/>
    <n v="24"/>
    <n v="7.1"/>
    <n v="58.6"/>
    <n v="2026"/>
    <n v="7336693368"/>
    <n v="9"/>
    <n v="93.543859649122808"/>
    <n v="74.277566291223522"/>
    <x v="0"/>
  </r>
  <r>
    <s v="EV4693"/>
    <x v="5"/>
    <x v="1"/>
    <s v="Kia"/>
    <x v="0"/>
    <n v="570105"/>
    <n v="67"/>
    <n v="286"/>
    <n v="1.31"/>
    <n v="10150"/>
    <n v="41515"/>
    <n v="14.5"/>
    <n v="33.9"/>
    <n v="102.9"/>
    <n v="2026"/>
    <n v="23667909075"/>
    <n v="4.2686567164179108"/>
    <n v="145.15734265734267"/>
    <n v="17.803737907929243"/>
    <x v="0"/>
  </r>
  <r>
    <s v="EV4694"/>
    <x v="2"/>
    <x v="2"/>
    <s v="BMW"/>
    <x v="1"/>
    <n v="587905"/>
    <n v="76"/>
    <n v="580"/>
    <n v="2.78"/>
    <n v="136993"/>
    <n v="26040"/>
    <n v="17.5"/>
    <n v="40.4"/>
    <n v="68.3"/>
    <n v="2026"/>
    <n v="15309046200"/>
    <n v="7.6315789473684212"/>
    <n v="44.896551724137929"/>
    <n v="233.01894013488575"/>
    <x v="1"/>
  </r>
  <r>
    <s v="EV4695"/>
    <x v="3"/>
    <x v="3"/>
    <s v="Toyota"/>
    <x v="2"/>
    <n v="274956"/>
    <n v="61"/>
    <n v="431"/>
    <n v="2.97"/>
    <n v="61202"/>
    <n v="77106"/>
    <n v="23.6"/>
    <n v="51.8"/>
    <n v="166.3"/>
    <n v="2026"/>
    <n v="21200757336"/>
    <n v="7.0655737704918034"/>
    <n v="178.9002320185615"/>
    <n v="222.58834140735246"/>
    <x v="0"/>
  </r>
  <r>
    <s v="EV4696"/>
    <x v="2"/>
    <x v="2"/>
    <s v="Ford"/>
    <x v="0"/>
    <n v="505723"/>
    <n v="66"/>
    <n v="356"/>
    <n v="2.5499999999999998"/>
    <n v="176595"/>
    <n v="38758"/>
    <n v="21.9"/>
    <n v="42.5"/>
    <n v="30.7"/>
    <n v="2026"/>
    <n v="19600812034"/>
    <n v="5.3939393939393936"/>
    <n v="108.87078651685393"/>
    <n v="349.19313537252606"/>
    <x v="1"/>
  </r>
  <r>
    <s v="EV4697"/>
    <x v="6"/>
    <x v="3"/>
    <s v="Volkswagen"/>
    <x v="2"/>
    <n v="28048"/>
    <n v="90"/>
    <n v="486"/>
    <n v="1.25"/>
    <n v="195969"/>
    <n v="78299"/>
    <n v="19.2"/>
    <n v="42.6"/>
    <n v="19.8"/>
    <n v="2026"/>
    <n v="2196130352"/>
    <n v="5.4"/>
    <n v="161.1090534979424"/>
    <n v="6986.915288077581"/>
    <x v="0"/>
  </r>
  <r>
    <s v="EV4698"/>
    <x v="9"/>
    <x v="0"/>
    <s v="BYD"/>
    <x v="3"/>
    <n v="722299"/>
    <n v="98"/>
    <n v="555"/>
    <n v="0.69"/>
    <n v="173694"/>
    <n v="67909"/>
    <n v="19.399999999999999"/>
    <n v="28.4"/>
    <n v="172"/>
    <n v="2026"/>
    <n v="49050602791"/>
    <n v="5.6632653061224492"/>
    <n v="122.35855855855856"/>
    <n v="240.47382039847764"/>
    <x v="0"/>
  </r>
  <r>
    <s v="EV4699"/>
    <x v="0"/>
    <x v="0"/>
    <s v="Tesla"/>
    <x v="1"/>
    <n v="828671"/>
    <n v="41"/>
    <n v="546"/>
    <n v="0.96"/>
    <n v="26949"/>
    <n v="64910"/>
    <n v="14"/>
    <n v="30"/>
    <n v="106.3"/>
    <n v="2026"/>
    <n v="53789034610"/>
    <n v="13.317073170731707"/>
    <n v="118.88278388278388"/>
    <n v="32.520747075739351"/>
    <x v="0"/>
  </r>
  <r>
    <s v="EV4700"/>
    <x v="1"/>
    <x v="1"/>
    <s v="BMW"/>
    <x v="3"/>
    <n v="246766"/>
    <n v="99"/>
    <n v="343"/>
    <n v="2.71"/>
    <n v="125633"/>
    <n v="35350"/>
    <n v="13.2"/>
    <n v="7.5"/>
    <n v="199.4"/>
    <n v="2026"/>
    <n v="8723178100"/>
    <n v="3.4646464646464645"/>
    <n v="103.06122448979592"/>
    <n v="509.11794979859457"/>
    <x v="1"/>
  </r>
  <r>
    <s v="EV4701"/>
    <x v="1"/>
    <x v="1"/>
    <s v="Mercedes"/>
    <x v="2"/>
    <n v="223618"/>
    <n v="91"/>
    <n v="579"/>
    <n v="2.31"/>
    <n v="168857"/>
    <n v="26153"/>
    <n v="24.2"/>
    <n v="37.700000000000003"/>
    <n v="88.4"/>
    <n v="2026"/>
    <n v="5848281554"/>
    <n v="6.3626373626373622"/>
    <n v="45.169257340241799"/>
    <n v="755.11363128191817"/>
    <x v="0"/>
  </r>
  <r>
    <s v="EV4702"/>
    <x v="0"/>
    <x v="0"/>
    <s v="Volkswagen"/>
    <x v="3"/>
    <n v="138754"/>
    <n v="67"/>
    <n v="550"/>
    <n v="1.61"/>
    <n v="19620"/>
    <n v="65379"/>
    <n v="22.5"/>
    <n v="27.5"/>
    <n v="125.2"/>
    <n v="2026"/>
    <n v="9071597766"/>
    <n v="8.2089552238805972"/>
    <n v="118.87090909090909"/>
    <n v="141.40132897069634"/>
    <x v="0"/>
  </r>
  <r>
    <s v="EV4703"/>
    <x v="8"/>
    <x v="3"/>
    <s v="Toyota"/>
    <x v="1"/>
    <n v="177290"/>
    <n v="70"/>
    <n v="308"/>
    <n v="2.0699999999999998"/>
    <n v="86214"/>
    <n v="27890"/>
    <n v="25"/>
    <n v="29.3"/>
    <n v="121.1"/>
    <n v="2026"/>
    <n v="4944618100"/>
    <n v="4.4000000000000004"/>
    <n v="90.551948051948045"/>
    <n v="486.28800270742852"/>
    <x v="1"/>
  </r>
  <r>
    <s v="EV4704"/>
    <x v="8"/>
    <x v="3"/>
    <s v="BMW"/>
    <x v="0"/>
    <n v="846850"/>
    <n v="112"/>
    <n v="476"/>
    <n v="0.98"/>
    <n v="799"/>
    <n v="54947"/>
    <n v="15.9"/>
    <n v="59.5"/>
    <n v="273.39999999999998"/>
    <n v="2026"/>
    <n v="46531866950"/>
    <n v="4.25"/>
    <n v="115.43487394957984"/>
    <n v="0.94349648698116551"/>
    <x v="0"/>
  </r>
  <r>
    <s v="EV4705"/>
    <x v="0"/>
    <x v="0"/>
    <s v="BYD"/>
    <x v="1"/>
    <n v="767129"/>
    <n v="101"/>
    <n v="486"/>
    <n v="2.62"/>
    <n v="75037"/>
    <n v="70815"/>
    <n v="16.8"/>
    <n v="49.8"/>
    <n v="133.69999999999999"/>
    <n v="2026"/>
    <n v="54324240135"/>
    <n v="4.8118811881188117"/>
    <n v="145.70987654320987"/>
    <n v="97.815360910616079"/>
    <x v="0"/>
  </r>
  <r>
    <s v="EV4706"/>
    <x v="3"/>
    <x v="3"/>
    <s v="BMW"/>
    <x v="0"/>
    <n v="659447"/>
    <n v="40"/>
    <n v="554"/>
    <n v="2.2400000000000002"/>
    <n v="4520"/>
    <n v="40972"/>
    <n v="23.4"/>
    <n v="58.1"/>
    <n v="203.3"/>
    <n v="2026"/>
    <n v="27018862484"/>
    <n v="13.85"/>
    <n v="73.95667870036101"/>
    <n v="6.8542278606165468"/>
    <x v="1"/>
  </r>
  <r>
    <s v="EV4707"/>
    <x v="5"/>
    <x v="1"/>
    <s v="BMW"/>
    <x v="1"/>
    <n v="408665"/>
    <n v="111"/>
    <n v="304"/>
    <n v="1.46"/>
    <n v="82724"/>
    <n v="79772"/>
    <n v="14.3"/>
    <n v="35.299999999999997"/>
    <n v="164.9"/>
    <n v="2026"/>
    <n v="32600024380"/>
    <n v="2.7387387387387387"/>
    <n v="262.40789473684208"/>
    <n v="202.42496910672554"/>
    <x v="1"/>
  </r>
  <r>
    <s v="EV4708"/>
    <x v="3"/>
    <x v="3"/>
    <s v="BMW"/>
    <x v="0"/>
    <n v="659309"/>
    <n v="90"/>
    <n v="542"/>
    <n v="1.0900000000000001"/>
    <n v="59567"/>
    <n v="62463"/>
    <n v="22.9"/>
    <n v="36.200000000000003"/>
    <n v="243.2"/>
    <n v="2026"/>
    <n v="41182418067"/>
    <n v="6.0222222222222221"/>
    <n v="115.24538745387454"/>
    <n v="90.347621524960218"/>
    <x v="1"/>
  </r>
  <r>
    <s v="EV4709"/>
    <x v="5"/>
    <x v="1"/>
    <s v="Mercedes"/>
    <x v="1"/>
    <n v="98270"/>
    <n v="71"/>
    <n v="500"/>
    <n v="1.64"/>
    <n v="97594"/>
    <n v="30502"/>
    <n v="17.5"/>
    <n v="34.4"/>
    <n v="64.2"/>
    <n v="2026"/>
    <n v="2997431540"/>
    <n v="7.042253521126761"/>
    <n v="61.003999999999998"/>
    <n v="993.12099318204946"/>
    <x v="0"/>
  </r>
  <r>
    <s v="EV4710"/>
    <x v="3"/>
    <x v="3"/>
    <s v="Ford"/>
    <x v="3"/>
    <n v="899527"/>
    <n v="87"/>
    <n v="623"/>
    <n v="2.73"/>
    <n v="111383"/>
    <n v="39353"/>
    <n v="16.100000000000001"/>
    <n v="17.899999999999999"/>
    <n v="140.69999999999999"/>
    <n v="2026"/>
    <n v="35399086031"/>
    <n v="7.1609195402298846"/>
    <n v="63.166934189406099"/>
    <n v="123.82396526174313"/>
    <x v="1"/>
  </r>
  <r>
    <s v="EV4711"/>
    <x v="6"/>
    <x v="3"/>
    <s v="Kia"/>
    <x v="2"/>
    <n v="418412"/>
    <n v="95"/>
    <n v="512"/>
    <n v="1.64"/>
    <n v="129333"/>
    <n v="72775"/>
    <n v="18"/>
    <n v="23.1"/>
    <n v="25.2"/>
    <n v="2026"/>
    <n v="30449933300"/>
    <n v="5.3894736842105262"/>
    <n v="142.138671875"/>
    <n v="309.1044233912985"/>
    <x v="1"/>
  </r>
  <r>
    <s v="EV4712"/>
    <x v="8"/>
    <x v="3"/>
    <s v="Toyota"/>
    <x v="2"/>
    <n v="422222"/>
    <n v="45"/>
    <n v="495"/>
    <n v="1.72"/>
    <n v="66869"/>
    <n v="68916"/>
    <n v="12.1"/>
    <n v="41.8"/>
    <n v="234.9"/>
    <n v="2026"/>
    <n v="29097851352"/>
    <n v="11"/>
    <n v="139.22424242424242"/>
    <n v="158.37403072317409"/>
    <x v="0"/>
  </r>
  <r>
    <s v="EV4713"/>
    <x v="7"/>
    <x v="3"/>
    <s v="Tesla"/>
    <x v="1"/>
    <n v="288394"/>
    <n v="110"/>
    <n v="482"/>
    <n v="2.41"/>
    <n v="78108"/>
    <n v="79492"/>
    <n v="21.9"/>
    <n v="36.9"/>
    <n v="148.19999999999999"/>
    <n v="2026"/>
    <n v="22925015848"/>
    <n v="4.3818181818181818"/>
    <n v="164.92116182572613"/>
    <n v="270.83781215975364"/>
    <x v="0"/>
  </r>
  <r>
    <s v="EV4714"/>
    <x v="1"/>
    <x v="1"/>
    <s v="Mercedes"/>
    <x v="3"/>
    <n v="695899"/>
    <n v="84"/>
    <n v="510"/>
    <n v="2.77"/>
    <n v="118602"/>
    <n v="67683"/>
    <n v="23.2"/>
    <n v="37.9"/>
    <n v="111.6"/>
    <n v="2026"/>
    <n v="47100532017"/>
    <n v="6.0714285714285712"/>
    <n v="132.71176470588236"/>
    <n v="170.42990433956652"/>
    <x v="1"/>
  </r>
  <r>
    <s v="EV4715"/>
    <x v="1"/>
    <x v="1"/>
    <s v="Hyundai"/>
    <x v="1"/>
    <n v="450044"/>
    <n v="47"/>
    <n v="287"/>
    <n v="2.8"/>
    <n v="188942"/>
    <n v="25275"/>
    <n v="13.9"/>
    <n v="16.399999999999999"/>
    <n v="88.6"/>
    <n v="2026"/>
    <n v="11374862100"/>
    <n v="6.1063829787234045"/>
    <n v="88.066202090592341"/>
    <n v="419.83006106069632"/>
    <x v="1"/>
  </r>
  <r>
    <s v="EV4716"/>
    <x v="5"/>
    <x v="1"/>
    <s v="Tesla"/>
    <x v="1"/>
    <n v="784822"/>
    <n v="45"/>
    <n v="469"/>
    <n v="1"/>
    <n v="94315"/>
    <n v="47542"/>
    <n v="17"/>
    <n v="21.3"/>
    <n v="18.5"/>
    <n v="2026"/>
    <n v="37312007524"/>
    <n v="10.422222222222222"/>
    <n v="101.36886993603412"/>
    <n v="120.17374640364312"/>
    <x v="0"/>
  </r>
  <r>
    <s v="EV4717"/>
    <x v="0"/>
    <x v="0"/>
    <s v="Ford"/>
    <x v="1"/>
    <n v="737317"/>
    <n v="61"/>
    <n v="527"/>
    <n v="1.24"/>
    <n v="156728"/>
    <n v="47253"/>
    <n v="24.5"/>
    <n v="14.5"/>
    <n v="123.6"/>
    <n v="2026"/>
    <n v="34840440201"/>
    <n v="8.6393442622950811"/>
    <n v="89.664136622390899"/>
    <n v="212.56528738656507"/>
    <x v="0"/>
  </r>
  <r>
    <s v="EV4718"/>
    <x v="8"/>
    <x v="3"/>
    <s v="Tesla"/>
    <x v="1"/>
    <n v="182606"/>
    <n v="78"/>
    <n v="495"/>
    <n v="1.23"/>
    <n v="156066"/>
    <n v="64716"/>
    <n v="24.9"/>
    <n v="5.4"/>
    <n v="220.6"/>
    <n v="2026"/>
    <n v="11817529896"/>
    <n v="6.3461538461538458"/>
    <n v="130.73939393939395"/>
    <n v="854.65975926311285"/>
    <x v="0"/>
  </r>
  <r>
    <s v="EV4719"/>
    <x v="4"/>
    <x v="0"/>
    <s v="Hyundai"/>
    <x v="1"/>
    <n v="711413"/>
    <n v="79"/>
    <n v="576"/>
    <n v="1.05"/>
    <n v="42803"/>
    <n v="79747"/>
    <n v="15.9"/>
    <n v="32.200000000000003"/>
    <n v="113.4"/>
    <n v="2026"/>
    <n v="56733052511"/>
    <n v="7.2911392405063289"/>
    <n v="138.44965277777777"/>
    <n v="60.166176327955775"/>
    <x v="1"/>
  </r>
  <r>
    <s v="EV4720"/>
    <x v="8"/>
    <x v="3"/>
    <s v="Nissan"/>
    <x v="3"/>
    <n v="358418"/>
    <n v="87"/>
    <n v="316"/>
    <n v="1.04"/>
    <n v="117867"/>
    <n v="66444"/>
    <n v="16.3"/>
    <n v="19.8"/>
    <n v="50.8"/>
    <n v="2026"/>
    <n v="23814725592"/>
    <n v="3.632183908045977"/>
    <n v="210.26582278481013"/>
    <n v="328.85346160070083"/>
    <x v="1"/>
  </r>
  <r>
    <s v="EV4721"/>
    <x v="3"/>
    <x v="3"/>
    <s v="Hyundai"/>
    <x v="2"/>
    <n v="29415"/>
    <n v="72"/>
    <n v="574"/>
    <n v="2.87"/>
    <n v="24268"/>
    <n v="51713"/>
    <n v="21.8"/>
    <n v="34.799999999999997"/>
    <n v="251.5"/>
    <n v="2026"/>
    <n v="1521137895"/>
    <n v="7.9722222222222223"/>
    <n v="90.092334494773525"/>
    <n v="825.0212476627571"/>
    <x v="0"/>
  </r>
  <r>
    <s v="EV4722"/>
    <x v="6"/>
    <x v="3"/>
    <s v="BMW"/>
    <x v="1"/>
    <n v="493806"/>
    <n v="88"/>
    <n v="501"/>
    <n v="2.77"/>
    <n v="124465"/>
    <n v="78992"/>
    <n v="12"/>
    <n v="40.799999999999997"/>
    <n v="93.5"/>
    <n v="2026"/>
    <n v="39006723552"/>
    <n v="5.6931818181818183"/>
    <n v="157.6686626746507"/>
    <n v="252.05242544643036"/>
    <x v="1"/>
  </r>
  <r>
    <s v="EV4723"/>
    <x v="5"/>
    <x v="1"/>
    <s v="Volkswagen"/>
    <x v="2"/>
    <n v="63356"/>
    <n v="112"/>
    <n v="252"/>
    <n v="2.56"/>
    <n v="134892"/>
    <n v="53243"/>
    <n v="23.1"/>
    <n v="18.8"/>
    <n v="172.5"/>
    <n v="2026"/>
    <n v="3373263508"/>
    <n v="2.25"/>
    <n v="211.28174603174602"/>
    <n v="2129.1116863438347"/>
    <x v="0"/>
  </r>
  <r>
    <s v="EV4724"/>
    <x v="7"/>
    <x v="3"/>
    <s v="BMW"/>
    <x v="2"/>
    <n v="506994"/>
    <n v="99"/>
    <n v="634"/>
    <n v="0.54"/>
    <n v="171645"/>
    <n v="66771"/>
    <n v="18.100000000000001"/>
    <n v="59.1"/>
    <n v="250.2"/>
    <n v="2026"/>
    <n v="33852496374"/>
    <n v="6.404040404040404"/>
    <n v="105.31703470031546"/>
    <n v="338.55430241778009"/>
    <x v="0"/>
  </r>
  <r>
    <s v="EV4725"/>
    <x v="7"/>
    <x v="3"/>
    <s v="BMW"/>
    <x v="2"/>
    <n v="303828"/>
    <n v="57"/>
    <n v="361"/>
    <n v="2.89"/>
    <n v="129913"/>
    <n v="32755"/>
    <n v="15.7"/>
    <n v="64.8"/>
    <n v="38.6"/>
    <n v="2026"/>
    <n v="9951886140"/>
    <n v="6.333333333333333"/>
    <n v="90.73407202216066"/>
    <n v="427.58731914109302"/>
    <x v="0"/>
  </r>
  <r>
    <s v="EV4726"/>
    <x v="0"/>
    <x v="0"/>
    <s v="Hyundai"/>
    <x v="2"/>
    <n v="248547"/>
    <n v="86"/>
    <n v="621"/>
    <n v="1.1299999999999999"/>
    <n v="40199"/>
    <n v="57602"/>
    <n v="17.5"/>
    <n v="31.2"/>
    <n v="256.10000000000002"/>
    <n v="2026"/>
    <n v="14316804294"/>
    <n v="7.2209302325581399"/>
    <n v="92.756843800322059"/>
    <n v="161.73600968830846"/>
    <x v="0"/>
  </r>
  <r>
    <s v="EV4727"/>
    <x v="8"/>
    <x v="3"/>
    <s v="Hyundai"/>
    <x v="2"/>
    <n v="341032"/>
    <n v="54"/>
    <n v="300"/>
    <n v="1.26"/>
    <n v="110435"/>
    <n v="59617"/>
    <n v="16.3"/>
    <n v="36"/>
    <n v="21.6"/>
    <n v="2026"/>
    <n v="20331304744"/>
    <n v="5.5555555555555554"/>
    <n v="198.72333333333333"/>
    <n v="323.8259166295245"/>
    <x v="1"/>
  </r>
  <r>
    <s v="EV4728"/>
    <x v="4"/>
    <x v="0"/>
    <s v="Tesla"/>
    <x v="3"/>
    <n v="614757"/>
    <n v="119"/>
    <n v="443"/>
    <n v="1.73"/>
    <n v="155231"/>
    <n v="61128"/>
    <n v="15.2"/>
    <n v="45.7"/>
    <n v="147.1"/>
    <n v="2026"/>
    <n v="37578865896"/>
    <n v="3.7226890756302522"/>
    <n v="137.9864559819413"/>
    <n v="252.50790149603824"/>
    <x v="0"/>
  </r>
  <r>
    <s v="EV4729"/>
    <x v="1"/>
    <x v="1"/>
    <s v="Ford"/>
    <x v="2"/>
    <n v="557777"/>
    <n v="100"/>
    <n v="637"/>
    <n v="2.36"/>
    <n v="105407"/>
    <n v="43074"/>
    <n v="18.5"/>
    <n v="18.2"/>
    <n v="284.89999999999998"/>
    <n v="2026"/>
    <n v="24025686498"/>
    <n v="6.37"/>
    <n v="67.620094191522767"/>
    <n v="188.97695674077633"/>
    <x v="0"/>
  </r>
  <r>
    <s v="EV4730"/>
    <x v="7"/>
    <x v="3"/>
    <s v="Mercedes"/>
    <x v="0"/>
    <n v="543094"/>
    <n v="60"/>
    <n v="356"/>
    <n v="2.7"/>
    <n v="53130"/>
    <n v="83731"/>
    <n v="14.2"/>
    <n v="31.6"/>
    <n v="194.3"/>
    <n v="2026"/>
    <n v="45473803714"/>
    <n v="5.9333333333333336"/>
    <n v="235.19943820224719"/>
    <n v="97.828368569713518"/>
    <x v="0"/>
  </r>
  <r>
    <s v="EV4731"/>
    <x v="3"/>
    <x v="3"/>
    <s v="Hyundai"/>
    <x v="2"/>
    <n v="309305"/>
    <n v="114"/>
    <n v="506"/>
    <n v="2.0499999999999998"/>
    <n v="24163"/>
    <n v="49721"/>
    <n v="13.1"/>
    <n v="35.9"/>
    <n v="224.4"/>
    <n v="2026"/>
    <n v="15378953905"/>
    <n v="4.4385964912280702"/>
    <n v="98.262845849802375"/>
    <n v="78.120301967313821"/>
    <x v="1"/>
  </r>
  <r>
    <s v="EV4732"/>
    <x v="8"/>
    <x v="3"/>
    <s v="Tesla"/>
    <x v="0"/>
    <n v="281421"/>
    <n v="81"/>
    <n v="587"/>
    <n v="0.88"/>
    <n v="172473"/>
    <n v="38163"/>
    <n v="23.6"/>
    <n v="22.4"/>
    <n v="206"/>
    <n v="2026"/>
    <n v="10739869623"/>
    <n v="7.2469135802469138"/>
    <n v="65.01362862010221"/>
    <n v="612.86471158868733"/>
    <x v="0"/>
  </r>
  <r>
    <s v="EV4733"/>
    <x v="0"/>
    <x v="0"/>
    <s v="Toyota"/>
    <x v="3"/>
    <n v="546150"/>
    <n v="74"/>
    <n v="461"/>
    <n v="1.19"/>
    <n v="78450"/>
    <n v="36108"/>
    <n v="23.6"/>
    <n v="62.3"/>
    <n v="78.599999999999994"/>
    <n v="2026"/>
    <n v="19720384200"/>
    <n v="6.2297297297297298"/>
    <n v="78.32537960954447"/>
    <n v="143.64185663279318"/>
    <x v="1"/>
  </r>
  <r>
    <s v="EV4734"/>
    <x v="2"/>
    <x v="2"/>
    <s v="Hyundai"/>
    <x v="0"/>
    <n v="316948"/>
    <n v="46"/>
    <n v="319"/>
    <n v="1.93"/>
    <n v="33967"/>
    <n v="75849"/>
    <n v="16.5"/>
    <n v="44.1"/>
    <n v="27.3"/>
    <n v="2026"/>
    <n v="24040188852"/>
    <n v="6.9347826086956523"/>
    <n v="237.77115987460814"/>
    <n v="107.16899933112056"/>
    <x v="1"/>
  </r>
  <r>
    <s v="EV4735"/>
    <x v="6"/>
    <x v="3"/>
    <s v="Mercedes"/>
    <x v="3"/>
    <n v="465784"/>
    <n v="72"/>
    <n v="496"/>
    <n v="0.59"/>
    <n v="75419"/>
    <n v="83633"/>
    <n v="21.8"/>
    <n v="6.5"/>
    <n v="73.3"/>
    <n v="2026"/>
    <n v="38954913272"/>
    <n v="6.8888888888888893"/>
    <n v="168.61491935483872"/>
    <n v="161.91839994503889"/>
    <x v="0"/>
  </r>
  <r>
    <s v="EV4736"/>
    <x v="2"/>
    <x v="2"/>
    <s v="Nissan"/>
    <x v="0"/>
    <n v="851158"/>
    <n v="85"/>
    <n v="290"/>
    <n v="1.29"/>
    <n v="138434"/>
    <n v="33944"/>
    <n v="24.5"/>
    <n v="54.5"/>
    <n v="26.7"/>
    <n v="2026"/>
    <n v="28891707152"/>
    <n v="3.4117647058823528"/>
    <n v="117.04827586206896"/>
    <n v="162.64195366782667"/>
    <x v="1"/>
  </r>
  <r>
    <s v="EV4737"/>
    <x v="5"/>
    <x v="1"/>
    <s v="Toyota"/>
    <x v="3"/>
    <n v="36427"/>
    <n v="42"/>
    <n v="310"/>
    <n v="2.09"/>
    <n v="118873"/>
    <n v="28831"/>
    <n v="17.8"/>
    <n v="30.2"/>
    <n v="293.5"/>
    <n v="2026"/>
    <n v="1050226837"/>
    <n v="7.3809523809523814"/>
    <n v="93.00322580645161"/>
    <n v="3263.3211628736926"/>
    <x v="1"/>
  </r>
  <r>
    <s v="EV4738"/>
    <x v="7"/>
    <x v="3"/>
    <s v="Kia"/>
    <x v="1"/>
    <n v="534384"/>
    <n v="101"/>
    <n v="319"/>
    <n v="0.76"/>
    <n v="186329"/>
    <n v="74829"/>
    <n v="12.8"/>
    <n v="34.1"/>
    <n v="271"/>
    <n v="2026"/>
    <n v="39987420336"/>
    <n v="3.1584158415841586"/>
    <n v="234.57366771159874"/>
    <n v="348.67997544836669"/>
    <x v="1"/>
  </r>
  <r>
    <s v="EV4739"/>
    <x v="3"/>
    <x v="3"/>
    <s v="BYD"/>
    <x v="1"/>
    <n v="799016"/>
    <n v="53"/>
    <n v="293"/>
    <n v="2.75"/>
    <n v="12049"/>
    <n v="41817"/>
    <n v="17.600000000000001"/>
    <n v="7.4"/>
    <n v="268.7"/>
    <n v="2026"/>
    <n v="33412452072"/>
    <n v="5.5283018867924527"/>
    <n v="142.72013651877134"/>
    <n v="15.079798151726624"/>
    <x v="0"/>
  </r>
  <r>
    <s v="EV4740"/>
    <x v="7"/>
    <x v="3"/>
    <s v="BMW"/>
    <x v="1"/>
    <n v="290518"/>
    <n v="82"/>
    <n v="368"/>
    <n v="1.1599999999999999"/>
    <n v="4925"/>
    <n v="43059"/>
    <n v="19.100000000000001"/>
    <n v="25.9"/>
    <n v="167.8"/>
    <n v="2026"/>
    <n v="12509414562"/>
    <n v="4.4878048780487809"/>
    <n v="117.00815217391305"/>
    <n v="16.952477987594573"/>
    <x v="0"/>
  </r>
  <r>
    <s v="EV4741"/>
    <x v="1"/>
    <x v="1"/>
    <s v="Kia"/>
    <x v="0"/>
    <n v="308104"/>
    <n v="82"/>
    <n v="562"/>
    <n v="1.17"/>
    <n v="148918"/>
    <n v="62725"/>
    <n v="13"/>
    <n v="21.1"/>
    <n v="157.80000000000001"/>
    <n v="2026"/>
    <n v="19325823400"/>
    <n v="6.8536585365853657"/>
    <n v="111.61032028469751"/>
    <n v="483.33679536779789"/>
    <x v="1"/>
  </r>
  <r>
    <s v="EV4742"/>
    <x v="8"/>
    <x v="3"/>
    <s v="Mercedes"/>
    <x v="3"/>
    <n v="658963"/>
    <n v="89"/>
    <n v="407"/>
    <n v="2.52"/>
    <n v="102257"/>
    <n v="74559"/>
    <n v="14.6"/>
    <n v="7"/>
    <n v="39.9"/>
    <n v="2026"/>
    <n v="49131622317"/>
    <n v="4.5730337078651688"/>
    <n v="183.19164619164619"/>
    <n v="155.17866708752996"/>
    <x v="1"/>
  </r>
  <r>
    <s v="EV4743"/>
    <x v="3"/>
    <x v="3"/>
    <s v="Kia"/>
    <x v="2"/>
    <n v="466214"/>
    <n v="79"/>
    <n v="448"/>
    <n v="0.92"/>
    <n v="82408"/>
    <n v="73600"/>
    <n v="21.8"/>
    <n v="63.9"/>
    <n v="245.7"/>
    <n v="2026"/>
    <n v="34313350400"/>
    <n v="5.6708860759493671"/>
    <n v="164.28571428571428"/>
    <n v="176.76002865636812"/>
    <x v="0"/>
  </r>
  <r>
    <s v="EV4744"/>
    <x v="5"/>
    <x v="1"/>
    <s v="Toyota"/>
    <x v="2"/>
    <n v="702677"/>
    <n v="40"/>
    <n v="638"/>
    <n v="0.68"/>
    <n v="84579"/>
    <n v="65497"/>
    <n v="12.8"/>
    <n v="45.4"/>
    <n v="21.7"/>
    <n v="2026"/>
    <n v="46023235469"/>
    <n v="15.95"/>
    <n v="102.65987460815047"/>
    <n v="120.36682572504863"/>
    <x v="1"/>
  </r>
  <r>
    <s v="EV4745"/>
    <x v="2"/>
    <x v="2"/>
    <s v="Kia"/>
    <x v="0"/>
    <n v="287690"/>
    <n v="94"/>
    <n v="645"/>
    <n v="1.97"/>
    <n v="175047"/>
    <n v="35536"/>
    <n v="22"/>
    <n v="43.9"/>
    <n v="134.4"/>
    <n v="2026"/>
    <n v="10223351840"/>
    <n v="6.8617021276595747"/>
    <n v="55.094573643410854"/>
    <n v="608.45701970871426"/>
    <x v="1"/>
  </r>
  <r>
    <s v="EV4746"/>
    <x v="4"/>
    <x v="0"/>
    <s v="Toyota"/>
    <x v="2"/>
    <n v="544560"/>
    <n v="62"/>
    <n v="619"/>
    <n v="2.59"/>
    <n v="166500"/>
    <n v="69122"/>
    <n v="17.100000000000001"/>
    <n v="19.7"/>
    <n v="85.3"/>
    <n v="2026"/>
    <n v="37641076320"/>
    <n v="9.9838709677419359"/>
    <n v="111.66720516962843"/>
    <n v="305.75143234905244"/>
    <x v="1"/>
  </r>
  <r>
    <s v="EV4747"/>
    <x v="2"/>
    <x v="2"/>
    <s v="Kia"/>
    <x v="2"/>
    <n v="811919"/>
    <n v="44"/>
    <n v="345"/>
    <n v="0.68"/>
    <n v="176016"/>
    <n v="74430"/>
    <n v="20.2"/>
    <n v="53.8"/>
    <n v="100.4"/>
    <n v="2026"/>
    <n v="60431131170"/>
    <n v="7.8409090909090908"/>
    <n v="215.7391304347826"/>
    <n v="216.79009851967993"/>
    <x v="1"/>
  </r>
  <r>
    <s v="EV4748"/>
    <x v="1"/>
    <x v="1"/>
    <s v="Kia"/>
    <x v="2"/>
    <n v="712625"/>
    <n v="110"/>
    <n v="504"/>
    <n v="1.9"/>
    <n v="26361"/>
    <n v="41599"/>
    <n v="12.5"/>
    <n v="44.9"/>
    <n v="49"/>
    <n v="2026"/>
    <n v="29644487375"/>
    <n v="4.581818181818182"/>
    <n v="82.537698412698418"/>
    <n v="36.991405016663748"/>
    <x v="1"/>
  </r>
  <r>
    <s v="EV4749"/>
    <x v="7"/>
    <x v="3"/>
    <s v="Kia"/>
    <x v="2"/>
    <n v="231590"/>
    <n v="96"/>
    <n v="545"/>
    <n v="0.89"/>
    <n v="141738"/>
    <n v="52595"/>
    <n v="22.4"/>
    <n v="58.7"/>
    <n v="119.1"/>
    <n v="2026"/>
    <n v="12180476050"/>
    <n v="5.677083333333333"/>
    <n v="96.504587155963307"/>
    <n v="612.02124444060621"/>
    <x v="0"/>
  </r>
  <r>
    <s v="EV4750"/>
    <x v="5"/>
    <x v="1"/>
    <s v="BYD"/>
    <x v="3"/>
    <n v="560121"/>
    <n v="44"/>
    <n v="344"/>
    <n v="2.61"/>
    <n v="137768"/>
    <n v="27425"/>
    <n v="23.5"/>
    <n v="22"/>
    <n v="273.7"/>
    <n v="2026"/>
    <n v="15361318425"/>
    <n v="7.8181818181818183"/>
    <n v="79.723837209302332"/>
    <n v="245.96114053927633"/>
    <x v="0"/>
  </r>
  <r>
    <s v="EV4751"/>
    <x v="8"/>
    <x v="3"/>
    <s v="Nissan"/>
    <x v="0"/>
    <n v="52727"/>
    <n v="115"/>
    <n v="485"/>
    <n v="2.5099999999999998"/>
    <n v="107135"/>
    <n v="59343"/>
    <n v="16.8"/>
    <n v="17"/>
    <n v="74.5"/>
    <n v="2026"/>
    <n v="3128978361"/>
    <n v="4.2173913043478262"/>
    <n v="122.35670103092784"/>
    <n v="2031.881199385514"/>
    <x v="0"/>
  </r>
  <r>
    <s v="EV4752"/>
    <x v="9"/>
    <x v="0"/>
    <s v="Hyundai"/>
    <x v="0"/>
    <n v="531481"/>
    <n v="74"/>
    <n v="423"/>
    <n v="2.98"/>
    <n v="94799"/>
    <n v="72027"/>
    <n v="19.100000000000001"/>
    <n v="7.7"/>
    <n v="221.4"/>
    <n v="2026"/>
    <n v="38280981987"/>
    <n v="5.7162162162162158"/>
    <n v="170.27659574468086"/>
    <n v="178.3676180333822"/>
    <x v="0"/>
  </r>
  <r>
    <s v="EV4753"/>
    <x v="9"/>
    <x v="0"/>
    <s v="Kia"/>
    <x v="2"/>
    <n v="509614"/>
    <n v="46"/>
    <n v="648"/>
    <n v="2.74"/>
    <n v="134980"/>
    <n v="42672"/>
    <n v="24.6"/>
    <n v="50.6"/>
    <n v="39.5"/>
    <n v="2026"/>
    <n v="21746248608"/>
    <n v="14.086956521739131"/>
    <n v="65.851851851851848"/>
    <n v="264.8671347333472"/>
    <x v="1"/>
  </r>
  <r>
    <s v="EV4754"/>
    <x v="8"/>
    <x v="3"/>
    <s v="Mercedes"/>
    <x v="1"/>
    <n v="200584"/>
    <n v="102"/>
    <n v="285"/>
    <n v="2.2200000000000002"/>
    <n v="91586"/>
    <n v="80974"/>
    <n v="16.600000000000001"/>
    <n v="11"/>
    <n v="119.6"/>
    <n v="2026"/>
    <n v="16242088816"/>
    <n v="2.7941176470588234"/>
    <n v="284.11929824561406"/>
    <n v="456.59673752642283"/>
    <x v="1"/>
  </r>
  <r>
    <s v="EV4755"/>
    <x v="0"/>
    <x v="0"/>
    <s v="BMW"/>
    <x v="3"/>
    <n v="708469"/>
    <n v="98"/>
    <n v="298"/>
    <n v="2.33"/>
    <n v="65183"/>
    <n v="72602"/>
    <n v="16"/>
    <n v="50.7"/>
    <n v="216.4"/>
    <n v="2026"/>
    <n v="51436266338"/>
    <n v="3.0408163265306123"/>
    <n v="243.63087248322148"/>
    <n v="92.005437076287038"/>
    <x v="0"/>
  </r>
  <r>
    <s v="EV4756"/>
    <x v="3"/>
    <x v="3"/>
    <s v="Mercedes"/>
    <x v="1"/>
    <n v="650763"/>
    <n v="82"/>
    <n v="554"/>
    <n v="2.72"/>
    <n v="3951"/>
    <n v="36596"/>
    <n v="16.7"/>
    <n v="58.9"/>
    <n v="251.2"/>
    <n v="2026"/>
    <n v="23815322748"/>
    <n v="6.7560975609756095"/>
    <n v="66.057761732851986"/>
    <n v="6.0713347255452446"/>
    <x v="1"/>
  </r>
  <r>
    <s v="EV4757"/>
    <x v="4"/>
    <x v="0"/>
    <s v="Hyundai"/>
    <x v="1"/>
    <n v="235821"/>
    <n v="103"/>
    <n v="573"/>
    <n v="1.1299999999999999"/>
    <n v="5932"/>
    <n v="58114"/>
    <n v="18.8"/>
    <n v="32.799999999999997"/>
    <n v="25.8"/>
    <n v="2026"/>
    <n v="13704501594"/>
    <n v="5.5631067961165046"/>
    <n v="101.42059336823735"/>
    <n v="25.154672399828684"/>
    <x v="0"/>
  </r>
  <r>
    <s v="EV4758"/>
    <x v="0"/>
    <x v="0"/>
    <s v="Hyundai"/>
    <x v="2"/>
    <n v="561127"/>
    <n v="79"/>
    <n v="548"/>
    <n v="2.69"/>
    <n v="172226"/>
    <n v="32450"/>
    <n v="12.2"/>
    <n v="25.7"/>
    <n v="262.89999999999998"/>
    <n v="2026"/>
    <n v="18208571150"/>
    <n v="6.9367088607594933"/>
    <n v="59.215328467153284"/>
    <n v="306.92873449326083"/>
    <x v="0"/>
  </r>
  <r>
    <s v="EV4759"/>
    <x v="6"/>
    <x v="3"/>
    <s v="Toyota"/>
    <x v="2"/>
    <n v="169312"/>
    <n v="57"/>
    <n v="535"/>
    <n v="1.08"/>
    <n v="145424"/>
    <n v="54951"/>
    <n v="16"/>
    <n v="55.1"/>
    <n v="154.80000000000001"/>
    <n v="2026"/>
    <n v="9303863712"/>
    <n v="9.3859649122807021"/>
    <n v="102.71214953271028"/>
    <n v="858.911358911359"/>
    <x v="0"/>
  </r>
  <r>
    <s v="EV4760"/>
    <x v="7"/>
    <x v="3"/>
    <s v="BYD"/>
    <x v="2"/>
    <n v="551713"/>
    <n v="114"/>
    <n v="353"/>
    <n v="1.28"/>
    <n v="115729"/>
    <n v="76687"/>
    <n v="13.3"/>
    <n v="61.9"/>
    <n v="196.7"/>
    <n v="2026"/>
    <n v="42309214831"/>
    <n v="3.0964912280701755"/>
    <n v="217.24362606232296"/>
    <n v="209.76304709151316"/>
    <x v="1"/>
  </r>
  <r>
    <s v="EV4761"/>
    <x v="0"/>
    <x v="0"/>
    <s v="Kia"/>
    <x v="0"/>
    <n v="614078"/>
    <n v="100"/>
    <n v="541"/>
    <n v="0.66"/>
    <n v="140480"/>
    <n v="42979"/>
    <n v="14.4"/>
    <n v="37.799999999999997"/>
    <n v="64.8"/>
    <n v="2026"/>
    <n v="26392458362"/>
    <n v="5.41"/>
    <n v="79.443622920517555"/>
    <n v="228.76572682949072"/>
    <x v="0"/>
  </r>
  <r>
    <s v="EV4762"/>
    <x v="7"/>
    <x v="3"/>
    <s v="Nissan"/>
    <x v="3"/>
    <n v="144960"/>
    <n v="96"/>
    <n v="427"/>
    <n v="0.8"/>
    <n v="29727"/>
    <n v="77656"/>
    <n v="13.3"/>
    <n v="60.3"/>
    <n v="100.5"/>
    <n v="2026"/>
    <n v="11257013760"/>
    <n v="4.447916666666667"/>
    <n v="181.86416861826697"/>
    <n v="205.0703642384106"/>
    <x v="1"/>
  </r>
  <r>
    <s v="EV4763"/>
    <x v="3"/>
    <x v="3"/>
    <s v="Kia"/>
    <x v="3"/>
    <n v="615568"/>
    <n v="40"/>
    <n v="518"/>
    <n v="1.57"/>
    <n v="116869"/>
    <n v="39883"/>
    <n v="24.8"/>
    <n v="18.600000000000001"/>
    <n v="123.4"/>
    <n v="2026"/>
    <n v="24550698544"/>
    <n v="12.95"/>
    <n v="76.994208494208493"/>
    <n v="189.85554804668209"/>
    <x v="1"/>
  </r>
  <r>
    <s v="EV4764"/>
    <x v="0"/>
    <x v="0"/>
    <s v="BYD"/>
    <x v="1"/>
    <n v="562872"/>
    <n v="64"/>
    <n v="498"/>
    <n v="1.73"/>
    <n v="102076"/>
    <n v="31627"/>
    <n v="15.8"/>
    <n v="42.1"/>
    <n v="169.1"/>
    <n v="2026"/>
    <n v="17801952744"/>
    <n v="7.78125"/>
    <n v="63.508032128514053"/>
    <n v="181.34851262809306"/>
    <x v="0"/>
  </r>
  <r>
    <s v="EV4765"/>
    <x v="8"/>
    <x v="3"/>
    <s v="Nissan"/>
    <x v="1"/>
    <n v="483888"/>
    <n v="50"/>
    <n v="431"/>
    <n v="0.52"/>
    <n v="112635"/>
    <n v="43169"/>
    <n v="24.1"/>
    <n v="32.9"/>
    <n v="232.7"/>
    <n v="2026"/>
    <n v="20888961072"/>
    <n v="8.6199999999999992"/>
    <n v="100.16009280742459"/>
    <n v="232.77080646761235"/>
    <x v="1"/>
  </r>
  <r>
    <s v="EV4766"/>
    <x v="0"/>
    <x v="0"/>
    <s v="Hyundai"/>
    <x v="3"/>
    <n v="523112"/>
    <n v="96"/>
    <n v="330"/>
    <n v="2.08"/>
    <n v="589"/>
    <n v="42671"/>
    <n v="17.3"/>
    <n v="51.6"/>
    <n v="28.6"/>
    <n v="2026"/>
    <n v="22321712152"/>
    <n v="3.4375"/>
    <n v="129.30606060606061"/>
    <n v="1.1259539066203796"/>
    <x v="0"/>
  </r>
  <r>
    <s v="EV4767"/>
    <x v="8"/>
    <x v="3"/>
    <s v="Nissan"/>
    <x v="1"/>
    <n v="505301"/>
    <n v="56"/>
    <n v="325"/>
    <n v="2.75"/>
    <n v="28235"/>
    <n v="75611"/>
    <n v="23.7"/>
    <n v="58.2"/>
    <n v="222.3"/>
    <n v="2026"/>
    <n v="38206313911"/>
    <n v="5.8035714285714288"/>
    <n v="232.64923076923077"/>
    <n v="55.877585834977566"/>
    <x v="0"/>
  </r>
  <r>
    <s v="EV4768"/>
    <x v="2"/>
    <x v="2"/>
    <s v="Nissan"/>
    <x v="2"/>
    <n v="600262"/>
    <n v="94"/>
    <n v="474"/>
    <n v="1.04"/>
    <n v="63151"/>
    <n v="53140"/>
    <n v="20"/>
    <n v="9.6"/>
    <n v="238.9"/>
    <n v="2026"/>
    <n v="31897922680"/>
    <n v="5.042553191489362"/>
    <n v="112.10970464135021"/>
    <n v="105.20572683261642"/>
    <x v="0"/>
  </r>
  <r>
    <s v="EV4769"/>
    <x v="4"/>
    <x v="0"/>
    <s v="BMW"/>
    <x v="0"/>
    <n v="260723"/>
    <n v="86"/>
    <n v="622"/>
    <n v="2.86"/>
    <n v="34741"/>
    <n v="51432"/>
    <n v="20"/>
    <n v="52.2"/>
    <n v="138.69999999999999"/>
    <n v="2026"/>
    <n v="13409505336"/>
    <n v="7.2325581395348841"/>
    <n v="82.688102893890672"/>
    <n v="133.24869689287098"/>
    <x v="1"/>
  </r>
  <r>
    <s v="EV4770"/>
    <x v="7"/>
    <x v="3"/>
    <s v="Nissan"/>
    <x v="3"/>
    <n v="156067"/>
    <n v="61"/>
    <n v="584"/>
    <n v="1.57"/>
    <n v="123013"/>
    <n v="25693"/>
    <n v="15.2"/>
    <n v="32.700000000000003"/>
    <n v="275.60000000000002"/>
    <n v="2026"/>
    <n v="4009829431"/>
    <n v="9.5737704918032787"/>
    <n v="43.994863013698627"/>
    <n v="788.20634727392724"/>
    <x v="0"/>
  </r>
  <r>
    <s v="EV4771"/>
    <x v="2"/>
    <x v="2"/>
    <s v="BYD"/>
    <x v="3"/>
    <n v="673641"/>
    <n v="82"/>
    <n v="465"/>
    <n v="1.72"/>
    <n v="162566"/>
    <n v="40011"/>
    <n v="21.6"/>
    <n v="14.6"/>
    <n v="116.1"/>
    <n v="2026"/>
    <n v="26953050051"/>
    <n v="5.6707317073170733"/>
    <n v="86.045161290322582"/>
    <n v="241.32438494687824"/>
    <x v="1"/>
  </r>
  <r>
    <s v="EV4772"/>
    <x v="7"/>
    <x v="3"/>
    <s v="Hyundai"/>
    <x v="3"/>
    <n v="816839"/>
    <n v="71"/>
    <n v="516"/>
    <n v="2.61"/>
    <n v="196089"/>
    <n v="72115"/>
    <n v="12.8"/>
    <n v="7.9"/>
    <n v="262.60000000000002"/>
    <n v="2026"/>
    <n v="58906344485"/>
    <n v="7.267605633802817"/>
    <n v="139.75775193798449"/>
    <n v="240.05832238666372"/>
    <x v="1"/>
  </r>
  <r>
    <s v="EV4773"/>
    <x v="9"/>
    <x v="0"/>
    <s v="Ford"/>
    <x v="2"/>
    <n v="318528"/>
    <n v="110"/>
    <n v="592"/>
    <n v="2.1"/>
    <n v="77573"/>
    <n v="80928"/>
    <n v="13.4"/>
    <n v="48.6"/>
    <n v="79.8"/>
    <n v="2026"/>
    <n v="25777833984"/>
    <n v="5.3818181818181818"/>
    <n v="136.70270270270271"/>
    <n v="243.53589009443442"/>
    <x v="0"/>
  </r>
  <r>
    <s v="EV4774"/>
    <x v="6"/>
    <x v="3"/>
    <s v="Toyota"/>
    <x v="3"/>
    <n v="610332"/>
    <n v="81"/>
    <n v="619"/>
    <n v="1.73"/>
    <n v="155971"/>
    <n v="40766"/>
    <n v="23.9"/>
    <n v="40.200000000000003"/>
    <n v="254.2"/>
    <n v="2026"/>
    <n v="24880794312"/>
    <n v="7.6419753086419755"/>
    <n v="65.857835218093697"/>
    <n v="255.55107711868297"/>
    <x v="0"/>
  </r>
  <r>
    <s v="EV4775"/>
    <x v="1"/>
    <x v="1"/>
    <s v="Volkswagen"/>
    <x v="3"/>
    <n v="580788"/>
    <n v="55"/>
    <n v="415"/>
    <n v="2.4300000000000002"/>
    <n v="168601"/>
    <n v="78677"/>
    <n v="21.1"/>
    <n v="56.6"/>
    <n v="149.1"/>
    <n v="2026"/>
    <n v="45694657476"/>
    <n v="7.5454545454545459"/>
    <n v="189.58313253012048"/>
    <n v="290.29697583283405"/>
    <x v="1"/>
  </r>
  <r>
    <s v="EV4776"/>
    <x v="5"/>
    <x v="1"/>
    <s v="Toyota"/>
    <x v="3"/>
    <n v="492220"/>
    <n v="75"/>
    <n v="478"/>
    <n v="0.53"/>
    <n v="42887"/>
    <n v="74880"/>
    <n v="24.2"/>
    <n v="52.8"/>
    <n v="295.2"/>
    <n v="2026"/>
    <n v="36857433600"/>
    <n v="6.3733333333333331"/>
    <n v="156.65271966527197"/>
    <n v="87.12973873471212"/>
    <x v="1"/>
  </r>
  <r>
    <s v="EV4777"/>
    <x v="3"/>
    <x v="3"/>
    <s v="BMW"/>
    <x v="1"/>
    <n v="412364"/>
    <n v="84"/>
    <n v="430"/>
    <n v="2.4900000000000002"/>
    <n v="152513"/>
    <n v="75937"/>
    <n v="15.8"/>
    <n v="20.2"/>
    <n v="186.1"/>
    <n v="2026"/>
    <n v="31313685068"/>
    <n v="5.1190476190476186"/>
    <n v="176.59767441860464"/>
    <n v="369.85042341232503"/>
    <x v="1"/>
  </r>
  <r>
    <s v="EV4778"/>
    <x v="1"/>
    <x v="1"/>
    <s v="Toyota"/>
    <x v="2"/>
    <n v="91875"/>
    <n v="101"/>
    <n v="550"/>
    <n v="1.73"/>
    <n v="52263"/>
    <n v="81052"/>
    <n v="16.100000000000001"/>
    <n v="47.3"/>
    <n v="89.7"/>
    <n v="2026"/>
    <n v="7446652500"/>
    <n v="5.4455445544554459"/>
    <n v="147.36727272727273"/>
    <n v="568.84897959183672"/>
    <x v="1"/>
  </r>
  <r>
    <s v="EV4779"/>
    <x v="2"/>
    <x v="2"/>
    <s v="Toyota"/>
    <x v="1"/>
    <n v="629272"/>
    <n v="97"/>
    <n v="574"/>
    <n v="2.36"/>
    <n v="117010"/>
    <n v="39033"/>
    <n v="21.9"/>
    <n v="26.5"/>
    <n v="217.9"/>
    <n v="2026"/>
    <n v="24562373976"/>
    <n v="5.9175257731958766"/>
    <n v="68.001742160278752"/>
    <n v="185.94502854091712"/>
    <x v="1"/>
  </r>
  <r>
    <s v="EV4780"/>
    <x v="3"/>
    <x v="3"/>
    <s v="Volkswagen"/>
    <x v="1"/>
    <n v="639660"/>
    <n v="56"/>
    <n v="406"/>
    <n v="1.97"/>
    <n v="48804"/>
    <n v="34446"/>
    <n v="14.4"/>
    <n v="64.900000000000006"/>
    <n v="69.7"/>
    <n v="2026"/>
    <n v="22033728360"/>
    <n v="7.25"/>
    <n v="84.842364532019701"/>
    <n v="76.296782665791213"/>
    <x v="1"/>
  </r>
  <r>
    <s v="EV4781"/>
    <x v="7"/>
    <x v="3"/>
    <s v="Toyota"/>
    <x v="1"/>
    <n v="10065"/>
    <n v="105"/>
    <n v="399"/>
    <n v="0.82"/>
    <n v="137174"/>
    <n v="53059"/>
    <n v="17.3"/>
    <n v="57.1"/>
    <n v="137.6"/>
    <n v="2026"/>
    <n v="534038835"/>
    <n v="3.8"/>
    <n v="132.97994987468672"/>
    <n v="13628.812717337307"/>
    <x v="1"/>
  </r>
  <r>
    <s v="EV4782"/>
    <x v="1"/>
    <x v="1"/>
    <s v="Ford"/>
    <x v="2"/>
    <n v="673587"/>
    <n v="102"/>
    <n v="380"/>
    <n v="2.3199999999999998"/>
    <n v="150036"/>
    <n v="77377"/>
    <n v="12.5"/>
    <n v="9"/>
    <n v="70.2"/>
    <n v="2026"/>
    <n v="52120141299"/>
    <n v="3.7254901960784315"/>
    <n v="203.62368421052631"/>
    <n v="222.74182844977707"/>
    <x v="0"/>
  </r>
  <r>
    <s v="EV4783"/>
    <x v="0"/>
    <x v="0"/>
    <s v="BYD"/>
    <x v="0"/>
    <n v="224836"/>
    <n v="108"/>
    <n v="402"/>
    <n v="1.01"/>
    <n v="42233"/>
    <n v="57079"/>
    <n v="20.5"/>
    <n v="49.3"/>
    <n v="232.8"/>
    <n v="2026"/>
    <n v="12833414044"/>
    <n v="3.7222222222222223"/>
    <n v="141.98756218905473"/>
    <n v="187.83913608141046"/>
    <x v="0"/>
  </r>
  <r>
    <s v="EV4784"/>
    <x v="2"/>
    <x v="2"/>
    <s v="Kia"/>
    <x v="2"/>
    <n v="497670"/>
    <n v="83"/>
    <n v="516"/>
    <n v="1.85"/>
    <n v="190328"/>
    <n v="75088"/>
    <n v="18.2"/>
    <n v="60.4"/>
    <n v="79.599999999999994"/>
    <n v="2026"/>
    <n v="37369044960"/>
    <n v="6.2168674698795181"/>
    <n v="145.51937984496124"/>
    <n v="382.43816183414714"/>
    <x v="0"/>
  </r>
  <r>
    <s v="EV4785"/>
    <x v="2"/>
    <x v="2"/>
    <s v="Nissan"/>
    <x v="2"/>
    <n v="288159"/>
    <n v="74"/>
    <n v="616"/>
    <n v="0.94"/>
    <n v="79639"/>
    <n v="57338"/>
    <n v="14.8"/>
    <n v="49.2"/>
    <n v="237.1"/>
    <n v="2026"/>
    <n v="16522460742"/>
    <n v="8.3243243243243246"/>
    <n v="93.081168831168824"/>
    <n v="276.37172533219507"/>
    <x v="0"/>
  </r>
  <r>
    <s v="EV4786"/>
    <x v="1"/>
    <x v="1"/>
    <s v="Mercedes"/>
    <x v="1"/>
    <n v="511055"/>
    <n v="119"/>
    <n v="477"/>
    <n v="2.23"/>
    <n v="21749"/>
    <n v="74050"/>
    <n v="17.100000000000001"/>
    <n v="47.1"/>
    <n v="186.1"/>
    <n v="2026"/>
    <n v="37843622750"/>
    <n v="4.0084033613445378"/>
    <n v="155.24109014675054"/>
    <n v="42.557063329778593"/>
    <x v="1"/>
  </r>
  <r>
    <s v="EV4787"/>
    <x v="8"/>
    <x v="3"/>
    <s v="Nissan"/>
    <x v="1"/>
    <n v="155331"/>
    <n v="80"/>
    <n v="294"/>
    <n v="1.82"/>
    <n v="19988"/>
    <n v="51636"/>
    <n v="22.3"/>
    <n v="54.7"/>
    <n v="59.8"/>
    <n v="2026"/>
    <n v="8020671516"/>
    <n v="3.6749999999999998"/>
    <n v="175.63265306122449"/>
    <n v="128.68004455002543"/>
    <x v="0"/>
  </r>
  <r>
    <s v="EV4788"/>
    <x v="9"/>
    <x v="0"/>
    <s v="BMW"/>
    <x v="2"/>
    <n v="183684"/>
    <n v="83"/>
    <n v="263"/>
    <n v="2.59"/>
    <n v="43294"/>
    <n v="45373"/>
    <n v="16.3"/>
    <n v="43.2"/>
    <n v="121.2"/>
    <n v="2026"/>
    <n v="8334294132"/>
    <n v="3.1686746987951806"/>
    <n v="172.52091254752852"/>
    <n v="235.69826441061824"/>
    <x v="0"/>
  </r>
  <r>
    <s v="EV4789"/>
    <x v="7"/>
    <x v="3"/>
    <s v="BMW"/>
    <x v="2"/>
    <n v="424555"/>
    <n v="47"/>
    <n v="346"/>
    <n v="2.67"/>
    <n v="70671"/>
    <n v="52011"/>
    <n v="23.7"/>
    <n v="46.6"/>
    <n v="56.5"/>
    <n v="2026"/>
    <n v="22081530105"/>
    <n v="7.3617021276595747"/>
    <n v="150.32080924855492"/>
    <n v="166.45899824522147"/>
    <x v="0"/>
  </r>
  <r>
    <s v="EV4790"/>
    <x v="1"/>
    <x v="1"/>
    <s v="Volkswagen"/>
    <x v="3"/>
    <n v="365317"/>
    <n v="69"/>
    <n v="462"/>
    <n v="1.32"/>
    <n v="182615"/>
    <n v="70764"/>
    <n v="20.2"/>
    <n v="7.6"/>
    <n v="73.900000000000006"/>
    <n v="2026"/>
    <n v="25851292188"/>
    <n v="6.6956521739130439"/>
    <n v="153.16883116883116"/>
    <n v="499.8809253333406"/>
    <x v="1"/>
  </r>
  <r>
    <s v="EV4791"/>
    <x v="1"/>
    <x v="1"/>
    <s v="Nissan"/>
    <x v="3"/>
    <n v="131839"/>
    <n v="104"/>
    <n v="495"/>
    <n v="2.09"/>
    <n v="101638"/>
    <n v="27385"/>
    <n v="13.4"/>
    <n v="29.2"/>
    <n v="197.4"/>
    <n v="2026"/>
    <n v="3610411015"/>
    <n v="4.759615384615385"/>
    <n v="55.323232323232325"/>
    <n v="770.9251435462952"/>
    <x v="0"/>
  </r>
  <r>
    <s v="EV4792"/>
    <x v="7"/>
    <x v="3"/>
    <s v="Volkswagen"/>
    <x v="3"/>
    <n v="210265"/>
    <n v="53"/>
    <n v="465"/>
    <n v="1.69"/>
    <n v="156146"/>
    <n v="29154"/>
    <n v="12.4"/>
    <n v="39.9"/>
    <n v="44"/>
    <n v="2026"/>
    <n v="6130065810"/>
    <n v="8.7735849056603765"/>
    <n v="62.696774193548386"/>
    <n v="742.61527120538369"/>
    <x v="0"/>
  </r>
  <r>
    <s v="EV4793"/>
    <x v="8"/>
    <x v="3"/>
    <s v="Kia"/>
    <x v="2"/>
    <n v="118873"/>
    <n v="94"/>
    <n v="635"/>
    <n v="1.42"/>
    <n v="54921"/>
    <n v="54370"/>
    <n v="14"/>
    <n v="32.9"/>
    <n v="227.6"/>
    <n v="2026"/>
    <n v="6463125010"/>
    <n v="6.7553191489361701"/>
    <n v="85.622047244094489"/>
    <n v="462.01408225585288"/>
    <x v="1"/>
  </r>
  <r>
    <s v="EV4794"/>
    <x v="6"/>
    <x v="3"/>
    <s v="Hyundai"/>
    <x v="0"/>
    <n v="378135"/>
    <n v="80"/>
    <n v="521"/>
    <n v="1.07"/>
    <n v="171696"/>
    <n v="68060"/>
    <n v="19.600000000000001"/>
    <n v="34.5"/>
    <n v="246"/>
    <n v="2026"/>
    <n v="25735868100"/>
    <n v="6.5125000000000002"/>
    <n v="130.6333973128599"/>
    <n v="454.06005791582373"/>
    <x v="1"/>
  </r>
  <r>
    <s v="EV4795"/>
    <x v="0"/>
    <x v="0"/>
    <s v="Kia"/>
    <x v="3"/>
    <n v="787571"/>
    <n v="84"/>
    <n v="357"/>
    <n v="0.79"/>
    <n v="7302"/>
    <n v="54449"/>
    <n v="17.8"/>
    <n v="49.6"/>
    <n v="38.9"/>
    <n v="2026"/>
    <n v="42882453379"/>
    <n v="4.25"/>
    <n v="152.51820728291315"/>
    <n v="9.271545041653388"/>
    <x v="0"/>
  </r>
  <r>
    <s v="EV4796"/>
    <x v="3"/>
    <x v="3"/>
    <s v="Toyota"/>
    <x v="1"/>
    <n v="328328"/>
    <n v="67"/>
    <n v="538"/>
    <n v="1.26"/>
    <n v="196844"/>
    <n v="83992"/>
    <n v="18.5"/>
    <n v="26.1"/>
    <n v="232.8"/>
    <n v="2026"/>
    <n v="27576925376"/>
    <n v="8.0298507462686572"/>
    <n v="156.11895910780669"/>
    <n v="599.53461172973368"/>
    <x v="0"/>
  </r>
  <r>
    <s v="EV4797"/>
    <x v="6"/>
    <x v="3"/>
    <s v="Kia"/>
    <x v="1"/>
    <n v="550322"/>
    <n v="73"/>
    <n v="298"/>
    <n v="0.68"/>
    <n v="16221"/>
    <n v="39873"/>
    <n v="23.7"/>
    <n v="18.7"/>
    <n v="189.4"/>
    <n v="2026"/>
    <n v="21942989106"/>
    <n v="4.0821917808219181"/>
    <n v="133.80201342281879"/>
    <n v="29.475470724412254"/>
    <x v="1"/>
  </r>
  <r>
    <s v="EV4798"/>
    <x v="8"/>
    <x v="3"/>
    <s v="Volkswagen"/>
    <x v="2"/>
    <n v="739516"/>
    <n v="83"/>
    <n v="303"/>
    <n v="2.34"/>
    <n v="30667"/>
    <n v="48543"/>
    <n v="24.8"/>
    <n v="31"/>
    <n v="89.3"/>
    <n v="2026"/>
    <n v="35898325188"/>
    <n v="3.6506024096385543"/>
    <n v="160.20792079207922"/>
    <n v="41.469014869184711"/>
    <x v="1"/>
  </r>
  <r>
    <s v="EV4799"/>
    <x v="6"/>
    <x v="3"/>
    <s v="Ford"/>
    <x v="0"/>
    <n v="9021"/>
    <n v="49"/>
    <n v="329"/>
    <n v="2.83"/>
    <n v="40569"/>
    <n v="71506"/>
    <n v="15.9"/>
    <n v="13.4"/>
    <n v="133.4"/>
    <n v="2026"/>
    <n v="645055626"/>
    <n v="6.7142857142857144"/>
    <n v="217.34346504559269"/>
    <n v="4497.1732623877624"/>
    <x v="0"/>
  </r>
  <r>
    <s v="EV4800"/>
    <x v="9"/>
    <x v="0"/>
    <s v="BYD"/>
    <x v="2"/>
    <n v="499425"/>
    <n v="47"/>
    <n v="581"/>
    <n v="1.27"/>
    <n v="125146"/>
    <n v="77754"/>
    <n v="19.399999999999999"/>
    <n v="58.4"/>
    <n v="63.9"/>
    <n v="2026"/>
    <n v="38832291450"/>
    <n v="12.361702127659575"/>
    <n v="133.82788296041309"/>
    <n v="250.58016719227112"/>
    <x v="0"/>
  </r>
  <r>
    <s v="EV4801"/>
    <x v="7"/>
    <x v="3"/>
    <s v="Tesla"/>
    <x v="3"/>
    <n v="702113"/>
    <n v="47"/>
    <n v="579"/>
    <n v="1.06"/>
    <n v="34764"/>
    <n v="57320"/>
    <n v="16.5"/>
    <n v="54"/>
    <n v="119.4"/>
    <n v="2026"/>
    <n v="40245117160"/>
    <n v="12.319148936170214"/>
    <n v="98.998272884283253"/>
    <n v="49.513397416085446"/>
    <x v="1"/>
  </r>
  <r>
    <s v="EV4802"/>
    <x v="8"/>
    <x v="3"/>
    <s v="Nissan"/>
    <x v="2"/>
    <n v="446891"/>
    <n v="68"/>
    <n v="496"/>
    <n v="1.59"/>
    <n v="149992"/>
    <n v="71213"/>
    <n v="12.6"/>
    <n v="61.8"/>
    <n v="196.3"/>
    <n v="2026"/>
    <n v="31824448783"/>
    <n v="7.2941176470588234"/>
    <n v="143.57459677419354"/>
    <n v="335.63441644606849"/>
    <x v="0"/>
  </r>
  <r>
    <s v="EV4803"/>
    <x v="5"/>
    <x v="1"/>
    <s v="Toyota"/>
    <x v="2"/>
    <n v="115140"/>
    <n v="49"/>
    <n v="295"/>
    <n v="2.61"/>
    <n v="42712"/>
    <n v="63841"/>
    <n v="23.4"/>
    <n v="18"/>
    <n v="77.2"/>
    <n v="2026"/>
    <n v="7350652740"/>
    <n v="6.0204081632653059"/>
    <n v="216.41016949152544"/>
    <n v="370.95709570957098"/>
    <x v="0"/>
  </r>
  <r>
    <s v="EV4804"/>
    <x v="6"/>
    <x v="3"/>
    <s v="Mercedes"/>
    <x v="2"/>
    <n v="469473"/>
    <n v="93"/>
    <n v="542"/>
    <n v="1.72"/>
    <n v="36619"/>
    <n v="36083"/>
    <n v="20.100000000000001"/>
    <n v="9.6999999999999993"/>
    <n v="106"/>
    <n v="2026"/>
    <n v="16939994259"/>
    <n v="5.827956989247312"/>
    <n v="66.573800738007378"/>
    <n v="78.000225785082421"/>
    <x v="1"/>
  </r>
  <r>
    <s v="EV4805"/>
    <x v="3"/>
    <x v="3"/>
    <s v="Mercedes"/>
    <x v="0"/>
    <n v="622941"/>
    <n v="51"/>
    <n v="487"/>
    <n v="2.82"/>
    <n v="150458"/>
    <n v="27067"/>
    <n v="24.1"/>
    <n v="34.799999999999997"/>
    <n v="93.8"/>
    <n v="2026"/>
    <n v="16861144047"/>
    <n v="9.5490196078431371"/>
    <n v="55.579055441478438"/>
    <n v="241.52849146227331"/>
    <x v="0"/>
  </r>
  <r>
    <s v="EV4806"/>
    <x v="2"/>
    <x v="2"/>
    <s v="BYD"/>
    <x v="3"/>
    <n v="127850"/>
    <n v="54"/>
    <n v="302"/>
    <n v="0.84"/>
    <n v="130888"/>
    <n v="56347"/>
    <n v="12.1"/>
    <n v="54.3"/>
    <n v="68.900000000000006"/>
    <n v="2026"/>
    <n v="7203963950"/>
    <n v="5.5925925925925926"/>
    <n v="186.57947019867549"/>
    <n v="1023.7622213531483"/>
    <x v="0"/>
  </r>
  <r>
    <s v="EV4807"/>
    <x v="5"/>
    <x v="1"/>
    <s v="Volkswagen"/>
    <x v="0"/>
    <n v="695008"/>
    <n v="76"/>
    <n v="581"/>
    <n v="2.09"/>
    <n v="6520"/>
    <n v="77386"/>
    <n v="13.7"/>
    <n v="21.8"/>
    <n v="203.7"/>
    <n v="2026"/>
    <n v="53783889088"/>
    <n v="7.6447368421052628"/>
    <n v="133.19449225473321"/>
    <n v="9.3811869791426865"/>
    <x v="1"/>
  </r>
  <r>
    <s v="EV4808"/>
    <x v="4"/>
    <x v="0"/>
    <s v="Nissan"/>
    <x v="3"/>
    <n v="8721"/>
    <n v="82"/>
    <n v="308"/>
    <n v="2.82"/>
    <n v="188822"/>
    <n v="55914"/>
    <n v="13"/>
    <n v="43.3"/>
    <n v="267.10000000000002"/>
    <n v="2026"/>
    <n v="487625994"/>
    <n v="3.7560975609756095"/>
    <n v="181.53896103896105"/>
    <n v="21651.416122004357"/>
    <x v="1"/>
  </r>
  <r>
    <s v="EV4809"/>
    <x v="0"/>
    <x v="0"/>
    <s v="Mercedes"/>
    <x v="3"/>
    <n v="239560"/>
    <n v="111"/>
    <n v="635"/>
    <n v="1.53"/>
    <n v="123268"/>
    <n v="72883"/>
    <n v="12.6"/>
    <n v="32.1"/>
    <n v="25.2"/>
    <n v="2026"/>
    <n v="17459851480"/>
    <n v="5.7207207207207205"/>
    <n v="114.77637795275591"/>
    <n v="514.56002671564534"/>
    <x v="0"/>
  </r>
  <r>
    <s v="EV4810"/>
    <x v="4"/>
    <x v="0"/>
    <s v="BYD"/>
    <x v="3"/>
    <n v="717218"/>
    <n v="108"/>
    <n v="297"/>
    <n v="0.78"/>
    <n v="154534"/>
    <n v="37192"/>
    <n v="20.5"/>
    <n v="15.4"/>
    <n v="117.5"/>
    <n v="2026"/>
    <n v="26674771856"/>
    <n v="2.75"/>
    <n v="125.22558922558923"/>
    <n v="215.46308096004282"/>
    <x v="0"/>
  </r>
  <r>
    <s v="EV4811"/>
    <x v="2"/>
    <x v="2"/>
    <s v="Nissan"/>
    <x v="3"/>
    <n v="71909"/>
    <n v="93"/>
    <n v="498"/>
    <n v="2.2000000000000002"/>
    <n v="26720"/>
    <n v="67242"/>
    <n v="14.4"/>
    <n v="29.4"/>
    <n v="165.5"/>
    <n v="2026"/>
    <n v="4835304978"/>
    <n v="5.354838709677419"/>
    <n v="135.02409638554218"/>
    <n v="371.5807478896939"/>
    <x v="1"/>
  </r>
  <r>
    <s v="EV4812"/>
    <x v="2"/>
    <x v="2"/>
    <s v="Ford"/>
    <x v="1"/>
    <n v="837755"/>
    <n v="104"/>
    <n v="593"/>
    <n v="0.56999999999999995"/>
    <n v="30004"/>
    <n v="38554"/>
    <n v="22.1"/>
    <n v="55.1"/>
    <n v="137.9"/>
    <n v="2026"/>
    <n v="32298806270"/>
    <n v="5.7019230769230766"/>
    <n v="65.01517706576729"/>
    <n v="35.81476684710924"/>
    <x v="1"/>
  </r>
  <r>
    <s v="EV4813"/>
    <x v="6"/>
    <x v="3"/>
    <s v="BYD"/>
    <x v="1"/>
    <n v="538636"/>
    <n v="75"/>
    <n v="544"/>
    <n v="1.36"/>
    <n v="35259"/>
    <n v="61708"/>
    <n v="24.4"/>
    <n v="53.8"/>
    <n v="190.1"/>
    <n v="2026"/>
    <n v="33238150288"/>
    <n v="7.253333333333333"/>
    <n v="113.43382352941177"/>
    <n v="65.459791027707027"/>
    <x v="0"/>
  </r>
  <r>
    <s v="EV4814"/>
    <x v="9"/>
    <x v="0"/>
    <s v="Mercedes"/>
    <x v="3"/>
    <n v="546091"/>
    <n v="62"/>
    <n v="291"/>
    <n v="2.91"/>
    <n v="22603"/>
    <n v="67711"/>
    <n v="22.3"/>
    <n v="45.8"/>
    <n v="246.6"/>
    <n v="2026"/>
    <n v="36976367701"/>
    <n v="4.693548387096774"/>
    <n v="232.68384879725085"/>
    <n v="41.390537474523477"/>
    <x v="0"/>
  </r>
  <r>
    <s v="EV4815"/>
    <x v="5"/>
    <x v="1"/>
    <s v="Mercedes"/>
    <x v="0"/>
    <n v="806129"/>
    <n v="59"/>
    <n v="365"/>
    <n v="2.04"/>
    <n v="86975"/>
    <n v="63995"/>
    <n v="18"/>
    <n v="13.6"/>
    <n v="45.2"/>
    <n v="2026"/>
    <n v="51588225355"/>
    <n v="6.1864406779661021"/>
    <n v="175.32876712328766"/>
    <n v="107.89216118015851"/>
    <x v="0"/>
  </r>
  <r>
    <s v="EV4816"/>
    <x v="6"/>
    <x v="3"/>
    <s v="Volkswagen"/>
    <x v="3"/>
    <n v="343939"/>
    <n v="70"/>
    <n v="253"/>
    <n v="1.55"/>
    <n v="155271"/>
    <n v="42469"/>
    <n v="22"/>
    <n v="27.4"/>
    <n v="45.8"/>
    <n v="2026"/>
    <n v="14606745391"/>
    <n v="3.6142857142857143"/>
    <n v="167.86166007905138"/>
    <n v="451.4492395453845"/>
    <x v="0"/>
  </r>
  <r>
    <s v="EV4817"/>
    <x v="4"/>
    <x v="0"/>
    <s v="BMW"/>
    <x v="2"/>
    <n v="30309"/>
    <n v="97"/>
    <n v="649"/>
    <n v="1.53"/>
    <n v="109919"/>
    <n v="76947"/>
    <n v="22"/>
    <n v="60.6"/>
    <n v="267.89999999999998"/>
    <n v="2026"/>
    <n v="2332186623"/>
    <n v="6.6907216494845363"/>
    <n v="118.56240369799691"/>
    <n v="3626.6125573262066"/>
    <x v="0"/>
  </r>
  <r>
    <s v="EV4818"/>
    <x v="5"/>
    <x v="1"/>
    <s v="Ford"/>
    <x v="0"/>
    <n v="792004"/>
    <n v="99"/>
    <n v="541"/>
    <n v="1.23"/>
    <n v="167823"/>
    <n v="43404"/>
    <n v="23.3"/>
    <n v="52.3"/>
    <n v="97.3"/>
    <n v="2026"/>
    <n v="34376141616"/>
    <n v="5.4646464646464645"/>
    <n v="80.22920517560074"/>
    <n v="211.89665708759048"/>
    <x v="1"/>
  </r>
  <r>
    <s v="EV4819"/>
    <x v="9"/>
    <x v="0"/>
    <s v="BMW"/>
    <x v="0"/>
    <n v="594972"/>
    <n v="71"/>
    <n v="577"/>
    <n v="1.38"/>
    <n v="185013"/>
    <n v="49730"/>
    <n v="22.2"/>
    <n v="14.3"/>
    <n v="163.19999999999999"/>
    <n v="2026"/>
    <n v="29587957560"/>
    <n v="8.126760563380282"/>
    <n v="86.187175043327557"/>
    <n v="310.96085193925092"/>
    <x v="1"/>
  </r>
  <r>
    <s v="EV4820"/>
    <x v="5"/>
    <x v="1"/>
    <s v="Ford"/>
    <x v="1"/>
    <n v="9281"/>
    <n v="118"/>
    <n v="578"/>
    <n v="2.12"/>
    <n v="163754"/>
    <n v="69425"/>
    <n v="17.899999999999999"/>
    <n v="39"/>
    <n v="131.30000000000001"/>
    <n v="2026"/>
    <n v="644333425"/>
    <n v="4.898305084745763"/>
    <n v="120.11245674740485"/>
    <n v="17644.003878892359"/>
    <x v="1"/>
  </r>
  <r>
    <s v="EV4821"/>
    <x v="2"/>
    <x v="2"/>
    <s v="Tesla"/>
    <x v="1"/>
    <n v="188044"/>
    <n v="115"/>
    <n v="283"/>
    <n v="1.82"/>
    <n v="139936"/>
    <n v="28601"/>
    <n v="16.899999999999999"/>
    <n v="15.8"/>
    <n v="22.5"/>
    <n v="2026"/>
    <n v="5378246444"/>
    <n v="2.4608695652173913"/>
    <n v="101.06360424028269"/>
    <n v="744.16625896066876"/>
    <x v="1"/>
  </r>
  <r>
    <s v="EV4822"/>
    <x v="5"/>
    <x v="1"/>
    <s v="Mercedes"/>
    <x v="1"/>
    <n v="135085"/>
    <n v="57"/>
    <n v="549"/>
    <n v="2.57"/>
    <n v="31444"/>
    <n v="48502"/>
    <n v="12.9"/>
    <n v="30.6"/>
    <n v="193.8"/>
    <n v="2026"/>
    <n v="6551892670"/>
    <n v="9.6315789473684212"/>
    <n v="88.346083788706736"/>
    <n v="232.77195839656511"/>
    <x v="1"/>
  </r>
  <r>
    <s v="EV4823"/>
    <x v="0"/>
    <x v="0"/>
    <s v="Nissan"/>
    <x v="0"/>
    <n v="43953"/>
    <n v="118"/>
    <n v="560"/>
    <n v="2.13"/>
    <n v="145537"/>
    <n v="81976"/>
    <n v="23.2"/>
    <n v="37"/>
    <n v="131.5"/>
    <n v="2026"/>
    <n v="3603091128"/>
    <n v="4.7457627118644066"/>
    <n v="146.38571428571427"/>
    <n v="3311.196050326485"/>
    <x v="1"/>
  </r>
  <r>
    <s v="EV4824"/>
    <x v="3"/>
    <x v="3"/>
    <s v="BMW"/>
    <x v="0"/>
    <n v="810149"/>
    <n v="92"/>
    <n v="274"/>
    <n v="2.21"/>
    <n v="87827"/>
    <n v="38634"/>
    <n v="22.5"/>
    <n v="36.799999999999997"/>
    <n v="59.8"/>
    <n v="2026"/>
    <n v="31299296466"/>
    <n v="2.9782608695652173"/>
    <n v="141"/>
    <n v="108.40845325983246"/>
    <x v="0"/>
  </r>
  <r>
    <s v="EV4825"/>
    <x v="4"/>
    <x v="0"/>
    <s v="BMW"/>
    <x v="1"/>
    <n v="550732"/>
    <n v="107"/>
    <n v="345"/>
    <n v="2.91"/>
    <n v="11729"/>
    <n v="75235"/>
    <n v="19"/>
    <n v="60"/>
    <n v="191.4"/>
    <n v="2026"/>
    <n v="41434322020"/>
    <n v="3.2242990654205608"/>
    <n v="218.07246376811594"/>
    <n v="21.297110028108044"/>
    <x v="0"/>
  </r>
  <r>
    <s v="EV4826"/>
    <x v="9"/>
    <x v="0"/>
    <s v="Hyundai"/>
    <x v="1"/>
    <n v="133621"/>
    <n v="59"/>
    <n v="633"/>
    <n v="1.81"/>
    <n v="185974"/>
    <n v="50264"/>
    <n v="24.6"/>
    <n v="59.6"/>
    <n v="141.6"/>
    <n v="2026"/>
    <n v="6716325944"/>
    <n v="10.728813559322035"/>
    <n v="79.406003159557656"/>
    <n v="1391.8021867820178"/>
    <x v="1"/>
  </r>
  <r>
    <s v="EV4827"/>
    <x v="7"/>
    <x v="3"/>
    <s v="Ford"/>
    <x v="0"/>
    <n v="553195"/>
    <n v="57"/>
    <n v="254"/>
    <n v="2.95"/>
    <n v="65924"/>
    <n v="62268"/>
    <n v="16.2"/>
    <n v="23.2"/>
    <n v="287.39999999999998"/>
    <n v="2026"/>
    <n v="34446346260"/>
    <n v="4.4561403508771926"/>
    <n v="245.14960629921259"/>
    <n v="119.16955142400059"/>
    <x v="0"/>
  </r>
  <r>
    <s v="EV4828"/>
    <x v="2"/>
    <x v="2"/>
    <s v="Toyota"/>
    <x v="0"/>
    <n v="797429"/>
    <n v="110"/>
    <n v="339"/>
    <n v="2.1"/>
    <n v="118391"/>
    <n v="65281"/>
    <n v="20.7"/>
    <n v="52.5"/>
    <n v="273.5"/>
    <n v="2026"/>
    <n v="52056962549"/>
    <n v="3.081818181818182"/>
    <n v="192.5693215339233"/>
    <n v="148.46588222901349"/>
    <x v="1"/>
  </r>
  <r>
    <s v="EV4829"/>
    <x v="2"/>
    <x v="2"/>
    <s v="Tesla"/>
    <x v="3"/>
    <n v="804997"/>
    <n v="82"/>
    <n v="566"/>
    <n v="2.33"/>
    <n v="117577"/>
    <n v="43101"/>
    <n v="17.8"/>
    <n v="40.5"/>
    <n v="297.39999999999998"/>
    <n v="2026"/>
    <n v="34696175697"/>
    <n v="6.9024390243902438"/>
    <n v="76.150176678445234"/>
    <n v="146.0589294121593"/>
    <x v="1"/>
  </r>
  <r>
    <s v="EV4830"/>
    <x v="5"/>
    <x v="1"/>
    <s v="Nissan"/>
    <x v="1"/>
    <n v="765584"/>
    <n v="116"/>
    <n v="305"/>
    <n v="1.69"/>
    <n v="110106"/>
    <n v="53602"/>
    <n v="22.1"/>
    <n v="18.100000000000001"/>
    <n v="20"/>
    <n v="2026"/>
    <n v="41036833568"/>
    <n v="2.6293103448275863"/>
    <n v="175.74426229508197"/>
    <n v="143.8196200547556"/>
    <x v="1"/>
  </r>
  <r>
    <s v="EV4831"/>
    <x v="0"/>
    <x v="0"/>
    <s v="Tesla"/>
    <x v="1"/>
    <n v="848151"/>
    <n v="45"/>
    <n v="478"/>
    <n v="1.49"/>
    <n v="161869"/>
    <n v="26642"/>
    <n v="12.7"/>
    <n v="36"/>
    <n v="150.4"/>
    <n v="2026"/>
    <n v="22596438942"/>
    <n v="10.622222222222222"/>
    <n v="55.736401673640167"/>
    <n v="190.84927094349945"/>
    <x v="0"/>
  </r>
  <r>
    <s v="EV4832"/>
    <x v="7"/>
    <x v="3"/>
    <s v="BYD"/>
    <x v="1"/>
    <n v="355524"/>
    <n v="94"/>
    <n v="344"/>
    <n v="1.19"/>
    <n v="179504"/>
    <n v="83391"/>
    <n v="23"/>
    <n v="59.7"/>
    <n v="31.8"/>
    <n v="2026"/>
    <n v="29647501884"/>
    <n v="3.6595744680851063"/>
    <n v="242.4156976744186"/>
    <n v="504.89980985812485"/>
    <x v="1"/>
  </r>
  <r>
    <s v="EV4833"/>
    <x v="8"/>
    <x v="3"/>
    <s v="Nissan"/>
    <x v="2"/>
    <n v="515890"/>
    <n v="86"/>
    <n v="290"/>
    <n v="1.86"/>
    <n v="120140"/>
    <n v="64514"/>
    <n v="16.3"/>
    <n v="9.9"/>
    <n v="284.39999999999998"/>
    <n v="2026"/>
    <n v="33282127460"/>
    <n v="3.3720930232558142"/>
    <n v="222.46206896551723"/>
    <n v="232.87910213417589"/>
    <x v="1"/>
  </r>
  <r>
    <s v="EV4834"/>
    <x v="6"/>
    <x v="3"/>
    <s v="Volkswagen"/>
    <x v="0"/>
    <n v="571163"/>
    <n v="107"/>
    <n v="283"/>
    <n v="1.74"/>
    <n v="69229"/>
    <n v="41275"/>
    <n v="18"/>
    <n v="55.9"/>
    <n v="295.3"/>
    <n v="2026"/>
    <n v="23574752825"/>
    <n v="2.6448598130841123"/>
    <n v="145.84805653710248"/>
    <n v="121.20708099089052"/>
    <x v="1"/>
  </r>
  <r>
    <s v="EV4835"/>
    <x v="6"/>
    <x v="3"/>
    <s v="BMW"/>
    <x v="0"/>
    <n v="186162"/>
    <n v="81"/>
    <n v="512"/>
    <n v="2.06"/>
    <n v="160834"/>
    <n v="28859"/>
    <n v="20.5"/>
    <n v="36.5"/>
    <n v="159.9"/>
    <n v="2026"/>
    <n v="5372449158"/>
    <n v="6.3209876543209873"/>
    <n v="56.365234375"/>
    <n v="863.94645523791098"/>
    <x v="0"/>
  </r>
  <r>
    <s v="EV4836"/>
    <x v="7"/>
    <x v="3"/>
    <s v="Hyundai"/>
    <x v="3"/>
    <n v="799502"/>
    <n v="61"/>
    <n v="533"/>
    <n v="1.5"/>
    <n v="90366"/>
    <n v="32157"/>
    <n v="14.8"/>
    <n v="23.8"/>
    <n v="155"/>
    <n v="2026"/>
    <n v="25709585814"/>
    <n v="8.7377049180327866"/>
    <n v="60.332082551594745"/>
    <n v="113.02785984275211"/>
    <x v="0"/>
  </r>
  <r>
    <s v="EV4837"/>
    <x v="3"/>
    <x v="3"/>
    <s v="Tesla"/>
    <x v="3"/>
    <n v="196413"/>
    <n v="51"/>
    <n v="479"/>
    <n v="0.73"/>
    <n v="17597"/>
    <n v="43685"/>
    <n v="13.2"/>
    <n v="45.7"/>
    <n v="191"/>
    <n v="2026"/>
    <n v="8580301905"/>
    <n v="9.3921568627450984"/>
    <n v="91.200417536534445"/>
    <n v="89.591829461390034"/>
    <x v="0"/>
  </r>
  <r>
    <s v="EV4838"/>
    <x v="6"/>
    <x v="3"/>
    <s v="Kia"/>
    <x v="1"/>
    <n v="855607"/>
    <n v="52"/>
    <n v="483"/>
    <n v="1.89"/>
    <n v="62263"/>
    <n v="38579"/>
    <n v="16.100000000000001"/>
    <n v="14.4"/>
    <n v="263.8"/>
    <n v="2026"/>
    <n v="33008462453"/>
    <n v="9.2884615384615383"/>
    <n v="79.873706004140786"/>
    <n v="72.770559380650226"/>
    <x v="1"/>
  </r>
  <r>
    <s v="EV4839"/>
    <x v="9"/>
    <x v="0"/>
    <s v="Toyota"/>
    <x v="0"/>
    <n v="838577"/>
    <n v="61"/>
    <n v="371"/>
    <n v="2.66"/>
    <n v="1066"/>
    <n v="31505"/>
    <n v="13"/>
    <n v="54.1"/>
    <n v="279.8"/>
    <n v="2026"/>
    <n v="26419368385"/>
    <n v="6.081967213114754"/>
    <n v="84.919137466307276"/>
    <n v="1.2712010942346379"/>
    <x v="1"/>
  </r>
  <r>
    <s v="EV4840"/>
    <x v="3"/>
    <x v="3"/>
    <s v="Ford"/>
    <x v="1"/>
    <n v="435065"/>
    <n v="120"/>
    <n v="465"/>
    <n v="2.92"/>
    <n v="89823"/>
    <n v="65780"/>
    <n v="17.8"/>
    <n v="32.9"/>
    <n v="166.5"/>
    <n v="2026"/>
    <n v="28618575700"/>
    <n v="3.875"/>
    <n v="141.46236559139786"/>
    <n v="206.45880500614848"/>
    <x v="1"/>
  </r>
  <r>
    <s v="EV4841"/>
    <x v="6"/>
    <x v="3"/>
    <s v="Hyundai"/>
    <x v="1"/>
    <n v="655696"/>
    <n v="102"/>
    <n v="292"/>
    <n v="1.69"/>
    <n v="193180"/>
    <n v="77544"/>
    <n v="14.9"/>
    <n v="8.1999999999999993"/>
    <n v="225.9"/>
    <n v="2026"/>
    <n v="50845290624"/>
    <n v="2.8627450980392157"/>
    <n v="265.56164383561645"/>
    <n v="294.61823771991897"/>
    <x v="0"/>
  </r>
  <r>
    <s v="EV4842"/>
    <x v="0"/>
    <x v="0"/>
    <s v="Ford"/>
    <x v="3"/>
    <n v="889519"/>
    <n v="98"/>
    <n v="325"/>
    <n v="2.15"/>
    <n v="147093"/>
    <n v="71349"/>
    <n v="24.7"/>
    <n v="49.5"/>
    <n v="106.9"/>
    <n v="2026"/>
    <n v="63466291131"/>
    <n v="3.3163265306122449"/>
    <n v="219.53538461538463"/>
    <n v="165.36240372605869"/>
    <x v="1"/>
  </r>
  <r>
    <s v="EV4843"/>
    <x v="3"/>
    <x v="3"/>
    <s v="Hyundai"/>
    <x v="1"/>
    <n v="600015"/>
    <n v="78"/>
    <n v="494"/>
    <n v="2.29"/>
    <n v="137526"/>
    <n v="53725"/>
    <n v="24.4"/>
    <n v="9.6999999999999993"/>
    <n v="7.5"/>
    <n v="2026"/>
    <n v="32235805875"/>
    <n v="6.333333333333333"/>
    <n v="108.75506072874494"/>
    <n v="229.20426989325267"/>
    <x v="0"/>
  </r>
  <r>
    <s v="EV4844"/>
    <x v="6"/>
    <x v="3"/>
    <s v="BYD"/>
    <x v="2"/>
    <n v="267888"/>
    <n v="53"/>
    <n v="287"/>
    <n v="1.85"/>
    <n v="119184"/>
    <n v="63590"/>
    <n v="24.8"/>
    <n v="22.3"/>
    <n v="199.7"/>
    <n v="2026"/>
    <n v="17034997920"/>
    <n v="5.4150943396226419"/>
    <n v="221.56794425087108"/>
    <n v="444.9023472495968"/>
    <x v="0"/>
  </r>
  <r>
    <s v="EV4845"/>
    <x v="5"/>
    <x v="1"/>
    <s v="Toyota"/>
    <x v="1"/>
    <n v="602413"/>
    <n v="107"/>
    <n v="399"/>
    <n v="2.0299999999999998"/>
    <n v="17258"/>
    <n v="67542"/>
    <n v="22.8"/>
    <n v="35.299999999999997"/>
    <n v="291.7"/>
    <n v="2026"/>
    <n v="40688178846"/>
    <n v="3.7289719626168223"/>
    <n v="169.27819548872179"/>
    <n v="28.648120143489599"/>
    <x v="0"/>
  </r>
  <r>
    <s v="EV4846"/>
    <x v="0"/>
    <x v="0"/>
    <s v="Toyota"/>
    <x v="1"/>
    <n v="384999"/>
    <n v="52"/>
    <n v="511"/>
    <n v="1.5"/>
    <n v="80019"/>
    <n v="83286"/>
    <n v="23"/>
    <n v="8.4"/>
    <n v="294.39999999999998"/>
    <n v="2026"/>
    <n v="32065026714"/>
    <n v="9.8269230769230766"/>
    <n v="162.98630136986301"/>
    <n v="207.8420982911644"/>
    <x v="0"/>
  </r>
  <r>
    <s v="EV4847"/>
    <x v="8"/>
    <x v="3"/>
    <s v="BMW"/>
    <x v="3"/>
    <n v="509486"/>
    <n v="86"/>
    <n v="365"/>
    <n v="0.7"/>
    <n v="144064"/>
    <n v="76232"/>
    <n v="13.3"/>
    <n v="11.1"/>
    <n v="221.8"/>
    <n v="2026"/>
    <n v="38839136752"/>
    <n v="4.2441860465116283"/>
    <n v="208.85479452054796"/>
    <n v="282.76341253734154"/>
    <x v="1"/>
  </r>
  <r>
    <s v="EV4848"/>
    <x v="0"/>
    <x v="0"/>
    <s v="Tesla"/>
    <x v="2"/>
    <n v="363208"/>
    <n v="99"/>
    <n v="608"/>
    <n v="2.09"/>
    <n v="129094"/>
    <n v="65524"/>
    <n v="18.100000000000001"/>
    <n v="53.1"/>
    <n v="152"/>
    <n v="2026"/>
    <n v="23798840992"/>
    <n v="6.141414141414141"/>
    <n v="107.76973684210526"/>
    <n v="355.42719323362923"/>
    <x v="1"/>
  </r>
  <r>
    <s v="EV4849"/>
    <x v="1"/>
    <x v="1"/>
    <s v="BMW"/>
    <x v="1"/>
    <n v="848854"/>
    <n v="41"/>
    <n v="254"/>
    <n v="0.67"/>
    <n v="77056"/>
    <n v="40267"/>
    <n v="14.6"/>
    <n v="56.6"/>
    <n v="265"/>
    <n v="2026"/>
    <n v="34180804018"/>
    <n v="6.1951219512195124"/>
    <n v="158.53149606299212"/>
    <n v="90.776505735968726"/>
    <x v="0"/>
  </r>
  <r>
    <s v="EV4850"/>
    <x v="1"/>
    <x v="1"/>
    <s v="Mercedes"/>
    <x v="0"/>
    <n v="734764"/>
    <n v="111"/>
    <n v="349"/>
    <n v="0.61"/>
    <n v="42660"/>
    <n v="26432"/>
    <n v="14.8"/>
    <n v="63.4"/>
    <n v="261"/>
    <n v="2026"/>
    <n v="19421282048"/>
    <n v="3.144144144144144"/>
    <n v="75.736389684813759"/>
    <n v="58.059458547234208"/>
    <x v="1"/>
  </r>
  <r>
    <s v="EV4851"/>
    <x v="5"/>
    <x v="1"/>
    <s v="Kia"/>
    <x v="1"/>
    <n v="852123"/>
    <n v="85"/>
    <n v="506"/>
    <n v="2.73"/>
    <n v="73510"/>
    <n v="30544"/>
    <n v="12.3"/>
    <n v="35.200000000000003"/>
    <n v="120.1"/>
    <n v="2026"/>
    <n v="26027244912"/>
    <n v="5.9529411764705884"/>
    <n v="60.363636363636367"/>
    <n v="86.266888700340203"/>
    <x v="0"/>
  </r>
  <r>
    <s v="EV4852"/>
    <x v="4"/>
    <x v="0"/>
    <s v="BMW"/>
    <x v="2"/>
    <n v="548902"/>
    <n v="63"/>
    <n v="343"/>
    <n v="1.1100000000000001"/>
    <n v="121020"/>
    <n v="52735"/>
    <n v="17"/>
    <n v="57.7"/>
    <n v="226.4"/>
    <n v="2026"/>
    <n v="28946346970"/>
    <n v="5.4444444444444446"/>
    <n v="153.74635568513119"/>
    <n v="220.47651493344898"/>
    <x v="0"/>
  </r>
  <r>
    <s v="EV4853"/>
    <x v="8"/>
    <x v="3"/>
    <s v="Hyundai"/>
    <x v="1"/>
    <n v="598520"/>
    <n v="55"/>
    <n v="431"/>
    <n v="2.64"/>
    <n v="155956"/>
    <n v="38000"/>
    <n v="22.8"/>
    <n v="64"/>
    <n v="107.2"/>
    <n v="2026"/>
    <n v="22743760000"/>
    <n v="7.836363636363636"/>
    <n v="88.167053364269137"/>
    <n v="260.56940453117687"/>
    <x v="1"/>
  </r>
  <r>
    <s v="EV4854"/>
    <x v="7"/>
    <x v="3"/>
    <s v="Hyundai"/>
    <x v="0"/>
    <n v="396051"/>
    <n v="114"/>
    <n v="434"/>
    <n v="2.77"/>
    <n v="25646"/>
    <n v="33377"/>
    <n v="14.9"/>
    <n v="56.8"/>
    <n v="237.9"/>
    <n v="2026"/>
    <n v="13218994227"/>
    <n v="3.807017543859649"/>
    <n v="76.905529953917053"/>
    <n v="64.754286695400339"/>
    <x v="1"/>
  </r>
  <r>
    <s v="EV4855"/>
    <x v="2"/>
    <x v="2"/>
    <s v="Volkswagen"/>
    <x v="3"/>
    <n v="194946"/>
    <n v="97"/>
    <n v="571"/>
    <n v="2.65"/>
    <n v="90719"/>
    <n v="43447"/>
    <n v="21.8"/>
    <n v="8.3000000000000007"/>
    <n v="133.5"/>
    <n v="2026"/>
    <n v="8469818862"/>
    <n v="5.8865979381443303"/>
    <n v="76.089316987740801"/>
    <n v="465.35450842797491"/>
    <x v="0"/>
  </r>
  <r>
    <s v="EV4856"/>
    <x v="2"/>
    <x v="2"/>
    <s v="Kia"/>
    <x v="3"/>
    <n v="210181"/>
    <n v="67"/>
    <n v="523"/>
    <n v="0.63"/>
    <n v="158230"/>
    <n v="33348"/>
    <n v="19.600000000000001"/>
    <n v="10.3"/>
    <n v="159.5"/>
    <n v="2026"/>
    <n v="7009115988"/>
    <n v="7.8059701492537314"/>
    <n v="63.762906309751436"/>
    <n v="752.82732501986379"/>
    <x v="1"/>
  </r>
  <r>
    <s v="EV4857"/>
    <x v="5"/>
    <x v="1"/>
    <s v="Ford"/>
    <x v="3"/>
    <n v="218151"/>
    <n v="107"/>
    <n v="481"/>
    <n v="2.4900000000000002"/>
    <n v="3038"/>
    <n v="33770"/>
    <n v="15.7"/>
    <n v="26.7"/>
    <n v="56.4"/>
    <n v="2026"/>
    <n v="7366959270"/>
    <n v="4.4953271028037385"/>
    <n v="70.207900207900209"/>
    <n v="13.926133733056462"/>
    <x v="0"/>
  </r>
  <r>
    <s v="EV4858"/>
    <x v="2"/>
    <x v="2"/>
    <s v="Nissan"/>
    <x v="1"/>
    <n v="769115"/>
    <n v="54"/>
    <n v="376"/>
    <n v="2.57"/>
    <n v="90489"/>
    <n v="72546"/>
    <n v="16.399999999999999"/>
    <n v="51.6"/>
    <n v="104.1"/>
    <n v="2026"/>
    <n v="55796216790"/>
    <n v="6.9629629629629628"/>
    <n v="192.94148936170214"/>
    <n v="117.65340683772908"/>
    <x v="1"/>
  </r>
  <r>
    <s v="EV4859"/>
    <x v="1"/>
    <x v="1"/>
    <s v="Ford"/>
    <x v="0"/>
    <n v="402615"/>
    <n v="43"/>
    <n v="424"/>
    <n v="2.5299999999999998"/>
    <n v="49877"/>
    <n v="39075"/>
    <n v="13.2"/>
    <n v="21.3"/>
    <n v="111.4"/>
    <n v="2026"/>
    <n v="15732181125"/>
    <n v="9.8604651162790695"/>
    <n v="92.158018867924525"/>
    <n v="123.88261738882059"/>
    <x v="0"/>
  </r>
  <r>
    <s v="EV4860"/>
    <x v="0"/>
    <x v="0"/>
    <s v="Ford"/>
    <x v="0"/>
    <n v="377888"/>
    <n v="115"/>
    <n v="302"/>
    <n v="3"/>
    <n v="79350"/>
    <n v="25099"/>
    <n v="19.2"/>
    <n v="7.2"/>
    <n v="127.6"/>
    <n v="2026"/>
    <n v="9484610912"/>
    <n v="2.6260869565217391"/>
    <n v="83.109271523178805"/>
    <n v="209.98285206198662"/>
    <x v="1"/>
  </r>
  <r>
    <s v="EV4861"/>
    <x v="9"/>
    <x v="0"/>
    <s v="Hyundai"/>
    <x v="1"/>
    <n v="880293"/>
    <n v="95"/>
    <n v="397"/>
    <n v="0.63"/>
    <n v="121286"/>
    <n v="55527"/>
    <n v="23.8"/>
    <n v="38.700000000000003"/>
    <n v="69.7"/>
    <n v="2026"/>
    <n v="48880029411"/>
    <n v="4.1789473684210527"/>
    <n v="139.86649874055416"/>
    <n v="137.77912581379152"/>
    <x v="1"/>
  </r>
  <r>
    <s v="EV4862"/>
    <x v="1"/>
    <x v="1"/>
    <s v="Toyota"/>
    <x v="1"/>
    <n v="897194"/>
    <n v="112"/>
    <n v="610"/>
    <n v="0.9"/>
    <n v="111300"/>
    <n v="76481"/>
    <n v="17.3"/>
    <n v="39.9"/>
    <n v="72"/>
    <n v="2026"/>
    <n v="68618294314"/>
    <n v="5.4464285714285712"/>
    <n v="125.37868852459016"/>
    <n v="124.05343771804093"/>
    <x v="1"/>
  </r>
  <r>
    <s v="EV4863"/>
    <x v="3"/>
    <x v="3"/>
    <s v="BYD"/>
    <x v="0"/>
    <n v="135177"/>
    <n v="47"/>
    <n v="425"/>
    <n v="1.1399999999999999"/>
    <n v="142875"/>
    <n v="65368"/>
    <n v="24"/>
    <n v="55"/>
    <n v="104.6"/>
    <n v="2026"/>
    <n v="8836250136"/>
    <n v="9.0425531914893611"/>
    <n v="153.80705882352942"/>
    <n v="1056.9475576466411"/>
    <x v="0"/>
  </r>
  <r>
    <s v="EV4864"/>
    <x v="4"/>
    <x v="0"/>
    <s v="Nissan"/>
    <x v="3"/>
    <n v="774559"/>
    <n v="56"/>
    <n v="552"/>
    <n v="0.85"/>
    <n v="16775"/>
    <n v="56633"/>
    <n v="19.399999999999999"/>
    <n v="64.5"/>
    <n v="245.3"/>
    <n v="2026"/>
    <n v="43865599847"/>
    <n v="9.8571428571428577"/>
    <n v="102.59601449275362"/>
    <n v="21.657485097971879"/>
    <x v="1"/>
  </r>
  <r>
    <s v="EV4865"/>
    <x v="3"/>
    <x v="3"/>
    <s v="Toyota"/>
    <x v="0"/>
    <n v="545883"/>
    <n v="45"/>
    <n v="622"/>
    <n v="2.77"/>
    <n v="87270"/>
    <n v="36018"/>
    <n v="15.9"/>
    <n v="39"/>
    <n v="271.2"/>
    <n v="2026"/>
    <n v="19661613894"/>
    <n v="13.822222222222223"/>
    <n v="57.90675241157556"/>
    <n v="159.86942256857239"/>
    <x v="1"/>
  </r>
  <r>
    <s v="EV4866"/>
    <x v="2"/>
    <x v="2"/>
    <s v="BYD"/>
    <x v="1"/>
    <n v="896288"/>
    <n v="67"/>
    <n v="497"/>
    <n v="2.73"/>
    <n v="3339"/>
    <n v="36429"/>
    <n v="15.8"/>
    <n v="40.4"/>
    <n v="146.5"/>
    <n v="2026"/>
    <n v="32650875552"/>
    <n v="7.4179104477611943"/>
    <n v="73.297786720321938"/>
    <n v="3.7253650612303191"/>
    <x v="1"/>
  </r>
  <r>
    <s v="EV4867"/>
    <x v="9"/>
    <x v="0"/>
    <s v="Tesla"/>
    <x v="1"/>
    <n v="43449"/>
    <n v="62"/>
    <n v="576"/>
    <n v="2.62"/>
    <n v="122650"/>
    <n v="76499"/>
    <n v="19.8"/>
    <n v="36.200000000000003"/>
    <n v="89"/>
    <n v="2026"/>
    <n v="3323805051"/>
    <n v="9.2903225806451619"/>
    <n v="132.81076388888889"/>
    <n v="2822.8497779005274"/>
    <x v="0"/>
  </r>
  <r>
    <s v="EV4868"/>
    <x v="7"/>
    <x v="3"/>
    <s v="Volkswagen"/>
    <x v="1"/>
    <n v="367360"/>
    <n v="89"/>
    <n v="339"/>
    <n v="2.75"/>
    <n v="171422"/>
    <n v="42270"/>
    <n v="13.4"/>
    <n v="24.9"/>
    <n v="133.5"/>
    <n v="2026"/>
    <n v="15528307200"/>
    <n v="3.808988764044944"/>
    <n v="124.69026548672566"/>
    <n v="466.63218641114986"/>
    <x v="0"/>
  </r>
  <r>
    <s v="EV4869"/>
    <x v="6"/>
    <x v="3"/>
    <s v="Volkswagen"/>
    <x v="3"/>
    <n v="316461"/>
    <n v="71"/>
    <n v="477"/>
    <n v="0.59"/>
    <n v="94276"/>
    <n v="78629"/>
    <n v="14.2"/>
    <n v="34.299999999999997"/>
    <n v="43.1"/>
    <n v="2026"/>
    <n v="24883011969"/>
    <n v="6.71830985915493"/>
    <n v="164.84067085953879"/>
    <n v="297.90716707587984"/>
    <x v="0"/>
  </r>
  <r>
    <s v="EV4870"/>
    <x v="5"/>
    <x v="1"/>
    <s v="BYD"/>
    <x v="0"/>
    <n v="534094"/>
    <n v="50"/>
    <n v="464"/>
    <n v="0.67"/>
    <n v="93532"/>
    <n v="59262"/>
    <n v="20.8"/>
    <n v="11.9"/>
    <n v="173.4"/>
    <n v="2026"/>
    <n v="31651478628"/>
    <n v="9.2799999999999994"/>
    <n v="127.71982758620689"/>
    <n v="175.12273120461941"/>
    <x v="1"/>
  </r>
  <r>
    <s v="EV4871"/>
    <x v="8"/>
    <x v="3"/>
    <s v="BMW"/>
    <x v="1"/>
    <n v="31886"/>
    <n v="83"/>
    <n v="619"/>
    <n v="2.86"/>
    <n v="150672"/>
    <n v="72302"/>
    <n v="15.3"/>
    <n v="45.3"/>
    <n v="104.6"/>
    <n v="2026"/>
    <n v="2305421572"/>
    <n v="7.4578313253012052"/>
    <n v="116.80452342487884"/>
    <n v="4725.3340023834908"/>
    <x v="1"/>
  </r>
  <r>
    <s v="EV4872"/>
    <x v="8"/>
    <x v="3"/>
    <s v="Mercedes"/>
    <x v="2"/>
    <n v="309206"/>
    <n v="114"/>
    <n v="516"/>
    <n v="0.91"/>
    <n v="144564"/>
    <n v="50434"/>
    <n v="12.8"/>
    <n v="8.6"/>
    <n v="266.8"/>
    <n v="2026"/>
    <n v="15594495404"/>
    <n v="4.5263157894736841"/>
    <n v="97.740310077519382"/>
    <n v="467.53297154647709"/>
    <x v="1"/>
  </r>
  <r>
    <s v="EV4873"/>
    <x v="9"/>
    <x v="0"/>
    <s v="Kia"/>
    <x v="1"/>
    <n v="255550"/>
    <n v="108"/>
    <n v="581"/>
    <n v="2.44"/>
    <n v="100251"/>
    <n v="84358"/>
    <n v="23.3"/>
    <n v="28.7"/>
    <n v="63"/>
    <n v="2026"/>
    <n v="21557686900"/>
    <n v="5.3796296296296298"/>
    <n v="145.19449225473321"/>
    <n v="392.29504989238893"/>
    <x v="1"/>
  </r>
  <r>
    <s v="EV4874"/>
    <x v="4"/>
    <x v="0"/>
    <s v="Volkswagen"/>
    <x v="2"/>
    <n v="180835"/>
    <n v="111"/>
    <n v="479"/>
    <n v="1.1000000000000001"/>
    <n v="83277"/>
    <n v="72032"/>
    <n v="12.1"/>
    <n v="12.5"/>
    <n v="82.9"/>
    <n v="2026"/>
    <n v="13025906720"/>
    <n v="4.3153153153153152"/>
    <n v="150.37995824634655"/>
    <n v="460.51372798407385"/>
    <x v="0"/>
  </r>
  <r>
    <s v="EV4875"/>
    <x v="4"/>
    <x v="0"/>
    <s v="BYD"/>
    <x v="2"/>
    <n v="321451"/>
    <n v="118"/>
    <n v="510"/>
    <n v="1.44"/>
    <n v="7535"/>
    <n v="27213"/>
    <n v="14.3"/>
    <n v="25.5"/>
    <n v="149.19999999999999"/>
    <n v="2026"/>
    <n v="8747646063"/>
    <n v="4.3220338983050848"/>
    <n v="53.358823529411765"/>
    <n v="23.44058659018015"/>
    <x v="1"/>
  </r>
  <r>
    <s v="EV4876"/>
    <x v="0"/>
    <x v="0"/>
    <s v="BMW"/>
    <x v="1"/>
    <n v="261468"/>
    <n v="118"/>
    <n v="464"/>
    <n v="1.32"/>
    <n v="86746"/>
    <n v="38151"/>
    <n v="13.1"/>
    <n v="46.8"/>
    <n v="26.3"/>
    <n v="2026"/>
    <n v="9975265668"/>
    <n v="3.9322033898305087"/>
    <n v="82.221982758620683"/>
    <n v="331.76526381813454"/>
    <x v="1"/>
  </r>
  <r>
    <s v="EV4877"/>
    <x v="8"/>
    <x v="3"/>
    <s v="BMW"/>
    <x v="2"/>
    <n v="794524"/>
    <n v="76"/>
    <n v="636"/>
    <n v="2.72"/>
    <n v="193370"/>
    <n v="49137"/>
    <n v="16"/>
    <n v="7.1"/>
    <n v="257.60000000000002"/>
    <n v="2026"/>
    <n v="39040525788"/>
    <n v="8.3684210526315788"/>
    <n v="77.259433962264154"/>
    <n v="243.37842532132447"/>
    <x v="0"/>
  </r>
  <r>
    <s v="EV4878"/>
    <x v="7"/>
    <x v="3"/>
    <s v="Hyundai"/>
    <x v="1"/>
    <n v="773505"/>
    <n v="62"/>
    <n v="523"/>
    <n v="1.1000000000000001"/>
    <n v="69066"/>
    <n v="63655"/>
    <n v="19.399999999999999"/>
    <n v="50.2"/>
    <n v="113.8"/>
    <n v="2026"/>
    <n v="49237460775"/>
    <n v="8.435483870967742"/>
    <n v="121.7112810707457"/>
    <n v="89.289661993135155"/>
    <x v="1"/>
  </r>
  <r>
    <s v="EV4879"/>
    <x v="0"/>
    <x v="0"/>
    <s v="Tesla"/>
    <x v="1"/>
    <n v="627394"/>
    <n v="63"/>
    <n v="255"/>
    <n v="0.53"/>
    <n v="136900"/>
    <n v="52057"/>
    <n v="22.4"/>
    <n v="53.1"/>
    <n v="52.9"/>
    <n v="2026"/>
    <n v="32660249458"/>
    <n v="4.0476190476190474"/>
    <n v="204.1450980392157"/>
    <n v="218.20419066806505"/>
    <x v="1"/>
  </r>
  <r>
    <s v="EV4880"/>
    <x v="9"/>
    <x v="0"/>
    <s v="Ford"/>
    <x v="1"/>
    <n v="549286"/>
    <n v="108"/>
    <n v="638"/>
    <n v="0.53"/>
    <n v="104108"/>
    <n v="61260"/>
    <n v="15.8"/>
    <n v="20.399999999999999"/>
    <n v="100.6"/>
    <n v="2026"/>
    <n v="33649260360"/>
    <n v="5.9074074074074074"/>
    <n v="96.01880877742947"/>
    <n v="189.53332143910458"/>
    <x v="0"/>
  </r>
  <r>
    <s v="EV4881"/>
    <x v="9"/>
    <x v="0"/>
    <s v="Hyundai"/>
    <x v="1"/>
    <n v="477773"/>
    <n v="109"/>
    <n v="644"/>
    <n v="1.76"/>
    <n v="155441"/>
    <n v="66397"/>
    <n v="14.4"/>
    <n v="53"/>
    <n v="147.69999999999999"/>
    <n v="2026"/>
    <n v="31722693881"/>
    <n v="5.9082568807339451"/>
    <n v="103.10093167701864"/>
    <n v="325.34488135579033"/>
    <x v="1"/>
  </r>
  <r>
    <s v="EV4882"/>
    <x v="3"/>
    <x v="3"/>
    <s v="Ford"/>
    <x v="0"/>
    <n v="285872"/>
    <n v="115"/>
    <n v="609"/>
    <n v="1.1599999999999999"/>
    <n v="132789"/>
    <n v="67284"/>
    <n v="18.3"/>
    <n v="31.6"/>
    <n v="269.89999999999998"/>
    <n v="2026"/>
    <n v="19234611648"/>
    <n v="5.2956521739130435"/>
    <n v="110.48275862068965"/>
    <n v="464.50509318855995"/>
    <x v="1"/>
  </r>
  <r>
    <s v="EV4883"/>
    <x v="1"/>
    <x v="1"/>
    <s v="Toyota"/>
    <x v="0"/>
    <n v="63137"/>
    <n v="42"/>
    <n v="384"/>
    <n v="2.59"/>
    <n v="136472"/>
    <n v="72645"/>
    <n v="13.9"/>
    <n v="26.6"/>
    <n v="140.19999999999999"/>
    <n v="2026"/>
    <n v="4586587365"/>
    <n v="9.1428571428571423"/>
    <n v="189.1796875"/>
    <n v="2161.5217701189476"/>
    <x v="0"/>
  </r>
  <r>
    <s v="EV4884"/>
    <x v="0"/>
    <x v="0"/>
    <s v="Mercedes"/>
    <x v="0"/>
    <n v="660079"/>
    <n v="58"/>
    <n v="437"/>
    <n v="1.1000000000000001"/>
    <n v="113725"/>
    <n v="32247"/>
    <n v="23.2"/>
    <n v="45.9"/>
    <n v="157.80000000000001"/>
    <n v="2026"/>
    <n v="21285567513"/>
    <n v="7.5344827586206895"/>
    <n v="73.791762013729979"/>
    <n v="172.28998347167538"/>
    <x v="1"/>
  </r>
  <r>
    <s v="EV4885"/>
    <x v="5"/>
    <x v="1"/>
    <s v="Hyundai"/>
    <x v="0"/>
    <n v="608018"/>
    <n v="100"/>
    <n v="322"/>
    <n v="1.54"/>
    <n v="56976"/>
    <n v="31902"/>
    <n v="19"/>
    <n v="58"/>
    <n v="255.7"/>
    <n v="2026"/>
    <n v="19396990236"/>
    <n v="3.22"/>
    <n v="99.074534161490689"/>
    <n v="93.707752073129413"/>
    <x v="1"/>
  </r>
  <r>
    <s v="EV4886"/>
    <x v="3"/>
    <x v="3"/>
    <s v="BYD"/>
    <x v="3"/>
    <n v="327761"/>
    <n v="40"/>
    <n v="427"/>
    <n v="2.83"/>
    <n v="181843"/>
    <n v="64047"/>
    <n v="23.3"/>
    <n v="24.9"/>
    <n v="263.5"/>
    <n v="2026"/>
    <n v="20992108767"/>
    <n v="10.675000000000001"/>
    <n v="149.99297423887589"/>
    <n v="554.80365266154297"/>
    <x v="1"/>
  </r>
  <r>
    <s v="EV4887"/>
    <x v="4"/>
    <x v="0"/>
    <s v="Ford"/>
    <x v="2"/>
    <n v="446259"/>
    <n v="86"/>
    <n v="457"/>
    <n v="1.58"/>
    <n v="33528"/>
    <n v="76098"/>
    <n v="18.3"/>
    <n v="57.2"/>
    <n v="269"/>
    <n v="2026"/>
    <n v="33959417382"/>
    <n v="5.3139534883720927"/>
    <n v="166.5164113785558"/>
    <n v="75.131257856984391"/>
    <x v="0"/>
  </r>
  <r>
    <s v="EV4888"/>
    <x v="2"/>
    <x v="2"/>
    <s v="BMW"/>
    <x v="3"/>
    <n v="209850"/>
    <n v="71"/>
    <n v="358"/>
    <n v="0.6"/>
    <n v="80052"/>
    <n v="82636"/>
    <n v="24.9"/>
    <n v="5.2"/>
    <n v="283.60000000000002"/>
    <n v="2026"/>
    <n v="17341164600"/>
    <n v="5.042253521126761"/>
    <n v="230.82681564245809"/>
    <n v="381.47248034310223"/>
    <x v="0"/>
  </r>
  <r>
    <s v="EV4889"/>
    <x v="3"/>
    <x v="3"/>
    <s v="Volkswagen"/>
    <x v="3"/>
    <n v="737157"/>
    <n v="57"/>
    <n v="644"/>
    <n v="1.85"/>
    <n v="196315"/>
    <n v="79387"/>
    <n v="14"/>
    <n v="6.9"/>
    <n v="244.2"/>
    <n v="2026"/>
    <n v="58520682759"/>
    <n v="11.298245614035087"/>
    <n v="123.27173913043478"/>
    <n v="266.31368894278967"/>
    <x v="0"/>
  </r>
  <r>
    <s v="EV4890"/>
    <x v="3"/>
    <x v="3"/>
    <s v="Nissan"/>
    <x v="1"/>
    <n v="430442"/>
    <n v="49"/>
    <n v="389"/>
    <n v="1.06"/>
    <n v="12527"/>
    <n v="60724"/>
    <n v="24.2"/>
    <n v="20.3"/>
    <n v="231.6"/>
    <n v="2026"/>
    <n v="26138160008"/>
    <n v="7.9387755102040813"/>
    <n v="156.10282776349615"/>
    <n v="29.102643329414882"/>
    <x v="0"/>
  </r>
  <r>
    <s v="EV4891"/>
    <x v="1"/>
    <x v="1"/>
    <s v="Kia"/>
    <x v="1"/>
    <n v="437418"/>
    <n v="47"/>
    <n v="307"/>
    <n v="1.31"/>
    <n v="181546"/>
    <n v="32207"/>
    <n v="19.399999999999999"/>
    <n v="54.7"/>
    <n v="70.2"/>
    <n v="2026"/>
    <n v="14087921526"/>
    <n v="6.5319148936170217"/>
    <n v="104.90879478827361"/>
    <n v="415.04007608283149"/>
    <x v="1"/>
  </r>
  <r>
    <s v="EV4892"/>
    <x v="6"/>
    <x v="3"/>
    <s v="Ford"/>
    <x v="1"/>
    <n v="238247"/>
    <n v="52"/>
    <n v="357"/>
    <n v="2.25"/>
    <n v="52823"/>
    <n v="81822"/>
    <n v="18.100000000000001"/>
    <n v="25.7"/>
    <n v="197"/>
    <n v="2026"/>
    <n v="19493846034"/>
    <n v="6.865384615384615"/>
    <n v="229.19327731092437"/>
    <n v="221.71527868136852"/>
    <x v="1"/>
  </r>
  <r>
    <s v="EV4893"/>
    <x v="0"/>
    <x v="0"/>
    <s v="Mercedes"/>
    <x v="3"/>
    <n v="217529"/>
    <n v="117"/>
    <n v="541"/>
    <n v="1.3"/>
    <n v="9036"/>
    <n v="79286"/>
    <n v="12.5"/>
    <n v="23.6"/>
    <n v="254.1"/>
    <n v="2026"/>
    <n v="17247004294"/>
    <n v="4.6239316239316235"/>
    <n v="146.55452865064694"/>
    <n v="41.539289014338316"/>
    <x v="1"/>
  </r>
  <r>
    <s v="EV4894"/>
    <x v="6"/>
    <x v="3"/>
    <s v="Hyundai"/>
    <x v="1"/>
    <n v="34905"/>
    <n v="116"/>
    <n v="488"/>
    <n v="1.72"/>
    <n v="123469"/>
    <n v="62376"/>
    <n v="22.3"/>
    <n v="8.9"/>
    <n v="111"/>
    <n v="2026"/>
    <n v="2177234280"/>
    <n v="4.2068965517241379"/>
    <n v="127.81967213114754"/>
    <n v="3537.2869216444633"/>
    <x v="1"/>
  </r>
  <r>
    <s v="EV4895"/>
    <x v="6"/>
    <x v="3"/>
    <s v="Toyota"/>
    <x v="1"/>
    <n v="435662"/>
    <n v="79"/>
    <n v="388"/>
    <n v="2.94"/>
    <n v="29461"/>
    <n v="72577"/>
    <n v="19.600000000000001"/>
    <n v="53.6"/>
    <n v="44.2"/>
    <n v="2026"/>
    <n v="31619040974"/>
    <n v="4.9113924050632916"/>
    <n v="187.0541237113402"/>
    <n v="67.623524659024653"/>
    <x v="0"/>
  </r>
  <r>
    <s v="EV4896"/>
    <x v="2"/>
    <x v="2"/>
    <s v="Hyundai"/>
    <x v="2"/>
    <n v="851706"/>
    <n v="67"/>
    <n v="604"/>
    <n v="1.41"/>
    <n v="110490"/>
    <n v="44287"/>
    <n v="20.7"/>
    <n v="12.7"/>
    <n v="67.900000000000006"/>
    <n v="2026"/>
    <n v="37719503622"/>
    <n v="9.0149253731343286"/>
    <n v="73.322847682119203"/>
    <n v="129.72786384033927"/>
    <x v="0"/>
  </r>
  <r>
    <s v="EV4897"/>
    <x v="1"/>
    <x v="1"/>
    <s v="BMW"/>
    <x v="0"/>
    <n v="884438"/>
    <n v="71"/>
    <n v="482"/>
    <n v="0.9"/>
    <n v="48260"/>
    <n v="79605"/>
    <n v="24.1"/>
    <n v="55.4"/>
    <n v="84.8"/>
    <n v="2026"/>
    <n v="70405686990"/>
    <n v="6.788732394366197"/>
    <n v="165.15560165975103"/>
    <n v="54.565724222613682"/>
    <x v="1"/>
  </r>
  <r>
    <s v="EV4898"/>
    <x v="6"/>
    <x v="3"/>
    <s v="Ford"/>
    <x v="1"/>
    <n v="361836"/>
    <n v="118"/>
    <n v="399"/>
    <n v="0.82"/>
    <n v="109652"/>
    <n v="28290"/>
    <n v="16.8"/>
    <n v="60.9"/>
    <n v="257.7"/>
    <n v="2026"/>
    <n v="10236340440"/>
    <n v="3.3813559322033897"/>
    <n v="70.902255639097746"/>
    <n v="303.0433677135498"/>
    <x v="1"/>
  </r>
  <r>
    <s v="EV4899"/>
    <x v="7"/>
    <x v="3"/>
    <s v="BYD"/>
    <x v="0"/>
    <n v="72502"/>
    <n v="117"/>
    <n v="587"/>
    <n v="1.26"/>
    <n v="75045"/>
    <n v="52892"/>
    <n v="20.9"/>
    <n v="24.1"/>
    <n v="118.7"/>
    <n v="2026"/>
    <n v="3834775784"/>
    <n v="5.017094017094017"/>
    <n v="90.105621805792168"/>
    <n v="1035.0748944856693"/>
    <x v="1"/>
  </r>
  <r>
    <s v="EV4900"/>
    <x v="3"/>
    <x v="3"/>
    <s v="Nissan"/>
    <x v="2"/>
    <n v="715190"/>
    <n v="71"/>
    <n v="547"/>
    <n v="2.46"/>
    <n v="135965"/>
    <n v="28257"/>
    <n v="14.6"/>
    <n v="7.8"/>
    <n v="30.3"/>
    <n v="2026"/>
    <n v="20209123830"/>
    <n v="7.704225352112676"/>
    <n v="51.658135283363805"/>
    <n v="190.11032033445656"/>
    <x v="1"/>
  </r>
  <r>
    <s v="EV4901"/>
    <x v="6"/>
    <x v="3"/>
    <s v="Toyota"/>
    <x v="3"/>
    <n v="715667"/>
    <n v="41"/>
    <n v="420"/>
    <n v="2.94"/>
    <n v="56260"/>
    <n v="61408"/>
    <n v="23.3"/>
    <n v="40.6"/>
    <n v="30.5"/>
    <n v="2026"/>
    <n v="43947679136"/>
    <n v="10.24390243902439"/>
    <n v="146.2095238095238"/>
    <n v="78.611980152780546"/>
    <x v="1"/>
  </r>
  <r>
    <s v="EV4902"/>
    <x v="2"/>
    <x v="2"/>
    <s v="Hyundai"/>
    <x v="1"/>
    <n v="76299"/>
    <n v="103"/>
    <n v="254"/>
    <n v="2.85"/>
    <n v="35729"/>
    <n v="72681"/>
    <n v="21.3"/>
    <n v="31.4"/>
    <n v="96.9"/>
    <n v="2026"/>
    <n v="5545487619"/>
    <n v="2.4660194174757279"/>
    <n v="286.14566929133861"/>
    <n v="468.27612419559887"/>
    <x v="1"/>
  </r>
  <r>
    <s v="EV4903"/>
    <x v="4"/>
    <x v="0"/>
    <s v="Tesla"/>
    <x v="1"/>
    <n v="19400"/>
    <n v="90"/>
    <n v="509"/>
    <n v="1.54"/>
    <n v="43810"/>
    <n v="70169"/>
    <n v="21.2"/>
    <n v="41.9"/>
    <n v="59.8"/>
    <n v="2026"/>
    <n v="1361278600"/>
    <n v="5.6555555555555559"/>
    <n v="137.8565815324165"/>
    <n v="2258.2474226804125"/>
    <x v="1"/>
  </r>
  <r>
    <s v="EV4904"/>
    <x v="0"/>
    <x v="0"/>
    <s v="Nissan"/>
    <x v="2"/>
    <n v="408488"/>
    <n v="111"/>
    <n v="402"/>
    <n v="1.64"/>
    <n v="102615"/>
    <n v="71194"/>
    <n v="14.7"/>
    <n v="19.2"/>
    <n v="149"/>
    <n v="2026"/>
    <n v="29081894672"/>
    <n v="3.6216216216216215"/>
    <n v="177.09950248756218"/>
    <n v="251.20688979847634"/>
    <x v="0"/>
  </r>
  <r>
    <s v="EV4905"/>
    <x v="2"/>
    <x v="2"/>
    <s v="BYD"/>
    <x v="2"/>
    <n v="335108"/>
    <n v="42"/>
    <n v="497"/>
    <n v="2.1"/>
    <n v="38424"/>
    <n v="58483"/>
    <n v="17.3"/>
    <n v="32.4"/>
    <n v="43.2"/>
    <n v="2026"/>
    <n v="19598121164"/>
    <n v="11.833333333333334"/>
    <n v="117.67203219315896"/>
    <n v="114.66154195065471"/>
    <x v="0"/>
  </r>
  <r>
    <s v="EV4906"/>
    <x v="9"/>
    <x v="0"/>
    <s v="Volkswagen"/>
    <x v="3"/>
    <n v="683352"/>
    <n v="65"/>
    <n v="251"/>
    <n v="2.15"/>
    <n v="57653"/>
    <n v="54841"/>
    <n v="18.2"/>
    <n v="32.1"/>
    <n v="228.1"/>
    <n v="2026"/>
    <n v="37475707032"/>
    <n v="3.8615384615384616"/>
    <n v="218.49003984063745"/>
    <n v="84.367939217270163"/>
    <x v="1"/>
  </r>
  <r>
    <s v="EV4907"/>
    <x v="9"/>
    <x v="0"/>
    <s v="Toyota"/>
    <x v="1"/>
    <n v="439069"/>
    <n v="89"/>
    <n v="605"/>
    <n v="0.81"/>
    <n v="123403"/>
    <n v="30239"/>
    <n v="13.8"/>
    <n v="22"/>
    <n v="93.5"/>
    <n v="2026"/>
    <n v="13277007491"/>
    <n v="6.797752808988764"/>
    <n v="49.981818181818184"/>
    <n v="281.05605269331244"/>
    <x v="1"/>
  </r>
  <r>
    <s v="EV4908"/>
    <x v="7"/>
    <x v="3"/>
    <s v="Volkswagen"/>
    <x v="1"/>
    <n v="158834"/>
    <n v="102"/>
    <n v="369"/>
    <n v="0.96"/>
    <n v="41307"/>
    <n v="61228"/>
    <n v="15.1"/>
    <n v="26.7"/>
    <n v="39.799999999999997"/>
    <n v="2026"/>
    <n v="9725088152"/>
    <n v="3.6176470588235294"/>
    <n v="165.92953929539294"/>
    <n v="260.06396615334251"/>
    <x v="0"/>
  </r>
  <r>
    <s v="EV4909"/>
    <x v="7"/>
    <x v="3"/>
    <s v="Toyota"/>
    <x v="2"/>
    <n v="238248"/>
    <n v="49"/>
    <n v="315"/>
    <n v="1.24"/>
    <n v="148544"/>
    <n v="63132"/>
    <n v="17.100000000000001"/>
    <n v="20.7"/>
    <n v="273.60000000000002"/>
    <n v="2026"/>
    <n v="15041072736"/>
    <n v="6.4285714285714288"/>
    <n v="200.41904761904763"/>
    <n v="623.48477217017557"/>
    <x v="1"/>
  </r>
  <r>
    <s v="EV4910"/>
    <x v="4"/>
    <x v="0"/>
    <s v="BYD"/>
    <x v="1"/>
    <n v="259123"/>
    <n v="96"/>
    <n v="394"/>
    <n v="0.7"/>
    <n v="174298"/>
    <n v="43404"/>
    <n v="12.3"/>
    <n v="22.2"/>
    <n v="121.6"/>
    <n v="2026"/>
    <n v="11246974692"/>
    <n v="4.104166666666667"/>
    <n v="110.16243654822335"/>
    <n v="672.64580913311431"/>
    <x v="0"/>
  </r>
  <r>
    <s v="EV4911"/>
    <x v="0"/>
    <x v="0"/>
    <s v="Toyota"/>
    <x v="0"/>
    <n v="190429"/>
    <n v="74"/>
    <n v="569"/>
    <n v="0.7"/>
    <n v="178527"/>
    <n v="39166"/>
    <n v="12.1"/>
    <n v="13.4"/>
    <n v="226.1"/>
    <n v="2026"/>
    <n v="7458342214"/>
    <n v="7.6891891891891895"/>
    <n v="68.833040421792617"/>
    <n v="937.49901538106064"/>
    <x v="0"/>
  </r>
  <r>
    <s v="EV4912"/>
    <x v="3"/>
    <x v="3"/>
    <s v="BMW"/>
    <x v="1"/>
    <n v="6460"/>
    <n v="79"/>
    <n v="341"/>
    <n v="1.03"/>
    <n v="34822"/>
    <n v="75113"/>
    <n v="20.399999999999999"/>
    <n v="45.2"/>
    <n v="247"/>
    <n v="2026"/>
    <n v="485229980"/>
    <n v="4.3164556962025316"/>
    <n v="220.27272727272728"/>
    <n v="5390.4024767801857"/>
    <x v="0"/>
  </r>
  <r>
    <s v="EV4913"/>
    <x v="3"/>
    <x v="3"/>
    <s v="Mercedes"/>
    <x v="2"/>
    <n v="16568"/>
    <n v="73"/>
    <n v="579"/>
    <n v="1.1499999999999999"/>
    <n v="74683"/>
    <n v="39555"/>
    <n v="24"/>
    <n v="55.8"/>
    <n v="151.69999999999999"/>
    <n v="2026"/>
    <n v="655347240"/>
    <n v="7.9315068493150687"/>
    <n v="68.316062176165801"/>
    <n v="4507.6653790439404"/>
    <x v="1"/>
  </r>
  <r>
    <s v="EV4914"/>
    <x v="5"/>
    <x v="1"/>
    <s v="Nissan"/>
    <x v="3"/>
    <n v="536368"/>
    <n v="55"/>
    <n v="300"/>
    <n v="1.93"/>
    <n v="101498"/>
    <n v="75525"/>
    <n v="24.3"/>
    <n v="56.5"/>
    <n v="148.80000000000001"/>
    <n v="2026"/>
    <n v="40509193200"/>
    <n v="5.4545454545454541"/>
    <n v="251.75"/>
    <n v="189.23201980729647"/>
    <x v="1"/>
  </r>
  <r>
    <s v="EV4915"/>
    <x v="9"/>
    <x v="0"/>
    <s v="Ford"/>
    <x v="2"/>
    <n v="140498"/>
    <n v="113"/>
    <n v="616"/>
    <n v="1.72"/>
    <n v="87377"/>
    <n v="75187"/>
    <n v="24.7"/>
    <n v="14.3"/>
    <n v="23.3"/>
    <n v="2026"/>
    <n v="10563623126"/>
    <n v="5.4513274336283182"/>
    <n v="122.05681818181819"/>
    <n v="621.90920867200964"/>
    <x v="1"/>
  </r>
  <r>
    <s v="EV4916"/>
    <x v="3"/>
    <x v="3"/>
    <s v="BMW"/>
    <x v="3"/>
    <n v="825574"/>
    <n v="73"/>
    <n v="442"/>
    <n v="1.1100000000000001"/>
    <n v="119861"/>
    <n v="55773"/>
    <n v="17.8"/>
    <n v="54.7"/>
    <n v="82.5"/>
    <n v="2026"/>
    <n v="46044738702"/>
    <n v="6.0547945205479454"/>
    <n v="126.18325791855203"/>
    <n v="145.18504700971687"/>
    <x v="1"/>
  </r>
  <r>
    <s v="EV4917"/>
    <x v="1"/>
    <x v="1"/>
    <s v="Nissan"/>
    <x v="2"/>
    <n v="652687"/>
    <n v="45"/>
    <n v="268"/>
    <n v="0.96"/>
    <n v="25625"/>
    <n v="74118"/>
    <n v="13.4"/>
    <n v="46.5"/>
    <n v="47.9"/>
    <n v="2026"/>
    <n v="48375855066"/>
    <n v="5.9555555555555557"/>
    <n v="276.55970149253733"/>
    <n v="39.260778903210877"/>
    <x v="0"/>
  </r>
  <r>
    <s v="EV4918"/>
    <x v="6"/>
    <x v="3"/>
    <s v="Tesla"/>
    <x v="1"/>
    <n v="201691"/>
    <n v="63"/>
    <n v="361"/>
    <n v="2.1"/>
    <n v="188308"/>
    <n v="42097"/>
    <n v="21.2"/>
    <n v="64"/>
    <n v="137.9"/>
    <n v="2026"/>
    <n v="8490586027"/>
    <n v="5.7301587301587302"/>
    <n v="116.61218836565097"/>
    <n v="933.64602287657851"/>
    <x v="1"/>
  </r>
  <r>
    <s v="EV4919"/>
    <x v="9"/>
    <x v="0"/>
    <s v="BMW"/>
    <x v="3"/>
    <n v="72306"/>
    <n v="81"/>
    <n v="534"/>
    <n v="1.1399999999999999"/>
    <n v="119887"/>
    <n v="51576"/>
    <n v="13.2"/>
    <n v="11.5"/>
    <n v="60.3"/>
    <n v="2026"/>
    <n v="3729254256"/>
    <n v="6.5925925925925926"/>
    <n v="96.584269662921344"/>
    <n v="1658.0505075650706"/>
    <x v="1"/>
  </r>
  <r>
    <s v="EV4920"/>
    <x v="4"/>
    <x v="0"/>
    <s v="Nissan"/>
    <x v="1"/>
    <n v="748923"/>
    <n v="97"/>
    <n v="338"/>
    <n v="1.73"/>
    <n v="88296"/>
    <n v="45146"/>
    <n v="17.399999999999999"/>
    <n v="9.3000000000000007"/>
    <n v="291.2"/>
    <n v="2026"/>
    <n v="33810877758"/>
    <n v="3.4845360824742269"/>
    <n v="133.5680473372781"/>
    <n v="117.89730052355182"/>
    <x v="0"/>
  </r>
  <r>
    <s v="EV4921"/>
    <x v="9"/>
    <x v="0"/>
    <s v="Mercedes"/>
    <x v="1"/>
    <n v="38459"/>
    <n v="50"/>
    <n v="449"/>
    <n v="2.92"/>
    <n v="140976"/>
    <n v="54349"/>
    <n v="19.7"/>
    <n v="6.9"/>
    <n v="223.4"/>
    <n v="2026"/>
    <n v="2090208191"/>
    <n v="8.98"/>
    <n v="121.0445434298441"/>
    <n v="3665.6179307834318"/>
    <x v="1"/>
  </r>
  <r>
    <s v="EV4922"/>
    <x v="3"/>
    <x v="3"/>
    <s v="Tesla"/>
    <x v="0"/>
    <n v="372987"/>
    <n v="77"/>
    <n v="447"/>
    <n v="0.6"/>
    <n v="100975"/>
    <n v="25000"/>
    <n v="16.100000000000001"/>
    <n v="13.8"/>
    <n v="81.8"/>
    <n v="2026"/>
    <n v="9324675000"/>
    <n v="5.8051948051948052"/>
    <n v="55.928411633109619"/>
    <n v="270.71989104177896"/>
    <x v="1"/>
  </r>
  <r>
    <s v="EV4923"/>
    <x v="4"/>
    <x v="0"/>
    <s v="BYD"/>
    <x v="1"/>
    <n v="319699"/>
    <n v="91"/>
    <n v="604"/>
    <n v="2.89"/>
    <n v="37890"/>
    <n v="70162"/>
    <n v="20.2"/>
    <n v="29.2"/>
    <n v="183.2"/>
    <n v="2026"/>
    <n v="22430721238"/>
    <n v="6.6373626373626378"/>
    <n v="116.16225165562913"/>
    <n v="118.51773074047776"/>
    <x v="0"/>
  </r>
  <r>
    <s v="EV4924"/>
    <x v="6"/>
    <x v="3"/>
    <s v="Mercedes"/>
    <x v="3"/>
    <n v="112007"/>
    <n v="86"/>
    <n v="460"/>
    <n v="1.98"/>
    <n v="127812"/>
    <n v="44837"/>
    <n v="24.7"/>
    <n v="29"/>
    <n v="261"/>
    <n v="2026"/>
    <n v="5022057859"/>
    <n v="5.3488372093023253"/>
    <n v="97.471739130434784"/>
    <n v="1141.1072522253073"/>
    <x v="1"/>
  </r>
  <r>
    <s v="EV4925"/>
    <x v="2"/>
    <x v="2"/>
    <s v="Ford"/>
    <x v="3"/>
    <n v="71666"/>
    <n v="58"/>
    <n v="315"/>
    <n v="1.03"/>
    <n v="155793"/>
    <n v="77347"/>
    <n v="21.8"/>
    <n v="21.7"/>
    <n v="294.3"/>
    <n v="2026"/>
    <n v="5543150102"/>
    <n v="5.431034482758621"/>
    <n v="245.54603174603176"/>
    <n v="2173.8760360561496"/>
    <x v="1"/>
  </r>
  <r>
    <s v="EV4926"/>
    <x v="3"/>
    <x v="3"/>
    <s v="Nissan"/>
    <x v="1"/>
    <n v="15549"/>
    <n v="87"/>
    <n v="361"/>
    <n v="0.85"/>
    <n v="59809"/>
    <n v="28680"/>
    <n v="15.7"/>
    <n v="14.5"/>
    <n v="10.7"/>
    <n v="2026"/>
    <n v="445945320"/>
    <n v="4.1494252873563218"/>
    <n v="79.445983379501385"/>
    <n v="3846.4853045211908"/>
    <x v="0"/>
  </r>
  <r>
    <s v="EV4927"/>
    <x v="5"/>
    <x v="1"/>
    <s v="BMW"/>
    <x v="2"/>
    <n v="86842"/>
    <n v="61"/>
    <n v="448"/>
    <n v="2.87"/>
    <n v="154861"/>
    <n v="59869"/>
    <n v="22.5"/>
    <n v="36.700000000000003"/>
    <n v="163.19999999999999"/>
    <n v="2026"/>
    <n v="5199143698"/>
    <n v="7.3442622950819674"/>
    <n v="133.63616071428572"/>
    <n v="1783.250040303079"/>
    <x v="0"/>
  </r>
  <r>
    <s v="EV4928"/>
    <x v="7"/>
    <x v="3"/>
    <s v="Hyundai"/>
    <x v="2"/>
    <n v="19493"/>
    <n v="112"/>
    <n v="252"/>
    <n v="2.0299999999999998"/>
    <n v="15906"/>
    <n v="39613"/>
    <n v="17.8"/>
    <n v="49.2"/>
    <n v="262.60000000000002"/>
    <n v="2026"/>
    <n v="772176209"/>
    <n v="2.25"/>
    <n v="157.19444444444446"/>
    <n v="815.98522546555171"/>
    <x v="0"/>
  </r>
  <r>
    <s v="EV4929"/>
    <x v="6"/>
    <x v="3"/>
    <s v="Ford"/>
    <x v="0"/>
    <n v="777298"/>
    <n v="66"/>
    <n v="434"/>
    <n v="2.36"/>
    <n v="128117"/>
    <n v="55410"/>
    <n v="18.5"/>
    <n v="14.1"/>
    <n v="234.1"/>
    <n v="2026"/>
    <n v="43070082180"/>
    <n v="6.5757575757575761"/>
    <n v="127.67281105990783"/>
    <n v="164.82352971447244"/>
    <x v="1"/>
  </r>
  <r>
    <s v="EV4930"/>
    <x v="8"/>
    <x v="3"/>
    <s v="BMW"/>
    <x v="0"/>
    <n v="105894"/>
    <n v="78"/>
    <n v="459"/>
    <n v="2.61"/>
    <n v="69319"/>
    <n v="70729"/>
    <n v="23.4"/>
    <n v="59.8"/>
    <n v="286.5"/>
    <n v="2026"/>
    <n v="7489776726"/>
    <n v="5.884615384615385"/>
    <n v="154.09368191721134"/>
    <n v="654.60743762630557"/>
    <x v="0"/>
  </r>
  <r>
    <s v="EV4931"/>
    <x v="5"/>
    <x v="1"/>
    <s v="Volkswagen"/>
    <x v="2"/>
    <n v="484535"/>
    <n v="86"/>
    <n v="426"/>
    <n v="1.66"/>
    <n v="11668"/>
    <n v="79849"/>
    <n v="16.8"/>
    <n v="21.7"/>
    <n v="263.60000000000002"/>
    <n v="2026"/>
    <n v="38689635215"/>
    <n v="4.9534883720930232"/>
    <n v="187.43896713615024"/>
    <n v="24.080819755022855"/>
    <x v="1"/>
  </r>
  <r>
    <s v="EV4932"/>
    <x v="8"/>
    <x v="3"/>
    <s v="BMW"/>
    <x v="1"/>
    <n v="5142"/>
    <n v="115"/>
    <n v="397"/>
    <n v="0.69"/>
    <n v="17412"/>
    <n v="73914"/>
    <n v="21.2"/>
    <n v="8.3000000000000007"/>
    <n v="175.9"/>
    <n v="2026"/>
    <n v="380065788"/>
    <n v="3.4521739130434783"/>
    <n v="186.18136020151132"/>
    <n v="3386.2310385064175"/>
    <x v="0"/>
  </r>
  <r>
    <s v="EV4933"/>
    <x v="8"/>
    <x v="3"/>
    <s v="Mercedes"/>
    <x v="0"/>
    <n v="323079"/>
    <n v="95"/>
    <n v="624"/>
    <n v="2.75"/>
    <n v="187600"/>
    <n v="48466"/>
    <n v="13.9"/>
    <n v="34.9"/>
    <n v="96"/>
    <n v="2026"/>
    <n v="15658346814"/>
    <n v="6.5684210526315789"/>
    <n v="77.669871794871796"/>
    <n v="580.66293383352058"/>
    <x v="1"/>
  </r>
  <r>
    <s v="EV4934"/>
    <x v="9"/>
    <x v="0"/>
    <s v="Volkswagen"/>
    <x v="3"/>
    <n v="78617"/>
    <n v="64"/>
    <n v="592"/>
    <n v="2.1800000000000002"/>
    <n v="111957"/>
    <n v="74332"/>
    <n v="16.8"/>
    <n v="53.3"/>
    <n v="199.4"/>
    <n v="2026"/>
    <n v="5843758844"/>
    <n v="9.25"/>
    <n v="125.56081081081081"/>
    <n v="1424.0813055700421"/>
    <x v="0"/>
  </r>
  <r>
    <s v="EV4935"/>
    <x v="8"/>
    <x v="3"/>
    <s v="Ford"/>
    <x v="0"/>
    <n v="266206"/>
    <n v="59"/>
    <n v="444"/>
    <n v="0.84"/>
    <n v="100253"/>
    <n v="78555"/>
    <n v="24.9"/>
    <n v="19.8"/>
    <n v="75.7"/>
    <n v="2026"/>
    <n v="20911812330"/>
    <n v="7.5254237288135597"/>
    <n v="176.92567567567568"/>
    <n v="376.59932533451541"/>
    <x v="0"/>
  </r>
  <r>
    <s v="EV4936"/>
    <x v="0"/>
    <x v="0"/>
    <s v="Kia"/>
    <x v="2"/>
    <n v="457178"/>
    <n v="108"/>
    <n v="418"/>
    <n v="2.2999999999999998"/>
    <n v="24935"/>
    <n v="69866"/>
    <n v="13.4"/>
    <n v="23.8"/>
    <n v="59.9"/>
    <n v="2026"/>
    <n v="31941198148"/>
    <n v="3.8703703703703702"/>
    <n v="167.14354066985646"/>
    <n v="54.54111965142679"/>
    <x v="0"/>
  </r>
  <r>
    <s v="EV4937"/>
    <x v="6"/>
    <x v="3"/>
    <s v="Hyundai"/>
    <x v="3"/>
    <n v="812884"/>
    <n v="89"/>
    <n v="483"/>
    <n v="1.26"/>
    <n v="32577"/>
    <n v="71653"/>
    <n v="19.899999999999999"/>
    <n v="15.8"/>
    <n v="142.69999999999999"/>
    <n v="2026"/>
    <n v="58245577252"/>
    <n v="5.4269662921348312"/>
    <n v="148.34989648033127"/>
    <n v="40.075828777537758"/>
    <x v="1"/>
  </r>
  <r>
    <s v="EV4938"/>
    <x v="1"/>
    <x v="1"/>
    <s v="Ford"/>
    <x v="3"/>
    <n v="504882"/>
    <n v="103"/>
    <n v="648"/>
    <n v="1.6"/>
    <n v="38932"/>
    <n v="74042"/>
    <n v="18.100000000000001"/>
    <n v="25.9"/>
    <n v="66.8"/>
    <n v="2026"/>
    <n v="37382473044"/>
    <n v="6.29126213592233"/>
    <n v="114.26234567901234"/>
    <n v="77.111087343181168"/>
    <x v="1"/>
  </r>
  <r>
    <s v="EV4939"/>
    <x v="3"/>
    <x v="3"/>
    <s v="Volkswagen"/>
    <x v="2"/>
    <n v="624645"/>
    <n v="107"/>
    <n v="545"/>
    <n v="0.73"/>
    <n v="20143"/>
    <n v="34760"/>
    <n v="14"/>
    <n v="29.8"/>
    <n v="206"/>
    <n v="2026"/>
    <n v="21712660200"/>
    <n v="5.0934579439252339"/>
    <n v="63.779816513761467"/>
    <n v="32.247116362093664"/>
    <x v="1"/>
  </r>
  <r>
    <s v="EV4940"/>
    <x v="9"/>
    <x v="0"/>
    <s v="Ford"/>
    <x v="3"/>
    <n v="632706"/>
    <n v="110"/>
    <n v="312"/>
    <n v="1.64"/>
    <n v="40750"/>
    <n v="28933"/>
    <n v="16.399999999999999"/>
    <n v="22.2"/>
    <n v="35.4"/>
    <n v="2026"/>
    <n v="18306082698"/>
    <n v="2.8363636363636364"/>
    <n v="92.733974358974365"/>
    <n v="64.405901002993502"/>
    <x v="0"/>
  </r>
  <r>
    <s v="EV4941"/>
    <x v="0"/>
    <x v="0"/>
    <s v="Tesla"/>
    <x v="0"/>
    <n v="12806"/>
    <n v="79"/>
    <n v="445"/>
    <n v="0.79"/>
    <n v="58774"/>
    <n v="83698"/>
    <n v="14.7"/>
    <n v="17.5"/>
    <n v="228.1"/>
    <n v="2026"/>
    <n v="1071836588"/>
    <n v="5.6329113924050631"/>
    <n v="188.08539325842696"/>
    <n v="4589.5673902858034"/>
    <x v="1"/>
  </r>
  <r>
    <s v="EV4942"/>
    <x v="5"/>
    <x v="1"/>
    <s v="Ford"/>
    <x v="2"/>
    <n v="748540"/>
    <n v="77"/>
    <n v="391"/>
    <n v="1.31"/>
    <n v="37357"/>
    <n v="34660"/>
    <n v="12.9"/>
    <n v="43.2"/>
    <n v="175"/>
    <n v="2026"/>
    <n v="25944396400"/>
    <n v="5.0779220779220777"/>
    <n v="88.644501278772381"/>
    <n v="49.906484623400225"/>
    <x v="1"/>
  </r>
  <r>
    <s v="EV4943"/>
    <x v="6"/>
    <x v="3"/>
    <s v="Mercedes"/>
    <x v="1"/>
    <n v="36343"/>
    <n v="85"/>
    <n v="455"/>
    <n v="2.75"/>
    <n v="84732"/>
    <n v="84806"/>
    <n v="24.8"/>
    <n v="60.1"/>
    <n v="176.6"/>
    <n v="2026"/>
    <n v="3082104458"/>
    <n v="5.3529411764705879"/>
    <n v="186.38681318681319"/>
    <n v="2331.4530996340422"/>
    <x v="1"/>
  </r>
  <r>
    <s v="EV4944"/>
    <x v="6"/>
    <x v="3"/>
    <s v="BYD"/>
    <x v="0"/>
    <n v="487184"/>
    <n v="88"/>
    <n v="416"/>
    <n v="1.65"/>
    <n v="71860"/>
    <n v="41477"/>
    <n v="15.5"/>
    <n v="35.700000000000003"/>
    <n v="170.2"/>
    <n v="2026"/>
    <n v="20206930768"/>
    <n v="4.7272727272727275"/>
    <n v="99.70432692307692"/>
    <n v="147.50073894052349"/>
    <x v="1"/>
  </r>
  <r>
    <s v="EV4945"/>
    <x v="1"/>
    <x v="1"/>
    <s v="Toyota"/>
    <x v="3"/>
    <n v="489860"/>
    <n v="49"/>
    <n v="258"/>
    <n v="1.1000000000000001"/>
    <n v="167770"/>
    <n v="82594"/>
    <n v="21.3"/>
    <n v="29.8"/>
    <n v="121.3"/>
    <n v="2026"/>
    <n v="40459496840"/>
    <n v="5.2653061224489797"/>
    <n v="320.13178294573646"/>
    <n v="342.48560813293591"/>
    <x v="0"/>
  </r>
  <r>
    <s v="EV4946"/>
    <x v="8"/>
    <x v="3"/>
    <s v="Tesla"/>
    <x v="2"/>
    <n v="813861"/>
    <n v="109"/>
    <n v="533"/>
    <n v="0.68"/>
    <n v="128408"/>
    <n v="36955"/>
    <n v="21.2"/>
    <n v="15.4"/>
    <n v="286.60000000000002"/>
    <n v="2026"/>
    <n v="30076233255"/>
    <n v="4.8899082568807337"/>
    <n v="69.333958724202631"/>
    <n v="157.77632789874437"/>
    <x v="1"/>
  </r>
  <r>
    <s v="EV4947"/>
    <x v="4"/>
    <x v="0"/>
    <s v="Tesla"/>
    <x v="1"/>
    <n v="752576"/>
    <n v="86"/>
    <n v="380"/>
    <n v="1.23"/>
    <n v="153487"/>
    <n v="29856"/>
    <n v="22.6"/>
    <n v="59.3"/>
    <n v="233.1"/>
    <n v="2026"/>
    <n v="22468909056"/>
    <n v="4.4186046511627906"/>
    <n v="78.568421052631578"/>
    <n v="203.94883706097457"/>
    <x v="0"/>
  </r>
  <r>
    <s v="EV4948"/>
    <x v="2"/>
    <x v="2"/>
    <s v="Hyundai"/>
    <x v="3"/>
    <n v="881826"/>
    <n v="44"/>
    <n v="309"/>
    <n v="2.94"/>
    <n v="155525"/>
    <n v="67392"/>
    <n v="12.2"/>
    <n v="58.1"/>
    <n v="82"/>
    <n v="2026"/>
    <n v="59428017792"/>
    <n v="7.0227272727272725"/>
    <n v="218.09708737864077"/>
    <n v="176.3669930349071"/>
    <x v="1"/>
  </r>
  <r>
    <s v="EV4949"/>
    <x v="6"/>
    <x v="3"/>
    <s v="Kia"/>
    <x v="1"/>
    <n v="388516"/>
    <n v="43"/>
    <n v="529"/>
    <n v="1.74"/>
    <n v="137791"/>
    <n v="65934"/>
    <n v="20.3"/>
    <n v="17.5"/>
    <n v="163.69999999999999"/>
    <n v="2026"/>
    <n v="25616413944"/>
    <n v="12.302325581395349"/>
    <n v="124.63894139886578"/>
    <n v="354.65978235130603"/>
    <x v="0"/>
  </r>
  <r>
    <s v="EV4950"/>
    <x v="0"/>
    <x v="0"/>
    <s v="Ford"/>
    <x v="2"/>
    <n v="66215"/>
    <n v="114"/>
    <n v="279"/>
    <n v="1.0900000000000001"/>
    <n v="124982"/>
    <n v="38879"/>
    <n v="23.3"/>
    <n v="33.299999999999997"/>
    <n v="291.8"/>
    <n v="2026"/>
    <n v="2574372985"/>
    <n v="2.4473684210526314"/>
    <n v="139.35125448028674"/>
    <n v="1887.5179340028694"/>
    <x v="0"/>
  </r>
  <r>
    <s v="EV4951"/>
    <x v="4"/>
    <x v="0"/>
    <s v="Hyundai"/>
    <x v="2"/>
    <n v="126788"/>
    <n v="84"/>
    <n v="640"/>
    <n v="2.4"/>
    <n v="36530"/>
    <n v="64457"/>
    <n v="12.8"/>
    <n v="15.7"/>
    <n v="66"/>
    <n v="2026"/>
    <n v="8172374116"/>
    <n v="7.6190476190476186"/>
    <n v="100.7140625"/>
    <n v="288.11874940846138"/>
    <x v="0"/>
  </r>
  <r>
    <s v="EV4952"/>
    <x v="0"/>
    <x v="0"/>
    <s v="Hyundai"/>
    <x v="1"/>
    <n v="118784"/>
    <n v="89"/>
    <n v="613"/>
    <n v="1.1599999999999999"/>
    <n v="137268"/>
    <n v="55027"/>
    <n v="21"/>
    <n v="10.1"/>
    <n v="184.3"/>
    <n v="2026"/>
    <n v="6536327168"/>
    <n v="6.8876404494382024"/>
    <n v="89.766721044045681"/>
    <n v="1155.6101831896553"/>
    <x v="1"/>
  </r>
  <r>
    <s v="EV4953"/>
    <x v="1"/>
    <x v="1"/>
    <s v="Hyundai"/>
    <x v="2"/>
    <n v="765813"/>
    <n v="100"/>
    <n v="505"/>
    <n v="1.78"/>
    <n v="24878"/>
    <n v="75450"/>
    <n v="16.399999999999999"/>
    <n v="13.7"/>
    <n v="227"/>
    <n v="2026"/>
    <n v="57780590850"/>
    <n v="5.05"/>
    <n v="149.40594059405942"/>
    <n v="32.485737379751974"/>
    <x v="1"/>
  </r>
  <r>
    <s v="EV4954"/>
    <x v="2"/>
    <x v="2"/>
    <s v="Hyundai"/>
    <x v="3"/>
    <n v="509529"/>
    <n v="58"/>
    <n v="644"/>
    <n v="2.76"/>
    <n v="163387"/>
    <n v="61913"/>
    <n v="23.3"/>
    <n v="12.9"/>
    <n v="141.69999999999999"/>
    <n v="2026"/>
    <n v="31546468977"/>
    <n v="11.103448275862069"/>
    <n v="96.138198757763973"/>
    <n v="320.66280820129958"/>
    <x v="0"/>
  </r>
  <r>
    <s v="EV4955"/>
    <x v="8"/>
    <x v="3"/>
    <s v="Toyota"/>
    <x v="3"/>
    <n v="197161"/>
    <n v="83"/>
    <n v="378"/>
    <n v="2.31"/>
    <n v="12169"/>
    <n v="75246"/>
    <n v="13.6"/>
    <n v="5.4"/>
    <n v="230.4"/>
    <n v="2026"/>
    <n v="14835576606"/>
    <n v="4.5542168674698793"/>
    <n v="199.06349206349208"/>
    <n v="61.721131461090181"/>
    <x v="0"/>
  </r>
  <r>
    <s v="EV4956"/>
    <x v="9"/>
    <x v="0"/>
    <s v="BMW"/>
    <x v="0"/>
    <n v="66087"/>
    <n v="95"/>
    <n v="420"/>
    <n v="0.81"/>
    <n v="2742"/>
    <n v="31156"/>
    <n v="21.1"/>
    <n v="18.5"/>
    <n v="92"/>
    <n v="2026"/>
    <n v="2059006572"/>
    <n v="4.4210526315789478"/>
    <n v="74.180952380952377"/>
    <n v="41.490762177130144"/>
    <x v="1"/>
  </r>
  <r>
    <s v="EV4957"/>
    <x v="2"/>
    <x v="2"/>
    <s v="Ford"/>
    <x v="3"/>
    <n v="287836"/>
    <n v="107"/>
    <n v="553"/>
    <n v="0.56000000000000005"/>
    <n v="108376"/>
    <n v="36119"/>
    <n v="19"/>
    <n v="6.9"/>
    <n v="208.2"/>
    <n v="2026"/>
    <n v="10396348484"/>
    <n v="5.1682242990654208"/>
    <n v="65.314647377938513"/>
    <n v="376.51996275656973"/>
    <x v="0"/>
  </r>
  <r>
    <s v="EV4958"/>
    <x v="4"/>
    <x v="0"/>
    <s v="Toyota"/>
    <x v="2"/>
    <n v="807978"/>
    <n v="107"/>
    <n v="626"/>
    <n v="1.72"/>
    <n v="92500"/>
    <n v="67404"/>
    <n v="13.4"/>
    <n v="38.700000000000003"/>
    <n v="176.3"/>
    <n v="2026"/>
    <n v="54460949112"/>
    <n v="5.8504672897196262"/>
    <n v="107.6741214057508"/>
    <n v="114.48331513976866"/>
    <x v="0"/>
  </r>
  <r>
    <s v="EV4959"/>
    <x v="0"/>
    <x v="0"/>
    <s v="Toyota"/>
    <x v="3"/>
    <n v="361638"/>
    <n v="89"/>
    <n v="511"/>
    <n v="0.56999999999999995"/>
    <n v="91189"/>
    <n v="76020"/>
    <n v="24.8"/>
    <n v="20.3"/>
    <n v="213.4"/>
    <n v="2026"/>
    <n v="27491720760"/>
    <n v="5.7415730337078648"/>
    <n v="148.76712328767124"/>
    <n v="252.15547038751455"/>
    <x v="0"/>
  </r>
  <r>
    <s v="EV4960"/>
    <x v="7"/>
    <x v="3"/>
    <s v="BYD"/>
    <x v="0"/>
    <n v="751000"/>
    <n v="66"/>
    <n v="356"/>
    <n v="2.42"/>
    <n v="8403"/>
    <n v="58393"/>
    <n v="15.3"/>
    <n v="43.8"/>
    <n v="67"/>
    <n v="2026"/>
    <n v="43853143000"/>
    <n v="5.3939393939393936"/>
    <n v="164.02528089887642"/>
    <n v="11.18908122503329"/>
    <x v="1"/>
  </r>
  <r>
    <s v="EV4961"/>
    <x v="8"/>
    <x v="3"/>
    <s v="Volkswagen"/>
    <x v="0"/>
    <n v="282855"/>
    <n v="88"/>
    <n v="461"/>
    <n v="1.21"/>
    <n v="190608"/>
    <n v="73829"/>
    <n v="13.4"/>
    <n v="18.600000000000001"/>
    <n v="201.3"/>
    <n v="2026"/>
    <n v="20882901795"/>
    <n v="5.2386363636363633"/>
    <n v="160.14967462039044"/>
    <n v="673.87177175584668"/>
    <x v="0"/>
  </r>
  <r>
    <s v="EV4962"/>
    <x v="5"/>
    <x v="1"/>
    <s v="Nissan"/>
    <x v="2"/>
    <n v="814790"/>
    <n v="89"/>
    <n v="292"/>
    <n v="2.4500000000000002"/>
    <n v="108561"/>
    <n v="40354"/>
    <n v="16.3"/>
    <n v="17.5"/>
    <n v="208.6"/>
    <n v="2026"/>
    <n v="32880035660"/>
    <n v="3.2808988764044944"/>
    <n v="138.19863013698631"/>
    <n v="133.23801224855484"/>
    <x v="0"/>
  </r>
  <r>
    <s v="EV4963"/>
    <x v="8"/>
    <x v="3"/>
    <s v="Volkswagen"/>
    <x v="2"/>
    <n v="210408"/>
    <n v="81"/>
    <n v="472"/>
    <n v="1.26"/>
    <n v="186172"/>
    <n v="34208"/>
    <n v="16"/>
    <n v="51.5"/>
    <n v="248.5"/>
    <n v="2026"/>
    <n v="7197636864"/>
    <n v="5.8271604938271606"/>
    <n v="72.474576271186436"/>
    <n v="884.81426561727699"/>
    <x v="1"/>
  </r>
  <r>
    <s v="EV4964"/>
    <x v="6"/>
    <x v="3"/>
    <s v="BMW"/>
    <x v="0"/>
    <n v="595514"/>
    <n v="52"/>
    <n v="369"/>
    <n v="2.72"/>
    <n v="188184"/>
    <n v="69894"/>
    <n v="24.1"/>
    <n v="56.5"/>
    <n v="239.8"/>
    <n v="2026"/>
    <n v="41622855516"/>
    <n v="7.0961538461538458"/>
    <n v="189.41463414634146"/>
    <n v="316.00264645331595"/>
    <x v="1"/>
  </r>
  <r>
    <s v="EV4965"/>
    <x v="5"/>
    <x v="1"/>
    <s v="Mercedes"/>
    <x v="3"/>
    <n v="501403"/>
    <n v="82"/>
    <n v="344"/>
    <n v="1.75"/>
    <n v="115539"/>
    <n v="54376"/>
    <n v="15.7"/>
    <n v="60.9"/>
    <n v="249.9"/>
    <n v="2026"/>
    <n v="27264289528"/>
    <n v="4.1951219512195124"/>
    <n v="158.06976744186048"/>
    <n v="230.4314094650411"/>
    <x v="1"/>
  </r>
  <r>
    <s v="EV4966"/>
    <x v="9"/>
    <x v="0"/>
    <s v="Nissan"/>
    <x v="2"/>
    <n v="691785"/>
    <n v="107"/>
    <n v="536"/>
    <n v="2.65"/>
    <n v="127832"/>
    <n v="65977"/>
    <n v="15.4"/>
    <n v="11.9"/>
    <n v="198.1"/>
    <n v="2026"/>
    <n v="45641898945"/>
    <n v="5.009345794392523"/>
    <n v="123.09141791044776"/>
    <n v="184.78573545248886"/>
    <x v="0"/>
  </r>
  <r>
    <s v="EV4967"/>
    <x v="1"/>
    <x v="1"/>
    <s v="Ford"/>
    <x v="1"/>
    <n v="97852"/>
    <n v="47"/>
    <n v="251"/>
    <n v="1.44"/>
    <n v="59552"/>
    <n v="75565"/>
    <n v="17.600000000000001"/>
    <n v="54.2"/>
    <n v="208.8"/>
    <n v="2026"/>
    <n v="7394186380"/>
    <n v="5.3404255319148932"/>
    <n v="301.05577689243029"/>
    <n v="608.59256836855661"/>
    <x v="1"/>
  </r>
  <r>
    <s v="EV4968"/>
    <x v="9"/>
    <x v="0"/>
    <s v="Tesla"/>
    <x v="1"/>
    <n v="98793"/>
    <n v="78"/>
    <n v="566"/>
    <n v="2.5299999999999998"/>
    <n v="116776"/>
    <n v="73178"/>
    <n v="19.3"/>
    <n v="37.700000000000003"/>
    <n v="249.4"/>
    <n v="2026"/>
    <n v="7229474154"/>
    <n v="7.2564102564102564"/>
    <n v="129.28975265017667"/>
    <n v="1182.0270666950089"/>
    <x v="1"/>
  </r>
  <r>
    <s v="EV4969"/>
    <x v="6"/>
    <x v="3"/>
    <s v="Hyundai"/>
    <x v="2"/>
    <n v="396874"/>
    <n v="46"/>
    <n v="483"/>
    <n v="1.35"/>
    <n v="126611"/>
    <n v="33602"/>
    <n v="15"/>
    <n v="40.6"/>
    <n v="37.6"/>
    <n v="2026"/>
    <n v="13335760148"/>
    <n v="10.5"/>
    <n v="69.569358178053832"/>
    <n v="319.02064635123492"/>
    <x v="0"/>
  </r>
  <r>
    <s v="EV4970"/>
    <x v="4"/>
    <x v="0"/>
    <s v="Ford"/>
    <x v="0"/>
    <n v="230474"/>
    <n v="116"/>
    <n v="354"/>
    <n v="2.38"/>
    <n v="61993"/>
    <n v="36892"/>
    <n v="13.7"/>
    <n v="6"/>
    <n v="58.7"/>
    <n v="2026"/>
    <n v="8502646808"/>
    <n v="3.0517241379310347"/>
    <n v="104.21468926553672"/>
    <n v="268.98044898773833"/>
    <x v="1"/>
  </r>
  <r>
    <s v="EV4971"/>
    <x v="7"/>
    <x v="3"/>
    <s v="Mercedes"/>
    <x v="3"/>
    <n v="474932"/>
    <n v="54"/>
    <n v="467"/>
    <n v="2.9"/>
    <n v="28436"/>
    <n v="42163"/>
    <n v="21.7"/>
    <n v="28.5"/>
    <n v="113.3"/>
    <n v="2026"/>
    <n v="20024557916"/>
    <n v="8.6481481481481488"/>
    <n v="90.284796573875809"/>
    <n v="59.873834570001605"/>
    <x v="0"/>
  </r>
  <r>
    <s v="EV4972"/>
    <x v="8"/>
    <x v="3"/>
    <s v="BYD"/>
    <x v="2"/>
    <n v="870664"/>
    <n v="62"/>
    <n v="622"/>
    <n v="0.67"/>
    <n v="189438"/>
    <n v="66286"/>
    <n v="20"/>
    <n v="39.9"/>
    <n v="55.2"/>
    <n v="2026"/>
    <n v="57712833904"/>
    <n v="10.03225806451613"/>
    <n v="106.56913183279742"/>
    <n v="217.57876746942566"/>
    <x v="0"/>
  </r>
  <r>
    <s v="EV4973"/>
    <x v="7"/>
    <x v="3"/>
    <s v="Mercedes"/>
    <x v="3"/>
    <n v="811151"/>
    <n v="75"/>
    <n v="312"/>
    <n v="0.82"/>
    <n v="18875"/>
    <n v="82640"/>
    <n v="16.899999999999999"/>
    <n v="48.6"/>
    <n v="181.9"/>
    <n v="2026"/>
    <n v="67033518640"/>
    <n v="4.16"/>
    <n v="264.87179487179486"/>
    <n v="23.269403600562658"/>
    <x v="0"/>
  </r>
  <r>
    <s v="EV4974"/>
    <x v="4"/>
    <x v="0"/>
    <s v="BYD"/>
    <x v="1"/>
    <n v="518087"/>
    <n v="104"/>
    <n v="435"/>
    <n v="1.61"/>
    <n v="186890"/>
    <n v="56469"/>
    <n v="20.3"/>
    <n v="37.200000000000003"/>
    <n v="262.8"/>
    <n v="2026"/>
    <n v="29255854803"/>
    <n v="4.1826923076923075"/>
    <n v="129.81379310344826"/>
    <n v="360.73091971039611"/>
    <x v="0"/>
  </r>
  <r>
    <s v="EV4975"/>
    <x v="7"/>
    <x v="3"/>
    <s v="Volkswagen"/>
    <x v="1"/>
    <n v="186086"/>
    <n v="87"/>
    <n v="254"/>
    <n v="0.92"/>
    <n v="27841"/>
    <n v="28874"/>
    <n v="13.2"/>
    <n v="33.1"/>
    <n v="42.9"/>
    <n v="2026"/>
    <n v="5373047164"/>
    <n v="2.9195402298850577"/>
    <n v="113.67716535433071"/>
    <n v="149.61361950925917"/>
    <x v="0"/>
  </r>
  <r>
    <s v="EV4976"/>
    <x v="2"/>
    <x v="2"/>
    <s v="Hyundai"/>
    <x v="3"/>
    <n v="399055"/>
    <n v="88"/>
    <n v="566"/>
    <n v="2.88"/>
    <n v="71458"/>
    <n v="55290"/>
    <n v="15.4"/>
    <n v="11.1"/>
    <n v="185.5"/>
    <n v="2026"/>
    <n v="22063750950"/>
    <n v="6.4318181818181817"/>
    <n v="97.685512367491171"/>
    <n v="179.06804826402376"/>
    <x v="1"/>
  </r>
  <r>
    <s v="EV4977"/>
    <x v="1"/>
    <x v="1"/>
    <s v="BMW"/>
    <x v="3"/>
    <n v="491056"/>
    <n v="45"/>
    <n v="360"/>
    <n v="0.77"/>
    <n v="23001"/>
    <n v="51886"/>
    <n v="13.2"/>
    <n v="10.7"/>
    <n v="252.3"/>
    <n v="2026"/>
    <n v="25478931616"/>
    <n v="8"/>
    <n v="144.12777777777777"/>
    <n v="46.83987162360301"/>
    <x v="0"/>
  </r>
  <r>
    <s v="EV4978"/>
    <x v="6"/>
    <x v="3"/>
    <s v="Kia"/>
    <x v="1"/>
    <n v="542436"/>
    <n v="46"/>
    <n v="639"/>
    <n v="1.77"/>
    <n v="16990"/>
    <n v="81995"/>
    <n v="16.5"/>
    <n v="57.8"/>
    <n v="219.7"/>
    <n v="2026"/>
    <n v="44477039820"/>
    <n v="13.891304347826088"/>
    <n v="128.31768388106417"/>
    <n v="31.321667440951558"/>
    <x v="0"/>
  </r>
  <r>
    <s v="EV4979"/>
    <x v="9"/>
    <x v="0"/>
    <s v="Ford"/>
    <x v="2"/>
    <n v="545434"/>
    <n v="114"/>
    <n v="375"/>
    <n v="1.34"/>
    <n v="70985"/>
    <n v="37312"/>
    <n v="23.7"/>
    <n v="8.1"/>
    <n v="128.1"/>
    <n v="2026"/>
    <n v="20351233408"/>
    <n v="3.2894736842105261"/>
    <n v="99.498666666666665"/>
    <n v="130.1440687599233"/>
    <x v="0"/>
  </r>
  <r>
    <s v="EV4980"/>
    <x v="6"/>
    <x v="3"/>
    <s v="Nissan"/>
    <x v="3"/>
    <n v="744978"/>
    <n v="59"/>
    <n v="495"/>
    <n v="1.99"/>
    <n v="63988"/>
    <n v="60213"/>
    <n v="13.4"/>
    <n v="32.1"/>
    <n v="47.1"/>
    <n v="2026"/>
    <n v="44857360314"/>
    <n v="8.3898305084745761"/>
    <n v="121.64242424242424"/>
    <n v="85.892469307818487"/>
    <x v="0"/>
  </r>
  <r>
    <s v="EV4981"/>
    <x v="1"/>
    <x v="1"/>
    <s v="Hyundai"/>
    <x v="3"/>
    <n v="817588"/>
    <n v="93"/>
    <n v="618"/>
    <n v="2.52"/>
    <n v="184826"/>
    <n v="28011"/>
    <n v="14.5"/>
    <n v="6.6"/>
    <n v="222.6"/>
    <n v="2026"/>
    <n v="22901457468"/>
    <n v="6.645161290322581"/>
    <n v="45.325242718446603"/>
    <n v="226.06251559465159"/>
    <x v="0"/>
  </r>
  <r>
    <s v="EV4982"/>
    <x v="4"/>
    <x v="0"/>
    <s v="Nissan"/>
    <x v="2"/>
    <n v="267970"/>
    <n v="115"/>
    <n v="584"/>
    <n v="1.91"/>
    <n v="67642"/>
    <n v="75396"/>
    <n v="19.7"/>
    <n v="8.6"/>
    <n v="164.1"/>
    <n v="2026"/>
    <n v="20203866120"/>
    <n v="5.0782608695652174"/>
    <n v="129.10273972602741"/>
    <n v="252.42377878120686"/>
    <x v="1"/>
  </r>
  <r>
    <s v="EV4983"/>
    <x v="7"/>
    <x v="3"/>
    <s v="Ford"/>
    <x v="1"/>
    <n v="741849"/>
    <n v="42"/>
    <n v="479"/>
    <n v="1.35"/>
    <n v="168745"/>
    <n v="47634"/>
    <n v="14.7"/>
    <n v="6"/>
    <n v="148.4"/>
    <n v="2026"/>
    <n v="35337235266"/>
    <n v="11.404761904761905"/>
    <n v="99.444676409185803"/>
    <n v="227.4654276004955"/>
    <x v="0"/>
  </r>
  <r>
    <s v="EV4984"/>
    <x v="4"/>
    <x v="0"/>
    <s v="Toyota"/>
    <x v="3"/>
    <n v="26845"/>
    <n v="108"/>
    <n v="495"/>
    <n v="2.37"/>
    <n v="3163"/>
    <n v="65578"/>
    <n v="16.3"/>
    <n v="22.6"/>
    <n v="47.8"/>
    <n v="2026"/>
    <n v="1760441410"/>
    <n v="4.583333333333333"/>
    <n v="132.48080808080809"/>
    <n v="117.82454833302292"/>
    <x v="0"/>
  </r>
  <r>
    <s v="EV4985"/>
    <x v="8"/>
    <x v="3"/>
    <s v="Tesla"/>
    <x v="1"/>
    <n v="794970"/>
    <n v="87"/>
    <n v="638"/>
    <n v="1.21"/>
    <n v="92258"/>
    <n v="56741"/>
    <n v="16.100000000000001"/>
    <n v="61.6"/>
    <n v="271.2"/>
    <n v="2026"/>
    <n v="45107392770"/>
    <n v="7.333333333333333"/>
    <n v="88.935736677115983"/>
    <n v="116.05217806961269"/>
    <x v="0"/>
  </r>
  <r>
    <s v="EV4986"/>
    <x v="3"/>
    <x v="3"/>
    <s v="BMW"/>
    <x v="0"/>
    <n v="859184"/>
    <n v="48"/>
    <n v="519"/>
    <n v="1.8"/>
    <n v="43790"/>
    <n v="59250"/>
    <n v="18.8"/>
    <n v="46.9"/>
    <n v="245"/>
    <n v="2026"/>
    <n v="50906652000"/>
    <n v="10.8125"/>
    <n v="114.16184971098266"/>
    <n v="50.966964003054059"/>
    <x v="1"/>
  </r>
  <r>
    <s v="EV4987"/>
    <x v="5"/>
    <x v="1"/>
    <s v="Toyota"/>
    <x v="3"/>
    <n v="724434"/>
    <n v="91"/>
    <n v="347"/>
    <n v="1.92"/>
    <n v="183100"/>
    <n v="38697"/>
    <n v="14"/>
    <n v="24.5"/>
    <n v="271.89999999999998"/>
    <n v="2026"/>
    <n v="28033422498"/>
    <n v="3.8131868131868134"/>
    <n v="111.51873198847262"/>
    <n v="252.74904270092236"/>
    <x v="1"/>
  </r>
  <r>
    <s v="EV4988"/>
    <x v="0"/>
    <x v="0"/>
    <s v="Nissan"/>
    <x v="1"/>
    <n v="510652"/>
    <n v="40"/>
    <n v="395"/>
    <n v="2.42"/>
    <n v="105742"/>
    <n v="38265"/>
    <n v="21.4"/>
    <n v="38.4"/>
    <n v="254.8"/>
    <n v="2026"/>
    <n v="19540098780"/>
    <n v="9.875"/>
    <n v="96.87341772151899"/>
    <n v="207.07252688719518"/>
    <x v="0"/>
  </r>
  <r>
    <s v="EV4989"/>
    <x v="7"/>
    <x v="3"/>
    <s v="Mercedes"/>
    <x v="3"/>
    <n v="850969"/>
    <n v="67"/>
    <n v="452"/>
    <n v="0.53"/>
    <n v="164545"/>
    <n v="43768"/>
    <n v="20.6"/>
    <n v="7"/>
    <n v="219"/>
    <n v="2026"/>
    <n v="37245211192"/>
    <n v="6.7462686567164178"/>
    <n v="96.83185840707965"/>
    <n v="193.36192035197521"/>
    <x v="0"/>
  </r>
  <r>
    <s v="EV4990"/>
    <x v="0"/>
    <x v="0"/>
    <s v="Volkswagen"/>
    <x v="0"/>
    <n v="714167"/>
    <n v="81"/>
    <n v="393"/>
    <n v="1.83"/>
    <n v="157036"/>
    <n v="64254"/>
    <n v="24.8"/>
    <n v="14.8"/>
    <n v="151.30000000000001"/>
    <n v="2026"/>
    <n v="45888086418"/>
    <n v="4.8518518518518521"/>
    <n v="163.49618320610688"/>
    <n v="219.88694521029396"/>
    <x v="0"/>
  </r>
  <r>
    <s v="EV4991"/>
    <x v="9"/>
    <x v="0"/>
    <s v="Volkswagen"/>
    <x v="3"/>
    <n v="71414"/>
    <n v="55"/>
    <n v="625"/>
    <n v="2.68"/>
    <n v="80724"/>
    <n v="48273"/>
    <n v="24.6"/>
    <n v="63.8"/>
    <n v="206.7"/>
    <n v="2026"/>
    <n v="3447368022"/>
    <n v="11.363636363636363"/>
    <n v="77.236800000000002"/>
    <n v="1130.3665947853362"/>
    <x v="0"/>
  </r>
  <r>
    <s v="EV4992"/>
    <x v="0"/>
    <x v="0"/>
    <s v="Kia"/>
    <x v="0"/>
    <n v="106601"/>
    <n v="76"/>
    <n v="254"/>
    <n v="1.45"/>
    <n v="75213"/>
    <n v="33417"/>
    <n v="12.9"/>
    <n v="26.9"/>
    <n v="171.6"/>
    <n v="2026"/>
    <n v="3562285617"/>
    <n v="3.3421052631578947"/>
    <n v="131.56299212598427"/>
    <n v="705.55623305597499"/>
    <x v="0"/>
  </r>
  <r>
    <s v="EV4993"/>
    <x v="7"/>
    <x v="3"/>
    <s v="Nissan"/>
    <x v="0"/>
    <n v="187415"/>
    <n v="73"/>
    <n v="350"/>
    <n v="1.8"/>
    <n v="122013"/>
    <n v="38237"/>
    <n v="21.5"/>
    <n v="51.9"/>
    <n v="181.3"/>
    <n v="2026"/>
    <n v="7166187355"/>
    <n v="4.7945205479452051"/>
    <n v="109.24857142857142"/>
    <n v="651.03113411413176"/>
    <x v="0"/>
  </r>
  <r>
    <s v="EV4994"/>
    <x v="6"/>
    <x v="3"/>
    <s v="Nissan"/>
    <x v="3"/>
    <n v="145276"/>
    <n v="119"/>
    <n v="392"/>
    <n v="2.0299999999999998"/>
    <n v="194800"/>
    <n v="47899"/>
    <n v="17.600000000000001"/>
    <n v="36.6"/>
    <n v="132.30000000000001"/>
    <n v="2026"/>
    <n v="6958575124"/>
    <n v="3.2941176470588234"/>
    <n v="122.19132653061224"/>
    <n v="1340.895949778353"/>
    <x v="0"/>
  </r>
  <r>
    <s v="EV4995"/>
    <x v="2"/>
    <x v="2"/>
    <s v="Nissan"/>
    <x v="3"/>
    <n v="409794"/>
    <n v="94"/>
    <n v="569"/>
    <n v="0.92"/>
    <n v="191615"/>
    <n v="79810"/>
    <n v="22.9"/>
    <n v="18"/>
    <n v="152"/>
    <n v="2026"/>
    <n v="32705659140"/>
    <n v="6.0531914893617023"/>
    <n v="140.26362038664323"/>
    <n v="467.58859329321564"/>
    <x v="0"/>
  </r>
  <r>
    <s v="EV4996"/>
    <x v="0"/>
    <x v="0"/>
    <s v="Mercedes"/>
    <x v="1"/>
    <n v="478082"/>
    <n v="104"/>
    <n v="356"/>
    <n v="2.83"/>
    <n v="7186"/>
    <n v="68462"/>
    <n v="12.7"/>
    <n v="26.6"/>
    <n v="18.899999999999999"/>
    <n v="2026"/>
    <n v="32730449884"/>
    <n v="3.4230769230769229"/>
    <n v="192.30898876404495"/>
    <n v="15.030894281734096"/>
    <x v="0"/>
  </r>
  <r>
    <s v="EV4997"/>
    <x v="4"/>
    <x v="0"/>
    <s v="Toyota"/>
    <x v="2"/>
    <n v="91997"/>
    <n v="62"/>
    <n v="523"/>
    <n v="2.93"/>
    <n v="104533"/>
    <n v="56637"/>
    <n v="20.9"/>
    <n v="36.200000000000003"/>
    <n v="268.5"/>
    <n v="2026"/>
    <n v="5210434089"/>
    <n v="8.435483870967742"/>
    <n v="108.2925430210325"/>
    <n v="1136.2653129993371"/>
    <x v="0"/>
  </r>
  <r>
    <s v="EV4998"/>
    <x v="4"/>
    <x v="0"/>
    <s v="Ford"/>
    <x v="0"/>
    <n v="430273"/>
    <n v="58"/>
    <n v="295"/>
    <n v="2.58"/>
    <n v="74298"/>
    <n v="28237"/>
    <n v="18.8"/>
    <n v="49.1"/>
    <n v="265.39999999999998"/>
    <n v="2026"/>
    <n v="12149618701"/>
    <n v="5.0862068965517242"/>
    <n v="95.718644067796603"/>
    <n v="172.6764170654445"/>
    <x v="0"/>
  </r>
  <r>
    <s v="EV4999"/>
    <x v="5"/>
    <x v="1"/>
    <s v="Toyota"/>
    <x v="0"/>
    <n v="463973"/>
    <n v="91"/>
    <n v="532"/>
    <n v="1.67"/>
    <n v="194384"/>
    <n v="26366"/>
    <n v="15.7"/>
    <n v="36"/>
    <n v="157.80000000000001"/>
    <n v="2026"/>
    <n v="12233112118"/>
    <n v="5.8461538461538458"/>
    <n v="49.560150375939848"/>
    <n v="418.95541335379426"/>
    <x v="0"/>
  </r>
  <r>
    <s v="EV5000"/>
    <x v="1"/>
    <x v="1"/>
    <s v="Hyundai"/>
    <x v="1"/>
    <n v="22494"/>
    <n v="73"/>
    <n v="543"/>
    <n v="2.86"/>
    <n v="40703"/>
    <n v="36461"/>
    <n v="23.7"/>
    <n v="63.7"/>
    <n v="296"/>
    <n v="2026"/>
    <n v="820153734"/>
    <n v="7.4383561643835616"/>
    <n v="67.147329650092075"/>
    <n v="1809.5047568240418"/>
    <x v="1"/>
  </r>
  <r>
    <m/>
    <x v="10"/>
    <x v="4"/>
    <m/>
    <x v="4"/>
    <m/>
    <m/>
    <m/>
    <m/>
    <m/>
    <m/>
    <m/>
    <m/>
    <m/>
    <m/>
    <m/>
    <m/>
    <m/>
    <m/>
    <x v="2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EV0001"/>
    <x v="0"/>
    <s v="Asia"/>
    <s v="Mercedes"/>
    <s v="Bus"/>
    <n v="459155"/>
    <n v="42"/>
    <n v="285"/>
    <n v="1.21"/>
    <x v="0"/>
    <n v="77023"/>
    <n v="17.7"/>
    <s v="Yes"/>
    <n v="32.9"/>
    <n v="255.9"/>
    <n v="2026"/>
    <n v="35365495565"/>
    <n v="6.7857142857142856"/>
    <n v="270.25614035087722"/>
    <n v="277.08290228789843"/>
    <s v="#SPILL!"/>
  </r>
  <r>
    <s v="EV0002"/>
    <x v="1"/>
    <s v="North America"/>
    <s v="Hyundai"/>
    <s v="Car"/>
    <n v="722074"/>
    <n v="50"/>
    <n v="330"/>
    <n v="0.52"/>
    <x v="1"/>
    <n v="69502"/>
    <n v="23.3"/>
    <s v="Yes"/>
    <n v="60.1"/>
    <n v="155.1"/>
    <n v="2026"/>
    <n v="50185587148"/>
    <n v="6.6"/>
    <n v="210.61212121212122"/>
    <n v="155.4882186590294"/>
    <s v="#SPILL!"/>
  </r>
  <r>
    <s v="EV0003"/>
    <x v="2"/>
    <s v="Oceania"/>
    <s v="Ford"/>
    <s v="Bus"/>
    <n v="241638"/>
    <n v="105"/>
    <n v="483"/>
    <n v="2.41"/>
    <x v="2"/>
    <n v="33908"/>
    <n v="14"/>
    <s v="Yes"/>
    <n v="27.7"/>
    <n v="161.6"/>
    <n v="2026"/>
    <n v="8193461304"/>
    <n v="4.5999999999999996"/>
    <n v="70.20289855072464"/>
    <n v="317.61974523874557"/>
    <s v="#SPILL!"/>
  </r>
  <r>
    <s v="EV0004"/>
    <x v="0"/>
    <s v="Asia"/>
    <s v="Toyota"/>
    <s v="Car"/>
    <n v="681021"/>
    <n v="116"/>
    <n v="472"/>
    <n v="1.53"/>
    <x v="3"/>
    <n v="57502"/>
    <n v="17.5"/>
    <s v="Yes"/>
    <n v="40.1"/>
    <n v="246.3"/>
    <n v="2026"/>
    <n v="39160069542"/>
    <n v="4.068965517241379"/>
    <n v="121.82627118644068"/>
    <n v="94.326019315116568"/>
    <s v="#SPILL!"/>
  </r>
  <r>
    <s v="EV0005"/>
    <x v="1"/>
    <s v="North America"/>
    <s v="Ford"/>
    <s v="SUV"/>
    <n v="714686"/>
    <n v="114"/>
    <n v="485"/>
    <n v="2.0699999999999998"/>
    <x v="4"/>
    <n v="58145"/>
    <n v="16.100000000000001"/>
    <s v="No"/>
    <n v="54.5"/>
    <n v="21.2"/>
    <n v="2026"/>
    <n v="41555417470"/>
    <n v="4.2543859649122808"/>
    <n v="119.88659793814433"/>
    <n v="189.10262688789203"/>
    <s v="#SPILL!"/>
  </r>
  <r>
    <s v="EV0006"/>
    <x v="1"/>
    <s v="North America"/>
    <s v="Tesla"/>
    <s v="Truck"/>
    <n v="544980"/>
    <n v="102"/>
    <n v="482"/>
    <n v="1.27"/>
    <x v="5"/>
    <n v="62939"/>
    <n v="14.7"/>
    <s v="No"/>
    <n v="26.7"/>
    <n v="26.2"/>
    <n v="2026"/>
    <n v="34300496220"/>
    <n v="4.7254901960784315"/>
    <n v="130.57883817427387"/>
    <n v="25.705530478182684"/>
    <s v="#SPILL!"/>
  </r>
  <r>
    <s v="EV0007"/>
    <x v="3"/>
    <s v="Europe"/>
    <s v="Ford"/>
    <s v="Bus"/>
    <n v="648873"/>
    <n v="103"/>
    <n v="463"/>
    <n v="1.1000000000000001"/>
    <x v="6"/>
    <n v="50809"/>
    <n v="14.5"/>
    <s v="Yes"/>
    <n v="7"/>
    <n v="273.10000000000002"/>
    <n v="2026"/>
    <n v="32968588257"/>
    <n v="4.4951456310679614"/>
    <n v="109.73866090712743"/>
    <n v="26.284034009736882"/>
    <s v="#SPILL!"/>
  </r>
  <r>
    <s v="EV0008"/>
    <x v="4"/>
    <s v="Asia"/>
    <s v="Volkswagen"/>
    <s v="SUV"/>
    <n v="347873"/>
    <n v="105"/>
    <n v="415"/>
    <n v="1.87"/>
    <x v="7"/>
    <n v="31856"/>
    <n v="20.100000000000001"/>
    <s v="No"/>
    <n v="54.8"/>
    <n v="294.39999999999998"/>
    <n v="2026"/>
    <n v="11081842288"/>
    <n v="3.9523809523809526"/>
    <n v="76.76144578313253"/>
    <n v="474.86007824694644"/>
    <s v="#SPILL!"/>
  </r>
  <r>
    <s v="EV0009"/>
    <x v="4"/>
    <s v="Asia"/>
    <s v="BYD"/>
    <s v="Bus"/>
    <n v="764133"/>
    <n v="85"/>
    <n v="278"/>
    <n v="2.11"/>
    <x v="8"/>
    <n v="30176"/>
    <n v="14.7"/>
    <s v="No"/>
    <n v="33.1"/>
    <n v="202.7"/>
    <n v="2026"/>
    <n v="23058477408"/>
    <n v="3.2705882352941176"/>
    <n v="108.54676258992805"/>
    <n v="70.810971388488653"/>
    <s v="#SPILL!"/>
  </r>
  <r>
    <s v="EV0010"/>
    <x v="4"/>
    <s v="Asia"/>
    <s v="Nissan"/>
    <s v="Bus"/>
    <n v="666056"/>
    <n v="115"/>
    <n v="258"/>
    <n v="1.3"/>
    <x v="9"/>
    <n v="27870"/>
    <n v="20.6"/>
    <s v="Yes"/>
    <n v="26"/>
    <n v="80.7"/>
    <n v="2026"/>
    <n v="18562980720"/>
    <n v="2.2434782608695651"/>
    <n v="108.02325581395348"/>
    <n v="123.80340391798887"/>
    <s v="#SPILL!"/>
  </r>
  <r>
    <s v="EV0011"/>
    <x v="5"/>
    <s v="North America"/>
    <s v="Mercedes"/>
    <s v="SUV"/>
    <n v="531173"/>
    <n v="113"/>
    <n v="613"/>
    <n v="1.42"/>
    <x v="10"/>
    <n v="79966"/>
    <n v="15.4"/>
    <s v="Yes"/>
    <n v="37"/>
    <n v="299.2"/>
    <n v="2026"/>
    <n v="42475780118"/>
    <n v="5.4247787610619467"/>
    <n v="130.45024469820555"/>
    <n v="370.85845854363828"/>
    <s v="#SPILL!"/>
  </r>
  <r>
    <s v="EV0012"/>
    <x v="1"/>
    <s v="North America"/>
    <s v="Mercedes"/>
    <s v="Car"/>
    <n v="29632"/>
    <n v="69"/>
    <n v="421"/>
    <n v="1.42"/>
    <x v="11"/>
    <n v="65128"/>
    <n v="18.899999999999999"/>
    <s v="No"/>
    <n v="19.100000000000001"/>
    <n v="259"/>
    <n v="2026"/>
    <n v="1929872896"/>
    <n v="6.1014492753623184"/>
    <n v="154.69833729216151"/>
    <n v="1471.6185205183585"/>
    <s v="#SPILL!"/>
  </r>
  <r>
    <s v="EV0013"/>
    <x v="6"/>
    <s v="Europe"/>
    <s v="BYD"/>
    <s v="SUV"/>
    <n v="49610"/>
    <n v="87"/>
    <n v="568"/>
    <n v="1.17"/>
    <x v="12"/>
    <n v="47574"/>
    <n v="12.6"/>
    <s v="Yes"/>
    <n v="13.3"/>
    <n v="113.7"/>
    <n v="2026"/>
    <n v="2360146140"/>
    <n v="6.5287356321839081"/>
    <n v="83.757042253521121"/>
    <n v="1265.752872404757"/>
    <s v="#SPILL!"/>
  </r>
  <r>
    <s v="EV0014"/>
    <x v="2"/>
    <s v="Oceania"/>
    <s v="Tesla"/>
    <s v="Bus"/>
    <n v="465357"/>
    <n v="43"/>
    <n v="443"/>
    <n v="2.5099999999999998"/>
    <x v="13"/>
    <n v="34017"/>
    <n v="22.4"/>
    <s v="Yes"/>
    <n v="6.4"/>
    <n v="51.6"/>
    <n v="2026"/>
    <n v="15830049069"/>
    <n v="10.302325581395349"/>
    <n v="76.787810383747171"/>
    <n v="7.6930184782865627"/>
    <s v="#SPILL!"/>
  </r>
  <r>
    <s v="EV0015"/>
    <x v="7"/>
    <s v="Europe"/>
    <s v="Ford"/>
    <s v="Truck"/>
    <n v="571320"/>
    <n v="56"/>
    <n v="486"/>
    <n v="2.83"/>
    <x v="14"/>
    <n v="82538"/>
    <n v="13.9"/>
    <s v="No"/>
    <n v="58.2"/>
    <n v="276"/>
    <n v="2026"/>
    <n v="47155610160"/>
    <n v="8.6785714285714288"/>
    <n v="169.8312757201646"/>
    <n v="298.39844570468387"/>
    <s v="#SPILL!"/>
  </r>
  <r>
    <s v="EV0016"/>
    <x v="0"/>
    <s v="Asia"/>
    <s v="BYD"/>
    <s v="Truck"/>
    <n v="652396"/>
    <n v="81"/>
    <n v="282"/>
    <n v="1.64"/>
    <x v="15"/>
    <n v="76420"/>
    <n v="19.600000000000001"/>
    <s v="No"/>
    <n v="35.5"/>
    <n v="46.6"/>
    <n v="2026"/>
    <n v="49856102320"/>
    <n v="3.4814814814814814"/>
    <n v="270.99290780141843"/>
    <n v="142.3230675847185"/>
    <s v="#SPILL!"/>
  </r>
  <r>
    <s v="EV0017"/>
    <x v="4"/>
    <s v="Asia"/>
    <s v="Kia"/>
    <s v="Truck"/>
    <n v="351592"/>
    <n v="111"/>
    <n v="375"/>
    <n v="0.51"/>
    <x v="16"/>
    <n v="52843"/>
    <n v="16.5"/>
    <s v="No"/>
    <n v="37.9"/>
    <n v="67.5"/>
    <n v="2026"/>
    <n v="18579176056"/>
    <n v="3.3783783783783785"/>
    <n v="140.91466666666668"/>
    <n v="510.15097044301348"/>
    <s v="#SPILL!"/>
  </r>
  <r>
    <s v="EV0018"/>
    <x v="4"/>
    <s v="Asia"/>
    <s v="Volkswagen"/>
    <s v="Truck"/>
    <n v="741962"/>
    <n v="94"/>
    <n v="271"/>
    <n v="2.4"/>
    <x v="17"/>
    <n v="64994"/>
    <n v="18.2"/>
    <s v="No"/>
    <n v="10.8"/>
    <n v="197.4"/>
    <n v="2026"/>
    <n v="48223078228"/>
    <n v="2.8829787234042552"/>
    <n v="239.83025830258302"/>
    <n v="128.72492122238066"/>
    <s v="#SPILL!"/>
  </r>
  <r>
    <s v="EV0019"/>
    <x v="8"/>
    <s v="Europe"/>
    <s v="Volkswagen"/>
    <s v="Car"/>
    <n v="699943"/>
    <n v="103"/>
    <n v="337"/>
    <n v="0.72"/>
    <x v="18"/>
    <n v="75020"/>
    <n v="20.9"/>
    <s v="No"/>
    <n v="31.7"/>
    <n v="139.30000000000001"/>
    <n v="2026"/>
    <n v="52509723860"/>
    <n v="3.2718446601941746"/>
    <n v="222.61127596439169"/>
    <n v="184.84219429296385"/>
    <s v="#SPILL!"/>
  </r>
  <r>
    <s v="EV0020"/>
    <x v="4"/>
    <s v="Asia"/>
    <s v="Nissan"/>
    <s v="SUV"/>
    <n v="307917"/>
    <n v="48"/>
    <n v="320"/>
    <n v="2.5299999999999998"/>
    <x v="19"/>
    <n v="55189"/>
    <n v="20.399999999999999"/>
    <s v="No"/>
    <n v="48"/>
    <n v="52.9"/>
    <n v="2026"/>
    <n v="16993631313"/>
    <n v="6.666666666666667"/>
    <n v="172.46562499999999"/>
    <n v="498.13423747308525"/>
    <s v="#SPILL!"/>
  </r>
  <r>
    <s v="EV0021"/>
    <x v="7"/>
    <s v="Europe"/>
    <s v="Hyundai"/>
    <s v="Bus"/>
    <n v="151263"/>
    <n v="56"/>
    <n v="538"/>
    <n v="0.64"/>
    <x v="20"/>
    <n v="72561"/>
    <n v="12.7"/>
    <s v="No"/>
    <n v="31.8"/>
    <n v="90.3"/>
    <n v="2026"/>
    <n v="10975794543"/>
    <n v="9.6071428571428577"/>
    <n v="134.87174721189592"/>
    <n v="1295.1151306003451"/>
    <s v="#SPILL!"/>
  </r>
  <r>
    <s v="EV0022"/>
    <x v="8"/>
    <s v="Europe"/>
    <s v="Tesla"/>
    <s v="SUV"/>
    <n v="75402"/>
    <n v="87"/>
    <n v="410"/>
    <n v="1.1499999999999999"/>
    <x v="21"/>
    <n v="45192"/>
    <n v="14.2"/>
    <s v="Yes"/>
    <n v="35.6"/>
    <n v="62.9"/>
    <n v="2026"/>
    <n v="3407567184"/>
    <n v="4.7126436781609193"/>
    <n v="110.22439024390243"/>
    <n v="256.73059070051193"/>
    <s v="#SPILL!"/>
  </r>
  <r>
    <s v="EV0023"/>
    <x v="9"/>
    <s v="Asia"/>
    <s v="Volkswagen"/>
    <s v="Car"/>
    <n v="530526"/>
    <n v="61"/>
    <n v="649"/>
    <n v="1.77"/>
    <x v="22"/>
    <n v="75305"/>
    <n v="19.600000000000001"/>
    <s v="No"/>
    <n v="34.700000000000003"/>
    <n v="241.5"/>
    <n v="2026"/>
    <n v="39951260430"/>
    <n v="10.639344262295081"/>
    <n v="116.03235747303543"/>
    <n v="168.45357249220586"/>
    <s v="#SPILL!"/>
  </r>
  <r>
    <s v="EV0024"/>
    <x v="3"/>
    <s v="Europe"/>
    <s v="Nissan"/>
    <s v="Truck"/>
    <n v="668699"/>
    <n v="56"/>
    <n v="490"/>
    <n v="2.4900000000000002"/>
    <x v="23"/>
    <n v="75146"/>
    <n v="21.5"/>
    <s v="No"/>
    <n v="8.9"/>
    <n v="187.6"/>
    <n v="2026"/>
    <n v="50250055054"/>
    <n v="8.75"/>
    <n v="153.35918367346937"/>
    <n v="66.02671755154411"/>
    <s v="#SPILL!"/>
  </r>
  <r>
    <s v="EV0025"/>
    <x v="5"/>
    <s v="North America"/>
    <s v="Kia"/>
    <s v="SUV"/>
    <n v="82661"/>
    <n v="46"/>
    <n v="307"/>
    <n v="2.63"/>
    <x v="24"/>
    <n v="53409"/>
    <n v="24.4"/>
    <s v="Yes"/>
    <n v="57.7"/>
    <n v="82.7"/>
    <n v="2026"/>
    <n v="4414841349"/>
    <n v="6.6739130434782608"/>
    <n v="173.97068403908796"/>
    <n v="890.63766467862717"/>
    <s v="#SPILL!"/>
  </r>
  <r>
    <s v="EV0026"/>
    <x v="4"/>
    <s v="Asia"/>
    <s v="Hyundai"/>
    <s v="Truck"/>
    <n v="443610"/>
    <n v="81"/>
    <n v="342"/>
    <n v="2.1"/>
    <x v="25"/>
    <n v="62853"/>
    <n v="23.5"/>
    <s v="No"/>
    <n v="16.2"/>
    <n v="117.1"/>
    <n v="2026"/>
    <n v="27882219330"/>
    <n v="4.2222222222222223"/>
    <n v="183.78070175438597"/>
    <n v="398.39047812267529"/>
    <s v="#SPILL!"/>
  </r>
  <r>
    <s v="EV0027"/>
    <x v="4"/>
    <s v="Asia"/>
    <s v="Nissan"/>
    <s v="Car"/>
    <n v="847684"/>
    <n v="50"/>
    <n v="530"/>
    <n v="2.41"/>
    <x v="26"/>
    <n v="41440"/>
    <n v="13.8"/>
    <s v="Yes"/>
    <n v="41"/>
    <n v="187.7"/>
    <n v="2026"/>
    <n v="35128024960"/>
    <n v="10.6"/>
    <n v="78.188679245283012"/>
    <n v="207.22580584274328"/>
    <s v="#SPILL!"/>
  </r>
  <r>
    <s v="EV0028"/>
    <x v="3"/>
    <s v="Europe"/>
    <s v="BMW"/>
    <s v="Car"/>
    <n v="567517"/>
    <n v="95"/>
    <n v="634"/>
    <n v="2.42"/>
    <x v="27"/>
    <n v="36942"/>
    <n v="21.1"/>
    <s v="Yes"/>
    <n v="41.6"/>
    <n v="82.3"/>
    <n v="2026"/>
    <n v="20965213014"/>
    <n v="6.6736842105263161"/>
    <n v="58.268138801261827"/>
    <n v="56.560420216486904"/>
    <s v="#SPILL!"/>
  </r>
  <r>
    <s v="EV0029"/>
    <x v="2"/>
    <s v="Oceania"/>
    <s v="Nissan"/>
    <s v="Bus"/>
    <n v="593098"/>
    <n v="69"/>
    <n v="559"/>
    <n v="2.14"/>
    <x v="28"/>
    <n v="52392"/>
    <n v="18.100000000000001"/>
    <s v="Yes"/>
    <n v="18.899999999999999"/>
    <n v="294.7"/>
    <n v="2026"/>
    <n v="31073590416"/>
    <n v="8.1014492753623184"/>
    <n v="93.72450805008944"/>
    <n v="232.28876172234607"/>
    <s v="#SPILL!"/>
  </r>
  <r>
    <s v="EV0030"/>
    <x v="0"/>
    <s v="Asia"/>
    <s v="Nissan"/>
    <s v="SUV"/>
    <n v="395710"/>
    <n v="49"/>
    <n v="304"/>
    <n v="0.89"/>
    <x v="29"/>
    <n v="47786"/>
    <n v="24.7"/>
    <s v="Yes"/>
    <n v="44.7"/>
    <n v="96.5"/>
    <n v="2026"/>
    <n v="18909398060"/>
    <n v="6.204081632653061"/>
    <n v="157.19078947368422"/>
    <n v="468.50976725379695"/>
    <s v="#SPILL!"/>
  </r>
  <r>
    <s v="EV0031"/>
    <x v="9"/>
    <s v="Asia"/>
    <s v="Kia"/>
    <s v="Car"/>
    <n v="771933"/>
    <n v="74"/>
    <n v="488"/>
    <n v="0.76"/>
    <x v="30"/>
    <n v="67707"/>
    <n v="19.899999999999999"/>
    <s v="Yes"/>
    <n v="62.9"/>
    <n v="78.099999999999994"/>
    <n v="2026"/>
    <n v="52265267631"/>
    <n v="6.5945945945945947"/>
    <n v="138.74385245901638"/>
    <n v="156.91776358829068"/>
    <s v="#SPILL!"/>
  </r>
  <r>
    <s v="EV0032"/>
    <x v="3"/>
    <s v="Europe"/>
    <s v="Toyota"/>
    <s v="SUV"/>
    <n v="588978"/>
    <n v="68"/>
    <n v="499"/>
    <n v="1.31"/>
    <x v="31"/>
    <n v="36140"/>
    <n v="16.2"/>
    <s v="No"/>
    <n v="61.9"/>
    <n v="98.7"/>
    <n v="2026"/>
    <n v="21285664920"/>
    <n v="7.3382352941176467"/>
    <n v="72.424849699398791"/>
    <n v="147.53522202866662"/>
    <s v="#SPILL!"/>
  </r>
  <r>
    <s v="EV0033"/>
    <x v="6"/>
    <s v="Europe"/>
    <s v="Ford"/>
    <s v="Car"/>
    <n v="395117"/>
    <n v="112"/>
    <n v="391"/>
    <n v="1.36"/>
    <x v="32"/>
    <n v="82567"/>
    <n v="12.2"/>
    <s v="No"/>
    <n v="64.5"/>
    <n v="174.9"/>
    <n v="2026"/>
    <n v="32623625339"/>
    <n v="3.4910714285714284"/>
    <n v="211.1687979539642"/>
    <n v="445.47564392319237"/>
    <s v="#SPILL!"/>
  </r>
  <r>
    <s v="EV0034"/>
    <x v="3"/>
    <s v="Europe"/>
    <s v="Nissan"/>
    <s v="Truck"/>
    <n v="793142"/>
    <n v="76"/>
    <n v="622"/>
    <n v="0.96"/>
    <x v="33"/>
    <n v="70536"/>
    <n v="24.1"/>
    <s v="No"/>
    <n v="32.700000000000003"/>
    <n v="262.5"/>
    <n v="2026"/>
    <n v="55945064112"/>
    <n v="8.1842105263157894"/>
    <n v="113.40192926045016"/>
    <n v="187.43680198501656"/>
    <s v="#SPILL!"/>
  </r>
  <r>
    <s v="EV0035"/>
    <x v="8"/>
    <s v="Europe"/>
    <s v="Kia"/>
    <s v="SUV"/>
    <n v="580855"/>
    <n v="46"/>
    <n v="440"/>
    <n v="1.28"/>
    <x v="34"/>
    <n v="47158"/>
    <n v="21.8"/>
    <s v="No"/>
    <n v="23.5"/>
    <n v="38.200000000000003"/>
    <n v="2026"/>
    <n v="27391960090"/>
    <n v="9.5652173913043477"/>
    <n v="107.17727272727272"/>
    <n v="258.72894267932617"/>
    <s v="#SPILL!"/>
  </r>
  <r>
    <s v="EV0036"/>
    <x v="5"/>
    <s v="North America"/>
    <s v="Hyundai"/>
    <s v="Truck"/>
    <n v="773922"/>
    <n v="42"/>
    <n v="376"/>
    <n v="1.53"/>
    <x v="35"/>
    <n v="45622"/>
    <n v="24.3"/>
    <s v="Yes"/>
    <n v="25.4"/>
    <n v="186.6"/>
    <n v="2026"/>
    <n v="35307869484"/>
    <n v="8.9523809523809526"/>
    <n v="121.33510638297872"/>
    <n v="50.549021736040579"/>
    <s v="#SPILL!"/>
  </r>
  <r>
    <s v="EV0037"/>
    <x v="1"/>
    <s v="North America"/>
    <s v="Ford"/>
    <s v="Truck"/>
    <n v="514877"/>
    <n v="70"/>
    <n v="471"/>
    <n v="2.39"/>
    <x v="36"/>
    <n v="46090"/>
    <n v="24.3"/>
    <s v="Yes"/>
    <n v="9.5"/>
    <n v="264.7"/>
    <n v="2026"/>
    <n v="23730680930"/>
    <n v="6.7285714285714286"/>
    <n v="97.8556263269639"/>
    <n v="348.13945855029453"/>
    <s v="#SPILL!"/>
  </r>
  <r>
    <s v="EV0038"/>
    <x v="3"/>
    <s v="Europe"/>
    <s v="BYD"/>
    <s v="Bus"/>
    <n v="286182"/>
    <n v="100"/>
    <n v="538"/>
    <n v="2.35"/>
    <x v="37"/>
    <n v="38284"/>
    <n v="15.5"/>
    <s v="Yes"/>
    <n v="62.7"/>
    <n v="148.6"/>
    <n v="2026"/>
    <n v="10956191688"/>
    <n v="5.38"/>
    <n v="71.159851301115239"/>
    <n v="61.041574941820244"/>
    <s v="#SPILL!"/>
  </r>
  <r>
    <s v="EV0039"/>
    <x v="2"/>
    <s v="Oceania"/>
    <s v="Ford"/>
    <s v="Bus"/>
    <n v="286708"/>
    <n v="106"/>
    <n v="439"/>
    <n v="2.4"/>
    <x v="38"/>
    <n v="61915"/>
    <n v="20"/>
    <s v="Yes"/>
    <n v="57.4"/>
    <n v="31.9"/>
    <n v="2026"/>
    <n v="17751525820"/>
    <n v="4.1415094339622645"/>
    <n v="141.03644646924829"/>
    <n v="469.13235766005835"/>
    <s v="#SPILL!"/>
  </r>
  <r>
    <s v="EV0040"/>
    <x v="3"/>
    <s v="Europe"/>
    <s v="Kia"/>
    <s v="Truck"/>
    <n v="70354"/>
    <n v="58"/>
    <n v="397"/>
    <n v="2.85"/>
    <x v="39"/>
    <n v="34423"/>
    <n v="21"/>
    <s v="No"/>
    <n v="39.6"/>
    <n v="191.2"/>
    <n v="2026"/>
    <n v="2421795742"/>
    <n v="6.8448275862068968"/>
    <n v="86.70780856423174"/>
    <n v="164.68146800466212"/>
    <s v="#SPILL!"/>
  </r>
  <r>
    <s v="EV0041"/>
    <x v="6"/>
    <s v="Europe"/>
    <s v="BMW"/>
    <s v="SUV"/>
    <n v="350824"/>
    <n v="80"/>
    <n v="296"/>
    <n v="2.68"/>
    <x v="40"/>
    <n v="45874"/>
    <n v="19.2"/>
    <s v="No"/>
    <n v="7.5"/>
    <n v="258.2"/>
    <n v="2026"/>
    <n v="16093700176"/>
    <n v="3.7"/>
    <n v="154.97972972972974"/>
    <n v="124.09071215196224"/>
    <s v="#SPILL!"/>
  </r>
  <r>
    <s v="EV0042"/>
    <x v="6"/>
    <s v="Europe"/>
    <s v="Tesla"/>
    <s v="Truck"/>
    <n v="847155"/>
    <n v="52"/>
    <n v="292"/>
    <n v="2.92"/>
    <x v="41"/>
    <n v="37555"/>
    <n v="17.600000000000001"/>
    <s v="No"/>
    <n v="21.6"/>
    <n v="63.6"/>
    <n v="2026"/>
    <n v="31814906025"/>
    <n v="5.615384615384615"/>
    <n v="128.61301369863014"/>
    <n v="32.080315880801031"/>
    <s v="#SPILL!"/>
  </r>
  <r>
    <s v="EV0043"/>
    <x v="2"/>
    <s v="Oceania"/>
    <s v="Toyota"/>
    <s v="SUV"/>
    <n v="21380"/>
    <n v="96"/>
    <n v="508"/>
    <n v="2.39"/>
    <x v="42"/>
    <n v="79419"/>
    <n v="24"/>
    <s v="No"/>
    <n v="13.1"/>
    <n v="110.1"/>
    <n v="2026"/>
    <n v="1697978220"/>
    <n v="5.291666666666667"/>
    <n v="156.33661417322836"/>
    <n v="6149.2048643592143"/>
    <s v="#SPILL!"/>
  </r>
  <r>
    <s v="EV0044"/>
    <x v="2"/>
    <s v="Oceania"/>
    <s v="Tesla"/>
    <s v="Truck"/>
    <n v="688173"/>
    <n v="96"/>
    <n v="395"/>
    <n v="1.29"/>
    <x v="43"/>
    <n v="77793"/>
    <n v="15.4"/>
    <s v="Yes"/>
    <n v="47"/>
    <n v="82.7"/>
    <n v="2026"/>
    <n v="53535042189"/>
    <n v="4.114583333333333"/>
    <n v="196.94430379746836"/>
    <n v="125.61230969538184"/>
    <s v="#SPILL!"/>
  </r>
  <r>
    <s v="EV0045"/>
    <x v="3"/>
    <s v="Europe"/>
    <s v="Tesla"/>
    <s v="SUV"/>
    <n v="664493"/>
    <n v="75"/>
    <n v="578"/>
    <n v="0.71"/>
    <x v="44"/>
    <n v="29698"/>
    <n v="20.6"/>
    <s v="Yes"/>
    <n v="8.1999999999999993"/>
    <n v="237.3"/>
    <n v="2026"/>
    <n v="19734113114"/>
    <n v="7.706666666666667"/>
    <n v="51.38062283737024"/>
    <n v="175.24187613714517"/>
    <s v="#SPILL!"/>
  </r>
  <r>
    <s v="EV0046"/>
    <x v="1"/>
    <s v="North America"/>
    <s v="BYD"/>
    <s v="Truck"/>
    <n v="876218"/>
    <n v="101"/>
    <n v="263"/>
    <n v="1.04"/>
    <x v="45"/>
    <n v="27478"/>
    <n v="15.1"/>
    <s v="No"/>
    <n v="60.2"/>
    <n v="163.9"/>
    <n v="2026"/>
    <n v="24076718204"/>
    <n v="2.6039603960396041"/>
    <n v="104.47908745247149"/>
    <n v="190.08055073052597"/>
    <s v="#SPILL!"/>
  </r>
  <r>
    <s v="EV0047"/>
    <x v="1"/>
    <s v="North America"/>
    <s v="BYD"/>
    <s v="Car"/>
    <n v="622503"/>
    <n v="71"/>
    <n v="548"/>
    <n v="2.3199999999999998"/>
    <x v="46"/>
    <n v="37722"/>
    <n v="22.7"/>
    <s v="No"/>
    <n v="50.7"/>
    <n v="81.900000000000006"/>
    <n v="2026"/>
    <n v="23482058166"/>
    <n v="7.71830985915493"/>
    <n v="68.835766423357668"/>
    <n v="261.23568882398962"/>
    <s v="#SPILL!"/>
  </r>
  <r>
    <s v="EV0048"/>
    <x v="0"/>
    <s v="Asia"/>
    <s v="Hyundai"/>
    <s v="Truck"/>
    <n v="96400"/>
    <n v="45"/>
    <n v="629"/>
    <n v="2.67"/>
    <x v="47"/>
    <n v="69376"/>
    <n v="23.8"/>
    <s v="No"/>
    <n v="48.5"/>
    <n v="190"/>
    <n v="2026"/>
    <n v="6687846400"/>
    <n v="13.977777777777778"/>
    <n v="110.29570747217807"/>
    <n v="18.973029045643155"/>
    <s v="#SPILL!"/>
  </r>
  <r>
    <s v="EV0049"/>
    <x v="5"/>
    <s v="North America"/>
    <s v="Toyota"/>
    <s v="Truck"/>
    <n v="194579"/>
    <n v="103"/>
    <n v="446"/>
    <n v="2.84"/>
    <x v="48"/>
    <n v="74595"/>
    <n v="12.9"/>
    <s v="No"/>
    <n v="29.2"/>
    <n v="279.5"/>
    <n v="2026"/>
    <n v="14514620505"/>
    <n v="4.3300970873786406"/>
    <n v="167.25336322869956"/>
    <n v="284.0799880768223"/>
    <s v="#SPILL!"/>
  </r>
  <r>
    <s v="EV0050"/>
    <x v="0"/>
    <s v="Asia"/>
    <s v="Kia"/>
    <s v="Truck"/>
    <n v="42529"/>
    <n v="113"/>
    <n v="414"/>
    <n v="1.83"/>
    <x v="49"/>
    <n v="43125"/>
    <n v="22.4"/>
    <s v="No"/>
    <n v="63.8"/>
    <n v="209"/>
    <n v="2026"/>
    <n v="1834063125"/>
    <n v="3.663716814159292"/>
    <n v="104.16666666666667"/>
    <n v="1606.7859578170189"/>
    <s v="#SPILL!"/>
  </r>
  <r>
    <s v="EV0051"/>
    <x v="1"/>
    <s v="North America"/>
    <s v="Tesla"/>
    <s v="Bus"/>
    <n v="647861"/>
    <n v="45"/>
    <n v="292"/>
    <n v="2.99"/>
    <x v="50"/>
    <n v="68652"/>
    <n v="14.7"/>
    <s v="No"/>
    <n v="22.7"/>
    <n v="109.2"/>
    <n v="2026"/>
    <n v="44476953372"/>
    <n v="6.4888888888888889"/>
    <n v="235.10958904109589"/>
    <n v="239.95733652743411"/>
    <s v="#SPILL!"/>
  </r>
  <r>
    <s v="EV0052"/>
    <x v="4"/>
    <s v="Asia"/>
    <s v="Volkswagen"/>
    <s v="Truck"/>
    <n v="479628"/>
    <n v="60"/>
    <n v="346"/>
    <n v="2.15"/>
    <x v="51"/>
    <n v="36993"/>
    <n v="13.6"/>
    <s v="No"/>
    <n v="50"/>
    <n v="159.1"/>
    <n v="2026"/>
    <n v="17742878604"/>
    <n v="5.7666666666666666"/>
    <n v="106.91618497109826"/>
    <n v="263.29363590115673"/>
    <s v="#SPILL!"/>
  </r>
  <r>
    <s v="EV0053"/>
    <x v="4"/>
    <s v="Asia"/>
    <s v="Toyota"/>
    <s v="Bus"/>
    <n v="400267"/>
    <n v="110"/>
    <n v="339"/>
    <n v="1.81"/>
    <x v="52"/>
    <n v="62267"/>
    <n v="13.6"/>
    <s v="Yes"/>
    <n v="32.1"/>
    <n v="78"/>
    <n v="2026"/>
    <n v="24923425289"/>
    <n v="3.081818181818182"/>
    <n v="183.67846607669617"/>
    <n v="461.56190742679257"/>
    <s v="#SPILL!"/>
  </r>
  <r>
    <s v="EV0054"/>
    <x v="6"/>
    <s v="Europe"/>
    <s v="Hyundai"/>
    <s v="Truck"/>
    <n v="76911"/>
    <n v="72"/>
    <n v="406"/>
    <n v="1.1200000000000001"/>
    <x v="53"/>
    <n v="60359"/>
    <n v="19.100000000000001"/>
    <s v="No"/>
    <n v="63.4"/>
    <n v="13.5"/>
    <n v="2026"/>
    <n v="4642271049"/>
    <n v="5.6388888888888893"/>
    <n v="148.66748768472905"/>
    <n v="621.56258532589618"/>
    <s v="#SPILL!"/>
  </r>
  <r>
    <s v="EV0055"/>
    <x v="8"/>
    <s v="Europe"/>
    <s v="BMW"/>
    <s v="Truck"/>
    <n v="659302"/>
    <n v="91"/>
    <n v="550"/>
    <n v="1.08"/>
    <x v="54"/>
    <n v="48453"/>
    <n v="20.100000000000001"/>
    <s v="No"/>
    <n v="60.5"/>
    <n v="204.3"/>
    <n v="2026"/>
    <n v="31945159806"/>
    <n v="6.0439560439560438"/>
    <n v="88.096363636363634"/>
    <n v="130.75646668749678"/>
    <s v="#SPILL!"/>
  </r>
  <r>
    <s v="EV0056"/>
    <x v="8"/>
    <s v="Europe"/>
    <s v="Tesla"/>
    <s v="Car"/>
    <n v="480452"/>
    <n v="54"/>
    <n v="558"/>
    <n v="0.66"/>
    <x v="55"/>
    <n v="72909"/>
    <n v="23.4"/>
    <s v="Yes"/>
    <n v="63.1"/>
    <n v="244.4"/>
    <n v="2026"/>
    <n v="35029274868"/>
    <n v="10.333333333333334"/>
    <n v="130.66129032258064"/>
    <n v="353.00508687652462"/>
    <s v="#SPILL!"/>
  </r>
  <r>
    <s v="EV0057"/>
    <x v="3"/>
    <s v="Europe"/>
    <s v="BMW"/>
    <s v="Truck"/>
    <n v="872037"/>
    <n v="46"/>
    <n v="528"/>
    <n v="1.48"/>
    <x v="56"/>
    <n v="37260"/>
    <n v="14.8"/>
    <s v="No"/>
    <n v="49.1"/>
    <n v="110.4"/>
    <n v="2026"/>
    <n v="32492098620"/>
    <n v="11.478260869565217"/>
    <n v="70.568181818181813"/>
    <n v="212.74097314678161"/>
    <s v="#SPILL!"/>
  </r>
  <r>
    <s v="EV0058"/>
    <x v="9"/>
    <s v="Asia"/>
    <s v="BMW"/>
    <s v="Truck"/>
    <n v="346781"/>
    <n v="120"/>
    <n v="500"/>
    <n v="1.1599999999999999"/>
    <x v="57"/>
    <n v="56553"/>
    <n v="13.1"/>
    <s v="Yes"/>
    <n v="37.299999999999997"/>
    <n v="190.1"/>
    <n v="2026"/>
    <n v="19611505893"/>
    <n v="4.166666666666667"/>
    <n v="113.10599999999999"/>
    <n v="246.616740824901"/>
    <s v="#SPILL!"/>
  </r>
  <r>
    <s v="EV0059"/>
    <x v="9"/>
    <s v="Asia"/>
    <s v="Kia"/>
    <s v="Car"/>
    <n v="511635"/>
    <n v="46"/>
    <n v="542"/>
    <n v="2.37"/>
    <x v="58"/>
    <n v="48335"/>
    <n v="23"/>
    <s v="No"/>
    <n v="18.8"/>
    <n v="125.5"/>
    <n v="2026"/>
    <n v="24729877725"/>
    <n v="11.782608695652174"/>
    <n v="89.178966789667896"/>
    <n v="55.428186109238034"/>
    <s v="#SPILL!"/>
  </r>
  <r>
    <s v="EV0060"/>
    <x v="5"/>
    <s v="North America"/>
    <s v="Tesla"/>
    <s v="Truck"/>
    <n v="523006"/>
    <n v="100"/>
    <n v="433"/>
    <n v="1.97"/>
    <x v="59"/>
    <n v="82242"/>
    <n v="21.8"/>
    <s v="Yes"/>
    <n v="37.9"/>
    <n v="108.8"/>
    <n v="2026"/>
    <n v="43013059452"/>
    <n v="4.33"/>
    <n v="189.93533487297921"/>
    <n v="156.87965338829764"/>
    <s v="#SPILL!"/>
  </r>
  <r>
    <s v="EV0061"/>
    <x v="8"/>
    <s v="Europe"/>
    <s v="Kia"/>
    <s v="Truck"/>
    <n v="222241"/>
    <n v="41"/>
    <n v="470"/>
    <n v="2.91"/>
    <x v="60"/>
    <n v="68680"/>
    <n v="22.9"/>
    <s v="No"/>
    <n v="10.5"/>
    <n v="78.099999999999994"/>
    <n v="2026"/>
    <n v="15263511880"/>
    <n v="11.463414634146341"/>
    <n v="146.12765957446808"/>
    <n v="598.73740668913479"/>
    <s v="#SPILL!"/>
  </r>
  <r>
    <s v="EV0062"/>
    <x v="1"/>
    <s v="North America"/>
    <s v="Toyota"/>
    <s v="Car"/>
    <n v="690944"/>
    <n v="109"/>
    <n v="368"/>
    <n v="2.02"/>
    <x v="61"/>
    <n v="42692"/>
    <n v="15.4"/>
    <s v="Yes"/>
    <n v="15.4"/>
    <n v="44.5"/>
    <n v="2026"/>
    <n v="29497781248"/>
    <n v="3.3761467889908259"/>
    <n v="116.01086956521739"/>
    <n v="11.987946924786959"/>
    <s v="#SPILL!"/>
  </r>
  <r>
    <s v="EV0063"/>
    <x v="1"/>
    <s v="North America"/>
    <s v="Toyota"/>
    <s v="Truck"/>
    <n v="748100"/>
    <n v="118"/>
    <n v="583"/>
    <n v="2.4"/>
    <x v="62"/>
    <n v="82187"/>
    <n v="12.4"/>
    <s v="No"/>
    <n v="40.9"/>
    <n v="33"/>
    <n v="2026"/>
    <n v="61484094700"/>
    <n v="4.9406779661016946"/>
    <n v="140.97255574614064"/>
    <n v="177.20759256783853"/>
    <s v="#SPILL!"/>
  </r>
  <r>
    <s v="EV0064"/>
    <x v="4"/>
    <s v="Asia"/>
    <s v="Mercedes"/>
    <s v="SUV"/>
    <n v="537297"/>
    <n v="72"/>
    <n v="581"/>
    <n v="2.0099999999999998"/>
    <x v="63"/>
    <n v="38324"/>
    <n v="17.8"/>
    <s v="No"/>
    <n v="41.6"/>
    <n v="207.5"/>
    <n v="2026"/>
    <n v="20591370228"/>
    <n v="8.0694444444444446"/>
    <n v="65.962134251290877"/>
    <n v="186.13727603169198"/>
    <s v="#SPILL!"/>
  </r>
  <r>
    <s v="EV0065"/>
    <x v="1"/>
    <s v="North America"/>
    <s v="Hyundai"/>
    <s v="SUV"/>
    <n v="59534"/>
    <n v="75"/>
    <n v="534"/>
    <n v="1.86"/>
    <x v="64"/>
    <n v="84946"/>
    <n v="23.5"/>
    <s v="Yes"/>
    <n v="20.2"/>
    <n v="98.1"/>
    <n v="2026"/>
    <n v="5057175164"/>
    <n v="7.12"/>
    <n v="159.07490636704119"/>
    <n v="2918.7355124802634"/>
    <s v="#SPILL!"/>
  </r>
  <r>
    <s v="EV0066"/>
    <x v="7"/>
    <s v="Europe"/>
    <s v="Hyundai"/>
    <s v="Bus"/>
    <n v="266038"/>
    <n v="66"/>
    <n v="436"/>
    <n v="0.73"/>
    <x v="65"/>
    <n v="68911"/>
    <n v="17.100000000000001"/>
    <s v="No"/>
    <n v="37.6"/>
    <n v="217.1"/>
    <n v="2026"/>
    <n v="18332944618"/>
    <n v="6.6060606060606064"/>
    <n v="158.05275229357798"/>
    <n v="209.03780662912817"/>
    <s v="#SPILL!"/>
  </r>
  <r>
    <s v="EV0067"/>
    <x v="2"/>
    <s v="Oceania"/>
    <s v="BYD"/>
    <s v="Truck"/>
    <n v="780017"/>
    <n v="47"/>
    <n v="467"/>
    <n v="2.19"/>
    <x v="66"/>
    <n v="40719"/>
    <n v="23.5"/>
    <s v="Yes"/>
    <n v="47"/>
    <n v="143.1"/>
    <n v="2026"/>
    <n v="31761512223"/>
    <n v="9.9361702127659566"/>
    <n v="87.192719486081373"/>
    <n v="68.297229419358814"/>
    <s v="#SPILL!"/>
  </r>
  <r>
    <s v="EV0068"/>
    <x v="3"/>
    <s v="Europe"/>
    <s v="Mercedes"/>
    <s v="Car"/>
    <n v="497519"/>
    <n v="104"/>
    <n v="333"/>
    <n v="2.81"/>
    <x v="67"/>
    <n v="65327"/>
    <n v="20"/>
    <s v="Yes"/>
    <n v="33.700000000000003"/>
    <n v="31.8"/>
    <n v="2026"/>
    <n v="32501423713"/>
    <n v="3.2019230769230771"/>
    <n v="196.17717717717719"/>
    <n v="87.415756986165349"/>
    <s v="#SPILL!"/>
  </r>
  <r>
    <s v="EV0069"/>
    <x v="1"/>
    <s v="North America"/>
    <s v="Nissan"/>
    <s v="SUV"/>
    <n v="692796"/>
    <n v="51"/>
    <n v="280"/>
    <n v="1.86"/>
    <x v="68"/>
    <n v="64538"/>
    <n v="20.5"/>
    <s v="Yes"/>
    <n v="48.2"/>
    <n v="261.10000000000002"/>
    <n v="2026"/>
    <n v="44711668248"/>
    <n v="5.4901960784313726"/>
    <n v="230.49285714285713"/>
    <n v="17.013666360660281"/>
    <s v="#SPILL!"/>
  </r>
  <r>
    <s v="EV0070"/>
    <x v="2"/>
    <s v="Oceania"/>
    <s v="Volkswagen"/>
    <s v="Bus"/>
    <n v="458649"/>
    <n v="92"/>
    <n v="364"/>
    <n v="1.61"/>
    <x v="69"/>
    <n v="31712"/>
    <n v="20.7"/>
    <s v="No"/>
    <n v="51.4"/>
    <n v="254.7"/>
    <n v="2026"/>
    <n v="14544677088"/>
    <n v="3.9565217391304346"/>
    <n v="87.120879120879124"/>
    <n v="353.6626047369557"/>
    <s v="#SPILL!"/>
  </r>
  <r>
    <s v="EV0071"/>
    <x v="2"/>
    <s v="Oceania"/>
    <s v="Kia"/>
    <s v="Car"/>
    <n v="317687"/>
    <n v="41"/>
    <n v="258"/>
    <n v="2.06"/>
    <x v="70"/>
    <n v="27827"/>
    <n v="19.3"/>
    <s v="No"/>
    <n v="10.7"/>
    <n v="167.6"/>
    <n v="2026"/>
    <n v="8840276149"/>
    <n v="6.2926829268292686"/>
    <n v="107.85658914728683"/>
    <n v="573.64009229209876"/>
    <s v="#SPILL!"/>
  </r>
  <r>
    <s v="EV0072"/>
    <x v="8"/>
    <s v="Europe"/>
    <s v="BYD"/>
    <s v="SUV"/>
    <n v="705487"/>
    <n v="119"/>
    <n v="252"/>
    <n v="0.59"/>
    <x v="71"/>
    <n v="57891"/>
    <n v="16.7"/>
    <s v="Yes"/>
    <n v="10.5"/>
    <n v="264.10000000000002"/>
    <n v="2026"/>
    <n v="40841347917"/>
    <n v="2.1176470588235294"/>
    <n v="229.72619047619048"/>
    <n v="271.64214223649765"/>
    <s v="#SPILL!"/>
  </r>
  <r>
    <s v="EV0073"/>
    <x v="8"/>
    <s v="Europe"/>
    <s v="Hyundai"/>
    <s v="Car"/>
    <n v="48320"/>
    <n v="47"/>
    <n v="539"/>
    <n v="1.44"/>
    <x v="72"/>
    <n v="75971"/>
    <n v="16.899999999999999"/>
    <s v="Yes"/>
    <n v="64.8"/>
    <n v="153"/>
    <n v="2026"/>
    <n v="3670918720"/>
    <n v="11.468085106382979"/>
    <n v="140.94805194805195"/>
    <n v="2790.769867549669"/>
    <s v="#SPILL!"/>
  </r>
  <r>
    <s v="EV0074"/>
    <x v="9"/>
    <s v="Asia"/>
    <s v="Volkswagen"/>
    <s v="Bus"/>
    <n v="671917"/>
    <n v="114"/>
    <n v="315"/>
    <n v="0.64"/>
    <x v="73"/>
    <n v="51824"/>
    <n v="12.6"/>
    <s v="No"/>
    <n v="9.6"/>
    <n v="12.2"/>
    <n v="2026"/>
    <n v="34821426608"/>
    <n v="2.763157894736842"/>
    <n v="164.52063492063493"/>
    <n v="231.03448789061744"/>
    <s v="#SPILL!"/>
  </r>
  <r>
    <s v="EV0075"/>
    <x v="1"/>
    <s v="North America"/>
    <s v="Toyota"/>
    <s v="Truck"/>
    <n v="242497"/>
    <n v="90"/>
    <n v="333"/>
    <n v="0.51"/>
    <x v="74"/>
    <n v="54172"/>
    <n v="17.600000000000001"/>
    <s v="Yes"/>
    <n v="30.2"/>
    <n v="172.8"/>
    <n v="2026"/>
    <n v="13136547484"/>
    <n v="3.7"/>
    <n v="162.67867867867866"/>
    <n v="297.07996387584177"/>
    <s v="#SPILL!"/>
  </r>
  <r>
    <s v="EV0076"/>
    <x v="7"/>
    <s v="Europe"/>
    <s v="Tesla"/>
    <s v="SUV"/>
    <n v="238012"/>
    <n v="83"/>
    <n v="428"/>
    <n v="0.78"/>
    <x v="75"/>
    <n v="50029"/>
    <n v="14.2"/>
    <s v="No"/>
    <n v="7"/>
    <n v="122.5"/>
    <n v="2026"/>
    <n v="11907502348"/>
    <n v="5.1566265060240966"/>
    <n v="116.89018691588785"/>
    <n v="276.92721375392836"/>
    <s v="#SPILL!"/>
  </r>
  <r>
    <s v="EV0077"/>
    <x v="1"/>
    <s v="North America"/>
    <s v="Mercedes"/>
    <s v="Truck"/>
    <n v="316268"/>
    <n v="53"/>
    <n v="330"/>
    <n v="0.63"/>
    <x v="76"/>
    <n v="34931"/>
    <n v="22.3"/>
    <s v="No"/>
    <n v="9.1"/>
    <n v="274.3"/>
    <n v="2026"/>
    <n v="11047557508"/>
    <n v="6.2264150943396226"/>
    <n v="105.85151515151514"/>
    <n v="600.33895303982695"/>
    <s v="#SPILL!"/>
  </r>
  <r>
    <s v="EV0078"/>
    <x v="8"/>
    <s v="Europe"/>
    <s v="Kia"/>
    <s v="SUV"/>
    <n v="348600"/>
    <n v="119"/>
    <n v="335"/>
    <n v="1.63"/>
    <x v="53"/>
    <n v="70682"/>
    <n v="16.600000000000001"/>
    <s v="Yes"/>
    <n v="22.8"/>
    <n v="111.3"/>
    <n v="2026"/>
    <n v="24639745200"/>
    <n v="2.8151260504201683"/>
    <n v="210.9910447761194"/>
    <n v="137.13425129087781"/>
    <s v="#SPILL!"/>
  </r>
  <r>
    <s v="EV0079"/>
    <x v="0"/>
    <s v="Asia"/>
    <s v="Mercedes"/>
    <s v="SUV"/>
    <n v="11516"/>
    <n v="75"/>
    <n v="426"/>
    <n v="1.62"/>
    <x v="77"/>
    <n v="70647"/>
    <n v="14.1"/>
    <s v="Yes"/>
    <n v="9.6999999999999993"/>
    <n v="206.5"/>
    <n v="2026"/>
    <n v="813570852"/>
    <n v="5.68"/>
    <n v="165.83802816901408"/>
    <n v="15970.56269538034"/>
    <s v="#SPILL!"/>
  </r>
  <r>
    <s v="EV0080"/>
    <x v="5"/>
    <s v="North America"/>
    <s v="Tesla"/>
    <s v="Bus"/>
    <n v="413287"/>
    <n v="67"/>
    <n v="281"/>
    <n v="1.87"/>
    <x v="78"/>
    <n v="83600"/>
    <n v="15"/>
    <s v="No"/>
    <n v="26.5"/>
    <n v="130.69999999999999"/>
    <n v="2026"/>
    <n v="34550793200"/>
    <n v="4.1940298507462686"/>
    <n v="297.508896797153"/>
    <n v="33.231144458935319"/>
    <s v="#SPILL!"/>
  </r>
  <r>
    <s v="EV0081"/>
    <x v="2"/>
    <s v="Oceania"/>
    <s v="Nissan"/>
    <s v="Bus"/>
    <n v="694495"/>
    <n v="72"/>
    <n v="540"/>
    <n v="1.29"/>
    <x v="79"/>
    <n v="82054"/>
    <n v="24"/>
    <s v="Yes"/>
    <n v="31.2"/>
    <n v="21"/>
    <n v="2026"/>
    <n v="56986092730"/>
    <n v="7.5"/>
    <n v="151.95185185185184"/>
    <n v="148.03994269217202"/>
    <s v="#SPILL!"/>
  </r>
  <r>
    <s v="EV0082"/>
    <x v="3"/>
    <s v="Europe"/>
    <s v="BMW"/>
    <s v="Car"/>
    <n v="539089"/>
    <n v="91"/>
    <n v="617"/>
    <n v="0.7"/>
    <x v="80"/>
    <n v="27683"/>
    <n v="19.5"/>
    <s v="Yes"/>
    <n v="36"/>
    <n v="289.2"/>
    <n v="2026"/>
    <n v="14923600787"/>
    <n v="6.7802197802197801"/>
    <n v="44.86709886547812"/>
    <n v="237.20944037069947"/>
    <s v="#SPILL!"/>
  </r>
  <r>
    <s v="EV0083"/>
    <x v="4"/>
    <s v="Asia"/>
    <s v="Toyota"/>
    <s v="Car"/>
    <n v="897307"/>
    <n v="96"/>
    <n v="324"/>
    <n v="2.87"/>
    <x v="81"/>
    <n v="59551"/>
    <n v="16.3"/>
    <s v="Yes"/>
    <n v="47.1"/>
    <n v="73.900000000000006"/>
    <n v="2026"/>
    <n v="53435529157"/>
    <n v="3.375"/>
    <n v="183.79938271604939"/>
    <n v="186.23169104888294"/>
    <s v="#SPILL!"/>
  </r>
  <r>
    <s v="EV0084"/>
    <x v="7"/>
    <s v="Europe"/>
    <s v="Mercedes"/>
    <s v="Bus"/>
    <n v="659226"/>
    <n v="102"/>
    <n v="491"/>
    <n v="1.31"/>
    <x v="82"/>
    <n v="43393"/>
    <n v="23.4"/>
    <s v="No"/>
    <n v="60.4"/>
    <n v="127.1"/>
    <n v="2026"/>
    <n v="28605793818"/>
    <n v="4.8137254901960782"/>
    <n v="88.376782077393074"/>
    <n v="169.30157487720447"/>
    <s v="#SPILL!"/>
  </r>
  <r>
    <s v="EV0085"/>
    <x v="0"/>
    <s v="Asia"/>
    <s v="Kia"/>
    <s v="Bus"/>
    <n v="724850"/>
    <n v="94"/>
    <n v="250"/>
    <n v="0.68"/>
    <x v="83"/>
    <n v="27460"/>
    <n v="17.2"/>
    <s v="No"/>
    <n v="58.8"/>
    <n v="121.4"/>
    <n v="2026"/>
    <n v="19904381000"/>
    <n v="2.6595744680851063"/>
    <n v="109.84"/>
    <n v="81.571359591639649"/>
    <s v="#SPILL!"/>
  </r>
  <r>
    <s v="EV0086"/>
    <x v="1"/>
    <s v="North America"/>
    <s v="BYD"/>
    <s v="Car"/>
    <n v="846096"/>
    <n v="99"/>
    <n v="516"/>
    <n v="2.86"/>
    <x v="84"/>
    <n v="81194"/>
    <n v="15.5"/>
    <s v="No"/>
    <n v="55.5"/>
    <n v="193.6"/>
    <n v="2026"/>
    <n v="68697918624"/>
    <n v="5.2121212121212119"/>
    <n v="157.35271317829458"/>
    <n v="189.87561695126794"/>
    <s v="#SPILL!"/>
  </r>
  <r>
    <s v="EV0087"/>
    <x v="3"/>
    <s v="Europe"/>
    <s v="Ford"/>
    <s v="Truck"/>
    <n v="616892"/>
    <n v="45"/>
    <n v="558"/>
    <n v="2.56"/>
    <x v="85"/>
    <n v="60457"/>
    <n v="22.9"/>
    <s v="Yes"/>
    <n v="58"/>
    <n v="67.3"/>
    <n v="2026"/>
    <n v="37295439644"/>
    <n v="12.4"/>
    <n v="108.34587813620071"/>
    <n v="206.73634931235938"/>
    <s v="#SPILL!"/>
  </r>
  <r>
    <s v="EV0088"/>
    <x v="7"/>
    <s v="Europe"/>
    <s v="Volkswagen"/>
    <s v="Truck"/>
    <n v="376073"/>
    <n v="71"/>
    <n v="451"/>
    <n v="2.4500000000000002"/>
    <x v="86"/>
    <n v="52791"/>
    <n v="19.399999999999999"/>
    <s v="Yes"/>
    <n v="43.7"/>
    <n v="132.6"/>
    <n v="2026"/>
    <n v="19853269743"/>
    <n v="6.352112676056338"/>
    <n v="117.05321507760532"/>
    <n v="76.346879462232067"/>
    <s v="#SPILL!"/>
  </r>
  <r>
    <s v="EV0089"/>
    <x v="7"/>
    <s v="Europe"/>
    <s v="Ford"/>
    <s v="Car"/>
    <n v="426740"/>
    <n v="119"/>
    <n v="376"/>
    <n v="2.85"/>
    <x v="87"/>
    <n v="79046"/>
    <n v="19.399999999999999"/>
    <s v="No"/>
    <n v="49.9"/>
    <n v="224.3"/>
    <n v="2026"/>
    <n v="33732090040"/>
    <n v="3.1596638655462184"/>
    <n v="210.22872340425531"/>
    <n v="121.9946571682992"/>
    <s v="#SPILL!"/>
  </r>
  <r>
    <s v="EV0090"/>
    <x v="2"/>
    <s v="Oceania"/>
    <s v="Mercedes"/>
    <s v="Car"/>
    <n v="363723"/>
    <n v="119"/>
    <n v="266"/>
    <n v="2.9"/>
    <x v="88"/>
    <n v="71024"/>
    <n v="15"/>
    <s v="Yes"/>
    <n v="32.6"/>
    <n v="223.4"/>
    <n v="2026"/>
    <n v="25833062352"/>
    <n v="2.2352941176470589"/>
    <n v="267.00751879699249"/>
    <n v="106.4491384927541"/>
    <s v="#SPILL!"/>
  </r>
  <r>
    <s v="EV0091"/>
    <x v="7"/>
    <s v="Europe"/>
    <s v="Hyundai"/>
    <s v="Car"/>
    <n v="756717"/>
    <n v="107"/>
    <n v="522"/>
    <n v="1.99"/>
    <x v="89"/>
    <n v="49681"/>
    <n v="20.6"/>
    <s v="No"/>
    <n v="43.5"/>
    <n v="110.3"/>
    <n v="2026"/>
    <n v="37594457277"/>
    <n v="4.8785046728971961"/>
    <n v="95.174329501915707"/>
    <n v="257.81765177734871"/>
    <s v="#SPILL!"/>
  </r>
  <r>
    <s v="EV0092"/>
    <x v="0"/>
    <s v="Asia"/>
    <s v="Hyundai"/>
    <s v="Car"/>
    <n v="712533"/>
    <n v="89"/>
    <n v="648"/>
    <n v="2.76"/>
    <x v="90"/>
    <n v="39509"/>
    <n v="16.5"/>
    <s v="Yes"/>
    <n v="15.5"/>
    <n v="267.2"/>
    <n v="2026"/>
    <n v="28151466297"/>
    <n v="7.2808988764044944"/>
    <n v="60.970679012345677"/>
    <n v="165.66951986785173"/>
    <s v="#SPILL!"/>
  </r>
  <r>
    <s v="EV0093"/>
    <x v="4"/>
    <s v="Asia"/>
    <s v="Mercedes"/>
    <s v="Bus"/>
    <n v="783973"/>
    <n v="100"/>
    <n v="582"/>
    <n v="2.41"/>
    <x v="91"/>
    <n v="54574"/>
    <n v="16.399999999999999"/>
    <s v="Yes"/>
    <n v="37.700000000000003"/>
    <n v="208.6"/>
    <n v="2026"/>
    <n v="42784542502"/>
    <n v="5.82"/>
    <n v="93.769759450171819"/>
    <n v="30.804632302387965"/>
    <s v="#SPILL!"/>
  </r>
  <r>
    <s v="EV0094"/>
    <x v="0"/>
    <s v="Asia"/>
    <s v="Volkswagen"/>
    <s v="SUV"/>
    <n v="111841"/>
    <n v="89"/>
    <n v="505"/>
    <n v="1.28"/>
    <x v="92"/>
    <n v="71293"/>
    <n v="17.100000000000001"/>
    <s v="Yes"/>
    <n v="58.6"/>
    <n v="142.9"/>
    <n v="2026"/>
    <n v="7973480413"/>
    <n v="5.6741573033707864"/>
    <n v="141.17425742574258"/>
    <n v="1178.9772981285932"/>
    <s v="#SPILL!"/>
  </r>
  <r>
    <s v="EV0095"/>
    <x v="9"/>
    <s v="Asia"/>
    <s v="BYD"/>
    <s v="SUV"/>
    <n v="863543"/>
    <n v="76"/>
    <n v="486"/>
    <n v="1.82"/>
    <x v="93"/>
    <n v="39399"/>
    <n v="24.6"/>
    <s v="Yes"/>
    <n v="5.4"/>
    <n v="57.9"/>
    <n v="2026"/>
    <n v="34022730657"/>
    <n v="6.3947368421052628"/>
    <n v="81.067901234567898"/>
    <n v="130.72539526115088"/>
    <s v="#SPILL!"/>
  </r>
  <r>
    <s v="EV0096"/>
    <x v="0"/>
    <s v="Asia"/>
    <s v="Mercedes"/>
    <s v="SUV"/>
    <n v="276317"/>
    <n v="111"/>
    <n v="315"/>
    <n v="1.58"/>
    <x v="94"/>
    <n v="43797"/>
    <n v="23.4"/>
    <s v="No"/>
    <n v="5.5"/>
    <n v="220.4"/>
    <n v="2026"/>
    <n v="12101855649"/>
    <n v="2.8378378378378377"/>
    <n v="139.03809523809525"/>
    <n v="213.40706507381017"/>
    <s v="#SPILL!"/>
  </r>
  <r>
    <s v="EV0097"/>
    <x v="5"/>
    <s v="North America"/>
    <s v="Ford"/>
    <s v="Bus"/>
    <n v="516848"/>
    <n v="64"/>
    <n v="300"/>
    <n v="1.97"/>
    <x v="95"/>
    <n v="74830"/>
    <n v="22.9"/>
    <s v="Yes"/>
    <n v="41.1"/>
    <n v="169.1"/>
    <n v="2026"/>
    <n v="38675735840"/>
    <n v="4.6875"/>
    <n v="249.43333333333334"/>
    <n v="152.99275609076557"/>
    <s v="#SPILL!"/>
  </r>
  <r>
    <s v="EV0098"/>
    <x v="3"/>
    <s v="Europe"/>
    <s v="BYD"/>
    <s v="Car"/>
    <n v="74503"/>
    <n v="45"/>
    <n v="564"/>
    <n v="0.97"/>
    <x v="96"/>
    <n v="51062"/>
    <n v="12.1"/>
    <s v="Yes"/>
    <n v="48.5"/>
    <n v="242.7"/>
    <n v="2026"/>
    <n v="3804272186"/>
    <n v="12.533333333333333"/>
    <n v="90.535460992907801"/>
    <n v="2004.0535280458505"/>
    <s v="#SPILL!"/>
  </r>
  <r>
    <s v="EV0099"/>
    <x v="7"/>
    <s v="Europe"/>
    <s v="Nissan"/>
    <s v="Car"/>
    <n v="62809"/>
    <n v="45"/>
    <n v="263"/>
    <n v="1.18"/>
    <x v="97"/>
    <n v="53013"/>
    <n v="20.399999999999999"/>
    <s v="No"/>
    <n v="52.8"/>
    <n v="172.4"/>
    <n v="2026"/>
    <n v="3329693517"/>
    <n v="5.8444444444444441"/>
    <n v="201.57034220532319"/>
    <n v="860.05190338964167"/>
    <s v="#SPILL!"/>
  </r>
  <r>
    <s v="EV0100"/>
    <x v="8"/>
    <s v="Europe"/>
    <s v="BMW"/>
    <s v="Bus"/>
    <n v="161463"/>
    <n v="51"/>
    <n v="526"/>
    <n v="2.78"/>
    <x v="98"/>
    <n v="48751"/>
    <n v="12.7"/>
    <s v="No"/>
    <n v="49.7"/>
    <n v="232.5"/>
    <n v="2026"/>
    <n v="7871482713"/>
    <n v="10.313725490196079"/>
    <n v="92.682509505703422"/>
    <n v="657.96498268953258"/>
    <s v="#SPILL!"/>
  </r>
  <r>
    <s v="EV0101"/>
    <x v="1"/>
    <s v="North America"/>
    <s v="Kia"/>
    <s v="Truck"/>
    <n v="653403"/>
    <n v="86"/>
    <n v="488"/>
    <n v="1.05"/>
    <x v="99"/>
    <n v="64169"/>
    <n v="24.5"/>
    <s v="No"/>
    <n v="43.3"/>
    <n v="116.5"/>
    <n v="2026"/>
    <n v="41928217107"/>
    <n v="5.6744186046511631"/>
    <n v="131.49385245901638"/>
    <n v="98.164532455467764"/>
    <s v="#SPILL!"/>
  </r>
  <r>
    <s v="EV0102"/>
    <x v="3"/>
    <s v="Europe"/>
    <s v="Ford"/>
    <s v="Car"/>
    <n v="353335"/>
    <n v="54"/>
    <n v="393"/>
    <n v="0.87"/>
    <x v="100"/>
    <n v="43351"/>
    <n v="20.6"/>
    <s v="Yes"/>
    <n v="59.6"/>
    <n v="64.599999999999994"/>
    <n v="2026"/>
    <n v="15317425585"/>
    <n v="7.2777777777777777"/>
    <n v="110.30788804071247"/>
    <n v="198.0584997240579"/>
    <s v="#SPILL!"/>
  </r>
  <r>
    <s v="EV0103"/>
    <x v="7"/>
    <s v="Europe"/>
    <s v="Kia"/>
    <s v="Car"/>
    <n v="766043"/>
    <n v="105"/>
    <n v="544"/>
    <n v="0.56999999999999995"/>
    <x v="101"/>
    <n v="32200"/>
    <n v="21.5"/>
    <s v="Yes"/>
    <n v="64"/>
    <n v="164.4"/>
    <n v="2026"/>
    <n v="24666584600"/>
    <n v="5.1809523809523812"/>
    <n v="59.191176470588232"/>
    <n v="48.900649180267948"/>
    <s v="#SPILL!"/>
  </r>
  <r>
    <s v="EV0104"/>
    <x v="2"/>
    <s v="Oceania"/>
    <s v="Ford"/>
    <s v="SUV"/>
    <n v="83963"/>
    <n v="76"/>
    <n v="596"/>
    <n v="2.31"/>
    <x v="102"/>
    <n v="28217"/>
    <n v="13.7"/>
    <s v="No"/>
    <n v="51.1"/>
    <n v="169.8"/>
    <n v="2026"/>
    <n v="2369183971"/>
    <n v="7.8421052631578947"/>
    <n v="47.343959731543627"/>
    <n v="1640.8298893560259"/>
    <s v="#SPILL!"/>
  </r>
  <r>
    <s v="EV0105"/>
    <x v="2"/>
    <s v="Oceania"/>
    <s v="Kia"/>
    <s v="Truck"/>
    <n v="807105"/>
    <n v="118"/>
    <n v="371"/>
    <n v="1.6"/>
    <x v="103"/>
    <n v="63758"/>
    <n v="21.5"/>
    <s v="No"/>
    <n v="54.6"/>
    <n v="182.3"/>
    <n v="2026"/>
    <n v="51459400590"/>
    <n v="3.1440677966101696"/>
    <n v="171.85444743935309"/>
    <n v="209.49194962241592"/>
    <s v="#SPILL!"/>
  </r>
  <r>
    <s v="EV0106"/>
    <x v="6"/>
    <s v="Europe"/>
    <s v="Volkswagen"/>
    <s v="Car"/>
    <n v="376663"/>
    <n v="40"/>
    <n v="359"/>
    <n v="1.69"/>
    <x v="104"/>
    <n v="39249"/>
    <n v="18.600000000000001"/>
    <s v="Yes"/>
    <n v="13"/>
    <n v="100.7"/>
    <n v="2026"/>
    <n v="14783646087"/>
    <n v="8.9749999999999996"/>
    <n v="109.32869080779945"/>
    <n v="484.43037941077307"/>
    <s v="#SPILL!"/>
  </r>
  <r>
    <s v="EV0107"/>
    <x v="1"/>
    <s v="North America"/>
    <s v="Mercedes"/>
    <s v="SUV"/>
    <n v="205405"/>
    <n v="89"/>
    <n v="317"/>
    <n v="1.1399999999999999"/>
    <x v="105"/>
    <n v="71096"/>
    <n v="18.5"/>
    <s v="Yes"/>
    <n v="6.4"/>
    <n v="182.7"/>
    <n v="2026"/>
    <n v="14603473880"/>
    <n v="3.5617977528089888"/>
    <n v="224.27760252365931"/>
    <n v="601.14894963608481"/>
    <s v="#SPILL!"/>
  </r>
  <r>
    <s v="EV0108"/>
    <x v="1"/>
    <s v="North America"/>
    <s v="Volkswagen"/>
    <s v="Truck"/>
    <n v="370327"/>
    <n v="65"/>
    <n v="281"/>
    <n v="0.97"/>
    <x v="106"/>
    <n v="41000"/>
    <n v="16.8"/>
    <s v="Yes"/>
    <n v="57.7"/>
    <n v="285.5"/>
    <n v="2026"/>
    <n v="15183407000"/>
    <n v="4.3230769230769228"/>
    <n v="145.90747330960855"/>
    <n v="447.53690657175952"/>
    <s v="#SPILL!"/>
  </r>
  <r>
    <s v="EV0109"/>
    <x v="9"/>
    <s v="Asia"/>
    <s v="Volkswagen"/>
    <s v="Truck"/>
    <n v="210755"/>
    <n v="62"/>
    <n v="499"/>
    <n v="1.98"/>
    <x v="107"/>
    <n v="57743"/>
    <n v="14.6"/>
    <s v="No"/>
    <n v="41.9"/>
    <n v="69.599999999999994"/>
    <n v="2026"/>
    <n v="12169625965"/>
    <n v="8.0483870967741939"/>
    <n v="115.71743486973948"/>
    <n v="629.11911935659896"/>
    <s v="#SPILL!"/>
  </r>
  <r>
    <s v="EV0110"/>
    <x v="9"/>
    <s v="Asia"/>
    <s v="Nissan"/>
    <s v="SUV"/>
    <n v="845757"/>
    <n v="40"/>
    <n v="401"/>
    <n v="2.52"/>
    <x v="108"/>
    <n v="58623"/>
    <n v="18"/>
    <s v="No"/>
    <n v="37.6"/>
    <n v="185"/>
    <n v="2026"/>
    <n v="49580812611"/>
    <n v="10.025"/>
    <n v="146.19201995012469"/>
    <n v="105.69939119628924"/>
    <s v="#SPILL!"/>
  </r>
  <r>
    <s v="EV0111"/>
    <x v="4"/>
    <s v="Asia"/>
    <s v="BYD"/>
    <s v="SUV"/>
    <n v="341337"/>
    <n v="94"/>
    <n v="375"/>
    <n v="1.86"/>
    <x v="109"/>
    <n v="67960"/>
    <n v="24.2"/>
    <s v="Yes"/>
    <n v="22.2"/>
    <n v="89.3"/>
    <n v="2026"/>
    <n v="23197262520"/>
    <n v="3.9893617021276597"/>
    <n v="181.22666666666666"/>
    <n v="333.92512385120864"/>
    <s v="#SPILL!"/>
  </r>
  <r>
    <s v="EV0112"/>
    <x v="8"/>
    <s v="Europe"/>
    <s v="Volkswagen"/>
    <s v="Truck"/>
    <n v="590140"/>
    <n v="96"/>
    <n v="599"/>
    <n v="2.15"/>
    <x v="110"/>
    <n v="83187"/>
    <n v="13.1"/>
    <s v="No"/>
    <n v="33.6"/>
    <n v="84.6"/>
    <n v="2026"/>
    <n v="49091976180"/>
    <n v="6.239583333333333"/>
    <n v="138.87646076794658"/>
    <n v="95.712881689090722"/>
    <s v="#SPILL!"/>
  </r>
  <r>
    <s v="EV0113"/>
    <x v="5"/>
    <s v="North America"/>
    <s v="Tesla"/>
    <s v="Truck"/>
    <n v="839485"/>
    <n v="77"/>
    <n v="342"/>
    <n v="2.79"/>
    <x v="111"/>
    <n v="51234"/>
    <n v="14.4"/>
    <s v="Yes"/>
    <n v="12.6"/>
    <n v="117.9"/>
    <n v="2026"/>
    <n v="43010174490"/>
    <n v="4.4415584415584419"/>
    <n v="149.80701754385964"/>
    <n v="144.73873863142285"/>
    <s v="#SPILL!"/>
  </r>
  <r>
    <s v="EV0114"/>
    <x v="8"/>
    <s v="Europe"/>
    <s v="Ford"/>
    <s v="Truck"/>
    <n v="219160"/>
    <n v="49"/>
    <n v="288"/>
    <n v="1.35"/>
    <x v="112"/>
    <n v="49708"/>
    <n v="18.2"/>
    <s v="No"/>
    <n v="42.9"/>
    <n v="227.9"/>
    <n v="2026"/>
    <n v="10894005280"/>
    <n v="5.8775510204081636"/>
    <n v="172.59722222222223"/>
    <n v="288.15933564519077"/>
    <s v="#SPILL!"/>
  </r>
  <r>
    <s v="EV0115"/>
    <x v="3"/>
    <s v="Europe"/>
    <s v="Volkswagen"/>
    <s v="Bus"/>
    <n v="717518"/>
    <n v="41"/>
    <n v="609"/>
    <n v="1.5"/>
    <x v="113"/>
    <n v="72910"/>
    <n v="19.8"/>
    <s v="No"/>
    <n v="15.5"/>
    <n v="289.3"/>
    <n v="2026"/>
    <n v="52314237380"/>
    <n v="14.853658536585366"/>
    <n v="119.72085385878489"/>
    <n v="143.57270479625598"/>
    <s v="#SPILL!"/>
  </r>
  <r>
    <s v="EV0116"/>
    <x v="4"/>
    <s v="Asia"/>
    <s v="Mercedes"/>
    <s v="Bus"/>
    <n v="100369"/>
    <n v="43"/>
    <n v="476"/>
    <n v="2.61"/>
    <x v="114"/>
    <n v="31730"/>
    <n v="20.399999999999999"/>
    <s v="Yes"/>
    <n v="28.5"/>
    <n v="45.6"/>
    <n v="2026"/>
    <n v="3184708370"/>
    <n v="11.069767441860465"/>
    <n v="66.659663865546221"/>
    <n v="1200.7791250286443"/>
    <s v="#SPILL!"/>
  </r>
  <r>
    <s v="EV0117"/>
    <x v="7"/>
    <s v="Europe"/>
    <s v="Nissan"/>
    <s v="Truck"/>
    <n v="14355"/>
    <n v="55"/>
    <n v="615"/>
    <n v="2.14"/>
    <x v="115"/>
    <n v="44533"/>
    <n v="21.3"/>
    <s v="Yes"/>
    <n v="10.199999999999999"/>
    <n v="288.8"/>
    <n v="2026"/>
    <n v="639271215"/>
    <n v="11.181818181818182"/>
    <n v="72.411382113821134"/>
    <n v="5888.1922675026126"/>
    <s v="#SPILL!"/>
  </r>
  <r>
    <s v="EV0118"/>
    <x v="9"/>
    <s v="Asia"/>
    <s v="Kia"/>
    <s v="Car"/>
    <n v="283024"/>
    <n v="105"/>
    <n v="534"/>
    <n v="1.17"/>
    <x v="116"/>
    <n v="54362"/>
    <n v="14.4"/>
    <s v="No"/>
    <n v="42.4"/>
    <n v="296"/>
    <n v="2026"/>
    <n v="15385750688"/>
    <n v="5.0857142857142854"/>
    <n v="101.80149812734082"/>
    <n v="638.27095935327043"/>
    <s v="#SPILL!"/>
  </r>
  <r>
    <s v="EV0119"/>
    <x v="8"/>
    <s v="Europe"/>
    <s v="BYD"/>
    <s v="Bus"/>
    <n v="603746"/>
    <n v="96"/>
    <n v="462"/>
    <n v="0.99"/>
    <x v="117"/>
    <n v="76335"/>
    <n v="16.2"/>
    <s v="No"/>
    <n v="47.3"/>
    <n v="30"/>
    <n v="2026"/>
    <n v="46086950910"/>
    <n v="4.8125"/>
    <n v="165.22727272727272"/>
    <n v="152.44324600080168"/>
    <s v="#SPILL!"/>
  </r>
  <r>
    <s v="EV0120"/>
    <x v="4"/>
    <s v="Asia"/>
    <s v="Hyundai"/>
    <s v="SUV"/>
    <n v="377587"/>
    <n v="95"/>
    <n v="544"/>
    <n v="2.9"/>
    <x v="118"/>
    <n v="45555"/>
    <n v="21.8"/>
    <s v="No"/>
    <n v="51"/>
    <n v="258.10000000000002"/>
    <n v="2026"/>
    <n v="17200975785"/>
    <n v="5.7263157894736842"/>
    <n v="83.740808823529406"/>
    <n v="35.689788048847021"/>
    <s v="#SPILL!"/>
  </r>
  <r>
    <s v="EV0121"/>
    <x v="4"/>
    <s v="Asia"/>
    <s v="Nissan"/>
    <s v="Truck"/>
    <n v="269513"/>
    <n v="92"/>
    <n v="259"/>
    <n v="0.78"/>
    <x v="119"/>
    <n v="56898"/>
    <n v="17.399999999999999"/>
    <s v="Yes"/>
    <n v="47.5"/>
    <n v="268.2"/>
    <n v="2026"/>
    <n v="15334750674"/>
    <n v="2.8152173913043477"/>
    <n v="219.68339768339769"/>
    <n v="119.82353355867806"/>
    <s v="#SPILL!"/>
  </r>
  <r>
    <s v="EV0122"/>
    <x v="5"/>
    <s v="North America"/>
    <s v="Tesla"/>
    <s v="Car"/>
    <n v="390308"/>
    <n v="57"/>
    <n v="391"/>
    <n v="0.71"/>
    <x v="120"/>
    <n v="65976"/>
    <n v="18.100000000000001"/>
    <s v="Yes"/>
    <n v="64.599999999999994"/>
    <n v="160.69999999999999"/>
    <n v="2026"/>
    <n v="25750960608"/>
    <n v="6.8596491228070171"/>
    <n v="168.73657289002557"/>
    <n v="113.03893335519641"/>
    <s v="#SPILL!"/>
  </r>
  <r>
    <s v="EV0123"/>
    <x v="2"/>
    <s v="Oceania"/>
    <s v="Mercedes"/>
    <s v="Truck"/>
    <n v="500293"/>
    <n v="111"/>
    <n v="502"/>
    <n v="0.82"/>
    <x v="121"/>
    <n v="35812"/>
    <n v="20.6"/>
    <s v="Yes"/>
    <n v="26.1"/>
    <n v="235.8"/>
    <n v="2026"/>
    <n v="17916492916"/>
    <n v="4.5225225225225225"/>
    <n v="71.338645418326692"/>
    <n v="197.20243937052888"/>
    <s v="#SPILL!"/>
  </r>
  <r>
    <s v="EV0124"/>
    <x v="4"/>
    <s v="Asia"/>
    <s v="BMW"/>
    <s v="Truck"/>
    <n v="831320"/>
    <n v="113"/>
    <n v="334"/>
    <n v="2.06"/>
    <x v="122"/>
    <n v="51759"/>
    <n v="18.899999999999999"/>
    <s v="Yes"/>
    <n v="33.4"/>
    <n v="241.8"/>
    <n v="2026"/>
    <n v="43028291880"/>
    <n v="2.9557522123893807"/>
    <n v="154.96706586826346"/>
    <n v="100.04210171775009"/>
    <s v="#SPILL!"/>
  </r>
  <r>
    <s v="EV0125"/>
    <x v="5"/>
    <s v="North America"/>
    <s v="Volkswagen"/>
    <s v="Bus"/>
    <n v="232435"/>
    <n v="85"/>
    <n v="262"/>
    <n v="0.87"/>
    <x v="123"/>
    <n v="75638"/>
    <n v="22"/>
    <s v="Yes"/>
    <n v="46.7"/>
    <n v="163"/>
    <n v="2026"/>
    <n v="17580918530"/>
    <n v="3.0823529411764707"/>
    <n v="288.69465648854964"/>
    <n v="844.88566696065573"/>
    <s v="#SPILL!"/>
  </r>
  <r>
    <s v="EV0126"/>
    <x v="2"/>
    <s v="Oceania"/>
    <s v="Nissan"/>
    <s v="Bus"/>
    <n v="794005"/>
    <n v="110"/>
    <n v="368"/>
    <n v="2.52"/>
    <x v="124"/>
    <n v="56961"/>
    <n v="17.399999999999999"/>
    <s v="No"/>
    <n v="51"/>
    <n v="33.5"/>
    <n v="2026"/>
    <n v="45227318805"/>
    <n v="3.3454545454545452"/>
    <n v="154.78532608695653"/>
    <n v="64.276673320696972"/>
    <s v="#SPILL!"/>
  </r>
  <r>
    <s v="EV0127"/>
    <x v="0"/>
    <s v="Asia"/>
    <s v="Kia"/>
    <s v="Car"/>
    <n v="415174"/>
    <n v="82"/>
    <n v="635"/>
    <n v="1.71"/>
    <x v="125"/>
    <n v="29022"/>
    <n v="15.7"/>
    <s v="Yes"/>
    <n v="15.9"/>
    <n v="234.1"/>
    <n v="2026"/>
    <n v="12049179828"/>
    <n v="7.7439024390243905"/>
    <n v="45.703937007874018"/>
    <n v="169.74810561354997"/>
    <s v="#SPILL!"/>
  </r>
  <r>
    <s v="EV0128"/>
    <x v="7"/>
    <s v="Europe"/>
    <s v="BMW"/>
    <s v="SUV"/>
    <n v="898372"/>
    <n v="59"/>
    <n v="403"/>
    <n v="2.42"/>
    <x v="126"/>
    <n v="52611"/>
    <n v="23.4"/>
    <s v="No"/>
    <n v="25"/>
    <n v="161.5"/>
    <n v="2026"/>
    <n v="47264249292"/>
    <n v="6.8305084745762707"/>
    <n v="130.54838709677421"/>
    <n v="26.092754449159148"/>
    <s v="#SPILL!"/>
  </r>
  <r>
    <s v="EV0129"/>
    <x v="7"/>
    <s v="Europe"/>
    <s v="BMW"/>
    <s v="Car"/>
    <n v="23946"/>
    <n v="91"/>
    <n v="391"/>
    <n v="2.4700000000000002"/>
    <x v="127"/>
    <n v="57412"/>
    <n v="20.100000000000001"/>
    <s v="No"/>
    <n v="25.2"/>
    <n v="82.3"/>
    <n v="2026"/>
    <n v="1374787752"/>
    <n v="4.2967032967032965"/>
    <n v="146.83375959079285"/>
    <n v="2446.3375929173976"/>
    <s v="#SPILL!"/>
  </r>
  <r>
    <s v="EV0130"/>
    <x v="5"/>
    <s v="North America"/>
    <s v="Kia"/>
    <s v="SUV"/>
    <n v="81189"/>
    <n v="61"/>
    <n v="411"/>
    <n v="1.84"/>
    <x v="128"/>
    <n v="80499"/>
    <n v="21.3"/>
    <s v="No"/>
    <n v="17.399999999999999"/>
    <n v="10.7"/>
    <n v="2026"/>
    <n v="6535633311"/>
    <n v="6.7377049180327866"/>
    <n v="195.86131386861314"/>
    <n v="382.40402024904853"/>
    <s v="#SPILL!"/>
  </r>
  <r>
    <s v="EV0131"/>
    <x v="7"/>
    <s v="Europe"/>
    <s v="Hyundai"/>
    <s v="SUV"/>
    <n v="821897"/>
    <n v="107"/>
    <n v="324"/>
    <n v="1.95"/>
    <x v="129"/>
    <n v="68346"/>
    <n v="19.8"/>
    <s v="Yes"/>
    <n v="11.4"/>
    <n v="88.7"/>
    <n v="2026"/>
    <n v="56173372362"/>
    <n v="3.02803738317757"/>
    <n v="210.94444444444446"/>
    <n v="231.2844553514613"/>
    <s v="#SPILL!"/>
  </r>
  <r>
    <s v="EV0132"/>
    <x v="2"/>
    <s v="Oceania"/>
    <s v="Hyundai"/>
    <s v="Car"/>
    <n v="414758"/>
    <n v="69"/>
    <n v="430"/>
    <n v="2.96"/>
    <x v="130"/>
    <n v="75367"/>
    <n v="22.1"/>
    <s v="Yes"/>
    <n v="56.3"/>
    <n v="266.5"/>
    <n v="2026"/>
    <n v="31259066186"/>
    <n v="6.2318840579710146"/>
    <n v="175.27209302325582"/>
    <n v="117.03210064664215"/>
    <s v="#SPILL!"/>
  </r>
  <r>
    <s v="EV0133"/>
    <x v="9"/>
    <s v="Asia"/>
    <s v="Volkswagen"/>
    <s v="SUV"/>
    <n v="181971"/>
    <n v="57"/>
    <n v="516"/>
    <n v="2.37"/>
    <x v="131"/>
    <n v="59718"/>
    <n v="22.8"/>
    <s v="Yes"/>
    <n v="28.2"/>
    <n v="87.1"/>
    <n v="2026"/>
    <n v="10866944178"/>
    <n v="9.0526315789473681"/>
    <n v="115.73255813953489"/>
    <n v="80.27652757857021"/>
    <s v="#SPILL!"/>
  </r>
  <r>
    <s v="EV0134"/>
    <x v="1"/>
    <s v="North America"/>
    <s v="Tesla"/>
    <s v="Car"/>
    <n v="561146"/>
    <n v="96"/>
    <n v="540"/>
    <n v="1.68"/>
    <x v="132"/>
    <n v="51940"/>
    <n v="18.100000000000001"/>
    <s v="Yes"/>
    <n v="26.1"/>
    <n v="37.5"/>
    <n v="2026"/>
    <n v="29145923240"/>
    <n v="5.625"/>
    <n v="96.18518518518519"/>
    <n v="28.440013828843117"/>
    <s v="#SPILL!"/>
  </r>
  <r>
    <s v="EV0135"/>
    <x v="5"/>
    <s v="North America"/>
    <s v="Hyundai"/>
    <s v="Car"/>
    <n v="592537"/>
    <n v="62"/>
    <n v="585"/>
    <n v="1.24"/>
    <x v="133"/>
    <n v="42474"/>
    <n v="13.2"/>
    <s v="Yes"/>
    <n v="20.5"/>
    <n v="75.599999999999994"/>
    <n v="2026"/>
    <n v="25167416538"/>
    <n v="9.435483870967742"/>
    <n v="72.60512820512821"/>
    <n v="238.56062996909895"/>
    <s v="#SPILL!"/>
  </r>
  <r>
    <s v="EV0136"/>
    <x v="5"/>
    <s v="North America"/>
    <s v="Ford"/>
    <s v="Car"/>
    <n v="316468"/>
    <n v="53"/>
    <n v="590"/>
    <n v="2.23"/>
    <x v="134"/>
    <n v="32916"/>
    <n v="18.5"/>
    <s v="Yes"/>
    <n v="37.200000000000003"/>
    <n v="24.9"/>
    <n v="2026"/>
    <n v="10416860688"/>
    <n v="11.132075471698114"/>
    <n v="55.789830508474573"/>
    <n v="457.79984074219192"/>
    <s v="#SPILL!"/>
  </r>
  <r>
    <s v="EV0137"/>
    <x v="4"/>
    <s v="Asia"/>
    <s v="Kia"/>
    <s v="SUV"/>
    <n v="211234"/>
    <n v="43"/>
    <n v="599"/>
    <n v="0.51"/>
    <x v="135"/>
    <n v="35019"/>
    <n v="17.100000000000001"/>
    <s v="Yes"/>
    <n v="58.5"/>
    <n v="6.2"/>
    <n v="2026"/>
    <n v="7397203446"/>
    <n v="13.930232558139535"/>
    <n v="58.462437395659435"/>
    <n v="922.17635418540578"/>
    <s v="#SPILL!"/>
  </r>
  <r>
    <s v="EV0138"/>
    <x v="3"/>
    <s v="Europe"/>
    <s v="Tesla"/>
    <s v="SUV"/>
    <n v="369507"/>
    <n v="99"/>
    <n v="369"/>
    <n v="2.88"/>
    <x v="136"/>
    <n v="83940"/>
    <n v="19.600000000000001"/>
    <s v="Yes"/>
    <n v="28.5"/>
    <n v="239.5"/>
    <n v="2026"/>
    <n v="31016417580"/>
    <n v="3.7272727272727271"/>
    <n v="227.47967479674796"/>
    <n v="52.191162819648881"/>
    <s v="#SPILL!"/>
  </r>
  <r>
    <s v="EV0139"/>
    <x v="4"/>
    <s v="Asia"/>
    <s v="Toyota"/>
    <s v="SUV"/>
    <n v="6711"/>
    <n v="79"/>
    <n v="319"/>
    <n v="2.1"/>
    <x v="137"/>
    <n v="66616"/>
    <n v="15.4"/>
    <s v="No"/>
    <n v="50.1"/>
    <n v="165.1"/>
    <n v="2026"/>
    <n v="447059976"/>
    <n v="4.037974683544304"/>
    <n v="208.82758620689654"/>
    <n v="13498.435404559679"/>
    <s v="#SPILL!"/>
  </r>
  <r>
    <s v="EV0140"/>
    <x v="9"/>
    <s v="Asia"/>
    <s v="Kia"/>
    <s v="Car"/>
    <n v="869469"/>
    <n v="97"/>
    <n v="436"/>
    <n v="1.02"/>
    <x v="138"/>
    <n v="62651"/>
    <n v="15.1"/>
    <s v="Yes"/>
    <n v="33.700000000000003"/>
    <n v="165.4"/>
    <n v="2026"/>
    <n v="54473102319"/>
    <n v="4.4948453608247423"/>
    <n v="143.69495412844037"/>
    <n v="75.88654684640855"/>
    <s v="#SPILL!"/>
  </r>
  <r>
    <s v="EV0141"/>
    <x v="0"/>
    <s v="Asia"/>
    <s v="Tesla"/>
    <s v="Truck"/>
    <n v="626027"/>
    <n v="41"/>
    <n v="444"/>
    <n v="1"/>
    <x v="139"/>
    <n v="83208"/>
    <n v="13.5"/>
    <s v="No"/>
    <n v="8"/>
    <n v="11.7"/>
    <n v="2026"/>
    <n v="52090454616"/>
    <n v="10.829268292682928"/>
    <n v="187.40540540540542"/>
    <n v="36.932911839265721"/>
    <s v="#SPILL!"/>
  </r>
  <r>
    <s v="EV0142"/>
    <x v="0"/>
    <s v="Asia"/>
    <s v="Toyota"/>
    <s v="Truck"/>
    <n v="205490"/>
    <n v="88"/>
    <n v="596"/>
    <n v="1.48"/>
    <x v="140"/>
    <n v="75085"/>
    <n v="24.4"/>
    <s v="Yes"/>
    <n v="54"/>
    <n v="159.9"/>
    <n v="2026"/>
    <n v="15429216650"/>
    <n v="6.7727272727272725"/>
    <n v="125.98154362416108"/>
    <n v="584.75351598617942"/>
    <s v="#SPILL!"/>
  </r>
  <r>
    <s v="EV0143"/>
    <x v="0"/>
    <s v="Asia"/>
    <s v="Nissan"/>
    <s v="Truck"/>
    <n v="726904"/>
    <n v="58"/>
    <n v="599"/>
    <n v="0.69"/>
    <x v="141"/>
    <n v="61632"/>
    <n v="22.2"/>
    <s v="No"/>
    <n v="41.3"/>
    <n v="48.4"/>
    <n v="2026"/>
    <n v="44800547328"/>
    <n v="10.327586206896552"/>
    <n v="102.89148580968281"/>
    <n v="118.08299307749029"/>
    <s v="#SPILL!"/>
  </r>
  <r>
    <s v="EV0144"/>
    <x v="7"/>
    <s v="Europe"/>
    <s v="BYD"/>
    <s v="Bus"/>
    <n v="427422"/>
    <n v="41"/>
    <n v="573"/>
    <n v="2.2400000000000002"/>
    <x v="142"/>
    <n v="77473"/>
    <n v="13.6"/>
    <s v="Yes"/>
    <n v="53.9"/>
    <n v="108.2"/>
    <n v="2026"/>
    <n v="33113664606"/>
    <n v="13.975609756097562"/>
    <n v="135.20593368237348"/>
    <n v="15.0085863619561"/>
    <s v="#SPILL!"/>
  </r>
  <r>
    <s v="EV0145"/>
    <x v="3"/>
    <s v="Europe"/>
    <s v="Volkswagen"/>
    <s v="SUV"/>
    <n v="20665"/>
    <n v="73"/>
    <n v="488"/>
    <n v="1.51"/>
    <x v="143"/>
    <n v="47706"/>
    <n v="14.2"/>
    <s v="No"/>
    <n v="54.4"/>
    <n v="6.5"/>
    <n v="2026"/>
    <n v="985844490"/>
    <n v="6.6849315068493151"/>
    <n v="97.758196721311478"/>
    <n v="2243.1163803532545"/>
    <s v="#SPILL!"/>
  </r>
  <r>
    <s v="EV0146"/>
    <x v="1"/>
    <s v="North America"/>
    <s v="BYD"/>
    <s v="Car"/>
    <n v="808035"/>
    <n v="100"/>
    <n v="257"/>
    <n v="1.04"/>
    <x v="144"/>
    <n v="55951"/>
    <n v="24.1"/>
    <s v="No"/>
    <n v="54.1"/>
    <n v="132.1"/>
    <n v="2026"/>
    <n v="45210366285"/>
    <n v="2.57"/>
    <n v="217.70817120622567"/>
    <n v="205.99231468933897"/>
    <s v="#SPILL!"/>
  </r>
  <r>
    <s v="EV0147"/>
    <x v="3"/>
    <s v="Europe"/>
    <s v="BYD"/>
    <s v="Truck"/>
    <n v="27517"/>
    <n v="84"/>
    <n v="341"/>
    <n v="1"/>
    <x v="145"/>
    <n v="80628"/>
    <n v="14.8"/>
    <s v="Yes"/>
    <n v="63.5"/>
    <n v="194"/>
    <n v="2026"/>
    <n v="2218640676"/>
    <n v="4.0595238095238093"/>
    <n v="236.4457478005865"/>
    <n v="1950.9030780971764"/>
    <s v="#SPILL!"/>
  </r>
  <r>
    <s v="EV0148"/>
    <x v="9"/>
    <s v="Asia"/>
    <s v="BYD"/>
    <s v="Car"/>
    <n v="719045"/>
    <n v="104"/>
    <n v="503"/>
    <n v="2.72"/>
    <x v="146"/>
    <n v="77063"/>
    <n v="12.6"/>
    <s v="No"/>
    <n v="29"/>
    <n v="259.10000000000002"/>
    <n v="2026"/>
    <n v="55411764835"/>
    <n v="4.8365384615384617"/>
    <n v="153.20675944333996"/>
    <n v="71.823043064064152"/>
    <s v="#SPILL!"/>
  </r>
  <r>
    <s v="EV0149"/>
    <x v="4"/>
    <s v="Asia"/>
    <s v="Volkswagen"/>
    <s v="Truck"/>
    <n v="420242"/>
    <n v="77"/>
    <n v="474"/>
    <n v="2.41"/>
    <x v="147"/>
    <n v="77701"/>
    <n v="21.5"/>
    <s v="Yes"/>
    <n v="37.9"/>
    <n v="67.599999999999994"/>
    <n v="2026"/>
    <n v="32653223642"/>
    <n v="6.1558441558441555"/>
    <n v="163.92616033755274"/>
    <n v="441.56224270777318"/>
    <s v="#SPILL!"/>
  </r>
  <r>
    <s v="EV0150"/>
    <x v="4"/>
    <s v="Asia"/>
    <s v="Kia"/>
    <s v="Car"/>
    <n v="558455"/>
    <n v="76"/>
    <n v="464"/>
    <n v="2.96"/>
    <x v="148"/>
    <n v="51639"/>
    <n v="21"/>
    <s v="No"/>
    <n v="61"/>
    <n v="14.9"/>
    <n v="2026"/>
    <n v="28838057745"/>
    <n v="6.1052631578947372"/>
    <n v="111.29094827586206"/>
    <n v="262.45803153342706"/>
    <s v="#SPILL!"/>
  </r>
  <r>
    <s v="EV0151"/>
    <x v="6"/>
    <s v="Europe"/>
    <s v="Nissan"/>
    <s v="Car"/>
    <n v="186218"/>
    <n v="114"/>
    <n v="396"/>
    <n v="1.1599999999999999"/>
    <x v="149"/>
    <n v="69770"/>
    <n v="13.8"/>
    <s v="Yes"/>
    <n v="60.2"/>
    <n v="242.7"/>
    <n v="2026"/>
    <n v="12992429860"/>
    <n v="3.4736842105263159"/>
    <n v="176.18686868686868"/>
    <n v="126.46468118012221"/>
    <s v="#SPILL!"/>
  </r>
  <r>
    <s v="EV0152"/>
    <x v="9"/>
    <s v="Asia"/>
    <s v="Mercedes"/>
    <s v="Bus"/>
    <n v="729972"/>
    <n v="45"/>
    <n v="475"/>
    <n v="1.49"/>
    <x v="150"/>
    <n v="84382"/>
    <n v="24.2"/>
    <s v="No"/>
    <n v="21.3"/>
    <n v="227"/>
    <n v="2026"/>
    <n v="61596497304"/>
    <n v="10.555555555555555"/>
    <n v="177.64631578947368"/>
    <n v="127.32543166039245"/>
    <s v="#SPILL!"/>
  </r>
  <r>
    <s v="EV0153"/>
    <x v="9"/>
    <s v="Asia"/>
    <s v="Kia"/>
    <s v="Truck"/>
    <n v="722718"/>
    <n v="110"/>
    <n v="281"/>
    <n v="1.1399999999999999"/>
    <x v="151"/>
    <n v="69511"/>
    <n v="13.4"/>
    <s v="Yes"/>
    <n v="26.8"/>
    <n v="194.7"/>
    <n v="2026"/>
    <n v="50236850898"/>
    <n v="2.5545454545454547"/>
    <n v="247.37010676156584"/>
    <n v="13.96533641060552"/>
    <s v="#SPILL!"/>
  </r>
  <r>
    <s v="EV0154"/>
    <x v="1"/>
    <s v="North America"/>
    <s v="Toyota"/>
    <s v="Truck"/>
    <n v="611341"/>
    <n v="103"/>
    <n v="460"/>
    <n v="2.19"/>
    <x v="152"/>
    <n v="43696"/>
    <n v="16.5"/>
    <s v="Yes"/>
    <n v="18.399999999999999"/>
    <n v="135.4"/>
    <n v="2026"/>
    <n v="26713156336"/>
    <n v="4.4660194174757279"/>
    <n v="94.991304347826087"/>
    <n v="181.3341490264844"/>
    <s v="#SPILL!"/>
  </r>
  <r>
    <s v="EV0155"/>
    <x v="5"/>
    <s v="North America"/>
    <s v="Hyundai"/>
    <s v="Bus"/>
    <n v="85528"/>
    <n v="45"/>
    <n v="597"/>
    <n v="1.74"/>
    <x v="153"/>
    <n v="43595"/>
    <n v="18.399999999999999"/>
    <s v="Yes"/>
    <n v="29.5"/>
    <n v="229.5"/>
    <n v="2026"/>
    <n v="3728593160"/>
    <n v="13.266666666666667"/>
    <n v="73.023450586264659"/>
    <n v="364.66420353568424"/>
    <s v="#SPILL!"/>
  </r>
  <r>
    <s v="EV0156"/>
    <x v="1"/>
    <s v="North America"/>
    <s v="Toyota"/>
    <s v="Bus"/>
    <n v="611818"/>
    <n v="48"/>
    <n v="365"/>
    <n v="2.97"/>
    <x v="154"/>
    <n v="78297"/>
    <n v="13.1"/>
    <s v="No"/>
    <n v="38.4"/>
    <n v="190"/>
    <n v="2026"/>
    <n v="47903513946"/>
    <n v="7.604166666666667"/>
    <n v="214.51232876712328"/>
    <n v="201.9849040074009"/>
    <s v="#SPILL!"/>
  </r>
  <r>
    <s v="EV0157"/>
    <x v="4"/>
    <s v="Asia"/>
    <s v="BYD"/>
    <s v="Bus"/>
    <n v="47081"/>
    <n v="66"/>
    <n v="521"/>
    <n v="2.5499999999999998"/>
    <x v="155"/>
    <n v="76429"/>
    <n v="16.899999999999999"/>
    <s v="Yes"/>
    <n v="39.9"/>
    <n v="45.7"/>
    <n v="2026"/>
    <n v="3598353749"/>
    <n v="7.8939393939393936"/>
    <n v="146.69673704414586"/>
    <n v="3550.6892376967353"/>
    <s v="#SPILL!"/>
  </r>
  <r>
    <s v="EV0158"/>
    <x v="7"/>
    <s v="Europe"/>
    <s v="Mercedes"/>
    <s v="Bus"/>
    <n v="184166"/>
    <n v="84"/>
    <n v="645"/>
    <n v="1.78"/>
    <x v="156"/>
    <n v="63878"/>
    <n v="17.5"/>
    <s v="No"/>
    <n v="16.100000000000001"/>
    <n v="202.7"/>
    <n v="2026"/>
    <n v="11764155748"/>
    <n v="7.6785714285714288"/>
    <n v="99.035658914728685"/>
    <n v="310.94230205358207"/>
    <s v="#SPILL!"/>
  </r>
  <r>
    <s v="EV0159"/>
    <x v="2"/>
    <s v="Oceania"/>
    <s v="Toyota"/>
    <s v="SUV"/>
    <n v="814063"/>
    <n v="111"/>
    <n v="521"/>
    <n v="1.38"/>
    <x v="157"/>
    <n v="69566"/>
    <n v="16.5"/>
    <s v="No"/>
    <n v="12.5"/>
    <n v="97.6"/>
    <n v="2026"/>
    <n v="56631106658"/>
    <n v="4.6936936936936933"/>
    <n v="133.52399232245682"/>
    <n v="115.6777792382162"/>
    <s v="#SPILL!"/>
  </r>
  <r>
    <s v="EV0160"/>
    <x v="9"/>
    <s v="Asia"/>
    <s v="BYD"/>
    <s v="Car"/>
    <n v="651107"/>
    <n v="65"/>
    <n v="361"/>
    <n v="0.57999999999999996"/>
    <x v="158"/>
    <n v="37853"/>
    <n v="19.2"/>
    <s v="Yes"/>
    <n v="38.700000000000003"/>
    <n v="227.8"/>
    <n v="2026"/>
    <n v="24646353271"/>
    <n v="5.5538461538461537"/>
    <n v="104.85595567867036"/>
    <n v="132.22711474458114"/>
    <s v="#SPILL!"/>
  </r>
  <r>
    <s v="EV0161"/>
    <x v="0"/>
    <s v="Asia"/>
    <s v="Kia"/>
    <s v="Bus"/>
    <n v="870843"/>
    <n v="46"/>
    <n v="479"/>
    <n v="0.91"/>
    <x v="159"/>
    <n v="44007"/>
    <n v="18.3"/>
    <s v="No"/>
    <n v="51.7"/>
    <n v="120.8"/>
    <n v="2026"/>
    <n v="38323187901"/>
    <n v="10.413043478260869"/>
    <n v="91.872651356993742"/>
    <n v="137.11311912709868"/>
    <s v="#SPILL!"/>
  </r>
  <r>
    <s v="EV0162"/>
    <x v="4"/>
    <s v="Asia"/>
    <s v="BYD"/>
    <s v="Truck"/>
    <n v="18296"/>
    <n v="71"/>
    <n v="487"/>
    <n v="2.65"/>
    <x v="160"/>
    <n v="48619"/>
    <n v="14.2"/>
    <s v="Yes"/>
    <n v="7.6"/>
    <n v="153.19999999999999"/>
    <n v="2026"/>
    <n v="889533224"/>
    <n v="6.859154929577465"/>
    <n v="99.833675564681727"/>
    <n v="6642.7634455618718"/>
    <s v="#SPILL!"/>
  </r>
  <r>
    <s v="EV0163"/>
    <x v="8"/>
    <s v="Europe"/>
    <s v="Mercedes"/>
    <s v="Truck"/>
    <n v="129310"/>
    <n v="60"/>
    <n v="395"/>
    <n v="2.2000000000000002"/>
    <x v="161"/>
    <n v="73696"/>
    <n v="18.2"/>
    <s v="Yes"/>
    <n v="55.1"/>
    <n v="122.1"/>
    <n v="2026"/>
    <n v="9529629760"/>
    <n v="6.583333333333333"/>
    <n v="186.57215189873418"/>
    <n v="657.22681927151802"/>
    <s v="#SPILL!"/>
  </r>
  <r>
    <s v="EV0164"/>
    <x v="6"/>
    <s v="Europe"/>
    <s v="BYD"/>
    <s v="SUV"/>
    <n v="329843"/>
    <n v="84"/>
    <n v="480"/>
    <n v="0.61"/>
    <x v="162"/>
    <n v="39321"/>
    <n v="12.9"/>
    <s v="No"/>
    <n v="46.4"/>
    <n v="143.6"/>
    <n v="2026"/>
    <n v="12969756603"/>
    <n v="5.7142857142857144"/>
    <n v="81.918750000000003"/>
    <n v="601.54982825162278"/>
    <s v="#SPILL!"/>
  </r>
  <r>
    <s v="EV0165"/>
    <x v="1"/>
    <s v="North America"/>
    <s v="Kia"/>
    <s v="Truck"/>
    <n v="469644"/>
    <n v="86"/>
    <n v="368"/>
    <n v="2.87"/>
    <x v="163"/>
    <n v="59485"/>
    <n v="18.399999999999999"/>
    <s v="Yes"/>
    <n v="14.3"/>
    <n v="59.9"/>
    <n v="2026"/>
    <n v="27936773340"/>
    <n v="4.2790697674418601"/>
    <n v="161.64402173913044"/>
    <n v="385.92849051622079"/>
    <s v="#SPILL!"/>
  </r>
  <r>
    <s v="EV0166"/>
    <x v="0"/>
    <s v="Asia"/>
    <s v="Toyota"/>
    <s v="Truck"/>
    <n v="132985"/>
    <n v="86"/>
    <n v="577"/>
    <n v="1.05"/>
    <x v="164"/>
    <n v="84403"/>
    <n v="24.5"/>
    <s v="Yes"/>
    <n v="51.6"/>
    <n v="116"/>
    <n v="2026"/>
    <n v="11224332955"/>
    <n v="6.7093023255813957"/>
    <n v="146.27902946273829"/>
    <n v="860.90160544422304"/>
    <s v="#SPILL!"/>
  </r>
  <r>
    <s v="EV0167"/>
    <x v="5"/>
    <s v="North America"/>
    <s v="Nissan"/>
    <s v="Bus"/>
    <n v="367510"/>
    <n v="82"/>
    <n v="386"/>
    <n v="2.85"/>
    <x v="165"/>
    <n v="27037"/>
    <n v="13"/>
    <s v="Yes"/>
    <n v="6.5"/>
    <n v="49.1"/>
    <n v="2026"/>
    <n v="9936367870"/>
    <n v="4.7073170731707314"/>
    <n v="70.0440414507772"/>
    <n v="271.08105901880219"/>
    <s v="#SPILL!"/>
  </r>
  <r>
    <s v="EV0168"/>
    <x v="6"/>
    <s v="Europe"/>
    <s v="Volkswagen"/>
    <s v="Bus"/>
    <n v="134546"/>
    <n v="95"/>
    <n v="465"/>
    <n v="2.1"/>
    <x v="166"/>
    <n v="26649"/>
    <n v="19.3"/>
    <s v="Yes"/>
    <n v="38.1"/>
    <n v="200.9"/>
    <n v="2026"/>
    <n v="3585516354"/>
    <n v="4.8947368421052628"/>
    <n v="57.309677419354841"/>
    <n v="1232.440949563718"/>
    <s v="#SPILL!"/>
  </r>
  <r>
    <s v="EV0169"/>
    <x v="1"/>
    <s v="North America"/>
    <s v="BMW"/>
    <s v="SUV"/>
    <n v="668262"/>
    <n v="72"/>
    <n v="367"/>
    <n v="1.19"/>
    <x v="167"/>
    <n v="32259"/>
    <n v="17.2"/>
    <s v="No"/>
    <n v="62.5"/>
    <n v="291.89999999999998"/>
    <n v="2026"/>
    <n v="21557463858"/>
    <n v="5.0972222222222223"/>
    <n v="87.899182561307896"/>
    <n v="2.8057857546890292"/>
    <s v="#SPILL!"/>
  </r>
  <r>
    <s v="EV0170"/>
    <x v="6"/>
    <s v="Europe"/>
    <s v="Kia"/>
    <s v="Car"/>
    <n v="706868"/>
    <n v="44"/>
    <n v="586"/>
    <n v="0.51"/>
    <x v="168"/>
    <n v="31620"/>
    <n v="16.7"/>
    <s v="Yes"/>
    <n v="53.5"/>
    <n v="50.8"/>
    <n v="2026"/>
    <n v="22351166160"/>
    <n v="13.318181818181818"/>
    <n v="53.959044368600679"/>
    <n v="56.802684518184442"/>
    <s v="#SPILL!"/>
  </r>
  <r>
    <s v="EV0171"/>
    <x v="8"/>
    <s v="Europe"/>
    <s v="Nissan"/>
    <s v="SUV"/>
    <n v="277890"/>
    <n v="102"/>
    <n v="535"/>
    <n v="2.5499999999999998"/>
    <x v="169"/>
    <n v="60618"/>
    <n v="15"/>
    <s v="Yes"/>
    <n v="15.8"/>
    <n v="33.1"/>
    <n v="2026"/>
    <n v="16845136020"/>
    <n v="5.2450980392156863"/>
    <n v="113.30467289719626"/>
    <n v="598.98520997517005"/>
    <s v="#SPILL!"/>
  </r>
  <r>
    <s v="EV0172"/>
    <x v="7"/>
    <s v="Europe"/>
    <s v="Volkswagen"/>
    <s v="Car"/>
    <n v="677995"/>
    <n v="50"/>
    <n v="521"/>
    <n v="1.84"/>
    <x v="170"/>
    <n v="79435"/>
    <n v="18.600000000000001"/>
    <s v="No"/>
    <n v="32.9"/>
    <n v="266.8"/>
    <n v="2026"/>
    <n v="53856532825"/>
    <n v="10.42"/>
    <n v="152.46641074856046"/>
    <n v="254.28211122500903"/>
    <s v="#SPILL!"/>
  </r>
  <r>
    <s v="EV0173"/>
    <x v="5"/>
    <s v="North America"/>
    <s v="Toyota"/>
    <s v="SUV"/>
    <n v="22460"/>
    <n v="108"/>
    <n v="593"/>
    <n v="1.91"/>
    <x v="171"/>
    <n v="28573"/>
    <n v="23.1"/>
    <s v="Yes"/>
    <n v="33.5"/>
    <n v="94.4"/>
    <n v="2026"/>
    <n v="641749580"/>
    <n v="5.4907407407407405"/>
    <n v="48.18381112984823"/>
    <n v="3316.1620658949246"/>
    <s v="#SPILL!"/>
  </r>
  <r>
    <s v="EV0174"/>
    <x v="1"/>
    <s v="North America"/>
    <s v="Mercedes"/>
    <s v="Car"/>
    <n v="178873"/>
    <n v="49"/>
    <n v="486"/>
    <n v="1.41"/>
    <x v="172"/>
    <n v="44656"/>
    <n v="14.8"/>
    <s v="No"/>
    <n v="31.8"/>
    <n v="31.4"/>
    <n v="2026"/>
    <n v="7987752688"/>
    <n v="9.9183673469387763"/>
    <n v="91.884773662551439"/>
    <n v="636.80376580031634"/>
    <s v="#SPILL!"/>
  </r>
  <r>
    <s v="EV0175"/>
    <x v="2"/>
    <s v="Oceania"/>
    <s v="BYD"/>
    <s v="Bus"/>
    <n v="265740"/>
    <n v="116"/>
    <n v="348"/>
    <n v="0.89"/>
    <x v="173"/>
    <n v="84907"/>
    <n v="14.2"/>
    <s v="No"/>
    <n v="10.6"/>
    <n v="63.1"/>
    <n v="2026"/>
    <n v="22563186180"/>
    <n v="3"/>
    <n v="243.98563218390805"/>
    <n v="298.77323699857004"/>
    <s v="#SPILL!"/>
  </r>
  <r>
    <s v="EV0176"/>
    <x v="6"/>
    <s v="Europe"/>
    <s v="Volkswagen"/>
    <s v="Bus"/>
    <n v="828627"/>
    <n v="70"/>
    <n v="250"/>
    <n v="1.47"/>
    <x v="174"/>
    <n v="49731"/>
    <n v="18.2"/>
    <s v="Yes"/>
    <n v="7.4"/>
    <n v="258.89999999999998"/>
    <n v="2026"/>
    <n v="41208449337"/>
    <n v="3.5714285714285716"/>
    <n v="198.92400000000001"/>
    <n v="54.520308896524014"/>
    <s v="#SPILL!"/>
  </r>
  <r>
    <s v="EV0177"/>
    <x v="0"/>
    <s v="Asia"/>
    <s v="BYD"/>
    <s v="Bus"/>
    <n v="891501"/>
    <n v="44"/>
    <n v="431"/>
    <n v="1.04"/>
    <x v="175"/>
    <n v="82329"/>
    <n v="19.899999999999999"/>
    <s v="Yes"/>
    <n v="40.299999999999997"/>
    <n v="53.8"/>
    <n v="2026"/>
    <n v="73396385829"/>
    <n v="9.795454545454545"/>
    <n v="191.01856148491879"/>
    <n v="174.84893454970887"/>
    <s v="#SPILL!"/>
  </r>
  <r>
    <s v="EV0178"/>
    <x v="1"/>
    <s v="North America"/>
    <s v="Nissan"/>
    <s v="Truck"/>
    <n v="449004"/>
    <n v="74"/>
    <n v="297"/>
    <n v="2.15"/>
    <x v="176"/>
    <n v="38500"/>
    <n v="18.8"/>
    <s v="No"/>
    <n v="30.3"/>
    <n v="74"/>
    <n v="2026"/>
    <n v="17286654000"/>
    <n v="4.0135135135135132"/>
    <n v="129.62962962962962"/>
    <n v="99.93674889310563"/>
    <s v="#SPILL!"/>
  </r>
  <r>
    <s v="EV0179"/>
    <x v="4"/>
    <s v="Asia"/>
    <s v="Kia"/>
    <s v="Bus"/>
    <n v="796800"/>
    <n v="75"/>
    <n v="410"/>
    <n v="0.99"/>
    <x v="177"/>
    <n v="39965"/>
    <n v="12.7"/>
    <s v="No"/>
    <n v="38.5"/>
    <n v="145.80000000000001"/>
    <n v="2026"/>
    <n v="31844112000"/>
    <n v="5.4666666666666668"/>
    <n v="97.475609756097555"/>
    <n v="158.72991967871485"/>
    <s v="#SPILL!"/>
  </r>
  <r>
    <s v="EV0180"/>
    <x v="4"/>
    <s v="Asia"/>
    <s v="Mercedes"/>
    <s v="Truck"/>
    <n v="514787"/>
    <n v="100"/>
    <n v="490"/>
    <n v="1.26"/>
    <x v="178"/>
    <n v="55136"/>
    <n v="13.4"/>
    <s v="No"/>
    <n v="42.7"/>
    <n v="294.3"/>
    <n v="2026"/>
    <n v="28383296032"/>
    <n v="4.9000000000000004"/>
    <n v="112.52244897959184"/>
    <n v="363.79318048047054"/>
    <s v="#SPILL!"/>
  </r>
  <r>
    <s v="EV0181"/>
    <x v="4"/>
    <s v="Asia"/>
    <s v="Tesla"/>
    <s v="Truck"/>
    <n v="639442"/>
    <n v="76"/>
    <n v="350"/>
    <n v="2.77"/>
    <x v="179"/>
    <n v="51481"/>
    <n v="21.5"/>
    <s v="No"/>
    <n v="15.6"/>
    <n v="98.3"/>
    <n v="2026"/>
    <n v="32919113602"/>
    <n v="4.6052631578947372"/>
    <n v="147.08857142857144"/>
    <n v="304.82201669580667"/>
    <s v="#SPILL!"/>
  </r>
  <r>
    <s v="EV0182"/>
    <x v="3"/>
    <s v="Europe"/>
    <s v="Kia"/>
    <s v="Bus"/>
    <n v="312374"/>
    <n v="61"/>
    <n v="592"/>
    <n v="1.02"/>
    <x v="180"/>
    <n v="70994"/>
    <n v="12.9"/>
    <s v="Yes"/>
    <n v="31.4"/>
    <n v="173.6"/>
    <n v="2026"/>
    <n v="22176679756"/>
    <n v="9.7049180327868854"/>
    <n v="119.92229729729729"/>
    <n v="310.04821143885215"/>
    <s v="#SPILL!"/>
  </r>
  <r>
    <s v="EV0183"/>
    <x v="5"/>
    <s v="North America"/>
    <s v="Kia"/>
    <s v="Car"/>
    <n v="101821"/>
    <n v="116"/>
    <n v="425"/>
    <n v="1.4"/>
    <x v="181"/>
    <n v="54591"/>
    <n v="19.3"/>
    <s v="Yes"/>
    <n v="18.399999999999999"/>
    <n v="280.60000000000002"/>
    <n v="2026"/>
    <n v="5558510211"/>
    <n v="3.6637931034482758"/>
    <n v="128.44941176470587"/>
    <n v="68.679349053731542"/>
    <s v="#SPILL!"/>
  </r>
  <r>
    <s v="EV0184"/>
    <x v="0"/>
    <s v="Asia"/>
    <s v="BYD"/>
    <s v="Truck"/>
    <n v="641246"/>
    <n v="68"/>
    <n v="627"/>
    <n v="0.9"/>
    <x v="182"/>
    <n v="54890"/>
    <n v="21.1"/>
    <s v="No"/>
    <n v="57.6"/>
    <n v="260.5"/>
    <n v="2026"/>
    <n v="35197992940"/>
    <n v="9.2205882352941178"/>
    <n v="87.543859649122808"/>
    <n v="122.75008343131965"/>
    <s v="#SPILL!"/>
  </r>
  <r>
    <s v="EV0185"/>
    <x v="5"/>
    <s v="North America"/>
    <s v="Hyundai"/>
    <s v="Truck"/>
    <n v="750978"/>
    <n v="54"/>
    <n v="428"/>
    <n v="2.17"/>
    <x v="183"/>
    <n v="82831"/>
    <n v="21.8"/>
    <s v="Yes"/>
    <n v="37"/>
    <n v="280.39999999999998"/>
    <n v="2026"/>
    <n v="62204258718"/>
    <n v="7.9259259259259256"/>
    <n v="193.53037383177571"/>
    <n v="61.067035252697146"/>
    <s v="#SPILL!"/>
  </r>
  <r>
    <s v="EV0186"/>
    <x v="5"/>
    <s v="North America"/>
    <s v="Toyota"/>
    <s v="Bus"/>
    <n v="570924"/>
    <n v="106"/>
    <n v="398"/>
    <n v="2.5299999999999998"/>
    <x v="184"/>
    <n v="82307"/>
    <n v="13.6"/>
    <s v="No"/>
    <n v="33.9"/>
    <n v="76.900000000000006"/>
    <n v="2026"/>
    <n v="46991041668"/>
    <n v="3.7547169811320753"/>
    <n v="206.80150753768845"/>
    <n v="144.73379994535173"/>
    <s v="#SPILL!"/>
  </r>
  <r>
    <s v="EV0187"/>
    <x v="9"/>
    <s v="Asia"/>
    <s v="Volkswagen"/>
    <s v="Truck"/>
    <n v="473737"/>
    <n v="86"/>
    <n v="432"/>
    <n v="2.2200000000000002"/>
    <x v="185"/>
    <n v="64840"/>
    <n v="13.1"/>
    <s v="No"/>
    <n v="13.1"/>
    <n v="80.2"/>
    <n v="2026"/>
    <n v="30717107080"/>
    <n v="5.0232558139534884"/>
    <n v="150.09259259259258"/>
    <n v="108.23938176667644"/>
    <s v="#SPILL!"/>
  </r>
  <r>
    <s v="EV0188"/>
    <x v="5"/>
    <s v="North America"/>
    <s v="Ford"/>
    <s v="Truck"/>
    <n v="496303"/>
    <n v="103"/>
    <n v="455"/>
    <n v="1.01"/>
    <x v="186"/>
    <n v="59897"/>
    <n v="23.5"/>
    <s v="Yes"/>
    <n v="57.4"/>
    <n v="23.6"/>
    <n v="2026"/>
    <n v="29727060791"/>
    <n v="4.4174757281553401"/>
    <n v="131.64175824175825"/>
    <n v="131.1920338986466"/>
    <s v="#SPILL!"/>
  </r>
  <r>
    <s v="EV0189"/>
    <x v="9"/>
    <s v="Asia"/>
    <s v="Hyundai"/>
    <s v="Car"/>
    <n v="509103"/>
    <n v="109"/>
    <n v="348"/>
    <n v="0.83"/>
    <x v="187"/>
    <n v="69248"/>
    <n v="15.1"/>
    <s v="No"/>
    <n v="9.6999999999999993"/>
    <n v="259.10000000000002"/>
    <n v="2026"/>
    <n v="35254364544"/>
    <n v="3.1926605504587156"/>
    <n v="198.98850574712642"/>
    <n v="247.04038279090869"/>
    <s v="#SPILL!"/>
  </r>
  <r>
    <s v="EV0190"/>
    <x v="5"/>
    <s v="North America"/>
    <s v="Kia"/>
    <s v="Car"/>
    <n v="871023"/>
    <n v="47"/>
    <n v="602"/>
    <n v="1.59"/>
    <x v="188"/>
    <n v="82564"/>
    <n v="12.9"/>
    <s v="No"/>
    <n v="33"/>
    <n v="266.3"/>
    <n v="2026"/>
    <n v="71915142972"/>
    <n v="12.808510638297872"/>
    <n v="137.14950166112956"/>
    <n v="214.73370967241968"/>
    <s v="#SPILL!"/>
  </r>
  <r>
    <s v="EV0191"/>
    <x v="1"/>
    <s v="North America"/>
    <s v="Volkswagen"/>
    <s v="Bus"/>
    <n v="290033"/>
    <n v="66"/>
    <n v="382"/>
    <n v="2.44"/>
    <x v="189"/>
    <n v="36638"/>
    <n v="24.1"/>
    <s v="Yes"/>
    <n v="60.6"/>
    <n v="272.2"/>
    <n v="2026"/>
    <n v="10626229054"/>
    <n v="5.7878787878787881"/>
    <n v="95.910994764397913"/>
    <n v="368.7063196256978"/>
    <s v="#SPILL!"/>
  </r>
  <r>
    <s v="EV0192"/>
    <x v="0"/>
    <s v="Asia"/>
    <s v="Ford"/>
    <s v="Bus"/>
    <n v="55289"/>
    <n v="75"/>
    <n v="317"/>
    <n v="1.9"/>
    <x v="190"/>
    <n v="72463"/>
    <n v="23.8"/>
    <s v="No"/>
    <n v="7"/>
    <n v="285.89999999999998"/>
    <n v="2026"/>
    <n v="4006406807"/>
    <n v="4.2266666666666666"/>
    <n v="228.58990536277602"/>
    <n v="1909.4937510173816"/>
    <s v="#SPILL!"/>
  </r>
  <r>
    <s v="EV0193"/>
    <x v="8"/>
    <s v="Europe"/>
    <s v="Kia"/>
    <s v="Car"/>
    <n v="696630"/>
    <n v="79"/>
    <n v="506"/>
    <n v="2.59"/>
    <x v="191"/>
    <n v="52815"/>
    <n v="20.9"/>
    <s v="Yes"/>
    <n v="14.5"/>
    <n v="11.2"/>
    <n v="2026"/>
    <n v="36792513450"/>
    <n v="6.4050632911392409"/>
    <n v="104.37747035573122"/>
    <n v="278.85678193589138"/>
    <s v="#SPILL!"/>
  </r>
  <r>
    <s v="EV0194"/>
    <x v="9"/>
    <s v="Asia"/>
    <s v="Kia"/>
    <s v="Truck"/>
    <n v="62281"/>
    <n v="109"/>
    <n v="468"/>
    <n v="1.92"/>
    <x v="192"/>
    <n v="43824"/>
    <n v="23.2"/>
    <s v="No"/>
    <n v="35.4"/>
    <n v="51.9"/>
    <n v="2026"/>
    <n v="2729402544"/>
    <n v="4.2935779816513762"/>
    <n v="93.641025641025635"/>
    <n v="1388.4009569531638"/>
    <s v="#SPILL!"/>
  </r>
  <r>
    <s v="EV0195"/>
    <x v="9"/>
    <s v="Asia"/>
    <s v="Ford"/>
    <s v="Bus"/>
    <n v="437639"/>
    <n v="91"/>
    <n v="307"/>
    <n v="2.35"/>
    <x v="193"/>
    <n v="50089"/>
    <n v="13"/>
    <s v="Yes"/>
    <n v="52.5"/>
    <n v="103.4"/>
    <n v="2026"/>
    <n v="21920899871"/>
    <n v="3.3736263736263736"/>
    <n v="163.15635179153094"/>
    <n v="433.67250176515347"/>
    <s v="#SPILL!"/>
  </r>
  <r>
    <s v="EV0196"/>
    <x v="3"/>
    <s v="Europe"/>
    <s v="Ford"/>
    <s v="Car"/>
    <n v="475018"/>
    <n v="41"/>
    <n v="430"/>
    <n v="2.83"/>
    <x v="194"/>
    <n v="59960"/>
    <n v="22.4"/>
    <s v="No"/>
    <n v="22.2"/>
    <n v="50.2"/>
    <n v="2026"/>
    <n v="28482079280"/>
    <n v="10.487804878048781"/>
    <n v="139.44186046511629"/>
    <n v="192.27481905948827"/>
    <s v="#SPILL!"/>
  </r>
  <r>
    <s v="EV0197"/>
    <x v="3"/>
    <s v="Europe"/>
    <s v="Volkswagen"/>
    <s v="Bus"/>
    <n v="452949"/>
    <n v="118"/>
    <n v="320"/>
    <n v="2.04"/>
    <x v="195"/>
    <n v="80200"/>
    <n v="12.9"/>
    <s v="No"/>
    <n v="8.3000000000000007"/>
    <n v="44.8"/>
    <n v="2026"/>
    <n v="36326509800"/>
    <n v="2.7118644067796609"/>
    <n v="250.625"/>
    <n v="192.10992849084553"/>
    <s v="#SPILL!"/>
  </r>
  <r>
    <s v="EV0198"/>
    <x v="9"/>
    <s v="Asia"/>
    <s v="Nissan"/>
    <s v="Car"/>
    <n v="675314"/>
    <n v="58"/>
    <n v="376"/>
    <n v="2.37"/>
    <x v="196"/>
    <n v="71802"/>
    <n v="15.6"/>
    <s v="Yes"/>
    <n v="28.6"/>
    <n v="168.2"/>
    <n v="2026"/>
    <n v="48488895828"/>
    <n v="6.4827586206896548"/>
    <n v="190.96276595744681"/>
    <n v="91.096882339178507"/>
    <s v="#SPILL!"/>
  </r>
  <r>
    <s v="EV0199"/>
    <x v="2"/>
    <s v="Oceania"/>
    <s v="Mercedes"/>
    <s v="Car"/>
    <n v="227504"/>
    <n v="72"/>
    <n v="295"/>
    <n v="1.53"/>
    <x v="197"/>
    <n v="74742"/>
    <n v="23.7"/>
    <s v="Yes"/>
    <n v="6.5"/>
    <n v="249.1"/>
    <n v="2026"/>
    <n v="17004103968"/>
    <n v="4.0972222222222223"/>
    <n v="253.36271186440678"/>
    <n v="305.41441029608268"/>
    <s v="#SPILL!"/>
  </r>
  <r>
    <s v="EV0200"/>
    <x v="6"/>
    <s v="Europe"/>
    <s v="Tesla"/>
    <s v="Car"/>
    <n v="407921"/>
    <n v="90"/>
    <n v="611"/>
    <n v="2.2000000000000002"/>
    <x v="198"/>
    <n v="45993"/>
    <n v="23.8"/>
    <s v="No"/>
    <n v="9.1999999999999993"/>
    <n v="69"/>
    <n v="2026"/>
    <n v="18761510553"/>
    <n v="6.7888888888888888"/>
    <n v="75.274959083469724"/>
    <n v="392.8309648191684"/>
    <s v="#SPILL!"/>
  </r>
  <r>
    <s v="EV0201"/>
    <x v="0"/>
    <s v="Asia"/>
    <s v="Tesla"/>
    <s v="Bus"/>
    <n v="519998"/>
    <n v="95"/>
    <n v="465"/>
    <n v="1.73"/>
    <x v="199"/>
    <n v="61598"/>
    <n v="14.7"/>
    <s v="No"/>
    <n v="43"/>
    <n v="170.7"/>
    <n v="2026"/>
    <n v="32030836804"/>
    <n v="4.8947368421052628"/>
    <n v="132.46881720430108"/>
    <n v="243.22208931572814"/>
    <s v="#SPILL!"/>
  </r>
  <r>
    <s v="EV0202"/>
    <x v="8"/>
    <s v="Europe"/>
    <s v="Volkswagen"/>
    <s v="SUV"/>
    <n v="655026"/>
    <n v="117"/>
    <n v="253"/>
    <n v="1.7"/>
    <x v="200"/>
    <n v="47878"/>
    <n v="24.4"/>
    <s v="No"/>
    <n v="62.1"/>
    <n v="115.2"/>
    <n v="2026"/>
    <n v="31361334828"/>
    <n v="2.1623931623931623"/>
    <n v="189.24110671936759"/>
    <n v="268.04432190477934"/>
    <s v="#SPILL!"/>
  </r>
  <r>
    <s v="EV0203"/>
    <x v="4"/>
    <s v="Asia"/>
    <s v="Kia"/>
    <s v="Truck"/>
    <n v="592869"/>
    <n v="73"/>
    <n v="493"/>
    <n v="1.7"/>
    <x v="201"/>
    <n v="65673"/>
    <n v="15"/>
    <s v="No"/>
    <n v="61.7"/>
    <n v="145.19999999999999"/>
    <n v="2026"/>
    <n v="38935485837"/>
    <n v="6.7534246575342465"/>
    <n v="133.21095334685597"/>
    <n v="219.24573556721634"/>
    <s v="#SPILL!"/>
  </r>
  <r>
    <s v="EV0204"/>
    <x v="3"/>
    <s v="Europe"/>
    <s v="Toyota"/>
    <s v="Car"/>
    <n v="533267"/>
    <n v="54"/>
    <n v="545"/>
    <n v="1.83"/>
    <x v="202"/>
    <n v="51126"/>
    <n v="16.8"/>
    <s v="No"/>
    <n v="48.1"/>
    <n v="222.5"/>
    <n v="2026"/>
    <n v="27263808642"/>
    <n v="10.092592592592593"/>
    <n v="93.809174311926611"/>
    <n v="189.22791022133379"/>
    <s v="#SPILL!"/>
  </r>
  <r>
    <s v="EV0205"/>
    <x v="6"/>
    <s v="Europe"/>
    <s v="Hyundai"/>
    <s v="Car"/>
    <n v="319077"/>
    <n v="49"/>
    <n v="601"/>
    <n v="1.87"/>
    <x v="203"/>
    <n v="38213"/>
    <n v="15.9"/>
    <s v="No"/>
    <n v="12.6"/>
    <n v="57.6"/>
    <n v="2026"/>
    <n v="12192889401"/>
    <n v="12.26530612244898"/>
    <n v="63.582362728785355"/>
    <n v="261.31309997273382"/>
    <s v="#SPILL!"/>
  </r>
  <r>
    <s v="EV0206"/>
    <x v="3"/>
    <s v="Europe"/>
    <s v="BMW"/>
    <s v="Truck"/>
    <n v="851189"/>
    <n v="78"/>
    <n v="434"/>
    <n v="1.38"/>
    <x v="204"/>
    <n v="72888"/>
    <n v="24.7"/>
    <s v="No"/>
    <n v="61.1"/>
    <n v="45.7"/>
    <n v="2026"/>
    <n v="62041463832"/>
    <n v="5.5641025641025639"/>
    <n v="167.94470046082949"/>
    <n v="82.533961317639211"/>
    <s v="#SPILL!"/>
  </r>
  <r>
    <s v="EV0207"/>
    <x v="8"/>
    <s v="Europe"/>
    <s v="Toyota"/>
    <s v="Car"/>
    <n v="496039"/>
    <n v="108"/>
    <n v="292"/>
    <n v="1.06"/>
    <x v="205"/>
    <n v="81266"/>
    <n v="24.8"/>
    <s v="Yes"/>
    <n v="18"/>
    <n v="168.8"/>
    <n v="2026"/>
    <n v="40311105374"/>
    <n v="2.7037037037037037"/>
    <n v="278.3082191780822"/>
    <n v="117.6480075155381"/>
    <s v="#SPILL!"/>
  </r>
  <r>
    <s v="EV0208"/>
    <x v="0"/>
    <s v="Asia"/>
    <s v="Ford"/>
    <s v="SUV"/>
    <n v="622226"/>
    <n v="50"/>
    <n v="374"/>
    <n v="2.42"/>
    <x v="206"/>
    <n v="34898"/>
    <n v="24.8"/>
    <s v="Yes"/>
    <n v="55.4"/>
    <n v="232.8"/>
    <n v="2026"/>
    <n v="21714442948"/>
    <n v="7.48"/>
    <n v="93.310160427807489"/>
    <n v="221.1881213578346"/>
    <s v="#SPILL!"/>
  </r>
  <r>
    <s v="EV0209"/>
    <x v="8"/>
    <s v="Europe"/>
    <s v="Mercedes"/>
    <s v="Truck"/>
    <n v="69474"/>
    <n v="46"/>
    <n v="393"/>
    <n v="1.75"/>
    <x v="207"/>
    <n v="39080"/>
    <n v="18.3"/>
    <s v="No"/>
    <n v="34.6"/>
    <n v="107.6"/>
    <n v="2026"/>
    <n v="2715043920"/>
    <n v="8.5434782608695645"/>
    <n v="99.440203562340969"/>
    <n v="778.66540000575753"/>
    <s v="#SPILL!"/>
  </r>
  <r>
    <s v="EV0210"/>
    <x v="2"/>
    <s v="Oceania"/>
    <s v="Mercedes"/>
    <s v="Car"/>
    <n v="231386"/>
    <n v="108"/>
    <n v="496"/>
    <n v="2.1800000000000002"/>
    <x v="208"/>
    <n v="57436"/>
    <n v="15.7"/>
    <s v="No"/>
    <n v="46.5"/>
    <n v="250.5"/>
    <n v="2026"/>
    <n v="13289886296"/>
    <n v="4.5925925925925926"/>
    <n v="115.79838709677419"/>
    <n v="18.570700042353469"/>
    <s v="#SPILL!"/>
  </r>
  <r>
    <s v="EV0211"/>
    <x v="2"/>
    <s v="Oceania"/>
    <s v="Tesla"/>
    <s v="Truck"/>
    <n v="188296"/>
    <n v="98"/>
    <n v="339"/>
    <n v="0.59"/>
    <x v="209"/>
    <n v="67728"/>
    <n v="15.7"/>
    <s v="Yes"/>
    <n v="62.8"/>
    <n v="279.7"/>
    <n v="2026"/>
    <n v="12752911488"/>
    <n v="3.4591836734693877"/>
    <n v="199.78761061946904"/>
    <n v="85.588647661129286"/>
    <s v="#SPILL!"/>
  </r>
  <r>
    <s v="EV0212"/>
    <x v="8"/>
    <s v="Europe"/>
    <s v="Tesla"/>
    <s v="Car"/>
    <n v="767062"/>
    <n v="96"/>
    <n v="269"/>
    <n v="2.4700000000000002"/>
    <x v="210"/>
    <n v="63340"/>
    <n v="13.6"/>
    <s v="No"/>
    <n v="31.4"/>
    <n v="200.8"/>
    <n v="2026"/>
    <n v="48585707080"/>
    <n v="2.8020833333333335"/>
    <n v="235.46468401486987"/>
    <n v="202.48819521759648"/>
    <s v="#SPILL!"/>
  </r>
  <r>
    <s v="EV0213"/>
    <x v="3"/>
    <s v="Europe"/>
    <s v="BMW"/>
    <s v="SUV"/>
    <n v="380687"/>
    <n v="86"/>
    <n v="417"/>
    <n v="1.1200000000000001"/>
    <x v="211"/>
    <n v="75163"/>
    <n v="14"/>
    <s v="Yes"/>
    <n v="24.1"/>
    <n v="51.5"/>
    <n v="2026"/>
    <n v="28613576981"/>
    <n v="4.8488372093023253"/>
    <n v="180.24700239808155"/>
    <n v="449.90504009855863"/>
    <s v="#SPILL!"/>
  </r>
  <r>
    <s v="EV0214"/>
    <x v="1"/>
    <s v="North America"/>
    <s v="Mercedes"/>
    <s v="SUV"/>
    <n v="399379"/>
    <n v="44"/>
    <n v="312"/>
    <n v="2.15"/>
    <x v="212"/>
    <n v="70060"/>
    <n v="16.2"/>
    <s v="No"/>
    <n v="38.6"/>
    <n v="155.6"/>
    <n v="2026"/>
    <n v="27980492740"/>
    <n v="7.0909090909090908"/>
    <n v="224.55128205128204"/>
    <n v="94.464155601571434"/>
    <s v="#SPILL!"/>
  </r>
  <r>
    <s v="EV0215"/>
    <x v="0"/>
    <s v="Asia"/>
    <s v="Nissan"/>
    <s v="Truck"/>
    <n v="41652"/>
    <n v="118"/>
    <n v="521"/>
    <n v="2.34"/>
    <x v="213"/>
    <n v="43524"/>
    <n v="22.9"/>
    <s v="Yes"/>
    <n v="52.9"/>
    <n v="269.39999999999998"/>
    <n v="2026"/>
    <n v="1812861648"/>
    <n v="4.4152542372881358"/>
    <n v="83.539347408829173"/>
    <n v="4372.371074618266"/>
    <s v="#SPILL!"/>
  </r>
  <r>
    <s v="EV0216"/>
    <x v="3"/>
    <s v="Europe"/>
    <s v="BMW"/>
    <s v="Truck"/>
    <n v="476701"/>
    <n v="68"/>
    <n v="378"/>
    <n v="1.53"/>
    <x v="214"/>
    <n v="59327"/>
    <n v="24.8"/>
    <s v="No"/>
    <n v="26"/>
    <n v="165"/>
    <n v="2026"/>
    <n v="28281240227"/>
    <n v="5.5588235294117645"/>
    <n v="156.94973544973544"/>
    <n v="242.22730810298279"/>
    <s v="#SPILL!"/>
  </r>
  <r>
    <s v="EV0217"/>
    <x v="2"/>
    <s v="Oceania"/>
    <s v="Ford"/>
    <s v="Car"/>
    <n v="785616"/>
    <n v="63"/>
    <n v="603"/>
    <n v="2.02"/>
    <x v="215"/>
    <n v="70456"/>
    <n v="16.100000000000001"/>
    <s v="Yes"/>
    <n v="15.5"/>
    <n v="114.5"/>
    <n v="2026"/>
    <n v="55351360896"/>
    <n v="9.5714285714285712"/>
    <n v="116.84245439469321"/>
    <n v="142.75167511863302"/>
    <s v="#SPILL!"/>
  </r>
  <r>
    <s v="EV0218"/>
    <x v="2"/>
    <s v="Oceania"/>
    <s v="Mercedes"/>
    <s v="Bus"/>
    <n v="53037"/>
    <n v="111"/>
    <n v="609"/>
    <n v="2.68"/>
    <x v="216"/>
    <n v="28135"/>
    <n v="13.7"/>
    <s v="No"/>
    <n v="36.4"/>
    <n v="70.5"/>
    <n v="2026"/>
    <n v="1492195995"/>
    <n v="5.4864864864864868"/>
    <n v="46.198686371100166"/>
    <n v="2332.4471595301393"/>
    <s v="#SPILL!"/>
  </r>
  <r>
    <s v="EV0219"/>
    <x v="0"/>
    <s v="Asia"/>
    <s v="Hyundai"/>
    <s v="Bus"/>
    <n v="500550"/>
    <n v="66"/>
    <n v="442"/>
    <n v="1.6"/>
    <x v="217"/>
    <n v="52504"/>
    <n v="19"/>
    <s v="No"/>
    <n v="26"/>
    <n v="154.69999999999999"/>
    <n v="2026"/>
    <n v="26280877200"/>
    <n v="6.6969696969696972"/>
    <n v="118.78733031674209"/>
    <n v="135.74468085106383"/>
    <s v="#SPILL!"/>
  </r>
  <r>
    <s v="EV0220"/>
    <x v="0"/>
    <s v="Asia"/>
    <s v="Kia"/>
    <s v="Car"/>
    <n v="429468"/>
    <n v="97"/>
    <n v="474"/>
    <n v="1.73"/>
    <x v="218"/>
    <n v="66112"/>
    <n v="22.6"/>
    <s v="No"/>
    <n v="24.8"/>
    <n v="199.4"/>
    <n v="2026"/>
    <n v="28392988416"/>
    <n v="4.8865979381443303"/>
    <n v="139.47679324894514"/>
    <n v="107.93120791304591"/>
    <s v="#SPILL!"/>
  </r>
  <r>
    <s v="EV0221"/>
    <x v="4"/>
    <s v="Asia"/>
    <s v="BMW"/>
    <s v="SUV"/>
    <n v="711885"/>
    <n v="83"/>
    <n v="252"/>
    <n v="1.53"/>
    <x v="219"/>
    <n v="82555"/>
    <n v="23.8"/>
    <s v="Yes"/>
    <n v="51"/>
    <n v="215.5"/>
    <n v="2026"/>
    <n v="58769666175"/>
    <n v="3.036144578313253"/>
    <n v="327.59920634920633"/>
    <n v="247.32927368886828"/>
    <s v="#SPILL!"/>
  </r>
  <r>
    <s v="EV0222"/>
    <x v="8"/>
    <s v="Europe"/>
    <s v="Toyota"/>
    <s v="SUV"/>
    <n v="715571"/>
    <n v="91"/>
    <n v="533"/>
    <n v="2.63"/>
    <x v="220"/>
    <n v="81489"/>
    <n v="16.3"/>
    <s v="No"/>
    <n v="23.3"/>
    <n v="280.2"/>
    <n v="2026"/>
    <n v="58311165219"/>
    <n v="5.8571428571428568"/>
    <n v="152.88742964352721"/>
    <n v="219.94043917375075"/>
    <s v="#SPILL!"/>
  </r>
  <r>
    <s v="EV0223"/>
    <x v="3"/>
    <s v="Europe"/>
    <s v="Mercedes"/>
    <s v="SUV"/>
    <n v="181794"/>
    <n v="86"/>
    <n v="553"/>
    <n v="1"/>
    <x v="221"/>
    <n v="35981"/>
    <n v="15.4"/>
    <s v="No"/>
    <n v="45.9"/>
    <n v="91.3"/>
    <n v="2026"/>
    <n v="6541129914"/>
    <n v="6.4302325581395348"/>
    <n v="65.065099457504516"/>
    <n v="728.99545639570067"/>
    <s v="#SPILL!"/>
  </r>
  <r>
    <s v="EV0224"/>
    <x v="1"/>
    <s v="North America"/>
    <s v="BYD"/>
    <s v="Car"/>
    <n v="615616"/>
    <n v="46"/>
    <n v="566"/>
    <n v="0.56000000000000005"/>
    <x v="222"/>
    <n v="73457"/>
    <n v="12.3"/>
    <s v="Yes"/>
    <n v="18"/>
    <n v="207.3"/>
    <n v="2026"/>
    <n v="45221304512"/>
    <n v="12.304347826086957"/>
    <n v="129.78268551236749"/>
    <n v="74.744646013099072"/>
    <s v="#SPILL!"/>
  </r>
  <r>
    <s v="EV0225"/>
    <x v="7"/>
    <s v="Europe"/>
    <s v="Toyota"/>
    <s v="Car"/>
    <n v="434720"/>
    <n v="96"/>
    <n v="344"/>
    <n v="0.59"/>
    <x v="223"/>
    <n v="44029"/>
    <n v="16.399999999999999"/>
    <s v="No"/>
    <n v="54.9"/>
    <n v="161.4"/>
    <n v="2026"/>
    <n v="19140286880"/>
    <n v="3.5833333333333335"/>
    <n v="127.99127906976744"/>
    <n v="290.28340080971657"/>
    <s v="#SPILL!"/>
  </r>
  <r>
    <s v="EV0226"/>
    <x v="1"/>
    <s v="North America"/>
    <s v="Kia"/>
    <s v="SUV"/>
    <n v="404898"/>
    <n v="79"/>
    <n v="456"/>
    <n v="0.99"/>
    <x v="224"/>
    <n v="65942"/>
    <n v="23.8"/>
    <s v="No"/>
    <n v="51.5"/>
    <n v="230.4"/>
    <n v="2026"/>
    <n v="26699783916"/>
    <n v="5.7721518987341769"/>
    <n v="144.60964912280701"/>
    <n v="186.53833805057076"/>
    <s v="#SPILL!"/>
  </r>
  <r>
    <s v="EV0227"/>
    <x v="4"/>
    <s v="Asia"/>
    <s v="Ford"/>
    <s v="Car"/>
    <n v="785439"/>
    <n v="64"/>
    <n v="350"/>
    <n v="2.42"/>
    <x v="225"/>
    <n v="65973"/>
    <n v="17"/>
    <s v="No"/>
    <n v="39.200000000000003"/>
    <n v="150.1"/>
    <n v="2026"/>
    <n v="51817767147"/>
    <n v="5.46875"/>
    <n v="188.49428571428572"/>
    <n v="104.41549248254798"/>
    <s v="#SPILL!"/>
  </r>
  <r>
    <s v="EV0228"/>
    <x v="2"/>
    <s v="Oceania"/>
    <s v="Toyota"/>
    <s v="SUV"/>
    <n v="260514"/>
    <n v="108"/>
    <n v="394"/>
    <n v="0.66"/>
    <x v="226"/>
    <n v="39080"/>
    <n v="18.2"/>
    <s v="Yes"/>
    <n v="10.7"/>
    <n v="192.9"/>
    <n v="2026"/>
    <n v="10180887120"/>
    <n v="3.6481481481481484"/>
    <n v="99.187817258883243"/>
    <n v="667.23093576544829"/>
    <s v="#SPILL!"/>
  </r>
  <r>
    <s v="EV0229"/>
    <x v="9"/>
    <s v="Asia"/>
    <s v="Kia"/>
    <s v="Truck"/>
    <n v="57820"/>
    <n v="80"/>
    <n v="538"/>
    <n v="1.43"/>
    <x v="227"/>
    <n v="77124"/>
    <n v="22.1"/>
    <s v="Yes"/>
    <n v="45.5"/>
    <n v="255"/>
    <n v="2026"/>
    <n v="4459309680"/>
    <n v="6.7249999999999996"/>
    <n v="143.35315985130111"/>
    <n v="960.27326184711171"/>
    <s v="#SPILL!"/>
  </r>
  <r>
    <s v="EV0230"/>
    <x v="2"/>
    <s v="Oceania"/>
    <s v="Tesla"/>
    <s v="Bus"/>
    <n v="7464"/>
    <n v="92"/>
    <n v="523"/>
    <n v="2.4300000000000002"/>
    <x v="228"/>
    <n v="62276"/>
    <n v="12.9"/>
    <s v="No"/>
    <n v="48.1"/>
    <n v="90.4"/>
    <n v="2026"/>
    <n v="464828064"/>
    <n v="5.6847826086956523"/>
    <n v="119.07456978967495"/>
    <n v="25003.483386923901"/>
    <s v="#SPILL!"/>
  </r>
  <r>
    <s v="EV0231"/>
    <x v="8"/>
    <s v="Europe"/>
    <s v="Kia"/>
    <s v="Bus"/>
    <n v="205895"/>
    <n v="86"/>
    <n v="475"/>
    <n v="1.46"/>
    <x v="229"/>
    <n v="38415"/>
    <n v="18.3"/>
    <s v="Yes"/>
    <n v="15.9"/>
    <n v="55.2"/>
    <n v="2026"/>
    <n v="7909456425"/>
    <n v="5.5232558139534884"/>
    <n v="80.873684210526321"/>
    <n v="694.75703635348123"/>
    <s v="#SPILL!"/>
  </r>
  <r>
    <s v="EV0232"/>
    <x v="9"/>
    <s v="Asia"/>
    <s v="BMW"/>
    <s v="Bus"/>
    <n v="583698"/>
    <n v="96"/>
    <n v="318"/>
    <n v="1.35"/>
    <x v="230"/>
    <n v="52029"/>
    <n v="19.3"/>
    <s v="No"/>
    <n v="22.1"/>
    <n v="257.39999999999998"/>
    <n v="2026"/>
    <n v="30369223242"/>
    <n v="3.3125"/>
    <n v="163.61320754716982"/>
    <n v="228.65248810172383"/>
    <s v="#SPILL!"/>
  </r>
  <r>
    <s v="EV0233"/>
    <x v="2"/>
    <s v="Oceania"/>
    <s v="Mercedes"/>
    <s v="Truck"/>
    <n v="340289"/>
    <n v="80"/>
    <n v="283"/>
    <n v="1.35"/>
    <x v="231"/>
    <n v="34593"/>
    <n v="13.2"/>
    <s v="No"/>
    <n v="29.8"/>
    <n v="69.2"/>
    <n v="2026"/>
    <n v="11771617377"/>
    <n v="3.5375000000000001"/>
    <n v="122.23674911660777"/>
    <n v="241.26551254962695"/>
    <s v="#SPILL!"/>
  </r>
  <r>
    <s v="EV0234"/>
    <x v="9"/>
    <s v="Asia"/>
    <s v="Kia"/>
    <s v="Truck"/>
    <n v="644215"/>
    <n v="43"/>
    <n v="548"/>
    <n v="1.63"/>
    <x v="232"/>
    <n v="33900"/>
    <n v="22.6"/>
    <s v="Yes"/>
    <n v="30.7"/>
    <n v="238.8"/>
    <n v="2026"/>
    <n v="21838888500"/>
    <n v="12.744186046511627"/>
    <n v="61.861313868613138"/>
    <n v="57.319373190627353"/>
    <s v="#SPILL!"/>
  </r>
  <r>
    <s v="EV0235"/>
    <x v="7"/>
    <s v="Europe"/>
    <s v="Kia"/>
    <s v="SUV"/>
    <n v="722695"/>
    <n v="102"/>
    <n v="469"/>
    <n v="2.35"/>
    <x v="233"/>
    <n v="63281"/>
    <n v="24.7"/>
    <s v="No"/>
    <n v="27.5"/>
    <n v="84.9"/>
    <n v="2026"/>
    <n v="45732862295"/>
    <n v="4.5980392156862742"/>
    <n v="134.92750533049042"/>
    <n v="61.604134524246057"/>
    <s v="#SPILL!"/>
  </r>
  <r>
    <s v="EV0236"/>
    <x v="8"/>
    <s v="Europe"/>
    <s v="Ford"/>
    <s v="Truck"/>
    <n v="356064"/>
    <n v="119"/>
    <n v="558"/>
    <n v="2.56"/>
    <x v="234"/>
    <n v="27538"/>
    <n v="14.9"/>
    <s v="No"/>
    <n v="24.5"/>
    <n v="205.7"/>
    <n v="2026"/>
    <n v="9805290432"/>
    <n v="4.6890756302521011"/>
    <n v="49.351254480286741"/>
    <n v="494.2426080704592"/>
    <s v="#SPILL!"/>
  </r>
  <r>
    <s v="EV0237"/>
    <x v="1"/>
    <s v="North America"/>
    <s v="Ford"/>
    <s v="Bus"/>
    <n v="320677"/>
    <n v="84"/>
    <n v="642"/>
    <n v="1.7"/>
    <x v="235"/>
    <n v="36156"/>
    <n v="13.8"/>
    <s v="Yes"/>
    <n v="17.100000000000001"/>
    <n v="27.7"/>
    <n v="2026"/>
    <n v="11594397612"/>
    <n v="7.6428571428571432"/>
    <n v="56.317757009345797"/>
    <n v="95.547856565952657"/>
    <s v="#SPILL!"/>
  </r>
  <r>
    <s v="EV0238"/>
    <x v="5"/>
    <s v="North America"/>
    <s v="BMW"/>
    <s v="Car"/>
    <n v="158373"/>
    <n v="109"/>
    <n v="632"/>
    <n v="1.25"/>
    <x v="236"/>
    <n v="31053"/>
    <n v="13.9"/>
    <s v="No"/>
    <n v="53.3"/>
    <n v="55.2"/>
    <n v="2026"/>
    <n v="4917956769"/>
    <n v="5.7981651376146788"/>
    <n v="49.134493670886073"/>
    <n v="1025.0674041661141"/>
    <s v="#SPILL!"/>
  </r>
  <r>
    <s v="EV0239"/>
    <x v="6"/>
    <s v="Europe"/>
    <s v="Ford"/>
    <s v="SUV"/>
    <n v="775411"/>
    <n v="84"/>
    <n v="405"/>
    <n v="2.95"/>
    <x v="237"/>
    <n v="44365"/>
    <n v="21.5"/>
    <s v="No"/>
    <n v="64.400000000000006"/>
    <n v="49.2"/>
    <n v="2026"/>
    <n v="34401109015"/>
    <n v="4.8214285714285712"/>
    <n v="109.54320987654322"/>
    <n v="61.299104603881034"/>
    <s v="#SPILL!"/>
  </r>
  <r>
    <s v="EV0240"/>
    <x v="0"/>
    <s v="Asia"/>
    <s v="Nissan"/>
    <s v="Car"/>
    <n v="647217"/>
    <n v="41"/>
    <n v="572"/>
    <n v="2.54"/>
    <x v="238"/>
    <n v="56816"/>
    <n v="20.6"/>
    <s v="No"/>
    <n v="23.3"/>
    <n v="271.10000000000002"/>
    <n v="2026"/>
    <n v="36772281072"/>
    <n v="13.951219512195122"/>
    <n v="99.328671328671334"/>
    <n v="259.85874907488528"/>
    <s v="#SPILL!"/>
  </r>
  <r>
    <s v="EV0241"/>
    <x v="7"/>
    <s v="Europe"/>
    <s v="BMW"/>
    <s v="SUV"/>
    <n v="208931"/>
    <n v="118"/>
    <n v="535"/>
    <n v="2.88"/>
    <x v="239"/>
    <n v="31849"/>
    <n v="17.100000000000001"/>
    <s v="No"/>
    <n v="32.6"/>
    <n v="45.4"/>
    <n v="2026"/>
    <n v="6654243419"/>
    <n v="4.5338983050847457"/>
    <n v="59.530841121495328"/>
    <n v="498.68616911803423"/>
    <s v="#SPILL!"/>
  </r>
  <r>
    <s v="EV0242"/>
    <x v="3"/>
    <s v="Europe"/>
    <s v="Volkswagen"/>
    <s v="SUV"/>
    <n v="602454"/>
    <n v="84"/>
    <n v="283"/>
    <n v="2.06"/>
    <x v="240"/>
    <n v="41920"/>
    <n v="20.8"/>
    <s v="No"/>
    <n v="7.4"/>
    <n v="165.7"/>
    <n v="2026"/>
    <n v="25254871680"/>
    <n v="3.3690476190476191"/>
    <n v="148.12720848056537"/>
    <n v="56.170263621786894"/>
    <s v="#SPILL!"/>
  </r>
  <r>
    <s v="EV0243"/>
    <x v="5"/>
    <s v="North America"/>
    <s v="BYD"/>
    <s v="Truck"/>
    <n v="578801"/>
    <n v="119"/>
    <n v="402"/>
    <n v="2.04"/>
    <x v="241"/>
    <n v="33360"/>
    <n v="23.9"/>
    <s v="Yes"/>
    <n v="58.8"/>
    <n v="43.4"/>
    <n v="2026"/>
    <n v="19308801360"/>
    <n v="3.3781512605042017"/>
    <n v="82.985074626865668"/>
    <n v="229.4104536792438"/>
    <s v="#SPILL!"/>
  </r>
  <r>
    <s v="EV0244"/>
    <x v="7"/>
    <s v="Europe"/>
    <s v="Volkswagen"/>
    <s v="Bus"/>
    <n v="608017"/>
    <n v="118"/>
    <n v="551"/>
    <n v="2.72"/>
    <x v="242"/>
    <n v="60331"/>
    <n v="24.2"/>
    <s v="Yes"/>
    <n v="12.9"/>
    <n v="211.6"/>
    <n v="2026"/>
    <n v="36682273627"/>
    <n v="4.6694915254237293"/>
    <n v="109.49364791288566"/>
    <n v="94.143749270168428"/>
    <s v="#SPILL!"/>
  </r>
  <r>
    <s v="EV0245"/>
    <x v="7"/>
    <s v="Europe"/>
    <s v="Kia"/>
    <s v="Car"/>
    <n v="50358"/>
    <n v="56"/>
    <n v="523"/>
    <n v="2.41"/>
    <x v="243"/>
    <n v="72404"/>
    <n v="21.4"/>
    <s v="No"/>
    <n v="43.8"/>
    <n v="17.399999999999999"/>
    <n v="2026"/>
    <n v="3646120632"/>
    <n v="9.3392857142857135"/>
    <n v="138.43977055449332"/>
    <n v="3037.094404066881"/>
    <s v="#SPILL!"/>
  </r>
  <r>
    <s v="EV0246"/>
    <x v="3"/>
    <s v="Europe"/>
    <s v="Nissan"/>
    <s v="SUV"/>
    <n v="702660"/>
    <n v="101"/>
    <n v="613"/>
    <n v="0.88"/>
    <x v="244"/>
    <n v="46454"/>
    <n v="15.8"/>
    <s v="No"/>
    <n v="44.1"/>
    <n v="79.900000000000006"/>
    <n v="2026"/>
    <n v="32641367640"/>
    <n v="6.0693069306930694"/>
    <n v="75.78140293637847"/>
    <n v="134.04491503714456"/>
    <s v="#SPILL!"/>
  </r>
  <r>
    <s v="EV0247"/>
    <x v="9"/>
    <s v="Asia"/>
    <s v="BMW"/>
    <s v="Bus"/>
    <n v="614052"/>
    <n v="101"/>
    <n v="536"/>
    <n v="2.75"/>
    <x v="245"/>
    <n v="68276"/>
    <n v="13.5"/>
    <s v="Yes"/>
    <n v="9.5"/>
    <n v="197.1"/>
    <n v="2026"/>
    <n v="41925014352"/>
    <n v="5.3069306930693072"/>
    <n v="127.38059701492537"/>
    <n v="314.25188746229958"/>
    <s v="#SPILL!"/>
  </r>
  <r>
    <s v="EV0248"/>
    <x v="0"/>
    <s v="Asia"/>
    <s v="Mercedes"/>
    <s v="Bus"/>
    <n v="353839"/>
    <n v="117"/>
    <n v="536"/>
    <n v="1.59"/>
    <x v="246"/>
    <n v="81700"/>
    <n v="22.3"/>
    <s v="Yes"/>
    <n v="46.4"/>
    <n v="198.6"/>
    <n v="2026"/>
    <n v="28908646300"/>
    <n v="4.5811965811965809"/>
    <n v="152.42537313432837"/>
    <n v="101.2268291511111"/>
    <s v="#SPILL!"/>
  </r>
  <r>
    <s v="EV0249"/>
    <x v="7"/>
    <s v="Europe"/>
    <s v="Toyota"/>
    <s v="Bus"/>
    <n v="175751"/>
    <n v="101"/>
    <n v="276"/>
    <n v="2.67"/>
    <x v="247"/>
    <n v="32183"/>
    <n v="13.3"/>
    <s v="Yes"/>
    <n v="37.9"/>
    <n v="57.8"/>
    <n v="2026"/>
    <n v="5656194433"/>
    <n v="2.7326732673267329"/>
    <n v="116.60507246376811"/>
    <n v="1026.0368362057684"/>
    <s v="#SPILL!"/>
  </r>
  <r>
    <s v="EV0250"/>
    <x v="7"/>
    <s v="Europe"/>
    <s v="BYD"/>
    <s v="SUV"/>
    <n v="631760"/>
    <n v="74"/>
    <n v="294"/>
    <n v="0.75"/>
    <x v="248"/>
    <n v="52751"/>
    <n v="15.1"/>
    <s v="Yes"/>
    <n v="27.6"/>
    <n v="238.7"/>
    <n v="2026"/>
    <n v="33325971760"/>
    <n v="3.9729729729729728"/>
    <n v="179.4251700680272"/>
    <n v="257.0770545776877"/>
    <s v="#SPILL!"/>
  </r>
  <r>
    <s v="EV0251"/>
    <x v="9"/>
    <s v="Asia"/>
    <s v="Ford"/>
    <s v="Car"/>
    <n v="750771"/>
    <n v="105"/>
    <n v="272"/>
    <n v="1.72"/>
    <x v="249"/>
    <n v="55160"/>
    <n v="12"/>
    <s v="No"/>
    <n v="36.4"/>
    <n v="82.5"/>
    <n v="2026"/>
    <n v="41412528360"/>
    <n v="2.5904761904761906"/>
    <n v="202.79411764705881"/>
    <n v="49.066892567773664"/>
    <s v="#SPILL!"/>
  </r>
  <r>
    <s v="EV0252"/>
    <x v="9"/>
    <s v="Asia"/>
    <s v="Mercedes"/>
    <s v="Bus"/>
    <n v="872290"/>
    <n v="75"/>
    <n v="343"/>
    <n v="1.61"/>
    <x v="250"/>
    <n v="60225"/>
    <n v="22.3"/>
    <s v="No"/>
    <n v="30.4"/>
    <n v="260.10000000000002"/>
    <n v="2026"/>
    <n v="52533665250"/>
    <n v="4.5733333333333333"/>
    <n v="175.58309037900875"/>
    <n v="106.03927592887686"/>
    <s v="#SPILL!"/>
  </r>
  <r>
    <s v="EV0253"/>
    <x v="5"/>
    <s v="North America"/>
    <s v="BYD"/>
    <s v="Car"/>
    <n v="696593"/>
    <n v="65"/>
    <n v="564"/>
    <n v="1.6"/>
    <x v="251"/>
    <n v="81057"/>
    <n v="15.6"/>
    <s v="No"/>
    <n v="43.2"/>
    <n v="130"/>
    <n v="2026"/>
    <n v="56463738801"/>
    <n v="8.6769230769230763"/>
    <n v="143.71808510638297"/>
    <n v="0.88430403406293201"/>
    <s v="#SPILL!"/>
  </r>
  <r>
    <s v="EV0254"/>
    <x v="7"/>
    <s v="Europe"/>
    <s v="Volkswagen"/>
    <s v="Car"/>
    <n v="48228"/>
    <n v="87"/>
    <n v="406"/>
    <n v="1.06"/>
    <x v="252"/>
    <n v="26218"/>
    <n v="17.5"/>
    <s v="Yes"/>
    <n v="58.2"/>
    <n v="197.3"/>
    <n v="2026"/>
    <n v="1264441704"/>
    <n v="4.666666666666667"/>
    <n v="64.576354679802961"/>
    <n v="2703.9479140748113"/>
    <s v="#SPILL!"/>
  </r>
  <r>
    <s v="EV0255"/>
    <x v="6"/>
    <s v="Europe"/>
    <s v="Kia"/>
    <s v="Car"/>
    <n v="98318"/>
    <n v="65"/>
    <n v="309"/>
    <n v="2.4500000000000002"/>
    <x v="253"/>
    <n v="63833"/>
    <n v="17.600000000000001"/>
    <s v="Yes"/>
    <n v="50.3"/>
    <n v="90.3"/>
    <n v="2026"/>
    <n v="6275932894"/>
    <n v="4.7538461538461538"/>
    <n v="206.57928802588998"/>
    <n v="1262.1595231798856"/>
    <s v="#SPILL!"/>
  </r>
  <r>
    <s v="EV0256"/>
    <x v="6"/>
    <s v="Europe"/>
    <s v="Toyota"/>
    <s v="Bus"/>
    <n v="767150"/>
    <n v="83"/>
    <n v="443"/>
    <n v="1.22"/>
    <x v="254"/>
    <n v="73639"/>
    <n v="14.6"/>
    <s v="Yes"/>
    <n v="36.299999999999997"/>
    <n v="233.7"/>
    <n v="2026"/>
    <n v="56492158850"/>
    <n v="5.3373493975903612"/>
    <n v="166.22799097065462"/>
    <n v="176.53262073909926"/>
    <s v="#SPILL!"/>
  </r>
  <r>
    <s v="EV0257"/>
    <x v="4"/>
    <s v="Asia"/>
    <s v="Tesla"/>
    <s v="Truck"/>
    <n v="626222"/>
    <n v="104"/>
    <n v="279"/>
    <n v="2.04"/>
    <x v="255"/>
    <n v="78714"/>
    <n v="16.7"/>
    <s v="Yes"/>
    <n v="24.7"/>
    <n v="34.4"/>
    <n v="2026"/>
    <n v="49292438508"/>
    <n v="2.6826923076923075"/>
    <n v="282.12903225806451"/>
    <n v="2.5166793884596839"/>
    <s v="#SPILL!"/>
  </r>
  <r>
    <s v="EV0258"/>
    <x v="9"/>
    <s v="Asia"/>
    <s v="Volkswagen"/>
    <s v="Car"/>
    <n v="840990"/>
    <n v="44"/>
    <n v="475"/>
    <n v="2"/>
    <x v="256"/>
    <n v="60871"/>
    <n v="15.5"/>
    <s v="Yes"/>
    <n v="49"/>
    <n v="208.7"/>
    <n v="2026"/>
    <n v="51191902290"/>
    <n v="10.795454545454545"/>
    <n v="128.14947368421053"/>
    <n v="178.47893554025612"/>
    <s v="#SPILL!"/>
  </r>
  <r>
    <s v="EV0259"/>
    <x v="2"/>
    <s v="Oceania"/>
    <s v="Kia"/>
    <s v="Truck"/>
    <n v="483393"/>
    <n v="96"/>
    <n v="390"/>
    <n v="2.61"/>
    <x v="257"/>
    <n v="42542"/>
    <n v="22.4"/>
    <s v="No"/>
    <n v="53.3"/>
    <n v="157.4"/>
    <n v="2026"/>
    <n v="20564505006"/>
    <n v="4.0625"/>
    <n v="109.08205128205128"/>
    <n v="236.52390498000591"/>
    <s v="#SPILL!"/>
  </r>
  <r>
    <s v="EV0260"/>
    <x v="4"/>
    <s v="Asia"/>
    <s v="Mercedes"/>
    <s v="Bus"/>
    <n v="898047"/>
    <n v="119"/>
    <n v="554"/>
    <n v="2.57"/>
    <x v="258"/>
    <n v="70309"/>
    <n v="19.7"/>
    <s v="Yes"/>
    <n v="35.700000000000003"/>
    <n v="65.900000000000006"/>
    <n v="2026"/>
    <n v="63140786523"/>
    <n v="4.6554621848739499"/>
    <n v="126.9115523465704"/>
    <n v="82.476752330334605"/>
    <s v="#SPILL!"/>
  </r>
  <r>
    <s v="EV0261"/>
    <x v="8"/>
    <s v="Europe"/>
    <s v="Nissan"/>
    <s v="Truck"/>
    <n v="548995"/>
    <n v="60"/>
    <n v="516"/>
    <n v="2.72"/>
    <x v="259"/>
    <n v="71759"/>
    <n v="18.399999999999999"/>
    <s v="No"/>
    <n v="17.100000000000001"/>
    <n v="25.5"/>
    <n v="2026"/>
    <n v="39395332205"/>
    <n v="8.6"/>
    <n v="139.06782945736435"/>
    <n v="216.75060792903398"/>
    <s v="#SPILL!"/>
  </r>
  <r>
    <s v="EV0262"/>
    <x v="7"/>
    <s v="Europe"/>
    <s v="Tesla"/>
    <s v="Truck"/>
    <n v="216900"/>
    <n v="78"/>
    <n v="538"/>
    <n v="1.28"/>
    <x v="260"/>
    <n v="54007"/>
    <n v="24.6"/>
    <s v="No"/>
    <n v="32.799999999999997"/>
    <n v="251"/>
    <n v="2026"/>
    <n v="11714118300"/>
    <n v="6.8974358974358978"/>
    <n v="100.38475836431226"/>
    <n v="157.74089442139237"/>
    <s v="#SPILL!"/>
  </r>
  <r>
    <s v="EV0263"/>
    <x v="6"/>
    <s v="Europe"/>
    <s v="Ford"/>
    <s v="Car"/>
    <n v="551602"/>
    <n v="42"/>
    <n v="361"/>
    <n v="0.65"/>
    <x v="261"/>
    <n v="74612"/>
    <n v="19.899999999999999"/>
    <s v="No"/>
    <n v="39.6"/>
    <n v="209"/>
    <n v="2026"/>
    <n v="41156128424"/>
    <n v="8.5952380952380949"/>
    <n v="206.68144044321329"/>
    <n v="82.633855569776756"/>
    <s v="#SPILL!"/>
  </r>
  <r>
    <s v="EV0264"/>
    <x v="7"/>
    <s v="Europe"/>
    <s v="BYD"/>
    <s v="Bus"/>
    <n v="730065"/>
    <n v="74"/>
    <n v="435"/>
    <n v="1.73"/>
    <x v="262"/>
    <n v="60534"/>
    <n v="20.100000000000001"/>
    <s v="No"/>
    <n v="17.3"/>
    <n v="29.7"/>
    <n v="2026"/>
    <n v="44193754710"/>
    <n v="5.8783783783783781"/>
    <n v="139.15862068965518"/>
    <n v="85.132145767842587"/>
    <s v="#SPILL!"/>
  </r>
  <r>
    <s v="EV0265"/>
    <x v="3"/>
    <s v="Europe"/>
    <s v="Mercedes"/>
    <s v="Truck"/>
    <n v="744424"/>
    <n v="68"/>
    <n v="407"/>
    <n v="1.47"/>
    <x v="263"/>
    <n v="77518"/>
    <n v="17.7"/>
    <s v="No"/>
    <n v="43.2"/>
    <n v="19.600000000000001"/>
    <n v="2026"/>
    <n v="57706259632"/>
    <n v="5.9852941176470589"/>
    <n v="190.46191646191647"/>
    <n v="111.65142445702988"/>
    <s v="#SPILL!"/>
  </r>
  <r>
    <s v="EV0266"/>
    <x v="4"/>
    <s v="Asia"/>
    <s v="Volkswagen"/>
    <s v="Car"/>
    <n v="218015"/>
    <n v="116"/>
    <n v="422"/>
    <n v="0.85"/>
    <x v="264"/>
    <n v="32930"/>
    <n v="14.4"/>
    <s v="No"/>
    <n v="52.6"/>
    <n v="185.3"/>
    <n v="2026"/>
    <n v="7179233950"/>
    <n v="3.6379310344827585"/>
    <n v="78.03317535545024"/>
    <n v="760.3926335343898"/>
    <s v="#SPILL!"/>
  </r>
  <r>
    <s v="EV0267"/>
    <x v="5"/>
    <s v="North America"/>
    <s v="BMW"/>
    <s v="Bus"/>
    <n v="518660"/>
    <n v="94"/>
    <n v="375"/>
    <n v="2.54"/>
    <x v="265"/>
    <n v="65820"/>
    <n v="13.6"/>
    <s v="Yes"/>
    <n v="20.100000000000001"/>
    <n v="180.9"/>
    <n v="2026"/>
    <n v="34138201200"/>
    <n v="3.9893617021276597"/>
    <n v="175.52"/>
    <n v="319.28045347626579"/>
    <s v="#SPILL!"/>
  </r>
  <r>
    <s v="EV0268"/>
    <x v="0"/>
    <s v="Asia"/>
    <s v="Hyundai"/>
    <s v="Car"/>
    <n v="70507"/>
    <n v="88"/>
    <n v="286"/>
    <n v="2.34"/>
    <x v="266"/>
    <n v="57423"/>
    <n v="19"/>
    <s v="No"/>
    <n v="41.1"/>
    <n v="14.9"/>
    <n v="2026"/>
    <n v="4048723461"/>
    <n v="3.25"/>
    <n v="200.77972027972027"/>
    <n v="1759.1728480860056"/>
    <s v="#SPILL!"/>
  </r>
  <r>
    <s v="EV0269"/>
    <x v="1"/>
    <s v="North America"/>
    <s v="BMW"/>
    <s v="Car"/>
    <n v="286965"/>
    <n v="46"/>
    <n v="602"/>
    <n v="2.21"/>
    <x v="267"/>
    <n v="69998"/>
    <n v="17.7"/>
    <s v="Yes"/>
    <n v="40.6"/>
    <n v="67.400000000000006"/>
    <n v="2026"/>
    <n v="20086976070"/>
    <n v="13.086956521739131"/>
    <n v="116.27574750830564"/>
    <n v="336.95398393532309"/>
    <s v="#SPILL!"/>
  </r>
  <r>
    <s v="EV0270"/>
    <x v="5"/>
    <s v="North America"/>
    <s v="Ford"/>
    <s v="SUV"/>
    <n v="117019"/>
    <n v="107"/>
    <n v="583"/>
    <n v="1.43"/>
    <x v="268"/>
    <n v="30546"/>
    <n v="19.899999999999999"/>
    <s v="No"/>
    <n v="51.5"/>
    <n v="263.10000000000002"/>
    <n v="2026"/>
    <n v="3574462374"/>
    <n v="5.4485981308411215"/>
    <n v="52.39451114922813"/>
    <n v="844.94825626607656"/>
    <s v="#SPILL!"/>
  </r>
  <r>
    <s v="EV0271"/>
    <x v="5"/>
    <s v="North America"/>
    <s v="BYD"/>
    <s v="Truck"/>
    <n v="197116"/>
    <n v="51"/>
    <n v="457"/>
    <n v="1.28"/>
    <x v="269"/>
    <n v="58096"/>
    <n v="20.100000000000001"/>
    <s v="No"/>
    <n v="34.799999999999997"/>
    <n v="60.9"/>
    <n v="2026"/>
    <n v="11451651136"/>
    <n v="8.9607843137254903"/>
    <n v="127.12472647702407"/>
    <n v="482.60415186996494"/>
    <s v="#SPILL!"/>
  </r>
  <r>
    <s v="EV0272"/>
    <x v="7"/>
    <s v="Europe"/>
    <s v="Ford"/>
    <s v="SUV"/>
    <n v="710089"/>
    <n v="97"/>
    <n v="254"/>
    <n v="0.85"/>
    <x v="270"/>
    <n v="34336"/>
    <n v="20.100000000000001"/>
    <s v="No"/>
    <n v="45.7"/>
    <n v="183.5"/>
    <n v="2026"/>
    <n v="24381615904"/>
    <n v="2.6185567010309279"/>
    <n v="135.18110236220471"/>
    <n v="19.544028987915599"/>
    <s v="#SPILL!"/>
  </r>
  <r>
    <s v="EV0273"/>
    <x v="6"/>
    <s v="Europe"/>
    <s v="Volkswagen"/>
    <s v="SUV"/>
    <n v="651657"/>
    <n v="63"/>
    <n v="487"/>
    <n v="1.0900000000000001"/>
    <x v="271"/>
    <n v="48136"/>
    <n v="21.5"/>
    <s v="No"/>
    <n v="59.8"/>
    <n v="51.3"/>
    <n v="2026"/>
    <n v="31368161352"/>
    <n v="7.7301587301587302"/>
    <n v="98.841889117043124"/>
    <n v="226.96602660602127"/>
    <s v="#SPILL!"/>
  </r>
  <r>
    <s v="EV0274"/>
    <x v="0"/>
    <s v="Asia"/>
    <s v="Nissan"/>
    <s v="Bus"/>
    <n v="469923"/>
    <n v="72"/>
    <n v="486"/>
    <n v="2.54"/>
    <x v="272"/>
    <n v="63292"/>
    <n v="15.7"/>
    <s v="Yes"/>
    <n v="30.5"/>
    <n v="32.799999999999997"/>
    <n v="2026"/>
    <n v="29742366516"/>
    <n v="6.75"/>
    <n v="130.23045267489712"/>
    <n v="346.82490535683507"/>
    <s v="#SPILL!"/>
  </r>
  <r>
    <s v="EV0275"/>
    <x v="8"/>
    <s v="Europe"/>
    <s v="Volkswagen"/>
    <s v="SUV"/>
    <n v="386618"/>
    <n v="110"/>
    <n v="274"/>
    <n v="2.42"/>
    <x v="273"/>
    <n v="78030"/>
    <n v="13.3"/>
    <s v="No"/>
    <n v="32"/>
    <n v="195.5"/>
    <n v="2026"/>
    <n v="30167802540"/>
    <n v="2.4909090909090907"/>
    <n v="284.78102189781021"/>
    <n v="291.80224407554743"/>
    <s v="#SPILL!"/>
  </r>
  <r>
    <s v="EV0276"/>
    <x v="8"/>
    <s v="Europe"/>
    <s v="Kia"/>
    <s v="Car"/>
    <n v="275007"/>
    <n v="114"/>
    <n v="460"/>
    <n v="1.99"/>
    <x v="274"/>
    <n v="84045"/>
    <n v="13.3"/>
    <s v="Yes"/>
    <n v="46.2"/>
    <n v="78.7"/>
    <n v="2026"/>
    <n v="23112963315"/>
    <n v="4.0350877192982457"/>
    <n v="182.70652173913044"/>
    <n v="152.71247640969139"/>
    <s v="#SPILL!"/>
  </r>
  <r>
    <s v="EV0277"/>
    <x v="6"/>
    <s v="Europe"/>
    <s v="Nissan"/>
    <s v="SUV"/>
    <n v="470234"/>
    <n v="96"/>
    <n v="388"/>
    <n v="0.54"/>
    <x v="275"/>
    <n v="56746"/>
    <n v="24.6"/>
    <s v="No"/>
    <n v="23.4"/>
    <n v="14.5"/>
    <n v="2026"/>
    <n v="26683898564"/>
    <n v="4.041666666666667"/>
    <n v="146.25257731958763"/>
    <n v="127.56414891309434"/>
    <s v="#SPILL!"/>
  </r>
  <r>
    <s v="EV0278"/>
    <x v="3"/>
    <s v="Europe"/>
    <s v="Nissan"/>
    <s v="Car"/>
    <n v="455773"/>
    <n v="93"/>
    <n v="387"/>
    <n v="1.61"/>
    <x v="276"/>
    <n v="49846"/>
    <n v="24.7"/>
    <s v="No"/>
    <n v="33.799999999999997"/>
    <n v="199.2"/>
    <n v="2026"/>
    <n v="22718460958"/>
    <n v="4.161290322580645"/>
    <n v="128.80103359173125"/>
    <n v="53.724112661346766"/>
    <s v="#SPILL!"/>
  </r>
  <r>
    <s v="EV0279"/>
    <x v="0"/>
    <s v="Asia"/>
    <s v="Tesla"/>
    <s v="SUV"/>
    <n v="320136"/>
    <n v="62"/>
    <n v="506"/>
    <n v="2.96"/>
    <x v="277"/>
    <n v="53746"/>
    <n v="19"/>
    <s v="No"/>
    <n v="12"/>
    <n v="225.6"/>
    <n v="2026"/>
    <n v="17206029456"/>
    <n v="8.1612903225806459"/>
    <n v="106.21739130434783"/>
    <n v="278.76902316515481"/>
    <s v="#SPILL!"/>
  </r>
  <r>
    <s v="EV0280"/>
    <x v="2"/>
    <s v="Oceania"/>
    <s v="Tesla"/>
    <s v="Car"/>
    <n v="508414"/>
    <n v="55"/>
    <n v="469"/>
    <n v="2.88"/>
    <x v="278"/>
    <n v="32165"/>
    <n v="13.5"/>
    <s v="Yes"/>
    <n v="45.6"/>
    <n v="272.60000000000002"/>
    <n v="2026"/>
    <n v="16353136310"/>
    <n v="8.5272727272727273"/>
    <n v="68.582089552238813"/>
    <n v="304.18123812483526"/>
    <s v="#SPILL!"/>
  </r>
  <r>
    <s v="EV0281"/>
    <x v="7"/>
    <s v="Europe"/>
    <s v="Mercedes"/>
    <s v="Car"/>
    <n v="462886"/>
    <n v="42"/>
    <n v="262"/>
    <n v="1.64"/>
    <x v="279"/>
    <n v="58976"/>
    <n v="19.8"/>
    <s v="Yes"/>
    <n v="44.5"/>
    <n v="67"/>
    <n v="2026"/>
    <n v="27299164736"/>
    <n v="6.2380952380952381"/>
    <n v="225.09923664122138"/>
    <n v="116.60538447911581"/>
    <s v="#SPILL!"/>
  </r>
  <r>
    <s v="EV0282"/>
    <x v="3"/>
    <s v="Europe"/>
    <s v="Tesla"/>
    <s v="Bus"/>
    <n v="70139"/>
    <n v="109"/>
    <n v="623"/>
    <n v="2.96"/>
    <x v="280"/>
    <n v="60639"/>
    <n v="23.3"/>
    <s v="Yes"/>
    <n v="31.5"/>
    <n v="192.1"/>
    <n v="2026"/>
    <n v="4253158821"/>
    <n v="5.7155963302752291"/>
    <n v="97.333868378812198"/>
    <n v="1739.1608092502031"/>
    <s v="#SPILL!"/>
  </r>
  <r>
    <s v="EV0283"/>
    <x v="2"/>
    <s v="Oceania"/>
    <s v="BYD"/>
    <s v="SUV"/>
    <n v="105712"/>
    <n v="83"/>
    <n v="545"/>
    <n v="1.79"/>
    <x v="281"/>
    <n v="75123"/>
    <n v="13.2"/>
    <s v="Yes"/>
    <n v="46.8"/>
    <n v="192.7"/>
    <n v="2026"/>
    <n v="7941402576"/>
    <n v="6.5662650602409638"/>
    <n v="137.84036697247706"/>
    <n v="900.91947934009386"/>
    <s v="#SPILL!"/>
  </r>
  <r>
    <s v="EV0284"/>
    <x v="8"/>
    <s v="Europe"/>
    <s v="BYD"/>
    <s v="Bus"/>
    <n v="381380"/>
    <n v="64"/>
    <n v="639"/>
    <n v="0.84"/>
    <x v="282"/>
    <n v="45592"/>
    <n v="25"/>
    <s v="Yes"/>
    <n v="28.9"/>
    <n v="270.7"/>
    <n v="2026"/>
    <n v="17387876960"/>
    <n v="9.984375"/>
    <n v="71.348982785602502"/>
    <n v="309.40793958781268"/>
    <s v="#SPILL!"/>
  </r>
  <r>
    <s v="EV0285"/>
    <x v="7"/>
    <s v="Europe"/>
    <s v="BMW"/>
    <s v="Bus"/>
    <n v="654240"/>
    <n v="89"/>
    <n v="391"/>
    <n v="2.57"/>
    <x v="283"/>
    <n v="55904"/>
    <n v="15"/>
    <s v="Yes"/>
    <n v="17.5"/>
    <n v="112.2"/>
    <n v="2026"/>
    <n v="36574632960"/>
    <n v="4.393258426966292"/>
    <n v="142.97698209718669"/>
    <n v="237.27531181217901"/>
    <s v="#SPILL!"/>
  </r>
  <r>
    <s v="EV0286"/>
    <x v="4"/>
    <s v="Asia"/>
    <s v="Nissan"/>
    <s v="Car"/>
    <n v="768510"/>
    <n v="52"/>
    <n v="609"/>
    <n v="1.37"/>
    <x v="284"/>
    <n v="42789"/>
    <n v="17.100000000000001"/>
    <s v="Yes"/>
    <n v="51.2"/>
    <n v="46"/>
    <n v="2026"/>
    <n v="32883774390"/>
    <n v="11.711538461538462"/>
    <n v="70.261083743842363"/>
    <n v="100.71957424106388"/>
    <s v="#SPILL!"/>
  </r>
  <r>
    <s v="EV0287"/>
    <x v="5"/>
    <s v="North America"/>
    <s v="Tesla"/>
    <s v="Truck"/>
    <n v="101407"/>
    <n v="92"/>
    <n v="586"/>
    <n v="0.79"/>
    <x v="285"/>
    <n v="37245"/>
    <n v="16.600000000000001"/>
    <s v="Yes"/>
    <n v="31.1"/>
    <n v="209.3"/>
    <n v="2026"/>
    <n v="3776903715"/>
    <n v="6.3695652173913047"/>
    <n v="63.558020477815703"/>
    <n v="201.36676955239776"/>
    <s v="#SPILL!"/>
  </r>
  <r>
    <s v="EV0288"/>
    <x v="1"/>
    <s v="North America"/>
    <s v="Toyota"/>
    <s v="Car"/>
    <n v="883102"/>
    <n v="118"/>
    <n v="549"/>
    <n v="2.4500000000000002"/>
    <x v="286"/>
    <n v="40917"/>
    <n v="20.2"/>
    <s v="Yes"/>
    <n v="24.2"/>
    <n v="117"/>
    <n v="2026"/>
    <n v="36133884534"/>
    <n v="4.6525423728813555"/>
    <n v="74.530054644808743"/>
    <n v="152.88267946398037"/>
    <s v="#SPILL!"/>
  </r>
  <r>
    <s v="EV0289"/>
    <x v="0"/>
    <s v="Asia"/>
    <s v="Volkswagen"/>
    <s v="Car"/>
    <n v="369743"/>
    <n v="64"/>
    <n v="330"/>
    <n v="1.1499999999999999"/>
    <x v="287"/>
    <n v="65355"/>
    <n v="24.7"/>
    <s v="Yes"/>
    <n v="63.9"/>
    <n v="108"/>
    <n v="2026"/>
    <n v="24164553765"/>
    <n v="5.15625"/>
    <n v="198.04545454545453"/>
    <n v="319.30827628920628"/>
    <s v="#SPILL!"/>
  </r>
  <r>
    <s v="EV0290"/>
    <x v="0"/>
    <s v="Asia"/>
    <s v="Mercedes"/>
    <s v="Car"/>
    <n v="174631"/>
    <n v="53"/>
    <n v="377"/>
    <n v="2.12"/>
    <x v="288"/>
    <n v="51692"/>
    <n v="15.6"/>
    <s v="Yes"/>
    <n v="37.799999999999997"/>
    <n v="109.3"/>
    <n v="2026"/>
    <n v="9027025652"/>
    <n v="7.1132075471698117"/>
    <n v="137.11405835543766"/>
    <n v="1143.7430925780645"/>
    <s v="#SPILL!"/>
  </r>
  <r>
    <s v="EV0291"/>
    <x v="3"/>
    <s v="Europe"/>
    <s v="Volkswagen"/>
    <s v="Bus"/>
    <n v="516580"/>
    <n v="109"/>
    <n v="560"/>
    <n v="1.63"/>
    <x v="289"/>
    <n v="42837"/>
    <n v="13.2"/>
    <s v="Yes"/>
    <n v="59"/>
    <n v="294.89999999999998"/>
    <n v="2026"/>
    <n v="22128737460"/>
    <n v="5.1376146788990829"/>
    <n v="76.494642857142864"/>
    <n v="26.203105036973945"/>
    <s v="#SPILL!"/>
  </r>
  <r>
    <s v="EV0292"/>
    <x v="1"/>
    <s v="North America"/>
    <s v="Nissan"/>
    <s v="SUV"/>
    <n v="408062"/>
    <n v="113"/>
    <n v="622"/>
    <n v="2.61"/>
    <x v="290"/>
    <n v="60303"/>
    <n v="19.100000000000001"/>
    <s v="Yes"/>
    <n v="32.200000000000003"/>
    <n v="141"/>
    <n v="2026"/>
    <n v="24607362786"/>
    <n v="5.5044247787610621"/>
    <n v="96.950160771704176"/>
    <n v="78.733133690468605"/>
    <s v="#SPILL!"/>
  </r>
  <r>
    <s v="EV0293"/>
    <x v="0"/>
    <s v="Asia"/>
    <s v="Tesla"/>
    <s v="Car"/>
    <n v="51904"/>
    <n v="59"/>
    <n v="549"/>
    <n v="2.81"/>
    <x v="291"/>
    <n v="66234"/>
    <n v="17"/>
    <s v="No"/>
    <n v="13.3"/>
    <n v="152.69999999999999"/>
    <n v="2026"/>
    <n v="3437809536"/>
    <n v="9.3050847457627111"/>
    <n v="120.64480874316939"/>
    <n v="269.84432799013564"/>
    <s v="#SPILL!"/>
  </r>
  <r>
    <s v="EV0294"/>
    <x v="5"/>
    <s v="North America"/>
    <s v="BYD"/>
    <s v="SUV"/>
    <n v="736287"/>
    <n v="112"/>
    <n v="650"/>
    <n v="2.4500000000000002"/>
    <x v="292"/>
    <n v="76756"/>
    <n v="20.7"/>
    <s v="Yes"/>
    <n v="29.9"/>
    <n v="136.69999999999999"/>
    <n v="2026"/>
    <n v="56514444972"/>
    <n v="5.8035714285714288"/>
    <n v="118.08615384615385"/>
    <n v="155.64039566093112"/>
    <s v="#SPILL!"/>
  </r>
  <r>
    <s v="EV0295"/>
    <x v="0"/>
    <s v="Asia"/>
    <s v="Nissan"/>
    <s v="Bus"/>
    <n v="512187"/>
    <n v="120"/>
    <n v="374"/>
    <n v="2.85"/>
    <x v="293"/>
    <n v="48204"/>
    <n v="16"/>
    <s v="Yes"/>
    <n v="22.7"/>
    <n v="220.4"/>
    <n v="2026"/>
    <n v="24689462148"/>
    <n v="3.1166666666666667"/>
    <n v="128.88770053475935"/>
    <n v="32.652136817217148"/>
    <s v="#SPILL!"/>
  </r>
  <r>
    <s v="EV0296"/>
    <x v="7"/>
    <s v="Europe"/>
    <s v="BYD"/>
    <s v="Bus"/>
    <n v="105055"/>
    <n v="56"/>
    <n v="589"/>
    <n v="1.8"/>
    <x v="294"/>
    <n v="54875"/>
    <n v="14.4"/>
    <s v="No"/>
    <n v="40.700000000000003"/>
    <n v="133.1"/>
    <n v="2026"/>
    <n v="5764893125"/>
    <n v="10.517857142857142"/>
    <n v="93.166383701188451"/>
    <n v="894.63614297272852"/>
    <s v="#SPILL!"/>
  </r>
  <r>
    <s v="EV0297"/>
    <x v="7"/>
    <s v="Europe"/>
    <s v="Kia"/>
    <s v="Truck"/>
    <n v="380098"/>
    <n v="84"/>
    <n v="316"/>
    <n v="2.16"/>
    <x v="295"/>
    <n v="48590"/>
    <n v="20.9"/>
    <s v="Yes"/>
    <n v="27.3"/>
    <n v="56.6"/>
    <n v="2026"/>
    <n v="18468961820"/>
    <n v="3.7619047619047619"/>
    <n v="153.76582278481013"/>
    <n v="254.35282479781529"/>
    <s v="#SPILL!"/>
  </r>
  <r>
    <s v="EV0298"/>
    <x v="7"/>
    <s v="Europe"/>
    <s v="Toyota"/>
    <s v="Car"/>
    <n v="829343"/>
    <n v="64"/>
    <n v="505"/>
    <n v="1.92"/>
    <x v="296"/>
    <n v="41013"/>
    <n v="19.100000000000001"/>
    <s v="No"/>
    <n v="49.5"/>
    <n v="108.4"/>
    <n v="2026"/>
    <n v="34013844459"/>
    <n v="7.890625"/>
    <n v="81.213861386138618"/>
    <n v="176.6313817081714"/>
    <s v="#SPILL!"/>
  </r>
  <r>
    <s v="EV0299"/>
    <x v="0"/>
    <s v="Asia"/>
    <s v="Mercedes"/>
    <s v="SUV"/>
    <n v="388429"/>
    <n v="110"/>
    <n v="508"/>
    <n v="1.86"/>
    <x v="297"/>
    <n v="69043"/>
    <n v="21.6"/>
    <s v="Yes"/>
    <n v="15.2"/>
    <n v="86.9"/>
    <n v="2026"/>
    <n v="26818303447"/>
    <n v="4.6181818181818182"/>
    <n v="135.91141732283464"/>
    <n v="370.70095178269383"/>
    <s v="#SPILL!"/>
  </r>
  <r>
    <s v="EV0300"/>
    <x v="1"/>
    <s v="North America"/>
    <s v="Hyundai"/>
    <s v="Truck"/>
    <n v="347120"/>
    <n v="41"/>
    <n v="640"/>
    <n v="1.58"/>
    <x v="298"/>
    <n v="46493"/>
    <n v="16.100000000000001"/>
    <s v="No"/>
    <n v="26.7"/>
    <n v="51.3"/>
    <n v="2026"/>
    <n v="16138650160"/>
    <n v="15.609756097560975"/>
    <n v="72.645312500000003"/>
    <n v="284.53560728278404"/>
    <s v="#SPILL!"/>
  </r>
  <r>
    <s v="EV0301"/>
    <x v="7"/>
    <s v="Europe"/>
    <s v="Toyota"/>
    <s v="Car"/>
    <n v="528352"/>
    <n v="46"/>
    <n v="520"/>
    <n v="2.33"/>
    <x v="299"/>
    <n v="81786"/>
    <n v="24.3"/>
    <s v="Yes"/>
    <n v="24.5"/>
    <n v="156.69999999999999"/>
    <n v="2026"/>
    <n v="43211796672"/>
    <n v="11.304347826086957"/>
    <n v="157.28076923076924"/>
    <n v="95.954969414329838"/>
    <s v="#SPILL!"/>
  </r>
  <r>
    <s v="EV0302"/>
    <x v="7"/>
    <s v="Europe"/>
    <s v="Nissan"/>
    <s v="Bus"/>
    <n v="689653"/>
    <n v="54"/>
    <n v="315"/>
    <n v="2.4500000000000002"/>
    <x v="300"/>
    <n v="53795"/>
    <n v="12.5"/>
    <s v="Yes"/>
    <n v="29"/>
    <n v="204.3"/>
    <n v="2026"/>
    <n v="37099883135"/>
    <n v="5.833333333333333"/>
    <n v="170.77777777777777"/>
    <n v="278.54442741494631"/>
    <s v="#SPILL!"/>
  </r>
  <r>
    <s v="EV0303"/>
    <x v="3"/>
    <s v="Europe"/>
    <s v="Toyota"/>
    <s v="SUV"/>
    <n v="320827"/>
    <n v="60"/>
    <n v="390"/>
    <n v="2.4300000000000002"/>
    <x v="301"/>
    <n v="57074"/>
    <n v="22.2"/>
    <s v="No"/>
    <n v="9.4"/>
    <n v="25.5"/>
    <n v="2026"/>
    <n v="18310880198"/>
    <n v="6.5"/>
    <n v="146.34358974358975"/>
    <n v="100.8674456950319"/>
    <s v="#SPILL!"/>
  </r>
  <r>
    <s v="EV0304"/>
    <x v="4"/>
    <s v="Asia"/>
    <s v="Nissan"/>
    <s v="SUV"/>
    <n v="139291"/>
    <n v="57"/>
    <n v="531"/>
    <n v="1.5"/>
    <x v="302"/>
    <n v="63161"/>
    <n v="22.4"/>
    <s v="Yes"/>
    <n v="36.6"/>
    <n v="145.5"/>
    <n v="2026"/>
    <n v="8797758851"/>
    <n v="9.3157894736842106"/>
    <n v="118.94726930320151"/>
    <n v="1050.792944267756"/>
    <s v="#SPILL!"/>
  </r>
  <r>
    <s v="EV0305"/>
    <x v="2"/>
    <s v="Oceania"/>
    <s v="Volkswagen"/>
    <s v="SUV"/>
    <n v="242604"/>
    <n v="44"/>
    <n v="317"/>
    <n v="1.18"/>
    <x v="303"/>
    <n v="81843"/>
    <n v="22.9"/>
    <s v="No"/>
    <n v="51"/>
    <n v="293.8"/>
    <n v="2026"/>
    <n v="19855439172"/>
    <n v="7.2045454545454541"/>
    <n v="258.17981072555204"/>
    <n v="588.89795716476237"/>
    <s v="#SPILL!"/>
  </r>
  <r>
    <s v="EV0306"/>
    <x v="4"/>
    <s v="Asia"/>
    <s v="Nissan"/>
    <s v="Bus"/>
    <n v="27418"/>
    <n v="47"/>
    <n v="425"/>
    <n v="1.96"/>
    <x v="304"/>
    <n v="79357"/>
    <n v="17.8"/>
    <s v="No"/>
    <n v="34.9"/>
    <n v="120"/>
    <n v="2026"/>
    <n v="2175810226"/>
    <n v="9.0425531914893611"/>
    <n v="186.72235294117647"/>
    <n v="2011.9994164417535"/>
    <s v="#SPILL!"/>
  </r>
  <r>
    <s v="EV0307"/>
    <x v="7"/>
    <s v="Europe"/>
    <s v="Kia"/>
    <s v="SUV"/>
    <n v="24555"/>
    <n v="71"/>
    <n v="428"/>
    <n v="2.15"/>
    <x v="305"/>
    <n v="80530"/>
    <n v="13.1"/>
    <s v="Yes"/>
    <n v="46.6"/>
    <n v="226.5"/>
    <n v="2026"/>
    <n v="1977414150"/>
    <n v="6.028169014084507"/>
    <n v="188.15420560747663"/>
    <n v="3027.0820606801058"/>
    <s v="#SPILL!"/>
  </r>
  <r>
    <s v="EV0308"/>
    <x v="7"/>
    <s v="Europe"/>
    <s v="Ford"/>
    <s v="Bus"/>
    <n v="72247"/>
    <n v="120"/>
    <n v="394"/>
    <n v="2.3199999999999998"/>
    <x v="306"/>
    <n v="60102"/>
    <n v="19.399999999999999"/>
    <s v="Yes"/>
    <n v="46"/>
    <n v="45.8"/>
    <n v="2026"/>
    <n v="4342189194"/>
    <n v="3.2833333333333332"/>
    <n v="152.54314720812184"/>
    <n v="2679.2115935609781"/>
    <s v="#SPILL!"/>
  </r>
  <r>
    <s v="EV0309"/>
    <x v="3"/>
    <s v="Europe"/>
    <s v="Tesla"/>
    <s v="Bus"/>
    <n v="357137"/>
    <n v="76"/>
    <n v="264"/>
    <n v="2.3199999999999998"/>
    <x v="307"/>
    <n v="36047"/>
    <n v="12.9"/>
    <s v="No"/>
    <n v="37"/>
    <n v="100.6"/>
    <n v="2026"/>
    <n v="12873717439"/>
    <n v="3.4736842105263159"/>
    <n v="136.54166666666666"/>
    <n v="147.02201116098303"/>
    <s v="#SPILL!"/>
  </r>
  <r>
    <s v="EV0310"/>
    <x v="5"/>
    <s v="North America"/>
    <s v="BMW"/>
    <s v="Bus"/>
    <n v="298116"/>
    <n v="50"/>
    <n v="554"/>
    <n v="1.05"/>
    <x v="308"/>
    <n v="57435"/>
    <n v="24.6"/>
    <s v="Yes"/>
    <n v="57.3"/>
    <n v="73.900000000000006"/>
    <n v="2026"/>
    <n v="17122292460"/>
    <n v="11.08"/>
    <n v="103.67328519855596"/>
    <n v="236.96145124716554"/>
    <s v="#SPILL!"/>
  </r>
  <r>
    <s v="EV0311"/>
    <x v="2"/>
    <s v="Oceania"/>
    <s v="Volkswagen"/>
    <s v="Truck"/>
    <n v="674003"/>
    <n v="75"/>
    <n v="507"/>
    <n v="0.6"/>
    <x v="309"/>
    <n v="52243"/>
    <n v="24.4"/>
    <s v="Yes"/>
    <n v="11.2"/>
    <n v="170.1"/>
    <n v="2026"/>
    <n v="35211938729"/>
    <n v="6.76"/>
    <n v="103.04339250493096"/>
    <n v="126.57362059219321"/>
    <s v="#SPILL!"/>
  </r>
  <r>
    <s v="EV0312"/>
    <x v="4"/>
    <s v="Asia"/>
    <s v="Mercedes"/>
    <s v="SUV"/>
    <n v="323315"/>
    <n v="114"/>
    <n v="252"/>
    <n v="2.02"/>
    <x v="310"/>
    <n v="71060"/>
    <n v="14.3"/>
    <s v="No"/>
    <n v="47.4"/>
    <n v="45.8"/>
    <n v="2026"/>
    <n v="22974763900"/>
    <n v="2.2105263157894739"/>
    <n v="281.98412698412699"/>
    <n v="429.03669795710067"/>
    <s v="#SPILL!"/>
  </r>
  <r>
    <s v="EV0313"/>
    <x v="5"/>
    <s v="North America"/>
    <s v="Tesla"/>
    <s v="Car"/>
    <n v="392665"/>
    <n v="49"/>
    <n v="411"/>
    <n v="0.85"/>
    <x v="311"/>
    <n v="30928"/>
    <n v="17.899999999999999"/>
    <s v="Yes"/>
    <n v="21.7"/>
    <n v="115"/>
    <n v="2026"/>
    <n v="12144343120"/>
    <n v="8.387755102040817"/>
    <n v="75.250608272506085"/>
    <n v="21.837953471788932"/>
    <s v="#SPILL!"/>
  </r>
  <r>
    <s v="EV0314"/>
    <x v="8"/>
    <s v="Europe"/>
    <s v="Nissan"/>
    <s v="Bus"/>
    <n v="174463"/>
    <n v="72"/>
    <n v="593"/>
    <n v="0.65"/>
    <x v="312"/>
    <n v="50621"/>
    <n v="18.899999999999999"/>
    <s v="No"/>
    <n v="32.9"/>
    <n v="7.1"/>
    <n v="2026"/>
    <n v="8831491523"/>
    <n v="8.2361111111111107"/>
    <n v="85.364249578414842"/>
    <n v="1097.2355169864097"/>
    <s v="#SPILL!"/>
  </r>
  <r>
    <s v="EV0315"/>
    <x v="4"/>
    <s v="Asia"/>
    <s v="Mercedes"/>
    <s v="Truck"/>
    <n v="425517"/>
    <n v="73"/>
    <n v="510"/>
    <n v="2.71"/>
    <x v="313"/>
    <n v="56122"/>
    <n v="12.8"/>
    <s v="No"/>
    <n v="22.2"/>
    <n v="79.2"/>
    <n v="2026"/>
    <n v="23880865074"/>
    <n v="6.9863013698630141"/>
    <n v="110.04313725490196"/>
    <n v="437.17172286888655"/>
    <s v="#SPILL!"/>
  </r>
  <r>
    <s v="EV0316"/>
    <x v="2"/>
    <s v="Oceania"/>
    <s v="BYD"/>
    <s v="Bus"/>
    <n v="519312"/>
    <n v="76"/>
    <n v="596"/>
    <n v="2.2400000000000002"/>
    <x v="314"/>
    <n v="25221"/>
    <n v="18.3"/>
    <s v="No"/>
    <n v="34.200000000000003"/>
    <n v="126.2"/>
    <n v="2026"/>
    <n v="13097567952"/>
    <n v="7.8421052631578947"/>
    <n v="42.317114093959731"/>
    <n v="91.322750100132481"/>
    <s v="#SPILL!"/>
  </r>
  <r>
    <s v="EV0317"/>
    <x v="3"/>
    <s v="Europe"/>
    <s v="Ford"/>
    <s v="Car"/>
    <n v="34516"/>
    <n v="104"/>
    <n v="648"/>
    <n v="2.27"/>
    <x v="315"/>
    <n v="34458"/>
    <n v="20.3"/>
    <s v="No"/>
    <n v="47.5"/>
    <n v="195"/>
    <n v="2026"/>
    <n v="1189352328"/>
    <n v="6.2307692307692308"/>
    <n v="53.175925925925924"/>
    <n v="2163.5473403638894"/>
    <s v="#SPILL!"/>
  </r>
  <r>
    <s v="EV0318"/>
    <x v="4"/>
    <s v="Asia"/>
    <s v="Volkswagen"/>
    <s v="Bus"/>
    <n v="800291"/>
    <n v="70"/>
    <n v="574"/>
    <n v="0.72"/>
    <x v="316"/>
    <n v="57439"/>
    <n v="24.9"/>
    <s v="No"/>
    <n v="13.1"/>
    <n v="57.8"/>
    <n v="2026"/>
    <n v="45967914749"/>
    <n v="8.1999999999999993"/>
    <n v="100.06794425087108"/>
    <n v="241.54838677431084"/>
    <s v="#SPILL!"/>
  </r>
  <r>
    <s v="EV0319"/>
    <x v="9"/>
    <s v="Asia"/>
    <s v="Toyota"/>
    <s v="Bus"/>
    <n v="157939"/>
    <n v="44"/>
    <n v="600"/>
    <n v="1.1599999999999999"/>
    <x v="317"/>
    <n v="47039"/>
    <n v="22.5"/>
    <s v="Yes"/>
    <n v="42.4"/>
    <n v="299.5"/>
    <n v="2026"/>
    <n v="7429292621"/>
    <n v="13.636363636363637"/>
    <n v="78.398333333333326"/>
    <n v="617.64352059972521"/>
    <s v="#SPILL!"/>
  </r>
  <r>
    <s v="EV0320"/>
    <x v="9"/>
    <s v="Asia"/>
    <s v="Mercedes"/>
    <s v="Car"/>
    <n v="518074"/>
    <n v="113"/>
    <n v="385"/>
    <n v="0.57999999999999996"/>
    <x v="318"/>
    <n v="46307"/>
    <n v="19.2"/>
    <s v="Yes"/>
    <n v="51.9"/>
    <n v="107.5"/>
    <n v="2026"/>
    <n v="23990452718"/>
    <n v="3.4070796460176993"/>
    <n v="120.27792207792209"/>
    <n v="72.119040909213737"/>
    <s v="#SPILL!"/>
  </r>
  <r>
    <s v="EV0321"/>
    <x v="0"/>
    <s v="Asia"/>
    <s v="Hyundai"/>
    <s v="Truck"/>
    <n v="106861"/>
    <n v="62"/>
    <n v="630"/>
    <n v="2.66"/>
    <x v="319"/>
    <n v="63686"/>
    <n v="20.3"/>
    <s v="No"/>
    <n v="31"/>
    <n v="63.7"/>
    <n v="2026"/>
    <n v="6805549646"/>
    <n v="10.161290322580646"/>
    <n v="101.08888888888889"/>
    <n v="644.62245346758868"/>
    <s v="#SPILL!"/>
  </r>
  <r>
    <s v="EV0322"/>
    <x v="9"/>
    <s v="Asia"/>
    <s v="BYD"/>
    <s v="Truck"/>
    <n v="115229"/>
    <n v="92"/>
    <n v="592"/>
    <n v="1.62"/>
    <x v="320"/>
    <n v="77771"/>
    <n v="16.7"/>
    <s v="Yes"/>
    <n v="5.7"/>
    <n v="36.799999999999997"/>
    <n v="2026"/>
    <n v="8961474559"/>
    <n v="6.4347826086956523"/>
    <n v="131.36993243243242"/>
    <n v="729.14804432911853"/>
    <s v="#SPILL!"/>
  </r>
  <r>
    <s v="EV0323"/>
    <x v="0"/>
    <s v="Asia"/>
    <s v="BMW"/>
    <s v="SUV"/>
    <n v="514831"/>
    <n v="46"/>
    <n v="428"/>
    <n v="2.14"/>
    <x v="321"/>
    <n v="40296"/>
    <n v="17.399999999999999"/>
    <s v="No"/>
    <n v="50.1"/>
    <n v="188.3"/>
    <n v="2026"/>
    <n v="20745629976"/>
    <n v="9.304347826086957"/>
    <n v="94.149532710280369"/>
    <n v="145.07090676357873"/>
    <s v="#SPILL!"/>
  </r>
  <r>
    <s v="EV0324"/>
    <x v="7"/>
    <s v="Europe"/>
    <s v="BMW"/>
    <s v="SUV"/>
    <n v="530068"/>
    <n v="73"/>
    <n v="392"/>
    <n v="2.5299999999999998"/>
    <x v="322"/>
    <n v="82514"/>
    <n v="14"/>
    <s v="No"/>
    <n v="31.2"/>
    <n v="82.4"/>
    <n v="2026"/>
    <n v="43738030952"/>
    <n v="5.3698630136986303"/>
    <n v="210.49489795918367"/>
    <n v="88.164160070028757"/>
    <s v="#SPILL!"/>
  </r>
  <r>
    <s v="EV0325"/>
    <x v="2"/>
    <s v="Oceania"/>
    <s v="BMW"/>
    <s v="SUV"/>
    <n v="236985"/>
    <n v="58"/>
    <n v="569"/>
    <n v="0.84"/>
    <x v="323"/>
    <n v="64567"/>
    <n v="23.9"/>
    <s v="Yes"/>
    <n v="64.8"/>
    <n v="261"/>
    <n v="2026"/>
    <n v="15301410495"/>
    <n v="9.8103448275862064"/>
    <n v="113.47451669595782"/>
    <n v="11.764457666097011"/>
    <s v="#SPILL!"/>
  </r>
  <r>
    <s v="EV0326"/>
    <x v="7"/>
    <s v="Europe"/>
    <s v="Tesla"/>
    <s v="Car"/>
    <n v="868062"/>
    <n v="51"/>
    <n v="344"/>
    <n v="1.66"/>
    <x v="324"/>
    <n v="65466"/>
    <n v="20"/>
    <s v="Yes"/>
    <n v="51.9"/>
    <n v="182.4"/>
    <n v="2026"/>
    <n v="56828546892"/>
    <n v="6.7450980392156863"/>
    <n v="190.30813953488371"/>
    <n v="74.988883282530509"/>
    <s v="#SPILL!"/>
  </r>
  <r>
    <s v="EV0327"/>
    <x v="8"/>
    <s v="Europe"/>
    <s v="Toyota"/>
    <s v="Truck"/>
    <n v="15118"/>
    <n v="81"/>
    <n v="311"/>
    <n v="1.44"/>
    <x v="325"/>
    <n v="50417"/>
    <n v="24.2"/>
    <s v="No"/>
    <n v="21.8"/>
    <n v="166.6"/>
    <n v="2026"/>
    <n v="762204206"/>
    <n v="3.8395061728395063"/>
    <n v="162.11254019292605"/>
    <n v="7431.0093927768221"/>
    <s v="#SPILL!"/>
  </r>
  <r>
    <s v="EV0328"/>
    <x v="6"/>
    <s v="Europe"/>
    <s v="Hyundai"/>
    <s v="Car"/>
    <n v="287759"/>
    <n v="43"/>
    <n v="458"/>
    <n v="1.34"/>
    <x v="326"/>
    <n v="45747"/>
    <n v="16.3"/>
    <s v="No"/>
    <n v="11.6"/>
    <n v="24.9"/>
    <n v="2026"/>
    <n v="13164110973"/>
    <n v="10.651162790697674"/>
    <n v="99.884279475982538"/>
    <n v="455.09957985675516"/>
    <s v="#SPILL!"/>
  </r>
  <r>
    <s v="EV0329"/>
    <x v="5"/>
    <s v="North America"/>
    <s v="BMW"/>
    <s v="Bus"/>
    <n v="715324"/>
    <n v="87"/>
    <n v="320"/>
    <n v="1.93"/>
    <x v="327"/>
    <n v="59823"/>
    <n v="18.3"/>
    <s v="Yes"/>
    <n v="45.1"/>
    <n v="35.4"/>
    <n v="2026"/>
    <n v="42792827652"/>
    <n v="3.6781609195402298"/>
    <n v="186.94687500000001"/>
    <n v="100.75574145422215"/>
    <s v="#SPILL!"/>
  </r>
  <r>
    <s v="EV0330"/>
    <x v="9"/>
    <s v="Asia"/>
    <s v="Volkswagen"/>
    <s v="SUV"/>
    <n v="728246"/>
    <n v="89"/>
    <n v="539"/>
    <n v="1.47"/>
    <x v="328"/>
    <n v="57987"/>
    <n v="21.9"/>
    <s v="No"/>
    <n v="19.100000000000001"/>
    <n v="226.2"/>
    <n v="2026"/>
    <n v="42228800802"/>
    <n v="6.0561797752808992"/>
    <n v="107.58256029684601"/>
    <n v="152.72861093641436"/>
    <s v="#SPILL!"/>
  </r>
  <r>
    <s v="EV0331"/>
    <x v="8"/>
    <s v="Europe"/>
    <s v="Volkswagen"/>
    <s v="Truck"/>
    <n v="289536"/>
    <n v="93"/>
    <n v="284"/>
    <n v="1.54"/>
    <x v="329"/>
    <n v="28810"/>
    <n v="19.399999999999999"/>
    <s v="Yes"/>
    <n v="12.9"/>
    <n v="129.9"/>
    <n v="2026"/>
    <n v="8341532160"/>
    <n v="3.053763440860215"/>
    <n v="101.44366197183099"/>
    <n v="203.35640473032714"/>
    <s v="#SPILL!"/>
  </r>
  <r>
    <s v="EV0332"/>
    <x v="1"/>
    <s v="North America"/>
    <s v="Kia"/>
    <s v="Truck"/>
    <n v="501538"/>
    <n v="107"/>
    <n v="510"/>
    <n v="1.4"/>
    <x v="330"/>
    <n v="34199"/>
    <n v="19.600000000000001"/>
    <s v="No"/>
    <n v="38.700000000000003"/>
    <n v="83.7"/>
    <n v="2026"/>
    <n v="17152098062"/>
    <n v="4.7663551401869162"/>
    <n v="67.056862745098044"/>
    <n v="45.220900510031143"/>
    <s v="#SPILL!"/>
  </r>
  <r>
    <s v="EV0333"/>
    <x v="0"/>
    <s v="Asia"/>
    <s v="Hyundai"/>
    <s v="Truck"/>
    <n v="127555"/>
    <n v="42"/>
    <n v="612"/>
    <n v="2.2000000000000002"/>
    <x v="331"/>
    <n v="75789"/>
    <n v="13.9"/>
    <s v="No"/>
    <n v="22.8"/>
    <n v="95.5"/>
    <n v="2026"/>
    <n v="9667265895"/>
    <n v="14.571428571428571"/>
    <n v="123.83823529411765"/>
    <n v="1165.6226725726158"/>
    <s v="#SPILL!"/>
  </r>
  <r>
    <s v="EV0334"/>
    <x v="9"/>
    <s v="Asia"/>
    <s v="Ford"/>
    <s v="Truck"/>
    <n v="464313"/>
    <n v="54"/>
    <n v="352"/>
    <n v="2.02"/>
    <x v="332"/>
    <n v="73218"/>
    <n v="17"/>
    <s v="No"/>
    <n v="16.5"/>
    <n v="29.4"/>
    <n v="2026"/>
    <n v="33996069234"/>
    <n v="6.5185185185185182"/>
    <n v="208.00568181818181"/>
    <n v="396.394242676815"/>
    <s v="#SPILL!"/>
  </r>
  <r>
    <s v="EV0335"/>
    <x v="8"/>
    <s v="Europe"/>
    <s v="BYD"/>
    <s v="SUV"/>
    <n v="499794"/>
    <n v="105"/>
    <n v="590"/>
    <n v="1.7"/>
    <x v="333"/>
    <n v="26012"/>
    <n v="23.5"/>
    <s v="No"/>
    <n v="40.200000000000003"/>
    <n v="21.6"/>
    <n v="2026"/>
    <n v="13000641528"/>
    <n v="5.6190476190476186"/>
    <n v="44.088135593220336"/>
    <n v="352.86337971244154"/>
    <s v="#SPILL!"/>
  </r>
  <r>
    <s v="EV0336"/>
    <x v="5"/>
    <s v="North America"/>
    <s v="Kia"/>
    <s v="Bus"/>
    <n v="734615"/>
    <n v="100"/>
    <n v="259"/>
    <n v="2.54"/>
    <x v="334"/>
    <n v="39024"/>
    <n v="22.1"/>
    <s v="No"/>
    <n v="61.6"/>
    <n v="46.8"/>
    <n v="2026"/>
    <n v="28667615760"/>
    <n v="2.59"/>
    <n v="150.67181467181467"/>
    <n v="20.382104912096814"/>
    <s v="#SPILL!"/>
  </r>
  <r>
    <s v="EV0337"/>
    <x v="5"/>
    <s v="North America"/>
    <s v="Hyundai"/>
    <s v="Truck"/>
    <n v="648065"/>
    <n v="88"/>
    <n v="454"/>
    <n v="2.38"/>
    <x v="335"/>
    <n v="43384"/>
    <n v="19.3"/>
    <s v="No"/>
    <n v="52.5"/>
    <n v="194.5"/>
    <n v="2026"/>
    <n v="28115651960"/>
    <n v="5.1590909090909092"/>
    <n v="95.559471365638771"/>
    <n v="239.31550075995463"/>
    <s v="#SPILL!"/>
  </r>
  <r>
    <s v="EV0338"/>
    <x v="8"/>
    <s v="Europe"/>
    <s v="Toyota"/>
    <s v="SUV"/>
    <n v="629013"/>
    <n v="72"/>
    <n v="581"/>
    <n v="0.95"/>
    <x v="336"/>
    <n v="79473"/>
    <n v="16.399999999999999"/>
    <s v="No"/>
    <n v="29.4"/>
    <n v="81.7"/>
    <n v="2026"/>
    <n v="49989550149"/>
    <n v="8.0694444444444446"/>
    <n v="136.78657487091223"/>
    <n v="147.46754041649376"/>
    <s v="#SPILL!"/>
  </r>
  <r>
    <s v="EV0339"/>
    <x v="8"/>
    <s v="Europe"/>
    <s v="Volkswagen"/>
    <s v="Bus"/>
    <n v="296801"/>
    <n v="66"/>
    <n v="457"/>
    <n v="1.79"/>
    <x v="337"/>
    <n v="39311"/>
    <n v="15.1"/>
    <s v="No"/>
    <n v="36"/>
    <n v="227.2"/>
    <n v="2026"/>
    <n v="11667544111"/>
    <n v="6.9242424242424239"/>
    <n v="86.019693654266959"/>
    <n v="365.73326909275909"/>
    <s v="#SPILL!"/>
  </r>
  <r>
    <s v="EV0340"/>
    <x v="0"/>
    <s v="Asia"/>
    <s v="Tesla"/>
    <s v="Bus"/>
    <n v="787683"/>
    <n v="50"/>
    <n v="368"/>
    <n v="0.97"/>
    <x v="338"/>
    <n v="72690"/>
    <n v="20.100000000000001"/>
    <s v="Yes"/>
    <n v="27.1"/>
    <n v="173.7"/>
    <n v="2026"/>
    <n v="57256677270"/>
    <n v="7.36"/>
    <n v="197.52717391304347"/>
    <n v="217.12160856588247"/>
    <s v="#SPILL!"/>
  </r>
  <r>
    <s v="EV0341"/>
    <x v="6"/>
    <s v="Europe"/>
    <s v="BYD"/>
    <s v="Truck"/>
    <n v="618280"/>
    <n v="100"/>
    <n v="311"/>
    <n v="1.53"/>
    <x v="339"/>
    <n v="61289"/>
    <n v="22.9"/>
    <s v="Yes"/>
    <n v="20.399999999999999"/>
    <n v="225"/>
    <n v="2026"/>
    <n v="37893762920"/>
    <n v="3.11"/>
    <n v="197.07073954983923"/>
    <n v="170.17209031506761"/>
    <s v="#SPILL!"/>
  </r>
  <r>
    <s v="EV0342"/>
    <x v="3"/>
    <s v="Europe"/>
    <s v="Kia"/>
    <s v="SUV"/>
    <n v="826551"/>
    <n v="54"/>
    <n v="434"/>
    <n v="0.65"/>
    <x v="340"/>
    <n v="75098"/>
    <n v="24.7"/>
    <s v="No"/>
    <n v="20.7"/>
    <n v="79.099999999999994"/>
    <n v="2026"/>
    <n v="62072326998"/>
    <n v="8.0370370370370363"/>
    <n v="173.036866359447"/>
    <n v="161.34636580198921"/>
    <s v="#SPILL!"/>
  </r>
  <r>
    <s v="EV0343"/>
    <x v="3"/>
    <s v="Europe"/>
    <s v="BYD"/>
    <s v="Car"/>
    <n v="560647"/>
    <n v="100"/>
    <n v="416"/>
    <n v="1.4"/>
    <x v="341"/>
    <n v="27622"/>
    <n v="23.2"/>
    <s v="No"/>
    <n v="50.8"/>
    <n v="82.6"/>
    <n v="2026"/>
    <n v="15486191434"/>
    <n v="4.16"/>
    <n v="66.399038461538467"/>
    <n v="154.04702067432805"/>
    <s v="#SPILL!"/>
  </r>
  <r>
    <s v="EV0344"/>
    <x v="6"/>
    <s v="Europe"/>
    <s v="Kia"/>
    <s v="SUV"/>
    <n v="587698"/>
    <n v="66"/>
    <n v="285"/>
    <n v="1.52"/>
    <x v="342"/>
    <n v="74668"/>
    <n v="13.3"/>
    <s v="No"/>
    <n v="37.1"/>
    <n v="75.099999999999994"/>
    <n v="2026"/>
    <n v="43882234264"/>
    <n v="4.3181818181818183"/>
    <n v="261.99298245614034"/>
    <n v="122.62930961139905"/>
    <s v="#SPILL!"/>
  </r>
  <r>
    <s v="EV0345"/>
    <x v="7"/>
    <s v="Europe"/>
    <s v="BYD"/>
    <s v="Truck"/>
    <n v="30826"/>
    <n v="109"/>
    <n v="580"/>
    <n v="2.33"/>
    <x v="343"/>
    <n v="25516"/>
    <n v="12.1"/>
    <s v="Yes"/>
    <n v="34.200000000000003"/>
    <n v="68.3"/>
    <n v="2026"/>
    <n v="786556216"/>
    <n v="5.3211009174311927"/>
    <n v="43.993103448275861"/>
    <n v="5074.7421008239799"/>
    <s v="#SPILL!"/>
  </r>
  <r>
    <s v="EV0346"/>
    <x v="4"/>
    <s v="Asia"/>
    <s v="Nissan"/>
    <s v="Bus"/>
    <n v="811643"/>
    <n v="116"/>
    <n v="403"/>
    <n v="1.8"/>
    <x v="344"/>
    <n v="49605"/>
    <n v="15.3"/>
    <s v="Yes"/>
    <n v="9.1"/>
    <n v="228.8"/>
    <n v="2026"/>
    <n v="40261551015"/>
    <n v="3.4741379310344827"/>
    <n v="123.08933002481389"/>
    <n v="111.98149925521442"/>
    <s v="#SPILL!"/>
  </r>
  <r>
    <s v="EV0347"/>
    <x v="2"/>
    <s v="Oceania"/>
    <s v="Mercedes"/>
    <s v="Car"/>
    <n v="867593"/>
    <n v="50"/>
    <n v="405"/>
    <n v="1.51"/>
    <x v="345"/>
    <n v="74160"/>
    <n v="22"/>
    <s v="No"/>
    <n v="61.3"/>
    <n v="292.60000000000002"/>
    <n v="2026"/>
    <n v="64340696880"/>
    <n v="8.1"/>
    <n v="183.11111111111111"/>
    <n v="155.68590341323642"/>
    <s v="#SPILL!"/>
  </r>
  <r>
    <s v="EV0348"/>
    <x v="7"/>
    <s v="Europe"/>
    <s v="Kia"/>
    <s v="SUV"/>
    <n v="223126"/>
    <n v="41"/>
    <n v="476"/>
    <n v="2.78"/>
    <x v="346"/>
    <n v="56220"/>
    <n v="22.1"/>
    <s v="No"/>
    <n v="13.7"/>
    <n v="179.8"/>
    <n v="2026"/>
    <n v="12544143720"/>
    <n v="11.609756097560975"/>
    <n v="118.10924369747899"/>
    <n v="566.2585265724299"/>
    <s v="#SPILL!"/>
  </r>
  <r>
    <s v="EV0349"/>
    <x v="7"/>
    <s v="Europe"/>
    <s v="BYD"/>
    <s v="SUV"/>
    <n v="691214"/>
    <n v="61"/>
    <n v="608"/>
    <n v="2.58"/>
    <x v="347"/>
    <n v="27674"/>
    <n v="24"/>
    <s v="Yes"/>
    <n v="6.3"/>
    <n v="245.6"/>
    <n v="2026"/>
    <n v="19128656236"/>
    <n v="9.9672131147540988"/>
    <n v="45.516447368421055"/>
    <n v="17.216086479729867"/>
    <s v="#SPILL!"/>
  </r>
  <r>
    <s v="EV0350"/>
    <x v="4"/>
    <s v="Asia"/>
    <s v="Tesla"/>
    <s v="Truck"/>
    <n v="221000"/>
    <n v="58"/>
    <n v="450"/>
    <n v="2.0699999999999998"/>
    <x v="348"/>
    <n v="50582"/>
    <n v="17.2"/>
    <s v="No"/>
    <n v="49.7"/>
    <n v="65"/>
    <n v="2026"/>
    <n v="11178622000"/>
    <n v="7.7586206896551726"/>
    <n v="112.40444444444445"/>
    <n v="223.97285067873304"/>
    <s v="#SPILL!"/>
  </r>
  <r>
    <s v="EV0351"/>
    <x v="7"/>
    <s v="Europe"/>
    <s v="BMW"/>
    <s v="SUV"/>
    <n v="352596"/>
    <n v="105"/>
    <n v="429"/>
    <n v="2.44"/>
    <x v="349"/>
    <n v="61255"/>
    <n v="20.5"/>
    <s v="Yes"/>
    <n v="57.1"/>
    <n v="15"/>
    <n v="2026"/>
    <n v="21598267980"/>
    <n v="4.0857142857142854"/>
    <n v="142.78554778554778"/>
    <n v="43.296010164607651"/>
    <s v="#SPILL!"/>
  </r>
  <r>
    <s v="EV0352"/>
    <x v="9"/>
    <s v="Asia"/>
    <s v="Hyundai"/>
    <s v="Truck"/>
    <n v="63110"/>
    <n v="72"/>
    <n v="647"/>
    <n v="1.53"/>
    <x v="350"/>
    <n v="48682"/>
    <n v="24.7"/>
    <s v="Yes"/>
    <n v="43.3"/>
    <n v="144.5"/>
    <n v="2026"/>
    <n v="3072321020"/>
    <n v="8.9861111111111107"/>
    <n v="75.24265842349304"/>
    <n v="2479.3059736967202"/>
    <s v="#SPILL!"/>
  </r>
  <r>
    <s v="EV0353"/>
    <x v="4"/>
    <s v="Asia"/>
    <s v="BYD"/>
    <s v="SUV"/>
    <n v="119157"/>
    <n v="104"/>
    <n v="319"/>
    <n v="0.59"/>
    <x v="351"/>
    <n v="64117"/>
    <n v="15.2"/>
    <s v="No"/>
    <n v="55.2"/>
    <n v="111.2"/>
    <n v="2026"/>
    <n v="7639989369"/>
    <n v="3.0673076923076925"/>
    <n v="200.99373040752351"/>
    <n v="628.71673506382331"/>
    <s v="#SPILL!"/>
  </r>
  <r>
    <s v="EV0354"/>
    <x v="7"/>
    <s v="Europe"/>
    <s v="Nissan"/>
    <s v="SUV"/>
    <n v="374064"/>
    <n v="65"/>
    <n v="379"/>
    <n v="1.06"/>
    <x v="352"/>
    <n v="69110"/>
    <n v="13.7"/>
    <s v="No"/>
    <n v="37.5"/>
    <n v="246.9"/>
    <n v="2026"/>
    <n v="25851563040"/>
    <n v="5.8307692307692305"/>
    <n v="182.34828496042218"/>
    <n v="416.28437914367595"/>
    <s v="#SPILL!"/>
  </r>
  <r>
    <s v="EV0355"/>
    <x v="8"/>
    <s v="Europe"/>
    <s v="Mercedes"/>
    <s v="Truck"/>
    <n v="445419"/>
    <n v="107"/>
    <n v="589"/>
    <n v="1.57"/>
    <x v="353"/>
    <n v="56690"/>
    <n v="16.7"/>
    <s v="No"/>
    <n v="18.2"/>
    <n v="47.4"/>
    <n v="2026"/>
    <n v="25250803110"/>
    <n v="5.5046728971962615"/>
    <n v="96.247877758913418"/>
    <n v="101.85016804402147"/>
    <s v="#SPILL!"/>
  </r>
  <r>
    <s v="EV0356"/>
    <x v="1"/>
    <s v="North America"/>
    <s v="Nissan"/>
    <s v="Truck"/>
    <n v="822295"/>
    <n v="91"/>
    <n v="290"/>
    <n v="0.78"/>
    <x v="354"/>
    <n v="62939"/>
    <n v="13.3"/>
    <s v="No"/>
    <n v="51.5"/>
    <n v="293.7"/>
    <n v="2026"/>
    <n v="51754425005"/>
    <n v="3.1868131868131866"/>
    <n v="217.03103448275863"/>
    <n v="207.15315063328853"/>
    <s v="#SPILL!"/>
  </r>
  <r>
    <s v="EV0357"/>
    <x v="4"/>
    <s v="Asia"/>
    <s v="Toyota"/>
    <s v="Bus"/>
    <n v="541682"/>
    <n v="90"/>
    <n v="399"/>
    <n v="0.85"/>
    <x v="355"/>
    <n v="33148"/>
    <n v="20.6"/>
    <s v="No"/>
    <n v="28.8"/>
    <n v="212.2"/>
    <n v="2026"/>
    <n v="17955674936"/>
    <n v="4.4333333333333336"/>
    <n v="83.077694235588979"/>
    <n v="129.02957823963138"/>
    <s v="#SPILL!"/>
  </r>
  <r>
    <s v="EV0358"/>
    <x v="2"/>
    <s v="Oceania"/>
    <s v="Kia"/>
    <s v="Bus"/>
    <n v="395677"/>
    <n v="93"/>
    <n v="508"/>
    <n v="1.23"/>
    <x v="356"/>
    <n v="54126"/>
    <n v="22.4"/>
    <s v="No"/>
    <n v="25.7"/>
    <n v="16.8"/>
    <n v="2026"/>
    <n v="21416413302"/>
    <n v="5.4623655913978491"/>
    <n v="106.54724409448819"/>
    <n v="492.61897962226766"/>
    <s v="#SPILL!"/>
  </r>
  <r>
    <s v="EV0359"/>
    <x v="6"/>
    <s v="Europe"/>
    <s v="Toyota"/>
    <s v="Car"/>
    <n v="807938"/>
    <n v="102"/>
    <n v="580"/>
    <n v="2.97"/>
    <x v="357"/>
    <n v="67025"/>
    <n v="21.1"/>
    <s v="Yes"/>
    <n v="17.7"/>
    <n v="231.9"/>
    <n v="2026"/>
    <n v="54152044450"/>
    <n v="5.6862745098039218"/>
    <n v="115.56034482758621"/>
    <n v="201.85212231631635"/>
    <s v="#SPILL!"/>
  </r>
  <r>
    <s v="EV0360"/>
    <x v="2"/>
    <s v="Oceania"/>
    <s v="Nissan"/>
    <s v="SUV"/>
    <n v="898363"/>
    <n v="110"/>
    <n v="645"/>
    <n v="2.69"/>
    <x v="358"/>
    <n v="69831"/>
    <n v="20.7"/>
    <s v="No"/>
    <n v="49"/>
    <n v="73.8"/>
    <n v="2026"/>
    <n v="62733586653"/>
    <n v="5.8636363636363633"/>
    <n v="108.26511627906977"/>
    <n v="169.91015881108194"/>
    <s v="#SPILL!"/>
  </r>
  <r>
    <s v="EV0361"/>
    <x v="1"/>
    <s v="North America"/>
    <s v="BYD"/>
    <s v="Truck"/>
    <n v="847551"/>
    <n v="70"/>
    <n v="529"/>
    <n v="2.42"/>
    <x v="359"/>
    <n v="46302"/>
    <n v="22.4"/>
    <s v="No"/>
    <n v="63.7"/>
    <n v="36.9"/>
    <n v="2026"/>
    <n v="39243306402"/>
    <n v="7.5571428571428569"/>
    <n v="87.527410207939511"/>
    <n v="35.80669481836491"/>
    <s v="#SPILL!"/>
  </r>
  <r>
    <s v="EV0362"/>
    <x v="8"/>
    <s v="Europe"/>
    <s v="BYD"/>
    <s v="Bus"/>
    <n v="657820"/>
    <n v="80"/>
    <n v="566"/>
    <n v="0.59"/>
    <x v="360"/>
    <n v="46648"/>
    <n v="22.5"/>
    <s v="No"/>
    <n v="53.1"/>
    <n v="247.2"/>
    <n v="2026"/>
    <n v="30685987360"/>
    <n v="7.0750000000000002"/>
    <n v="82.416961130742052"/>
    <n v="129.17363412483658"/>
    <s v="#SPILL!"/>
  </r>
  <r>
    <s v="EV0363"/>
    <x v="2"/>
    <s v="Oceania"/>
    <s v="Nissan"/>
    <s v="Car"/>
    <n v="107825"/>
    <n v="53"/>
    <n v="261"/>
    <n v="0.56999999999999995"/>
    <x v="361"/>
    <n v="82034"/>
    <n v="15.5"/>
    <s v="No"/>
    <n v="12.6"/>
    <n v="223.3"/>
    <n v="2026"/>
    <n v="8845316050"/>
    <n v="4.9245283018867925"/>
    <n v="314.30651340996167"/>
    <n v="1678.2286111755159"/>
    <s v="#SPILL!"/>
  </r>
  <r>
    <s v="EV0364"/>
    <x v="2"/>
    <s v="Oceania"/>
    <s v="Volkswagen"/>
    <s v="Truck"/>
    <n v="215955"/>
    <n v="119"/>
    <n v="641"/>
    <n v="0.61"/>
    <x v="362"/>
    <n v="45083"/>
    <n v="22.2"/>
    <s v="No"/>
    <n v="29.9"/>
    <n v="280.7"/>
    <n v="2026"/>
    <n v="9735899265"/>
    <n v="5.3865546218487399"/>
    <n v="70.332293291731673"/>
    <n v="323.48405917899566"/>
    <s v="#SPILL!"/>
  </r>
  <r>
    <s v="EV0365"/>
    <x v="2"/>
    <s v="Oceania"/>
    <s v="Tesla"/>
    <s v="Car"/>
    <n v="852496"/>
    <n v="60"/>
    <n v="543"/>
    <n v="2.76"/>
    <x v="363"/>
    <n v="66244"/>
    <n v="19.100000000000001"/>
    <s v="Yes"/>
    <n v="34"/>
    <n v="162.6"/>
    <n v="2026"/>
    <n v="56472745024"/>
    <n v="9.0500000000000007"/>
    <n v="121.9963167587477"/>
    <n v="138.33965203355794"/>
    <s v="#SPILL!"/>
  </r>
  <r>
    <s v="EV0366"/>
    <x v="0"/>
    <s v="Asia"/>
    <s v="BYD"/>
    <s v="Car"/>
    <n v="442003"/>
    <n v="118"/>
    <n v="372"/>
    <n v="0.83"/>
    <x v="364"/>
    <n v="64535"/>
    <n v="21.9"/>
    <s v="No"/>
    <n v="21.6"/>
    <n v="18.7"/>
    <n v="2026"/>
    <n v="28524663605"/>
    <n v="3.152542372881356"/>
    <n v="173.48118279569891"/>
    <n v="163.74097008391345"/>
    <s v="#SPILL!"/>
  </r>
  <r>
    <s v="EV0367"/>
    <x v="4"/>
    <s v="Asia"/>
    <s v="Ford"/>
    <s v="Car"/>
    <n v="842965"/>
    <n v="114"/>
    <n v="265"/>
    <n v="1.38"/>
    <x v="365"/>
    <n v="74150"/>
    <n v="14"/>
    <s v="Yes"/>
    <n v="16.8"/>
    <n v="134.80000000000001"/>
    <n v="2026"/>
    <n v="62505854750"/>
    <n v="2.3245614035087718"/>
    <n v="279.81132075471697"/>
    <n v="78.136102922422637"/>
    <s v="#SPILL!"/>
  </r>
  <r>
    <s v="EV0368"/>
    <x v="5"/>
    <s v="North America"/>
    <s v="Kia"/>
    <s v="SUV"/>
    <n v="157876"/>
    <n v="81"/>
    <n v="386"/>
    <n v="1.47"/>
    <x v="366"/>
    <n v="81352"/>
    <n v="12.4"/>
    <s v="No"/>
    <n v="33.799999999999997"/>
    <n v="57.2"/>
    <n v="2026"/>
    <n v="12843528352"/>
    <n v="4.7654320987654319"/>
    <n v="210.75647668393782"/>
    <n v="133.19313891915175"/>
    <s v="#SPILL!"/>
  </r>
  <r>
    <s v="EV0369"/>
    <x v="9"/>
    <s v="Asia"/>
    <s v="Nissan"/>
    <s v="Bus"/>
    <n v="226480"/>
    <n v="84"/>
    <n v="628"/>
    <n v="0.61"/>
    <x v="367"/>
    <n v="28518"/>
    <n v="14.7"/>
    <s v="No"/>
    <n v="10.1"/>
    <n v="28.2"/>
    <n v="2026"/>
    <n v="6458756640"/>
    <n v="7.4761904761904763"/>
    <n v="45.410828025477706"/>
    <n v="125.72412575061814"/>
    <s v="#SPILL!"/>
  </r>
  <r>
    <s v="EV0370"/>
    <x v="6"/>
    <s v="Europe"/>
    <s v="Hyundai"/>
    <s v="Bus"/>
    <n v="23873"/>
    <n v="52"/>
    <n v="358"/>
    <n v="2.93"/>
    <x v="368"/>
    <n v="69468"/>
    <n v="12.9"/>
    <s v="Yes"/>
    <n v="35.5"/>
    <n v="74.900000000000006"/>
    <n v="2026"/>
    <n v="1658409564"/>
    <n v="6.884615384615385"/>
    <n v="194.04469273743015"/>
    <n v="1895.6980689481841"/>
    <s v="#SPILL!"/>
  </r>
  <r>
    <s v="EV0371"/>
    <x v="1"/>
    <s v="North America"/>
    <s v="Hyundai"/>
    <s v="Car"/>
    <n v="572826"/>
    <n v="99"/>
    <n v="624"/>
    <n v="1.27"/>
    <x v="369"/>
    <n v="78575"/>
    <n v="15.2"/>
    <s v="No"/>
    <n v="27.7"/>
    <n v="91.1"/>
    <n v="2026"/>
    <n v="45009802950"/>
    <n v="6.3030303030303028"/>
    <n v="125.92147435897436"/>
    <n v="127.66180306061526"/>
    <s v="#SPILL!"/>
  </r>
  <r>
    <s v="EV0372"/>
    <x v="4"/>
    <s v="Asia"/>
    <s v="Volkswagen"/>
    <s v="Bus"/>
    <n v="823627"/>
    <n v="74"/>
    <n v="404"/>
    <n v="0.84"/>
    <x v="370"/>
    <n v="47148"/>
    <n v="23.4"/>
    <s v="Yes"/>
    <n v="21.4"/>
    <n v="46"/>
    <n v="2026"/>
    <n v="38832365796"/>
    <n v="5.4594594594594597"/>
    <n v="116.70297029702971"/>
    <n v="204.99935043411639"/>
    <s v="#SPILL!"/>
  </r>
  <r>
    <s v="EV0373"/>
    <x v="7"/>
    <s v="Europe"/>
    <s v="Ford"/>
    <s v="SUV"/>
    <n v="511745"/>
    <n v="68"/>
    <n v="519"/>
    <n v="2.09"/>
    <x v="371"/>
    <n v="60249"/>
    <n v="12.9"/>
    <s v="No"/>
    <n v="56.6"/>
    <n v="186.8"/>
    <n v="2026"/>
    <n v="30832124505"/>
    <n v="7.632352941176471"/>
    <n v="116.08670520231213"/>
    <n v="264.01821219552704"/>
    <s v="#SPILL!"/>
  </r>
  <r>
    <s v="EV0374"/>
    <x v="3"/>
    <s v="Europe"/>
    <s v="BMW"/>
    <s v="Car"/>
    <n v="837310"/>
    <n v="41"/>
    <n v="564"/>
    <n v="0.61"/>
    <x v="372"/>
    <n v="72721"/>
    <n v="23.8"/>
    <s v="No"/>
    <n v="53.2"/>
    <n v="278.5"/>
    <n v="2026"/>
    <n v="60890020510"/>
    <n v="13.75609756097561"/>
    <n v="128.93794326241135"/>
    <n v="142.60787521945278"/>
    <s v="#SPILL!"/>
  </r>
  <r>
    <s v="EV0375"/>
    <x v="0"/>
    <s v="Asia"/>
    <s v="Nissan"/>
    <s v="SUV"/>
    <n v="845053"/>
    <n v="52"/>
    <n v="315"/>
    <n v="1.5"/>
    <x v="373"/>
    <n v="37143"/>
    <n v="23.9"/>
    <s v="No"/>
    <n v="38.9"/>
    <n v="122.3"/>
    <n v="2026"/>
    <n v="31387803579"/>
    <n v="6.0576923076923075"/>
    <n v="117.91428571428571"/>
    <n v="225.42728089244108"/>
    <s v="#SPILL!"/>
  </r>
  <r>
    <s v="EV0376"/>
    <x v="4"/>
    <s v="Asia"/>
    <s v="Ford"/>
    <s v="Bus"/>
    <n v="190031"/>
    <n v="95"/>
    <n v="640"/>
    <n v="2.2000000000000002"/>
    <x v="374"/>
    <n v="38889"/>
    <n v="23.4"/>
    <s v="No"/>
    <n v="31.6"/>
    <n v="288.8"/>
    <n v="2026"/>
    <n v="7390115559"/>
    <n v="6.7368421052631575"/>
    <n v="60.764062500000001"/>
    <n v="361.04109329530445"/>
    <s v="#SPILL!"/>
  </r>
  <r>
    <s v="EV0377"/>
    <x v="3"/>
    <s v="Europe"/>
    <s v="Mercedes"/>
    <s v="Car"/>
    <n v="770327"/>
    <n v="92"/>
    <n v="498"/>
    <n v="2.4"/>
    <x v="375"/>
    <n v="46100"/>
    <n v="25"/>
    <s v="Yes"/>
    <n v="43"/>
    <n v="223.9"/>
    <n v="2026"/>
    <n v="35512074700"/>
    <n v="5.4130434782608692"/>
    <n v="92.570281124497996"/>
    <n v="106.04847032493993"/>
    <s v="#SPILL!"/>
  </r>
  <r>
    <s v="EV0378"/>
    <x v="7"/>
    <s v="Europe"/>
    <s v="Tesla"/>
    <s v="Truck"/>
    <n v="143337"/>
    <n v="116"/>
    <n v="513"/>
    <n v="1.49"/>
    <x v="376"/>
    <n v="56761"/>
    <n v="16"/>
    <s v="No"/>
    <n v="10"/>
    <n v="85.7"/>
    <n v="2026"/>
    <n v="8135951457"/>
    <n v="4.4224137931034484"/>
    <n v="110.64522417153997"/>
    <n v="880.3309682775556"/>
    <s v="#SPILL!"/>
  </r>
  <r>
    <s v="EV0379"/>
    <x v="8"/>
    <s v="Europe"/>
    <s v="Nissan"/>
    <s v="SUV"/>
    <n v="411813"/>
    <n v="68"/>
    <n v="402"/>
    <n v="0.95"/>
    <x v="377"/>
    <n v="31276"/>
    <n v="18.399999999999999"/>
    <s v="No"/>
    <n v="38.4"/>
    <n v="93.4"/>
    <n v="2026"/>
    <n v="12879863388"/>
    <n v="5.9117647058823533"/>
    <n v="77.800995024875618"/>
    <n v="182.83784144745312"/>
    <s v="#SPILL!"/>
  </r>
  <r>
    <s v="EV0380"/>
    <x v="5"/>
    <s v="North America"/>
    <s v="Kia"/>
    <s v="Bus"/>
    <n v="694782"/>
    <n v="51"/>
    <n v="336"/>
    <n v="2.83"/>
    <x v="378"/>
    <n v="43579"/>
    <n v="16.399999999999999"/>
    <s v="No"/>
    <n v="25"/>
    <n v="72.2"/>
    <n v="2026"/>
    <n v="30277904778"/>
    <n v="6.5882352941176467"/>
    <n v="129.69940476190476"/>
    <n v="30.098649648378913"/>
    <s v="#SPILL!"/>
  </r>
  <r>
    <s v="EV0381"/>
    <x v="1"/>
    <s v="North America"/>
    <s v="Nissan"/>
    <s v="SUV"/>
    <n v="227289"/>
    <n v="118"/>
    <n v="293"/>
    <n v="0.54"/>
    <x v="379"/>
    <n v="34927"/>
    <n v="24.7"/>
    <s v="Yes"/>
    <n v="25.8"/>
    <n v="158.1"/>
    <n v="2026"/>
    <n v="7938522903"/>
    <n v="2.4830508474576272"/>
    <n v="119.20477815699658"/>
    <n v="259.77060042500955"/>
    <s v="#SPILL!"/>
  </r>
  <r>
    <s v="EV0382"/>
    <x v="9"/>
    <s v="Asia"/>
    <s v="Nissan"/>
    <s v="SUV"/>
    <n v="231185"/>
    <n v="97"/>
    <n v="538"/>
    <n v="2.17"/>
    <x v="380"/>
    <n v="48785"/>
    <n v="13.8"/>
    <s v="No"/>
    <n v="35"/>
    <n v="152.9"/>
    <n v="2026"/>
    <n v="11278360225"/>
    <n v="5.5463917525773194"/>
    <n v="90.678438661710032"/>
    <n v="654.08655405843808"/>
    <s v="#SPILL!"/>
  </r>
  <r>
    <s v="EV0383"/>
    <x v="9"/>
    <s v="Asia"/>
    <s v="Mercedes"/>
    <s v="SUV"/>
    <n v="265482"/>
    <n v="105"/>
    <n v="598"/>
    <n v="1.66"/>
    <x v="381"/>
    <n v="69838"/>
    <n v="17.399999999999999"/>
    <s v="Yes"/>
    <n v="45.3"/>
    <n v="260"/>
    <n v="2026"/>
    <n v="18540731916"/>
    <n v="5.6952380952380954"/>
    <n v="116.78595317725753"/>
    <n v="650.77481712507813"/>
    <s v="#SPILL!"/>
  </r>
  <r>
    <s v="EV0384"/>
    <x v="4"/>
    <s v="Asia"/>
    <s v="Nissan"/>
    <s v="Truck"/>
    <n v="423608"/>
    <n v="48"/>
    <n v="618"/>
    <n v="2.57"/>
    <x v="382"/>
    <n v="45522"/>
    <n v="13.8"/>
    <s v="Yes"/>
    <n v="64.5"/>
    <n v="212.5"/>
    <n v="2026"/>
    <n v="19283483376"/>
    <n v="12.875"/>
    <n v="73.660194174757279"/>
    <n v="258.92334422390513"/>
    <s v="#SPILL!"/>
  </r>
  <r>
    <s v="EV0385"/>
    <x v="2"/>
    <s v="Oceania"/>
    <s v="Tesla"/>
    <s v="Bus"/>
    <n v="147629"/>
    <n v="60"/>
    <n v="551"/>
    <n v="2.44"/>
    <x v="383"/>
    <n v="76826"/>
    <n v="23.6"/>
    <s v="No"/>
    <n v="12.9"/>
    <n v="186.5"/>
    <n v="2026"/>
    <n v="11341745554"/>
    <n v="9.1833333333333336"/>
    <n v="139.43012704174228"/>
    <n v="1265.3069518861471"/>
    <s v="#SPILL!"/>
  </r>
  <r>
    <s v="EV0386"/>
    <x v="3"/>
    <s v="Europe"/>
    <s v="BYD"/>
    <s v="Truck"/>
    <n v="151329"/>
    <n v="47"/>
    <n v="488"/>
    <n v="1.18"/>
    <x v="384"/>
    <n v="46403"/>
    <n v="17.600000000000001"/>
    <s v="Yes"/>
    <n v="22.3"/>
    <n v="195.3"/>
    <n v="2026"/>
    <n v="7022119587"/>
    <n v="10.382978723404255"/>
    <n v="95.088114754098356"/>
    <n v="796.75409207752648"/>
    <s v="#SPILL!"/>
  </r>
  <r>
    <s v="EV0387"/>
    <x v="6"/>
    <s v="Europe"/>
    <s v="BMW"/>
    <s v="Bus"/>
    <n v="201714"/>
    <n v="75"/>
    <n v="452"/>
    <n v="2.86"/>
    <x v="385"/>
    <n v="67929"/>
    <n v="23.4"/>
    <s v="Yes"/>
    <n v="43.9"/>
    <n v="59.5"/>
    <n v="2026"/>
    <n v="13702230306"/>
    <n v="6.0266666666666664"/>
    <n v="150.2853982300885"/>
    <n v="162.25943662809723"/>
    <s v="#SPILL!"/>
  </r>
  <r>
    <s v="EV0388"/>
    <x v="2"/>
    <s v="Oceania"/>
    <s v="Ford"/>
    <s v="Truck"/>
    <n v="567144"/>
    <n v="57"/>
    <n v="622"/>
    <n v="1.34"/>
    <x v="386"/>
    <n v="42229"/>
    <n v="17.399999999999999"/>
    <s v="Yes"/>
    <n v="9.5"/>
    <n v="90.6"/>
    <n v="2026"/>
    <n v="23949923976"/>
    <n v="10.912280701754385"/>
    <n v="67.89228295819936"/>
    <n v="239.61639372011342"/>
    <s v="#SPILL!"/>
  </r>
  <r>
    <s v="EV0389"/>
    <x v="2"/>
    <s v="Oceania"/>
    <s v="Ford"/>
    <s v="SUV"/>
    <n v="228693"/>
    <n v="70"/>
    <n v="425"/>
    <n v="1.33"/>
    <x v="387"/>
    <n v="25567"/>
    <n v="21.6"/>
    <s v="Yes"/>
    <n v="14.6"/>
    <n v="272.5"/>
    <n v="2026"/>
    <n v="5846993931"/>
    <n v="6.0714285714285712"/>
    <n v="60.157647058823528"/>
    <n v="588.67564813964566"/>
    <s v="#SPILL!"/>
  </r>
  <r>
    <s v="EV0390"/>
    <x v="1"/>
    <s v="North America"/>
    <s v="Kia"/>
    <s v="SUV"/>
    <n v="808705"/>
    <n v="78"/>
    <n v="254"/>
    <n v="2.5099999999999998"/>
    <x v="388"/>
    <n v="47635"/>
    <n v="18.399999999999999"/>
    <s v="No"/>
    <n v="24.4"/>
    <n v="45.3"/>
    <n v="2026"/>
    <n v="38522662675"/>
    <n v="3.2564102564102564"/>
    <n v="187.53937007874015"/>
    <n v="138.42872246369194"/>
    <s v="#SPILL!"/>
  </r>
  <r>
    <s v="EV0391"/>
    <x v="1"/>
    <s v="North America"/>
    <s v="Volkswagen"/>
    <s v="Car"/>
    <n v="425940"/>
    <n v="103"/>
    <n v="486"/>
    <n v="2.25"/>
    <x v="389"/>
    <n v="56184"/>
    <n v="12.5"/>
    <s v="Yes"/>
    <n v="29.9"/>
    <n v="67.099999999999994"/>
    <n v="2026"/>
    <n v="23931012960"/>
    <n v="4.7184466019417473"/>
    <n v="115.60493827160494"/>
    <n v="422.56890641874446"/>
    <s v="#SPILL!"/>
  </r>
  <r>
    <s v="EV0392"/>
    <x v="7"/>
    <s v="Europe"/>
    <s v="Ford"/>
    <s v="SUV"/>
    <n v="358283"/>
    <n v="73"/>
    <n v="363"/>
    <n v="0.65"/>
    <x v="390"/>
    <n v="49567"/>
    <n v="18.7"/>
    <s v="No"/>
    <n v="38"/>
    <n v="213.7"/>
    <n v="2026"/>
    <n v="17759013461"/>
    <n v="4.9726027397260273"/>
    <n v="136.54820936639118"/>
    <n v="324.05947253986375"/>
    <s v="#SPILL!"/>
  </r>
  <r>
    <s v="EV0393"/>
    <x v="2"/>
    <s v="Oceania"/>
    <s v="BYD"/>
    <s v="SUV"/>
    <n v="24441"/>
    <n v="57"/>
    <n v="395"/>
    <n v="1.73"/>
    <x v="391"/>
    <n v="74685"/>
    <n v="24.2"/>
    <s v="Yes"/>
    <n v="43.3"/>
    <n v="206.1"/>
    <n v="2026"/>
    <n v="1825376085"/>
    <n v="6.9298245614035086"/>
    <n v="189.07594936708861"/>
    <n v="5754.0198846201056"/>
    <s v="#SPILL!"/>
  </r>
  <r>
    <s v="EV0394"/>
    <x v="2"/>
    <s v="Oceania"/>
    <s v="Toyota"/>
    <s v="Bus"/>
    <n v="436925"/>
    <n v="101"/>
    <n v="640"/>
    <n v="2.79"/>
    <x v="392"/>
    <n v="27708"/>
    <n v="13"/>
    <s v="Yes"/>
    <n v="26.6"/>
    <n v="213.9"/>
    <n v="2026"/>
    <n v="12106317900"/>
    <n v="6.3366336633663369"/>
    <n v="43.293750000000003"/>
    <n v="53.803284316530295"/>
    <s v="#SPILL!"/>
  </r>
  <r>
    <s v="EV0395"/>
    <x v="7"/>
    <s v="Europe"/>
    <s v="BYD"/>
    <s v="Truck"/>
    <n v="147833"/>
    <n v="93"/>
    <n v="272"/>
    <n v="1.46"/>
    <x v="393"/>
    <n v="51993"/>
    <n v="17.5"/>
    <s v="No"/>
    <n v="30.8"/>
    <n v="9.6"/>
    <n v="2026"/>
    <n v="7686281169"/>
    <n v="2.924731182795699"/>
    <n v="191.15073529411765"/>
    <n v="1290.3614213335318"/>
    <s v="#SPILL!"/>
  </r>
  <r>
    <s v="EV0396"/>
    <x v="2"/>
    <s v="Oceania"/>
    <s v="Nissan"/>
    <s v="Truck"/>
    <n v="546165"/>
    <n v="58"/>
    <n v="560"/>
    <n v="2.48"/>
    <x v="394"/>
    <n v="59230"/>
    <n v="19"/>
    <s v="No"/>
    <n v="33.299999999999997"/>
    <n v="93.8"/>
    <n v="2026"/>
    <n v="32349352950"/>
    <n v="9.6551724137931032"/>
    <n v="105.76785714285714"/>
    <n v="349.46032792288048"/>
    <s v="#SPILL!"/>
  </r>
  <r>
    <s v="EV0397"/>
    <x v="9"/>
    <s v="Asia"/>
    <s v="Tesla"/>
    <s v="SUV"/>
    <n v="465839"/>
    <n v="102"/>
    <n v="608"/>
    <n v="2.5"/>
    <x v="395"/>
    <n v="36029"/>
    <n v="12.8"/>
    <s v="Yes"/>
    <n v="24.5"/>
    <n v="238.8"/>
    <n v="2026"/>
    <n v="16783713331"/>
    <n v="5.9607843137254903"/>
    <n v="59.258223684210527"/>
    <n v="412.90660507170935"/>
    <s v="#SPILL!"/>
  </r>
  <r>
    <s v="EV0398"/>
    <x v="4"/>
    <s v="Asia"/>
    <s v="BYD"/>
    <s v="SUV"/>
    <n v="316334"/>
    <n v="95"/>
    <n v="521"/>
    <n v="1.58"/>
    <x v="396"/>
    <n v="50787"/>
    <n v="21.1"/>
    <s v="Yes"/>
    <n v="17.3"/>
    <n v="184.1"/>
    <n v="2026"/>
    <n v="16065654858"/>
    <n v="5.4842105263157892"/>
    <n v="97.479846449136275"/>
    <n v="264.47678719328303"/>
    <s v="#SPILL!"/>
  </r>
  <r>
    <s v="EV0399"/>
    <x v="8"/>
    <s v="Europe"/>
    <s v="Hyundai"/>
    <s v="Bus"/>
    <n v="256795"/>
    <n v="47"/>
    <n v="538"/>
    <n v="1.78"/>
    <x v="397"/>
    <n v="82058"/>
    <n v="20.3"/>
    <s v="No"/>
    <n v="26.7"/>
    <n v="260.3"/>
    <n v="2026"/>
    <n v="21072084110"/>
    <n v="11.446808510638299"/>
    <n v="152.52416356877325"/>
    <n v="425.88056621040124"/>
    <s v="#SPILL!"/>
  </r>
  <r>
    <s v="EV0400"/>
    <x v="2"/>
    <s v="Oceania"/>
    <s v="Nissan"/>
    <s v="Bus"/>
    <n v="198942"/>
    <n v="106"/>
    <n v="520"/>
    <n v="1.1599999999999999"/>
    <x v="398"/>
    <n v="75533"/>
    <n v="21"/>
    <s v="Yes"/>
    <n v="53.8"/>
    <n v="90.2"/>
    <n v="2026"/>
    <n v="15026686086"/>
    <n v="4.9056603773584904"/>
    <n v="145.25576923076923"/>
    <n v="864.53338158860367"/>
    <s v="#SPILL!"/>
  </r>
  <r>
    <s v="EV0401"/>
    <x v="1"/>
    <s v="North America"/>
    <s v="Tesla"/>
    <s v="Bus"/>
    <n v="764498"/>
    <n v="109"/>
    <n v="309"/>
    <n v="1.47"/>
    <x v="399"/>
    <n v="47209"/>
    <n v="13.6"/>
    <s v="No"/>
    <n v="15.6"/>
    <n v="211.2"/>
    <n v="2026"/>
    <n v="36091186082"/>
    <n v="2.834862385321101"/>
    <n v="152.7799352750809"/>
    <n v="126.86102514329664"/>
    <s v="#SPILL!"/>
  </r>
  <r>
    <s v="EV0402"/>
    <x v="0"/>
    <s v="Asia"/>
    <s v="Toyota"/>
    <s v="Bus"/>
    <n v="621346"/>
    <n v="106"/>
    <n v="363"/>
    <n v="0.8"/>
    <x v="400"/>
    <n v="75753"/>
    <n v="18.899999999999999"/>
    <s v="No"/>
    <n v="5.6"/>
    <n v="274.3"/>
    <n v="2026"/>
    <n v="47068823538"/>
    <n v="3.4245283018867925"/>
    <n v="208.68595041322314"/>
    <n v="227.52218570651456"/>
    <s v="#SPILL!"/>
  </r>
  <r>
    <s v="EV0403"/>
    <x v="4"/>
    <s v="Asia"/>
    <s v="Mercedes"/>
    <s v="SUV"/>
    <n v="628695"/>
    <n v="57"/>
    <n v="387"/>
    <n v="1.74"/>
    <x v="401"/>
    <n v="31570"/>
    <n v="18.100000000000001"/>
    <s v="No"/>
    <n v="50.9"/>
    <n v="16.2"/>
    <n v="2026"/>
    <n v="19847901150"/>
    <n v="6.7894736842105265"/>
    <n v="81.576227390180875"/>
    <n v="213.28466108367334"/>
    <s v="#SPILL!"/>
  </r>
  <r>
    <s v="EV0404"/>
    <x v="0"/>
    <s v="Asia"/>
    <s v="BYD"/>
    <s v="Bus"/>
    <n v="316188"/>
    <n v="46"/>
    <n v="263"/>
    <n v="1.33"/>
    <x v="402"/>
    <n v="56699"/>
    <n v="22.4"/>
    <s v="No"/>
    <n v="7.4"/>
    <n v="246.5"/>
    <n v="2026"/>
    <n v="17927543412"/>
    <n v="5.7173913043478262"/>
    <n v="215.58555133079847"/>
    <n v="90.661252166432632"/>
    <s v="#SPILL!"/>
  </r>
  <r>
    <s v="EV0405"/>
    <x v="9"/>
    <s v="Asia"/>
    <s v="BYD"/>
    <s v="Car"/>
    <n v="519619"/>
    <n v="73"/>
    <n v="438"/>
    <n v="2.9"/>
    <x v="403"/>
    <n v="72257"/>
    <n v="13.7"/>
    <s v="Yes"/>
    <n v="28.2"/>
    <n v="183.6"/>
    <n v="2026"/>
    <n v="37546110083"/>
    <n v="6"/>
    <n v="164.9703196347032"/>
    <n v="87.469857722677588"/>
    <s v="#SPILL!"/>
  </r>
  <r>
    <s v="EV0406"/>
    <x v="2"/>
    <s v="Oceania"/>
    <s v="Tesla"/>
    <s v="Car"/>
    <n v="136861"/>
    <n v="78"/>
    <n v="482"/>
    <n v="0.74"/>
    <x v="404"/>
    <n v="64540"/>
    <n v="16.7"/>
    <s v="Yes"/>
    <n v="58.6"/>
    <n v="145.9"/>
    <n v="2026"/>
    <n v="8833008940"/>
    <n v="6.1794871794871797"/>
    <n v="133.90041493775934"/>
    <n v="1440.1473027378142"/>
    <s v="#SPILL!"/>
  </r>
  <r>
    <s v="EV0407"/>
    <x v="3"/>
    <s v="Europe"/>
    <s v="Hyundai"/>
    <s v="Car"/>
    <n v="314180"/>
    <n v="118"/>
    <n v="457"/>
    <n v="2.82"/>
    <x v="405"/>
    <n v="26706"/>
    <n v="12.3"/>
    <s v="Yes"/>
    <n v="28.1"/>
    <n v="10.3"/>
    <n v="2026"/>
    <n v="8390491080"/>
    <n v="3.8728813559322033"/>
    <n v="58.437636761487965"/>
    <n v="445.67127124578263"/>
    <s v="#SPILL!"/>
  </r>
  <r>
    <s v="EV0408"/>
    <x v="2"/>
    <s v="Oceania"/>
    <s v="Tesla"/>
    <s v="Car"/>
    <n v="797995"/>
    <n v="115"/>
    <n v="273"/>
    <n v="2.34"/>
    <x v="406"/>
    <n v="48915"/>
    <n v="22.2"/>
    <s v="Yes"/>
    <n v="27.9"/>
    <n v="172.5"/>
    <n v="2026"/>
    <n v="39033925425"/>
    <n v="2.3739130434782609"/>
    <n v="179.17582417582418"/>
    <n v="1.3220634214500091"/>
    <s v="#SPILL!"/>
  </r>
  <r>
    <s v="EV0409"/>
    <x v="7"/>
    <s v="Europe"/>
    <s v="Hyundai"/>
    <s v="SUV"/>
    <n v="671109"/>
    <n v="103"/>
    <n v="263"/>
    <n v="2.4"/>
    <x v="407"/>
    <n v="26390"/>
    <n v="15.7"/>
    <s v="No"/>
    <n v="6.5"/>
    <n v="22.9"/>
    <n v="2026"/>
    <n v="17710566510"/>
    <n v="2.5533980582524274"/>
    <n v="100.34220532319392"/>
    <n v="125.7828460056414"/>
    <s v="#SPILL!"/>
  </r>
  <r>
    <s v="EV0410"/>
    <x v="0"/>
    <s v="Asia"/>
    <s v="Volkswagen"/>
    <s v="Truck"/>
    <n v="516527"/>
    <n v="79"/>
    <n v="330"/>
    <n v="2.91"/>
    <x v="408"/>
    <n v="81038"/>
    <n v="23.5"/>
    <s v="No"/>
    <n v="54.4"/>
    <n v="165.6"/>
    <n v="2026"/>
    <n v="41858315026"/>
    <n v="4.1772151898734178"/>
    <n v="245.56969696969696"/>
    <n v="304.26095828485251"/>
    <s v="#SPILL!"/>
  </r>
  <r>
    <s v="EV0411"/>
    <x v="5"/>
    <s v="North America"/>
    <s v="Ford"/>
    <s v="SUV"/>
    <n v="647326"/>
    <n v="72"/>
    <n v="307"/>
    <n v="1.17"/>
    <x v="409"/>
    <n v="78648"/>
    <n v="13.7"/>
    <s v="No"/>
    <n v="22.7"/>
    <n v="224.6"/>
    <n v="2026"/>
    <n v="50910895248"/>
    <n v="4.2638888888888893"/>
    <n v="256.18241042345278"/>
    <n v="71.798444678569993"/>
    <s v="#SPILL!"/>
  </r>
  <r>
    <s v="EV0412"/>
    <x v="0"/>
    <s v="Asia"/>
    <s v="Ford"/>
    <s v="SUV"/>
    <n v="113325"/>
    <n v="79"/>
    <n v="381"/>
    <n v="1.27"/>
    <x v="410"/>
    <n v="68686"/>
    <n v="12.4"/>
    <s v="Yes"/>
    <n v="32.200000000000003"/>
    <n v="169.5"/>
    <n v="2026"/>
    <n v="7783840950"/>
    <n v="4.8227848101265822"/>
    <n v="180.27821522309711"/>
    <n v="584.69005073902497"/>
    <s v="#SPILL!"/>
  </r>
  <r>
    <s v="EV0413"/>
    <x v="6"/>
    <s v="Europe"/>
    <s v="Volkswagen"/>
    <s v="SUV"/>
    <n v="668615"/>
    <n v="71"/>
    <n v="560"/>
    <n v="1.1100000000000001"/>
    <x v="411"/>
    <n v="33069"/>
    <n v="13.3"/>
    <s v="No"/>
    <n v="63.3"/>
    <n v="133.6"/>
    <n v="2026"/>
    <n v="22110429435"/>
    <n v="7.887323943661972"/>
    <n v="59.051785714285714"/>
    <n v="96.626608735969143"/>
    <s v="#SPILL!"/>
  </r>
  <r>
    <s v="EV0414"/>
    <x v="4"/>
    <s v="Asia"/>
    <s v="BYD"/>
    <s v="Truck"/>
    <n v="553652"/>
    <n v="111"/>
    <n v="349"/>
    <n v="2.3199999999999998"/>
    <x v="412"/>
    <n v="32166"/>
    <n v="23.8"/>
    <s v="Yes"/>
    <n v="8.4"/>
    <n v="290"/>
    <n v="2026"/>
    <n v="17808770232"/>
    <n v="3.144144144144144"/>
    <n v="92.166189111747855"/>
    <n v="347.87556082159915"/>
    <s v="#SPILL!"/>
  </r>
  <r>
    <s v="EV0415"/>
    <x v="5"/>
    <s v="North America"/>
    <s v="Nissan"/>
    <s v="SUV"/>
    <n v="398480"/>
    <n v="70"/>
    <n v="568"/>
    <n v="1"/>
    <x v="413"/>
    <n v="33149"/>
    <n v="23"/>
    <s v="No"/>
    <n v="15"/>
    <n v="260.10000000000002"/>
    <n v="2026"/>
    <n v="13209213520"/>
    <n v="8.1142857142857139"/>
    <n v="58.360915492957744"/>
    <n v="260.31419393696041"/>
    <s v="#SPILL!"/>
  </r>
  <r>
    <s v="EV0416"/>
    <x v="1"/>
    <s v="North America"/>
    <s v="Nissan"/>
    <s v="Car"/>
    <n v="148599"/>
    <n v="51"/>
    <n v="291"/>
    <n v="1.7"/>
    <x v="414"/>
    <n v="73288"/>
    <n v="22"/>
    <s v="Yes"/>
    <n v="56"/>
    <n v="287.3"/>
    <n v="2026"/>
    <n v="10890523512"/>
    <n v="5.7058823529411766"/>
    <n v="251.84879725085909"/>
    <n v="1290.4326408656855"/>
    <s v="#SPILL!"/>
  </r>
  <r>
    <s v="EV0417"/>
    <x v="2"/>
    <s v="Oceania"/>
    <s v="BYD"/>
    <s v="Car"/>
    <n v="102675"/>
    <n v="60"/>
    <n v="334"/>
    <n v="1.59"/>
    <x v="415"/>
    <n v="71780"/>
    <n v="23"/>
    <s v="No"/>
    <n v="42"/>
    <n v="242.4"/>
    <n v="2026"/>
    <n v="7370011500"/>
    <n v="5.5666666666666664"/>
    <n v="214.91017964071855"/>
    <n v="447.34355977599222"/>
    <s v="#SPILL!"/>
  </r>
  <r>
    <s v="EV0418"/>
    <x v="3"/>
    <s v="Europe"/>
    <s v="Kia"/>
    <s v="Car"/>
    <n v="24614"/>
    <n v="101"/>
    <n v="546"/>
    <n v="2.91"/>
    <x v="416"/>
    <n v="73136"/>
    <n v="23"/>
    <s v="Yes"/>
    <n v="63.9"/>
    <n v="69.5"/>
    <n v="2026"/>
    <n v="1800169504"/>
    <n v="5.4059405940594063"/>
    <n v="133.94871794871796"/>
    <n v="6739.2540830421713"/>
    <s v="#SPILL!"/>
  </r>
  <r>
    <s v="EV0419"/>
    <x v="0"/>
    <s v="Asia"/>
    <s v="Mercedes"/>
    <s v="Bus"/>
    <n v="239037"/>
    <n v="97"/>
    <n v="397"/>
    <n v="1.49"/>
    <x v="417"/>
    <n v="56133"/>
    <n v="18.399999999999999"/>
    <s v="Yes"/>
    <n v="22.7"/>
    <n v="6.9"/>
    <n v="2026"/>
    <n v="13417863921"/>
    <n v="4.0927835051546388"/>
    <n v="141.39294710327457"/>
    <n v="610.35320891744789"/>
    <s v="#SPILL!"/>
  </r>
  <r>
    <s v="EV0420"/>
    <x v="4"/>
    <s v="Asia"/>
    <s v="Ford"/>
    <s v="Bus"/>
    <n v="678862"/>
    <n v="45"/>
    <n v="420"/>
    <n v="1.21"/>
    <x v="418"/>
    <n v="60822"/>
    <n v="16.100000000000001"/>
    <s v="Yes"/>
    <n v="15.3"/>
    <n v="126.5"/>
    <n v="2026"/>
    <n v="41289744564"/>
    <n v="9.3333333333333339"/>
    <n v="144.81428571428572"/>
    <n v="21.970591961252804"/>
    <s v="#SPILL!"/>
  </r>
  <r>
    <s v="EV0421"/>
    <x v="3"/>
    <s v="Europe"/>
    <s v="BYD"/>
    <s v="Truck"/>
    <n v="241251"/>
    <n v="92"/>
    <n v="354"/>
    <n v="1"/>
    <x v="419"/>
    <n v="40136"/>
    <n v="24.1"/>
    <s v="Yes"/>
    <n v="37.6"/>
    <n v="177.4"/>
    <n v="2026"/>
    <n v="9682850136"/>
    <n v="3.847826086956522"/>
    <n v="113.37853107344633"/>
    <n v="763.97610787105543"/>
    <s v="#SPILL!"/>
  </r>
  <r>
    <s v="EV0422"/>
    <x v="0"/>
    <s v="Asia"/>
    <s v="BMW"/>
    <s v="Bus"/>
    <n v="132604"/>
    <n v="51"/>
    <n v="441"/>
    <n v="0.94"/>
    <x v="420"/>
    <n v="56158"/>
    <n v="22.3"/>
    <s v="No"/>
    <n v="6.6"/>
    <n v="59.9"/>
    <n v="2026"/>
    <n v="7446775432"/>
    <n v="8.6470588235294112"/>
    <n v="127.34240362811791"/>
    <n v="316.34792313957342"/>
    <s v="#SPILL!"/>
  </r>
  <r>
    <s v="EV0423"/>
    <x v="4"/>
    <s v="Asia"/>
    <s v="BMW"/>
    <s v="Truck"/>
    <n v="6217"/>
    <n v="74"/>
    <n v="489"/>
    <n v="1.96"/>
    <x v="421"/>
    <n v="55053"/>
    <n v="19.7"/>
    <s v="No"/>
    <n v="60.3"/>
    <n v="252.3"/>
    <n v="2026"/>
    <n v="342264501"/>
    <n v="6.6081081081081079"/>
    <n v="112.58282208588957"/>
    <n v="6483.1912497989388"/>
    <s v="#SPILL!"/>
  </r>
  <r>
    <s v="EV0424"/>
    <x v="5"/>
    <s v="North America"/>
    <s v="Kia"/>
    <s v="SUV"/>
    <n v="414707"/>
    <n v="72"/>
    <n v="255"/>
    <n v="2.8"/>
    <x v="422"/>
    <n v="50905"/>
    <n v="24.3"/>
    <s v="Yes"/>
    <n v="61.9"/>
    <n v="48"/>
    <n v="2026"/>
    <n v="21110659835"/>
    <n v="3.5416666666666665"/>
    <n v="199.62745098039215"/>
    <n v="83.08034347141475"/>
    <s v="#SPILL!"/>
  </r>
  <r>
    <s v="EV0425"/>
    <x v="4"/>
    <s v="Asia"/>
    <s v="Ford"/>
    <s v="Truck"/>
    <n v="660791"/>
    <n v="52"/>
    <n v="521"/>
    <n v="1.36"/>
    <x v="423"/>
    <n v="27437"/>
    <n v="12.6"/>
    <s v="Yes"/>
    <n v="5.6"/>
    <n v="46.1"/>
    <n v="2026"/>
    <n v="18130122667"/>
    <n v="10.01923076923077"/>
    <n v="52.662188099808063"/>
    <n v="81.332826869615346"/>
    <s v="#SPILL!"/>
  </r>
  <r>
    <s v="EV0426"/>
    <x v="0"/>
    <s v="Asia"/>
    <s v="Mercedes"/>
    <s v="SUV"/>
    <n v="366657"/>
    <n v="82"/>
    <n v="384"/>
    <n v="2.69"/>
    <x v="424"/>
    <n v="41523"/>
    <n v="23.1"/>
    <s v="Yes"/>
    <n v="30.8"/>
    <n v="124.3"/>
    <n v="2026"/>
    <n v="15224698611"/>
    <n v="4.6829268292682924"/>
    <n v="108.1328125"/>
    <n v="210.72282814728752"/>
    <s v="#SPILL!"/>
  </r>
  <r>
    <s v="EV0427"/>
    <x v="4"/>
    <s v="Asia"/>
    <s v="Tesla"/>
    <s v="Truck"/>
    <n v="798766"/>
    <n v="83"/>
    <n v="534"/>
    <n v="1.29"/>
    <x v="425"/>
    <n v="57868"/>
    <n v="14.6"/>
    <s v="Yes"/>
    <n v="8.5"/>
    <n v="212"/>
    <n v="2026"/>
    <n v="46222990888"/>
    <n v="6.4337349397590362"/>
    <n v="108.36704119850187"/>
    <n v="219.57995207607735"/>
    <s v="#SPILL!"/>
  </r>
  <r>
    <s v="EV0428"/>
    <x v="1"/>
    <s v="North America"/>
    <s v="Ford"/>
    <s v="SUV"/>
    <n v="151490"/>
    <n v="70"/>
    <n v="629"/>
    <n v="2.79"/>
    <x v="426"/>
    <n v="74374"/>
    <n v="23.2"/>
    <s v="Yes"/>
    <n v="22.2"/>
    <n v="183.5"/>
    <n v="2026"/>
    <n v="11266917260"/>
    <n v="8.9857142857142858"/>
    <n v="118.241653418124"/>
    <n v="1073.6484256386561"/>
    <s v="#SPILL!"/>
  </r>
  <r>
    <s v="EV0429"/>
    <x v="7"/>
    <s v="Europe"/>
    <s v="Toyota"/>
    <s v="Truck"/>
    <n v="270654"/>
    <n v="118"/>
    <n v="566"/>
    <n v="1.33"/>
    <x v="427"/>
    <n v="27931"/>
    <n v="24.1"/>
    <s v="Yes"/>
    <n v="53.6"/>
    <n v="277.3"/>
    <n v="2026"/>
    <n v="7559636874"/>
    <n v="4.7966101694915251"/>
    <n v="49.348056537102472"/>
    <n v="463.06354238252527"/>
    <s v="#SPILL!"/>
  </r>
  <r>
    <s v="EV0430"/>
    <x v="1"/>
    <s v="North America"/>
    <s v="Mercedes"/>
    <s v="Truck"/>
    <n v="743709"/>
    <n v="108"/>
    <n v="381"/>
    <n v="2.97"/>
    <x v="428"/>
    <n v="66743"/>
    <n v="14.1"/>
    <s v="Yes"/>
    <n v="52.6"/>
    <n v="39.6"/>
    <n v="2026"/>
    <n v="49637369787"/>
    <n v="3.5277777777777777"/>
    <n v="175.1784776902887"/>
    <n v="206.61441504674545"/>
    <s v="#SPILL!"/>
  </r>
  <r>
    <s v="EV0431"/>
    <x v="6"/>
    <s v="Europe"/>
    <s v="Mercedes"/>
    <s v="Car"/>
    <n v="899011"/>
    <n v="83"/>
    <n v="516"/>
    <n v="0.69"/>
    <x v="429"/>
    <n v="34982"/>
    <n v="14.4"/>
    <s v="Yes"/>
    <n v="29.2"/>
    <n v="290.7"/>
    <n v="2026"/>
    <n v="31449202802"/>
    <n v="6.2168674698795181"/>
    <n v="67.794573643410857"/>
    <n v="70.120387848424542"/>
    <s v="#SPILL!"/>
  </r>
  <r>
    <s v="EV0432"/>
    <x v="6"/>
    <s v="Europe"/>
    <s v="Hyundai"/>
    <s v="Truck"/>
    <n v="211654"/>
    <n v="73"/>
    <n v="351"/>
    <n v="2.39"/>
    <x v="430"/>
    <n v="38686"/>
    <n v="22.1"/>
    <s v="Yes"/>
    <n v="40.299999999999997"/>
    <n v="142"/>
    <n v="2026"/>
    <n v="8188046644"/>
    <n v="4.8082191780821919"/>
    <n v="110.21652421652422"/>
    <n v="340.20146087482402"/>
    <s v="#SPILL!"/>
  </r>
  <r>
    <s v="EV0433"/>
    <x v="3"/>
    <s v="Europe"/>
    <s v="Volkswagen"/>
    <s v="Car"/>
    <n v="383005"/>
    <n v="69"/>
    <n v="307"/>
    <n v="2.77"/>
    <x v="431"/>
    <n v="52752"/>
    <n v="22.9"/>
    <s v="Yes"/>
    <n v="63.8"/>
    <n v="162.4"/>
    <n v="2026"/>
    <n v="20204279760"/>
    <n v="4.4492753623188408"/>
    <n v="171.83061889250814"/>
    <n v="21.571519954047599"/>
    <s v="#SPILL!"/>
  </r>
  <r>
    <s v="EV0434"/>
    <x v="3"/>
    <s v="Europe"/>
    <s v="Volkswagen"/>
    <s v="Bus"/>
    <n v="371909"/>
    <n v="65"/>
    <n v="420"/>
    <n v="1.31"/>
    <x v="432"/>
    <n v="72315"/>
    <n v="17.7"/>
    <s v="Yes"/>
    <n v="55.5"/>
    <n v="255.1"/>
    <n v="2026"/>
    <n v="26894599335"/>
    <n v="6.4615384615384617"/>
    <n v="172.17857142857142"/>
    <n v="331.16972162545136"/>
    <s v="#SPILL!"/>
  </r>
  <r>
    <s v="EV0435"/>
    <x v="2"/>
    <s v="Oceania"/>
    <s v="Toyota"/>
    <s v="SUV"/>
    <n v="791954"/>
    <n v="62"/>
    <n v="415"/>
    <n v="2.14"/>
    <x v="433"/>
    <n v="41561"/>
    <n v="13.9"/>
    <s v="No"/>
    <n v="21.2"/>
    <n v="165.3"/>
    <n v="2026"/>
    <n v="32914400194"/>
    <n v="6.693548387096774"/>
    <n v="100.14698795180723"/>
    <n v="55.347911621129512"/>
    <s v="#SPILL!"/>
  </r>
  <r>
    <s v="EV0436"/>
    <x v="7"/>
    <s v="Europe"/>
    <s v="BYD"/>
    <s v="Car"/>
    <n v="743941"/>
    <n v="80"/>
    <n v="483"/>
    <n v="1.83"/>
    <x v="434"/>
    <n v="52000"/>
    <n v="23.1"/>
    <s v="No"/>
    <n v="62.3"/>
    <n v="240.8"/>
    <n v="2026"/>
    <n v="38684932000"/>
    <n v="6.0374999999999996"/>
    <n v="107.66045548654245"/>
    <n v="1.5646402066830569"/>
    <s v="#SPILL!"/>
  </r>
  <r>
    <s v="EV0437"/>
    <x v="5"/>
    <s v="North America"/>
    <s v="Ford"/>
    <s v="Car"/>
    <n v="10123"/>
    <n v="66"/>
    <n v="469"/>
    <n v="2.56"/>
    <x v="435"/>
    <n v="60964"/>
    <n v="21.4"/>
    <s v="No"/>
    <n v="30"/>
    <n v="184.5"/>
    <n v="2026"/>
    <n v="617138572"/>
    <n v="7.1060606060606064"/>
    <n v="129.98720682302772"/>
    <n v="14259.211696137509"/>
    <s v="#SPILL!"/>
  </r>
  <r>
    <s v="EV0438"/>
    <x v="6"/>
    <s v="Europe"/>
    <s v="Volkswagen"/>
    <s v="Truck"/>
    <n v="550922"/>
    <n v="67"/>
    <n v="274"/>
    <n v="1.34"/>
    <x v="436"/>
    <n v="80846"/>
    <n v="13"/>
    <s v="No"/>
    <n v="58"/>
    <n v="225.2"/>
    <n v="2026"/>
    <n v="44539840012"/>
    <n v="4.08955223880597"/>
    <n v="295.05839416058393"/>
    <n v="58.592686442000861"/>
    <s v="#SPILL!"/>
  </r>
  <r>
    <s v="EV0439"/>
    <x v="0"/>
    <s v="Asia"/>
    <s v="BYD"/>
    <s v="Car"/>
    <n v="288167"/>
    <n v="90"/>
    <n v="478"/>
    <n v="2.96"/>
    <x v="437"/>
    <n v="76667"/>
    <n v="18.3"/>
    <s v="Yes"/>
    <n v="30.1"/>
    <n v="43.2"/>
    <n v="2026"/>
    <n v="22092899389"/>
    <n v="5.3111111111111109"/>
    <n v="160.39121338912133"/>
    <n v="205.27680129924661"/>
    <s v="#SPILL!"/>
  </r>
  <r>
    <s v="EV0440"/>
    <x v="4"/>
    <s v="Asia"/>
    <s v="Kia"/>
    <s v="SUV"/>
    <n v="601383"/>
    <n v="95"/>
    <n v="608"/>
    <n v="2.1"/>
    <x v="438"/>
    <n v="72799"/>
    <n v="22.7"/>
    <s v="No"/>
    <n v="56"/>
    <n v="293.5"/>
    <n v="2026"/>
    <n v="43780081017"/>
    <n v="6.4"/>
    <n v="119.73519736842105"/>
    <n v="212.10775828382245"/>
    <s v="#SPILL!"/>
  </r>
  <r>
    <s v="EV0441"/>
    <x v="5"/>
    <s v="North America"/>
    <s v="Toyota"/>
    <s v="Truck"/>
    <n v="593484"/>
    <n v="77"/>
    <n v="506"/>
    <n v="0.95"/>
    <x v="439"/>
    <n v="55684"/>
    <n v="12"/>
    <s v="Yes"/>
    <n v="35.4"/>
    <n v="290.2"/>
    <n v="2026"/>
    <n v="33047563056"/>
    <n v="6.5714285714285712"/>
    <n v="110.04743083003953"/>
    <n v="231.88325211800151"/>
    <s v="#SPILL!"/>
  </r>
  <r>
    <s v="EV0442"/>
    <x v="5"/>
    <s v="North America"/>
    <s v="Kia"/>
    <s v="Car"/>
    <n v="239427"/>
    <n v="72"/>
    <n v="519"/>
    <n v="2.56"/>
    <x v="440"/>
    <n v="47061"/>
    <n v="23.6"/>
    <s v="No"/>
    <n v="32.200000000000003"/>
    <n v="16.5"/>
    <n v="2026"/>
    <n v="11267674047"/>
    <n v="7.208333333333333"/>
    <n v="90.676300578034684"/>
    <n v="514.6996788165078"/>
    <s v="#SPILL!"/>
  </r>
  <r>
    <s v="EV0443"/>
    <x v="9"/>
    <s v="Asia"/>
    <s v="Toyota"/>
    <s v="SUV"/>
    <n v="563193"/>
    <n v="98"/>
    <n v="647"/>
    <n v="2.2599999999999998"/>
    <x v="441"/>
    <n v="80404"/>
    <n v="20.8"/>
    <s v="No"/>
    <n v="20.9"/>
    <n v="202.7"/>
    <n v="2026"/>
    <n v="45282969972"/>
    <n v="6.6020408163265305"/>
    <n v="124.27202472952087"/>
    <n v="40.676997050744596"/>
    <s v="#SPILL!"/>
  </r>
  <r>
    <s v="EV0444"/>
    <x v="5"/>
    <s v="North America"/>
    <s v="Kia"/>
    <s v="Truck"/>
    <n v="103761"/>
    <n v="100"/>
    <n v="279"/>
    <n v="2.35"/>
    <x v="442"/>
    <n v="50952"/>
    <n v="17.399999999999999"/>
    <s v="Yes"/>
    <n v="51.2"/>
    <n v="96.9"/>
    <n v="2026"/>
    <n v="5286830472"/>
    <n v="2.79"/>
    <n v="182.6236559139785"/>
    <n v="1202.956794942223"/>
    <s v="#SPILL!"/>
  </r>
  <r>
    <s v="EV0445"/>
    <x v="5"/>
    <s v="North America"/>
    <s v="Nissan"/>
    <s v="Truck"/>
    <n v="112378"/>
    <n v="55"/>
    <n v="343"/>
    <n v="1.62"/>
    <x v="443"/>
    <n v="78798"/>
    <n v="24"/>
    <s v="Yes"/>
    <n v="7.8"/>
    <n v="233.1"/>
    <n v="2026"/>
    <n v="8855161644"/>
    <n v="6.2363636363636363"/>
    <n v="229.73177842565599"/>
    <n v="424.42470946270623"/>
    <s v="#SPILL!"/>
  </r>
  <r>
    <s v="EV0446"/>
    <x v="7"/>
    <s v="Europe"/>
    <s v="Toyota"/>
    <s v="Bus"/>
    <n v="365886"/>
    <n v="120"/>
    <n v="623"/>
    <n v="1.98"/>
    <x v="444"/>
    <n v="62030"/>
    <n v="16.399999999999999"/>
    <s v="No"/>
    <n v="12.5"/>
    <n v="132.4"/>
    <n v="2026"/>
    <n v="22695908580"/>
    <n v="5.1916666666666664"/>
    <n v="99.566613162118784"/>
    <n v="165.34931645375883"/>
    <s v="#SPILL!"/>
  </r>
  <r>
    <s v="EV0447"/>
    <x v="1"/>
    <s v="North America"/>
    <s v="BYD"/>
    <s v="Bus"/>
    <n v="168681"/>
    <n v="60"/>
    <n v="559"/>
    <n v="2.69"/>
    <x v="445"/>
    <n v="41406"/>
    <n v="22.7"/>
    <s v="No"/>
    <n v="31.1"/>
    <n v="276.8"/>
    <n v="2026"/>
    <n v="6984405486"/>
    <n v="9.3166666666666664"/>
    <n v="74.071556350626125"/>
    <n v="1161.7135302731192"/>
    <s v="#SPILL!"/>
  </r>
  <r>
    <s v="EV0448"/>
    <x v="9"/>
    <s v="Asia"/>
    <s v="Volkswagen"/>
    <s v="Bus"/>
    <n v="329067"/>
    <n v="82"/>
    <n v="257"/>
    <n v="1.54"/>
    <x v="446"/>
    <n v="31727"/>
    <n v="19.8"/>
    <s v="Yes"/>
    <n v="52.2"/>
    <n v="70.400000000000006"/>
    <n v="2026"/>
    <n v="10440308709"/>
    <n v="3.1341463414634148"/>
    <n v="123.45136186770428"/>
    <n v="390.115082946634"/>
    <s v="#SPILL!"/>
  </r>
  <r>
    <s v="EV0449"/>
    <x v="2"/>
    <s v="Oceania"/>
    <s v="Hyundai"/>
    <s v="SUV"/>
    <n v="498943"/>
    <n v="97"/>
    <n v="394"/>
    <n v="1.81"/>
    <x v="447"/>
    <n v="60235"/>
    <n v="12.8"/>
    <s v="Yes"/>
    <n v="61"/>
    <n v="7.2"/>
    <n v="2026"/>
    <n v="30053831605"/>
    <n v="4.0618556701030926"/>
    <n v="152.88071065989848"/>
    <n v="248.23877677410044"/>
    <s v="#SPILL!"/>
  </r>
  <r>
    <s v="EV0450"/>
    <x v="5"/>
    <s v="North America"/>
    <s v="Toyota"/>
    <s v="Truck"/>
    <n v="750403"/>
    <n v="42"/>
    <n v="410"/>
    <n v="2.92"/>
    <x v="448"/>
    <n v="62840"/>
    <n v="12.2"/>
    <s v="No"/>
    <n v="30.9"/>
    <n v="29.8"/>
    <n v="2026"/>
    <n v="47155324520"/>
    <n v="9.7619047619047628"/>
    <n v="153.26829268292684"/>
    <n v="238.98358615304045"/>
    <s v="#SPILL!"/>
  </r>
  <r>
    <s v="EV0451"/>
    <x v="5"/>
    <s v="North America"/>
    <s v="BMW"/>
    <s v="Truck"/>
    <n v="480984"/>
    <n v="91"/>
    <n v="601"/>
    <n v="2.4700000000000002"/>
    <x v="449"/>
    <n v="25023"/>
    <n v="20.8"/>
    <s v="No"/>
    <n v="25.5"/>
    <n v="54.7"/>
    <n v="2026"/>
    <n v="12035662632"/>
    <n v="6.604395604395604"/>
    <n v="41.635607321131445"/>
    <n v="19.967400162999184"/>
    <s v="#SPILL!"/>
  </r>
  <r>
    <s v="EV0452"/>
    <x v="1"/>
    <s v="North America"/>
    <s v="BYD"/>
    <s v="Car"/>
    <n v="644185"/>
    <n v="62"/>
    <n v="363"/>
    <n v="0.99"/>
    <x v="450"/>
    <n v="43334"/>
    <n v="17.3"/>
    <s v="No"/>
    <n v="47.4"/>
    <n v="180.1"/>
    <n v="2026"/>
    <n v="27915112790"/>
    <n v="5.854838709677419"/>
    <n v="119.37741046831955"/>
    <n v="181.39509612921754"/>
    <s v="#SPILL!"/>
  </r>
  <r>
    <s v="EV0453"/>
    <x v="8"/>
    <s v="Europe"/>
    <s v="BYD"/>
    <s v="SUV"/>
    <n v="461507"/>
    <n v="41"/>
    <n v="618"/>
    <n v="1.08"/>
    <x v="451"/>
    <n v="83110"/>
    <n v="13"/>
    <s v="No"/>
    <n v="54.3"/>
    <n v="282.89999999999998"/>
    <n v="2026"/>
    <n v="38355846770"/>
    <n v="15.073170731707316"/>
    <n v="134.48220064724919"/>
    <n v="345.70439884985495"/>
    <s v="#SPILL!"/>
  </r>
  <r>
    <s v="EV0454"/>
    <x v="0"/>
    <s v="Asia"/>
    <s v="Kia"/>
    <s v="Car"/>
    <n v="833218"/>
    <n v="104"/>
    <n v="648"/>
    <n v="1.88"/>
    <x v="452"/>
    <n v="69825"/>
    <n v="16.100000000000001"/>
    <s v="Yes"/>
    <n v="44.3"/>
    <n v="72.900000000000006"/>
    <n v="2026"/>
    <n v="58179446850"/>
    <n v="6.2307692307692308"/>
    <n v="107.75462962962963"/>
    <n v="32.566507204597116"/>
    <s v="#SPILL!"/>
  </r>
  <r>
    <s v="EV0455"/>
    <x v="5"/>
    <s v="North America"/>
    <s v="Volkswagen"/>
    <s v="SUV"/>
    <n v="891865"/>
    <n v="109"/>
    <n v="372"/>
    <n v="2.17"/>
    <x v="453"/>
    <n v="29065"/>
    <n v="18"/>
    <s v="Yes"/>
    <n v="60"/>
    <n v="143.69999999999999"/>
    <n v="2026"/>
    <n v="25922056225"/>
    <n v="3.4128440366972477"/>
    <n v="78.131720430107521"/>
    <n v="177.78251192725355"/>
    <s v="#SPILL!"/>
  </r>
  <r>
    <s v="EV0456"/>
    <x v="9"/>
    <s v="Asia"/>
    <s v="BYD"/>
    <s v="SUV"/>
    <n v="241206"/>
    <n v="80"/>
    <n v="498"/>
    <n v="0.65"/>
    <x v="454"/>
    <n v="51544"/>
    <n v="20.9"/>
    <s v="No"/>
    <n v="6.7"/>
    <n v="215.4"/>
    <n v="2026"/>
    <n v="12432722064"/>
    <n v="6.2249999999999996"/>
    <n v="103.50200803212851"/>
    <n v="560.44211172193059"/>
    <s v="#SPILL!"/>
  </r>
  <r>
    <s v="EV0457"/>
    <x v="9"/>
    <s v="Asia"/>
    <s v="BYD"/>
    <s v="Car"/>
    <n v="474285"/>
    <n v="76"/>
    <n v="416"/>
    <n v="2.86"/>
    <x v="455"/>
    <n v="82940"/>
    <n v="12.3"/>
    <s v="Yes"/>
    <n v="31.8"/>
    <n v="62.7"/>
    <n v="2026"/>
    <n v="39337197900"/>
    <n v="5.4736842105263159"/>
    <n v="199.375"/>
    <n v="309.4173334598396"/>
    <s v="#SPILL!"/>
  </r>
  <r>
    <s v="EV0458"/>
    <x v="6"/>
    <s v="Europe"/>
    <s v="Tesla"/>
    <s v="Bus"/>
    <n v="837071"/>
    <n v="42"/>
    <n v="312"/>
    <n v="0.72"/>
    <x v="456"/>
    <n v="61504"/>
    <n v="18.2"/>
    <s v="Yes"/>
    <n v="32.5"/>
    <n v="195.5"/>
    <n v="2026"/>
    <n v="51483214784"/>
    <n v="7.4285714285714288"/>
    <n v="197.12820512820514"/>
    <n v="236.50084640371009"/>
    <s v="#SPILL!"/>
  </r>
  <r>
    <s v="EV0459"/>
    <x v="9"/>
    <s v="Asia"/>
    <s v="Mercedes"/>
    <s v="Car"/>
    <n v="846805"/>
    <n v="47"/>
    <n v="380"/>
    <n v="1.58"/>
    <x v="457"/>
    <n v="59543"/>
    <n v="19"/>
    <s v="Yes"/>
    <n v="36.6"/>
    <n v="279.10000000000002"/>
    <n v="2026"/>
    <n v="50421310115"/>
    <n v="8.085106382978724"/>
    <n v="156.69210526315788"/>
    <n v="6.7748773330341701"/>
    <s v="#SPILL!"/>
  </r>
  <r>
    <s v="EV0460"/>
    <x v="1"/>
    <s v="North America"/>
    <s v="Mercedes"/>
    <s v="Truck"/>
    <n v="379254"/>
    <n v="92"/>
    <n v="408"/>
    <n v="1.06"/>
    <x v="458"/>
    <n v="48941"/>
    <n v="21.8"/>
    <s v="No"/>
    <n v="11.2"/>
    <n v="58.7"/>
    <n v="2026"/>
    <n v="18561070014"/>
    <n v="4.4347826086956523"/>
    <n v="119.95343137254902"/>
    <n v="475.96861206473761"/>
    <s v="#SPILL!"/>
  </r>
  <r>
    <s v="EV0461"/>
    <x v="1"/>
    <s v="North America"/>
    <s v="Hyundai"/>
    <s v="Truck"/>
    <n v="804770"/>
    <n v="119"/>
    <n v="606"/>
    <n v="2.62"/>
    <x v="459"/>
    <n v="74313"/>
    <n v="13.4"/>
    <s v="Yes"/>
    <n v="60.9"/>
    <n v="268.8"/>
    <n v="2026"/>
    <n v="59804873010"/>
    <n v="5.0924369747899156"/>
    <n v="122.62871287128714"/>
    <n v="142.71406737328678"/>
    <s v="#SPILL!"/>
  </r>
  <r>
    <s v="EV0462"/>
    <x v="8"/>
    <s v="Europe"/>
    <s v="Tesla"/>
    <s v="SUV"/>
    <n v="152858"/>
    <n v="78"/>
    <n v="610"/>
    <n v="2.21"/>
    <x v="460"/>
    <n v="28611"/>
    <n v="24.6"/>
    <s v="No"/>
    <n v="27.4"/>
    <n v="71"/>
    <n v="2026"/>
    <n v="4373420238"/>
    <n v="7.8205128205128203"/>
    <n v="46.903278688524587"/>
    <n v="1211.5623650708501"/>
    <s v="#SPILL!"/>
  </r>
  <r>
    <s v="EV0463"/>
    <x v="5"/>
    <s v="North America"/>
    <s v="Tesla"/>
    <s v="Truck"/>
    <n v="101240"/>
    <n v="109"/>
    <n v="443"/>
    <n v="1.19"/>
    <x v="461"/>
    <n v="76614"/>
    <n v="18.100000000000001"/>
    <s v="Yes"/>
    <n v="14.6"/>
    <n v="240.6"/>
    <n v="2026"/>
    <n v="7756401360"/>
    <n v="4.0642201834862384"/>
    <n v="172.94356659142213"/>
    <n v="800.71118135124448"/>
    <s v="#SPILL!"/>
  </r>
  <r>
    <s v="EV0464"/>
    <x v="3"/>
    <s v="Europe"/>
    <s v="Mercedes"/>
    <s v="Car"/>
    <n v="395634"/>
    <n v="77"/>
    <n v="458"/>
    <n v="0.65"/>
    <x v="462"/>
    <n v="42227"/>
    <n v="14"/>
    <s v="Yes"/>
    <n v="60.9"/>
    <n v="45.5"/>
    <n v="2026"/>
    <n v="16706436918"/>
    <n v="5.9480519480519485"/>
    <n v="92.198689956331876"/>
    <n v="83.299210886829741"/>
    <s v="#SPILL!"/>
  </r>
  <r>
    <s v="EV0465"/>
    <x v="1"/>
    <s v="North America"/>
    <s v="Nissan"/>
    <s v="Bus"/>
    <n v="728901"/>
    <n v="66"/>
    <n v="545"/>
    <n v="1.31"/>
    <x v="463"/>
    <n v="29990"/>
    <n v="12.3"/>
    <s v="Yes"/>
    <n v="32"/>
    <n v="158.69999999999999"/>
    <n v="2026"/>
    <n v="21859740990"/>
    <n v="8.2575757575757578"/>
    <n v="55.027522935779814"/>
    <n v="44.930655877821543"/>
    <s v="#SPILL!"/>
  </r>
  <r>
    <s v="EV0466"/>
    <x v="5"/>
    <s v="North America"/>
    <s v="Toyota"/>
    <s v="Bus"/>
    <n v="475919"/>
    <n v="66"/>
    <n v="520"/>
    <n v="1.33"/>
    <x v="464"/>
    <n v="32970"/>
    <n v="13.2"/>
    <s v="No"/>
    <n v="26.4"/>
    <n v="129.30000000000001"/>
    <n v="2026"/>
    <n v="15691049430"/>
    <n v="7.8787878787878789"/>
    <n v="63.403846153846153"/>
    <n v="18.38548156303909"/>
    <s v="#SPILL!"/>
  </r>
  <r>
    <s v="EV0467"/>
    <x v="8"/>
    <s v="Europe"/>
    <s v="Nissan"/>
    <s v="Bus"/>
    <n v="223021"/>
    <n v="78"/>
    <n v="377"/>
    <n v="1.42"/>
    <x v="465"/>
    <n v="39964"/>
    <n v="21.6"/>
    <s v="Yes"/>
    <n v="54"/>
    <n v="108.6"/>
    <n v="2026"/>
    <n v="8912811244"/>
    <n v="4.833333333333333"/>
    <n v="106.0053050397878"/>
    <n v="356.55386712462058"/>
    <s v="#SPILL!"/>
  </r>
  <r>
    <s v="EV0468"/>
    <x v="1"/>
    <s v="North America"/>
    <s v="Ford"/>
    <s v="Truck"/>
    <n v="618048"/>
    <n v="80"/>
    <n v="286"/>
    <n v="1.82"/>
    <x v="466"/>
    <n v="46779"/>
    <n v="24.3"/>
    <s v="Yes"/>
    <n v="21"/>
    <n v="37.1"/>
    <n v="2026"/>
    <n v="28911667392"/>
    <n v="3.5750000000000002"/>
    <n v="163.56293706293707"/>
    <n v="122.55035207621415"/>
    <s v="#SPILL!"/>
  </r>
  <r>
    <s v="EV0469"/>
    <x v="1"/>
    <s v="North America"/>
    <s v="Toyota"/>
    <s v="Car"/>
    <n v="647480"/>
    <n v="47"/>
    <n v="618"/>
    <n v="1.18"/>
    <x v="467"/>
    <n v="49787"/>
    <n v="17.7"/>
    <s v="No"/>
    <n v="15.6"/>
    <n v="143.1"/>
    <n v="2026"/>
    <n v="32236086760"/>
    <n v="13.148936170212766"/>
    <n v="80.561488673139152"/>
    <n v="167.23296472477915"/>
    <s v="#SPILL!"/>
  </r>
  <r>
    <s v="EV0470"/>
    <x v="3"/>
    <s v="Europe"/>
    <s v="BYD"/>
    <s v="Car"/>
    <n v="257792"/>
    <n v="117"/>
    <n v="522"/>
    <n v="1.23"/>
    <x v="468"/>
    <n v="62783"/>
    <n v="12.7"/>
    <s v="Yes"/>
    <n v="31.5"/>
    <n v="10.7"/>
    <n v="2026"/>
    <n v="16184955136"/>
    <n v="4.4615384615384617"/>
    <n v="120.27394636015326"/>
    <n v="433.71400198609734"/>
    <s v="#SPILL!"/>
  </r>
  <r>
    <s v="EV0471"/>
    <x v="0"/>
    <s v="Asia"/>
    <s v="Kia"/>
    <s v="Car"/>
    <n v="229683"/>
    <n v="73"/>
    <n v="487"/>
    <n v="1.36"/>
    <x v="469"/>
    <n v="26486"/>
    <n v="15.2"/>
    <s v="Yes"/>
    <n v="12.4"/>
    <n v="36.5"/>
    <n v="2026"/>
    <n v="6083383938"/>
    <n v="6.6712328767123283"/>
    <n v="54.386036960985628"/>
    <n v="830.16592433919789"/>
    <s v="#SPILL!"/>
  </r>
  <r>
    <s v="EV0472"/>
    <x v="7"/>
    <s v="Europe"/>
    <s v="Volkswagen"/>
    <s v="Bus"/>
    <n v="622797"/>
    <n v="119"/>
    <n v="304"/>
    <n v="2.58"/>
    <x v="470"/>
    <n v="47893"/>
    <n v="18.399999999999999"/>
    <s v="No"/>
    <n v="13.6"/>
    <n v="225.4"/>
    <n v="2026"/>
    <n v="29827616721"/>
    <n v="2.5546218487394956"/>
    <n v="157.54276315789474"/>
    <n v="313.42315393298298"/>
    <s v="#SPILL!"/>
  </r>
  <r>
    <s v="EV0473"/>
    <x v="2"/>
    <s v="Oceania"/>
    <s v="Mercedes"/>
    <s v="Car"/>
    <n v="53607"/>
    <n v="82"/>
    <n v="283"/>
    <n v="1.85"/>
    <x v="471"/>
    <n v="58444"/>
    <n v="21.9"/>
    <s v="Yes"/>
    <n v="27.9"/>
    <n v="218.8"/>
    <n v="2026"/>
    <n v="3133007508"/>
    <n v="3.4512195121951219"/>
    <n v="206.51590106007066"/>
    <n v="3041.4125020986066"/>
    <s v="#SPILL!"/>
  </r>
  <r>
    <s v="EV0474"/>
    <x v="3"/>
    <s v="Europe"/>
    <s v="Nissan"/>
    <s v="Car"/>
    <n v="211813"/>
    <n v="45"/>
    <n v="366"/>
    <n v="2.0299999999999998"/>
    <x v="472"/>
    <n v="34917"/>
    <n v="19.899999999999999"/>
    <s v="Yes"/>
    <n v="31.1"/>
    <n v="136.9"/>
    <n v="2026"/>
    <n v="7395874521"/>
    <n v="8.1333333333333329"/>
    <n v="95.401639344262293"/>
    <n v="652.31595794403552"/>
    <s v="#SPILL!"/>
  </r>
  <r>
    <s v="EV0475"/>
    <x v="7"/>
    <s v="Europe"/>
    <s v="Tesla"/>
    <s v="SUV"/>
    <n v="828474"/>
    <n v="46"/>
    <n v="558"/>
    <n v="1.7"/>
    <x v="473"/>
    <n v="30432"/>
    <n v="23.1"/>
    <s v="Yes"/>
    <n v="53.7"/>
    <n v="114"/>
    <n v="2026"/>
    <n v="25212120768"/>
    <n v="12.130434782608695"/>
    <n v="54.537634408602152"/>
    <n v="189.50021364581147"/>
    <s v="#SPILL!"/>
  </r>
  <r>
    <s v="EV0476"/>
    <x v="2"/>
    <s v="Oceania"/>
    <s v="Mercedes"/>
    <s v="Bus"/>
    <n v="664241"/>
    <n v="70"/>
    <n v="592"/>
    <n v="0.71"/>
    <x v="474"/>
    <n v="78941"/>
    <n v="13.9"/>
    <s v="Yes"/>
    <n v="9.6999999999999993"/>
    <n v="59.4"/>
    <n v="2026"/>
    <n v="52435848781"/>
    <n v="8.4571428571428573"/>
    <n v="133.34628378378378"/>
    <n v="56.712849703646718"/>
    <s v="#SPILL!"/>
  </r>
  <r>
    <s v="EV0477"/>
    <x v="1"/>
    <s v="North America"/>
    <s v="Ford"/>
    <s v="Car"/>
    <n v="148636"/>
    <n v="116"/>
    <n v="284"/>
    <n v="2.41"/>
    <x v="475"/>
    <n v="69341"/>
    <n v="14.3"/>
    <s v="No"/>
    <n v="30.1"/>
    <n v="66.599999999999994"/>
    <n v="2026"/>
    <n v="10306568876"/>
    <n v="2.4482758620689653"/>
    <n v="244.15845070422534"/>
    <n v="306.80992491724749"/>
    <s v="#SPILL!"/>
  </r>
  <r>
    <s v="EV0478"/>
    <x v="6"/>
    <s v="Europe"/>
    <s v="Toyota"/>
    <s v="Bus"/>
    <n v="266536"/>
    <n v="73"/>
    <n v="328"/>
    <n v="0.65"/>
    <x v="476"/>
    <n v="40570"/>
    <n v="16"/>
    <s v="Yes"/>
    <n v="25.4"/>
    <n v="256.2"/>
    <n v="2026"/>
    <n v="10813365520"/>
    <n v="4.493150684931507"/>
    <n v="123.6890243902439"/>
    <n v="462.23024281898131"/>
    <s v="#SPILL!"/>
  </r>
  <r>
    <s v="EV0479"/>
    <x v="6"/>
    <s v="Europe"/>
    <s v="Hyundai"/>
    <s v="Car"/>
    <n v="93000"/>
    <n v="67"/>
    <n v="624"/>
    <n v="1.3"/>
    <x v="477"/>
    <n v="35995"/>
    <n v="19.7"/>
    <s v="Yes"/>
    <n v="20.3"/>
    <n v="228.5"/>
    <n v="2026"/>
    <n v="3347535000"/>
    <n v="9.3134328358208958"/>
    <n v="57.684294871794869"/>
    <n v="224.11827956989248"/>
    <s v="#SPILL!"/>
  </r>
  <r>
    <s v="EV0480"/>
    <x v="5"/>
    <s v="North America"/>
    <s v="BMW"/>
    <s v="Bus"/>
    <n v="164373"/>
    <n v="113"/>
    <n v="400"/>
    <n v="0.56000000000000005"/>
    <x v="478"/>
    <n v="72042"/>
    <n v="14"/>
    <s v="Yes"/>
    <n v="24.4"/>
    <n v="104.2"/>
    <n v="2026"/>
    <n v="11841759666"/>
    <n v="3.5398230088495577"/>
    <n v="180.10499999999999"/>
    <n v="215.06573464011731"/>
    <s v="#SPILL!"/>
  </r>
  <r>
    <s v="EV0481"/>
    <x v="9"/>
    <s v="Asia"/>
    <s v="Tesla"/>
    <s v="Truck"/>
    <n v="673792"/>
    <n v="118"/>
    <n v="516"/>
    <n v="2.08"/>
    <x v="479"/>
    <n v="58247"/>
    <n v="15.2"/>
    <s v="No"/>
    <n v="34.700000000000003"/>
    <n v="45"/>
    <n v="2026"/>
    <n v="39246362624"/>
    <n v="4.3728813559322033"/>
    <n v="112.88178294573643"/>
    <n v="135.985586056231"/>
    <s v="#SPILL!"/>
  </r>
  <r>
    <s v="EV0482"/>
    <x v="3"/>
    <s v="Europe"/>
    <s v="Ford"/>
    <s v="Bus"/>
    <n v="212268"/>
    <n v="71"/>
    <n v="618"/>
    <n v="0.73"/>
    <x v="480"/>
    <n v="44148"/>
    <n v="21.7"/>
    <s v="No"/>
    <n v="43"/>
    <n v="284.39999999999998"/>
    <n v="2026"/>
    <n v="9371207664"/>
    <n v="8.704225352112676"/>
    <n v="71.4368932038835"/>
    <n v="619.11357340720224"/>
    <s v="#SPILL!"/>
  </r>
  <r>
    <s v="EV0483"/>
    <x v="4"/>
    <s v="Asia"/>
    <s v="Kia"/>
    <s v="SUV"/>
    <n v="543766"/>
    <n v="96"/>
    <n v="562"/>
    <n v="1.46"/>
    <x v="481"/>
    <n v="66783"/>
    <n v="22.2"/>
    <s v="No"/>
    <n v="49.9"/>
    <n v="216.3"/>
    <n v="2026"/>
    <n v="36314324778"/>
    <n v="5.854166666666667"/>
    <n v="118.83096085409252"/>
    <n v="40.362950239625135"/>
    <s v="#SPILL!"/>
  </r>
  <r>
    <s v="EV0484"/>
    <x v="6"/>
    <s v="Europe"/>
    <s v="Ford"/>
    <s v="Truck"/>
    <n v="46615"/>
    <n v="99"/>
    <n v="256"/>
    <n v="1.81"/>
    <x v="482"/>
    <n v="41548"/>
    <n v="18.5"/>
    <s v="Yes"/>
    <n v="24.5"/>
    <n v="86.3"/>
    <n v="2026"/>
    <n v="1936760020"/>
    <n v="2.5858585858585861"/>
    <n v="162.296875"/>
    <n v="3350.7669205191464"/>
    <s v="#SPILL!"/>
  </r>
  <r>
    <s v="EV0485"/>
    <x v="2"/>
    <s v="Oceania"/>
    <s v="Volkswagen"/>
    <s v="Bus"/>
    <n v="441500"/>
    <n v="54"/>
    <n v="251"/>
    <n v="1.23"/>
    <x v="483"/>
    <n v="28607"/>
    <n v="23.8"/>
    <s v="No"/>
    <n v="13.5"/>
    <n v="62.1"/>
    <n v="2026"/>
    <n v="12629990500"/>
    <n v="4.6481481481481479"/>
    <n v="113.97211155378486"/>
    <n v="43.617214043035105"/>
    <s v="#SPILL!"/>
  </r>
  <r>
    <s v="EV0486"/>
    <x v="3"/>
    <s v="Europe"/>
    <s v="Volkswagen"/>
    <s v="SUV"/>
    <n v="243031"/>
    <n v="66"/>
    <n v="386"/>
    <n v="2.76"/>
    <x v="484"/>
    <n v="68239"/>
    <n v="16.600000000000001"/>
    <s v="Yes"/>
    <n v="57.8"/>
    <n v="270.8"/>
    <n v="2026"/>
    <n v="16584192409"/>
    <n v="5.8484848484848486"/>
    <n v="176.78497409326425"/>
    <n v="440.89848620134882"/>
    <s v="#SPILL!"/>
  </r>
  <r>
    <s v="EV0487"/>
    <x v="3"/>
    <s v="Europe"/>
    <s v="Mercedes"/>
    <s v="SUV"/>
    <n v="871994"/>
    <n v="57"/>
    <n v="330"/>
    <n v="0.95"/>
    <x v="485"/>
    <n v="51217"/>
    <n v="18"/>
    <s v="No"/>
    <n v="10.1"/>
    <n v="183.9"/>
    <n v="2026"/>
    <n v="44660916698"/>
    <n v="5.7894736842105265"/>
    <n v="155.20303030303029"/>
    <n v="135.76813601928453"/>
    <s v="#SPILL!"/>
  </r>
  <r>
    <s v="EV0488"/>
    <x v="6"/>
    <s v="Europe"/>
    <s v="Hyundai"/>
    <s v="Truck"/>
    <n v="214707"/>
    <n v="69"/>
    <n v="412"/>
    <n v="2.56"/>
    <x v="486"/>
    <n v="65008"/>
    <n v="21.9"/>
    <s v="Yes"/>
    <n v="56.2"/>
    <n v="20.5"/>
    <n v="2026"/>
    <n v="13957672656"/>
    <n v="5.9710144927536231"/>
    <n v="157.78640776699029"/>
    <n v="541.86402865300158"/>
    <s v="#SPILL!"/>
  </r>
  <r>
    <s v="EV0489"/>
    <x v="7"/>
    <s v="Europe"/>
    <s v="Ford"/>
    <s v="Bus"/>
    <n v="485886"/>
    <n v="120"/>
    <n v="518"/>
    <n v="0.56999999999999995"/>
    <x v="487"/>
    <n v="62288"/>
    <n v="12.6"/>
    <s v="Yes"/>
    <n v="57.1"/>
    <n v="7.8"/>
    <n v="2026"/>
    <n v="30264867168"/>
    <n v="4.3166666666666664"/>
    <n v="120.24710424710425"/>
    <n v="289.34770707532221"/>
    <s v="#SPILL!"/>
  </r>
  <r>
    <s v="EV0490"/>
    <x v="6"/>
    <s v="Europe"/>
    <s v="BMW"/>
    <s v="Bus"/>
    <n v="84565"/>
    <n v="69"/>
    <n v="387"/>
    <n v="0.81"/>
    <x v="488"/>
    <n v="32358"/>
    <n v="18.600000000000001"/>
    <s v="Yes"/>
    <n v="47.2"/>
    <n v="168.3"/>
    <n v="2026"/>
    <n v="2736354270"/>
    <n v="5.6086956521739131"/>
    <n v="83.612403100775197"/>
    <n v="1727.4522556613256"/>
    <s v="#SPILL!"/>
  </r>
  <r>
    <s v="EV0491"/>
    <x v="4"/>
    <s v="Asia"/>
    <s v="Hyundai"/>
    <s v="Truck"/>
    <n v="170615"/>
    <n v="118"/>
    <n v="361"/>
    <n v="1.82"/>
    <x v="489"/>
    <n v="39330"/>
    <n v="14.6"/>
    <s v="No"/>
    <n v="31.5"/>
    <n v="27.2"/>
    <n v="2026"/>
    <n v="6710287950"/>
    <n v="3.0593220338983049"/>
    <n v="108.94736842105263"/>
    <n v="25.636667350467427"/>
    <s v="#SPILL!"/>
  </r>
  <r>
    <s v="EV0492"/>
    <x v="6"/>
    <s v="Europe"/>
    <s v="Mercedes"/>
    <s v="Car"/>
    <n v="56229"/>
    <n v="116"/>
    <n v="561"/>
    <n v="2.3199999999999998"/>
    <x v="490"/>
    <n v="52299"/>
    <n v="18.100000000000001"/>
    <s v="No"/>
    <n v="15.3"/>
    <n v="284.2"/>
    <n v="2026"/>
    <n v="2940720471"/>
    <n v="4.8362068965517242"/>
    <n v="93.224598930481278"/>
    <n v="1507.3360721335964"/>
    <s v="#SPILL!"/>
  </r>
  <r>
    <s v="EV0493"/>
    <x v="6"/>
    <s v="Europe"/>
    <s v="Tesla"/>
    <s v="Bus"/>
    <n v="751144"/>
    <n v="63"/>
    <n v="452"/>
    <n v="2.0299999999999998"/>
    <x v="491"/>
    <n v="37019"/>
    <n v="12.1"/>
    <s v="Yes"/>
    <n v="38.700000000000003"/>
    <n v="58"/>
    <n v="2026"/>
    <n v="27806599736"/>
    <n v="7.1746031746031749"/>
    <n v="81.900442477876112"/>
    <n v="167.8306689529571"/>
    <s v="#SPILL!"/>
  </r>
  <r>
    <s v="EV0494"/>
    <x v="8"/>
    <s v="Europe"/>
    <s v="BYD"/>
    <s v="Bus"/>
    <n v="337386"/>
    <n v="63"/>
    <n v="405"/>
    <n v="1.97"/>
    <x v="492"/>
    <n v="57130"/>
    <n v="15"/>
    <s v="Yes"/>
    <n v="51.7"/>
    <n v="213.7"/>
    <n v="2026"/>
    <n v="19274862180"/>
    <n v="6.4285714285714288"/>
    <n v="141.06172839506172"/>
    <n v="577.05713930038598"/>
    <s v="#SPILL!"/>
  </r>
  <r>
    <s v="EV0495"/>
    <x v="5"/>
    <s v="North America"/>
    <s v="Nissan"/>
    <s v="Truck"/>
    <n v="475401"/>
    <n v="69"/>
    <n v="513"/>
    <n v="1.39"/>
    <x v="493"/>
    <n v="41437"/>
    <n v="13"/>
    <s v="Yes"/>
    <n v="13.2"/>
    <n v="203.7"/>
    <n v="2026"/>
    <n v="19699191237"/>
    <n v="7.4347826086956523"/>
    <n v="80.773879142300189"/>
    <n v="336.54746203731167"/>
    <s v="#SPILL!"/>
  </r>
  <r>
    <s v="EV0496"/>
    <x v="3"/>
    <s v="Europe"/>
    <s v="BYD"/>
    <s v="Car"/>
    <n v="637023"/>
    <n v="59"/>
    <n v="470"/>
    <n v="1.1200000000000001"/>
    <x v="494"/>
    <n v="50539"/>
    <n v="19.600000000000001"/>
    <s v="Yes"/>
    <n v="18"/>
    <n v="175.3"/>
    <n v="2026"/>
    <n v="32194505397"/>
    <n v="7.9661016949152543"/>
    <n v="107.52978723404256"/>
    <n v="69.537520623274204"/>
    <s v="#SPILL!"/>
  </r>
  <r>
    <s v="EV0497"/>
    <x v="9"/>
    <s v="Asia"/>
    <s v="BYD"/>
    <s v="Truck"/>
    <n v="583800"/>
    <n v="66"/>
    <n v="488"/>
    <n v="1.67"/>
    <x v="495"/>
    <n v="79457"/>
    <n v="21.9"/>
    <s v="Yes"/>
    <n v="16.3"/>
    <n v="61.6"/>
    <n v="2026"/>
    <n v="46386996600"/>
    <n v="7.3939393939393936"/>
    <n v="162.82172131147541"/>
    <n v="62.415210688591984"/>
    <s v="#SPILL!"/>
  </r>
  <r>
    <s v="EV0498"/>
    <x v="9"/>
    <s v="Asia"/>
    <s v="Toyota"/>
    <s v="Bus"/>
    <n v="683662"/>
    <n v="116"/>
    <n v="462"/>
    <n v="0.68"/>
    <x v="496"/>
    <n v="81241"/>
    <n v="18.600000000000001"/>
    <s v="No"/>
    <n v="41"/>
    <n v="242.5"/>
    <n v="2026"/>
    <n v="55541384542"/>
    <n v="3.9827586206896552"/>
    <n v="175.84632034632034"/>
    <n v="25.402903774087196"/>
    <s v="#SPILL!"/>
  </r>
  <r>
    <s v="EV0499"/>
    <x v="9"/>
    <s v="Asia"/>
    <s v="Volkswagen"/>
    <s v="Car"/>
    <n v="833656"/>
    <n v="79"/>
    <n v="519"/>
    <n v="0.91"/>
    <x v="497"/>
    <n v="57531"/>
    <n v="18.100000000000001"/>
    <s v="Yes"/>
    <n v="40.5"/>
    <n v="170"/>
    <n v="2026"/>
    <n v="47961063336"/>
    <n v="6.5696202531645573"/>
    <n v="110.84971098265896"/>
    <n v="109.19971786924103"/>
    <s v="#SPILL!"/>
  </r>
  <r>
    <s v="EV0500"/>
    <x v="2"/>
    <s v="Oceania"/>
    <s v="Volkswagen"/>
    <s v="SUV"/>
    <n v="626099"/>
    <n v="69"/>
    <n v="474"/>
    <n v="2.42"/>
    <x v="498"/>
    <n v="39283"/>
    <n v="15.3"/>
    <s v="No"/>
    <n v="12.3"/>
    <n v="189.1"/>
    <n v="2026"/>
    <n v="24595047017"/>
    <n v="6.8695652173913047"/>
    <n v="82.875527426160332"/>
    <n v="115.16549299711387"/>
    <s v="#SPILL!"/>
  </r>
  <r>
    <s v="EV0501"/>
    <x v="7"/>
    <s v="Europe"/>
    <s v="Kia"/>
    <s v="Bus"/>
    <n v="132867"/>
    <n v="109"/>
    <n v="301"/>
    <n v="2.23"/>
    <x v="499"/>
    <n v="60029"/>
    <n v="12.3"/>
    <s v="Yes"/>
    <n v="44"/>
    <n v="88.1"/>
    <n v="2026"/>
    <n v="7975873143"/>
    <n v="2.761467889908257"/>
    <n v="199.43189368770763"/>
    <n v="846.53826759089907"/>
    <s v="#SPILL!"/>
  </r>
  <r>
    <s v="EV0502"/>
    <x v="0"/>
    <s v="Asia"/>
    <s v="Toyota"/>
    <s v="SUV"/>
    <n v="430522"/>
    <n v="97"/>
    <n v="575"/>
    <n v="1.29"/>
    <x v="500"/>
    <n v="79035"/>
    <n v="14.1"/>
    <s v="No"/>
    <n v="6.5"/>
    <n v="37.6"/>
    <n v="2026"/>
    <n v="34026306270"/>
    <n v="5.927835051546392"/>
    <n v="137.45217391304348"/>
    <n v="398.67881316169672"/>
    <s v="#SPILL!"/>
  </r>
  <r>
    <s v="EV0503"/>
    <x v="0"/>
    <s v="Asia"/>
    <s v="Tesla"/>
    <s v="Truck"/>
    <n v="674905"/>
    <n v="73"/>
    <n v="268"/>
    <n v="2.02"/>
    <x v="501"/>
    <n v="77460"/>
    <n v="23.9"/>
    <s v="No"/>
    <n v="50.5"/>
    <n v="152.30000000000001"/>
    <n v="2026"/>
    <n v="52278141300"/>
    <n v="3.6712328767123288"/>
    <n v="289.02985074626866"/>
    <n v="85.829857535504999"/>
    <s v="#SPILL!"/>
  </r>
  <r>
    <s v="EV0504"/>
    <x v="9"/>
    <s v="Asia"/>
    <s v="Mercedes"/>
    <s v="Car"/>
    <n v="694085"/>
    <n v="118"/>
    <n v="542"/>
    <n v="2.65"/>
    <x v="502"/>
    <n v="38456"/>
    <n v="21"/>
    <s v="No"/>
    <n v="33"/>
    <n v="35"/>
    <n v="2026"/>
    <n v="26691732760"/>
    <n v="4.593220338983051"/>
    <n v="70.952029520295198"/>
    <n v="211.86310034073637"/>
    <s v="#SPILL!"/>
  </r>
  <r>
    <s v="EV0505"/>
    <x v="3"/>
    <s v="Europe"/>
    <s v="Hyundai"/>
    <s v="SUV"/>
    <n v="596857"/>
    <n v="109"/>
    <n v="611"/>
    <n v="2.04"/>
    <x v="503"/>
    <n v="31729"/>
    <n v="15.9"/>
    <s v="Yes"/>
    <n v="52.6"/>
    <n v="67.400000000000006"/>
    <n v="2026"/>
    <n v="18937675753"/>
    <n v="5.6055045871559637"/>
    <n v="51.929623567921439"/>
    <n v="165.05628651419016"/>
    <s v="#SPILL!"/>
  </r>
  <r>
    <s v="EV0506"/>
    <x v="4"/>
    <s v="Asia"/>
    <s v="BMW"/>
    <s v="Truck"/>
    <n v="887708"/>
    <n v="87"/>
    <n v="283"/>
    <n v="1"/>
    <x v="504"/>
    <n v="31547"/>
    <n v="24"/>
    <s v="Yes"/>
    <n v="17.399999999999999"/>
    <n v="77.7"/>
    <n v="2026"/>
    <n v="28004524276"/>
    <n v="3.2528735632183907"/>
    <n v="111.47349823321555"/>
    <n v="165.19396017609395"/>
    <s v="#SPILL!"/>
  </r>
  <r>
    <s v="EV0507"/>
    <x v="8"/>
    <s v="Europe"/>
    <s v="BYD"/>
    <s v="Bus"/>
    <n v="446387"/>
    <n v="67"/>
    <n v="610"/>
    <n v="1.62"/>
    <x v="505"/>
    <n v="27477"/>
    <n v="15.2"/>
    <s v="No"/>
    <n v="52.2"/>
    <n v="277.39999999999998"/>
    <n v="2026"/>
    <n v="12265375599"/>
    <n v="9.1044776119402986"/>
    <n v="45.044262295081964"/>
    <n v="286.63469142246527"/>
    <s v="#SPILL!"/>
  </r>
  <r>
    <s v="EV0508"/>
    <x v="2"/>
    <s v="Oceania"/>
    <s v="BMW"/>
    <s v="SUV"/>
    <n v="471361"/>
    <n v="94"/>
    <n v="530"/>
    <n v="2.95"/>
    <x v="506"/>
    <n v="62734"/>
    <n v="24.1"/>
    <s v="No"/>
    <n v="30.1"/>
    <n v="193.6"/>
    <n v="2026"/>
    <n v="29570360974"/>
    <n v="5.6382978723404253"/>
    <n v="118.36603773584906"/>
    <n v="333.41324377706263"/>
    <s v="#SPILL!"/>
  </r>
  <r>
    <s v="EV0509"/>
    <x v="6"/>
    <s v="Europe"/>
    <s v="Volkswagen"/>
    <s v="Truck"/>
    <n v="235092"/>
    <n v="93"/>
    <n v="511"/>
    <n v="2.21"/>
    <x v="507"/>
    <n v="45904"/>
    <n v="23.2"/>
    <s v="No"/>
    <n v="22.1"/>
    <n v="199.3"/>
    <n v="2026"/>
    <n v="10791663168"/>
    <n v="5.4946236559139781"/>
    <n v="89.831702544031316"/>
    <n v="351.92180082691033"/>
    <s v="#SPILL!"/>
  </r>
  <r>
    <s v="EV0510"/>
    <x v="0"/>
    <s v="Asia"/>
    <s v="Nissan"/>
    <s v="SUV"/>
    <n v="226333"/>
    <n v="104"/>
    <n v="386"/>
    <n v="1.1100000000000001"/>
    <x v="508"/>
    <n v="84307"/>
    <n v="16.8"/>
    <s v="Yes"/>
    <n v="46.9"/>
    <n v="250.2"/>
    <n v="2026"/>
    <n v="19081456231"/>
    <n v="3.7115384615384617"/>
    <n v="218.4119170984456"/>
    <n v="579.29245845722903"/>
    <s v="#SPILL!"/>
  </r>
  <r>
    <s v="EV0511"/>
    <x v="9"/>
    <s v="Asia"/>
    <s v="Toyota"/>
    <s v="Truck"/>
    <n v="724484"/>
    <n v="99"/>
    <n v="356"/>
    <n v="1.33"/>
    <x v="509"/>
    <n v="29100"/>
    <n v="22.2"/>
    <s v="No"/>
    <n v="20.3"/>
    <n v="184.9"/>
    <n v="2026"/>
    <n v="21082484400"/>
    <n v="3.595959595959596"/>
    <n v="81.741573033707866"/>
    <n v="76.037566047007246"/>
    <s v="#SPILL!"/>
  </r>
  <r>
    <s v="EV0512"/>
    <x v="1"/>
    <s v="North America"/>
    <s v="Hyundai"/>
    <s v="Bus"/>
    <n v="287466"/>
    <n v="57"/>
    <n v="593"/>
    <n v="1.05"/>
    <x v="510"/>
    <n v="67030"/>
    <n v="21.4"/>
    <s v="No"/>
    <n v="18.8"/>
    <n v="206.7"/>
    <n v="2026"/>
    <n v="19268845980"/>
    <n v="10.403508771929825"/>
    <n v="113.035413153457"/>
    <n v="446.81805848343805"/>
    <s v="#SPILL!"/>
  </r>
  <r>
    <s v="EV0513"/>
    <x v="0"/>
    <s v="Asia"/>
    <s v="Kia"/>
    <s v="Truck"/>
    <n v="538110"/>
    <n v="95"/>
    <n v="426"/>
    <n v="1.28"/>
    <x v="511"/>
    <n v="41552"/>
    <n v="13.6"/>
    <s v="No"/>
    <n v="25.6"/>
    <n v="30.9"/>
    <n v="2026"/>
    <n v="22359546720"/>
    <n v="4.4842105263157892"/>
    <n v="97.539906103286384"/>
    <n v="288.18457192767278"/>
    <s v="#SPILL!"/>
  </r>
  <r>
    <s v="EV0514"/>
    <x v="8"/>
    <s v="Europe"/>
    <s v="BYD"/>
    <s v="Bus"/>
    <n v="608832"/>
    <n v="94"/>
    <n v="634"/>
    <n v="1.19"/>
    <x v="512"/>
    <n v="62213"/>
    <n v="14.9"/>
    <s v="Yes"/>
    <n v="7.5"/>
    <n v="215.8"/>
    <n v="2026"/>
    <n v="37877265216"/>
    <n v="6.7446808510638299"/>
    <n v="98.127760252365931"/>
    <n v="322.12662934931149"/>
    <s v="#SPILL!"/>
  </r>
  <r>
    <s v="EV0515"/>
    <x v="3"/>
    <s v="Europe"/>
    <s v="Nissan"/>
    <s v="SUV"/>
    <n v="691612"/>
    <n v="78"/>
    <n v="457"/>
    <n v="1.74"/>
    <x v="513"/>
    <n v="41462"/>
    <n v="12.7"/>
    <s v="Yes"/>
    <n v="49.5"/>
    <n v="79.3"/>
    <n v="2026"/>
    <n v="28675616744"/>
    <n v="5.8589743589743586"/>
    <n v="90.726477024070022"/>
    <n v="222.01465561615473"/>
    <s v="#SPILL!"/>
  </r>
  <r>
    <s v="EV0516"/>
    <x v="7"/>
    <s v="Europe"/>
    <s v="Kia"/>
    <s v="Bus"/>
    <n v="261834"/>
    <n v="106"/>
    <n v="503"/>
    <n v="2.7"/>
    <x v="514"/>
    <n v="75133"/>
    <n v="12.2"/>
    <s v="Yes"/>
    <n v="43.4"/>
    <n v="61.8"/>
    <n v="2026"/>
    <n v="19672373922"/>
    <n v="4.7452830188679247"/>
    <n v="149.36978131212723"/>
    <n v="275.39968071373465"/>
    <s v="#SPILL!"/>
  </r>
  <r>
    <s v="EV0517"/>
    <x v="5"/>
    <s v="North America"/>
    <s v="Ford"/>
    <s v="SUV"/>
    <n v="519454"/>
    <n v="87"/>
    <n v="431"/>
    <n v="1.08"/>
    <x v="515"/>
    <n v="43929"/>
    <n v="23.3"/>
    <s v="No"/>
    <n v="5.2"/>
    <n v="91.7"/>
    <n v="2026"/>
    <n v="22819094766"/>
    <n v="4.9540229885057467"/>
    <n v="101.92343387470997"/>
    <n v="358.80559202547289"/>
    <s v="#SPILL!"/>
  </r>
  <r>
    <s v="EV0518"/>
    <x v="9"/>
    <s v="Asia"/>
    <s v="Kia"/>
    <s v="Truck"/>
    <n v="658597"/>
    <n v="55"/>
    <n v="631"/>
    <n v="1.84"/>
    <x v="516"/>
    <n v="76037"/>
    <n v="20"/>
    <s v="No"/>
    <n v="20.100000000000001"/>
    <n v="29"/>
    <n v="2026"/>
    <n v="50077740089"/>
    <n v="11.472727272727273"/>
    <n v="120.50237717908082"/>
    <n v="41.872343785349763"/>
    <s v="#SPILL!"/>
  </r>
  <r>
    <s v="EV0519"/>
    <x v="9"/>
    <s v="Asia"/>
    <s v="Ford"/>
    <s v="SUV"/>
    <n v="356805"/>
    <n v="64"/>
    <n v="374"/>
    <n v="0.88"/>
    <x v="517"/>
    <n v="72021"/>
    <n v="13.3"/>
    <s v="Yes"/>
    <n v="33"/>
    <n v="60.1"/>
    <n v="2026"/>
    <n v="25697452905"/>
    <n v="5.84375"/>
    <n v="192.56951871657753"/>
    <n v="217.86690208937657"/>
    <s v="#SPILL!"/>
  </r>
  <r>
    <s v="EV0520"/>
    <x v="8"/>
    <s v="Europe"/>
    <s v="BYD"/>
    <s v="Truck"/>
    <n v="797860"/>
    <n v="55"/>
    <n v="309"/>
    <n v="2.93"/>
    <x v="518"/>
    <n v="64295"/>
    <n v="22.6"/>
    <s v="No"/>
    <n v="20.9"/>
    <n v="78.599999999999994"/>
    <n v="2026"/>
    <n v="51298408700"/>
    <n v="5.6181818181818182"/>
    <n v="208.07443365695792"/>
    <n v="91.400746998220228"/>
    <s v="#SPILL!"/>
  </r>
  <r>
    <s v="EV0521"/>
    <x v="3"/>
    <s v="Europe"/>
    <s v="Kia"/>
    <s v="Truck"/>
    <n v="182929"/>
    <n v="95"/>
    <n v="647"/>
    <n v="1.0900000000000001"/>
    <x v="519"/>
    <n v="72508"/>
    <n v="19.600000000000001"/>
    <s v="No"/>
    <n v="64.8"/>
    <n v="184.9"/>
    <n v="2026"/>
    <n v="13263815932"/>
    <n v="6.810526315789474"/>
    <n v="112.06800618238022"/>
    <n v="117.94740035751576"/>
    <s v="#SPILL!"/>
  </r>
  <r>
    <s v="EV0522"/>
    <x v="5"/>
    <s v="North America"/>
    <s v="Mercedes"/>
    <s v="Truck"/>
    <n v="857786"/>
    <n v="117"/>
    <n v="543"/>
    <n v="2.13"/>
    <x v="520"/>
    <n v="43415"/>
    <n v="25"/>
    <s v="No"/>
    <n v="32.6"/>
    <n v="167.4"/>
    <n v="2026"/>
    <n v="37240779190"/>
    <n v="4.6410256410256414"/>
    <n v="79.953959484346228"/>
    <n v="206.45475678082877"/>
    <s v="#SPILL!"/>
  </r>
  <r>
    <s v="EV0523"/>
    <x v="7"/>
    <s v="Europe"/>
    <s v="Toyota"/>
    <s v="Car"/>
    <n v="629651"/>
    <n v="74"/>
    <n v="289"/>
    <n v="0.83"/>
    <x v="521"/>
    <n v="54721"/>
    <n v="15.1"/>
    <s v="Yes"/>
    <n v="18"/>
    <n v="79.5"/>
    <n v="2026"/>
    <n v="34455132371"/>
    <n v="3.9054054054054053"/>
    <n v="189.34602076124568"/>
    <n v="68.679316002039215"/>
    <s v="#SPILL!"/>
  </r>
  <r>
    <s v="EV0524"/>
    <x v="0"/>
    <s v="Asia"/>
    <s v="BMW"/>
    <s v="Bus"/>
    <n v="55798"/>
    <n v="48"/>
    <n v="267"/>
    <n v="2.35"/>
    <x v="522"/>
    <n v="68813"/>
    <n v="16.7"/>
    <s v="No"/>
    <n v="25.4"/>
    <n v="105"/>
    <n v="2026"/>
    <n v="3839627774"/>
    <n v="5.5625"/>
    <n v="257.72659176029964"/>
    <n v="2450.1236603462489"/>
    <s v="#SPILL!"/>
  </r>
  <r>
    <s v="EV0525"/>
    <x v="5"/>
    <s v="North America"/>
    <s v="Tesla"/>
    <s v="Car"/>
    <n v="724755"/>
    <n v="88"/>
    <n v="333"/>
    <n v="2.61"/>
    <x v="523"/>
    <n v="69684"/>
    <n v="20.399999999999999"/>
    <s v="Yes"/>
    <n v="5.7"/>
    <n v="135.9"/>
    <n v="2026"/>
    <n v="50503827420"/>
    <n v="3.7840909090909092"/>
    <n v="209.26126126126127"/>
    <n v="126.16953315258259"/>
    <s v="#SPILL!"/>
  </r>
  <r>
    <s v="EV0526"/>
    <x v="8"/>
    <s v="Europe"/>
    <s v="BMW"/>
    <s v="Bus"/>
    <n v="671229"/>
    <n v="42"/>
    <n v="646"/>
    <n v="1.56"/>
    <x v="524"/>
    <n v="74702"/>
    <n v="24.5"/>
    <s v="Yes"/>
    <n v="6.4"/>
    <n v="12.8"/>
    <n v="2026"/>
    <n v="50142148758"/>
    <n v="15.380952380952381"/>
    <n v="115.63777089783282"/>
    <n v="130.39663065809134"/>
    <s v="#SPILL!"/>
  </r>
  <r>
    <s v="EV0527"/>
    <x v="8"/>
    <s v="Europe"/>
    <s v="Hyundai"/>
    <s v="Truck"/>
    <n v="411920"/>
    <n v="116"/>
    <n v="396"/>
    <n v="1.19"/>
    <x v="525"/>
    <n v="75893"/>
    <n v="23.3"/>
    <s v="Yes"/>
    <n v="23.9"/>
    <n v="64.599999999999994"/>
    <n v="2026"/>
    <n v="31261844560"/>
    <n v="3.4137931034482758"/>
    <n v="191.6489898989899"/>
    <n v="194.68100602058652"/>
    <s v="#SPILL!"/>
  </r>
  <r>
    <s v="EV0528"/>
    <x v="4"/>
    <s v="Asia"/>
    <s v="Kia"/>
    <s v="SUV"/>
    <n v="133626"/>
    <n v="47"/>
    <n v="399"/>
    <n v="1.48"/>
    <x v="526"/>
    <n v="55515"/>
    <n v="12.9"/>
    <s v="No"/>
    <n v="60.7"/>
    <n v="32.1"/>
    <n v="2026"/>
    <n v="7418247390"/>
    <n v="8.4893617021276597"/>
    <n v="139.13533834586465"/>
    <n v="463.00869591247215"/>
    <s v="#SPILL!"/>
  </r>
  <r>
    <s v="EV0529"/>
    <x v="1"/>
    <s v="North America"/>
    <s v="Hyundai"/>
    <s v="SUV"/>
    <n v="88791"/>
    <n v="105"/>
    <n v="498"/>
    <n v="1.45"/>
    <x v="527"/>
    <n v="55788"/>
    <n v="24.6"/>
    <s v="No"/>
    <n v="28.4"/>
    <n v="119.8"/>
    <n v="2026"/>
    <n v="4953472308"/>
    <n v="4.7428571428571429"/>
    <n v="112.02409638554217"/>
    <n v="536.5633904337152"/>
    <s v="#SPILL!"/>
  </r>
  <r>
    <s v="EV0530"/>
    <x v="8"/>
    <s v="Europe"/>
    <s v="Volkswagen"/>
    <s v="Car"/>
    <n v="459100"/>
    <n v="69"/>
    <n v="335"/>
    <n v="2.8"/>
    <x v="528"/>
    <n v="43426"/>
    <n v="18.2"/>
    <s v="Yes"/>
    <n v="18"/>
    <n v="187"/>
    <n v="2026"/>
    <n v="19936876600"/>
    <n v="4.8550724637681162"/>
    <n v="129.62985074626866"/>
    <n v="289.13744282291435"/>
    <s v="#SPILL!"/>
  </r>
  <r>
    <s v="EV0531"/>
    <x v="6"/>
    <s v="Europe"/>
    <s v="Mercedes"/>
    <s v="SUV"/>
    <n v="735406"/>
    <n v="97"/>
    <n v="323"/>
    <n v="0.9"/>
    <x v="529"/>
    <n v="67552"/>
    <n v="12.8"/>
    <s v="Yes"/>
    <n v="21.8"/>
    <n v="297.60000000000002"/>
    <n v="2026"/>
    <n v="49678146112"/>
    <n v="3.329896907216495"/>
    <n v="209.13931888544892"/>
    <n v="57.553242698590978"/>
    <s v="#SPILL!"/>
  </r>
  <r>
    <s v="EV0532"/>
    <x v="4"/>
    <s v="Asia"/>
    <s v="Volkswagen"/>
    <s v="Truck"/>
    <n v="742024"/>
    <n v="103"/>
    <n v="563"/>
    <n v="1.33"/>
    <x v="530"/>
    <n v="81210"/>
    <n v="18.7"/>
    <s v="Yes"/>
    <n v="11.9"/>
    <n v="221.2"/>
    <n v="2026"/>
    <n v="60259769040"/>
    <n v="5.4660194174757279"/>
    <n v="144.24511545293072"/>
    <n v="111.04627343589965"/>
    <s v="#SPILL!"/>
  </r>
  <r>
    <s v="EV0533"/>
    <x v="7"/>
    <s v="Europe"/>
    <s v="Ford"/>
    <s v="Car"/>
    <n v="394456"/>
    <n v="107"/>
    <n v="570"/>
    <n v="2.06"/>
    <x v="531"/>
    <n v="75824"/>
    <n v="15.4"/>
    <s v="No"/>
    <n v="8.4"/>
    <n v="227"/>
    <n v="2026"/>
    <n v="29909231744"/>
    <n v="5.3271028037383177"/>
    <n v="133.02456140350878"/>
    <n v="212.44448049972618"/>
    <s v="#SPILL!"/>
  </r>
  <r>
    <s v="EV0534"/>
    <x v="6"/>
    <s v="Europe"/>
    <s v="Tesla"/>
    <s v="Truck"/>
    <n v="381973"/>
    <n v="91"/>
    <n v="508"/>
    <n v="0.76"/>
    <x v="532"/>
    <n v="51649"/>
    <n v="23.5"/>
    <s v="No"/>
    <n v="6.4"/>
    <n v="182.6"/>
    <n v="2026"/>
    <n v="19728523477"/>
    <n v="5.5824175824175821"/>
    <n v="101.67125984251969"/>
    <n v="395.42061873483203"/>
    <s v="#SPILL!"/>
  </r>
  <r>
    <s v="EV0535"/>
    <x v="1"/>
    <s v="North America"/>
    <s v="Kia"/>
    <s v="Truck"/>
    <n v="227375"/>
    <n v="117"/>
    <n v="380"/>
    <n v="0.69"/>
    <x v="533"/>
    <n v="40028"/>
    <n v="17.5"/>
    <s v="No"/>
    <n v="32.5"/>
    <n v="256.8"/>
    <n v="2026"/>
    <n v="9101366500"/>
    <n v="3.2478632478632479"/>
    <n v="105.33684210526316"/>
    <n v="142.92688290269379"/>
    <s v="#SPILL!"/>
  </r>
  <r>
    <s v="EV0536"/>
    <x v="4"/>
    <s v="Asia"/>
    <s v="Toyota"/>
    <s v="Truck"/>
    <n v="150888"/>
    <n v="92"/>
    <n v="534"/>
    <n v="1.26"/>
    <x v="534"/>
    <n v="43288"/>
    <n v="12.1"/>
    <s v="No"/>
    <n v="64.8"/>
    <n v="138.6"/>
    <n v="2026"/>
    <n v="6531639744"/>
    <n v="5.8043478260869561"/>
    <n v="81.063670411985015"/>
    <n v="154.83007263665766"/>
    <s v="#SPILL!"/>
  </r>
  <r>
    <s v="EV0537"/>
    <x v="0"/>
    <s v="Asia"/>
    <s v="Kia"/>
    <s v="Truck"/>
    <n v="22941"/>
    <n v="72"/>
    <n v="449"/>
    <n v="0.99"/>
    <x v="446"/>
    <n v="31990"/>
    <n v="23.5"/>
    <s v="No"/>
    <n v="45.6"/>
    <n v="178"/>
    <n v="2026"/>
    <n v="733882590"/>
    <n v="6.2361111111111107"/>
    <n v="71.24721603563475"/>
    <n v="5595.8327884573473"/>
    <s v="#SPILL!"/>
  </r>
  <r>
    <s v="EV0538"/>
    <x v="6"/>
    <s v="Europe"/>
    <s v="Volkswagen"/>
    <s v="Truck"/>
    <n v="312548"/>
    <n v="80"/>
    <n v="641"/>
    <n v="1.91"/>
    <x v="535"/>
    <n v="57696"/>
    <n v="16.2"/>
    <s v="Yes"/>
    <n v="60.6"/>
    <n v="44.2"/>
    <n v="2026"/>
    <n v="18032769408"/>
    <n v="8.0124999999999993"/>
    <n v="90.009360374414982"/>
    <n v="321.55060982633069"/>
    <s v="#SPILL!"/>
  </r>
  <r>
    <s v="EV0539"/>
    <x v="4"/>
    <s v="Asia"/>
    <s v="Kia"/>
    <s v="Bus"/>
    <n v="453584"/>
    <n v="46"/>
    <n v="548"/>
    <n v="0.93"/>
    <x v="536"/>
    <n v="30249"/>
    <n v="18.899999999999999"/>
    <s v="No"/>
    <n v="13.4"/>
    <n v="32.9"/>
    <n v="2026"/>
    <n v="13720462416"/>
    <n v="11.913043478260869"/>
    <n v="55.198905109489054"/>
    <n v="112.62081554904935"/>
    <s v="#SPILL!"/>
  </r>
  <r>
    <s v="EV0540"/>
    <x v="7"/>
    <s v="Europe"/>
    <s v="Nissan"/>
    <s v="Bus"/>
    <n v="752235"/>
    <n v="65"/>
    <n v="308"/>
    <n v="1.7"/>
    <x v="537"/>
    <n v="26511"/>
    <n v="17.3"/>
    <s v="Yes"/>
    <n v="46.9"/>
    <n v="248.1"/>
    <n v="2026"/>
    <n v="19942502085"/>
    <n v="4.7384615384615385"/>
    <n v="86.074675324675326"/>
    <n v="253.73852585960503"/>
    <s v="#SPILL!"/>
  </r>
  <r>
    <s v="EV0541"/>
    <x v="2"/>
    <s v="Oceania"/>
    <s v="Nissan"/>
    <s v="Truck"/>
    <n v="64339"/>
    <n v="79"/>
    <n v="643"/>
    <n v="2.61"/>
    <x v="538"/>
    <n v="53693"/>
    <n v="12.6"/>
    <s v="Yes"/>
    <n v="30"/>
    <n v="263.39999999999998"/>
    <n v="2026"/>
    <n v="3454553927"/>
    <n v="8.1392405063291147"/>
    <n v="83.503888024883352"/>
    <n v="2117.7979141733631"/>
    <s v="#SPILL!"/>
  </r>
  <r>
    <s v="EV0542"/>
    <x v="9"/>
    <s v="Asia"/>
    <s v="Kia"/>
    <s v="Car"/>
    <n v="513302"/>
    <n v="116"/>
    <n v="347"/>
    <n v="1.51"/>
    <x v="539"/>
    <n v="58474"/>
    <n v="15.4"/>
    <s v="No"/>
    <n v="44.7"/>
    <n v="205.1"/>
    <n v="2026"/>
    <n v="30014821148"/>
    <n v="2.9913793103448274"/>
    <n v="168.51296829971182"/>
    <n v="377.77370826530972"/>
    <s v="#SPILL!"/>
  </r>
  <r>
    <s v="EV0543"/>
    <x v="8"/>
    <s v="Europe"/>
    <s v="Nissan"/>
    <s v="Bus"/>
    <n v="539428"/>
    <n v="98"/>
    <n v="449"/>
    <n v="0.98"/>
    <x v="540"/>
    <n v="76914"/>
    <n v="20.7"/>
    <s v="Yes"/>
    <n v="19.5"/>
    <n v="115.1"/>
    <n v="2026"/>
    <n v="41489565192"/>
    <n v="4.5816326530612246"/>
    <n v="171.30066815144767"/>
    <n v="132.68313843552801"/>
    <s v="#SPILL!"/>
  </r>
  <r>
    <s v="EV0544"/>
    <x v="5"/>
    <s v="North America"/>
    <s v="BMW"/>
    <s v="Truck"/>
    <n v="181381"/>
    <n v="77"/>
    <n v="624"/>
    <n v="2.0299999999999998"/>
    <x v="541"/>
    <n v="62461"/>
    <n v="15.6"/>
    <s v="Yes"/>
    <n v="58"/>
    <n v="82"/>
    <n v="2026"/>
    <n v="11329238641"/>
    <n v="8.103896103896103"/>
    <n v="100.09775641025641"/>
    <n v="83.327360638655648"/>
    <s v="#SPILL!"/>
  </r>
  <r>
    <s v="EV0545"/>
    <x v="6"/>
    <s v="Europe"/>
    <s v="Hyundai"/>
    <s v="Bus"/>
    <n v="15389"/>
    <n v="96"/>
    <n v="438"/>
    <n v="1.28"/>
    <x v="542"/>
    <n v="37547"/>
    <n v="19.399999999999999"/>
    <s v="No"/>
    <n v="13.2"/>
    <n v="242.2"/>
    <n v="2026"/>
    <n v="577810783"/>
    <n v="4.5625"/>
    <n v="85.723744292237441"/>
    <n v="2252.4530508804992"/>
    <s v="#SPILL!"/>
  </r>
  <r>
    <s v="EV0546"/>
    <x v="2"/>
    <s v="Oceania"/>
    <s v="Hyundai"/>
    <s v="Truck"/>
    <n v="714290"/>
    <n v="106"/>
    <n v="560"/>
    <n v="0.83"/>
    <x v="543"/>
    <n v="30109"/>
    <n v="16.7"/>
    <s v="No"/>
    <n v="42.2"/>
    <n v="178.9"/>
    <n v="2026"/>
    <n v="21506557610"/>
    <n v="5.283018867924528"/>
    <n v="53.766071428571429"/>
    <n v="244.59813241120554"/>
    <s v="#SPILL!"/>
  </r>
  <r>
    <s v="EV0547"/>
    <x v="2"/>
    <s v="Oceania"/>
    <s v="Nissan"/>
    <s v="Car"/>
    <n v="749847"/>
    <n v="114"/>
    <n v="641"/>
    <n v="0.9"/>
    <x v="544"/>
    <n v="81401"/>
    <n v="24.8"/>
    <s v="No"/>
    <n v="16.5"/>
    <n v="282.8"/>
    <n v="2026"/>
    <n v="61038295647"/>
    <n v="5.6228070175438596"/>
    <n v="126.99063962558502"/>
    <n v="183.27072056032765"/>
    <s v="#SPILL!"/>
  </r>
  <r>
    <s v="EV0548"/>
    <x v="0"/>
    <s v="Asia"/>
    <s v="Hyundai"/>
    <s v="Car"/>
    <n v="172577"/>
    <n v="118"/>
    <n v="407"/>
    <n v="1.59"/>
    <x v="545"/>
    <n v="33408"/>
    <n v="12.4"/>
    <s v="No"/>
    <n v="60.2"/>
    <n v="34.1"/>
    <n v="2026"/>
    <n v="5765452416"/>
    <n v="3.4491525423728815"/>
    <n v="82.083538083538087"/>
    <n v="516.41296348876153"/>
    <s v="#SPILL!"/>
  </r>
  <r>
    <s v="EV0549"/>
    <x v="7"/>
    <s v="Europe"/>
    <s v="Toyota"/>
    <s v="Car"/>
    <n v="742411"/>
    <n v="59"/>
    <n v="489"/>
    <n v="2.81"/>
    <x v="546"/>
    <n v="73274"/>
    <n v="17.8"/>
    <s v="No"/>
    <n v="46.5"/>
    <n v="108"/>
    <n v="2026"/>
    <n v="54399423614"/>
    <n v="8.2881355932203391"/>
    <n v="149.84458077709613"/>
    <n v="7.3678865210779474"/>
    <s v="#SPILL!"/>
  </r>
  <r>
    <s v="EV0550"/>
    <x v="3"/>
    <s v="Europe"/>
    <s v="BYD"/>
    <s v="Car"/>
    <n v="61808"/>
    <n v="114"/>
    <n v="317"/>
    <n v="0.86"/>
    <x v="547"/>
    <n v="28637"/>
    <n v="24"/>
    <s v="Yes"/>
    <n v="44.9"/>
    <n v="215.1"/>
    <n v="2026"/>
    <n v="1769995696"/>
    <n v="2.7807017543859649"/>
    <n v="90.337539432176655"/>
    <n v="3230.9571576494955"/>
    <s v="#SPILL!"/>
  </r>
  <r>
    <s v="EV0551"/>
    <x v="7"/>
    <s v="Europe"/>
    <s v="Hyundai"/>
    <s v="Truck"/>
    <n v="754847"/>
    <n v="112"/>
    <n v="371"/>
    <n v="1.91"/>
    <x v="548"/>
    <n v="73088"/>
    <n v="16.8"/>
    <s v="No"/>
    <n v="25.4"/>
    <n v="247.8"/>
    <n v="2026"/>
    <n v="55170257536"/>
    <n v="3.3125"/>
    <n v="197.00269541778977"/>
    <n v="160.45238306570735"/>
    <s v="#SPILL!"/>
  </r>
  <r>
    <s v="EV0552"/>
    <x v="1"/>
    <s v="North America"/>
    <s v="Nissan"/>
    <s v="Car"/>
    <n v="886883"/>
    <n v="88"/>
    <n v="472"/>
    <n v="2.4500000000000002"/>
    <x v="549"/>
    <n v="62135"/>
    <n v="17.600000000000001"/>
    <s v="Yes"/>
    <n v="7.7"/>
    <n v="137.5"/>
    <n v="2026"/>
    <n v="55106475205"/>
    <n v="5.3636363636363633"/>
    <n v="131.64194915254237"/>
    <n v="80.166154949412714"/>
    <s v="#SPILL!"/>
  </r>
  <r>
    <s v="EV0553"/>
    <x v="4"/>
    <s v="Asia"/>
    <s v="Mercedes"/>
    <s v="SUV"/>
    <n v="12927"/>
    <n v="73"/>
    <n v="442"/>
    <n v="1.25"/>
    <x v="550"/>
    <n v="27711"/>
    <n v="18.100000000000001"/>
    <s v="Yes"/>
    <n v="35.700000000000003"/>
    <n v="57.8"/>
    <n v="2026"/>
    <n v="358220097"/>
    <n v="6.0547945205479454"/>
    <n v="62.694570135746609"/>
    <n v="12993.269900208865"/>
    <s v="#SPILL!"/>
  </r>
  <r>
    <s v="EV0554"/>
    <x v="8"/>
    <s v="Europe"/>
    <s v="Nissan"/>
    <s v="Bus"/>
    <n v="769545"/>
    <n v="113"/>
    <n v="542"/>
    <n v="1.63"/>
    <x v="551"/>
    <n v="75511"/>
    <n v="13.2"/>
    <s v="No"/>
    <n v="22.1"/>
    <n v="60.6"/>
    <n v="2026"/>
    <n v="58109112495"/>
    <n v="4.7964601769911503"/>
    <n v="139.31918819188192"/>
    <n v="19.076207369289644"/>
    <s v="#SPILL!"/>
  </r>
  <r>
    <s v="EV0555"/>
    <x v="4"/>
    <s v="Asia"/>
    <s v="Mercedes"/>
    <s v="Bus"/>
    <n v="121144"/>
    <n v="57"/>
    <n v="283"/>
    <n v="1.88"/>
    <x v="552"/>
    <n v="74585"/>
    <n v="20.8"/>
    <s v="No"/>
    <n v="37.1"/>
    <n v="37.200000000000003"/>
    <n v="2026"/>
    <n v="9035525240"/>
    <n v="4.9649122807017543"/>
    <n v="263.55123674911658"/>
    <n v="736.82559598494356"/>
    <s v="#SPILL!"/>
  </r>
  <r>
    <s v="EV0556"/>
    <x v="4"/>
    <s v="Asia"/>
    <s v="Volkswagen"/>
    <s v="Bus"/>
    <n v="214560"/>
    <n v="74"/>
    <n v="516"/>
    <n v="2.2400000000000002"/>
    <x v="553"/>
    <n v="42595"/>
    <n v="19.399999999999999"/>
    <s v="No"/>
    <n v="43.7"/>
    <n v="43.6"/>
    <n v="2026"/>
    <n v="9139183200"/>
    <n v="6.9729729729729728"/>
    <n v="82.548449612403104"/>
    <n v="388.14317673378076"/>
    <s v="#SPILL!"/>
  </r>
  <r>
    <s v="EV0557"/>
    <x v="3"/>
    <s v="Europe"/>
    <s v="Nissan"/>
    <s v="Bus"/>
    <n v="692456"/>
    <n v="120"/>
    <n v="358"/>
    <n v="1.35"/>
    <x v="554"/>
    <n v="68765"/>
    <n v="24.3"/>
    <s v="No"/>
    <n v="59.2"/>
    <n v="108.1"/>
    <n v="2026"/>
    <n v="47616736840"/>
    <n v="2.9833333333333334"/>
    <n v="192.08100558659217"/>
    <n v="197.06234042307381"/>
    <s v="#SPILL!"/>
  </r>
  <r>
    <s v="EV0558"/>
    <x v="7"/>
    <s v="Europe"/>
    <s v="Volkswagen"/>
    <s v="SUV"/>
    <n v="738376"/>
    <n v="115"/>
    <n v="597"/>
    <n v="2.25"/>
    <x v="555"/>
    <n v="78876"/>
    <n v="19.600000000000001"/>
    <s v="No"/>
    <n v="21"/>
    <n v="112"/>
    <n v="2026"/>
    <n v="58240145376"/>
    <n v="5.1913043478260867"/>
    <n v="132.12060301507537"/>
    <n v="90.269727076719718"/>
    <s v="#SPILL!"/>
  </r>
  <r>
    <s v="EV0559"/>
    <x v="0"/>
    <s v="Asia"/>
    <s v="BYD"/>
    <s v="Truck"/>
    <n v="77670"/>
    <n v="112"/>
    <n v="409"/>
    <n v="1.02"/>
    <x v="556"/>
    <n v="43514"/>
    <n v="23.2"/>
    <s v="No"/>
    <n v="55.2"/>
    <n v="23.9"/>
    <n v="2026"/>
    <n v="3379732380"/>
    <n v="3.6517857142857144"/>
    <n v="106.39119804400978"/>
    <n v="1948.3198146002319"/>
    <s v="#SPILL!"/>
  </r>
  <r>
    <s v="EV0560"/>
    <x v="3"/>
    <s v="Europe"/>
    <s v="BYD"/>
    <s v="Car"/>
    <n v="866833"/>
    <n v="97"/>
    <n v="473"/>
    <n v="2.4"/>
    <x v="557"/>
    <n v="66611"/>
    <n v="16.600000000000001"/>
    <s v="No"/>
    <n v="10.4"/>
    <n v="39"/>
    <n v="2026"/>
    <n v="57740612963"/>
    <n v="4.8762886597938149"/>
    <n v="140.82663847780128"/>
    <n v="33.081343234509994"/>
    <s v="#SPILL!"/>
  </r>
  <r>
    <s v="EV0561"/>
    <x v="1"/>
    <s v="North America"/>
    <s v="BYD"/>
    <s v="Car"/>
    <n v="11895"/>
    <n v="111"/>
    <n v="295"/>
    <n v="2.17"/>
    <x v="558"/>
    <n v="77949"/>
    <n v="14"/>
    <s v="No"/>
    <n v="17.8"/>
    <n v="71.099999999999994"/>
    <n v="2026"/>
    <n v="927203355"/>
    <n v="2.6576576576576576"/>
    <n v="264.23389830508472"/>
    <n v="2887.7679697351832"/>
    <s v="#SPILL!"/>
  </r>
  <r>
    <s v="EV0562"/>
    <x v="0"/>
    <s v="Asia"/>
    <s v="BYD"/>
    <s v="Truck"/>
    <n v="299484"/>
    <n v="118"/>
    <n v="550"/>
    <n v="1.03"/>
    <x v="559"/>
    <n v="30519"/>
    <n v="21.3"/>
    <s v="Yes"/>
    <n v="22.8"/>
    <n v="98.3"/>
    <n v="2026"/>
    <n v="9139952196"/>
    <n v="4.6610169491525424"/>
    <n v="55.489090909090912"/>
    <n v="301.09788836799294"/>
    <s v="#SPILL!"/>
  </r>
  <r>
    <s v="EV0563"/>
    <x v="1"/>
    <s v="North America"/>
    <s v="Ford"/>
    <s v="Truck"/>
    <n v="571967"/>
    <n v="63"/>
    <n v="347"/>
    <n v="2.2599999999999998"/>
    <x v="560"/>
    <n v="60937"/>
    <n v="18.3"/>
    <s v="Yes"/>
    <n v="18.5"/>
    <n v="203.4"/>
    <n v="2026"/>
    <n v="34853953079"/>
    <n v="5.5079365079365079"/>
    <n v="175.61095100864554"/>
    <n v="117.59769357323061"/>
    <s v="#SPILL!"/>
  </r>
  <r>
    <s v="EV0564"/>
    <x v="8"/>
    <s v="Europe"/>
    <s v="BMW"/>
    <s v="SUV"/>
    <n v="428098"/>
    <n v="91"/>
    <n v="565"/>
    <n v="0.97"/>
    <x v="561"/>
    <n v="74796"/>
    <n v="15.8"/>
    <s v="No"/>
    <n v="14.9"/>
    <n v="293.2"/>
    <n v="2026"/>
    <n v="32020018008"/>
    <n v="6.2087912087912089"/>
    <n v="132.38230088495575"/>
    <n v="284.68481515914578"/>
    <s v="#SPILL!"/>
  </r>
  <r>
    <s v="EV0565"/>
    <x v="3"/>
    <s v="Europe"/>
    <s v="Ford"/>
    <s v="Truck"/>
    <n v="22329"/>
    <n v="55"/>
    <n v="365"/>
    <n v="2.09"/>
    <x v="562"/>
    <n v="58396"/>
    <n v="13.9"/>
    <s v="Yes"/>
    <n v="29.2"/>
    <n v="215.4"/>
    <n v="2026"/>
    <n v="1303924284"/>
    <n v="6.6363636363636367"/>
    <n v="159.9890410958904"/>
    <n v="884.1416991356532"/>
    <s v="#SPILL!"/>
  </r>
  <r>
    <s v="EV0566"/>
    <x v="1"/>
    <s v="North America"/>
    <s v="Mercedes"/>
    <s v="Car"/>
    <n v="802267"/>
    <n v="96"/>
    <n v="403"/>
    <n v="2.06"/>
    <x v="563"/>
    <n v="60127"/>
    <n v="15.1"/>
    <s v="No"/>
    <n v="23.9"/>
    <n v="150.1"/>
    <n v="2026"/>
    <n v="48237907909"/>
    <n v="4.197916666666667"/>
    <n v="149.1985111662531"/>
    <n v="176.26924702125351"/>
    <s v="#SPILL!"/>
  </r>
  <r>
    <s v="EV0567"/>
    <x v="8"/>
    <s v="Europe"/>
    <s v="Mercedes"/>
    <s v="SUV"/>
    <n v="352413"/>
    <n v="67"/>
    <n v="437"/>
    <n v="2.87"/>
    <x v="564"/>
    <n v="35024"/>
    <n v="15.9"/>
    <s v="Yes"/>
    <n v="10"/>
    <n v="262.39999999999998"/>
    <n v="2026"/>
    <n v="12342912912"/>
    <n v="6.5223880597014929"/>
    <n v="80.146453089244858"/>
    <n v="313.4589246140182"/>
    <s v="#SPILL!"/>
  </r>
  <r>
    <s v="EV0568"/>
    <x v="7"/>
    <s v="Europe"/>
    <s v="Volkswagen"/>
    <s v="Truck"/>
    <n v="378853"/>
    <n v="66"/>
    <n v="390"/>
    <n v="2.06"/>
    <x v="565"/>
    <n v="66454"/>
    <n v="12.5"/>
    <s v="No"/>
    <n v="47.9"/>
    <n v="278.60000000000002"/>
    <n v="2026"/>
    <n v="25176297262"/>
    <n v="5.9090909090909092"/>
    <n v="170.39487179487179"/>
    <n v="219.22751040641091"/>
    <s v="#SPILL!"/>
  </r>
  <r>
    <s v="EV0569"/>
    <x v="8"/>
    <s v="Europe"/>
    <s v="BYD"/>
    <s v="Truck"/>
    <n v="713718"/>
    <n v="69"/>
    <n v="461"/>
    <n v="2.61"/>
    <x v="566"/>
    <n v="42074"/>
    <n v="15.1"/>
    <s v="Yes"/>
    <n v="18.600000000000001"/>
    <n v="83.6"/>
    <n v="2026"/>
    <n v="30028971132"/>
    <n v="6.6811594202898554"/>
    <n v="91.26681127982647"/>
    <n v="60.833550505942121"/>
    <s v="#SPILL!"/>
  </r>
  <r>
    <s v="EV0570"/>
    <x v="9"/>
    <s v="Asia"/>
    <s v="Ford"/>
    <s v="Bus"/>
    <n v="402641"/>
    <n v="75"/>
    <n v="392"/>
    <n v="1.43"/>
    <x v="567"/>
    <n v="67759"/>
    <n v="21"/>
    <s v="Yes"/>
    <n v="40.1"/>
    <n v="202.2"/>
    <n v="2026"/>
    <n v="27282551519"/>
    <n v="5.2266666666666666"/>
    <n v="172.8545918367347"/>
    <n v="359.33995792778182"/>
    <s v="#SPILL!"/>
  </r>
  <r>
    <s v="EV0571"/>
    <x v="6"/>
    <s v="Europe"/>
    <s v="Nissan"/>
    <s v="Bus"/>
    <n v="134159"/>
    <n v="117"/>
    <n v="299"/>
    <n v="1.4"/>
    <x v="568"/>
    <n v="78878"/>
    <n v="20.6"/>
    <s v="No"/>
    <n v="12.8"/>
    <n v="283.8"/>
    <n v="2026"/>
    <n v="10582193602"/>
    <n v="2.5555555555555554"/>
    <n v="263.80602006688963"/>
    <n v="1464.9781229734865"/>
    <s v="#SPILL!"/>
  </r>
  <r>
    <s v="EV0572"/>
    <x v="4"/>
    <s v="Asia"/>
    <s v="BMW"/>
    <s v="Car"/>
    <n v="312461"/>
    <n v="40"/>
    <n v="323"/>
    <n v="0.95"/>
    <x v="569"/>
    <n v="67430"/>
    <n v="16"/>
    <s v="Yes"/>
    <n v="51.8"/>
    <n v="73.900000000000006"/>
    <n v="2026"/>
    <n v="21069245230"/>
    <n v="8.0749999999999993"/>
    <n v="208.76160990712074"/>
    <n v="34.413894854077789"/>
    <s v="#SPILL!"/>
  </r>
  <r>
    <s v="EV0573"/>
    <x v="5"/>
    <s v="North America"/>
    <s v="Nissan"/>
    <s v="Car"/>
    <n v="689988"/>
    <n v="70"/>
    <n v="304"/>
    <n v="1.1299999999999999"/>
    <x v="570"/>
    <n v="47395"/>
    <n v="18.7"/>
    <s v="No"/>
    <n v="42.2"/>
    <n v="41.1"/>
    <n v="2026"/>
    <n v="32701981260"/>
    <n v="4.3428571428571425"/>
    <n v="155.90460526315789"/>
    <n v="51.764668371044131"/>
    <s v="#SPILL!"/>
  </r>
  <r>
    <s v="EV0574"/>
    <x v="6"/>
    <s v="Europe"/>
    <s v="Toyota"/>
    <s v="Bus"/>
    <n v="518795"/>
    <n v="112"/>
    <n v="564"/>
    <n v="1.97"/>
    <x v="571"/>
    <n v="49535"/>
    <n v="19.100000000000001"/>
    <s v="No"/>
    <n v="54.2"/>
    <n v="97.6"/>
    <n v="2026"/>
    <n v="25698510325"/>
    <n v="5.0357142857142856"/>
    <n v="87.828014184397162"/>
    <n v="129.96077448703244"/>
    <s v="#SPILL!"/>
  </r>
  <r>
    <s v="EV0575"/>
    <x v="8"/>
    <s v="Europe"/>
    <s v="Hyundai"/>
    <s v="Truck"/>
    <n v="117206"/>
    <n v="77"/>
    <n v="293"/>
    <n v="2.66"/>
    <x v="572"/>
    <n v="82669"/>
    <n v="18.8"/>
    <s v="No"/>
    <n v="10.4"/>
    <n v="105.3"/>
    <n v="2026"/>
    <n v="9689302814"/>
    <n v="3.8051948051948052"/>
    <n v="282.14675767918089"/>
    <n v="737.26601027251161"/>
    <s v="#SPILL!"/>
  </r>
  <r>
    <s v="EV0576"/>
    <x v="4"/>
    <s v="Asia"/>
    <s v="Volkswagen"/>
    <s v="Truck"/>
    <n v="637820"/>
    <n v="103"/>
    <n v="328"/>
    <n v="2.39"/>
    <x v="573"/>
    <n v="45133"/>
    <n v="16.399999999999999"/>
    <s v="Yes"/>
    <n v="27.2"/>
    <n v="12.5"/>
    <n v="2026"/>
    <n v="28786730060"/>
    <n v="3.1844660194174756"/>
    <n v="137.60060975609755"/>
    <n v="306.61315104574959"/>
    <s v="#SPILL!"/>
  </r>
  <r>
    <s v="EV0577"/>
    <x v="4"/>
    <s v="Asia"/>
    <s v="Nissan"/>
    <s v="SUV"/>
    <n v="360096"/>
    <n v="92"/>
    <n v="612"/>
    <n v="0.64"/>
    <x v="574"/>
    <n v="25111"/>
    <n v="23.4"/>
    <s v="No"/>
    <n v="45"/>
    <n v="48.3"/>
    <n v="2026"/>
    <n v="9042370656"/>
    <n v="6.6521739130434785"/>
    <n v="41.031045751633989"/>
    <n v="33.535501644006047"/>
    <s v="#SPILL!"/>
  </r>
  <r>
    <s v="EV0578"/>
    <x v="1"/>
    <s v="North America"/>
    <s v="Volkswagen"/>
    <s v="Car"/>
    <n v="379595"/>
    <n v="57"/>
    <n v="450"/>
    <n v="2.87"/>
    <x v="575"/>
    <n v="50533"/>
    <n v="21.2"/>
    <s v="Yes"/>
    <n v="25.8"/>
    <n v="235.5"/>
    <n v="2026"/>
    <n v="19182074135"/>
    <n v="7.8947368421052628"/>
    <n v="112.29555555555555"/>
    <n v="334.05076463072487"/>
    <s v="#SPILL!"/>
  </r>
  <r>
    <s v="EV0579"/>
    <x v="6"/>
    <s v="Europe"/>
    <s v="Hyundai"/>
    <s v="Bus"/>
    <n v="226931"/>
    <n v="73"/>
    <n v="608"/>
    <n v="2.39"/>
    <x v="576"/>
    <n v="57226"/>
    <n v="13.2"/>
    <s v="Yes"/>
    <n v="62.5"/>
    <n v="108.8"/>
    <n v="2026"/>
    <n v="12986353406"/>
    <n v="8.3287671232876708"/>
    <n v="94.121710526315795"/>
    <n v="412.4425486160992"/>
    <s v="#SPILL!"/>
  </r>
  <r>
    <s v="EV0580"/>
    <x v="7"/>
    <s v="Europe"/>
    <s v="BMW"/>
    <s v="Bus"/>
    <n v="711948"/>
    <n v="50"/>
    <n v="559"/>
    <n v="2.69"/>
    <x v="577"/>
    <n v="60704"/>
    <n v="22.2"/>
    <s v="No"/>
    <n v="39.1"/>
    <n v="54.2"/>
    <n v="2026"/>
    <n v="43218091392"/>
    <n v="11.18"/>
    <n v="108.59391771019678"/>
    <n v="191.58562142178923"/>
    <s v="#SPILL!"/>
  </r>
  <r>
    <s v="EV0581"/>
    <x v="0"/>
    <s v="Asia"/>
    <s v="Toyota"/>
    <s v="Truck"/>
    <n v="156438"/>
    <n v="107"/>
    <n v="561"/>
    <n v="0.51"/>
    <x v="578"/>
    <n v="72678"/>
    <n v="22.6"/>
    <s v="No"/>
    <n v="21.3"/>
    <n v="104.1"/>
    <n v="2026"/>
    <n v="11369600964"/>
    <n v="5.2429906542056077"/>
    <n v="129.55080213903744"/>
    <n v="623.6336439995398"/>
    <s v="#SPILL!"/>
  </r>
  <r>
    <s v="EV0582"/>
    <x v="3"/>
    <s v="Europe"/>
    <s v="Hyundai"/>
    <s v="Car"/>
    <n v="49634"/>
    <n v="98"/>
    <n v="263"/>
    <n v="1.86"/>
    <x v="579"/>
    <n v="55069"/>
    <n v="17"/>
    <s v="No"/>
    <n v="45.1"/>
    <n v="22.7"/>
    <n v="2026"/>
    <n v="2733294746"/>
    <n v="2.6836734693877551"/>
    <n v="209.38783269961976"/>
    <n v="2659.2053834065359"/>
    <s v="#SPILL!"/>
  </r>
  <r>
    <s v="EV0583"/>
    <x v="3"/>
    <s v="Europe"/>
    <s v="Hyundai"/>
    <s v="SUV"/>
    <n v="521373"/>
    <n v="58"/>
    <n v="386"/>
    <n v="2.52"/>
    <x v="580"/>
    <n v="83811"/>
    <n v="23.7"/>
    <s v="No"/>
    <n v="38.700000000000003"/>
    <n v="103.9"/>
    <n v="2026"/>
    <n v="43696792503"/>
    <n v="6.6551724137931032"/>
    <n v="217.12694300518135"/>
    <n v="46.043811244540855"/>
    <s v="#SPILL!"/>
  </r>
  <r>
    <s v="EV0584"/>
    <x v="2"/>
    <s v="Oceania"/>
    <s v="BMW"/>
    <s v="Car"/>
    <n v="505201"/>
    <n v="101"/>
    <n v="295"/>
    <n v="2.2200000000000002"/>
    <x v="581"/>
    <n v="74916"/>
    <n v="23.7"/>
    <s v="Yes"/>
    <n v="35.5"/>
    <n v="25.2"/>
    <n v="2026"/>
    <n v="37847638116"/>
    <n v="2.9207920792079207"/>
    <n v="253.95254237288137"/>
    <n v="191.13778476289636"/>
    <s v="#SPILL!"/>
  </r>
  <r>
    <s v="EV0585"/>
    <x v="9"/>
    <s v="Asia"/>
    <s v="Kia"/>
    <s v="Truck"/>
    <n v="287557"/>
    <n v="96"/>
    <n v="512"/>
    <n v="2.44"/>
    <x v="582"/>
    <n v="51793"/>
    <n v="17.2"/>
    <s v="Yes"/>
    <n v="41.2"/>
    <n v="92.3"/>
    <n v="2026"/>
    <n v="14893439701"/>
    <n v="5.333333333333333"/>
    <n v="101.158203125"/>
    <n v="268.30854404518061"/>
    <s v="#SPILL!"/>
  </r>
  <r>
    <s v="EV0586"/>
    <x v="5"/>
    <s v="North America"/>
    <s v="Mercedes"/>
    <s v="Car"/>
    <n v="356274"/>
    <n v="42"/>
    <n v="468"/>
    <n v="1.26"/>
    <x v="583"/>
    <n v="72334"/>
    <n v="20.2"/>
    <s v="No"/>
    <n v="18"/>
    <n v="260"/>
    <n v="2026"/>
    <n v="25770723516"/>
    <n v="11.142857142857142"/>
    <n v="154.55982905982907"/>
    <n v="51.628802550845698"/>
    <s v="#SPILL!"/>
  </r>
  <r>
    <s v="EV0587"/>
    <x v="3"/>
    <s v="Europe"/>
    <s v="Kia"/>
    <s v="Bus"/>
    <n v="696564"/>
    <n v="111"/>
    <n v="408"/>
    <n v="1.54"/>
    <x v="584"/>
    <n v="82197"/>
    <n v="16.600000000000001"/>
    <s v="No"/>
    <n v="12.3"/>
    <n v="146.80000000000001"/>
    <n v="2026"/>
    <n v="57255471108"/>
    <n v="3.6756756756756759"/>
    <n v="201.46323529411765"/>
    <n v="278.25296742295035"/>
    <s v="#SPILL!"/>
  </r>
  <r>
    <s v="EV0588"/>
    <x v="8"/>
    <s v="Europe"/>
    <s v="Toyota"/>
    <s v="SUV"/>
    <n v="845106"/>
    <n v="99"/>
    <n v="385"/>
    <n v="2.4500000000000002"/>
    <x v="585"/>
    <n v="26996"/>
    <n v="15.3"/>
    <s v="Yes"/>
    <n v="34.299999999999997"/>
    <n v="289.60000000000002"/>
    <n v="2026"/>
    <n v="22814481576"/>
    <n v="3.8888888888888888"/>
    <n v="70.119480519480518"/>
    <n v="24.15554971802354"/>
    <s v="#SPILL!"/>
  </r>
  <r>
    <s v="EV0589"/>
    <x v="7"/>
    <s v="Europe"/>
    <s v="Toyota"/>
    <s v="Bus"/>
    <n v="394347"/>
    <n v="104"/>
    <n v="540"/>
    <n v="2.5"/>
    <x v="586"/>
    <n v="57101"/>
    <n v="17"/>
    <s v="Yes"/>
    <n v="5.8"/>
    <n v="30.5"/>
    <n v="2026"/>
    <n v="22517608047"/>
    <n v="5.1923076923076925"/>
    <n v="105.74259259259259"/>
    <n v="383.08646953064181"/>
    <s v="#SPILL!"/>
  </r>
  <r>
    <s v="EV0590"/>
    <x v="2"/>
    <s v="Oceania"/>
    <s v="Ford"/>
    <s v="Car"/>
    <n v="542632"/>
    <n v="68"/>
    <n v="318"/>
    <n v="1.92"/>
    <x v="587"/>
    <n v="84398"/>
    <n v="12.1"/>
    <s v="No"/>
    <n v="40"/>
    <n v="288.60000000000002"/>
    <n v="2026"/>
    <n v="45797055536"/>
    <n v="4.6764705882352944"/>
    <n v="265.40251572327043"/>
    <n v="249.78622712998865"/>
    <s v="#SPILL!"/>
  </r>
  <r>
    <s v="EV0591"/>
    <x v="1"/>
    <s v="North America"/>
    <s v="Volkswagen"/>
    <s v="SUV"/>
    <n v="134637"/>
    <n v="60"/>
    <n v="401"/>
    <n v="2.78"/>
    <x v="588"/>
    <n v="36762"/>
    <n v="18.100000000000001"/>
    <s v="Yes"/>
    <n v="38.299999999999997"/>
    <n v="88.3"/>
    <n v="2026"/>
    <n v="4949525394"/>
    <n v="6.6833333333333336"/>
    <n v="91.67581047381546"/>
    <n v="1458.826325601432"/>
    <s v="#SPILL!"/>
  </r>
  <r>
    <s v="EV0592"/>
    <x v="7"/>
    <s v="Europe"/>
    <s v="Nissan"/>
    <s v="Car"/>
    <n v="818194"/>
    <n v="111"/>
    <n v="348"/>
    <n v="2.91"/>
    <x v="589"/>
    <n v="66373"/>
    <n v="12.4"/>
    <s v="Yes"/>
    <n v="17.5"/>
    <n v="31.2"/>
    <n v="2026"/>
    <n v="54305990362"/>
    <n v="3.1351351351351351"/>
    <n v="190.72701149425288"/>
    <n v="107.50384383165851"/>
    <s v="#SPILL!"/>
  </r>
  <r>
    <s v="EV0593"/>
    <x v="8"/>
    <s v="Europe"/>
    <s v="Nissan"/>
    <s v="Truck"/>
    <n v="98570"/>
    <n v="102"/>
    <n v="257"/>
    <n v="0.67"/>
    <x v="590"/>
    <n v="59721"/>
    <n v="20"/>
    <s v="No"/>
    <n v="38.799999999999997"/>
    <n v="157.9"/>
    <n v="2026"/>
    <n v="5886698970"/>
    <n v="2.5196078431372548"/>
    <n v="232.37743190661479"/>
    <n v="1330.4555138480268"/>
    <s v="#SPILL!"/>
  </r>
  <r>
    <s v="EV0594"/>
    <x v="7"/>
    <s v="Europe"/>
    <s v="Nissan"/>
    <s v="Bus"/>
    <n v="755693"/>
    <n v="83"/>
    <n v="426"/>
    <n v="1.65"/>
    <x v="591"/>
    <n v="46218"/>
    <n v="14"/>
    <s v="No"/>
    <n v="35.4"/>
    <n v="76.3"/>
    <n v="2026"/>
    <n v="34926619074"/>
    <n v="5.1325301204819276"/>
    <n v="108.49295774647888"/>
    <n v="132.00069340327354"/>
    <s v="#SPILL!"/>
  </r>
  <r>
    <s v="EV0595"/>
    <x v="7"/>
    <s v="Europe"/>
    <s v="Hyundai"/>
    <s v="Truck"/>
    <n v="518986"/>
    <n v="46"/>
    <n v="367"/>
    <n v="2.14"/>
    <x v="592"/>
    <n v="25935"/>
    <n v="23.5"/>
    <s v="Yes"/>
    <n v="63.3"/>
    <n v="32.799999999999997"/>
    <n v="2026"/>
    <n v="13459901910"/>
    <n v="7.9782608695652177"/>
    <n v="70.667574931880111"/>
    <n v="95.083489728046615"/>
    <s v="#SPILL!"/>
  </r>
  <r>
    <s v="EV0596"/>
    <x v="7"/>
    <s v="Europe"/>
    <s v="Mercedes"/>
    <s v="SUV"/>
    <n v="746990"/>
    <n v="119"/>
    <n v="613"/>
    <n v="0.77"/>
    <x v="593"/>
    <n v="43749"/>
    <n v="24.7"/>
    <s v="Yes"/>
    <n v="33.4"/>
    <n v="43.8"/>
    <n v="2026"/>
    <n v="32680065510"/>
    <n v="5.151260504201681"/>
    <n v="71.368678629690052"/>
    <n v="222.98692084231379"/>
    <s v="#SPILL!"/>
  </r>
  <r>
    <s v="EV0597"/>
    <x v="5"/>
    <s v="North America"/>
    <s v="Hyundai"/>
    <s v="Bus"/>
    <n v="128513"/>
    <n v="101"/>
    <n v="532"/>
    <n v="0.96"/>
    <x v="594"/>
    <n v="70108"/>
    <n v="23.3"/>
    <s v="Yes"/>
    <n v="60.1"/>
    <n v="40.9"/>
    <n v="2026"/>
    <n v="9009789404"/>
    <n v="5.2673267326732676"/>
    <n v="131.78195488721803"/>
    <n v="1040.2216118213721"/>
    <s v="#SPILL!"/>
  </r>
  <r>
    <s v="EV0598"/>
    <x v="0"/>
    <s v="Asia"/>
    <s v="Toyota"/>
    <s v="Car"/>
    <n v="779909"/>
    <n v="120"/>
    <n v="359"/>
    <n v="0.97"/>
    <x v="595"/>
    <n v="73267"/>
    <n v="17.600000000000001"/>
    <s v="No"/>
    <n v="33.9"/>
    <n v="254.2"/>
    <n v="2026"/>
    <n v="57141592703"/>
    <n v="2.9916666666666667"/>
    <n v="204.08635097493035"/>
    <n v="174.27033153867953"/>
    <s v="#SPILL!"/>
  </r>
  <r>
    <s v="EV0599"/>
    <x v="1"/>
    <s v="North America"/>
    <s v="BMW"/>
    <s v="Car"/>
    <n v="732170"/>
    <n v="56"/>
    <n v="311"/>
    <n v="2.38"/>
    <x v="596"/>
    <n v="61341"/>
    <n v="17.5"/>
    <s v="Yes"/>
    <n v="46.8"/>
    <n v="153"/>
    <n v="2026"/>
    <n v="44912039970"/>
    <n v="5.5535714285714288"/>
    <n v="197.2379421221865"/>
    <n v="51.959244437767182"/>
    <s v="#SPILL!"/>
  </r>
  <r>
    <s v="EV0600"/>
    <x v="0"/>
    <s v="Asia"/>
    <s v="BYD"/>
    <s v="SUV"/>
    <n v="621728"/>
    <n v="113"/>
    <n v="419"/>
    <n v="0.76"/>
    <x v="597"/>
    <n v="57903"/>
    <n v="14.6"/>
    <s v="Yes"/>
    <n v="39.6"/>
    <n v="86.8"/>
    <n v="2026"/>
    <n v="35999916384"/>
    <n v="3.7079646017699117"/>
    <n v="138.19331742243438"/>
    <n v="139.90844871069018"/>
    <s v="#SPILL!"/>
  </r>
  <r>
    <s v="EV0601"/>
    <x v="5"/>
    <s v="North America"/>
    <s v="Tesla"/>
    <s v="Truck"/>
    <n v="81409"/>
    <n v="79"/>
    <n v="308"/>
    <n v="2.4"/>
    <x v="598"/>
    <n v="26510"/>
    <n v="16.8"/>
    <s v="No"/>
    <n v="44.3"/>
    <n v="50.2"/>
    <n v="2026"/>
    <n v="2158152590"/>
    <n v="3.8987341772151898"/>
    <n v="86.071428571428569"/>
    <n v="955.72971047427188"/>
    <s v="#SPILL!"/>
  </r>
  <r>
    <s v="EV0602"/>
    <x v="5"/>
    <s v="North America"/>
    <s v="Toyota"/>
    <s v="SUV"/>
    <n v="207798"/>
    <n v="108"/>
    <n v="566"/>
    <n v="2.3199999999999998"/>
    <x v="599"/>
    <n v="62101"/>
    <n v="19.399999999999999"/>
    <s v="Yes"/>
    <n v="30.5"/>
    <n v="23"/>
    <n v="2026"/>
    <n v="12904463598"/>
    <n v="5.2407407407407405"/>
    <n v="109.71908127208481"/>
    <n v="295.9701248327703"/>
    <s v="#SPILL!"/>
  </r>
  <r>
    <s v="EV0603"/>
    <x v="3"/>
    <s v="Europe"/>
    <s v="BMW"/>
    <s v="Truck"/>
    <n v="578657"/>
    <n v="67"/>
    <n v="332"/>
    <n v="0.75"/>
    <x v="600"/>
    <n v="63431"/>
    <n v="13.1"/>
    <s v="No"/>
    <n v="56.7"/>
    <n v="118"/>
    <n v="2026"/>
    <n v="36704792167"/>
    <n v="4.955223880597015"/>
    <n v="191.05722891566265"/>
    <n v="17.296947932885978"/>
    <s v="#SPILL!"/>
  </r>
  <r>
    <s v="EV0604"/>
    <x v="4"/>
    <s v="Asia"/>
    <s v="Hyundai"/>
    <s v="Truck"/>
    <n v="406591"/>
    <n v="42"/>
    <n v="548"/>
    <n v="2.79"/>
    <x v="601"/>
    <n v="42068"/>
    <n v="19.8"/>
    <s v="No"/>
    <n v="17"/>
    <n v="265.39999999999998"/>
    <n v="2026"/>
    <n v="17104470188"/>
    <n v="13.047619047619047"/>
    <n v="76.766423357664237"/>
    <n v="181.43047927770166"/>
    <s v="#SPILL!"/>
  </r>
  <r>
    <s v="EV0605"/>
    <x v="9"/>
    <s v="Asia"/>
    <s v="Ford"/>
    <s v="Truck"/>
    <n v="168383"/>
    <n v="63"/>
    <n v="551"/>
    <n v="2.73"/>
    <x v="602"/>
    <n v="25172"/>
    <n v="12.2"/>
    <s v="No"/>
    <n v="62"/>
    <n v="291"/>
    <n v="2026"/>
    <n v="4238536876"/>
    <n v="8.7460317460317452"/>
    <n v="45.684210526315788"/>
    <n v="904.89538730156846"/>
    <s v="#SPILL!"/>
  </r>
  <r>
    <s v="EV0606"/>
    <x v="2"/>
    <s v="Oceania"/>
    <s v="Mercedes"/>
    <s v="Bus"/>
    <n v="271216"/>
    <n v="44"/>
    <n v="472"/>
    <n v="2.29"/>
    <x v="603"/>
    <n v="42240"/>
    <n v="19.600000000000001"/>
    <s v="No"/>
    <n v="40.299999999999997"/>
    <n v="17.399999999999999"/>
    <n v="2026"/>
    <n v="11456163840"/>
    <n v="10.727272727272727"/>
    <n v="89.491525423728817"/>
    <n v="74.029555778420161"/>
    <s v="#SPILL!"/>
  </r>
  <r>
    <s v="EV0607"/>
    <x v="7"/>
    <s v="Europe"/>
    <s v="Toyota"/>
    <s v="Truck"/>
    <n v="797013"/>
    <n v="80"/>
    <n v="522"/>
    <n v="0.77"/>
    <x v="604"/>
    <n v="47421"/>
    <n v="24"/>
    <s v="No"/>
    <n v="62.1"/>
    <n v="235.1"/>
    <n v="2026"/>
    <n v="37795153473"/>
    <n v="6.5250000000000004"/>
    <n v="90.84482758620689"/>
    <n v="70.647530215943775"/>
    <s v="#SPILL!"/>
  </r>
  <r>
    <s v="EV0608"/>
    <x v="8"/>
    <s v="Europe"/>
    <s v="Kia"/>
    <s v="Truck"/>
    <n v="602746"/>
    <n v="42"/>
    <n v="476"/>
    <n v="2.17"/>
    <x v="605"/>
    <n v="84159"/>
    <n v="14.9"/>
    <s v="Yes"/>
    <n v="63.3"/>
    <n v="135.1"/>
    <n v="2026"/>
    <n v="50726500614"/>
    <n v="11.333333333333334"/>
    <n v="176.80462184873949"/>
    <n v="259.75950068519745"/>
    <s v="#SPILL!"/>
  </r>
  <r>
    <s v="EV0609"/>
    <x v="9"/>
    <s v="Asia"/>
    <s v="Kia"/>
    <s v="Car"/>
    <n v="537446"/>
    <n v="108"/>
    <n v="379"/>
    <n v="0.54"/>
    <x v="606"/>
    <n v="71731"/>
    <n v="17.3"/>
    <s v="Yes"/>
    <n v="50.9"/>
    <n v="81.5"/>
    <n v="2026"/>
    <n v="38551539026"/>
    <n v="3.5092592592592591"/>
    <n v="189.26385224274406"/>
    <n v="76.132299803143013"/>
    <s v="#SPILL!"/>
  </r>
  <r>
    <s v="EV0610"/>
    <x v="4"/>
    <s v="Asia"/>
    <s v="Volkswagen"/>
    <s v="Truck"/>
    <n v="458618"/>
    <n v="104"/>
    <n v="402"/>
    <n v="1.87"/>
    <x v="607"/>
    <n v="67589"/>
    <n v="21.2"/>
    <s v="No"/>
    <n v="20.5"/>
    <n v="218"/>
    <n v="2026"/>
    <n v="30997532002"/>
    <n v="3.8653846153846154"/>
    <n v="168.1318407960199"/>
    <n v="121.80071431997871"/>
    <s v="#SPILL!"/>
  </r>
  <r>
    <s v="EV0611"/>
    <x v="7"/>
    <s v="Europe"/>
    <s v="Mercedes"/>
    <s v="Truck"/>
    <n v="398089"/>
    <n v="61"/>
    <n v="399"/>
    <n v="1.23"/>
    <x v="608"/>
    <n v="41710"/>
    <n v="24.7"/>
    <s v="Yes"/>
    <n v="7.9"/>
    <n v="218.4"/>
    <n v="2026"/>
    <n v="16604292190"/>
    <n v="6.5409836065573774"/>
    <n v="104.53634085213032"/>
    <n v="211.52053937687302"/>
    <s v="#SPILL!"/>
  </r>
  <r>
    <s v="EV0612"/>
    <x v="0"/>
    <s v="Asia"/>
    <s v="BMW"/>
    <s v="SUV"/>
    <n v="220721"/>
    <n v="62"/>
    <n v="626"/>
    <n v="0.64"/>
    <x v="609"/>
    <n v="53727"/>
    <n v="24"/>
    <s v="No"/>
    <n v="44.7"/>
    <n v="151.5"/>
    <n v="2026"/>
    <n v="11858677167"/>
    <n v="10.096774193548388"/>
    <n v="85.825878594249204"/>
    <n v="169.76182601564872"/>
    <s v="#SPILL!"/>
  </r>
  <r>
    <s v="EV0613"/>
    <x v="3"/>
    <s v="Europe"/>
    <s v="Kia"/>
    <s v="Car"/>
    <n v="202839"/>
    <n v="66"/>
    <n v="645"/>
    <n v="1.66"/>
    <x v="610"/>
    <n v="44944"/>
    <n v="12.3"/>
    <s v="No"/>
    <n v="41.4"/>
    <n v="183.9"/>
    <n v="2026"/>
    <n v="9116396016"/>
    <n v="9.7727272727272734"/>
    <n v="69.680620155038753"/>
    <n v="491.6658039134486"/>
    <s v="#SPILL!"/>
  </r>
  <r>
    <s v="EV0614"/>
    <x v="9"/>
    <s v="Asia"/>
    <s v="BYD"/>
    <s v="Truck"/>
    <n v="618130"/>
    <n v="103"/>
    <n v="531"/>
    <n v="0.8"/>
    <x v="611"/>
    <n v="49866"/>
    <n v="22.3"/>
    <s v="No"/>
    <n v="49.7"/>
    <n v="270.2"/>
    <n v="2026"/>
    <n v="30823670580"/>
    <n v="5.1553398058252426"/>
    <n v="93.909604519774007"/>
    <n v="317.99136104055782"/>
    <s v="#SPILL!"/>
  </r>
  <r>
    <s v="EV0615"/>
    <x v="6"/>
    <s v="Europe"/>
    <s v="Volkswagen"/>
    <s v="SUV"/>
    <n v="276202"/>
    <n v="95"/>
    <n v="306"/>
    <n v="1.94"/>
    <x v="612"/>
    <n v="83715"/>
    <n v="22.6"/>
    <s v="Yes"/>
    <n v="25.6"/>
    <n v="262.2"/>
    <n v="2026"/>
    <n v="23122250430"/>
    <n v="3.2210526315789472"/>
    <n v="273.57843137254901"/>
    <n v="602.42865728705806"/>
    <s v="#SPILL!"/>
  </r>
  <r>
    <s v="EV0616"/>
    <x v="5"/>
    <s v="North America"/>
    <s v="BYD"/>
    <s v="SUV"/>
    <n v="695914"/>
    <n v="80"/>
    <n v="253"/>
    <n v="2.71"/>
    <x v="613"/>
    <n v="67322"/>
    <n v="17.8"/>
    <s v="No"/>
    <n v="8.4"/>
    <n v="232.4"/>
    <n v="2026"/>
    <n v="46850322308"/>
    <n v="3.1625000000000001"/>
    <n v="266.09486166007906"/>
    <n v="78.705127357690756"/>
    <s v="#SPILL!"/>
  </r>
  <r>
    <s v="EV0617"/>
    <x v="0"/>
    <s v="Asia"/>
    <s v="Hyundai"/>
    <s v="Truck"/>
    <n v="315242"/>
    <n v="88"/>
    <n v="619"/>
    <n v="2.14"/>
    <x v="614"/>
    <n v="28223"/>
    <n v="18.2"/>
    <s v="Yes"/>
    <n v="49"/>
    <n v="215"/>
    <n v="2026"/>
    <n v="8897074966"/>
    <n v="7.0340909090909092"/>
    <n v="45.594507269789986"/>
    <n v="251.73041663230157"/>
    <s v="#SPILL!"/>
  </r>
  <r>
    <s v="EV0618"/>
    <x v="5"/>
    <s v="North America"/>
    <s v="Ford"/>
    <s v="SUV"/>
    <n v="223840"/>
    <n v="77"/>
    <n v="529"/>
    <n v="1.9"/>
    <x v="615"/>
    <n v="82282"/>
    <n v="17.2"/>
    <s v="Yes"/>
    <n v="18.600000000000001"/>
    <n v="275.39999999999998"/>
    <n v="2026"/>
    <n v="18418002880"/>
    <n v="6.8701298701298699"/>
    <n v="155.54253308128546"/>
    <n v="786.70032165832743"/>
    <s v="#SPILL!"/>
  </r>
  <r>
    <s v="EV0619"/>
    <x v="7"/>
    <s v="Europe"/>
    <s v="Nissan"/>
    <s v="Truck"/>
    <n v="408786"/>
    <n v="54"/>
    <n v="596"/>
    <n v="0.51"/>
    <x v="616"/>
    <n v="48520"/>
    <n v="24.6"/>
    <s v="Yes"/>
    <n v="10.7"/>
    <n v="174.5"/>
    <n v="2026"/>
    <n v="19834296720"/>
    <n v="11.037037037037036"/>
    <n v="81.409395973154361"/>
    <n v="163.21742916831789"/>
    <s v="#SPILL!"/>
  </r>
  <r>
    <s v="EV0620"/>
    <x v="1"/>
    <s v="North America"/>
    <s v="Nissan"/>
    <s v="Bus"/>
    <n v="685694"/>
    <n v="56"/>
    <n v="321"/>
    <n v="1.68"/>
    <x v="617"/>
    <n v="50855"/>
    <n v="12.6"/>
    <s v="Yes"/>
    <n v="19.2"/>
    <n v="165.7"/>
    <n v="2026"/>
    <n v="34870968370"/>
    <n v="5.7321428571428568"/>
    <n v="158.42679127725856"/>
    <n v="110.22409412945133"/>
    <s v="#SPILL!"/>
  </r>
  <r>
    <s v="EV0621"/>
    <x v="8"/>
    <s v="Europe"/>
    <s v="Kia"/>
    <s v="Car"/>
    <n v="376890"/>
    <n v="108"/>
    <n v="320"/>
    <n v="0.93"/>
    <x v="618"/>
    <n v="77104"/>
    <n v="19.3"/>
    <s v="No"/>
    <n v="52.1"/>
    <n v="217.3"/>
    <n v="2026"/>
    <n v="29059726560"/>
    <n v="2.9629629629629628"/>
    <n v="240.95"/>
    <n v="465.54697657141344"/>
    <s v="#SPILL!"/>
  </r>
  <r>
    <s v="EV0622"/>
    <x v="3"/>
    <s v="Europe"/>
    <s v="Volkswagen"/>
    <s v="SUV"/>
    <n v="75385"/>
    <n v="99"/>
    <n v="387"/>
    <n v="1.68"/>
    <x v="619"/>
    <n v="42513"/>
    <n v="17.899999999999999"/>
    <s v="Yes"/>
    <n v="61.3"/>
    <n v="126.2"/>
    <n v="2026"/>
    <n v="3204842505"/>
    <n v="3.9090909090909092"/>
    <n v="109.85271317829458"/>
    <n v="2438.3763348146181"/>
    <s v="#SPILL!"/>
  </r>
  <r>
    <s v="EV0623"/>
    <x v="3"/>
    <s v="Europe"/>
    <s v="Kia"/>
    <s v="SUV"/>
    <n v="426550"/>
    <n v="70"/>
    <n v="621"/>
    <n v="2.35"/>
    <x v="620"/>
    <n v="55157"/>
    <n v="16.5"/>
    <s v="No"/>
    <n v="29.7"/>
    <n v="233.5"/>
    <n v="2026"/>
    <n v="23527218350"/>
    <n v="8.8714285714285719"/>
    <n v="88.81964573268921"/>
    <n v="126.08369476028602"/>
    <s v="#SPILL!"/>
  </r>
  <r>
    <s v="EV0624"/>
    <x v="4"/>
    <s v="Asia"/>
    <s v="Volkswagen"/>
    <s v="Car"/>
    <n v="266858"/>
    <n v="106"/>
    <n v="605"/>
    <n v="1.71"/>
    <x v="621"/>
    <n v="78738"/>
    <n v="14.8"/>
    <s v="No"/>
    <n v="18.600000000000001"/>
    <n v="294"/>
    <n v="2026"/>
    <n v="21011865204"/>
    <n v="5.7075471698113205"/>
    <n v="130.14545454545456"/>
    <n v="567.62023248319326"/>
    <s v="#SPILL!"/>
  </r>
  <r>
    <s v="EV0625"/>
    <x v="3"/>
    <s v="Europe"/>
    <s v="Tesla"/>
    <s v="SUV"/>
    <n v="303665"/>
    <n v="96"/>
    <n v="571"/>
    <n v="1.24"/>
    <x v="622"/>
    <n v="48828"/>
    <n v="15"/>
    <s v="No"/>
    <n v="16.5"/>
    <n v="134.69999999999999"/>
    <n v="2026"/>
    <n v="14827354620"/>
    <n v="5.947916666666667"/>
    <n v="85.513134851138361"/>
    <n v="160.43337230171406"/>
    <s v="#SPILL!"/>
  </r>
  <r>
    <s v="EV0626"/>
    <x v="1"/>
    <s v="North America"/>
    <s v="Hyundai"/>
    <s v="Car"/>
    <n v="642216"/>
    <n v="49"/>
    <n v="432"/>
    <n v="1.43"/>
    <x v="623"/>
    <n v="60920"/>
    <n v="16.2"/>
    <s v="Yes"/>
    <n v="29.7"/>
    <n v="215.2"/>
    <n v="2026"/>
    <n v="39123798720"/>
    <n v="8.816326530612244"/>
    <n v="141.0185185185185"/>
    <n v="279.9447537900021"/>
    <s v="#SPILL!"/>
  </r>
  <r>
    <s v="EV0627"/>
    <x v="5"/>
    <s v="North America"/>
    <s v="Ford"/>
    <s v="SUV"/>
    <n v="496389"/>
    <n v="93"/>
    <n v="470"/>
    <n v="1.93"/>
    <x v="624"/>
    <n v="48921"/>
    <n v="22.8"/>
    <s v="Yes"/>
    <n v="42.6"/>
    <n v="245.3"/>
    <n v="2026"/>
    <n v="24283846269"/>
    <n v="5.053763440860215"/>
    <n v="104.08723404255319"/>
    <n v="132.18060835352918"/>
    <s v="#SPILL!"/>
  </r>
  <r>
    <s v="EV0628"/>
    <x v="7"/>
    <s v="Europe"/>
    <s v="Hyundai"/>
    <s v="Truck"/>
    <n v="420814"/>
    <n v="113"/>
    <n v="459"/>
    <n v="2.5299999999999998"/>
    <x v="625"/>
    <n v="29309"/>
    <n v="23.1"/>
    <s v="Yes"/>
    <n v="25"/>
    <n v="182.6"/>
    <n v="2026"/>
    <n v="12333637526"/>
    <n v="4.0619469026548671"/>
    <n v="63.854030501089326"/>
    <n v="191.0511532410994"/>
    <s v="#SPILL!"/>
  </r>
  <r>
    <s v="EV0629"/>
    <x v="8"/>
    <s v="Europe"/>
    <s v="Nissan"/>
    <s v="SUV"/>
    <n v="102674"/>
    <n v="119"/>
    <n v="255"/>
    <n v="1.93"/>
    <x v="626"/>
    <n v="76081"/>
    <n v="15.5"/>
    <s v="Yes"/>
    <n v="31.4"/>
    <n v="48.4"/>
    <n v="2026"/>
    <n v="7811540594"/>
    <n v="2.1428571428571428"/>
    <n v="298.35686274509806"/>
    <n v="969.28141496386627"/>
    <s v="#SPILL!"/>
  </r>
  <r>
    <s v="EV0630"/>
    <x v="9"/>
    <s v="Asia"/>
    <s v="Ford"/>
    <s v="SUV"/>
    <n v="470521"/>
    <n v="117"/>
    <n v="564"/>
    <n v="1.07"/>
    <x v="627"/>
    <n v="38494"/>
    <n v="23.6"/>
    <s v="Yes"/>
    <n v="46.7"/>
    <n v="241.8"/>
    <n v="2026"/>
    <n v="18112235374"/>
    <n v="4.8205128205128203"/>
    <n v="68.251773049645394"/>
    <n v="275.10993133143899"/>
    <s v="#SPILL!"/>
  </r>
  <r>
    <s v="EV0631"/>
    <x v="3"/>
    <s v="Europe"/>
    <s v="BYD"/>
    <s v="Car"/>
    <n v="232056"/>
    <n v="51"/>
    <n v="539"/>
    <n v="2.56"/>
    <x v="628"/>
    <n v="80480"/>
    <n v="24.5"/>
    <s v="Yes"/>
    <n v="40.700000000000003"/>
    <n v="110.3"/>
    <n v="2026"/>
    <n v="18675866880"/>
    <n v="10.568627450980392"/>
    <n v="149.31354359925788"/>
    <n v="837.15137725376633"/>
    <s v="#SPILL!"/>
  </r>
  <r>
    <s v="EV0632"/>
    <x v="3"/>
    <s v="Europe"/>
    <s v="Nissan"/>
    <s v="Bus"/>
    <n v="750897"/>
    <n v="91"/>
    <n v="460"/>
    <n v="1.25"/>
    <x v="629"/>
    <n v="83126"/>
    <n v="15.5"/>
    <s v="No"/>
    <n v="33.5"/>
    <n v="278.89999999999998"/>
    <n v="2026"/>
    <n v="62419064022"/>
    <n v="5.0549450549450547"/>
    <n v="180.7086956521739"/>
    <n v="50.824547174912141"/>
    <s v="#SPILL!"/>
  </r>
  <r>
    <s v="EV0633"/>
    <x v="8"/>
    <s v="Europe"/>
    <s v="Hyundai"/>
    <s v="Car"/>
    <n v="841749"/>
    <n v="108"/>
    <n v="598"/>
    <n v="1.6"/>
    <x v="630"/>
    <n v="29716"/>
    <n v="20.7"/>
    <s v="Yes"/>
    <n v="10.8"/>
    <n v="146.6"/>
    <n v="2026"/>
    <n v="25013413284"/>
    <n v="5.5370370370370372"/>
    <n v="49.692307692307693"/>
    <n v="113.76194091112671"/>
    <s v="#SPILL!"/>
  </r>
  <r>
    <s v="EV0634"/>
    <x v="1"/>
    <s v="North America"/>
    <s v="Kia"/>
    <s v="Truck"/>
    <n v="608444"/>
    <n v="57"/>
    <n v="358"/>
    <n v="1.95"/>
    <x v="631"/>
    <n v="84074"/>
    <n v="17.100000000000001"/>
    <s v="Yes"/>
    <n v="18.3"/>
    <n v="222.5"/>
    <n v="2026"/>
    <n v="51154320856"/>
    <n v="6.2807017543859649"/>
    <n v="234.84357541899442"/>
    <n v="40.573988731912884"/>
    <s v="#SPILL!"/>
  </r>
  <r>
    <s v="EV0635"/>
    <x v="3"/>
    <s v="Europe"/>
    <s v="Nissan"/>
    <s v="SUV"/>
    <n v="194671"/>
    <n v="113"/>
    <n v="396"/>
    <n v="2.4700000000000002"/>
    <x v="632"/>
    <n v="80880"/>
    <n v="14.5"/>
    <s v="Yes"/>
    <n v="33.1"/>
    <n v="85.1"/>
    <n v="2026"/>
    <n v="15744990480"/>
    <n v="3.5044247787610621"/>
    <n v="204.24242424242425"/>
    <n v="23.239208716244327"/>
    <s v="#SPILL!"/>
  </r>
  <r>
    <s v="EV0636"/>
    <x v="8"/>
    <s v="Europe"/>
    <s v="Kia"/>
    <s v="SUV"/>
    <n v="23429"/>
    <n v="68"/>
    <n v="330"/>
    <n v="1.51"/>
    <x v="633"/>
    <n v="70403"/>
    <n v="18.7"/>
    <s v="No"/>
    <n v="58.1"/>
    <n v="177.7"/>
    <n v="2026"/>
    <n v="1649471887"/>
    <n v="4.8529411764705879"/>
    <n v="213.34242424242424"/>
    <n v="1138.9730675658373"/>
    <s v="#SPILL!"/>
  </r>
  <r>
    <s v="EV0637"/>
    <x v="8"/>
    <s v="Europe"/>
    <s v="Ford"/>
    <s v="Truck"/>
    <n v="50883"/>
    <n v="50"/>
    <n v="568"/>
    <n v="2.4500000000000002"/>
    <x v="634"/>
    <n v="38345"/>
    <n v="15.7"/>
    <s v="No"/>
    <n v="47.2"/>
    <n v="100.5"/>
    <n v="2026"/>
    <n v="1951108635"/>
    <n v="11.36"/>
    <n v="67.508802816901408"/>
    <n v="883.65465872688321"/>
    <s v="#SPILL!"/>
  </r>
  <r>
    <s v="EV0638"/>
    <x v="8"/>
    <s v="Europe"/>
    <s v="Ford"/>
    <s v="Car"/>
    <n v="166412"/>
    <n v="86"/>
    <n v="264"/>
    <n v="1.98"/>
    <x v="635"/>
    <n v="27884"/>
    <n v="14.6"/>
    <s v="Yes"/>
    <n v="48.7"/>
    <n v="163.6"/>
    <n v="2026"/>
    <n v="4640232208"/>
    <n v="3.0697674418604652"/>
    <n v="105.62121212121212"/>
    <n v="1113.4233108189312"/>
    <s v="#SPILL!"/>
  </r>
  <r>
    <s v="EV0639"/>
    <x v="5"/>
    <s v="North America"/>
    <s v="Mercedes"/>
    <s v="Bus"/>
    <n v="892323"/>
    <n v="114"/>
    <n v="571"/>
    <n v="2.1"/>
    <x v="636"/>
    <n v="38370"/>
    <n v="18.600000000000001"/>
    <s v="No"/>
    <n v="31.2"/>
    <n v="21"/>
    <n v="2026"/>
    <n v="34238433510"/>
    <n v="5.0087719298245617"/>
    <n v="67.197898423817861"/>
    <n v="169.73226062759787"/>
    <s v="#SPILL!"/>
  </r>
  <r>
    <s v="EV0640"/>
    <x v="0"/>
    <s v="Asia"/>
    <s v="Volkswagen"/>
    <s v="SUV"/>
    <n v="885578"/>
    <n v="47"/>
    <n v="292"/>
    <n v="1.67"/>
    <x v="637"/>
    <n v="49663"/>
    <n v="18"/>
    <s v="Yes"/>
    <n v="28.8"/>
    <n v="297.3"/>
    <n v="2026"/>
    <n v="43980460214"/>
    <n v="6.2127659574468082"/>
    <n v="170.07876712328766"/>
    <n v="195.69253075392567"/>
    <s v="#SPILL!"/>
  </r>
  <r>
    <s v="EV0641"/>
    <x v="3"/>
    <s v="Europe"/>
    <s v="Tesla"/>
    <s v="Truck"/>
    <n v="439415"/>
    <n v="81"/>
    <n v="506"/>
    <n v="1.6"/>
    <x v="638"/>
    <n v="26996"/>
    <n v="24.2"/>
    <s v="No"/>
    <n v="51.1"/>
    <n v="114.7"/>
    <n v="2026"/>
    <n v="11862447340"/>
    <n v="6.2469135802469138"/>
    <n v="53.351778656126484"/>
    <n v="308.61713869576596"/>
    <s v="#SPILL!"/>
  </r>
  <r>
    <s v="EV0642"/>
    <x v="6"/>
    <s v="Europe"/>
    <s v="BMW"/>
    <s v="SUV"/>
    <n v="108528"/>
    <n v="109"/>
    <n v="340"/>
    <n v="1.07"/>
    <x v="639"/>
    <n v="36158"/>
    <n v="16.100000000000001"/>
    <s v="Yes"/>
    <n v="49.2"/>
    <n v="179.5"/>
    <n v="2026"/>
    <n v="3924155424"/>
    <n v="3.1192660550458715"/>
    <n v="106.34705882352941"/>
    <n v="1476.9921126345275"/>
    <s v="#SPILL!"/>
  </r>
  <r>
    <s v="EV0643"/>
    <x v="0"/>
    <s v="Asia"/>
    <s v="Tesla"/>
    <s v="Bus"/>
    <n v="13378"/>
    <n v="60"/>
    <n v="301"/>
    <n v="1.49"/>
    <x v="640"/>
    <n v="83929"/>
    <n v="18.3"/>
    <s v="Yes"/>
    <n v="6.5"/>
    <n v="175.4"/>
    <n v="2026"/>
    <n v="1122802162"/>
    <n v="5.0166666666666666"/>
    <n v="278.83388704318935"/>
    <n v="11809.911795485124"/>
    <s v="#SPILL!"/>
  </r>
  <r>
    <s v="EV0644"/>
    <x v="4"/>
    <s v="Asia"/>
    <s v="Tesla"/>
    <s v="Truck"/>
    <n v="88783"/>
    <n v="66"/>
    <n v="430"/>
    <n v="1.1200000000000001"/>
    <x v="641"/>
    <n v="66626"/>
    <n v="15.8"/>
    <s v="No"/>
    <n v="29.3"/>
    <n v="207.6"/>
    <n v="2026"/>
    <n v="5915256158"/>
    <n v="6.5151515151515156"/>
    <n v="154.94418604651162"/>
    <n v="1923.8818242231057"/>
    <s v="#SPILL!"/>
  </r>
  <r>
    <s v="EV0645"/>
    <x v="1"/>
    <s v="North America"/>
    <s v="Ford"/>
    <s v="Car"/>
    <n v="806155"/>
    <n v="114"/>
    <n v="344"/>
    <n v="0.65"/>
    <x v="642"/>
    <n v="46943"/>
    <n v="22.2"/>
    <s v="Yes"/>
    <n v="53.3"/>
    <n v="256.60000000000002"/>
    <n v="2026"/>
    <n v="37843334165"/>
    <n v="3.0175438596491229"/>
    <n v="136.46220930232559"/>
    <n v="111.49344728991323"/>
    <s v="#SPILL!"/>
  </r>
  <r>
    <s v="EV0646"/>
    <x v="7"/>
    <s v="Europe"/>
    <s v="Ford"/>
    <s v="Car"/>
    <n v="93608"/>
    <n v="70"/>
    <n v="329"/>
    <n v="2.39"/>
    <x v="643"/>
    <n v="67134"/>
    <n v="12.1"/>
    <s v="No"/>
    <n v="17.899999999999999"/>
    <n v="90.1"/>
    <n v="2026"/>
    <n v="6284279472"/>
    <n v="4.7"/>
    <n v="204.05471124620061"/>
    <n v="448.69028288180493"/>
    <s v="#SPILL!"/>
  </r>
  <r>
    <s v="EV0647"/>
    <x v="7"/>
    <s v="Europe"/>
    <s v="Hyundai"/>
    <s v="Car"/>
    <n v="877834"/>
    <n v="74"/>
    <n v="476"/>
    <n v="1.01"/>
    <x v="644"/>
    <n v="72552"/>
    <n v="19.5"/>
    <s v="No"/>
    <n v="40.6"/>
    <n v="141.19999999999999"/>
    <n v="2026"/>
    <n v="63688612368"/>
    <n v="6.4324324324324325"/>
    <n v="152.42016806722688"/>
    <n v="159.64293932565838"/>
    <s v="#SPILL!"/>
  </r>
  <r>
    <s v="EV0648"/>
    <x v="5"/>
    <s v="North America"/>
    <s v="Ford"/>
    <s v="Car"/>
    <n v="606193"/>
    <n v="86"/>
    <n v="537"/>
    <n v="0.73"/>
    <x v="645"/>
    <n v="73590"/>
    <n v="22.6"/>
    <s v="No"/>
    <n v="29.9"/>
    <n v="248.7"/>
    <n v="2026"/>
    <n v="44609742870"/>
    <n v="6.2441860465116283"/>
    <n v="137.0391061452514"/>
    <n v="83.141837665561965"/>
    <s v="#SPILL!"/>
  </r>
  <r>
    <s v="EV0649"/>
    <x v="4"/>
    <s v="Asia"/>
    <s v="BYD"/>
    <s v="Truck"/>
    <n v="198176"/>
    <n v="82"/>
    <n v="546"/>
    <n v="1.51"/>
    <x v="646"/>
    <n v="67229"/>
    <n v="21.1"/>
    <s v="Yes"/>
    <n v="44.7"/>
    <n v="6"/>
    <n v="2026"/>
    <n v="13323174304"/>
    <n v="6.6585365853658534"/>
    <n v="123.13003663003663"/>
    <n v="365.60935733893109"/>
    <s v="#SPILL!"/>
  </r>
  <r>
    <s v="EV0650"/>
    <x v="7"/>
    <s v="Europe"/>
    <s v="Mercedes"/>
    <s v="SUV"/>
    <n v="637515"/>
    <n v="85"/>
    <n v="324"/>
    <n v="0.57999999999999996"/>
    <x v="647"/>
    <n v="70108"/>
    <n v="17.899999999999999"/>
    <s v="No"/>
    <n v="58.4"/>
    <n v="62.6"/>
    <n v="2026"/>
    <n v="44694901620"/>
    <n v="3.8117647058823527"/>
    <n v="216.38271604938271"/>
    <n v="110.41151972894755"/>
    <s v="#SPILL!"/>
  </r>
  <r>
    <s v="EV0651"/>
    <x v="3"/>
    <s v="Europe"/>
    <s v="Volkswagen"/>
    <s v="Bus"/>
    <n v="831781"/>
    <n v="107"/>
    <n v="448"/>
    <n v="1.68"/>
    <x v="648"/>
    <n v="64686"/>
    <n v="20.5"/>
    <s v="Yes"/>
    <n v="28.9"/>
    <n v="258.5"/>
    <n v="2026"/>
    <n v="53804585766"/>
    <n v="4.1869158878504669"/>
    <n v="144.38839285714286"/>
    <n v="100.59979730241494"/>
    <s v="#SPILL!"/>
  </r>
  <r>
    <s v="EV0652"/>
    <x v="2"/>
    <s v="Oceania"/>
    <s v="Toyota"/>
    <s v="Bus"/>
    <n v="443145"/>
    <n v="70"/>
    <n v="582"/>
    <n v="2.77"/>
    <x v="649"/>
    <n v="83293"/>
    <n v="22.1"/>
    <s v="No"/>
    <n v="29.4"/>
    <n v="104.2"/>
    <n v="2026"/>
    <n v="36910876485"/>
    <n v="8.3142857142857149"/>
    <n v="143.11512027491409"/>
    <n v="127.9062157984407"/>
    <s v="#SPILL!"/>
  </r>
  <r>
    <s v="EV0653"/>
    <x v="8"/>
    <s v="Europe"/>
    <s v="Toyota"/>
    <s v="Bus"/>
    <n v="483231"/>
    <n v="86"/>
    <n v="312"/>
    <n v="0.68"/>
    <x v="650"/>
    <n v="34535"/>
    <n v="17"/>
    <s v="No"/>
    <n v="31.4"/>
    <n v="150"/>
    <n v="2026"/>
    <n v="16688382585"/>
    <n v="3.6279069767441858"/>
    <n v="110.68910256410257"/>
    <n v="301.86391187651458"/>
    <s v="#SPILL!"/>
  </r>
  <r>
    <s v="EV0654"/>
    <x v="0"/>
    <s v="Asia"/>
    <s v="Tesla"/>
    <s v="SUV"/>
    <n v="656616"/>
    <n v="63"/>
    <n v="260"/>
    <n v="0.78"/>
    <x v="651"/>
    <n v="25984"/>
    <n v="13.5"/>
    <s v="No"/>
    <n v="61.9"/>
    <n v="182.9"/>
    <n v="2026"/>
    <n v="17061510144"/>
    <n v="4.1269841269841274"/>
    <n v="99.938461538461539"/>
    <n v="63.25919563336867"/>
    <s v="#SPILL!"/>
  </r>
  <r>
    <s v="EV0655"/>
    <x v="7"/>
    <s v="Europe"/>
    <s v="Tesla"/>
    <s v="Truck"/>
    <n v="408497"/>
    <n v="111"/>
    <n v="514"/>
    <n v="2.5299999999999998"/>
    <x v="652"/>
    <n v="79646"/>
    <n v="21.3"/>
    <s v="Yes"/>
    <n v="54.7"/>
    <n v="69.7"/>
    <n v="2026"/>
    <n v="32535152062"/>
    <n v="4.6306306306306304"/>
    <n v="154.95330739299609"/>
    <n v="42.27693226633243"/>
    <s v="#SPILL!"/>
  </r>
  <r>
    <s v="EV0656"/>
    <x v="5"/>
    <s v="North America"/>
    <s v="Mercedes"/>
    <s v="SUV"/>
    <n v="215249"/>
    <n v="93"/>
    <n v="450"/>
    <n v="2.68"/>
    <x v="653"/>
    <n v="53771"/>
    <n v="12.7"/>
    <s v="Yes"/>
    <n v="55.3"/>
    <n v="51.9"/>
    <n v="2026"/>
    <n v="11574153979"/>
    <n v="4.838709677419355"/>
    <n v="119.49111111111111"/>
    <n v="920.62216316916692"/>
    <s v="#SPILL!"/>
  </r>
  <r>
    <s v="EV0657"/>
    <x v="6"/>
    <s v="Europe"/>
    <s v="Mercedes"/>
    <s v="SUV"/>
    <n v="310030"/>
    <n v="49"/>
    <n v="463"/>
    <n v="2.77"/>
    <x v="654"/>
    <n v="82503"/>
    <n v="14.5"/>
    <s v="Yes"/>
    <n v="47.7"/>
    <n v="198.9"/>
    <n v="2026"/>
    <n v="25578405090"/>
    <n v="9.4489795918367339"/>
    <n v="178.19222462203024"/>
    <n v="134.39667128987517"/>
    <s v="#SPILL!"/>
  </r>
  <r>
    <s v="EV0658"/>
    <x v="3"/>
    <s v="Europe"/>
    <s v="BYD"/>
    <s v="Bus"/>
    <n v="673527"/>
    <n v="93"/>
    <n v="412"/>
    <n v="1.77"/>
    <x v="655"/>
    <n v="41244"/>
    <n v="14.6"/>
    <s v="No"/>
    <n v="8.4"/>
    <n v="121.1"/>
    <n v="2026"/>
    <n v="27778947588"/>
    <n v="4.43010752688172"/>
    <n v="100.10679611650485"/>
    <n v="72.858252156186751"/>
    <s v="#SPILL!"/>
  </r>
  <r>
    <s v="EV0659"/>
    <x v="2"/>
    <s v="Oceania"/>
    <s v="Mercedes"/>
    <s v="Bus"/>
    <n v="53969"/>
    <n v="87"/>
    <n v="538"/>
    <n v="0.54"/>
    <x v="656"/>
    <n v="54274"/>
    <n v="12.2"/>
    <s v="No"/>
    <n v="56.3"/>
    <n v="160.9"/>
    <n v="2026"/>
    <n v="2929113506"/>
    <n v="6.1839080459770113"/>
    <n v="100.88104089219331"/>
    <n v="820.84159424855011"/>
    <s v="#SPILL!"/>
  </r>
  <r>
    <s v="EV0660"/>
    <x v="2"/>
    <s v="Oceania"/>
    <s v="Kia"/>
    <s v="Car"/>
    <n v="796541"/>
    <n v="97"/>
    <n v="432"/>
    <n v="1.97"/>
    <x v="657"/>
    <n v="48565"/>
    <n v="22"/>
    <s v="No"/>
    <n v="63.6"/>
    <n v="258.2"/>
    <n v="2026"/>
    <n v="38684013665"/>
    <n v="4.4536082474226806"/>
    <n v="112.41898148148148"/>
    <n v="33.738376304546783"/>
    <s v="#SPILL!"/>
  </r>
  <r>
    <s v="EV0661"/>
    <x v="9"/>
    <s v="Asia"/>
    <s v="Mercedes"/>
    <s v="Bus"/>
    <n v="373463"/>
    <n v="46"/>
    <n v="648"/>
    <n v="2.12"/>
    <x v="658"/>
    <n v="26573"/>
    <n v="16.100000000000001"/>
    <s v="Yes"/>
    <n v="10"/>
    <n v="17.399999999999999"/>
    <n v="2026"/>
    <n v="9924032299"/>
    <n v="14.086956521739131"/>
    <n v="41.007716049382715"/>
    <n v="52.851286472823276"/>
    <s v="#SPILL!"/>
  </r>
  <r>
    <s v="EV0662"/>
    <x v="7"/>
    <s v="Europe"/>
    <s v="BMW"/>
    <s v="Truck"/>
    <n v="731652"/>
    <n v="116"/>
    <n v="551"/>
    <n v="1.49"/>
    <x v="659"/>
    <n v="83157"/>
    <n v="19.7"/>
    <s v="Yes"/>
    <n v="56.5"/>
    <n v="228.8"/>
    <n v="2026"/>
    <n v="60841985364"/>
    <n v="4.75"/>
    <n v="150.92014519056261"/>
    <n v="206.03647635761263"/>
    <s v="#SPILL!"/>
  </r>
  <r>
    <s v="EV0663"/>
    <x v="3"/>
    <s v="Europe"/>
    <s v="Nissan"/>
    <s v="Bus"/>
    <n v="654969"/>
    <n v="114"/>
    <n v="454"/>
    <n v="1.45"/>
    <x v="660"/>
    <n v="64648"/>
    <n v="20.6"/>
    <s v="Yes"/>
    <n v="38.1"/>
    <n v="40.1"/>
    <n v="2026"/>
    <n v="42342435912"/>
    <n v="3.9824561403508771"/>
    <n v="142.39647577092512"/>
    <n v="82.593221969284031"/>
    <s v="#SPILL!"/>
  </r>
  <r>
    <s v="EV0664"/>
    <x v="9"/>
    <s v="Asia"/>
    <s v="Toyota"/>
    <s v="Car"/>
    <n v="446980"/>
    <n v="107"/>
    <n v="312"/>
    <n v="1.43"/>
    <x v="661"/>
    <n v="64703"/>
    <n v="24.9"/>
    <s v="No"/>
    <n v="36.9"/>
    <n v="213.8"/>
    <n v="2026"/>
    <n v="28920946940"/>
    <n v="2.9158878504672896"/>
    <n v="207.38141025641025"/>
    <n v="145.7067430310081"/>
    <s v="#SPILL!"/>
  </r>
  <r>
    <s v="EV0665"/>
    <x v="3"/>
    <s v="Europe"/>
    <s v="Kia"/>
    <s v="Truck"/>
    <n v="108976"/>
    <n v="78"/>
    <n v="555"/>
    <n v="1.68"/>
    <x v="662"/>
    <n v="55131"/>
    <n v="14.8"/>
    <s v="Yes"/>
    <n v="29.8"/>
    <n v="220.3"/>
    <n v="2026"/>
    <n v="6007955856"/>
    <n v="7.115384615384615"/>
    <n v="99.335135135135133"/>
    <n v="1687.6743503156658"/>
    <s v="#SPILL!"/>
  </r>
  <r>
    <s v="EV0666"/>
    <x v="5"/>
    <s v="North America"/>
    <s v="Hyundai"/>
    <s v="Car"/>
    <n v="403223"/>
    <n v="52"/>
    <n v="479"/>
    <n v="0.6"/>
    <x v="663"/>
    <n v="34845"/>
    <n v="12.7"/>
    <s v="No"/>
    <n v="25.8"/>
    <n v="130.1"/>
    <n v="2026"/>
    <n v="14050305435"/>
    <n v="9.2115384615384617"/>
    <n v="72.745302713987471"/>
    <n v="217.85959630279027"/>
    <s v="#SPILL!"/>
  </r>
  <r>
    <s v="EV0667"/>
    <x v="3"/>
    <s v="Europe"/>
    <s v="Mercedes"/>
    <s v="Car"/>
    <n v="483362"/>
    <n v="68"/>
    <n v="641"/>
    <n v="2.66"/>
    <x v="664"/>
    <n v="44868"/>
    <n v="16.5"/>
    <s v="Yes"/>
    <n v="52.3"/>
    <n v="94.5"/>
    <n v="2026"/>
    <n v="21687486216"/>
    <n v="9.4264705882352935"/>
    <n v="69.996879875195006"/>
    <n v="198.72062760415591"/>
    <s v="#SPILL!"/>
  </r>
  <r>
    <s v="EV0668"/>
    <x v="9"/>
    <s v="Asia"/>
    <s v="Toyota"/>
    <s v="SUV"/>
    <n v="562794"/>
    <n v="94"/>
    <n v="434"/>
    <n v="2.37"/>
    <x v="665"/>
    <n v="42903"/>
    <n v="13.2"/>
    <s v="Yes"/>
    <n v="33.799999999999997"/>
    <n v="87.1"/>
    <n v="2026"/>
    <n v="24145550982"/>
    <n v="4.6170212765957448"/>
    <n v="98.854838709677423"/>
    <n v="156.39825584494506"/>
    <s v="#SPILL!"/>
  </r>
  <r>
    <s v="EV0669"/>
    <x v="7"/>
    <s v="Europe"/>
    <s v="Kia"/>
    <s v="Truck"/>
    <n v="328412"/>
    <n v="56"/>
    <n v="474"/>
    <n v="1.31"/>
    <x v="666"/>
    <n v="67980"/>
    <n v="17.8"/>
    <s v="No"/>
    <n v="35.799999999999997"/>
    <n v="140.80000000000001"/>
    <n v="2026"/>
    <n v="22325447760"/>
    <n v="8.4642857142857135"/>
    <n v="143.41772151898735"/>
    <n v="137.79947139568591"/>
    <s v="#SPILL!"/>
  </r>
  <r>
    <s v="EV0670"/>
    <x v="7"/>
    <s v="Europe"/>
    <s v="Toyota"/>
    <s v="Car"/>
    <n v="782993"/>
    <n v="82"/>
    <n v="345"/>
    <n v="1.44"/>
    <x v="667"/>
    <n v="32793"/>
    <n v="17.7"/>
    <s v="Yes"/>
    <n v="55.7"/>
    <n v="279.3"/>
    <n v="2026"/>
    <n v="25676689449"/>
    <n v="4.2073170731707314"/>
    <n v="95.052173913043475"/>
    <n v="164.63876433122647"/>
    <s v="#SPILL!"/>
  </r>
  <r>
    <s v="EV0671"/>
    <x v="7"/>
    <s v="Europe"/>
    <s v="Ford"/>
    <s v="Truck"/>
    <n v="693268"/>
    <n v="116"/>
    <n v="291"/>
    <n v="1.1100000000000001"/>
    <x v="668"/>
    <n v="83472"/>
    <n v="14.2"/>
    <s v="Yes"/>
    <n v="20.3"/>
    <n v="10.6"/>
    <n v="2026"/>
    <n v="57868466496"/>
    <n v="2.5086206896551726"/>
    <n v="286.84536082474227"/>
    <n v="269.24796759694664"/>
    <s v="#SPILL!"/>
  </r>
  <r>
    <s v="EV0672"/>
    <x v="2"/>
    <s v="Oceania"/>
    <s v="Nissan"/>
    <s v="SUV"/>
    <n v="64292"/>
    <n v="45"/>
    <n v="469"/>
    <n v="2.1800000000000002"/>
    <x v="669"/>
    <n v="43739"/>
    <n v="15.2"/>
    <s v="Yes"/>
    <n v="18"/>
    <n v="160.4"/>
    <n v="2026"/>
    <n v="2812067788"/>
    <n v="10.422222222222222"/>
    <n v="93.260127931769716"/>
    <n v="920.75219311889498"/>
    <s v="#SPILL!"/>
  </r>
  <r>
    <s v="EV0673"/>
    <x v="1"/>
    <s v="North America"/>
    <s v="Ford"/>
    <s v="Bus"/>
    <n v="163002"/>
    <n v="88"/>
    <n v="340"/>
    <n v="1.76"/>
    <x v="670"/>
    <n v="59501"/>
    <n v="15.9"/>
    <s v="No"/>
    <n v="38.4"/>
    <n v="249.1"/>
    <n v="2026"/>
    <n v="9698782002"/>
    <n v="3.8636363636363638"/>
    <n v="175.00294117647059"/>
    <n v="649.49509821965376"/>
    <s v="#SPILL!"/>
  </r>
  <r>
    <s v="EV0674"/>
    <x v="5"/>
    <s v="North America"/>
    <s v="Kia"/>
    <s v="Car"/>
    <n v="607869"/>
    <n v="62"/>
    <n v="621"/>
    <n v="0.59"/>
    <x v="671"/>
    <n v="59019"/>
    <n v="16.600000000000001"/>
    <s v="Yes"/>
    <n v="15.6"/>
    <n v="169.8"/>
    <n v="2026"/>
    <n v="35875820511"/>
    <n v="10.016129032258064"/>
    <n v="95.038647342995162"/>
    <n v="123.33578451936191"/>
    <s v="#SPILL!"/>
  </r>
  <r>
    <s v="EV0675"/>
    <x v="3"/>
    <s v="Europe"/>
    <s v="Toyota"/>
    <s v="Bus"/>
    <n v="608672"/>
    <n v="45"/>
    <n v="302"/>
    <n v="2.81"/>
    <x v="672"/>
    <n v="84378"/>
    <n v="20"/>
    <s v="Yes"/>
    <n v="41.2"/>
    <n v="274.7"/>
    <n v="2026"/>
    <n v="51358526016"/>
    <n v="6.7111111111111112"/>
    <n v="279.39735099337747"/>
    <n v="223.7954103359445"/>
    <s v="#SPILL!"/>
  </r>
  <r>
    <s v="EV0676"/>
    <x v="8"/>
    <s v="Europe"/>
    <s v="Hyundai"/>
    <s v="Truck"/>
    <n v="418464"/>
    <n v="93"/>
    <n v="552"/>
    <n v="2.16"/>
    <x v="673"/>
    <n v="82320"/>
    <n v="12.2"/>
    <s v="Yes"/>
    <n v="59.6"/>
    <n v="59.6"/>
    <n v="2026"/>
    <n v="34447956480"/>
    <n v="5.935483870967742"/>
    <n v="149.13043478260869"/>
    <n v="401.02135428615128"/>
    <s v="#SPILL!"/>
  </r>
  <r>
    <s v="EV0677"/>
    <x v="2"/>
    <s v="Oceania"/>
    <s v="Toyota"/>
    <s v="Bus"/>
    <n v="320570"/>
    <n v="60"/>
    <n v="572"/>
    <n v="2.94"/>
    <x v="674"/>
    <n v="54508"/>
    <n v="12.4"/>
    <s v="No"/>
    <n v="64.7"/>
    <n v="276.7"/>
    <n v="2026"/>
    <n v="17473629560"/>
    <n v="9.5333333333333332"/>
    <n v="95.293706293706293"/>
    <n v="452.03231743456968"/>
    <s v="#SPILL!"/>
  </r>
  <r>
    <s v="EV0678"/>
    <x v="4"/>
    <s v="Asia"/>
    <s v="Nissan"/>
    <s v="Truck"/>
    <n v="674310"/>
    <n v="118"/>
    <n v="406"/>
    <n v="0.59"/>
    <x v="675"/>
    <n v="58972"/>
    <n v="23.8"/>
    <s v="Yes"/>
    <n v="47.4"/>
    <n v="147.80000000000001"/>
    <n v="2026"/>
    <n v="39765409320"/>
    <n v="3.4406779661016951"/>
    <n v="145.25123152709361"/>
    <n v="158.99512093844078"/>
    <s v="#SPILL!"/>
  </r>
  <r>
    <s v="EV0679"/>
    <x v="1"/>
    <s v="North America"/>
    <s v="Hyundai"/>
    <s v="Car"/>
    <n v="167734"/>
    <n v="44"/>
    <n v="358"/>
    <n v="1.05"/>
    <x v="676"/>
    <n v="30806"/>
    <n v="21.7"/>
    <s v="No"/>
    <n v="23"/>
    <n v="17.3"/>
    <n v="2026"/>
    <n v="5167213604"/>
    <n v="8.1363636363636367"/>
    <n v="86.050279329608941"/>
    <n v="309.09058390069993"/>
    <s v="#SPILL!"/>
  </r>
  <r>
    <s v="EV0680"/>
    <x v="3"/>
    <s v="Europe"/>
    <s v="BYD"/>
    <s v="Bus"/>
    <n v="465199"/>
    <n v="98"/>
    <n v="359"/>
    <n v="1.1200000000000001"/>
    <x v="677"/>
    <n v="49319"/>
    <n v="16.899999999999999"/>
    <s v="Yes"/>
    <n v="26.8"/>
    <n v="221.1"/>
    <n v="2026"/>
    <n v="22943149481"/>
    <n v="3.6632653061224492"/>
    <n v="137.37883008356545"/>
    <n v="174.69298085335521"/>
    <s v="#SPILL!"/>
  </r>
  <r>
    <s v="EV0681"/>
    <x v="5"/>
    <s v="North America"/>
    <s v="Ford"/>
    <s v="SUV"/>
    <n v="568896"/>
    <n v="77"/>
    <n v="473"/>
    <n v="2.95"/>
    <x v="678"/>
    <n v="78723"/>
    <n v="21.1"/>
    <s v="No"/>
    <n v="58.4"/>
    <n v="61.8"/>
    <n v="2026"/>
    <n v="44785199808"/>
    <n v="6.1428571428571432"/>
    <n v="166.43340380549682"/>
    <n v="121.5336370795365"/>
    <s v="#SPILL!"/>
  </r>
  <r>
    <s v="EV0682"/>
    <x v="3"/>
    <s v="Europe"/>
    <s v="Hyundai"/>
    <s v="Bus"/>
    <n v="265129"/>
    <n v="71"/>
    <n v="297"/>
    <n v="1.55"/>
    <x v="679"/>
    <n v="73081"/>
    <n v="14.3"/>
    <s v="No"/>
    <n v="48.5"/>
    <n v="107.3"/>
    <n v="2026"/>
    <n v="19375892449"/>
    <n v="4.183098591549296"/>
    <n v="246.06397306397307"/>
    <n v="295.90501227704254"/>
    <s v="#SPILL!"/>
  </r>
  <r>
    <s v="EV0683"/>
    <x v="2"/>
    <s v="Oceania"/>
    <s v="BYD"/>
    <s v="Car"/>
    <n v="689902"/>
    <n v="69"/>
    <n v="441"/>
    <n v="1.96"/>
    <x v="680"/>
    <n v="65710"/>
    <n v="14.3"/>
    <s v="No"/>
    <n v="39.5"/>
    <n v="276.3"/>
    <n v="2026"/>
    <n v="45333460420"/>
    <n v="6.3913043478260869"/>
    <n v="149.00226757369614"/>
    <n v="161.45916376528839"/>
    <s v="#SPILL!"/>
  </r>
  <r>
    <s v="EV0684"/>
    <x v="8"/>
    <s v="Europe"/>
    <s v="Tesla"/>
    <s v="Truck"/>
    <n v="678265"/>
    <n v="116"/>
    <n v="342"/>
    <n v="1.01"/>
    <x v="681"/>
    <n v="75654"/>
    <n v="15.8"/>
    <s v="No"/>
    <n v="36"/>
    <n v="201"/>
    <n v="2026"/>
    <n v="51313460310"/>
    <n v="2.9482758620689653"/>
    <n v="221.21052631578948"/>
    <n v="148.13531584262788"/>
    <s v="#SPILL!"/>
  </r>
  <r>
    <s v="EV0685"/>
    <x v="4"/>
    <s v="Asia"/>
    <s v="Toyota"/>
    <s v="SUV"/>
    <n v="231294"/>
    <n v="74"/>
    <n v="455"/>
    <n v="1.18"/>
    <x v="682"/>
    <n v="83266"/>
    <n v="12.9"/>
    <s v="No"/>
    <n v="12.3"/>
    <n v="29.2"/>
    <n v="2026"/>
    <n v="19258926204"/>
    <n v="6.1486486486486482"/>
    <n v="183.0021978021978"/>
    <n v="525.24924987245674"/>
    <s v="#SPILL!"/>
  </r>
  <r>
    <s v="EV0686"/>
    <x v="1"/>
    <s v="North America"/>
    <s v="Nissan"/>
    <s v="Truck"/>
    <n v="280724"/>
    <n v="81"/>
    <n v="565"/>
    <n v="0.51"/>
    <x v="683"/>
    <n v="69724"/>
    <n v="17.899999999999999"/>
    <s v="Yes"/>
    <n v="6.3"/>
    <n v="202.5"/>
    <n v="2026"/>
    <n v="19573200176"/>
    <n v="6.9753086419753085"/>
    <n v="123.40530973451328"/>
    <n v="311.70473489975922"/>
    <s v="#SPILL!"/>
  </r>
  <r>
    <s v="EV0687"/>
    <x v="6"/>
    <s v="Europe"/>
    <s v="Hyundai"/>
    <s v="Truck"/>
    <n v="437492"/>
    <n v="94"/>
    <n v="400"/>
    <n v="2.5099999999999998"/>
    <x v="684"/>
    <n v="35220"/>
    <n v="14.1"/>
    <s v="No"/>
    <n v="7.5"/>
    <n v="240.6"/>
    <n v="2026"/>
    <n v="15408468240"/>
    <n v="4.2553191489361701"/>
    <n v="88.05"/>
    <n v="108.52541303612409"/>
    <s v="#SPILL!"/>
  </r>
  <r>
    <s v="EV0688"/>
    <x v="5"/>
    <s v="North America"/>
    <s v="Volkswagen"/>
    <s v="Bus"/>
    <n v="215434"/>
    <n v="116"/>
    <n v="267"/>
    <n v="2.65"/>
    <x v="685"/>
    <n v="47305"/>
    <n v="22.8"/>
    <s v="Yes"/>
    <n v="61.1"/>
    <n v="60.9"/>
    <n v="2026"/>
    <n v="10191105370"/>
    <n v="2.3017241379310347"/>
    <n v="177.17228464419475"/>
    <n v="433.72912353667482"/>
    <s v="#SPILL!"/>
  </r>
  <r>
    <s v="EV0689"/>
    <x v="2"/>
    <s v="Oceania"/>
    <s v="BMW"/>
    <s v="SUV"/>
    <n v="278353"/>
    <n v="78"/>
    <n v="611"/>
    <n v="1.34"/>
    <x v="686"/>
    <n v="49470"/>
    <n v="20.2"/>
    <s v="Yes"/>
    <n v="18.2"/>
    <n v="145.69999999999999"/>
    <n v="2026"/>
    <n v="13770122910"/>
    <n v="7.833333333333333"/>
    <n v="80.965630114566281"/>
    <n v="412.35050457512585"/>
    <s v="#SPILL!"/>
  </r>
  <r>
    <s v="EV0690"/>
    <x v="4"/>
    <s v="Asia"/>
    <s v="Ford"/>
    <s v="Car"/>
    <n v="373822"/>
    <n v="44"/>
    <n v="398"/>
    <n v="1.97"/>
    <x v="687"/>
    <n v="72831"/>
    <n v="20.5"/>
    <s v="Yes"/>
    <n v="5.8"/>
    <n v="217.4"/>
    <n v="2026"/>
    <n v="27225830082"/>
    <n v="9.045454545454545"/>
    <n v="182.9924623115578"/>
    <n v="42.892071627673062"/>
    <s v="#SPILL!"/>
  </r>
  <r>
    <s v="EV0691"/>
    <x v="7"/>
    <s v="Europe"/>
    <s v="BMW"/>
    <s v="Car"/>
    <n v="105751"/>
    <n v="66"/>
    <n v="323"/>
    <n v="0.92"/>
    <x v="688"/>
    <n v="79998"/>
    <n v="17.399999999999999"/>
    <s v="Yes"/>
    <n v="10.8"/>
    <n v="194.1"/>
    <n v="2026"/>
    <n v="8459868498"/>
    <n v="4.8939393939393936"/>
    <n v="247.67182662538698"/>
    <n v="1399.3531976056963"/>
    <s v="#SPILL!"/>
  </r>
  <r>
    <s v="EV0692"/>
    <x v="9"/>
    <s v="Asia"/>
    <s v="Mercedes"/>
    <s v="Car"/>
    <n v="524213"/>
    <n v="102"/>
    <n v="346"/>
    <n v="2.59"/>
    <x v="689"/>
    <n v="68675"/>
    <n v="18.899999999999999"/>
    <s v="Yes"/>
    <n v="22.9"/>
    <n v="139"/>
    <n v="2026"/>
    <n v="36000327775"/>
    <n v="3.392156862745098"/>
    <n v="198.48265895953756"/>
    <n v="237.37679149506022"/>
    <s v="#SPILL!"/>
  </r>
  <r>
    <s v="EV0693"/>
    <x v="8"/>
    <s v="Europe"/>
    <s v="BYD"/>
    <s v="SUV"/>
    <n v="817432"/>
    <n v="41"/>
    <n v="427"/>
    <n v="2.59"/>
    <x v="690"/>
    <n v="47513"/>
    <n v="24.5"/>
    <s v="Yes"/>
    <n v="16.5"/>
    <n v="15.4"/>
    <n v="2026"/>
    <n v="38838646616"/>
    <n v="10.414634146341463"/>
    <n v="111.27166276346604"/>
    <n v="238.53482613844332"/>
    <s v="#SPILL!"/>
  </r>
  <r>
    <s v="EV0694"/>
    <x v="0"/>
    <s v="Asia"/>
    <s v="BYD"/>
    <s v="Truck"/>
    <n v="105095"/>
    <n v="52"/>
    <n v="344"/>
    <n v="1"/>
    <x v="691"/>
    <n v="63660"/>
    <n v="23.7"/>
    <s v="No"/>
    <n v="27.6"/>
    <n v="192.7"/>
    <n v="2026"/>
    <n v="6690347700"/>
    <n v="6.615384615384615"/>
    <n v="185.05813953488371"/>
    <n v="368.89480945810931"/>
    <s v="#SPILL!"/>
  </r>
  <r>
    <s v="EV0695"/>
    <x v="5"/>
    <s v="North America"/>
    <s v="Kia"/>
    <s v="SUV"/>
    <n v="191039"/>
    <n v="50"/>
    <n v="536"/>
    <n v="0.73"/>
    <x v="692"/>
    <n v="42426"/>
    <n v="17.899999999999999"/>
    <s v="Yes"/>
    <n v="46.3"/>
    <n v="277.8"/>
    <n v="2026"/>
    <n v="8105020614"/>
    <n v="10.72"/>
    <n v="79.152985074626869"/>
    <n v="380.11086741450703"/>
    <s v="#SPILL!"/>
  </r>
  <r>
    <s v="EV0696"/>
    <x v="5"/>
    <s v="North America"/>
    <s v="Toyota"/>
    <s v="SUV"/>
    <n v="777068"/>
    <n v="81"/>
    <n v="378"/>
    <n v="1.04"/>
    <x v="693"/>
    <n v="79082"/>
    <n v="22.6"/>
    <s v="Yes"/>
    <n v="17.899999999999999"/>
    <n v="152.9"/>
    <n v="2026"/>
    <n v="61452091576"/>
    <n v="4.666666666666667"/>
    <n v="209.2116402116402"/>
    <n v="76.376842181121859"/>
    <s v="#SPILL!"/>
  </r>
  <r>
    <s v="EV0697"/>
    <x v="2"/>
    <s v="Oceania"/>
    <s v="Mercedes"/>
    <s v="Truck"/>
    <n v="874868"/>
    <n v="50"/>
    <n v="588"/>
    <n v="0.79"/>
    <x v="694"/>
    <n v="53814"/>
    <n v="19.3"/>
    <s v="Yes"/>
    <n v="44.2"/>
    <n v="141.5"/>
    <n v="2026"/>
    <n v="47080146552"/>
    <n v="11.76"/>
    <n v="91.520408163265301"/>
    <n v="147.6314141104715"/>
    <s v="#SPILL!"/>
  </r>
  <r>
    <s v="EV0698"/>
    <x v="6"/>
    <s v="Europe"/>
    <s v="Mercedes"/>
    <s v="Car"/>
    <n v="11928"/>
    <n v="53"/>
    <n v="428"/>
    <n v="2.79"/>
    <x v="695"/>
    <n v="57258"/>
    <n v="14.5"/>
    <s v="No"/>
    <n v="61.3"/>
    <n v="21.4"/>
    <n v="2026"/>
    <n v="682973424"/>
    <n v="8.0754716981132084"/>
    <n v="133.78037383177571"/>
    <n v="7672.4513749161633"/>
    <s v="#SPILL!"/>
  </r>
  <r>
    <s v="EV0699"/>
    <x v="5"/>
    <s v="North America"/>
    <s v="Ford"/>
    <s v="Bus"/>
    <n v="218086"/>
    <n v="69"/>
    <n v="557"/>
    <n v="1.77"/>
    <x v="696"/>
    <n v="68152"/>
    <n v="14.3"/>
    <s v="No"/>
    <n v="6.8"/>
    <n v="58.8"/>
    <n v="2026"/>
    <n v="14862997072"/>
    <n v="8.0724637681159415"/>
    <n v="122.35547576301616"/>
    <n v="808.03903047421659"/>
    <s v="#SPILL!"/>
  </r>
  <r>
    <s v="EV0700"/>
    <x v="7"/>
    <s v="Europe"/>
    <s v="BYD"/>
    <s v="Car"/>
    <n v="176169"/>
    <n v="59"/>
    <n v="513"/>
    <n v="2.31"/>
    <x v="697"/>
    <n v="33546"/>
    <n v="13.9"/>
    <s v="No"/>
    <n v="42.4"/>
    <n v="223.9"/>
    <n v="2026"/>
    <n v="5909765274"/>
    <n v="8.6949152542372889"/>
    <n v="65.391812865497073"/>
    <n v="542.07039831071302"/>
    <s v="#SPILL!"/>
  </r>
  <r>
    <s v="EV0701"/>
    <x v="9"/>
    <s v="Asia"/>
    <s v="Tesla"/>
    <s v="Car"/>
    <n v="669383"/>
    <n v="40"/>
    <n v="519"/>
    <n v="1.79"/>
    <x v="698"/>
    <n v="43112"/>
    <n v="18.399999999999999"/>
    <s v="No"/>
    <n v="21"/>
    <n v="155.1"/>
    <n v="2026"/>
    <n v="28858439896"/>
    <n v="12.975"/>
    <n v="83.067437379576106"/>
    <n v="285.13571453114281"/>
    <s v="#SPILL!"/>
  </r>
  <r>
    <s v="EV0702"/>
    <x v="6"/>
    <s v="Europe"/>
    <s v="Ford"/>
    <s v="Bus"/>
    <n v="42068"/>
    <n v="91"/>
    <n v="368"/>
    <n v="0.93"/>
    <x v="699"/>
    <n v="51650"/>
    <n v="15.7"/>
    <s v="Yes"/>
    <n v="50"/>
    <n v="52.9"/>
    <n v="2026"/>
    <n v="2172812200"/>
    <n v="4.0439560439560438"/>
    <n v="140.35326086956522"/>
    <n v="1453.313682609109"/>
    <s v="#SPILL!"/>
  </r>
  <r>
    <s v="EV0703"/>
    <x v="3"/>
    <s v="Europe"/>
    <s v="BYD"/>
    <s v="Bus"/>
    <n v="849916"/>
    <n v="61"/>
    <n v="640"/>
    <n v="2.93"/>
    <x v="700"/>
    <n v="40561"/>
    <n v="17.899999999999999"/>
    <s v="Yes"/>
    <n v="8.1"/>
    <n v="12.4"/>
    <n v="2026"/>
    <n v="34473442876"/>
    <n v="10.491803278688524"/>
    <n v="63.376562499999999"/>
    <n v="57.086817991425036"/>
    <s v="#SPILL!"/>
  </r>
  <r>
    <s v="EV0704"/>
    <x v="0"/>
    <s v="Asia"/>
    <s v="Kia"/>
    <s v="Car"/>
    <n v="619231"/>
    <n v="63"/>
    <n v="639"/>
    <n v="1.27"/>
    <x v="701"/>
    <n v="71114"/>
    <n v="18.399999999999999"/>
    <s v="No"/>
    <n v="49.6"/>
    <n v="85"/>
    <n v="2026"/>
    <n v="44035993334"/>
    <n v="10.142857142857142"/>
    <n v="111.28951486697966"/>
    <n v="152.12093709778742"/>
    <s v="#SPILL!"/>
  </r>
  <r>
    <s v="EV0705"/>
    <x v="0"/>
    <s v="Asia"/>
    <s v="Mercedes"/>
    <s v="SUV"/>
    <n v="749997"/>
    <n v="54"/>
    <n v="354"/>
    <n v="0.51"/>
    <x v="702"/>
    <n v="27945"/>
    <n v="14.5"/>
    <s v="Yes"/>
    <n v="40.700000000000003"/>
    <n v="259.89999999999998"/>
    <n v="2026"/>
    <n v="20958666165"/>
    <n v="6.5555555555555554"/>
    <n v="78.940677966101688"/>
    <n v="246.37031881460857"/>
    <s v="#SPILL!"/>
  </r>
  <r>
    <s v="EV0706"/>
    <x v="3"/>
    <s v="Europe"/>
    <s v="Volkswagen"/>
    <s v="Car"/>
    <n v="389031"/>
    <n v="52"/>
    <n v="425"/>
    <n v="2.0299999999999998"/>
    <x v="703"/>
    <n v="82042"/>
    <n v="17.3"/>
    <s v="Yes"/>
    <n v="16.2"/>
    <n v="247.9"/>
    <n v="2026"/>
    <n v="31916881302"/>
    <n v="8.1730769230769234"/>
    <n v="193.04"/>
    <n v="264.90690973212935"/>
    <s v="#SPILL!"/>
  </r>
  <r>
    <s v="EV0707"/>
    <x v="1"/>
    <s v="North America"/>
    <s v="Tesla"/>
    <s v="Bus"/>
    <n v="299295"/>
    <n v="102"/>
    <n v="314"/>
    <n v="1.75"/>
    <x v="704"/>
    <n v="65821"/>
    <n v="23.6"/>
    <s v="Yes"/>
    <n v="38"/>
    <n v="271"/>
    <n v="2026"/>
    <n v="19699896195"/>
    <n v="3.0784313725490198"/>
    <n v="209.62101910828025"/>
    <n v="637.32772014233456"/>
    <s v="#SPILL!"/>
  </r>
  <r>
    <s v="EV0708"/>
    <x v="3"/>
    <s v="Europe"/>
    <s v="Nissan"/>
    <s v="Car"/>
    <n v="127784"/>
    <n v="45"/>
    <n v="544"/>
    <n v="0.86"/>
    <x v="705"/>
    <n v="63489"/>
    <n v="16.3"/>
    <s v="No"/>
    <n v="57.2"/>
    <n v="16.7"/>
    <n v="2026"/>
    <n v="8112878376"/>
    <n v="12.088888888888889"/>
    <n v="116.70772058823529"/>
    <n v="353.09584924560193"/>
    <s v="#SPILL!"/>
  </r>
  <r>
    <s v="EV0709"/>
    <x v="2"/>
    <s v="Oceania"/>
    <s v="Mercedes"/>
    <s v="Car"/>
    <n v="151942"/>
    <n v="67"/>
    <n v="398"/>
    <n v="2.0299999999999998"/>
    <x v="706"/>
    <n v="77633"/>
    <n v="16.2"/>
    <s v="No"/>
    <n v="59.7"/>
    <n v="237.6"/>
    <n v="2026"/>
    <n v="11795713286"/>
    <n v="5.9402985074626864"/>
    <n v="195.05778894472363"/>
    <n v="509.66158139289996"/>
    <s v="#SPILL!"/>
  </r>
  <r>
    <s v="EV0710"/>
    <x v="9"/>
    <s v="Asia"/>
    <s v="BYD"/>
    <s v="SUV"/>
    <n v="195394"/>
    <n v="106"/>
    <n v="434"/>
    <n v="0.72"/>
    <x v="707"/>
    <n v="71403"/>
    <n v="21.6"/>
    <s v="No"/>
    <n v="23"/>
    <n v="236.3"/>
    <n v="2026"/>
    <n v="13951717782"/>
    <n v="4.0943396226415096"/>
    <n v="164.52304147465438"/>
    <n v="120.94025405078969"/>
    <s v="#SPILL!"/>
  </r>
  <r>
    <s v="EV0711"/>
    <x v="9"/>
    <s v="Asia"/>
    <s v="BMW"/>
    <s v="Car"/>
    <n v="101867"/>
    <n v="65"/>
    <n v="380"/>
    <n v="0.92"/>
    <x v="708"/>
    <n v="48804"/>
    <n v="18.899999999999999"/>
    <s v="Yes"/>
    <n v="7.3"/>
    <n v="94.4"/>
    <n v="2026"/>
    <n v="4971517068"/>
    <n v="5.8461538461538458"/>
    <n v="128.43157894736842"/>
    <n v="112.42109809850098"/>
    <s v="#SPILL!"/>
  </r>
  <r>
    <s v="EV0712"/>
    <x v="5"/>
    <s v="North America"/>
    <s v="Hyundai"/>
    <s v="Car"/>
    <n v="476071"/>
    <n v="69"/>
    <n v="312"/>
    <n v="2.02"/>
    <x v="709"/>
    <n v="37404"/>
    <n v="20.100000000000001"/>
    <s v="No"/>
    <n v="37.200000000000003"/>
    <n v="152.5"/>
    <n v="2026"/>
    <n v="17806959684"/>
    <n v="4.5217391304347823"/>
    <n v="119.88461538461539"/>
    <n v="364.22508407359408"/>
    <s v="#SPILL!"/>
  </r>
  <r>
    <s v="EV0713"/>
    <x v="8"/>
    <s v="Europe"/>
    <s v="BYD"/>
    <s v="Car"/>
    <n v="121479"/>
    <n v="84"/>
    <n v="562"/>
    <n v="1.1299999999999999"/>
    <x v="710"/>
    <n v="45353"/>
    <n v="13.6"/>
    <s v="Yes"/>
    <n v="38.9"/>
    <n v="297.60000000000002"/>
    <n v="2026"/>
    <n v="5509437087"/>
    <n v="6.6904761904761907"/>
    <n v="80.69928825622776"/>
    <n v="1184.4680973666232"/>
    <s v="#SPILL!"/>
  </r>
  <r>
    <s v="EV0714"/>
    <x v="1"/>
    <s v="North America"/>
    <s v="Nissan"/>
    <s v="SUV"/>
    <n v="295311"/>
    <n v="79"/>
    <n v="484"/>
    <n v="0.82"/>
    <x v="711"/>
    <n v="37493"/>
    <n v="24.6"/>
    <s v="No"/>
    <n v="39.5"/>
    <n v="187.9"/>
    <n v="2026"/>
    <n v="11072095323"/>
    <n v="6.1265822784810124"/>
    <n v="77.464876033057848"/>
    <n v="136.16492443559503"/>
    <s v="#SPILL!"/>
  </r>
  <r>
    <s v="EV0715"/>
    <x v="9"/>
    <s v="Asia"/>
    <s v="Hyundai"/>
    <s v="Bus"/>
    <n v="723475"/>
    <n v="42"/>
    <n v="393"/>
    <n v="1.47"/>
    <x v="712"/>
    <n v="64783"/>
    <n v="14.5"/>
    <s v="Yes"/>
    <n v="13.2"/>
    <n v="58.8"/>
    <n v="2026"/>
    <n v="46868880925"/>
    <n v="9.3571428571428577"/>
    <n v="164.84223918575063"/>
    <n v="175.82915788382459"/>
    <s v="#SPILL!"/>
  </r>
  <r>
    <s v="EV0716"/>
    <x v="7"/>
    <s v="Europe"/>
    <s v="Nissan"/>
    <s v="SUV"/>
    <n v="893222"/>
    <n v="76"/>
    <n v="459"/>
    <n v="0.97"/>
    <x v="713"/>
    <n v="79322"/>
    <n v="19.5"/>
    <s v="No"/>
    <n v="57.2"/>
    <n v="282.39999999999998"/>
    <n v="2026"/>
    <n v="70852155484"/>
    <n v="6.0394736842105265"/>
    <n v="172.81481481481481"/>
    <n v="115.61963319309197"/>
    <s v="#SPILL!"/>
  </r>
  <r>
    <s v="EV0717"/>
    <x v="8"/>
    <s v="Europe"/>
    <s v="Hyundai"/>
    <s v="SUV"/>
    <n v="182107"/>
    <n v="64"/>
    <n v="521"/>
    <n v="1.45"/>
    <x v="714"/>
    <n v="81774"/>
    <n v="19.8"/>
    <s v="No"/>
    <n v="30.7"/>
    <n v="208.1"/>
    <n v="2026"/>
    <n v="14891617818"/>
    <n v="8.140625"/>
    <n v="156.95585412667947"/>
    <n v="1043.3865804170075"/>
    <s v="#SPILL!"/>
  </r>
  <r>
    <s v="EV0718"/>
    <x v="5"/>
    <s v="North America"/>
    <s v="BYD"/>
    <s v="SUV"/>
    <n v="482078"/>
    <n v="43"/>
    <n v="392"/>
    <n v="1.1399999999999999"/>
    <x v="715"/>
    <n v="65536"/>
    <n v="15.1"/>
    <s v="Yes"/>
    <n v="6.3"/>
    <n v="268.60000000000002"/>
    <n v="2026"/>
    <n v="31593463808"/>
    <n v="9.1162790697674421"/>
    <n v="167.18367346938774"/>
    <n v="168.92909446189205"/>
    <s v="#SPILL!"/>
  </r>
  <r>
    <s v="EV0719"/>
    <x v="6"/>
    <s v="Europe"/>
    <s v="Mercedes"/>
    <s v="Truck"/>
    <n v="300137"/>
    <n v="110"/>
    <n v="604"/>
    <n v="2.94"/>
    <x v="716"/>
    <n v="67636"/>
    <n v="23.2"/>
    <s v="No"/>
    <n v="43.6"/>
    <n v="10.199999999999999"/>
    <n v="2026"/>
    <n v="20300066132"/>
    <n v="5.4909090909090912"/>
    <n v="111.98013245033113"/>
    <n v="625.88084774619585"/>
    <s v="#SPILL!"/>
  </r>
  <r>
    <s v="EV0720"/>
    <x v="5"/>
    <s v="North America"/>
    <s v="Tesla"/>
    <s v="SUV"/>
    <n v="871402"/>
    <n v="50"/>
    <n v="467"/>
    <n v="2.76"/>
    <x v="717"/>
    <n v="29488"/>
    <n v="18.7"/>
    <s v="No"/>
    <n v="61.7"/>
    <n v="202.3"/>
    <n v="2026"/>
    <n v="25695902176"/>
    <n v="9.34"/>
    <n v="63.143468950749465"/>
    <n v="9.7084927507625647"/>
    <s v="#SPILL!"/>
  </r>
  <r>
    <s v="EV0721"/>
    <x v="3"/>
    <s v="Europe"/>
    <s v="BMW"/>
    <s v="SUV"/>
    <n v="475025"/>
    <n v="84"/>
    <n v="456"/>
    <n v="1.24"/>
    <x v="718"/>
    <n v="80970"/>
    <n v="14.6"/>
    <s v="Yes"/>
    <n v="56.3"/>
    <n v="229"/>
    <n v="2026"/>
    <n v="38462774250"/>
    <n v="5.4285714285714288"/>
    <n v="177.56578947368422"/>
    <n v="148.80058944266091"/>
    <s v="#SPILL!"/>
  </r>
  <r>
    <s v="EV0722"/>
    <x v="9"/>
    <s v="Asia"/>
    <s v="Nissan"/>
    <s v="SUV"/>
    <n v="399117"/>
    <n v="47"/>
    <n v="582"/>
    <n v="2.33"/>
    <x v="719"/>
    <n v="83336"/>
    <n v="22.1"/>
    <s v="Yes"/>
    <n v="28.1"/>
    <n v="239.6"/>
    <n v="2026"/>
    <n v="33260814312"/>
    <n v="12.382978723404255"/>
    <n v="143.18900343642611"/>
    <n v="462.2829896997622"/>
    <s v="#SPILL!"/>
  </r>
  <r>
    <s v="EV0723"/>
    <x v="3"/>
    <s v="Europe"/>
    <s v="Ford"/>
    <s v="Truck"/>
    <n v="55037"/>
    <n v="109"/>
    <n v="268"/>
    <n v="0.85"/>
    <x v="720"/>
    <n v="36252"/>
    <n v="17.5"/>
    <s v="Yes"/>
    <n v="50"/>
    <n v="47"/>
    <n v="2026"/>
    <n v="1995201324"/>
    <n v="2.4587155963302751"/>
    <n v="135.26865671641792"/>
    <n v="115.55862419826663"/>
    <s v="#SPILL!"/>
  </r>
  <r>
    <s v="EV0724"/>
    <x v="8"/>
    <s v="Europe"/>
    <s v="Hyundai"/>
    <s v="Bus"/>
    <n v="45127"/>
    <n v="61"/>
    <n v="579"/>
    <n v="1.89"/>
    <x v="721"/>
    <n v="49524"/>
    <n v="22.4"/>
    <s v="No"/>
    <n v="20.399999999999999"/>
    <n v="120.6"/>
    <n v="2026"/>
    <n v="2234869548"/>
    <n v="9.4918032786885238"/>
    <n v="85.533678756476689"/>
    <n v="2261.1961796707074"/>
    <s v="#SPILL!"/>
  </r>
  <r>
    <s v="EV0725"/>
    <x v="5"/>
    <s v="North America"/>
    <s v="Tesla"/>
    <s v="SUV"/>
    <n v="470471"/>
    <n v="114"/>
    <n v="425"/>
    <n v="1.5"/>
    <x v="722"/>
    <n v="46686"/>
    <n v="13.3"/>
    <s v="No"/>
    <n v="29"/>
    <n v="203.6"/>
    <n v="2026"/>
    <n v="21964409106"/>
    <n v="3.7280701754385963"/>
    <n v="109.84941176470588"/>
    <n v="68.01694472135371"/>
    <s v="#SPILL!"/>
  </r>
  <r>
    <s v="EV0726"/>
    <x v="2"/>
    <s v="Oceania"/>
    <s v="Kia"/>
    <s v="Bus"/>
    <n v="481296"/>
    <n v="101"/>
    <n v="364"/>
    <n v="0.82"/>
    <x v="723"/>
    <n v="48254"/>
    <n v="17.100000000000001"/>
    <s v="No"/>
    <n v="40.5"/>
    <n v="152.1"/>
    <n v="2026"/>
    <n v="23224457184"/>
    <n v="3.6039603960396041"/>
    <n v="132.56593406593407"/>
    <n v="188.79234400452114"/>
    <s v="#SPILL!"/>
  </r>
  <r>
    <s v="EV0727"/>
    <x v="5"/>
    <s v="North America"/>
    <s v="Tesla"/>
    <s v="SUV"/>
    <n v="6418"/>
    <n v="57"/>
    <n v="284"/>
    <n v="1.67"/>
    <x v="724"/>
    <n v="71866"/>
    <n v="17.600000000000001"/>
    <s v="No"/>
    <n v="12.6"/>
    <n v="112"/>
    <n v="2026"/>
    <n v="461235988"/>
    <n v="4.9824561403508776"/>
    <n v="253.04929577464787"/>
    <n v="20573.387348083514"/>
    <s v="#SPILL!"/>
  </r>
  <r>
    <s v="EV0728"/>
    <x v="3"/>
    <s v="Europe"/>
    <s v="Toyota"/>
    <s v="Truck"/>
    <n v="537149"/>
    <n v="86"/>
    <n v="303"/>
    <n v="2.0099999999999998"/>
    <x v="725"/>
    <n v="38425"/>
    <n v="23.7"/>
    <s v="Yes"/>
    <n v="55.1"/>
    <n v="112.2"/>
    <n v="2026"/>
    <n v="20639950325"/>
    <n v="3.5232558139534884"/>
    <n v="126.81518151815182"/>
    <n v="190.58585234264609"/>
    <s v="#SPILL!"/>
  </r>
  <r>
    <s v="EV0729"/>
    <x v="1"/>
    <s v="North America"/>
    <s v="Ford"/>
    <s v="Bus"/>
    <n v="320481"/>
    <n v="72"/>
    <n v="293"/>
    <n v="2.6"/>
    <x v="726"/>
    <n v="47920"/>
    <n v="14.4"/>
    <s v="No"/>
    <n v="32.5"/>
    <n v="49.7"/>
    <n v="2026"/>
    <n v="15357449520"/>
    <n v="4.0694444444444446"/>
    <n v="163.54948805460751"/>
    <n v="529.69754837260245"/>
    <s v="#SPILL!"/>
  </r>
  <r>
    <s v="EV0730"/>
    <x v="0"/>
    <s v="Asia"/>
    <s v="Volkswagen"/>
    <s v="Truck"/>
    <n v="645492"/>
    <n v="41"/>
    <n v="279"/>
    <n v="1.04"/>
    <x v="727"/>
    <n v="75110"/>
    <n v="22.3"/>
    <s v="No"/>
    <n v="54.3"/>
    <n v="268.2"/>
    <n v="2026"/>
    <n v="48482904120"/>
    <n v="6.8048780487804876"/>
    <n v="269.2114695340502"/>
    <n v="148.83685622749778"/>
    <s v="#SPILL!"/>
  </r>
  <r>
    <s v="EV0731"/>
    <x v="9"/>
    <s v="Asia"/>
    <s v="BYD"/>
    <s v="Bus"/>
    <n v="885056"/>
    <n v="87"/>
    <n v="273"/>
    <n v="0.65"/>
    <x v="728"/>
    <n v="41523"/>
    <n v="16.2"/>
    <s v="Yes"/>
    <n v="39.200000000000003"/>
    <n v="233.8"/>
    <n v="2026"/>
    <n v="36750180288"/>
    <n v="3.1379310344827585"/>
    <n v="152.09890109890111"/>
    <n v="152.77903319112011"/>
    <s v="#SPILL!"/>
  </r>
  <r>
    <s v="EV0732"/>
    <x v="2"/>
    <s v="Oceania"/>
    <s v="Hyundai"/>
    <s v="Car"/>
    <n v="852678"/>
    <n v="68"/>
    <n v="630"/>
    <n v="2.42"/>
    <x v="729"/>
    <n v="51923"/>
    <n v="18.5"/>
    <s v="No"/>
    <n v="41.5"/>
    <n v="146.6"/>
    <n v="2026"/>
    <n v="44273599794"/>
    <n v="9.264705882352942"/>
    <n v="82.417460317460311"/>
    <n v="212.84001698179148"/>
    <s v="#SPILL!"/>
  </r>
  <r>
    <s v="EV0733"/>
    <x v="2"/>
    <s v="Oceania"/>
    <s v="Tesla"/>
    <s v="SUV"/>
    <n v="881628"/>
    <n v="82"/>
    <n v="464"/>
    <n v="2.88"/>
    <x v="730"/>
    <n v="45247"/>
    <n v="12.3"/>
    <s v="Yes"/>
    <n v="12.2"/>
    <n v="71.599999999999994"/>
    <n v="2026"/>
    <n v="39891022116"/>
    <n v="5.6585365853658534"/>
    <n v="97.515086206896555"/>
    <n v="50.624526444259935"/>
    <s v="#SPILL!"/>
  </r>
  <r>
    <s v="EV0734"/>
    <x v="5"/>
    <s v="North America"/>
    <s v="Nissan"/>
    <s v="Truck"/>
    <n v="754344"/>
    <n v="60"/>
    <n v="635"/>
    <n v="1.29"/>
    <x v="731"/>
    <n v="25038"/>
    <n v="23.5"/>
    <s v="No"/>
    <n v="22.9"/>
    <n v="84.4"/>
    <n v="2026"/>
    <n v="18887265072"/>
    <n v="10.583333333333334"/>
    <n v="39.429921259842523"/>
    <n v="81.103581389922894"/>
    <s v="#SPILL!"/>
  </r>
  <r>
    <s v="EV0735"/>
    <x v="8"/>
    <s v="Europe"/>
    <s v="Kia"/>
    <s v="SUV"/>
    <n v="78566"/>
    <n v="83"/>
    <n v="274"/>
    <n v="0.56000000000000005"/>
    <x v="732"/>
    <n v="74273"/>
    <n v="22.9"/>
    <s v="Yes"/>
    <n v="19.7"/>
    <n v="122.3"/>
    <n v="2026"/>
    <n v="5835332518"/>
    <n v="3.3012048192771086"/>
    <n v="271.06934306569343"/>
    <n v="1193.2260774380777"/>
    <s v="#SPILL!"/>
  </r>
  <r>
    <s v="EV0736"/>
    <x v="5"/>
    <s v="North America"/>
    <s v="BYD"/>
    <s v="Truck"/>
    <n v="581925"/>
    <n v="55"/>
    <n v="586"/>
    <n v="2.63"/>
    <x v="733"/>
    <n v="45050"/>
    <n v="19.5"/>
    <s v="No"/>
    <n v="18.100000000000001"/>
    <n v="265.60000000000002"/>
    <n v="2026"/>
    <n v="26215721250"/>
    <n v="10.654545454545454"/>
    <n v="76.877133105802045"/>
    <n v="120.91764402629204"/>
    <s v="#SPILL!"/>
  </r>
  <r>
    <s v="EV0737"/>
    <x v="3"/>
    <s v="Europe"/>
    <s v="BMW"/>
    <s v="Truck"/>
    <n v="505162"/>
    <n v="71"/>
    <n v="306"/>
    <n v="2.52"/>
    <x v="734"/>
    <n v="62786"/>
    <n v="19.100000000000001"/>
    <s v="No"/>
    <n v="53.3"/>
    <n v="297.39999999999998"/>
    <n v="2026"/>
    <n v="31717101332"/>
    <n v="4.3098591549295771"/>
    <n v="205.18300653594773"/>
    <n v="264.56463471124113"/>
    <s v="#SPILL!"/>
  </r>
  <r>
    <s v="EV0738"/>
    <x v="5"/>
    <s v="North America"/>
    <s v="Nissan"/>
    <s v="Truck"/>
    <n v="370834"/>
    <n v="74"/>
    <n v="646"/>
    <n v="2.3199999999999998"/>
    <x v="735"/>
    <n v="53331"/>
    <n v="19.3"/>
    <s v="No"/>
    <n v="21.1"/>
    <n v="134.9"/>
    <n v="2026"/>
    <n v="19776948054"/>
    <n v="8.7297297297297298"/>
    <n v="82.555727554179569"/>
    <n v="529.23949799640809"/>
    <s v="#SPILL!"/>
  </r>
  <r>
    <s v="EV0739"/>
    <x v="4"/>
    <s v="Asia"/>
    <s v="Nissan"/>
    <s v="SUV"/>
    <n v="239769"/>
    <n v="76"/>
    <n v="536"/>
    <n v="1.92"/>
    <x v="736"/>
    <n v="45199"/>
    <n v="24.2"/>
    <s v="Yes"/>
    <n v="56.3"/>
    <n v="98.5"/>
    <n v="2026"/>
    <n v="10837319031"/>
    <n v="7.0526315789473681"/>
    <n v="84.326492537313428"/>
    <n v="359.9923259470574"/>
    <s v="#SPILL!"/>
  </r>
  <r>
    <s v="EV0740"/>
    <x v="1"/>
    <s v="North America"/>
    <s v="Ford"/>
    <s v="Car"/>
    <n v="702323"/>
    <n v="46"/>
    <n v="525"/>
    <n v="2.2400000000000002"/>
    <x v="737"/>
    <n v="37717"/>
    <n v="13.4"/>
    <s v="No"/>
    <n v="21.2"/>
    <n v="82.8"/>
    <n v="2026"/>
    <n v="26489516591"/>
    <n v="11.413043478260869"/>
    <n v="71.841904761904757"/>
    <n v="32.981975529777607"/>
    <s v="#SPILL!"/>
  </r>
  <r>
    <s v="EV0741"/>
    <x v="3"/>
    <s v="Europe"/>
    <s v="Volkswagen"/>
    <s v="Bus"/>
    <n v="86967"/>
    <n v="87"/>
    <n v="643"/>
    <n v="2.7"/>
    <x v="738"/>
    <n v="84488"/>
    <n v="15.6"/>
    <s v="Yes"/>
    <n v="28.3"/>
    <n v="159.30000000000001"/>
    <n v="2026"/>
    <n v="7347667896"/>
    <n v="7.3908045977011492"/>
    <n v="131.39657853810263"/>
    <n v="903.67610702910292"/>
    <s v="#SPILL!"/>
  </r>
  <r>
    <s v="EV0742"/>
    <x v="4"/>
    <s v="Asia"/>
    <s v="Hyundai"/>
    <s v="SUV"/>
    <n v="777048"/>
    <n v="59"/>
    <n v="260"/>
    <n v="1.71"/>
    <x v="739"/>
    <n v="30518"/>
    <n v="12.1"/>
    <s v="No"/>
    <n v="39.5"/>
    <n v="218.6"/>
    <n v="2026"/>
    <n v="23713950864"/>
    <n v="4.406779661016949"/>
    <n v="117.37692307692308"/>
    <n v="80.498244638683843"/>
    <s v="#SPILL!"/>
  </r>
  <r>
    <s v="EV0743"/>
    <x v="1"/>
    <s v="North America"/>
    <s v="Toyota"/>
    <s v="Car"/>
    <n v="723485"/>
    <n v="89"/>
    <n v="588"/>
    <n v="1.19"/>
    <x v="740"/>
    <n v="38022"/>
    <n v="15"/>
    <s v="No"/>
    <n v="39.6"/>
    <n v="71.8"/>
    <n v="2026"/>
    <n v="27508346670"/>
    <n v="6.606741573033708"/>
    <n v="64.663265306122454"/>
    <n v="205.57578940821165"/>
    <s v="#SPILL!"/>
  </r>
  <r>
    <s v="EV0744"/>
    <x v="8"/>
    <s v="Europe"/>
    <s v="Tesla"/>
    <s v="SUV"/>
    <n v="501082"/>
    <n v="97"/>
    <n v="552"/>
    <n v="1.1000000000000001"/>
    <x v="741"/>
    <n v="58392"/>
    <n v="21.6"/>
    <s v="Yes"/>
    <n v="48"/>
    <n v="257.7"/>
    <n v="2026"/>
    <n v="29259180144"/>
    <n v="5.6907216494845363"/>
    <n v="105.78260869565217"/>
    <n v="331.94766525239385"/>
    <s v="#SPILL!"/>
  </r>
  <r>
    <s v="EV0745"/>
    <x v="6"/>
    <s v="Europe"/>
    <s v="Volkswagen"/>
    <s v="Truck"/>
    <n v="634572"/>
    <n v="44"/>
    <n v="329"/>
    <n v="1.68"/>
    <x v="742"/>
    <n v="72016"/>
    <n v="17.399999999999999"/>
    <s v="No"/>
    <n v="22.3"/>
    <n v="27"/>
    <n v="2026"/>
    <n v="45699337152"/>
    <n v="7.4772727272727275"/>
    <n v="218.89361702127658"/>
    <n v="70.267834067686564"/>
    <s v="#SPILL!"/>
  </r>
  <r>
    <s v="EV0746"/>
    <x v="2"/>
    <s v="Oceania"/>
    <s v="BYD"/>
    <s v="SUV"/>
    <n v="899227"/>
    <n v="42"/>
    <n v="270"/>
    <n v="1.1100000000000001"/>
    <x v="743"/>
    <n v="25538"/>
    <n v="21"/>
    <s v="No"/>
    <n v="26.3"/>
    <n v="87.6"/>
    <n v="2026"/>
    <n v="22964459126"/>
    <n v="6.4285714285714288"/>
    <n v="94.585185185185182"/>
    <n v="33.876874248660236"/>
    <s v="#SPILL!"/>
  </r>
  <r>
    <s v="EV0747"/>
    <x v="3"/>
    <s v="Europe"/>
    <s v="Toyota"/>
    <s v="Truck"/>
    <n v="382415"/>
    <n v="113"/>
    <n v="318"/>
    <n v="1.19"/>
    <x v="744"/>
    <n v="59643"/>
    <n v="18.7"/>
    <s v="Yes"/>
    <n v="38.1"/>
    <n v="24.2"/>
    <n v="2026"/>
    <n v="22808377845"/>
    <n v="2.8141592920353982"/>
    <n v="187.5566037735849"/>
    <n v="417.56468757763167"/>
    <s v="#SPILL!"/>
  </r>
  <r>
    <s v="EV0748"/>
    <x v="6"/>
    <s v="Europe"/>
    <s v="Nissan"/>
    <s v="Truck"/>
    <n v="369942"/>
    <n v="43"/>
    <n v="300"/>
    <n v="2.96"/>
    <x v="745"/>
    <n v="41053"/>
    <n v="20.8"/>
    <s v="Yes"/>
    <n v="34.799999999999997"/>
    <n v="224.7"/>
    <n v="2026"/>
    <n v="15187228926"/>
    <n v="6.9767441860465116"/>
    <n v="136.84333333333333"/>
    <n v="86.259467700342228"/>
    <s v="#SPILL!"/>
  </r>
  <r>
    <s v="EV0749"/>
    <x v="9"/>
    <s v="Asia"/>
    <s v="Hyundai"/>
    <s v="Truck"/>
    <n v="830456"/>
    <n v="58"/>
    <n v="263"/>
    <n v="0.71"/>
    <x v="746"/>
    <n v="51573"/>
    <n v="14.9"/>
    <s v="No"/>
    <n v="19.8"/>
    <n v="85.3"/>
    <n v="2026"/>
    <n v="42829107288"/>
    <n v="4.5344827586206895"/>
    <n v="196.09505703422053"/>
    <n v="90.014401726280497"/>
    <s v="#SPILL!"/>
  </r>
  <r>
    <s v="EV0750"/>
    <x v="0"/>
    <s v="Asia"/>
    <s v="Nissan"/>
    <s v="Car"/>
    <n v="392556"/>
    <n v="72"/>
    <n v="330"/>
    <n v="1.0900000000000001"/>
    <x v="747"/>
    <n v="43938"/>
    <n v="13.2"/>
    <s v="No"/>
    <n v="36.5"/>
    <n v="287.2"/>
    <n v="2026"/>
    <n v="17248125528"/>
    <n v="4.583333333333333"/>
    <n v="133.14545454545456"/>
    <n v="113.3647173906398"/>
    <s v="#SPILL!"/>
  </r>
  <r>
    <s v="EV0751"/>
    <x v="5"/>
    <s v="North America"/>
    <s v="Nissan"/>
    <s v="Truck"/>
    <n v="45884"/>
    <n v="85"/>
    <n v="471"/>
    <n v="1.88"/>
    <x v="748"/>
    <n v="68067"/>
    <n v="15"/>
    <s v="Yes"/>
    <n v="21.5"/>
    <n v="150.4"/>
    <n v="2026"/>
    <n v="3123186228"/>
    <n v="5.5411764705882351"/>
    <n v="144.51592356687897"/>
    <n v="142.0756690785459"/>
    <s v="#SPILL!"/>
  </r>
  <r>
    <s v="EV0752"/>
    <x v="9"/>
    <s v="Asia"/>
    <s v="Toyota"/>
    <s v="SUV"/>
    <n v="66984"/>
    <n v="74"/>
    <n v="536"/>
    <n v="1.97"/>
    <x v="749"/>
    <n v="60399"/>
    <n v="20.9"/>
    <s v="No"/>
    <n v="29.4"/>
    <n v="158.1"/>
    <n v="2026"/>
    <n v="4045766616"/>
    <n v="7.243243243243243"/>
    <n v="112.68470149253731"/>
    <n v="1093.5895139137704"/>
    <s v="#SPILL!"/>
  </r>
  <r>
    <s v="EV0753"/>
    <x v="8"/>
    <s v="Europe"/>
    <s v="Hyundai"/>
    <s v="Bus"/>
    <n v="248693"/>
    <n v="54"/>
    <n v="252"/>
    <n v="1.3"/>
    <x v="750"/>
    <n v="30466"/>
    <n v="15.2"/>
    <s v="No"/>
    <n v="14.8"/>
    <n v="261"/>
    <n v="2026"/>
    <n v="7576680938"/>
    <n v="4.666666666666667"/>
    <n v="120.89682539682539"/>
    <n v="151.81368192912547"/>
    <s v="#SPILL!"/>
  </r>
  <r>
    <s v="EV0754"/>
    <x v="6"/>
    <s v="Europe"/>
    <s v="Ford"/>
    <s v="SUV"/>
    <n v="309557"/>
    <n v="96"/>
    <n v="548"/>
    <n v="2.84"/>
    <x v="751"/>
    <n v="56857"/>
    <n v="17.8"/>
    <s v="No"/>
    <n v="46"/>
    <n v="149.80000000000001"/>
    <n v="2026"/>
    <n v="17600482349"/>
    <n v="5.708333333333333"/>
    <n v="103.7536496350365"/>
    <n v="91.107615075737272"/>
    <s v="#SPILL!"/>
  </r>
  <r>
    <s v="EV0755"/>
    <x v="1"/>
    <s v="North America"/>
    <s v="Volkswagen"/>
    <s v="Truck"/>
    <n v="700789"/>
    <n v="114"/>
    <n v="290"/>
    <n v="2.77"/>
    <x v="752"/>
    <n v="31634"/>
    <n v="17.600000000000001"/>
    <s v="No"/>
    <n v="30.4"/>
    <n v="25.4"/>
    <n v="2026"/>
    <n v="22168759226"/>
    <n v="2.5438596491228069"/>
    <n v="109.08275862068966"/>
    <n v="18.245149395895197"/>
    <s v="#SPILL!"/>
  </r>
  <r>
    <s v="EV0756"/>
    <x v="1"/>
    <s v="North America"/>
    <s v="Nissan"/>
    <s v="Bus"/>
    <n v="751275"/>
    <n v="51"/>
    <n v="475"/>
    <n v="2.11"/>
    <x v="753"/>
    <n v="50521"/>
    <n v="15.8"/>
    <s v="No"/>
    <n v="42.1"/>
    <n v="165"/>
    <n v="2026"/>
    <n v="37955164275"/>
    <n v="9.3137254901960791"/>
    <n v="106.36"/>
    <n v="156.35419786363184"/>
    <s v="#SPILL!"/>
  </r>
  <r>
    <s v="EV0757"/>
    <x v="2"/>
    <s v="Oceania"/>
    <s v="Tesla"/>
    <s v="SUV"/>
    <n v="749500"/>
    <n v="77"/>
    <n v="338"/>
    <n v="2.74"/>
    <x v="754"/>
    <n v="66828"/>
    <n v="12.9"/>
    <s v="No"/>
    <n v="46.6"/>
    <n v="216.2"/>
    <n v="2026"/>
    <n v="50087586000"/>
    <n v="4.3896103896103895"/>
    <n v="197.71597633136093"/>
    <n v="248.16410940627085"/>
    <s v="#SPILL!"/>
  </r>
  <r>
    <s v="EV0758"/>
    <x v="1"/>
    <s v="North America"/>
    <s v="Kia"/>
    <s v="Car"/>
    <n v="865120"/>
    <n v="83"/>
    <n v="614"/>
    <n v="2.2000000000000002"/>
    <x v="755"/>
    <n v="50499"/>
    <n v="17.600000000000001"/>
    <s v="No"/>
    <n v="51.4"/>
    <n v="216"/>
    <n v="2026"/>
    <n v="43687694880"/>
    <n v="7.3975903614457827"/>
    <n v="82.245928338762212"/>
    <n v="74.726049565378219"/>
    <s v="#SPILL!"/>
  </r>
  <r>
    <s v="EV0759"/>
    <x v="4"/>
    <s v="Asia"/>
    <s v="Nissan"/>
    <s v="SUV"/>
    <n v="758140"/>
    <n v="104"/>
    <n v="375"/>
    <n v="1.26"/>
    <x v="756"/>
    <n v="37755"/>
    <n v="15.6"/>
    <s v="Yes"/>
    <n v="53.7"/>
    <n v="158.80000000000001"/>
    <n v="2026"/>
    <n v="28623575700"/>
    <n v="3.6057692307692308"/>
    <n v="100.68"/>
    <n v="204.53214445880707"/>
    <s v="#SPILL!"/>
  </r>
  <r>
    <s v="EV0760"/>
    <x v="5"/>
    <s v="North America"/>
    <s v="Toyota"/>
    <s v="Truck"/>
    <n v="678891"/>
    <n v="119"/>
    <n v="556"/>
    <n v="1.06"/>
    <x v="757"/>
    <n v="51054"/>
    <n v="22.7"/>
    <s v="No"/>
    <n v="51.2"/>
    <n v="255.1"/>
    <n v="2026"/>
    <n v="34660101114"/>
    <n v="4.6722689075630255"/>
    <n v="91.823741007194243"/>
    <n v="116.68883517383497"/>
    <s v="#SPILL!"/>
  </r>
  <r>
    <s v="EV0761"/>
    <x v="9"/>
    <s v="Asia"/>
    <s v="Kia"/>
    <s v="Car"/>
    <n v="662260"/>
    <n v="101"/>
    <n v="476"/>
    <n v="2.5499999999999998"/>
    <x v="758"/>
    <n v="45395"/>
    <n v="24.1"/>
    <s v="Yes"/>
    <n v="34.700000000000003"/>
    <n v="108.1"/>
    <n v="2026"/>
    <n v="30063292700"/>
    <n v="4.7128712871287126"/>
    <n v="95.367647058823536"/>
    <n v="214.13342191888381"/>
    <s v="#SPILL!"/>
  </r>
  <r>
    <s v="EV0762"/>
    <x v="9"/>
    <s v="Asia"/>
    <s v="Ford"/>
    <s v="SUV"/>
    <n v="363823"/>
    <n v="69"/>
    <n v="379"/>
    <n v="1.36"/>
    <x v="759"/>
    <n v="69977"/>
    <n v="17.600000000000001"/>
    <s v="No"/>
    <n v="5"/>
    <n v="142.19999999999999"/>
    <n v="2026"/>
    <n v="25459242071"/>
    <n v="5.4927536231884062"/>
    <n v="184.6358839050132"/>
    <n v="189.11943445026841"/>
    <s v="#SPILL!"/>
  </r>
  <r>
    <s v="EV0763"/>
    <x v="0"/>
    <s v="Asia"/>
    <s v="Toyota"/>
    <s v="Truck"/>
    <n v="855119"/>
    <n v="64"/>
    <n v="442"/>
    <n v="1.53"/>
    <x v="760"/>
    <n v="31928"/>
    <n v="24.7"/>
    <s v="Yes"/>
    <n v="6.5"/>
    <n v="277"/>
    <n v="2026"/>
    <n v="27302239432"/>
    <n v="6.90625"/>
    <n v="72.235294117647058"/>
    <n v="160.1964171068588"/>
    <s v="#SPILL!"/>
  </r>
  <r>
    <s v="EV0764"/>
    <x v="1"/>
    <s v="North America"/>
    <s v="Mercedes"/>
    <s v="Truck"/>
    <n v="362471"/>
    <n v="118"/>
    <n v="441"/>
    <n v="2.84"/>
    <x v="761"/>
    <n v="79097"/>
    <n v="15"/>
    <s v="No"/>
    <n v="42.4"/>
    <n v="172.7"/>
    <n v="2026"/>
    <n v="28670368687"/>
    <n v="3.7372881355932202"/>
    <n v="179.35827664399093"/>
    <n v="106.87475687710189"/>
    <s v="#SPILL!"/>
  </r>
  <r>
    <s v="EV0765"/>
    <x v="1"/>
    <s v="North America"/>
    <s v="Hyundai"/>
    <s v="SUV"/>
    <n v="779191"/>
    <n v="117"/>
    <n v="322"/>
    <n v="1.45"/>
    <x v="762"/>
    <n v="59843"/>
    <n v="23.6"/>
    <s v="No"/>
    <n v="59.1"/>
    <n v="73.599999999999994"/>
    <n v="2026"/>
    <n v="46629127013"/>
    <n v="2.7521367521367521"/>
    <n v="185.84782608695653"/>
    <n v="209.93825647370156"/>
    <s v="#SPILL!"/>
  </r>
  <r>
    <s v="EV0766"/>
    <x v="9"/>
    <s v="Asia"/>
    <s v="Hyundai"/>
    <s v="Truck"/>
    <n v="519539"/>
    <n v="54"/>
    <n v="285"/>
    <n v="1.36"/>
    <x v="763"/>
    <n v="34885"/>
    <n v="20.6"/>
    <s v="Yes"/>
    <n v="53.4"/>
    <n v="64.7"/>
    <n v="2026"/>
    <n v="18124118015"/>
    <n v="5.2777777777777777"/>
    <n v="122.40350877192982"/>
    <n v="115.71604826586648"/>
    <s v="#SPILL!"/>
  </r>
  <r>
    <s v="EV0767"/>
    <x v="8"/>
    <s v="Europe"/>
    <s v="Ford"/>
    <s v="SUV"/>
    <n v="762272"/>
    <n v="56"/>
    <n v="340"/>
    <n v="2.35"/>
    <x v="764"/>
    <n v="30212"/>
    <n v="22.4"/>
    <s v="No"/>
    <n v="14.7"/>
    <n v="156.80000000000001"/>
    <n v="2026"/>
    <n v="23029761664"/>
    <n v="6.0714285714285712"/>
    <n v="88.858823529411765"/>
    <n v="211.6606670584778"/>
    <s v="#SPILL!"/>
  </r>
  <r>
    <s v="EV0768"/>
    <x v="9"/>
    <s v="Asia"/>
    <s v="Ford"/>
    <s v="Truck"/>
    <n v="403244"/>
    <n v="86"/>
    <n v="350"/>
    <n v="2.4500000000000002"/>
    <x v="765"/>
    <n v="80086"/>
    <n v="24.9"/>
    <s v="Yes"/>
    <n v="60"/>
    <n v="168"/>
    <n v="2026"/>
    <n v="32294198984"/>
    <n v="4.0697674418604652"/>
    <n v="228.81714285714287"/>
    <n v="409.54608128081259"/>
    <s v="#SPILL!"/>
  </r>
  <r>
    <s v="EV0769"/>
    <x v="3"/>
    <s v="Europe"/>
    <s v="Nissan"/>
    <s v="Car"/>
    <n v="328782"/>
    <n v="87"/>
    <n v="579"/>
    <n v="2.61"/>
    <x v="766"/>
    <n v="38330"/>
    <n v="16.2"/>
    <s v="Yes"/>
    <n v="56.3"/>
    <n v="68.5"/>
    <n v="2026"/>
    <n v="12602214060"/>
    <n v="6.6551724137931032"/>
    <n v="66.200345423143347"/>
    <n v="122.43675140366565"/>
    <s v="#SPILL!"/>
  </r>
  <r>
    <s v="EV0770"/>
    <x v="5"/>
    <s v="North America"/>
    <s v="Hyundai"/>
    <s v="Truck"/>
    <n v="251591"/>
    <n v="50"/>
    <n v="264"/>
    <n v="2.15"/>
    <x v="767"/>
    <n v="57093"/>
    <n v="18.2"/>
    <s v="No"/>
    <n v="41.8"/>
    <n v="85.2"/>
    <n v="2026"/>
    <n v="14364084963"/>
    <n v="5.28"/>
    <n v="216.26136363636363"/>
    <n v="323.66817572965647"/>
    <s v="#SPILL!"/>
  </r>
  <r>
    <s v="EV0771"/>
    <x v="5"/>
    <s v="North America"/>
    <s v="Kia"/>
    <s v="Bus"/>
    <n v="244376"/>
    <n v="118"/>
    <n v="360"/>
    <n v="1.84"/>
    <x v="768"/>
    <n v="53700"/>
    <n v="12.7"/>
    <s v="No"/>
    <n v="58.4"/>
    <n v="160.1"/>
    <n v="2026"/>
    <n v="13122991200"/>
    <n v="3.0508474576271185"/>
    <n v="149.16666666666666"/>
    <n v="579.77051756309947"/>
    <s v="#SPILL!"/>
  </r>
  <r>
    <s v="EV0772"/>
    <x v="4"/>
    <s v="Asia"/>
    <s v="BMW"/>
    <s v="Bus"/>
    <n v="899192"/>
    <n v="110"/>
    <n v="350"/>
    <n v="1.29"/>
    <x v="769"/>
    <n v="42786"/>
    <n v="17.100000000000001"/>
    <s v="No"/>
    <n v="51"/>
    <n v="72.400000000000006"/>
    <n v="2026"/>
    <n v="38472828912"/>
    <n v="3.1818181818181817"/>
    <n v="122.24571428571429"/>
    <n v="200.02624578510486"/>
    <s v="#SPILL!"/>
  </r>
  <r>
    <s v="EV0773"/>
    <x v="2"/>
    <s v="Oceania"/>
    <s v="BMW"/>
    <s v="Truck"/>
    <n v="451488"/>
    <n v="107"/>
    <n v="644"/>
    <n v="1"/>
    <x v="770"/>
    <n v="78630"/>
    <n v="17.2"/>
    <s v="Yes"/>
    <n v="64.8"/>
    <n v="146.69999999999999"/>
    <n v="2026"/>
    <n v="35500501440"/>
    <n v="6.018691588785047"/>
    <n v="122.09627329192547"/>
    <n v="176.00467786519243"/>
    <s v="#SPILL!"/>
  </r>
  <r>
    <s v="EV0774"/>
    <x v="8"/>
    <s v="Europe"/>
    <s v="Toyota"/>
    <s v="Car"/>
    <n v="482752"/>
    <n v="112"/>
    <n v="529"/>
    <n v="1.34"/>
    <x v="771"/>
    <n v="73033"/>
    <n v="15.7"/>
    <s v="No"/>
    <n v="46.6"/>
    <n v="178.6"/>
    <n v="2026"/>
    <n v="35256826816"/>
    <n v="4.7232142857142856"/>
    <n v="138.05860113421551"/>
    <n v="279.01282646162008"/>
    <s v="#SPILL!"/>
  </r>
  <r>
    <s v="EV0775"/>
    <x v="2"/>
    <s v="Oceania"/>
    <s v="Toyota"/>
    <s v="SUV"/>
    <n v="383841"/>
    <n v="57"/>
    <n v="566"/>
    <n v="1.1200000000000001"/>
    <x v="772"/>
    <n v="57716"/>
    <n v="13.9"/>
    <s v="Yes"/>
    <n v="64.5"/>
    <n v="294.89999999999998"/>
    <n v="2026"/>
    <n v="22153767156"/>
    <n v="9.9298245614035086"/>
    <n v="101.97173144876325"/>
    <n v="418.39199043353887"/>
    <s v="#SPILL!"/>
  </r>
  <r>
    <s v="EV0776"/>
    <x v="2"/>
    <s v="Oceania"/>
    <s v="BYD"/>
    <s v="Bus"/>
    <n v="65753"/>
    <n v="84"/>
    <n v="529"/>
    <n v="1.44"/>
    <x v="773"/>
    <n v="40675"/>
    <n v="20.9"/>
    <s v="Yes"/>
    <n v="44.1"/>
    <n v="11"/>
    <n v="2026"/>
    <n v="2674503275"/>
    <n v="6.2976190476190474"/>
    <n v="76.890359168241972"/>
    <n v="1249.5551533770322"/>
    <s v="#SPILL!"/>
  </r>
  <r>
    <s v="EV0777"/>
    <x v="3"/>
    <s v="Europe"/>
    <s v="BYD"/>
    <s v="Truck"/>
    <n v="829845"/>
    <n v="109"/>
    <n v="545"/>
    <n v="1.8"/>
    <x v="774"/>
    <n v="84081"/>
    <n v="16.899999999999999"/>
    <s v="No"/>
    <n v="20.7"/>
    <n v="31.8"/>
    <n v="2026"/>
    <n v="69774197445"/>
    <n v="5"/>
    <n v="154.27706422018349"/>
    <n v="163.06177659683436"/>
    <s v="#SPILL!"/>
  </r>
  <r>
    <s v="EV0778"/>
    <x v="9"/>
    <s v="Asia"/>
    <s v="BYD"/>
    <s v="Truck"/>
    <n v="578935"/>
    <n v="56"/>
    <n v="552"/>
    <n v="1.76"/>
    <x v="775"/>
    <n v="71248"/>
    <n v="18.899999999999999"/>
    <s v="Yes"/>
    <n v="64.7"/>
    <n v="60.7"/>
    <n v="2026"/>
    <n v="41247960880"/>
    <n v="9.8571428571428577"/>
    <n v="129.07246376811594"/>
    <n v="129.28048917408691"/>
    <s v="#SPILL!"/>
  </r>
  <r>
    <s v="EV0779"/>
    <x v="4"/>
    <s v="Asia"/>
    <s v="Kia"/>
    <s v="Bus"/>
    <n v="823521"/>
    <n v="71"/>
    <n v="490"/>
    <n v="2.94"/>
    <x v="776"/>
    <n v="34589"/>
    <n v="14.5"/>
    <s v="No"/>
    <n v="16.100000000000001"/>
    <n v="69.599999999999994"/>
    <n v="2026"/>
    <n v="28484767869"/>
    <n v="6.901408450704225"/>
    <n v="70.589795918367344"/>
    <n v="8.0301534508531045"/>
    <s v="#SPILL!"/>
  </r>
  <r>
    <s v="EV0780"/>
    <x v="1"/>
    <s v="North America"/>
    <s v="Ford"/>
    <s v="SUV"/>
    <n v="577231"/>
    <n v="75"/>
    <n v="583"/>
    <n v="2.71"/>
    <x v="777"/>
    <n v="56467"/>
    <n v="16.2"/>
    <s v="No"/>
    <n v="58.8"/>
    <n v="184.2"/>
    <n v="2026"/>
    <n v="32594502877"/>
    <n v="7.7733333333333334"/>
    <n v="96.855917667238415"/>
    <n v="237.192735663885"/>
    <s v="#SPILL!"/>
  </r>
  <r>
    <s v="EV0781"/>
    <x v="6"/>
    <s v="Europe"/>
    <s v="BMW"/>
    <s v="Truck"/>
    <n v="253050"/>
    <n v="106"/>
    <n v="407"/>
    <n v="1.52"/>
    <x v="778"/>
    <n v="31381"/>
    <n v="19.7"/>
    <s v="No"/>
    <n v="9.3000000000000007"/>
    <n v="72.2"/>
    <n v="2026"/>
    <n v="7940962050"/>
    <n v="3.8396226415094339"/>
    <n v="77.103194103194099"/>
    <n v="642.89666073898445"/>
    <s v="#SPILL!"/>
  </r>
  <r>
    <s v="EV0782"/>
    <x v="2"/>
    <s v="Oceania"/>
    <s v="Toyota"/>
    <s v="Bus"/>
    <n v="247933"/>
    <n v="118"/>
    <n v="487"/>
    <n v="1.76"/>
    <x v="779"/>
    <n v="59427"/>
    <n v="22.7"/>
    <s v="No"/>
    <n v="46.2"/>
    <n v="237.1"/>
    <n v="2026"/>
    <n v="14733914391"/>
    <n v="4.1271186440677967"/>
    <n v="122.02669404517454"/>
    <n v="177.83433427579226"/>
    <s v="#SPILL!"/>
  </r>
  <r>
    <s v="EV0783"/>
    <x v="6"/>
    <s v="Europe"/>
    <s v="BMW"/>
    <s v="SUV"/>
    <n v="768757"/>
    <n v="111"/>
    <n v="295"/>
    <n v="1.1000000000000001"/>
    <x v="780"/>
    <n v="65582"/>
    <n v="23.4"/>
    <s v="No"/>
    <n v="9.1"/>
    <n v="263.89999999999998"/>
    <n v="2026"/>
    <n v="50416621574"/>
    <n v="2.6576576576576576"/>
    <n v="222.31186440677965"/>
    <n v="193.20149279941515"/>
    <s v="#SPILL!"/>
  </r>
  <r>
    <s v="EV0784"/>
    <x v="5"/>
    <s v="North America"/>
    <s v="Toyota"/>
    <s v="SUV"/>
    <n v="485635"/>
    <n v="85"/>
    <n v="547"/>
    <n v="1.53"/>
    <x v="781"/>
    <n v="41081"/>
    <n v="23"/>
    <s v="No"/>
    <n v="51.7"/>
    <n v="41.5"/>
    <n v="2026"/>
    <n v="19950371435"/>
    <n v="6.4352941176470591"/>
    <n v="75.102376599634368"/>
    <n v="68.211722795926974"/>
    <s v="#SPILL!"/>
  </r>
  <r>
    <s v="EV0785"/>
    <x v="8"/>
    <s v="Europe"/>
    <s v="Kia"/>
    <s v="Truck"/>
    <n v="410022"/>
    <n v="77"/>
    <n v="359"/>
    <n v="2.77"/>
    <x v="782"/>
    <n v="56590"/>
    <n v="17.3"/>
    <s v="Yes"/>
    <n v="63.2"/>
    <n v="128.30000000000001"/>
    <n v="2026"/>
    <n v="23203144980"/>
    <n v="4.662337662337662"/>
    <n v="157.63231197771589"/>
    <n v="340.9207310827224"/>
    <s v="#SPILL!"/>
  </r>
  <r>
    <s v="EV0786"/>
    <x v="3"/>
    <s v="Europe"/>
    <s v="BMW"/>
    <s v="Truck"/>
    <n v="484531"/>
    <n v="84"/>
    <n v="530"/>
    <n v="0.97"/>
    <x v="783"/>
    <n v="25759"/>
    <n v="14.5"/>
    <s v="Yes"/>
    <n v="26.6"/>
    <n v="252.1"/>
    <n v="2026"/>
    <n v="12481034029"/>
    <n v="6.3095238095238093"/>
    <n v="48.601886792452831"/>
    <n v="369.07855224949486"/>
    <s v="#SPILL!"/>
  </r>
  <r>
    <s v="EV0787"/>
    <x v="2"/>
    <s v="Oceania"/>
    <s v="Nissan"/>
    <s v="SUV"/>
    <n v="87179"/>
    <n v="102"/>
    <n v="379"/>
    <n v="0.66"/>
    <x v="784"/>
    <n v="25873"/>
    <n v="24.5"/>
    <s v="No"/>
    <n v="35"/>
    <n v="109.5"/>
    <n v="2026"/>
    <n v="2255582267"/>
    <n v="3.715686274509804"/>
    <n v="68.266490765171497"/>
    <n v="271.48739948840887"/>
    <s v="#SPILL!"/>
  </r>
  <r>
    <s v="EV0788"/>
    <x v="4"/>
    <s v="Asia"/>
    <s v="Tesla"/>
    <s v="Car"/>
    <n v="359644"/>
    <n v="119"/>
    <n v="380"/>
    <n v="1.45"/>
    <x v="785"/>
    <n v="55590"/>
    <n v="17.600000000000001"/>
    <s v="No"/>
    <n v="21.3"/>
    <n v="142.5"/>
    <n v="2026"/>
    <n v="19992609960"/>
    <n v="3.1932773109243699"/>
    <n v="146.28947368421052"/>
    <n v="18.073428167854878"/>
    <s v="#SPILL!"/>
  </r>
  <r>
    <s v="EV0789"/>
    <x v="1"/>
    <s v="North America"/>
    <s v="BMW"/>
    <s v="Bus"/>
    <n v="785435"/>
    <n v="91"/>
    <n v="641"/>
    <n v="0.66"/>
    <x v="786"/>
    <n v="66487"/>
    <n v="20.6"/>
    <s v="Yes"/>
    <n v="8.8000000000000007"/>
    <n v="12.9"/>
    <n v="2026"/>
    <n v="52221216845"/>
    <n v="7.0439560439560438"/>
    <n v="103.72386895475819"/>
    <n v="203.96722835116844"/>
    <s v="#SPILL!"/>
  </r>
  <r>
    <s v="EV0790"/>
    <x v="3"/>
    <s v="Europe"/>
    <s v="Tesla"/>
    <s v="Truck"/>
    <n v="635993"/>
    <n v="120"/>
    <n v="497"/>
    <n v="1.69"/>
    <x v="787"/>
    <n v="83614"/>
    <n v="22.1"/>
    <s v="No"/>
    <n v="58.4"/>
    <n v="78.2"/>
    <n v="2026"/>
    <n v="53177918702"/>
    <n v="4.1416666666666666"/>
    <n v="168.23742454728369"/>
    <n v="60.217643904885747"/>
    <s v="#SPILL!"/>
  </r>
  <r>
    <s v="EV0791"/>
    <x v="6"/>
    <s v="Europe"/>
    <s v="BYD"/>
    <s v="Truck"/>
    <n v="531578"/>
    <n v="93"/>
    <n v="644"/>
    <n v="0.9"/>
    <x v="788"/>
    <n v="47483"/>
    <n v="24.5"/>
    <s v="No"/>
    <n v="7.9"/>
    <n v="242.8"/>
    <n v="2026"/>
    <n v="25240918174"/>
    <n v="6.924731182795699"/>
    <n v="73.731366459627324"/>
    <n v="304.24697786590116"/>
    <s v="#SPILL!"/>
  </r>
  <r>
    <s v="EV0792"/>
    <x v="2"/>
    <s v="Oceania"/>
    <s v="Kia"/>
    <s v="Truck"/>
    <n v="295820"/>
    <n v="83"/>
    <n v="294"/>
    <n v="2.58"/>
    <x v="789"/>
    <n v="80450"/>
    <n v="22.5"/>
    <s v="No"/>
    <n v="32.799999999999997"/>
    <n v="129.80000000000001"/>
    <n v="2026"/>
    <n v="23798719000"/>
    <n v="3.5421686746987953"/>
    <n v="273.63945578231295"/>
    <n v="632.08707998106956"/>
    <s v="#SPILL!"/>
  </r>
  <r>
    <s v="EV0793"/>
    <x v="8"/>
    <s v="Europe"/>
    <s v="Mercedes"/>
    <s v="Car"/>
    <n v="216755"/>
    <n v="116"/>
    <n v="522"/>
    <n v="0.92"/>
    <x v="790"/>
    <n v="48897"/>
    <n v="18.7"/>
    <s v="No"/>
    <n v="10.3"/>
    <n v="132.9"/>
    <n v="2026"/>
    <n v="10598669235"/>
    <n v="4.5"/>
    <n v="93.672413793103445"/>
    <n v="816.23491960969761"/>
    <s v="#SPILL!"/>
  </r>
  <r>
    <s v="EV0794"/>
    <x v="0"/>
    <s v="Asia"/>
    <s v="Toyota"/>
    <s v="Truck"/>
    <n v="841836"/>
    <n v="74"/>
    <n v="294"/>
    <n v="1.28"/>
    <x v="791"/>
    <n v="39670"/>
    <n v="17"/>
    <s v="Yes"/>
    <n v="18.8"/>
    <n v="154.9"/>
    <n v="2026"/>
    <n v="33395634120"/>
    <n v="3.9729729729729728"/>
    <n v="134.93197278911563"/>
    <n v="104.61657615022403"/>
    <s v="#SPILL!"/>
  </r>
  <r>
    <s v="EV0795"/>
    <x v="7"/>
    <s v="Europe"/>
    <s v="Mercedes"/>
    <s v="Car"/>
    <n v="832636"/>
    <n v="112"/>
    <n v="286"/>
    <n v="1.79"/>
    <x v="792"/>
    <n v="71339"/>
    <n v="15.8"/>
    <s v="No"/>
    <n v="26.8"/>
    <n v="298.10000000000002"/>
    <n v="2026"/>
    <n v="59399419604"/>
    <n v="2.5535714285714284"/>
    <n v="249.43706293706293"/>
    <n v="37.442531910702876"/>
    <s v="#SPILL!"/>
  </r>
  <r>
    <s v="EV0796"/>
    <x v="8"/>
    <s v="Europe"/>
    <s v="Hyundai"/>
    <s v="Car"/>
    <n v="732173"/>
    <n v="65"/>
    <n v="300"/>
    <n v="2.13"/>
    <x v="793"/>
    <n v="78020"/>
    <n v="21.5"/>
    <s v="Yes"/>
    <n v="41.6"/>
    <n v="140.4"/>
    <n v="2026"/>
    <n v="57124137460"/>
    <n v="4.615384615384615"/>
    <n v="260.06666666666666"/>
    <n v="192.40671262119747"/>
    <s v="#SPILL!"/>
  </r>
  <r>
    <s v="EV0797"/>
    <x v="0"/>
    <s v="Asia"/>
    <s v="Kia"/>
    <s v="Bus"/>
    <n v="773668"/>
    <n v="64"/>
    <n v="590"/>
    <n v="2.23"/>
    <x v="794"/>
    <n v="75005"/>
    <n v="24.2"/>
    <s v="Yes"/>
    <n v="54.1"/>
    <n v="36.200000000000003"/>
    <n v="2026"/>
    <n v="58028968340"/>
    <n v="9.21875"/>
    <n v="127.12711864406779"/>
    <n v="151.31813646163471"/>
    <s v="#SPILL!"/>
  </r>
  <r>
    <s v="EV0798"/>
    <x v="4"/>
    <s v="Asia"/>
    <s v="Kia"/>
    <s v="Truck"/>
    <n v="536112"/>
    <n v="90"/>
    <n v="276"/>
    <n v="1.94"/>
    <x v="795"/>
    <n v="81222"/>
    <n v="25"/>
    <s v="Yes"/>
    <n v="42.2"/>
    <n v="43.8"/>
    <n v="2026"/>
    <n v="43544088864"/>
    <n v="3.0666666666666669"/>
    <n v="294.28260869565219"/>
    <n v="163.1487450383502"/>
    <s v="#SPILL!"/>
  </r>
  <r>
    <s v="EV0799"/>
    <x v="3"/>
    <s v="Europe"/>
    <s v="BMW"/>
    <s v="Truck"/>
    <n v="495877"/>
    <n v="112"/>
    <n v="465"/>
    <n v="1.53"/>
    <x v="796"/>
    <n v="76256"/>
    <n v="13.6"/>
    <s v="No"/>
    <n v="48.1"/>
    <n v="124.8"/>
    <n v="2026"/>
    <n v="37813596512"/>
    <n v="4.1517857142857144"/>
    <n v="163.99139784946237"/>
    <n v="296.45254770840353"/>
    <s v="#SPILL!"/>
  </r>
  <r>
    <s v="EV0800"/>
    <x v="8"/>
    <s v="Europe"/>
    <s v="Hyundai"/>
    <s v="Car"/>
    <n v="160204"/>
    <n v="62"/>
    <n v="324"/>
    <n v="1.5"/>
    <x v="797"/>
    <n v="25117"/>
    <n v="15.8"/>
    <s v="Yes"/>
    <n v="62.7"/>
    <n v="140.19999999999999"/>
    <n v="2026"/>
    <n v="4023843868"/>
    <n v="5.225806451612903"/>
    <n v="77.521604938271608"/>
    <n v="1180.47614291778"/>
    <s v="#SPILL!"/>
  </r>
  <r>
    <s v="EV0801"/>
    <x v="9"/>
    <s v="Asia"/>
    <s v="Mercedes"/>
    <s v="Car"/>
    <n v="274096"/>
    <n v="96"/>
    <n v="383"/>
    <n v="1.45"/>
    <x v="798"/>
    <n v="75801"/>
    <n v="12.9"/>
    <s v="No"/>
    <n v="42.4"/>
    <n v="91.8"/>
    <n v="2026"/>
    <n v="20776750896"/>
    <n v="3.9895833333333335"/>
    <n v="197.91383812010443"/>
    <n v="324.52498394723017"/>
    <s v="#SPILL!"/>
  </r>
  <r>
    <s v="EV0802"/>
    <x v="7"/>
    <s v="Europe"/>
    <s v="Hyundai"/>
    <s v="Car"/>
    <n v="338053"/>
    <n v="89"/>
    <n v="274"/>
    <n v="0.86"/>
    <x v="799"/>
    <n v="48311"/>
    <n v="13.1"/>
    <s v="Yes"/>
    <n v="39.799999999999997"/>
    <n v="114.3"/>
    <n v="2026"/>
    <n v="16331678483"/>
    <n v="3.0786516853932584"/>
    <n v="176.31751824817519"/>
    <n v="379.01749134011533"/>
    <s v="#SPILL!"/>
  </r>
  <r>
    <s v="EV0803"/>
    <x v="9"/>
    <s v="Asia"/>
    <s v="Mercedes"/>
    <s v="Bus"/>
    <n v="797763"/>
    <n v="45"/>
    <n v="318"/>
    <n v="0.92"/>
    <x v="800"/>
    <n v="28518"/>
    <n v="19.2"/>
    <s v="No"/>
    <n v="15.1"/>
    <n v="84.8"/>
    <n v="2026"/>
    <n v="22750605234"/>
    <n v="7.0666666666666664"/>
    <n v="89.679245283018872"/>
    <n v="63.107714947923121"/>
    <s v="#SPILL!"/>
  </r>
  <r>
    <s v="EV0804"/>
    <x v="1"/>
    <s v="North America"/>
    <s v="Mercedes"/>
    <s v="SUV"/>
    <n v="691601"/>
    <n v="98"/>
    <n v="481"/>
    <n v="1.55"/>
    <x v="801"/>
    <n v="65969"/>
    <n v="18.100000000000001"/>
    <s v="No"/>
    <n v="35.200000000000003"/>
    <n v="238"/>
    <n v="2026"/>
    <n v="45624226369"/>
    <n v="4.908163265306122"/>
    <n v="137.14968814968816"/>
    <n v="156.0552977800784"/>
    <s v="#SPILL!"/>
  </r>
  <r>
    <s v="EV0805"/>
    <x v="4"/>
    <s v="Asia"/>
    <s v="Toyota"/>
    <s v="SUV"/>
    <n v="790732"/>
    <n v="52"/>
    <n v="493"/>
    <n v="1.64"/>
    <x v="802"/>
    <n v="50167"/>
    <n v="18.2"/>
    <s v="Yes"/>
    <n v="28.5"/>
    <n v="275.5"/>
    <n v="2026"/>
    <n v="39668652244"/>
    <n v="9.4807692307692299"/>
    <n v="101.75862068965517"/>
    <n v="167.2640034803195"/>
    <s v="#SPILL!"/>
  </r>
  <r>
    <s v="EV0806"/>
    <x v="3"/>
    <s v="Europe"/>
    <s v="Nissan"/>
    <s v="Truck"/>
    <n v="246051"/>
    <n v="92"/>
    <n v="288"/>
    <n v="0.8"/>
    <x v="803"/>
    <n v="68924"/>
    <n v="24.7"/>
    <s v="No"/>
    <n v="56.5"/>
    <n v="117"/>
    <n v="2026"/>
    <n v="16958819124"/>
    <n v="3.1304347826086958"/>
    <n v="239.31944444444446"/>
    <n v="545.17152947966076"/>
    <s v="#SPILL!"/>
  </r>
  <r>
    <s v="EV0807"/>
    <x v="0"/>
    <s v="Asia"/>
    <s v="Nissan"/>
    <s v="Car"/>
    <n v="754698"/>
    <n v="83"/>
    <n v="578"/>
    <n v="1.37"/>
    <x v="804"/>
    <n v="39396"/>
    <n v="21.5"/>
    <s v="No"/>
    <n v="19.5"/>
    <n v="228.2"/>
    <n v="2026"/>
    <n v="29732082408"/>
    <n v="6.9638554216867474"/>
    <n v="68.159169550173004"/>
    <n v="244.06583825583215"/>
    <s v="#SPILL!"/>
  </r>
  <r>
    <s v="EV0808"/>
    <x v="5"/>
    <s v="North America"/>
    <s v="Tesla"/>
    <s v="Car"/>
    <n v="651460"/>
    <n v="52"/>
    <n v="510"/>
    <n v="2.27"/>
    <x v="805"/>
    <n v="55462"/>
    <n v="14.8"/>
    <s v="Yes"/>
    <n v="30.8"/>
    <n v="234.8"/>
    <n v="2026"/>
    <n v="36131274520"/>
    <n v="9.8076923076923084"/>
    <n v="108.74901960784314"/>
    <n v="5.725600957848525"/>
    <s v="#SPILL!"/>
  </r>
  <r>
    <s v="EV0809"/>
    <x v="3"/>
    <s v="Europe"/>
    <s v="Hyundai"/>
    <s v="Car"/>
    <n v="339784"/>
    <n v="84"/>
    <n v="360"/>
    <n v="2.34"/>
    <x v="806"/>
    <n v="48794"/>
    <n v="12.3"/>
    <s v="Yes"/>
    <n v="45.6"/>
    <n v="288.7"/>
    <n v="2026"/>
    <n v="16579420496"/>
    <n v="4.2857142857142856"/>
    <n v="135.53888888888889"/>
    <n v="365.73234760906934"/>
    <s v="#SPILL!"/>
  </r>
  <r>
    <s v="EV0810"/>
    <x v="7"/>
    <s v="Europe"/>
    <s v="Hyundai"/>
    <s v="SUV"/>
    <n v="829510"/>
    <n v="101"/>
    <n v="491"/>
    <n v="1.73"/>
    <x v="807"/>
    <n v="72899"/>
    <n v="15.1"/>
    <s v="No"/>
    <n v="60.5"/>
    <n v="114.2"/>
    <n v="2026"/>
    <n v="60470449490"/>
    <n v="4.8613861386138613"/>
    <n v="148.47046843177191"/>
    <n v="202.98127810394087"/>
    <s v="#SPILL!"/>
  </r>
  <r>
    <s v="EV0811"/>
    <x v="1"/>
    <s v="North America"/>
    <s v="Mercedes"/>
    <s v="SUV"/>
    <n v="56382"/>
    <n v="112"/>
    <n v="604"/>
    <n v="0.74"/>
    <x v="808"/>
    <n v="29206"/>
    <n v="16.399999999999999"/>
    <s v="Yes"/>
    <n v="15"/>
    <n v="5.3"/>
    <n v="2026"/>
    <n v="1646692692"/>
    <n v="5.3928571428571432"/>
    <n v="48.354304635761586"/>
    <n v="2495.7078500230573"/>
    <s v="#SPILL!"/>
  </r>
  <r>
    <s v="EV0812"/>
    <x v="7"/>
    <s v="Europe"/>
    <s v="BMW"/>
    <s v="SUV"/>
    <n v="808019"/>
    <n v="101"/>
    <n v="617"/>
    <n v="2.15"/>
    <x v="809"/>
    <n v="43725"/>
    <n v="15.2"/>
    <s v="No"/>
    <n v="29.6"/>
    <n v="267.39999999999998"/>
    <n v="2026"/>
    <n v="35330630775"/>
    <n v="6.108910891089109"/>
    <n v="70.867098865478127"/>
    <n v="29.769101964186486"/>
    <s v="#SPILL!"/>
  </r>
  <r>
    <s v="EV0813"/>
    <x v="6"/>
    <s v="Europe"/>
    <s v="Mercedes"/>
    <s v="Bus"/>
    <n v="423409"/>
    <n v="118"/>
    <n v="499"/>
    <n v="2.95"/>
    <x v="810"/>
    <n v="40019"/>
    <n v="24.3"/>
    <s v="No"/>
    <n v="55.9"/>
    <n v="188.3"/>
    <n v="2026"/>
    <n v="16944404771"/>
    <n v="4.2288135593220337"/>
    <n v="80.198396793587179"/>
    <n v="226.96730584375862"/>
    <s v="#SPILL!"/>
  </r>
  <r>
    <s v="EV0814"/>
    <x v="7"/>
    <s v="Europe"/>
    <s v="Toyota"/>
    <s v="Bus"/>
    <n v="831591"/>
    <n v="98"/>
    <n v="473"/>
    <n v="1.64"/>
    <x v="811"/>
    <n v="29656"/>
    <n v="12"/>
    <s v="Yes"/>
    <n v="31.1"/>
    <n v="223.7"/>
    <n v="2026"/>
    <n v="24661662696"/>
    <n v="4.8265306122448983"/>
    <n v="62.697674418604649"/>
    <n v="126.64518976275596"/>
    <s v="#SPILL!"/>
  </r>
  <r>
    <s v="EV0815"/>
    <x v="4"/>
    <s v="Asia"/>
    <s v="Tesla"/>
    <s v="Bus"/>
    <n v="303679"/>
    <n v="95"/>
    <n v="265"/>
    <n v="2.89"/>
    <x v="812"/>
    <n v="35526"/>
    <n v="17.8"/>
    <s v="Yes"/>
    <n v="22.1"/>
    <n v="52.8"/>
    <n v="2026"/>
    <n v="10788500154"/>
    <n v="2.7894736842105261"/>
    <n v="134.06037735849057"/>
    <n v="96.299052618060514"/>
    <s v="#SPILL!"/>
  </r>
  <r>
    <s v="EV0816"/>
    <x v="3"/>
    <s v="Europe"/>
    <s v="Tesla"/>
    <s v="Car"/>
    <n v="339224"/>
    <n v="54"/>
    <n v="442"/>
    <n v="1.48"/>
    <x v="813"/>
    <n v="62187"/>
    <n v="13.3"/>
    <s v="Yes"/>
    <n v="25"/>
    <n v="63.6"/>
    <n v="2026"/>
    <n v="21095322888"/>
    <n v="8.1851851851851851"/>
    <n v="140.6945701357466"/>
    <n v="281.43645496780891"/>
    <s v="#SPILL!"/>
  </r>
  <r>
    <s v="EV0817"/>
    <x v="3"/>
    <s v="Europe"/>
    <s v="BMW"/>
    <s v="Truck"/>
    <n v="220239"/>
    <n v="58"/>
    <n v="548"/>
    <n v="1.68"/>
    <x v="814"/>
    <n v="44482"/>
    <n v="22.6"/>
    <s v="Yes"/>
    <n v="13.5"/>
    <n v="278.2"/>
    <n v="2026"/>
    <n v="9796671198"/>
    <n v="9.4482758620689662"/>
    <n v="81.171532846715323"/>
    <n v="723.2642719954232"/>
    <s v="#SPILL!"/>
  </r>
  <r>
    <s v="EV0818"/>
    <x v="6"/>
    <s v="Europe"/>
    <s v="Mercedes"/>
    <s v="Bus"/>
    <n v="778998"/>
    <n v="84"/>
    <n v="575"/>
    <n v="1.9"/>
    <x v="815"/>
    <n v="74891"/>
    <n v="21.1"/>
    <s v="No"/>
    <n v="5.4"/>
    <n v="190.3"/>
    <n v="2026"/>
    <n v="58339939218"/>
    <n v="6.8452380952380949"/>
    <n v="130.24521739130435"/>
    <n v="110.93224886328335"/>
    <s v="#SPILL!"/>
  </r>
  <r>
    <s v="EV0819"/>
    <x v="7"/>
    <s v="Europe"/>
    <s v="Kia"/>
    <s v="Truck"/>
    <n v="721280"/>
    <n v="116"/>
    <n v="287"/>
    <n v="1.49"/>
    <x v="816"/>
    <n v="27664"/>
    <n v="23.9"/>
    <s v="No"/>
    <n v="19.399999999999999"/>
    <n v="11.2"/>
    <n v="2026"/>
    <n v="19953489920"/>
    <n v="2.4741379310344827"/>
    <n v="96.390243902439025"/>
    <n v="147.66664818101151"/>
    <s v="#SPILL!"/>
  </r>
  <r>
    <s v="EV0820"/>
    <x v="5"/>
    <s v="North America"/>
    <s v="Ford"/>
    <s v="Truck"/>
    <n v="325310"/>
    <n v="109"/>
    <n v="625"/>
    <n v="1.17"/>
    <x v="817"/>
    <n v="74208"/>
    <n v="16.8"/>
    <s v="No"/>
    <n v="16.3"/>
    <n v="277.3"/>
    <n v="2026"/>
    <n v="24140604480"/>
    <n v="5.7339449541284404"/>
    <n v="118.7328"/>
    <n v="344.18862008545699"/>
    <s v="#SPILL!"/>
  </r>
  <r>
    <s v="EV0821"/>
    <x v="4"/>
    <s v="Asia"/>
    <s v="BYD"/>
    <s v="Bus"/>
    <n v="77834"/>
    <n v="92"/>
    <n v="479"/>
    <n v="2.6"/>
    <x v="818"/>
    <n v="79005"/>
    <n v="23.7"/>
    <s v="No"/>
    <n v="63.8"/>
    <n v="195.7"/>
    <n v="2026"/>
    <n v="6149275170"/>
    <n v="5.2065217391304346"/>
    <n v="164.937369519833"/>
    <n v="1060.0123339414652"/>
    <s v="#SPILL!"/>
  </r>
  <r>
    <s v="EV0822"/>
    <x v="9"/>
    <s v="Asia"/>
    <s v="BYD"/>
    <s v="Truck"/>
    <n v="93677"/>
    <n v="86"/>
    <n v="461"/>
    <n v="2.81"/>
    <x v="819"/>
    <n v="48231"/>
    <n v="12.1"/>
    <s v="No"/>
    <n v="31.2"/>
    <n v="111.6"/>
    <n v="2026"/>
    <n v="4518135387"/>
    <n v="5.3604651162790695"/>
    <n v="104.62255965292842"/>
    <n v="1441.7840024765951"/>
    <s v="#SPILL!"/>
  </r>
  <r>
    <s v="EV0823"/>
    <x v="5"/>
    <s v="North America"/>
    <s v="BMW"/>
    <s v="SUV"/>
    <n v="263303"/>
    <n v="82"/>
    <n v="516"/>
    <n v="2.93"/>
    <x v="820"/>
    <n v="27990"/>
    <n v="15.1"/>
    <s v="Yes"/>
    <n v="32.700000000000003"/>
    <n v="100.2"/>
    <n v="2026"/>
    <n v="7369850970"/>
    <n v="6.2926829268292686"/>
    <n v="54.244186046511629"/>
    <n v="393.04907274129044"/>
    <s v="#SPILL!"/>
  </r>
  <r>
    <s v="EV0824"/>
    <x v="1"/>
    <s v="North America"/>
    <s v="Toyota"/>
    <s v="SUV"/>
    <n v="509829"/>
    <n v="58"/>
    <n v="437"/>
    <n v="2.54"/>
    <x v="821"/>
    <n v="45388"/>
    <n v="23.1"/>
    <s v="No"/>
    <n v="20.7"/>
    <n v="16.100000000000001"/>
    <n v="2026"/>
    <n v="23140118652"/>
    <n v="7.5344827586206895"/>
    <n v="103.86270022883295"/>
    <n v="113.84993792036154"/>
    <s v="#SPILL!"/>
  </r>
  <r>
    <s v="EV0825"/>
    <x v="5"/>
    <s v="North America"/>
    <s v="Kia"/>
    <s v="SUV"/>
    <n v="201518"/>
    <n v="71"/>
    <n v="272"/>
    <n v="2.27"/>
    <x v="822"/>
    <n v="75889"/>
    <n v="21.8"/>
    <s v="No"/>
    <n v="26.8"/>
    <n v="158.5"/>
    <n v="2026"/>
    <n v="15292999502"/>
    <n v="3.8309859154929575"/>
    <n v="279.00367647058823"/>
    <n v="233.92947528260501"/>
    <s v="#SPILL!"/>
  </r>
  <r>
    <s v="EV0826"/>
    <x v="0"/>
    <s v="Asia"/>
    <s v="Mercedes"/>
    <s v="Car"/>
    <n v="665229"/>
    <n v="45"/>
    <n v="582"/>
    <n v="1.42"/>
    <x v="823"/>
    <n v="74790"/>
    <n v="15.5"/>
    <s v="No"/>
    <n v="34.299999999999997"/>
    <n v="196"/>
    <n v="2026"/>
    <n v="49752476910"/>
    <n v="12.933333333333334"/>
    <n v="128.50515463917526"/>
    <n v="209.10844235594058"/>
    <s v="#SPILL!"/>
  </r>
  <r>
    <s v="EV0827"/>
    <x v="5"/>
    <s v="North America"/>
    <s v="Hyundai"/>
    <s v="Bus"/>
    <n v="881578"/>
    <n v="67"/>
    <n v="584"/>
    <n v="1.61"/>
    <x v="824"/>
    <n v="55200"/>
    <n v="24"/>
    <s v="Yes"/>
    <n v="17.8"/>
    <n v="59.9"/>
    <n v="2026"/>
    <n v="48663105600"/>
    <n v="8.7164179104477615"/>
    <n v="94.520547945205479"/>
    <n v="157.43700500693075"/>
    <s v="#SPILL!"/>
  </r>
  <r>
    <s v="EV0828"/>
    <x v="1"/>
    <s v="North America"/>
    <s v="Toyota"/>
    <s v="Car"/>
    <n v="246743"/>
    <n v="63"/>
    <n v="516"/>
    <n v="0.89"/>
    <x v="825"/>
    <n v="56124"/>
    <n v="15.8"/>
    <s v="No"/>
    <n v="27.1"/>
    <n v="162.6"/>
    <n v="2026"/>
    <n v="13848204132"/>
    <n v="8.1904761904761898"/>
    <n v="108.76744186046511"/>
    <n v="604.15493043369008"/>
    <s v="#SPILL!"/>
  </r>
  <r>
    <s v="EV0829"/>
    <x v="6"/>
    <s v="Europe"/>
    <s v="Kia"/>
    <s v="SUV"/>
    <n v="883351"/>
    <n v="72"/>
    <n v="434"/>
    <n v="2.78"/>
    <x v="826"/>
    <n v="58493"/>
    <n v="15.7"/>
    <s v="Yes"/>
    <n v="38.700000000000003"/>
    <n v="74.900000000000006"/>
    <n v="2026"/>
    <n v="51669850043"/>
    <n v="6.0277777777777777"/>
    <n v="134.77649769585253"/>
    <n v="107.44539826184608"/>
    <s v="#SPILL!"/>
  </r>
  <r>
    <s v="EV0830"/>
    <x v="2"/>
    <s v="Oceania"/>
    <s v="Kia"/>
    <s v="Bus"/>
    <n v="57211"/>
    <n v="58"/>
    <n v="343"/>
    <n v="1.58"/>
    <x v="827"/>
    <n v="50848"/>
    <n v="16.600000000000001"/>
    <s v="Yes"/>
    <n v="24"/>
    <n v="229.3"/>
    <n v="2026"/>
    <n v="2909064928"/>
    <n v="5.9137931034482758"/>
    <n v="148.24489795918367"/>
    <n v="1488.0355176452081"/>
    <s v="#SPILL!"/>
  </r>
  <r>
    <s v="EV0831"/>
    <x v="4"/>
    <s v="Asia"/>
    <s v="Volkswagen"/>
    <s v="Car"/>
    <n v="865903"/>
    <n v="90"/>
    <n v="335"/>
    <n v="2.98"/>
    <x v="828"/>
    <n v="46808"/>
    <n v="15.6"/>
    <s v="Yes"/>
    <n v="48.8"/>
    <n v="107.2"/>
    <n v="2026"/>
    <n v="40531187624"/>
    <n v="3.7222222222222223"/>
    <n v="139.72537313432835"/>
    <n v="20.320982835259837"/>
    <s v="#SPILL!"/>
  </r>
  <r>
    <s v="EV0832"/>
    <x v="0"/>
    <s v="Asia"/>
    <s v="Volkswagen"/>
    <s v="SUV"/>
    <n v="61657"/>
    <n v="89"/>
    <n v="256"/>
    <n v="2.6"/>
    <x v="829"/>
    <n v="37413"/>
    <n v="23.8"/>
    <s v="Yes"/>
    <n v="37.9"/>
    <n v="20.5"/>
    <n v="2026"/>
    <n v="2306773341"/>
    <n v="2.8764044943820224"/>
    <n v="146.14453125"/>
    <n v="927.74543036475984"/>
    <s v="#SPILL!"/>
  </r>
  <r>
    <s v="EV0833"/>
    <x v="0"/>
    <s v="Asia"/>
    <s v="Hyundai"/>
    <s v="Car"/>
    <n v="130106"/>
    <n v="41"/>
    <n v="398"/>
    <n v="1.97"/>
    <x v="830"/>
    <n v="39442"/>
    <n v="12.7"/>
    <s v="No"/>
    <n v="33.299999999999997"/>
    <n v="159.80000000000001"/>
    <n v="2026"/>
    <n v="5131640852"/>
    <n v="9.7073170731707314"/>
    <n v="99.100502512562812"/>
    <n v="1094.745822636927"/>
    <s v="#SPILL!"/>
  </r>
  <r>
    <s v="EV0834"/>
    <x v="8"/>
    <s v="Europe"/>
    <s v="BYD"/>
    <s v="Car"/>
    <n v="254756"/>
    <n v="92"/>
    <n v="327"/>
    <n v="0.91"/>
    <x v="831"/>
    <n v="81359"/>
    <n v="23.2"/>
    <s v="Yes"/>
    <n v="7.5"/>
    <n v="240.1"/>
    <n v="2026"/>
    <n v="20726693404"/>
    <n v="3.5543478260869565"/>
    <n v="248.80428134556576"/>
    <n v="208.99213364945282"/>
    <s v="#SPILL!"/>
  </r>
  <r>
    <s v="EV0835"/>
    <x v="3"/>
    <s v="Europe"/>
    <s v="BMW"/>
    <s v="Car"/>
    <n v="409519"/>
    <n v="59"/>
    <n v="590"/>
    <n v="1.66"/>
    <x v="832"/>
    <n v="49990"/>
    <n v="19.399999999999999"/>
    <s v="Yes"/>
    <n v="5.4"/>
    <n v="34.5"/>
    <n v="2026"/>
    <n v="20471854810"/>
    <n v="10"/>
    <n v="84.728813559322035"/>
    <n v="433.93835206669291"/>
    <s v="#SPILL!"/>
  </r>
  <r>
    <s v="EV0836"/>
    <x v="1"/>
    <s v="North America"/>
    <s v="Ford"/>
    <s v="SUV"/>
    <n v="377481"/>
    <n v="95"/>
    <n v="296"/>
    <n v="1.38"/>
    <x v="833"/>
    <n v="60341"/>
    <n v="24.5"/>
    <s v="No"/>
    <n v="51.7"/>
    <n v="52.3"/>
    <n v="2026"/>
    <n v="22777581021"/>
    <n v="3.1157894736842104"/>
    <n v="203.85472972972974"/>
    <n v="338.10708353533028"/>
    <s v="#SPILL!"/>
  </r>
  <r>
    <s v="EV0837"/>
    <x v="7"/>
    <s v="Europe"/>
    <s v="Mercedes"/>
    <s v="Bus"/>
    <n v="41575"/>
    <n v="108"/>
    <n v="543"/>
    <n v="2.41"/>
    <x v="834"/>
    <n v="48920"/>
    <n v="24.2"/>
    <s v="Yes"/>
    <n v="13.7"/>
    <n v="245.8"/>
    <n v="2026"/>
    <n v="2033849000"/>
    <n v="5.0277777777777777"/>
    <n v="90.092081031307558"/>
    <n v="4081.0342754058925"/>
    <s v="#SPILL!"/>
  </r>
  <r>
    <s v="EV0838"/>
    <x v="4"/>
    <s v="Asia"/>
    <s v="Tesla"/>
    <s v="SUV"/>
    <n v="412731"/>
    <n v="70"/>
    <n v="401"/>
    <n v="2.25"/>
    <x v="835"/>
    <n v="50616"/>
    <n v="19.8"/>
    <s v="No"/>
    <n v="56.1"/>
    <n v="248.8"/>
    <n v="2026"/>
    <n v="20890792296"/>
    <n v="5.7285714285714286"/>
    <n v="126.22443890274315"/>
    <n v="422.54882720222133"/>
    <s v="#SPILL!"/>
  </r>
  <r>
    <s v="EV0839"/>
    <x v="7"/>
    <s v="Europe"/>
    <s v="Tesla"/>
    <s v="Bus"/>
    <n v="279020"/>
    <n v="41"/>
    <n v="385"/>
    <n v="1.44"/>
    <x v="836"/>
    <n v="35659"/>
    <n v="18.7"/>
    <s v="No"/>
    <n v="18.5"/>
    <n v="293.10000000000002"/>
    <n v="2026"/>
    <n v="9949574180"/>
    <n v="9.3902439024390247"/>
    <n v="92.620779220779227"/>
    <n v="261.58698301197046"/>
    <s v="#SPILL!"/>
  </r>
  <r>
    <s v="EV0840"/>
    <x v="5"/>
    <s v="North America"/>
    <s v="Ford"/>
    <s v="SUV"/>
    <n v="9227"/>
    <n v="68"/>
    <n v="425"/>
    <n v="2"/>
    <x v="837"/>
    <n v="42790"/>
    <n v="15.9"/>
    <s v="Yes"/>
    <n v="47"/>
    <n v="197.2"/>
    <n v="2026"/>
    <n v="394823330"/>
    <n v="6.25"/>
    <n v="100.68235294117648"/>
    <n v="3759.7268884794626"/>
    <s v="#SPILL!"/>
  </r>
  <r>
    <s v="EV0841"/>
    <x v="9"/>
    <s v="Asia"/>
    <s v="Tesla"/>
    <s v="Truck"/>
    <n v="354617"/>
    <n v="41"/>
    <n v="542"/>
    <n v="1.02"/>
    <x v="838"/>
    <n v="29485"/>
    <n v="15.4"/>
    <s v="Yes"/>
    <n v="31.9"/>
    <n v="137.19999999999999"/>
    <n v="2026"/>
    <n v="10455882245"/>
    <n v="13.219512195121951"/>
    <n v="54.400369003690038"/>
    <n v="154.12966665444691"/>
    <s v="#SPILL!"/>
  </r>
  <r>
    <s v="EV0842"/>
    <x v="5"/>
    <s v="North America"/>
    <s v="BMW"/>
    <s v="Truck"/>
    <n v="14202"/>
    <n v="88"/>
    <n v="487"/>
    <n v="1.28"/>
    <x v="839"/>
    <n v="29689"/>
    <n v="20"/>
    <s v="Yes"/>
    <n v="49.5"/>
    <n v="73.400000000000006"/>
    <n v="2026"/>
    <n v="421643178"/>
    <n v="5.5340909090909092"/>
    <n v="60.963039014373713"/>
    <n v="996.90184481059009"/>
    <s v="#SPILL!"/>
  </r>
  <r>
    <s v="EV0843"/>
    <x v="1"/>
    <s v="North America"/>
    <s v="BYD"/>
    <s v="SUV"/>
    <n v="293062"/>
    <n v="79"/>
    <n v="252"/>
    <n v="1.69"/>
    <x v="840"/>
    <n v="38732"/>
    <n v="24.6"/>
    <s v="No"/>
    <n v="19.5"/>
    <n v="280.3"/>
    <n v="2026"/>
    <n v="11350877384"/>
    <n v="3.1898734177215191"/>
    <n v="153.69841269841271"/>
    <n v="45.202039158949297"/>
    <s v="#SPILL!"/>
  </r>
  <r>
    <s v="EV0844"/>
    <x v="9"/>
    <s v="Asia"/>
    <s v="Kia"/>
    <s v="Car"/>
    <n v="747645"/>
    <n v="118"/>
    <n v="424"/>
    <n v="1.88"/>
    <x v="841"/>
    <n v="81963"/>
    <n v="19.899999999999999"/>
    <s v="No"/>
    <n v="6.9"/>
    <n v="186.9"/>
    <n v="2026"/>
    <n v="61279227135"/>
    <n v="3.593220338983051"/>
    <n v="193.30896226415095"/>
    <n v="225.87324197981661"/>
    <s v="#SPILL!"/>
  </r>
  <r>
    <s v="EV0845"/>
    <x v="6"/>
    <s v="Europe"/>
    <s v="Kia"/>
    <s v="SUV"/>
    <n v="125414"/>
    <n v="79"/>
    <n v="305"/>
    <n v="1.82"/>
    <x v="842"/>
    <n v="77081"/>
    <n v="19.100000000000001"/>
    <s v="No"/>
    <n v="48.7"/>
    <n v="49.1"/>
    <n v="2026"/>
    <n v="9667036534"/>
    <n v="3.8607594936708862"/>
    <n v="252.72459016393444"/>
    <n v="31.360135232111244"/>
    <s v="#SPILL!"/>
  </r>
  <r>
    <s v="EV0846"/>
    <x v="3"/>
    <s v="Europe"/>
    <s v="Kia"/>
    <s v="Car"/>
    <n v="624819"/>
    <n v="41"/>
    <n v="363"/>
    <n v="1.0900000000000001"/>
    <x v="843"/>
    <n v="32855"/>
    <n v="17.5"/>
    <s v="No"/>
    <n v="6.5"/>
    <n v="200.1"/>
    <n v="2026"/>
    <n v="20528428245"/>
    <n v="8.8536585365853657"/>
    <n v="90.509641873278241"/>
    <n v="69.9818667486104"/>
    <s v="#SPILL!"/>
  </r>
  <r>
    <s v="EV0847"/>
    <x v="3"/>
    <s v="Europe"/>
    <s v="BYD"/>
    <s v="Truck"/>
    <n v="132801"/>
    <n v="89"/>
    <n v="641"/>
    <n v="0.51"/>
    <x v="844"/>
    <n v="63519"/>
    <n v="19.7"/>
    <s v="No"/>
    <n v="52.7"/>
    <n v="140.1"/>
    <n v="2026"/>
    <n v="8435386719"/>
    <n v="7.202247191011236"/>
    <n v="99.09360374414976"/>
    <n v="1411.1490124321354"/>
    <s v="#SPILL!"/>
  </r>
  <r>
    <s v="EV0848"/>
    <x v="2"/>
    <s v="Oceania"/>
    <s v="Kia"/>
    <s v="Truck"/>
    <n v="610778"/>
    <n v="109"/>
    <n v="335"/>
    <n v="1.92"/>
    <x v="845"/>
    <n v="71681"/>
    <n v="22.8"/>
    <s v="No"/>
    <n v="13.5"/>
    <n v="293.2"/>
    <n v="2026"/>
    <n v="43781177818"/>
    <n v="3.073394495412844"/>
    <n v="213.97313432835821"/>
    <n v="212.47327179433444"/>
    <s v="#SPILL!"/>
  </r>
  <r>
    <s v="EV0849"/>
    <x v="4"/>
    <s v="Asia"/>
    <s v="Tesla"/>
    <s v="Bus"/>
    <n v="138353"/>
    <n v="44"/>
    <n v="522"/>
    <n v="1.62"/>
    <x v="846"/>
    <n v="82502"/>
    <n v="13.7"/>
    <s v="Yes"/>
    <n v="48.9"/>
    <n v="180.3"/>
    <n v="2026"/>
    <n v="11414399206"/>
    <n v="11.863636363636363"/>
    <n v="158.04980842911877"/>
    <n v="415.79148988457064"/>
    <s v="#SPILL!"/>
  </r>
  <r>
    <s v="EV0850"/>
    <x v="2"/>
    <s v="Oceania"/>
    <s v="Ford"/>
    <s v="Truck"/>
    <n v="827836"/>
    <n v="54"/>
    <n v="499"/>
    <n v="0.92"/>
    <x v="847"/>
    <n v="79493"/>
    <n v="21.5"/>
    <s v="No"/>
    <n v="56.3"/>
    <n v="9.5"/>
    <n v="2026"/>
    <n v="65807167148"/>
    <n v="9.2407407407407405"/>
    <n v="159.30460921843687"/>
    <n v="12.185988529128958"/>
    <s v="#SPILL!"/>
  </r>
  <r>
    <s v="EV0851"/>
    <x v="0"/>
    <s v="Asia"/>
    <s v="BYD"/>
    <s v="SUV"/>
    <n v="181137"/>
    <n v="89"/>
    <n v="588"/>
    <n v="0.56000000000000005"/>
    <x v="848"/>
    <n v="57371"/>
    <n v="12.2"/>
    <s v="Yes"/>
    <n v="40.4"/>
    <n v="165.7"/>
    <n v="2026"/>
    <n v="10392010827"/>
    <n v="6.606741573033708"/>
    <n v="97.569727891156461"/>
    <n v="189.67963475159686"/>
    <s v="#SPILL!"/>
  </r>
  <r>
    <s v="EV0852"/>
    <x v="4"/>
    <s v="Asia"/>
    <s v="Hyundai"/>
    <s v="Car"/>
    <n v="83930"/>
    <n v="99"/>
    <n v="422"/>
    <n v="1.65"/>
    <x v="849"/>
    <n v="78537"/>
    <n v="23.3"/>
    <s v="No"/>
    <n v="56.2"/>
    <n v="151.6"/>
    <n v="2026"/>
    <n v="6591610410"/>
    <n v="4.262626262626263"/>
    <n v="186.10663507109004"/>
    <n v="2220.243059692601"/>
    <s v="#SPILL!"/>
  </r>
  <r>
    <s v="EV0853"/>
    <x v="6"/>
    <s v="Europe"/>
    <s v="Mercedes"/>
    <s v="Bus"/>
    <n v="492584"/>
    <n v="117"/>
    <n v="564"/>
    <n v="0.68"/>
    <x v="850"/>
    <n v="84198"/>
    <n v="14.4"/>
    <s v="Yes"/>
    <n v="19.5"/>
    <n v="199.3"/>
    <n v="2026"/>
    <n v="41474587632"/>
    <n v="4.8205128205128203"/>
    <n v="149.28723404255319"/>
    <n v="193.09193964887206"/>
    <s v="#SPILL!"/>
  </r>
  <r>
    <s v="EV0854"/>
    <x v="1"/>
    <s v="North America"/>
    <s v="Tesla"/>
    <s v="Truck"/>
    <n v="294436"/>
    <n v="40"/>
    <n v="600"/>
    <n v="1.04"/>
    <x v="851"/>
    <n v="75035"/>
    <n v="17.7"/>
    <s v="Yes"/>
    <n v="13.5"/>
    <n v="257.3"/>
    <n v="2026"/>
    <n v="22093005260"/>
    <n v="15"/>
    <n v="125.05833333333334"/>
    <n v="357.95894523767475"/>
    <s v="#SPILL!"/>
  </r>
  <r>
    <s v="EV0855"/>
    <x v="1"/>
    <s v="North America"/>
    <s v="BMW"/>
    <s v="Bus"/>
    <n v="761235"/>
    <n v="86"/>
    <n v="524"/>
    <n v="2.75"/>
    <x v="852"/>
    <n v="51927"/>
    <n v="22.8"/>
    <s v="No"/>
    <n v="21.9"/>
    <n v="211.4"/>
    <n v="2026"/>
    <n v="39528649845"/>
    <n v="6.0930232558139537"/>
    <n v="99.097328244274806"/>
    <n v="236.41188332118202"/>
    <s v="#SPILL!"/>
  </r>
  <r>
    <s v="EV0856"/>
    <x v="1"/>
    <s v="North America"/>
    <s v="Volkswagen"/>
    <s v="Truck"/>
    <n v="845411"/>
    <n v="69"/>
    <n v="283"/>
    <n v="2.23"/>
    <x v="853"/>
    <n v="77814"/>
    <n v="18.899999999999999"/>
    <s v="No"/>
    <n v="37.700000000000003"/>
    <n v="196"/>
    <n v="2026"/>
    <n v="65784811554"/>
    <n v="4.1014492753623184"/>
    <n v="274.96113074204948"/>
    <n v="76.699971966298051"/>
    <s v="#SPILL!"/>
  </r>
  <r>
    <s v="EV0857"/>
    <x v="1"/>
    <s v="North America"/>
    <s v="Hyundai"/>
    <s v="Truck"/>
    <n v="716290"/>
    <n v="52"/>
    <n v="356"/>
    <n v="1.2"/>
    <x v="854"/>
    <n v="56698"/>
    <n v="19.899999999999999"/>
    <s v="No"/>
    <n v="52.3"/>
    <n v="37.700000000000003"/>
    <n v="2026"/>
    <n v="40612210420"/>
    <n v="6.8461538461538458"/>
    <n v="159.26404494382024"/>
    <n v="136.71976434125844"/>
    <s v="#SPILL!"/>
  </r>
  <r>
    <s v="EV0858"/>
    <x v="0"/>
    <s v="Asia"/>
    <s v="Toyota"/>
    <s v="Bus"/>
    <n v="163714"/>
    <n v="45"/>
    <n v="283"/>
    <n v="1.9"/>
    <x v="855"/>
    <n v="51333"/>
    <n v="21"/>
    <s v="Yes"/>
    <n v="5.6"/>
    <n v="194.7"/>
    <n v="2026"/>
    <n v="8403930762"/>
    <n v="6.2888888888888888"/>
    <n v="181.38869257950529"/>
    <n v="788.12441208448877"/>
    <s v="#SPILL!"/>
  </r>
  <r>
    <s v="EV0859"/>
    <x v="8"/>
    <s v="Europe"/>
    <s v="Nissan"/>
    <s v="SUV"/>
    <n v="341755"/>
    <n v="113"/>
    <n v="477"/>
    <n v="0.93"/>
    <x v="856"/>
    <n v="70101"/>
    <n v="19"/>
    <s v="No"/>
    <n v="35"/>
    <n v="281.89999999999998"/>
    <n v="2026"/>
    <n v="23957367255"/>
    <n v="4.221238938053097"/>
    <n v="146.96226415094338"/>
    <n v="21.670494945209288"/>
    <s v="#SPILL!"/>
  </r>
  <r>
    <s v="EV0860"/>
    <x v="7"/>
    <s v="Europe"/>
    <s v="Ford"/>
    <s v="Bus"/>
    <n v="688839"/>
    <n v="63"/>
    <n v="406"/>
    <n v="2.15"/>
    <x v="857"/>
    <n v="67108"/>
    <n v="22.7"/>
    <s v="No"/>
    <n v="6.2"/>
    <n v="238.7"/>
    <n v="2026"/>
    <n v="46226607612"/>
    <n v="6.4444444444444446"/>
    <n v="165.29064039408868"/>
    <n v="203.64700604930906"/>
    <s v="#SPILL!"/>
  </r>
  <r>
    <s v="EV0861"/>
    <x v="5"/>
    <s v="North America"/>
    <s v="Nissan"/>
    <s v="Car"/>
    <n v="455132"/>
    <n v="112"/>
    <n v="572"/>
    <n v="2.0299999999999998"/>
    <x v="858"/>
    <n v="38349"/>
    <n v="15.3"/>
    <s v="No"/>
    <n v="38.200000000000003"/>
    <n v="263.10000000000002"/>
    <n v="2026"/>
    <n v="17453857068"/>
    <n v="5.1071428571428568"/>
    <n v="67.043706293706293"/>
    <n v="408.52104444424913"/>
    <s v="#SPILL!"/>
  </r>
  <r>
    <s v="EV0862"/>
    <x v="5"/>
    <s v="North America"/>
    <s v="Hyundai"/>
    <s v="SUV"/>
    <n v="685775"/>
    <n v="95"/>
    <n v="338"/>
    <n v="0.54"/>
    <x v="859"/>
    <n v="59371"/>
    <n v="22.7"/>
    <s v="No"/>
    <n v="60.1"/>
    <n v="269.10000000000002"/>
    <n v="2026"/>
    <n v="40715147525"/>
    <n v="3.5578947368421052"/>
    <n v="175.65384615384616"/>
    <n v="23.965586380372571"/>
    <s v="#SPILL!"/>
  </r>
  <r>
    <s v="EV0863"/>
    <x v="1"/>
    <s v="North America"/>
    <s v="BMW"/>
    <s v="Car"/>
    <n v="270191"/>
    <n v="98"/>
    <n v="255"/>
    <n v="2.25"/>
    <x v="860"/>
    <n v="31772"/>
    <n v="17.8"/>
    <s v="Yes"/>
    <n v="15.9"/>
    <n v="251.9"/>
    <n v="2026"/>
    <n v="8584508452"/>
    <n v="2.6020408163265305"/>
    <n v="124.59607843137255"/>
    <n v="532.76015855450396"/>
    <s v="#SPILL!"/>
  </r>
  <r>
    <s v="EV0864"/>
    <x v="4"/>
    <s v="Asia"/>
    <s v="Kia"/>
    <s v="Bus"/>
    <n v="120986"/>
    <n v="43"/>
    <n v="490"/>
    <n v="2.59"/>
    <x v="861"/>
    <n v="50031"/>
    <n v="21"/>
    <s v="No"/>
    <n v="53.7"/>
    <n v="81.099999999999994"/>
    <n v="2026"/>
    <n v="6053050566"/>
    <n v="11.395348837209303"/>
    <n v="102.10408163265306"/>
    <n v="98.631246590514607"/>
    <s v="#SPILL!"/>
  </r>
  <r>
    <s v="EV0865"/>
    <x v="2"/>
    <s v="Oceania"/>
    <s v="Tesla"/>
    <s v="SUV"/>
    <n v="404053"/>
    <n v="83"/>
    <n v="372"/>
    <n v="1.01"/>
    <x v="862"/>
    <n v="51501"/>
    <n v="12.8"/>
    <s v="Yes"/>
    <n v="20.9"/>
    <n v="145.19999999999999"/>
    <n v="2026"/>
    <n v="20809133553"/>
    <n v="4.4819277108433733"/>
    <n v="138.44354838709677"/>
    <n v="100.49919193769134"/>
    <s v="#SPILL!"/>
  </r>
  <r>
    <s v="EV0866"/>
    <x v="1"/>
    <s v="North America"/>
    <s v="Mercedes"/>
    <s v="Bus"/>
    <n v="756484"/>
    <n v="117"/>
    <n v="633"/>
    <n v="2.54"/>
    <x v="863"/>
    <n v="31988"/>
    <n v="12"/>
    <s v="No"/>
    <n v="20.100000000000001"/>
    <n v="98.1"/>
    <n v="2026"/>
    <n v="24198410192"/>
    <n v="5.4102564102564106"/>
    <n v="50.533965244865719"/>
    <n v="232.70948228911649"/>
    <s v="#SPILL!"/>
  </r>
  <r>
    <s v="EV0867"/>
    <x v="9"/>
    <s v="Asia"/>
    <s v="BMW"/>
    <s v="Car"/>
    <n v="384405"/>
    <n v="57"/>
    <n v="447"/>
    <n v="1.99"/>
    <x v="864"/>
    <n v="64766"/>
    <n v="17.399999999999999"/>
    <s v="No"/>
    <n v="13.7"/>
    <n v="155.80000000000001"/>
    <n v="2026"/>
    <n v="24896374230"/>
    <n v="7.8421052631578947"/>
    <n v="144.8903803131991"/>
    <n v="503.13861682340246"/>
    <s v="#SPILL!"/>
  </r>
  <r>
    <s v="EV0868"/>
    <x v="8"/>
    <s v="Europe"/>
    <s v="Tesla"/>
    <s v="SUV"/>
    <n v="848138"/>
    <n v="112"/>
    <n v="458"/>
    <n v="1.36"/>
    <x v="865"/>
    <n v="65527"/>
    <n v="16.2"/>
    <s v="No"/>
    <n v="57.2"/>
    <n v="101.1"/>
    <n v="2026"/>
    <n v="55575938726"/>
    <n v="4.0892857142857144"/>
    <n v="143.07205240174673"/>
    <n v="148.62321933458941"/>
    <s v="#SPILL!"/>
  </r>
  <r>
    <s v="EV0869"/>
    <x v="4"/>
    <s v="Asia"/>
    <s v="Volkswagen"/>
    <s v="Bus"/>
    <n v="320547"/>
    <n v="67"/>
    <n v="543"/>
    <n v="1.63"/>
    <x v="866"/>
    <n v="79974"/>
    <n v="20.2"/>
    <s v="No"/>
    <n v="27.7"/>
    <n v="53.6"/>
    <n v="2026"/>
    <n v="25635425778"/>
    <n v="8.1044776119402986"/>
    <n v="147.28176795580112"/>
    <n v="602.72284563574146"/>
    <s v="#SPILL!"/>
  </r>
  <r>
    <s v="EV0870"/>
    <x v="6"/>
    <s v="Europe"/>
    <s v="Toyota"/>
    <s v="Car"/>
    <n v="671554"/>
    <n v="48"/>
    <n v="272"/>
    <n v="2.0699999999999998"/>
    <x v="867"/>
    <n v="32483"/>
    <n v="15.2"/>
    <s v="No"/>
    <n v="19.7"/>
    <n v="74.599999999999994"/>
    <n v="2026"/>
    <n v="21814088582"/>
    <n v="5.666666666666667"/>
    <n v="119.42279411764706"/>
    <n v="44.54295559255101"/>
    <s v="#SPILL!"/>
  </r>
  <r>
    <s v="EV0871"/>
    <x v="7"/>
    <s v="Europe"/>
    <s v="Toyota"/>
    <s v="Car"/>
    <n v="140714"/>
    <n v="108"/>
    <n v="424"/>
    <n v="1.73"/>
    <x v="868"/>
    <n v="25427"/>
    <n v="18.5"/>
    <s v="No"/>
    <n v="16.600000000000001"/>
    <n v="84.7"/>
    <n v="2026"/>
    <n v="3577934878"/>
    <n v="3.925925925925926"/>
    <n v="59.969339622641506"/>
    <n v="1079.9991472063903"/>
    <s v="#SPILL!"/>
  </r>
  <r>
    <s v="EV0872"/>
    <x v="8"/>
    <s v="Europe"/>
    <s v="Ford"/>
    <s v="Car"/>
    <n v="726104"/>
    <n v="75"/>
    <n v="400"/>
    <n v="1.54"/>
    <x v="869"/>
    <n v="29166"/>
    <n v="20"/>
    <s v="No"/>
    <n v="30.3"/>
    <n v="187.5"/>
    <n v="2026"/>
    <n v="21177549264"/>
    <n v="5.333333333333333"/>
    <n v="72.915000000000006"/>
    <n v="138.42645130725077"/>
    <s v="#SPILL!"/>
  </r>
  <r>
    <s v="EV0873"/>
    <x v="6"/>
    <s v="Europe"/>
    <s v="Tesla"/>
    <s v="Car"/>
    <n v="112816"/>
    <n v="61"/>
    <n v="303"/>
    <n v="1.22"/>
    <x v="870"/>
    <n v="32979"/>
    <n v="24.4"/>
    <s v="Yes"/>
    <n v="15.8"/>
    <n v="277.60000000000002"/>
    <n v="2026"/>
    <n v="3720558864"/>
    <n v="4.9672131147540988"/>
    <n v="108.84158415841584"/>
    <n v="505.52226634519923"/>
    <s v="#SPILL!"/>
  </r>
  <r>
    <s v="EV0874"/>
    <x v="5"/>
    <s v="North America"/>
    <s v="Volkswagen"/>
    <s v="Car"/>
    <n v="840782"/>
    <n v="50"/>
    <n v="512"/>
    <n v="1.71"/>
    <x v="871"/>
    <n v="81902"/>
    <n v="17"/>
    <s v="No"/>
    <n v="21.1"/>
    <n v="26.2"/>
    <n v="2026"/>
    <n v="68861727364"/>
    <n v="10.24"/>
    <n v="159.96484375"/>
    <n v="53.270645660825281"/>
    <s v="#SPILL!"/>
  </r>
  <r>
    <s v="EV0875"/>
    <x v="6"/>
    <s v="Europe"/>
    <s v="Volkswagen"/>
    <s v="Bus"/>
    <n v="5370"/>
    <n v="93"/>
    <n v="486"/>
    <n v="2"/>
    <x v="872"/>
    <n v="70256"/>
    <n v="24.5"/>
    <s v="No"/>
    <n v="7.2"/>
    <n v="97.8"/>
    <n v="2026"/>
    <n v="377274720"/>
    <n v="5.225806451612903"/>
    <n v="144.559670781893"/>
    <n v="28703.165735567971"/>
    <s v="#SPILL!"/>
  </r>
  <r>
    <s v="EV0876"/>
    <x v="5"/>
    <s v="North America"/>
    <s v="Mercedes"/>
    <s v="Truck"/>
    <n v="876812"/>
    <n v="56"/>
    <n v="526"/>
    <n v="2.16"/>
    <x v="873"/>
    <n v="47177"/>
    <n v="18.600000000000001"/>
    <s v="No"/>
    <n v="50"/>
    <n v="97.8"/>
    <n v="2026"/>
    <n v="41365359724"/>
    <n v="9.3928571428571423"/>
    <n v="89.690114068441062"/>
    <n v="109.86847807739858"/>
    <s v="#SPILL!"/>
  </r>
  <r>
    <s v="EV0877"/>
    <x v="6"/>
    <s v="Europe"/>
    <s v="Nissan"/>
    <s v="Car"/>
    <n v="459468"/>
    <n v="41"/>
    <n v="432"/>
    <n v="2.21"/>
    <x v="874"/>
    <n v="65989"/>
    <n v="21.8"/>
    <s v="No"/>
    <n v="50.2"/>
    <n v="204.7"/>
    <n v="2026"/>
    <n v="30319833852"/>
    <n v="10.536585365853659"/>
    <n v="152.75231481481481"/>
    <n v="178.1843349264802"/>
    <s v="#SPILL!"/>
  </r>
  <r>
    <s v="EV0878"/>
    <x v="8"/>
    <s v="Europe"/>
    <s v="BMW"/>
    <s v="Bus"/>
    <n v="588822"/>
    <n v="40"/>
    <n v="567"/>
    <n v="2.33"/>
    <x v="875"/>
    <n v="70458"/>
    <n v="16.2"/>
    <s v="No"/>
    <n v="26.5"/>
    <n v="75.599999999999994"/>
    <n v="2026"/>
    <n v="41487220476"/>
    <n v="14.175000000000001"/>
    <n v="124.26455026455027"/>
    <n v="64.705462771431769"/>
    <s v="#SPILL!"/>
  </r>
  <r>
    <s v="EV0879"/>
    <x v="7"/>
    <s v="Europe"/>
    <s v="Nissan"/>
    <s v="Car"/>
    <n v="836200"/>
    <n v="101"/>
    <n v="304"/>
    <n v="2.46"/>
    <x v="876"/>
    <n v="52846"/>
    <n v="18"/>
    <s v="No"/>
    <n v="39.4"/>
    <n v="283.7"/>
    <n v="2026"/>
    <n v="44189825200"/>
    <n v="3.0099009900990099"/>
    <n v="173.83552631578948"/>
    <n v="155.82396555847882"/>
    <s v="#SPILL!"/>
  </r>
  <r>
    <s v="EV0880"/>
    <x v="7"/>
    <s v="Europe"/>
    <s v="BMW"/>
    <s v="SUV"/>
    <n v="178278"/>
    <n v="79"/>
    <n v="557"/>
    <n v="2.06"/>
    <x v="877"/>
    <n v="43837"/>
    <n v="14.9"/>
    <s v="Yes"/>
    <n v="62"/>
    <n v="272.3"/>
    <n v="2026"/>
    <n v="7815172686"/>
    <n v="7.0506329113924053"/>
    <n v="78.701974865350095"/>
    <n v="755.79151662011009"/>
    <s v="#SPILL!"/>
  </r>
  <r>
    <s v="EV0881"/>
    <x v="8"/>
    <s v="Europe"/>
    <s v="Toyota"/>
    <s v="Bus"/>
    <n v="477405"/>
    <n v="108"/>
    <n v="275"/>
    <n v="2.54"/>
    <x v="878"/>
    <n v="49871"/>
    <n v="12.8"/>
    <s v="Yes"/>
    <n v="36.200000000000003"/>
    <n v="5.2"/>
    <n v="2026"/>
    <n v="23808664755"/>
    <n v="2.5462962962962963"/>
    <n v="181.3490909090909"/>
    <n v="365.91992124087511"/>
    <s v="#SPILL!"/>
  </r>
  <r>
    <s v="EV0882"/>
    <x v="8"/>
    <s v="Europe"/>
    <s v="Ford"/>
    <s v="Truck"/>
    <n v="168287"/>
    <n v="64"/>
    <n v="522"/>
    <n v="1.44"/>
    <x v="879"/>
    <n v="82037"/>
    <n v="17.8"/>
    <s v="Yes"/>
    <n v="23.4"/>
    <n v="236.8"/>
    <n v="2026"/>
    <n v="13805760619"/>
    <n v="8.15625"/>
    <n v="157.15900383141764"/>
    <n v="422.43310534978934"/>
    <s v="#SPILL!"/>
  </r>
  <r>
    <s v="EV0883"/>
    <x v="8"/>
    <s v="Europe"/>
    <s v="Volkswagen"/>
    <s v="Bus"/>
    <n v="65674"/>
    <n v="118"/>
    <n v="444"/>
    <n v="2.23"/>
    <x v="880"/>
    <n v="72151"/>
    <n v="12.8"/>
    <s v="Yes"/>
    <n v="20.8"/>
    <n v="193.4"/>
    <n v="2026"/>
    <n v="4738444774"/>
    <n v="3.7627118644067798"/>
    <n v="162.50225225225225"/>
    <n v="1845.433504887779"/>
    <s v="#SPILL!"/>
  </r>
  <r>
    <s v="EV0884"/>
    <x v="6"/>
    <s v="Europe"/>
    <s v="Mercedes"/>
    <s v="Bus"/>
    <n v="131255"/>
    <n v="52"/>
    <n v="479"/>
    <n v="2.1800000000000002"/>
    <x v="881"/>
    <n v="52763"/>
    <n v="16.100000000000001"/>
    <s v="No"/>
    <n v="8.9"/>
    <n v="271.7"/>
    <n v="2026"/>
    <n v="6925407565"/>
    <n v="9.2115384615384617"/>
    <n v="110.15240083507307"/>
    <n v="1163.8413774713342"/>
    <s v="#SPILL!"/>
  </r>
  <r>
    <s v="EV0885"/>
    <x v="8"/>
    <s v="Europe"/>
    <s v="Ford"/>
    <s v="Car"/>
    <n v="512502"/>
    <n v="86"/>
    <n v="358"/>
    <n v="2.33"/>
    <x v="882"/>
    <n v="47870"/>
    <n v="24.4"/>
    <s v="No"/>
    <n v="37.5"/>
    <n v="85.2"/>
    <n v="2026"/>
    <n v="24533470740"/>
    <n v="4.1627906976744189"/>
    <n v="133.71508379888269"/>
    <n v="356.86299760781418"/>
    <s v="#SPILL!"/>
  </r>
  <r>
    <s v="EV0886"/>
    <x v="0"/>
    <s v="Asia"/>
    <s v="BYD"/>
    <s v="Bus"/>
    <n v="397740"/>
    <n v="119"/>
    <n v="321"/>
    <n v="2.0099999999999998"/>
    <x v="883"/>
    <n v="53960"/>
    <n v="22.5"/>
    <s v="No"/>
    <n v="56.4"/>
    <n v="178.6"/>
    <n v="2026"/>
    <n v="21462050400"/>
    <n v="2.6974789915966388"/>
    <n v="168.09968847352025"/>
    <n v="125.03897018152563"/>
    <s v="#SPILL!"/>
  </r>
  <r>
    <s v="EV0887"/>
    <x v="0"/>
    <s v="Asia"/>
    <s v="Volkswagen"/>
    <s v="SUV"/>
    <n v="329655"/>
    <n v="42"/>
    <n v="486"/>
    <n v="1.39"/>
    <x v="884"/>
    <n v="32721"/>
    <n v="16.8"/>
    <s v="No"/>
    <n v="56.5"/>
    <n v="195.3"/>
    <n v="2026"/>
    <n v="10786641255"/>
    <n v="11.571428571428571"/>
    <n v="67.327160493827165"/>
    <n v="228.58139570156681"/>
    <s v="#SPILL!"/>
  </r>
  <r>
    <s v="EV0888"/>
    <x v="5"/>
    <s v="North America"/>
    <s v="Tesla"/>
    <s v="Bus"/>
    <n v="46031"/>
    <n v="104"/>
    <n v="454"/>
    <n v="2.84"/>
    <x v="885"/>
    <n v="60271"/>
    <n v="22.8"/>
    <s v="No"/>
    <n v="49.4"/>
    <n v="69.5"/>
    <n v="2026"/>
    <n v="2774334401"/>
    <n v="4.365384615384615"/>
    <n v="132.7555066079295"/>
    <n v="862.98364145901678"/>
    <s v="#SPILL!"/>
  </r>
  <r>
    <s v="EV0889"/>
    <x v="1"/>
    <s v="North America"/>
    <s v="Tesla"/>
    <s v="Truck"/>
    <n v="846871"/>
    <n v="88"/>
    <n v="532"/>
    <n v="0.86"/>
    <x v="886"/>
    <n v="68740"/>
    <n v="16.5"/>
    <s v="Yes"/>
    <n v="30.4"/>
    <n v="206"/>
    <n v="2026"/>
    <n v="58213912540"/>
    <n v="6.0454545454545459"/>
    <n v="129.21052631578948"/>
    <n v="85.249111139713136"/>
    <s v="#SPILL!"/>
  </r>
  <r>
    <s v="EV0890"/>
    <x v="7"/>
    <s v="Europe"/>
    <s v="Ford"/>
    <s v="Truck"/>
    <n v="335031"/>
    <n v="79"/>
    <n v="510"/>
    <n v="2.81"/>
    <x v="887"/>
    <n v="51412"/>
    <n v="16.100000000000001"/>
    <s v="Yes"/>
    <n v="38.200000000000003"/>
    <n v="205.6"/>
    <n v="2026"/>
    <n v="17224613772"/>
    <n v="6.4556962025316453"/>
    <n v="100.80784313725491"/>
    <n v="445.69308511749659"/>
    <s v="#SPILL!"/>
  </r>
  <r>
    <s v="EV0891"/>
    <x v="0"/>
    <s v="Asia"/>
    <s v="Volkswagen"/>
    <s v="SUV"/>
    <n v="285133"/>
    <n v="63"/>
    <n v="310"/>
    <n v="2.63"/>
    <x v="888"/>
    <n v="63406"/>
    <n v="22.7"/>
    <s v="No"/>
    <n v="56.4"/>
    <n v="131.1"/>
    <n v="2026"/>
    <n v="18079142998"/>
    <n v="4.9206349206349209"/>
    <n v="204.53548387096774"/>
    <n v="183.1426036270793"/>
    <s v="#SPILL!"/>
  </r>
  <r>
    <s v="EV0892"/>
    <x v="2"/>
    <s v="Oceania"/>
    <s v="Tesla"/>
    <s v="Bus"/>
    <n v="134106"/>
    <n v="85"/>
    <n v="392"/>
    <n v="0.86"/>
    <x v="889"/>
    <n v="73298"/>
    <n v="22.1"/>
    <s v="Yes"/>
    <n v="31"/>
    <n v="8.8000000000000007"/>
    <n v="2026"/>
    <n v="9829701588"/>
    <n v="4.6117647058823525"/>
    <n v="186.98469387755102"/>
    <n v="614.13359581226791"/>
    <s v="#SPILL!"/>
  </r>
  <r>
    <s v="EV0893"/>
    <x v="6"/>
    <s v="Europe"/>
    <s v="Tesla"/>
    <s v="SUV"/>
    <n v="277023"/>
    <n v="44"/>
    <n v="596"/>
    <n v="1.77"/>
    <x v="890"/>
    <n v="61133"/>
    <n v="17.3"/>
    <s v="No"/>
    <n v="38.799999999999997"/>
    <n v="101.3"/>
    <n v="2026"/>
    <n v="16935247059"/>
    <n v="13.545454545454545"/>
    <n v="102.57214765100672"/>
    <n v="453.0742934702173"/>
    <s v="#SPILL!"/>
  </r>
  <r>
    <s v="EV0894"/>
    <x v="3"/>
    <s v="Europe"/>
    <s v="Nissan"/>
    <s v="Car"/>
    <n v="221568"/>
    <n v="98"/>
    <n v="326"/>
    <n v="2.2000000000000002"/>
    <x v="891"/>
    <n v="68278"/>
    <n v="24.6"/>
    <s v="Yes"/>
    <n v="28.3"/>
    <n v="198.6"/>
    <n v="2026"/>
    <n v="15128219904"/>
    <n v="3.3265306122448979"/>
    <n v="209.44171779141104"/>
    <n v="453.5176559792028"/>
    <s v="#SPILL!"/>
  </r>
  <r>
    <s v="EV0895"/>
    <x v="5"/>
    <s v="North America"/>
    <s v="Tesla"/>
    <s v="Truck"/>
    <n v="714931"/>
    <n v="120"/>
    <n v="379"/>
    <n v="2.95"/>
    <x v="892"/>
    <n v="45176"/>
    <n v="21.5"/>
    <s v="No"/>
    <n v="40.1"/>
    <n v="206.1"/>
    <n v="2026"/>
    <n v="32297722856"/>
    <n v="3.1583333333333332"/>
    <n v="119.19788918205805"/>
    <n v="77.364109263691176"/>
    <s v="#SPILL!"/>
  </r>
  <r>
    <s v="EV0896"/>
    <x v="6"/>
    <s v="Europe"/>
    <s v="Toyota"/>
    <s v="Car"/>
    <n v="112793"/>
    <n v="89"/>
    <n v="606"/>
    <n v="2.5099999999999998"/>
    <x v="893"/>
    <n v="81525"/>
    <n v="15.7"/>
    <s v="No"/>
    <n v="38.200000000000003"/>
    <n v="202.6"/>
    <n v="2026"/>
    <n v="9195449325"/>
    <n v="6.808988764044944"/>
    <n v="134.52970297029702"/>
    <n v="166.30464656494641"/>
    <s v="#SPILL!"/>
  </r>
  <r>
    <s v="EV0897"/>
    <x v="9"/>
    <s v="Asia"/>
    <s v="Kia"/>
    <s v="Bus"/>
    <n v="128837"/>
    <n v="114"/>
    <n v="548"/>
    <n v="2"/>
    <x v="894"/>
    <n v="79292"/>
    <n v="15.8"/>
    <s v="No"/>
    <n v="11.7"/>
    <n v="259.3"/>
    <n v="2026"/>
    <n v="10215743404"/>
    <n v="4.807017543859649"/>
    <n v="144.69343065693431"/>
    <n v="477.85185932612529"/>
    <s v="#SPILL!"/>
  </r>
  <r>
    <s v="EV0898"/>
    <x v="6"/>
    <s v="Europe"/>
    <s v="BMW"/>
    <s v="SUV"/>
    <n v="18728"/>
    <n v="100"/>
    <n v="403"/>
    <n v="1.46"/>
    <x v="895"/>
    <n v="36118"/>
    <n v="17.600000000000001"/>
    <s v="No"/>
    <n v="5.9"/>
    <n v="204.7"/>
    <n v="2026"/>
    <n v="676417904"/>
    <n v="4.03"/>
    <n v="89.622828784119108"/>
    <n v="5441.2644169158475"/>
    <s v="#SPILL!"/>
  </r>
  <r>
    <s v="EV0899"/>
    <x v="0"/>
    <s v="Asia"/>
    <s v="Kia"/>
    <s v="SUV"/>
    <n v="648031"/>
    <n v="61"/>
    <n v="525"/>
    <n v="1.42"/>
    <x v="896"/>
    <n v="52749"/>
    <n v="18"/>
    <s v="Yes"/>
    <n v="38.200000000000003"/>
    <n v="117.7"/>
    <n v="2026"/>
    <n v="34182987219"/>
    <n v="8.6065573770491799"/>
    <n v="100.47428571428571"/>
    <n v="242.466795569965"/>
    <s v="#SPILL!"/>
  </r>
  <r>
    <s v="EV0900"/>
    <x v="0"/>
    <s v="Asia"/>
    <s v="Toyota"/>
    <s v="Car"/>
    <n v="703692"/>
    <n v="51"/>
    <n v="310"/>
    <n v="1.1000000000000001"/>
    <x v="897"/>
    <n v="72506"/>
    <n v="22.2"/>
    <s v="No"/>
    <n v="58.3"/>
    <n v="31.7"/>
    <n v="2026"/>
    <n v="51021892152"/>
    <n v="6.0784313725490193"/>
    <n v="233.89032258064515"/>
    <n v="151.05045957606453"/>
    <s v="#SPILL!"/>
  </r>
  <r>
    <s v="EV0901"/>
    <x v="4"/>
    <s v="Asia"/>
    <s v="Kia"/>
    <s v="Truck"/>
    <n v="170727"/>
    <n v="100"/>
    <n v="261"/>
    <n v="1.83"/>
    <x v="898"/>
    <n v="52725"/>
    <n v="24.6"/>
    <s v="Yes"/>
    <n v="17.600000000000001"/>
    <n v="191.9"/>
    <n v="2026"/>
    <n v="9001581075"/>
    <n v="2.61"/>
    <n v="202.01149425287358"/>
    <n v="475.56039759381935"/>
    <s v="#SPILL!"/>
  </r>
  <r>
    <s v="EV0902"/>
    <x v="5"/>
    <s v="North America"/>
    <s v="Kia"/>
    <s v="SUV"/>
    <n v="29820"/>
    <n v="96"/>
    <n v="621"/>
    <n v="2.13"/>
    <x v="899"/>
    <n v="43749"/>
    <n v="21.5"/>
    <s v="Yes"/>
    <n v="11.6"/>
    <n v="235.7"/>
    <n v="2026"/>
    <n v="1304595180"/>
    <n v="6.46875"/>
    <n v="70.449275362318843"/>
    <n v="459.42320590207913"/>
    <s v="#SPILL!"/>
  </r>
  <r>
    <s v="EV0903"/>
    <x v="9"/>
    <s v="Asia"/>
    <s v="Kia"/>
    <s v="Bus"/>
    <n v="721921"/>
    <n v="119"/>
    <n v="448"/>
    <n v="1.64"/>
    <x v="900"/>
    <n v="57766"/>
    <n v="25"/>
    <s v="Yes"/>
    <n v="33"/>
    <n v="211"/>
    <n v="2026"/>
    <n v="41702488486"/>
    <n v="3.7647058823529411"/>
    <n v="128.94196428571428"/>
    <n v="260.50634349187789"/>
    <s v="#SPILL!"/>
  </r>
  <r>
    <s v="EV0904"/>
    <x v="2"/>
    <s v="Oceania"/>
    <s v="Nissan"/>
    <s v="Car"/>
    <n v="697514"/>
    <n v="112"/>
    <n v="531"/>
    <n v="2.61"/>
    <x v="901"/>
    <n v="27945"/>
    <n v="24.4"/>
    <s v="No"/>
    <n v="43.8"/>
    <n v="146.69999999999999"/>
    <n v="2026"/>
    <n v="19492028730"/>
    <n v="4.7410714285714288"/>
    <n v="52.627118644067799"/>
    <n v="203.20595715641551"/>
    <s v="#SPILL!"/>
  </r>
  <r>
    <s v="EV0905"/>
    <x v="0"/>
    <s v="Asia"/>
    <s v="BMW"/>
    <s v="Truck"/>
    <n v="9423"/>
    <n v="50"/>
    <n v="364"/>
    <n v="1.68"/>
    <x v="902"/>
    <n v="52826"/>
    <n v="15.9"/>
    <s v="No"/>
    <n v="59.6"/>
    <n v="178.3"/>
    <n v="2026"/>
    <n v="497779398"/>
    <n v="7.28"/>
    <n v="145.12637362637363"/>
    <n v="5398.8114188687259"/>
    <s v="#SPILL!"/>
  </r>
  <r>
    <s v="EV0906"/>
    <x v="9"/>
    <s v="Asia"/>
    <s v="Kia"/>
    <s v="SUV"/>
    <n v="379667"/>
    <n v="52"/>
    <n v="439"/>
    <n v="2.04"/>
    <x v="903"/>
    <n v="53527"/>
    <n v="22"/>
    <s v="Yes"/>
    <n v="62.1"/>
    <n v="244.4"/>
    <n v="2026"/>
    <n v="20322435509"/>
    <n v="8.4423076923076916"/>
    <n v="121.92938496583143"/>
    <n v="351.60285197291313"/>
    <s v="#SPILL!"/>
  </r>
  <r>
    <s v="EV0907"/>
    <x v="0"/>
    <s v="Asia"/>
    <s v="Ford"/>
    <s v="Car"/>
    <n v="886490"/>
    <n v="77"/>
    <n v="297"/>
    <n v="1.71"/>
    <x v="904"/>
    <n v="65021"/>
    <n v="13.2"/>
    <s v="No"/>
    <n v="63.7"/>
    <n v="258.5"/>
    <n v="2026"/>
    <n v="57640466290"/>
    <n v="3.8571428571428572"/>
    <n v="218.92592592592592"/>
    <n v="94.734289162878326"/>
    <s v="#SPILL!"/>
  </r>
  <r>
    <s v="EV0908"/>
    <x v="7"/>
    <s v="Europe"/>
    <s v="Tesla"/>
    <s v="Truck"/>
    <n v="530789"/>
    <n v="104"/>
    <n v="563"/>
    <n v="2.0699999999999998"/>
    <x v="905"/>
    <n v="74657"/>
    <n v="23.8"/>
    <s v="Yes"/>
    <n v="7.3"/>
    <n v="124"/>
    <n v="2026"/>
    <n v="39627114373"/>
    <n v="5.4134615384615383"/>
    <n v="132.60568383658969"/>
    <n v="217.15408571014095"/>
    <s v="#SPILL!"/>
  </r>
  <r>
    <s v="EV0909"/>
    <x v="8"/>
    <s v="Europe"/>
    <s v="Nissan"/>
    <s v="SUV"/>
    <n v="107448"/>
    <n v="68"/>
    <n v="487"/>
    <n v="0.76"/>
    <x v="906"/>
    <n v="50847"/>
    <n v="20.5"/>
    <s v="Yes"/>
    <n v="42.8"/>
    <n v="51.8"/>
    <n v="2026"/>
    <n v="5463408456"/>
    <n v="7.1617647058823533"/>
    <n v="104.40862422997947"/>
    <n v="1463.6382250018614"/>
    <s v="#SPILL!"/>
  </r>
  <r>
    <s v="EV0910"/>
    <x v="4"/>
    <s v="Asia"/>
    <s v="Tesla"/>
    <s v="Truck"/>
    <n v="846966"/>
    <n v="66"/>
    <n v="599"/>
    <n v="0.56000000000000005"/>
    <x v="907"/>
    <n v="73815"/>
    <n v="22.6"/>
    <s v="No"/>
    <n v="19.600000000000001"/>
    <n v="258.60000000000002"/>
    <n v="2026"/>
    <n v="62518795290"/>
    <n v="9.0757575757575761"/>
    <n v="123.23038397328881"/>
    <n v="85.838156431308931"/>
    <s v="#SPILL!"/>
  </r>
  <r>
    <s v="EV0911"/>
    <x v="8"/>
    <s v="Europe"/>
    <s v="BMW"/>
    <s v="Bus"/>
    <n v="42892"/>
    <n v="62"/>
    <n v="408"/>
    <n v="2.62"/>
    <x v="908"/>
    <n v="47311"/>
    <n v="22"/>
    <s v="Yes"/>
    <n v="45.6"/>
    <n v="51.1"/>
    <n v="2026"/>
    <n v="2029263412"/>
    <n v="6.580645161290323"/>
    <n v="115.95833333333333"/>
    <n v="4556.2575771705679"/>
    <s v="#SPILL!"/>
  </r>
  <r>
    <s v="EV0912"/>
    <x v="2"/>
    <s v="Oceania"/>
    <s v="Toyota"/>
    <s v="Bus"/>
    <n v="341820"/>
    <n v="73"/>
    <n v="598"/>
    <n v="1.48"/>
    <x v="909"/>
    <n v="59662"/>
    <n v="19"/>
    <s v="No"/>
    <n v="60.5"/>
    <n v="129.19999999999999"/>
    <n v="2026"/>
    <n v="20393664840"/>
    <n v="8.1917808219178081"/>
    <n v="99.769230769230774"/>
    <n v="42.659879468726231"/>
    <s v="#SPILL!"/>
  </r>
  <r>
    <s v="EV0913"/>
    <x v="8"/>
    <s v="Europe"/>
    <s v="Toyota"/>
    <s v="Bus"/>
    <n v="349044"/>
    <n v="61"/>
    <n v="540"/>
    <n v="1.32"/>
    <x v="910"/>
    <n v="62889"/>
    <n v="14.4"/>
    <s v="Yes"/>
    <n v="34.200000000000003"/>
    <n v="245.9"/>
    <n v="2026"/>
    <n v="21951028116"/>
    <n v="8.8524590163934427"/>
    <n v="116.46111111111111"/>
    <n v="308.63444150307697"/>
    <s v="#SPILL!"/>
  </r>
  <r>
    <s v="EV0914"/>
    <x v="4"/>
    <s v="Asia"/>
    <s v="Tesla"/>
    <s v="Bus"/>
    <n v="864588"/>
    <n v="55"/>
    <n v="485"/>
    <n v="2.11"/>
    <x v="911"/>
    <n v="41488"/>
    <n v="16.2"/>
    <s v="No"/>
    <n v="28.8"/>
    <n v="25.8"/>
    <n v="2026"/>
    <n v="35870026944"/>
    <n v="8.8181818181818183"/>
    <n v="85.542268041237108"/>
    <n v="188.31397151012968"/>
    <s v="#SPILL!"/>
  </r>
  <r>
    <s v="EV0915"/>
    <x v="8"/>
    <s v="Europe"/>
    <s v="Mercedes"/>
    <s v="Car"/>
    <n v="295513"/>
    <n v="68"/>
    <n v="533"/>
    <n v="1.72"/>
    <x v="912"/>
    <n v="40926"/>
    <n v="13.5"/>
    <s v="Yes"/>
    <n v="43.4"/>
    <n v="21.5"/>
    <n v="2026"/>
    <n v="12094165038"/>
    <n v="7.8382352941176467"/>
    <n v="76.784240150093808"/>
    <n v="387.15724858128073"/>
    <s v="#SPILL!"/>
  </r>
  <r>
    <s v="EV0916"/>
    <x v="3"/>
    <s v="Europe"/>
    <s v="Mercedes"/>
    <s v="Bus"/>
    <n v="386541"/>
    <n v="79"/>
    <n v="500"/>
    <n v="2.25"/>
    <x v="913"/>
    <n v="58801"/>
    <n v="12.3"/>
    <s v="No"/>
    <n v="13.8"/>
    <n v="168.3"/>
    <n v="2026"/>
    <n v="22728997341"/>
    <n v="6.3291139240506329"/>
    <n v="117.602"/>
    <n v="20.210016531234722"/>
    <s v="#SPILL!"/>
  </r>
  <r>
    <s v="EV0917"/>
    <x v="6"/>
    <s v="Europe"/>
    <s v="Toyota"/>
    <s v="Truck"/>
    <n v="649158"/>
    <n v="48"/>
    <n v="611"/>
    <n v="2.54"/>
    <x v="914"/>
    <n v="58360"/>
    <n v="16.600000000000001"/>
    <s v="Yes"/>
    <n v="6.7"/>
    <n v="244.9"/>
    <n v="2026"/>
    <n v="37884860880"/>
    <n v="12.729166666666666"/>
    <n v="95.51554828150573"/>
    <n v="145.56548636849581"/>
    <s v="#SPILL!"/>
  </r>
  <r>
    <s v="EV0918"/>
    <x v="6"/>
    <s v="Europe"/>
    <s v="Kia"/>
    <s v="SUV"/>
    <n v="837865"/>
    <n v="79"/>
    <n v="253"/>
    <n v="1.36"/>
    <x v="915"/>
    <n v="72040"/>
    <n v="18.8"/>
    <s v="No"/>
    <n v="54.9"/>
    <n v="288.2"/>
    <n v="2026"/>
    <n v="60359794600"/>
    <n v="3.2025316455696204"/>
    <n v="284.74308300395256"/>
    <n v="88.098918083462138"/>
    <s v="#SPILL!"/>
  </r>
  <r>
    <s v="EV0919"/>
    <x v="9"/>
    <s v="Asia"/>
    <s v="Nissan"/>
    <s v="Car"/>
    <n v="669122"/>
    <n v="107"/>
    <n v="515"/>
    <n v="2.4700000000000002"/>
    <x v="916"/>
    <n v="53198"/>
    <n v="15"/>
    <s v="No"/>
    <n v="53.9"/>
    <n v="103"/>
    <n v="2026"/>
    <n v="35595952156"/>
    <n v="4.8130841121495331"/>
    <n v="103.29708737864078"/>
    <n v="155.53665848679313"/>
    <s v="#SPILL!"/>
  </r>
  <r>
    <s v="EV0920"/>
    <x v="3"/>
    <s v="Europe"/>
    <s v="Kia"/>
    <s v="Car"/>
    <n v="240744"/>
    <n v="41"/>
    <n v="396"/>
    <n v="2.12"/>
    <x v="917"/>
    <n v="60282"/>
    <n v="13.6"/>
    <s v="Yes"/>
    <n v="59.7"/>
    <n v="235.6"/>
    <n v="2026"/>
    <n v="14512529808"/>
    <n v="9.6585365853658534"/>
    <n v="152.22727272727272"/>
    <n v="10.95769780347589"/>
    <s v="#SPILL!"/>
  </r>
  <r>
    <s v="EV0921"/>
    <x v="6"/>
    <s v="Europe"/>
    <s v="Ford"/>
    <s v="SUV"/>
    <n v="261504"/>
    <n v="95"/>
    <n v="421"/>
    <n v="1.66"/>
    <x v="918"/>
    <n v="79949"/>
    <n v="21.2"/>
    <s v="Yes"/>
    <n v="25.2"/>
    <n v="14"/>
    <n v="2026"/>
    <n v="20906983296"/>
    <n v="4.4315789473684211"/>
    <n v="189.90261282660333"/>
    <n v="16.70337738619677"/>
    <s v="#SPILL!"/>
  </r>
  <r>
    <s v="EV0922"/>
    <x v="9"/>
    <s v="Asia"/>
    <s v="Tesla"/>
    <s v="Truck"/>
    <n v="536266"/>
    <n v="78"/>
    <n v="445"/>
    <n v="1.39"/>
    <x v="919"/>
    <n v="25037"/>
    <n v="12.3"/>
    <s v="Yes"/>
    <n v="64.400000000000006"/>
    <n v="130.5"/>
    <n v="2026"/>
    <n v="13426491842"/>
    <n v="5.7051282051282053"/>
    <n v="56.262921348314606"/>
    <n v="233.67321441225064"/>
    <s v="#SPILL!"/>
  </r>
  <r>
    <s v="EV0923"/>
    <x v="9"/>
    <s v="Asia"/>
    <s v="Mercedes"/>
    <s v="Truck"/>
    <n v="722992"/>
    <n v="56"/>
    <n v="386"/>
    <n v="1.89"/>
    <x v="920"/>
    <n v="26790"/>
    <n v="24.5"/>
    <s v="No"/>
    <n v="20.399999999999999"/>
    <n v="81.8"/>
    <n v="2026"/>
    <n v="19368955680"/>
    <n v="6.8928571428571432"/>
    <n v="69.404145077720202"/>
    <n v="23.856418881536726"/>
    <s v="#SPILL!"/>
  </r>
  <r>
    <s v="EV0924"/>
    <x v="9"/>
    <s v="Asia"/>
    <s v="Kia"/>
    <s v="Truck"/>
    <n v="699310"/>
    <n v="82"/>
    <n v="320"/>
    <n v="0.56000000000000005"/>
    <x v="921"/>
    <n v="57556"/>
    <n v="13.9"/>
    <s v="No"/>
    <n v="19.100000000000001"/>
    <n v="58"/>
    <n v="2026"/>
    <n v="40249486360"/>
    <n v="3.9024390243902438"/>
    <n v="179.86250000000001"/>
    <n v="248.17462927743063"/>
    <s v="#SPILL!"/>
  </r>
  <r>
    <s v="EV0925"/>
    <x v="0"/>
    <s v="Asia"/>
    <s v="Toyota"/>
    <s v="Truck"/>
    <n v="686793"/>
    <n v="102"/>
    <n v="555"/>
    <n v="2.44"/>
    <x v="922"/>
    <n v="33976"/>
    <n v="23.1"/>
    <s v="No"/>
    <n v="30.2"/>
    <n v="117.4"/>
    <n v="2026"/>
    <n v="23334478968"/>
    <n v="5.4411764705882355"/>
    <n v="61.218018018018022"/>
    <n v="126.42382784914813"/>
    <s v="#SPILL!"/>
  </r>
  <r>
    <s v="EV0926"/>
    <x v="3"/>
    <s v="Europe"/>
    <s v="Volkswagen"/>
    <s v="SUV"/>
    <n v="396438"/>
    <n v="81"/>
    <n v="484"/>
    <n v="1.28"/>
    <x v="923"/>
    <n v="51271"/>
    <n v="18.600000000000001"/>
    <s v="No"/>
    <n v="35"/>
    <n v="244.8"/>
    <n v="2026"/>
    <n v="20325772698"/>
    <n v="5.9753086419753085"/>
    <n v="105.93181818181819"/>
    <n v="291.24100111492845"/>
    <s v="#SPILL!"/>
  </r>
  <r>
    <s v="EV0927"/>
    <x v="5"/>
    <s v="North America"/>
    <s v="Ford"/>
    <s v="Truck"/>
    <n v="807578"/>
    <n v="44"/>
    <n v="510"/>
    <n v="2.79"/>
    <x v="924"/>
    <n v="83643"/>
    <n v="22"/>
    <s v="No"/>
    <n v="27.7"/>
    <n v="219"/>
    <n v="2026"/>
    <n v="67548246654"/>
    <n v="11.590909090909092"/>
    <n v="164.00588235294117"/>
    <n v="103.24080150771813"/>
    <s v="#SPILL!"/>
  </r>
  <r>
    <s v="EV0928"/>
    <x v="9"/>
    <s v="Asia"/>
    <s v="Kia"/>
    <s v="SUV"/>
    <n v="842661"/>
    <n v="42"/>
    <n v="635"/>
    <n v="2.93"/>
    <x v="925"/>
    <n v="33069"/>
    <n v="24.1"/>
    <s v="No"/>
    <n v="36.1"/>
    <n v="190.6"/>
    <n v="2026"/>
    <n v="27865956609"/>
    <n v="15.119047619047619"/>
    <n v="52.07716535433071"/>
    <n v="49.253495771134538"/>
    <s v="#SPILL!"/>
  </r>
  <r>
    <s v="EV0929"/>
    <x v="2"/>
    <s v="Oceania"/>
    <s v="BYD"/>
    <s v="Truck"/>
    <n v="551119"/>
    <n v="59"/>
    <n v="622"/>
    <n v="0.9"/>
    <x v="926"/>
    <n v="71526"/>
    <n v="22.8"/>
    <s v="Yes"/>
    <n v="53.3"/>
    <n v="144.4"/>
    <n v="2026"/>
    <n v="39419337594"/>
    <n v="10.542372881355933"/>
    <n v="114.9935691318328"/>
    <n v="260.92005537823951"/>
    <s v="#SPILL!"/>
  </r>
  <r>
    <s v="EV0930"/>
    <x v="0"/>
    <s v="Asia"/>
    <s v="Nissan"/>
    <s v="Bus"/>
    <n v="543766"/>
    <n v="97"/>
    <n v="556"/>
    <n v="2.72"/>
    <x v="927"/>
    <n v="29027"/>
    <n v="14.9"/>
    <s v="Yes"/>
    <n v="47.4"/>
    <n v="210.1"/>
    <n v="2026"/>
    <n v="15783895682"/>
    <n v="5.731958762886598"/>
    <n v="52.206834532374103"/>
    <n v="181.43098318026503"/>
    <s v="#SPILL!"/>
  </r>
  <r>
    <s v="EV0931"/>
    <x v="1"/>
    <s v="North America"/>
    <s v="Tesla"/>
    <s v="Car"/>
    <n v="416623"/>
    <n v="80"/>
    <n v="451"/>
    <n v="2.16"/>
    <x v="928"/>
    <n v="64731"/>
    <n v="22.4"/>
    <s v="Yes"/>
    <n v="56.2"/>
    <n v="275"/>
    <n v="2026"/>
    <n v="26968423413"/>
    <n v="5.6375000000000002"/>
    <n v="143.52771618625277"/>
    <n v="125.19232015515225"/>
    <s v="#SPILL!"/>
  </r>
  <r>
    <s v="EV0932"/>
    <x v="7"/>
    <s v="Europe"/>
    <s v="Tesla"/>
    <s v="Bus"/>
    <n v="653870"/>
    <n v="103"/>
    <n v="429"/>
    <n v="2.57"/>
    <x v="929"/>
    <n v="69567"/>
    <n v="13.2"/>
    <s v="No"/>
    <n v="9.8000000000000007"/>
    <n v="30.7"/>
    <n v="2026"/>
    <n v="45487774290"/>
    <n v="4.1650485436893208"/>
    <n v="162.16083916083917"/>
    <n v="178.80771407160444"/>
    <s v="#SPILL!"/>
  </r>
  <r>
    <s v="EV0933"/>
    <x v="1"/>
    <s v="North America"/>
    <s v="Mercedes"/>
    <s v="SUV"/>
    <n v="49106"/>
    <n v="80"/>
    <n v="314"/>
    <n v="2.74"/>
    <x v="930"/>
    <n v="39802"/>
    <n v="18.2"/>
    <s v="No"/>
    <n v="16.600000000000001"/>
    <n v="92.7"/>
    <n v="2026"/>
    <n v="1954517012"/>
    <n v="3.9249999999999998"/>
    <n v="126.75796178343948"/>
    <n v="3320.8976499816727"/>
    <s v="#SPILL!"/>
  </r>
  <r>
    <s v="EV0934"/>
    <x v="7"/>
    <s v="Europe"/>
    <s v="Nissan"/>
    <s v="SUV"/>
    <n v="723303"/>
    <n v="43"/>
    <n v="456"/>
    <n v="2.99"/>
    <x v="931"/>
    <n v="54401"/>
    <n v="17.5"/>
    <s v="Yes"/>
    <n v="41.2"/>
    <n v="245.8"/>
    <n v="2026"/>
    <n v="39348406503"/>
    <n v="10.604651162790697"/>
    <n v="119.30043859649123"/>
    <n v="122.25581810112774"/>
    <s v="#SPILL!"/>
  </r>
  <r>
    <s v="EV0935"/>
    <x v="1"/>
    <s v="North America"/>
    <s v="Nissan"/>
    <s v="Truck"/>
    <n v="310619"/>
    <n v="80"/>
    <n v="564"/>
    <n v="1.01"/>
    <x v="932"/>
    <n v="74941"/>
    <n v="12.4"/>
    <s v="Yes"/>
    <n v="24.9"/>
    <n v="101"/>
    <n v="2026"/>
    <n v="23278098479"/>
    <n v="7.05"/>
    <n v="132.8741134751773"/>
    <n v="590.3502361413822"/>
    <s v="#SPILL!"/>
  </r>
  <r>
    <s v="EV0936"/>
    <x v="0"/>
    <s v="Asia"/>
    <s v="Ford"/>
    <s v="Bus"/>
    <n v="488987"/>
    <n v="44"/>
    <n v="401"/>
    <n v="2.56"/>
    <x v="933"/>
    <n v="63319"/>
    <n v="18.5"/>
    <s v="No"/>
    <n v="32.5"/>
    <n v="138.1"/>
    <n v="2026"/>
    <n v="30962167853"/>
    <n v="9.1136363636363633"/>
    <n v="157.90274314214463"/>
    <n v="218.56818279422561"/>
    <s v="#SPILL!"/>
  </r>
  <r>
    <s v="EV0937"/>
    <x v="2"/>
    <s v="Oceania"/>
    <s v="Kia"/>
    <s v="Bus"/>
    <n v="520383"/>
    <n v="116"/>
    <n v="305"/>
    <n v="2.29"/>
    <x v="934"/>
    <n v="63680"/>
    <n v="24.6"/>
    <s v="No"/>
    <n v="12.3"/>
    <n v="240.2"/>
    <n v="2026"/>
    <n v="33137989440"/>
    <n v="2.6293103448275863"/>
    <n v="208.78688524590163"/>
    <n v="361.98146365273271"/>
    <s v="#SPILL!"/>
  </r>
  <r>
    <s v="EV0938"/>
    <x v="1"/>
    <s v="North America"/>
    <s v="Nissan"/>
    <s v="Car"/>
    <n v="278703"/>
    <n v="91"/>
    <n v="409"/>
    <n v="1.6"/>
    <x v="935"/>
    <n v="57183"/>
    <n v="22.4"/>
    <s v="No"/>
    <n v="11.8"/>
    <n v="49.6"/>
    <n v="2026"/>
    <n v="15937073649"/>
    <n v="4.4945054945054945"/>
    <n v="139.81173594132031"/>
    <n v="365.72623904299564"/>
    <s v="#SPILL!"/>
  </r>
  <r>
    <s v="EV0939"/>
    <x v="2"/>
    <s v="Oceania"/>
    <s v="Mercedes"/>
    <s v="Car"/>
    <n v="283841"/>
    <n v="116"/>
    <n v="328"/>
    <n v="0.68"/>
    <x v="936"/>
    <n v="82754"/>
    <n v="12.8"/>
    <s v="No"/>
    <n v="16"/>
    <n v="59.6"/>
    <n v="2026"/>
    <n v="23488978114"/>
    <n v="2.8275862068965516"/>
    <n v="252.29878048780489"/>
    <n v="508.0062429317822"/>
    <s v="#SPILL!"/>
  </r>
  <r>
    <s v="EV0940"/>
    <x v="3"/>
    <s v="Europe"/>
    <s v="Mercedes"/>
    <s v="Truck"/>
    <n v="842252"/>
    <n v="117"/>
    <n v="306"/>
    <n v="1.91"/>
    <x v="937"/>
    <n v="62828"/>
    <n v="13.7"/>
    <s v="Yes"/>
    <n v="17.5"/>
    <n v="116.7"/>
    <n v="2026"/>
    <n v="52917008656"/>
    <n v="2.6153846153846154"/>
    <n v="205.3202614379085"/>
    <n v="85.138414631250512"/>
    <s v="#SPILL!"/>
  </r>
  <r>
    <s v="EV0941"/>
    <x v="3"/>
    <s v="Europe"/>
    <s v="Ford"/>
    <s v="SUV"/>
    <n v="51069"/>
    <n v="117"/>
    <n v="323"/>
    <n v="0.88"/>
    <x v="938"/>
    <n v="77361"/>
    <n v="17.3"/>
    <s v="No"/>
    <n v="57.1"/>
    <n v="56.9"/>
    <n v="2026"/>
    <n v="3950748909"/>
    <n v="2.7606837606837606"/>
    <n v="239.5077399380805"/>
    <n v="3623.1373240126104"/>
    <s v="#SPILL!"/>
  </r>
  <r>
    <s v="EV0942"/>
    <x v="1"/>
    <s v="North America"/>
    <s v="Tesla"/>
    <s v="Truck"/>
    <n v="702927"/>
    <n v="118"/>
    <n v="389"/>
    <n v="1.65"/>
    <x v="939"/>
    <n v="44672"/>
    <n v="17"/>
    <s v="No"/>
    <n v="18.3"/>
    <n v="121.1"/>
    <n v="2026"/>
    <n v="31401154944"/>
    <n v="3.2966101694915255"/>
    <n v="114.83804627249357"/>
    <n v="254.76471952279539"/>
    <s v="#SPILL!"/>
  </r>
  <r>
    <s v="EV0943"/>
    <x v="0"/>
    <s v="Asia"/>
    <s v="Ford"/>
    <s v="Truck"/>
    <n v="805799"/>
    <n v="87"/>
    <n v="556"/>
    <n v="0.74"/>
    <x v="940"/>
    <n v="39314"/>
    <n v="22.7"/>
    <s v="Yes"/>
    <n v="46.2"/>
    <n v="107.5"/>
    <n v="2026"/>
    <n v="31679181886"/>
    <n v="6.3908045977011492"/>
    <n v="70.708633093525179"/>
    <n v="128.60403152647248"/>
    <s v="#SPILL!"/>
  </r>
  <r>
    <s v="EV0944"/>
    <x v="1"/>
    <s v="North America"/>
    <s v="Toyota"/>
    <s v="SUV"/>
    <n v="432189"/>
    <n v="42"/>
    <n v="386"/>
    <n v="0.68"/>
    <x v="941"/>
    <n v="75404"/>
    <n v="24.9"/>
    <s v="No"/>
    <n v="57.1"/>
    <n v="246.9"/>
    <n v="2026"/>
    <n v="32588779356"/>
    <n v="9.1904761904761898"/>
    <n v="195.34715025906735"/>
    <n v="359.43765343402998"/>
    <s v="#SPILL!"/>
  </r>
  <r>
    <s v="EV0945"/>
    <x v="6"/>
    <s v="Europe"/>
    <s v="Mercedes"/>
    <s v="SUV"/>
    <n v="112057"/>
    <n v="56"/>
    <n v="612"/>
    <n v="1.55"/>
    <x v="942"/>
    <n v="77628"/>
    <n v="24"/>
    <s v="Yes"/>
    <n v="15"/>
    <n v="14.7"/>
    <n v="2026"/>
    <n v="8698760796"/>
    <n v="10.928571428571429"/>
    <n v="126.84313725490196"/>
    <n v="1346.9395040024272"/>
    <s v="#SPILL!"/>
  </r>
  <r>
    <s v="EV0946"/>
    <x v="0"/>
    <s v="Asia"/>
    <s v="Ford"/>
    <s v="Bus"/>
    <n v="341988"/>
    <n v="68"/>
    <n v="617"/>
    <n v="1.87"/>
    <x v="943"/>
    <n v="63578"/>
    <n v="13.9"/>
    <s v="Yes"/>
    <n v="19.8"/>
    <n v="61.9"/>
    <n v="2026"/>
    <n v="21742913064"/>
    <n v="9.0735294117647065"/>
    <n v="103.04376012965965"/>
    <n v="18.149759640689144"/>
    <s v="#SPILL!"/>
  </r>
  <r>
    <s v="EV0947"/>
    <x v="4"/>
    <s v="Asia"/>
    <s v="Tesla"/>
    <s v="SUV"/>
    <n v="648502"/>
    <n v="85"/>
    <n v="316"/>
    <n v="2.56"/>
    <x v="944"/>
    <n v="28596"/>
    <n v="20.2"/>
    <s v="Yes"/>
    <n v="33.5"/>
    <n v="211.5"/>
    <n v="2026"/>
    <n v="18544563192"/>
    <n v="3.7176470588235295"/>
    <n v="90.493670886075947"/>
    <n v="24.864996561305901"/>
    <s v="#SPILL!"/>
  </r>
  <r>
    <s v="EV0948"/>
    <x v="7"/>
    <s v="Europe"/>
    <s v="Kia"/>
    <s v="Truck"/>
    <n v="402409"/>
    <n v="69"/>
    <n v="310"/>
    <n v="1.43"/>
    <x v="945"/>
    <n v="32309"/>
    <n v="20.7"/>
    <s v="Yes"/>
    <n v="35.200000000000003"/>
    <n v="98.5"/>
    <n v="2026"/>
    <n v="13001432381"/>
    <n v="4.4927536231884062"/>
    <n v="104.22258064516129"/>
    <n v="321.95104980256406"/>
    <s v="#SPILL!"/>
  </r>
  <r>
    <s v="EV0949"/>
    <x v="1"/>
    <s v="North America"/>
    <s v="BYD"/>
    <s v="SUV"/>
    <n v="333589"/>
    <n v="109"/>
    <n v="363"/>
    <n v="1.8"/>
    <x v="946"/>
    <n v="41714"/>
    <n v="15.8"/>
    <s v="No"/>
    <n v="46.5"/>
    <n v="251.1"/>
    <n v="2026"/>
    <n v="13915331546"/>
    <n v="3.330275229357798"/>
    <n v="114.91460055096418"/>
    <n v="237.1121349924608"/>
    <s v="#SPILL!"/>
  </r>
  <r>
    <s v="EV0950"/>
    <x v="3"/>
    <s v="Europe"/>
    <s v="Volkswagen"/>
    <s v="Car"/>
    <n v="520354"/>
    <n v="43"/>
    <n v="333"/>
    <n v="2.58"/>
    <x v="947"/>
    <n v="46111"/>
    <n v="15.5"/>
    <s v="No"/>
    <n v="61.9"/>
    <n v="42.4"/>
    <n v="2026"/>
    <n v="23994043294"/>
    <n v="7.7441860465116283"/>
    <n v="138.47147147147146"/>
    <n v="345.64162089654349"/>
    <s v="#SPILL!"/>
  </r>
  <r>
    <s v="EV0951"/>
    <x v="8"/>
    <s v="Europe"/>
    <s v="Hyundai"/>
    <s v="Bus"/>
    <n v="460038"/>
    <n v="44"/>
    <n v="488"/>
    <n v="1.77"/>
    <x v="948"/>
    <n v="51264"/>
    <n v="18"/>
    <s v="No"/>
    <n v="13.7"/>
    <n v="223.3"/>
    <n v="2026"/>
    <n v="23583388032"/>
    <n v="11.090909090909092"/>
    <n v="105.04918032786885"/>
    <n v="2.7715101795938599"/>
    <s v="#SPILL!"/>
  </r>
  <r>
    <s v="EV0952"/>
    <x v="2"/>
    <s v="Oceania"/>
    <s v="Mercedes"/>
    <s v="SUV"/>
    <n v="397347"/>
    <n v="45"/>
    <n v="338"/>
    <n v="0.71"/>
    <x v="949"/>
    <n v="33224"/>
    <n v="19.100000000000001"/>
    <s v="No"/>
    <n v="58.4"/>
    <n v="169"/>
    <n v="2026"/>
    <n v="13201456728"/>
    <n v="7.5111111111111111"/>
    <n v="98.295857988165679"/>
    <n v="344.4394949502576"/>
    <s v="#SPILL!"/>
  </r>
  <r>
    <s v="EV0953"/>
    <x v="7"/>
    <s v="Europe"/>
    <s v="Volkswagen"/>
    <s v="SUV"/>
    <n v="350799"/>
    <n v="40"/>
    <n v="648"/>
    <n v="0.75"/>
    <x v="950"/>
    <n v="37870"/>
    <n v="18.899999999999999"/>
    <s v="Yes"/>
    <n v="14.5"/>
    <n v="262.10000000000002"/>
    <n v="2026"/>
    <n v="13284758130"/>
    <n v="16.2"/>
    <n v="58.441358024691361"/>
    <n v="76.445485876527584"/>
    <s v="#SPILL!"/>
  </r>
  <r>
    <s v="EV0954"/>
    <x v="3"/>
    <s v="Europe"/>
    <s v="Mercedes"/>
    <s v="Bus"/>
    <n v="361807"/>
    <n v="95"/>
    <n v="554"/>
    <n v="2.17"/>
    <x v="951"/>
    <n v="70450"/>
    <n v="15.6"/>
    <s v="No"/>
    <n v="56.4"/>
    <n v="254.9"/>
    <n v="2026"/>
    <n v="25489303150"/>
    <n v="5.8315789473684214"/>
    <n v="127.16606498194946"/>
    <n v="260.97615579576956"/>
    <s v="#SPILL!"/>
  </r>
  <r>
    <s v="EV0955"/>
    <x v="8"/>
    <s v="Europe"/>
    <s v="Volkswagen"/>
    <s v="Bus"/>
    <n v="833700"/>
    <n v="95"/>
    <n v="297"/>
    <n v="2.98"/>
    <x v="952"/>
    <n v="47056"/>
    <n v="23.4"/>
    <s v="Yes"/>
    <n v="60"/>
    <n v="171.8"/>
    <n v="2026"/>
    <n v="39230587200"/>
    <n v="3.1263157894736842"/>
    <n v="158.43771043771045"/>
    <n v="10.356243252968694"/>
    <s v="#SPILL!"/>
  </r>
  <r>
    <s v="EV0956"/>
    <x v="2"/>
    <s v="Oceania"/>
    <s v="Nissan"/>
    <s v="Truck"/>
    <n v="558327"/>
    <n v="112"/>
    <n v="522"/>
    <n v="0.56999999999999995"/>
    <x v="953"/>
    <n v="42106"/>
    <n v="23"/>
    <s v="No"/>
    <n v="60.7"/>
    <n v="161.80000000000001"/>
    <n v="2026"/>
    <n v="23508916662"/>
    <n v="4.6607142857142856"/>
    <n v="80.662835249042146"/>
    <n v="98.472758795472899"/>
    <s v="#SPILL!"/>
  </r>
  <r>
    <s v="EV0957"/>
    <x v="4"/>
    <s v="Asia"/>
    <s v="Kia"/>
    <s v="Car"/>
    <n v="471893"/>
    <n v="59"/>
    <n v="365"/>
    <n v="1.85"/>
    <x v="954"/>
    <n v="47276"/>
    <n v="20"/>
    <s v="Yes"/>
    <n v="23.4"/>
    <n v="47.6"/>
    <n v="2026"/>
    <n v="22309213468"/>
    <n v="6.1864406779661021"/>
    <n v="129.52328767123288"/>
    <n v="89.386788954275659"/>
    <s v="#SPILL!"/>
  </r>
  <r>
    <s v="EV0958"/>
    <x v="2"/>
    <s v="Oceania"/>
    <s v="BMW"/>
    <s v="Truck"/>
    <n v="289813"/>
    <n v="109"/>
    <n v="501"/>
    <n v="0.88"/>
    <x v="955"/>
    <n v="68331"/>
    <n v="24.5"/>
    <s v="Yes"/>
    <n v="38.200000000000003"/>
    <n v="119.3"/>
    <n v="2026"/>
    <n v="19803212103"/>
    <n v="4.5963302752293576"/>
    <n v="136.38922155688624"/>
    <n v="551.5798118096842"/>
    <s v="#SPILL!"/>
  </r>
  <r>
    <s v="EV0959"/>
    <x v="2"/>
    <s v="Oceania"/>
    <s v="Hyundai"/>
    <s v="Car"/>
    <n v="287293"/>
    <n v="113"/>
    <n v="347"/>
    <n v="2.0499999999999998"/>
    <x v="956"/>
    <n v="36991"/>
    <n v="12.3"/>
    <s v="No"/>
    <n v="25.2"/>
    <n v="263.39999999999998"/>
    <n v="2026"/>
    <n v="10627255363"/>
    <n v="3.0707964601769913"/>
    <n v="106.60230547550432"/>
    <n v="533.12820013018074"/>
    <s v="#SPILL!"/>
  </r>
  <r>
    <s v="EV0960"/>
    <x v="9"/>
    <s v="Asia"/>
    <s v="Toyota"/>
    <s v="Truck"/>
    <n v="558644"/>
    <n v="113"/>
    <n v="317"/>
    <n v="2.83"/>
    <x v="957"/>
    <n v="32563"/>
    <n v="24.8"/>
    <s v="Yes"/>
    <n v="44.3"/>
    <n v="159.5"/>
    <n v="2026"/>
    <n v="18191124572"/>
    <n v="2.8053097345132745"/>
    <n v="102.72239747634069"/>
    <n v="106.64573502982221"/>
    <s v="#SPILL!"/>
  </r>
  <r>
    <s v="EV0961"/>
    <x v="0"/>
    <s v="Asia"/>
    <s v="Toyota"/>
    <s v="Car"/>
    <n v="514962"/>
    <n v="76"/>
    <n v="603"/>
    <n v="1.7"/>
    <x v="958"/>
    <n v="54795"/>
    <n v="22.1"/>
    <s v="No"/>
    <n v="32.799999999999997"/>
    <n v="148.80000000000001"/>
    <n v="2026"/>
    <n v="28217342790"/>
    <n v="7.9342105263157894"/>
    <n v="90.870646766169159"/>
    <n v="187.55947040752523"/>
    <s v="#SPILL!"/>
  </r>
  <r>
    <s v="EV0962"/>
    <x v="3"/>
    <s v="Europe"/>
    <s v="Nissan"/>
    <s v="Truck"/>
    <n v="286688"/>
    <n v="68"/>
    <n v="427"/>
    <n v="1.6"/>
    <x v="959"/>
    <n v="67813"/>
    <n v="16.2"/>
    <s v="No"/>
    <n v="35"/>
    <n v="87.2"/>
    <n v="2026"/>
    <n v="19441173344"/>
    <n v="6.2794117647058822"/>
    <n v="158.81264637002343"/>
    <n v="418.67465676972876"/>
    <s v="#SPILL!"/>
  </r>
  <r>
    <s v="EV0963"/>
    <x v="1"/>
    <s v="North America"/>
    <s v="Toyota"/>
    <s v="SUV"/>
    <n v="464339"/>
    <n v="47"/>
    <n v="395"/>
    <n v="1.95"/>
    <x v="960"/>
    <n v="70314"/>
    <n v="16.100000000000001"/>
    <s v="Yes"/>
    <n v="5.7"/>
    <n v="223"/>
    <n v="2026"/>
    <n v="32649532446"/>
    <n v="8.4042553191489358"/>
    <n v="178.01012658227847"/>
    <n v="425.0127600739977"/>
    <s v="#SPILL!"/>
  </r>
  <r>
    <s v="EV0964"/>
    <x v="9"/>
    <s v="Asia"/>
    <s v="Ford"/>
    <s v="SUV"/>
    <n v="212716"/>
    <n v="69"/>
    <n v="586"/>
    <n v="1.89"/>
    <x v="961"/>
    <n v="38586"/>
    <n v="17.100000000000001"/>
    <s v="Yes"/>
    <n v="15.6"/>
    <n v="32.200000000000003"/>
    <n v="2026"/>
    <n v="8207859576"/>
    <n v="8.4927536231884062"/>
    <n v="65.846416382252556"/>
    <n v="904.24321630718896"/>
    <s v="#SPILL!"/>
  </r>
  <r>
    <s v="EV0965"/>
    <x v="0"/>
    <s v="Asia"/>
    <s v="Mercedes"/>
    <s v="SUV"/>
    <n v="676885"/>
    <n v="112"/>
    <n v="558"/>
    <n v="1.39"/>
    <x v="962"/>
    <n v="79319"/>
    <n v="15.1"/>
    <s v="Yes"/>
    <n v="62.3"/>
    <n v="147.5"/>
    <n v="2026"/>
    <n v="53689841315"/>
    <n v="4.9821428571428568"/>
    <n v="142.14874551971326"/>
    <n v="216.25534618140452"/>
    <s v="#SPILL!"/>
  </r>
  <r>
    <s v="EV0966"/>
    <x v="0"/>
    <s v="Asia"/>
    <s v="Volkswagen"/>
    <s v="Truck"/>
    <n v="378079"/>
    <n v="113"/>
    <n v="473"/>
    <n v="1.63"/>
    <x v="963"/>
    <n v="81276"/>
    <n v="19.7"/>
    <s v="Yes"/>
    <n v="9.8000000000000007"/>
    <n v="200.6"/>
    <n v="2026"/>
    <n v="30728748804"/>
    <n v="4.1858407079646014"/>
    <n v="171.83086680761099"/>
    <n v="237.36044583274924"/>
    <s v="#SPILL!"/>
  </r>
  <r>
    <s v="EV0967"/>
    <x v="5"/>
    <s v="North America"/>
    <s v="Tesla"/>
    <s v="Truck"/>
    <n v="693245"/>
    <n v="94"/>
    <n v="386"/>
    <n v="1.48"/>
    <x v="964"/>
    <n v="31107"/>
    <n v="16.7"/>
    <s v="No"/>
    <n v="8.3000000000000007"/>
    <n v="198.8"/>
    <n v="2026"/>
    <n v="21564772215"/>
    <n v="4.1063829787234045"/>
    <n v="80.588082901554401"/>
    <n v="171.76178695843461"/>
    <s v="#SPILL!"/>
  </r>
  <r>
    <s v="EV0968"/>
    <x v="3"/>
    <s v="Europe"/>
    <s v="Kia"/>
    <s v="Truck"/>
    <n v="361972"/>
    <n v="114"/>
    <n v="344"/>
    <n v="2.76"/>
    <x v="965"/>
    <n v="74092"/>
    <n v="15.6"/>
    <s v="No"/>
    <n v="36.6"/>
    <n v="116.1"/>
    <n v="2026"/>
    <n v="26819229424"/>
    <n v="3.0175438596491229"/>
    <n v="215.38372093023256"/>
    <n v="146.25993170742487"/>
    <s v="#SPILL!"/>
  </r>
  <r>
    <s v="EV0969"/>
    <x v="2"/>
    <s v="Oceania"/>
    <s v="Mercedes"/>
    <s v="Car"/>
    <n v="791313"/>
    <n v="118"/>
    <n v="503"/>
    <n v="0.71"/>
    <x v="966"/>
    <n v="40827"/>
    <n v="24.7"/>
    <s v="Yes"/>
    <n v="13.7"/>
    <n v="193.4"/>
    <n v="2026"/>
    <n v="32306935851"/>
    <n v="4.2627118644067794"/>
    <n v="81.166998011928428"/>
    <n v="130.05852298647943"/>
    <s v="#SPILL!"/>
  </r>
  <r>
    <s v="EV0970"/>
    <x v="0"/>
    <s v="Asia"/>
    <s v="Ford"/>
    <s v="Car"/>
    <n v="606112"/>
    <n v="103"/>
    <n v="406"/>
    <n v="1.92"/>
    <x v="967"/>
    <n v="43843"/>
    <n v="13.6"/>
    <s v="Yes"/>
    <n v="19.899999999999999"/>
    <n v="169.5"/>
    <n v="2026"/>
    <n v="26573768416"/>
    <n v="3.941747572815534"/>
    <n v="107.98768472906404"/>
    <n v="116.01981151998309"/>
    <s v="#SPILL!"/>
  </r>
  <r>
    <s v="EV0971"/>
    <x v="7"/>
    <s v="Europe"/>
    <s v="Kia"/>
    <s v="Bus"/>
    <n v="259960"/>
    <n v="88"/>
    <n v="594"/>
    <n v="1.99"/>
    <x v="968"/>
    <n v="53372"/>
    <n v="24.7"/>
    <s v="No"/>
    <n v="27.8"/>
    <n v="212.7"/>
    <n v="2026"/>
    <n v="13874585120"/>
    <n v="6.75"/>
    <n v="89.851851851851848"/>
    <n v="13.609786120941683"/>
    <s v="#SPILL!"/>
  </r>
  <r>
    <s v="EV0972"/>
    <x v="3"/>
    <s v="Europe"/>
    <s v="Ford"/>
    <s v="Bus"/>
    <n v="175941"/>
    <n v="57"/>
    <n v="395"/>
    <n v="2.0299999999999998"/>
    <x v="969"/>
    <n v="67966"/>
    <n v="16.100000000000001"/>
    <s v="No"/>
    <n v="48.2"/>
    <n v="21.9"/>
    <n v="2026"/>
    <n v="11958006006"/>
    <n v="6.9298245614035086"/>
    <n v="172.06582278481014"/>
    <n v="418.71422806509003"/>
    <s v="#SPILL!"/>
  </r>
  <r>
    <s v="EV0973"/>
    <x v="2"/>
    <s v="Oceania"/>
    <s v="BMW"/>
    <s v="SUV"/>
    <n v="774346"/>
    <n v="63"/>
    <n v="493"/>
    <n v="2.9"/>
    <x v="970"/>
    <n v="71265"/>
    <n v="21.6"/>
    <s v="No"/>
    <n v="9.1"/>
    <n v="204.1"/>
    <n v="2026"/>
    <n v="55183767690"/>
    <n v="7.8253968253968251"/>
    <n v="144.55375253549695"/>
    <n v="210.13087172917534"/>
    <s v="#SPILL!"/>
  </r>
  <r>
    <s v="EV0974"/>
    <x v="6"/>
    <s v="Europe"/>
    <s v="Hyundai"/>
    <s v="Truck"/>
    <n v="9079"/>
    <n v="97"/>
    <n v="550"/>
    <n v="1.6"/>
    <x v="971"/>
    <n v="61341"/>
    <n v="24.4"/>
    <s v="No"/>
    <n v="47.4"/>
    <n v="226.6"/>
    <n v="2026"/>
    <n v="556914939"/>
    <n v="5.6701030927835054"/>
    <n v="111.52909090909091"/>
    <n v="12219.187135147042"/>
    <s v="#SPILL!"/>
  </r>
  <r>
    <s v="EV0975"/>
    <x v="0"/>
    <s v="Asia"/>
    <s v="BMW"/>
    <s v="Car"/>
    <n v="274398"/>
    <n v="64"/>
    <n v="545"/>
    <n v="0.53"/>
    <x v="972"/>
    <n v="55474"/>
    <n v="14.2"/>
    <s v="No"/>
    <n v="14.5"/>
    <n v="232.9"/>
    <n v="2026"/>
    <n v="15221954652"/>
    <n v="8.515625"/>
    <n v="101.78715596330275"/>
    <n v="227.78956114840489"/>
    <s v="#SPILL!"/>
  </r>
  <r>
    <s v="EV0976"/>
    <x v="0"/>
    <s v="Asia"/>
    <s v="BMW"/>
    <s v="Car"/>
    <n v="184074"/>
    <n v="120"/>
    <n v="341"/>
    <n v="0.52"/>
    <x v="973"/>
    <n v="49696"/>
    <n v="17"/>
    <s v="Yes"/>
    <n v="25.9"/>
    <n v="298.89999999999998"/>
    <n v="2026"/>
    <n v="9147741504"/>
    <n v="2.8416666666666668"/>
    <n v="145.73607038123168"/>
    <n v="441.40400056499016"/>
    <s v="#SPILL!"/>
  </r>
  <r>
    <s v="EV0977"/>
    <x v="7"/>
    <s v="Europe"/>
    <s v="Volkswagen"/>
    <s v="Car"/>
    <n v="84021"/>
    <n v="105"/>
    <n v="576"/>
    <n v="2.9"/>
    <x v="974"/>
    <n v="30930"/>
    <n v="13.2"/>
    <s v="Yes"/>
    <n v="49.9"/>
    <n v="80.7"/>
    <n v="2026"/>
    <n v="2598769530"/>
    <n v="5.4857142857142858"/>
    <n v="53.697916666666664"/>
    <n v="1078.3375584675259"/>
    <s v="#SPILL!"/>
  </r>
  <r>
    <s v="EV0978"/>
    <x v="9"/>
    <s v="Asia"/>
    <s v="BYD"/>
    <s v="Bus"/>
    <n v="443274"/>
    <n v="86"/>
    <n v="639"/>
    <n v="2.15"/>
    <x v="975"/>
    <n v="68596"/>
    <n v="14.2"/>
    <s v="Yes"/>
    <n v="59.8"/>
    <n v="153.6"/>
    <n v="2026"/>
    <n v="30406823304"/>
    <n v="7.4302325581395348"/>
    <n v="107.3489827856025"/>
    <n v="351.47561102162547"/>
    <s v="#SPILL!"/>
  </r>
  <r>
    <s v="EV0979"/>
    <x v="8"/>
    <s v="Europe"/>
    <s v="Volkswagen"/>
    <s v="SUV"/>
    <n v="499687"/>
    <n v="94"/>
    <n v="380"/>
    <n v="2.98"/>
    <x v="976"/>
    <n v="29214"/>
    <n v="24.4"/>
    <s v="Yes"/>
    <n v="23.1"/>
    <n v="117.4"/>
    <n v="2026"/>
    <n v="14597856018"/>
    <n v="4.042553191489362"/>
    <n v="76.878947368421052"/>
    <n v="367.17985458897266"/>
    <s v="#SPILL!"/>
  </r>
  <r>
    <s v="EV0980"/>
    <x v="9"/>
    <s v="Asia"/>
    <s v="Toyota"/>
    <s v="Bus"/>
    <n v="95963"/>
    <n v="76"/>
    <n v="547"/>
    <n v="1.24"/>
    <x v="977"/>
    <n v="73851"/>
    <n v="16.100000000000001"/>
    <s v="No"/>
    <n v="41.4"/>
    <n v="239.6"/>
    <n v="2026"/>
    <n v="7086963513"/>
    <n v="7.1973684210526319"/>
    <n v="135.01096892138941"/>
    <n v="1274.3661619582547"/>
    <s v="#SPILL!"/>
  </r>
  <r>
    <s v="EV0981"/>
    <x v="6"/>
    <s v="Europe"/>
    <s v="Mercedes"/>
    <s v="Bus"/>
    <n v="428639"/>
    <n v="116"/>
    <n v="450"/>
    <n v="2.95"/>
    <x v="978"/>
    <n v="76656"/>
    <n v="24.8"/>
    <s v="No"/>
    <n v="22.6"/>
    <n v="31.8"/>
    <n v="2026"/>
    <n v="32857751184"/>
    <n v="3.8793103448275863"/>
    <n v="170.34666666666666"/>
    <n v="121.08324254209253"/>
    <s v="#SPILL!"/>
  </r>
  <r>
    <s v="EV0982"/>
    <x v="3"/>
    <s v="Europe"/>
    <s v="Nissan"/>
    <s v="Truck"/>
    <n v="83344"/>
    <n v="47"/>
    <n v="437"/>
    <n v="0.91"/>
    <x v="979"/>
    <n v="29749"/>
    <n v="12.2"/>
    <s v="Yes"/>
    <n v="7.9"/>
    <n v="264.89999999999998"/>
    <n v="2026"/>
    <n v="2479400656"/>
    <n v="9.2978723404255312"/>
    <n v="68.075514874141874"/>
    <n v="2204.0098867344977"/>
    <s v="#SPILL!"/>
  </r>
  <r>
    <s v="EV0983"/>
    <x v="6"/>
    <s v="Europe"/>
    <s v="Kia"/>
    <s v="Truck"/>
    <n v="508752"/>
    <n v="71"/>
    <n v="548"/>
    <n v="1.86"/>
    <x v="980"/>
    <n v="35478"/>
    <n v="23.4"/>
    <s v="Yes"/>
    <n v="17.5"/>
    <n v="137.69999999999999"/>
    <n v="2026"/>
    <n v="18049503456"/>
    <n v="7.71830985915493"/>
    <n v="64.740875912408754"/>
    <n v="4.9474006981790737"/>
    <s v="#SPILL!"/>
  </r>
  <r>
    <s v="EV0984"/>
    <x v="8"/>
    <s v="Europe"/>
    <s v="Toyota"/>
    <s v="Car"/>
    <n v="110663"/>
    <n v="94"/>
    <n v="633"/>
    <n v="1.74"/>
    <x v="981"/>
    <n v="76582"/>
    <n v="21.2"/>
    <s v="No"/>
    <n v="22.3"/>
    <n v="179"/>
    <n v="2026"/>
    <n v="8474793866"/>
    <n v="6.7340425531914896"/>
    <n v="120.9826224328594"/>
    <n v="1181.4066128697036"/>
    <s v="#SPILL!"/>
  </r>
  <r>
    <s v="EV0985"/>
    <x v="4"/>
    <s v="Asia"/>
    <s v="Nissan"/>
    <s v="Truck"/>
    <n v="849225"/>
    <n v="68"/>
    <n v="327"/>
    <n v="1.0900000000000001"/>
    <x v="982"/>
    <n v="77493"/>
    <n v="20.7"/>
    <s v="No"/>
    <n v="21.5"/>
    <n v="50.7"/>
    <n v="2026"/>
    <n v="65808992925"/>
    <n v="4.8088235294117645"/>
    <n v="236.9816513761468"/>
    <n v="227.36848302864377"/>
    <s v="#SPILL!"/>
  </r>
  <r>
    <s v="EV0986"/>
    <x v="7"/>
    <s v="Europe"/>
    <s v="Nissan"/>
    <s v="Truck"/>
    <n v="784056"/>
    <n v="68"/>
    <n v="425"/>
    <n v="2.78"/>
    <x v="983"/>
    <n v="68660"/>
    <n v="12.5"/>
    <s v="Yes"/>
    <n v="43.4"/>
    <n v="126.6"/>
    <n v="2026"/>
    <n v="53833284960"/>
    <n v="6.25"/>
    <n v="161.5529411764706"/>
    <n v="8.8756415358086667"/>
    <s v="#SPILL!"/>
  </r>
  <r>
    <s v="EV0987"/>
    <x v="1"/>
    <s v="North America"/>
    <s v="Volkswagen"/>
    <s v="SUV"/>
    <n v="729429"/>
    <n v="120"/>
    <n v="573"/>
    <n v="0.67"/>
    <x v="984"/>
    <n v="63881"/>
    <n v="13.1"/>
    <s v="No"/>
    <n v="26.5"/>
    <n v="273.8"/>
    <n v="2026"/>
    <n v="46596653949"/>
    <n v="4.7750000000000004"/>
    <n v="111.48516579406632"/>
    <n v="225.45443079449817"/>
    <s v="#SPILL!"/>
  </r>
  <r>
    <s v="EV0988"/>
    <x v="5"/>
    <s v="North America"/>
    <s v="Mercedes"/>
    <s v="Car"/>
    <n v="226202"/>
    <n v="84"/>
    <n v="566"/>
    <n v="2.64"/>
    <x v="985"/>
    <n v="71353"/>
    <n v="24.9"/>
    <s v="No"/>
    <n v="37.700000000000003"/>
    <n v="288.7"/>
    <n v="2026"/>
    <n v="16140191306"/>
    <n v="6.7380952380952381"/>
    <n v="126.06537102473499"/>
    <n v="601.47125135940439"/>
    <s v="#SPILL!"/>
  </r>
  <r>
    <s v="EV0989"/>
    <x v="6"/>
    <s v="Europe"/>
    <s v="Tesla"/>
    <s v="Car"/>
    <n v="588976"/>
    <n v="48"/>
    <n v="606"/>
    <n v="2.29"/>
    <x v="986"/>
    <n v="25680"/>
    <n v="21.9"/>
    <s v="Yes"/>
    <n v="34.1"/>
    <n v="122.3"/>
    <n v="2026"/>
    <n v="15124903680"/>
    <n v="12.625"/>
    <n v="42.376237623762378"/>
    <n v="241.36297574094701"/>
    <s v="#SPILL!"/>
  </r>
  <r>
    <s v="EV0990"/>
    <x v="1"/>
    <s v="North America"/>
    <s v="Toyota"/>
    <s v="Car"/>
    <n v="65555"/>
    <n v="45"/>
    <n v="485"/>
    <n v="1.89"/>
    <x v="987"/>
    <n v="61876"/>
    <n v="13.8"/>
    <s v="No"/>
    <n v="45.1"/>
    <n v="118.9"/>
    <n v="2026"/>
    <n v="4056281180"/>
    <n v="10.777777777777779"/>
    <n v="127.57938144329897"/>
    <n v="1749.4927923117993"/>
    <s v="#SPILL!"/>
  </r>
  <r>
    <s v="EV0991"/>
    <x v="8"/>
    <s v="Europe"/>
    <s v="Ford"/>
    <s v="SUV"/>
    <n v="77989"/>
    <n v="109"/>
    <n v="292"/>
    <n v="1.37"/>
    <x v="988"/>
    <n v="40222"/>
    <n v="20.3"/>
    <s v="No"/>
    <n v="14.9"/>
    <n v="151.5"/>
    <n v="2026"/>
    <n v="3136873558"/>
    <n v="2.6788990825688073"/>
    <n v="137.74657534246575"/>
    <n v="437.30526099834594"/>
    <s v="#SPILL!"/>
  </r>
  <r>
    <s v="EV0992"/>
    <x v="3"/>
    <s v="Europe"/>
    <s v="BYD"/>
    <s v="Truck"/>
    <n v="606170"/>
    <n v="60"/>
    <n v="400"/>
    <n v="0.84"/>
    <x v="989"/>
    <n v="46637"/>
    <n v="22.5"/>
    <s v="No"/>
    <n v="15.7"/>
    <n v="126.9"/>
    <n v="2026"/>
    <n v="28269950290"/>
    <n v="6.666666666666667"/>
    <n v="116.5925"/>
    <n v="1.8064239404787437"/>
    <s v="#SPILL!"/>
  </r>
  <r>
    <s v="EV0993"/>
    <x v="0"/>
    <s v="Asia"/>
    <s v="BYD"/>
    <s v="Car"/>
    <n v="117331"/>
    <n v="47"/>
    <n v="424"/>
    <n v="2.46"/>
    <x v="990"/>
    <n v="36664"/>
    <n v="18.100000000000001"/>
    <s v="No"/>
    <n v="58.2"/>
    <n v="196.1"/>
    <n v="2026"/>
    <n v="4301823784"/>
    <n v="9.0212765957446805"/>
    <n v="86.471698113207552"/>
    <n v="117.65006690473959"/>
    <s v="#SPILL!"/>
  </r>
  <r>
    <s v="EV0994"/>
    <x v="6"/>
    <s v="Europe"/>
    <s v="Toyota"/>
    <s v="SUV"/>
    <n v="359174"/>
    <n v="112"/>
    <n v="587"/>
    <n v="2.96"/>
    <x v="991"/>
    <n v="71476"/>
    <n v="14.8"/>
    <s v="No"/>
    <n v="13.1"/>
    <n v="36.200000000000003"/>
    <n v="2026"/>
    <n v="25672320824"/>
    <n v="5.2410714285714288"/>
    <n v="121.7649063032368"/>
    <n v="71.853753334038657"/>
    <s v="#SPILL!"/>
  </r>
  <r>
    <s v="EV0995"/>
    <x v="5"/>
    <s v="North America"/>
    <s v="Kia"/>
    <s v="SUV"/>
    <n v="661623"/>
    <n v="117"/>
    <n v="314"/>
    <n v="1.4"/>
    <x v="992"/>
    <n v="49000"/>
    <n v="21.3"/>
    <s v="Yes"/>
    <n v="39.200000000000003"/>
    <n v="66.400000000000006"/>
    <n v="2026"/>
    <n v="32419527000"/>
    <n v="2.6837606837606836"/>
    <n v="156.05095541401275"/>
    <n v="199.01363767583655"/>
    <s v="#SPILL!"/>
  </r>
  <r>
    <s v="EV0996"/>
    <x v="5"/>
    <s v="North America"/>
    <s v="Mercedes"/>
    <s v="SUV"/>
    <n v="282909"/>
    <n v="101"/>
    <n v="486"/>
    <n v="1.18"/>
    <x v="993"/>
    <n v="70658"/>
    <n v="16.100000000000001"/>
    <s v="Yes"/>
    <n v="18.8"/>
    <n v="67"/>
    <n v="2026"/>
    <n v="19989784122"/>
    <n v="4.8118811881188117"/>
    <n v="145.38683127572017"/>
    <n v="582.60076561721269"/>
    <s v="#SPILL!"/>
  </r>
  <r>
    <s v="EV0997"/>
    <x v="8"/>
    <s v="Europe"/>
    <s v="Kia"/>
    <s v="Bus"/>
    <n v="602709"/>
    <n v="67"/>
    <n v="556"/>
    <n v="1.66"/>
    <x v="994"/>
    <n v="63120"/>
    <n v="17.899999999999999"/>
    <s v="Yes"/>
    <n v="31.8"/>
    <n v="225.6"/>
    <n v="2026"/>
    <n v="38042992080"/>
    <n v="8.2985074626865671"/>
    <n v="113.5251798561151"/>
    <n v="193.77842375010164"/>
    <s v="#SPILL!"/>
  </r>
  <r>
    <s v="EV0998"/>
    <x v="3"/>
    <s v="Europe"/>
    <s v="Kia"/>
    <s v="Truck"/>
    <n v="66847"/>
    <n v="67"/>
    <n v="542"/>
    <n v="2.93"/>
    <x v="995"/>
    <n v="81648"/>
    <n v="13.1"/>
    <s v="No"/>
    <n v="56.4"/>
    <n v="17"/>
    <n v="2026"/>
    <n v="5457923856"/>
    <n v="8.08955223880597"/>
    <n v="150.64206642066421"/>
    <n v="1689.0062381258695"/>
    <s v="#SPILL!"/>
  </r>
  <r>
    <s v="EV0999"/>
    <x v="3"/>
    <s v="Europe"/>
    <s v="Kia"/>
    <s v="Truck"/>
    <n v="447022"/>
    <n v="92"/>
    <n v="455"/>
    <n v="2.4300000000000002"/>
    <x v="996"/>
    <n v="83438"/>
    <n v="18.600000000000001"/>
    <s v="No"/>
    <n v="6"/>
    <n v="124.2"/>
    <n v="2026"/>
    <n v="37298621636"/>
    <n v="4.9456521739130439"/>
    <n v="183.38021978021979"/>
    <n v="9.2769483381131117"/>
    <s v="#SPILL!"/>
  </r>
  <r>
    <s v="EV1000"/>
    <x v="8"/>
    <s v="Europe"/>
    <s v="Kia"/>
    <s v="Bus"/>
    <n v="324786"/>
    <n v="120"/>
    <n v="540"/>
    <n v="1.23"/>
    <x v="997"/>
    <n v="73100"/>
    <n v="17.399999999999999"/>
    <s v="No"/>
    <n v="55.1"/>
    <n v="85.3"/>
    <n v="2026"/>
    <n v="23741856600"/>
    <n v="4.5"/>
    <n v="135.37037037037038"/>
    <n v="237.96592217644849"/>
    <s v="#SPILL!"/>
  </r>
  <r>
    <s v="EV1001"/>
    <x v="2"/>
    <s v="Oceania"/>
    <s v="Volkswagen"/>
    <s v="Bus"/>
    <n v="224852"/>
    <n v="63"/>
    <n v="291"/>
    <n v="0.98"/>
    <x v="998"/>
    <n v="57784"/>
    <n v="14.1"/>
    <s v="Yes"/>
    <n v="52.9"/>
    <n v="265.2"/>
    <n v="2026"/>
    <n v="12992847968"/>
    <n v="4.6190476190476186"/>
    <n v="198.57044673539519"/>
    <n v="798.03604148506565"/>
    <s v="#SPILL!"/>
  </r>
  <r>
    <s v="EV1002"/>
    <x v="6"/>
    <s v="Europe"/>
    <s v="Mercedes"/>
    <s v="Bus"/>
    <n v="897934"/>
    <n v="49"/>
    <n v="288"/>
    <n v="0.72"/>
    <x v="999"/>
    <n v="67907"/>
    <n v="15.4"/>
    <s v="No"/>
    <n v="57.7"/>
    <n v="239.8"/>
    <n v="2026"/>
    <n v="60976004138"/>
    <n v="5.8775510204081636"/>
    <n v="235.78819444444446"/>
    <n v="206.49067748854594"/>
    <s v="#SPILL!"/>
  </r>
  <r>
    <s v="EV1003"/>
    <x v="3"/>
    <s v="Europe"/>
    <s v="Nissan"/>
    <s v="Bus"/>
    <n v="606231"/>
    <n v="78"/>
    <n v="549"/>
    <n v="1.72"/>
    <x v="1000"/>
    <n v="40165"/>
    <n v="12.5"/>
    <s v="Yes"/>
    <n v="10.3"/>
    <n v="269.5"/>
    <n v="2026"/>
    <n v="24349268115"/>
    <n v="7.0384615384615383"/>
    <n v="73.160291438979968"/>
    <n v="228.98532077706352"/>
    <s v="#SPILL!"/>
  </r>
  <r>
    <s v="EV1004"/>
    <x v="2"/>
    <s v="Oceania"/>
    <s v="Volkswagen"/>
    <s v="Truck"/>
    <n v="529067"/>
    <n v="109"/>
    <n v="564"/>
    <n v="1.1299999999999999"/>
    <x v="1001"/>
    <n v="25690"/>
    <n v="20.3"/>
    <s v="Yes"/>
    <n v="37.9"/>
    <n v="215.4"/>
    <n v="2026"/>
    <n v="13591731230"/>
    <n v="5.1743119266055047"/>
    <n v="45.549645390070921"/>
    <n v="318.62694138927583"/>
    <s v="#SPILL!"/>
  </r>
  <r>
    <s v="EV1005"/>
    <x v="4"/>
    <s v="Asia"/>
    <s v="BMW"/>
    <s v="SUV"/>
    <n v="408762"/>
    <n v="93"/>
    <n v="631"/>
    <n v="2.86"/>
    <x v="1002"/>
    <n v="26750"/>
    <n v="19.3"/>
    <s v="Yes"/>
    <n v="10.5"/>
    <n v="41.7"/>
    <n v="2026"/>
    <n v="10934383500"/>
    <n v="6.78494623655914"/>
    <n v="42.393026941362919"/>
    <n v="483.28367118274201"/>
    <s v="#SPILL!"/>
  </r>
  <r>
    <s v="EV1006"/>
    <x v="5"/>
    <s v="North America"/>
    <s v="Ford"/>
    <s v="Bus"/>
    <n v="531699"/>
    <n v="76"/>
    <n v="588"/>
    <n v="2.68"/>
    <x v="1003"/>
    <n v="82610"/>
    <n v="18"/>
    <s v="Yes"/>
    <n v="37.299999999999997"/>
    <n v="246.7"/>
    <n v="2026"/>
    <n v="43923654390"/>
    <n v="7.7368421052631575"/>
    <n v="140.49319727891157"/>
    <n v="76.569638084705815"/>
    <s v="#SPILL!"/>
  </r>
  <r>
    <s v="EV1007"/>
    <x v="6"/>
    <s v="Europe"/>
    <s v="Toyota"/>
    <s v="Truck"/>
    <n v="370152"/>
    <n v="72"/>
    <n v="395"/>
    <n v="1.82"/>
    <x v="1004"/>
    <n v="82035"/>
    <n v="12.8"/>
    <s v="No"/>
    <n v="32.299999999999997"/>
    <n v="243.7"/>
    <n v="2026"/>
    <n v="30365419320"/>
    <n v="5.4861111111111107"/>
    <n v="207.68354430379748"/>
    <n v="101.8743651256781"/>
    <s v="#SPILL!"/>
  </r>
  <r>
    <s v="EV1008"/>
    <x v="6"/>
    <s v="Europe"/>
    <s v="Toyota"/>
    <s v="Bus"/>
    <n v="653426"/>
    <n v="65"/>
    <n v="439"/>
    <n v="2.0499999999999998"/>
    <x v="1005"/>
    <n v="34314"/>
    <n v="19.5"/>
    <s v="No"/>
    <n v="34.4"/>
    <n v="89.2"/>
    <n v="2026"/>
    <n v="22421659764"/>
    <n v="6.7538461538461538"/>
    <n v="78.164009111617318"/>
    <n v="10.972933430870519"/>
    <s v="#SPILL!"/>
  </r>
  <r>
    <s v="EV1009"/>
    <x v="1"/>
    <s v="North America"/>
    <s v="Toyota"/>
    <s v="Truck"/>
    <n v="677624"/>
    <n v="77"/>
    <n v="401"/>
    <n v="1.31"/>
    <x v="1006"/>
    <n v="64197"/>
    <n v="18.5"/>
    <s v="No"/>
    <n v="20.6"/>
    <n v="91.2"/>
    <n v="2026"/>
    <n v="43501427928"/>
    <n v="5.2077922077922079"/>
    <n v="160.09226932668329"/>
    <n v="53.725960119476284"/>
    <s v="#SPILL!"/>
  </r>
  <r>
    <s v="EV1010"/>
    <x v="0"/>
    <s v="Asia"/>
    <s v="Ford"/>
    <s v="SUV"/>
    <n v="398876"/>
    <n v="49"/>
    <n v="372"/>
    <n v="2.4500000000000002"/>
    <x v="1007"/>
    <n v="32213"/>
    <n v="15.2"/>
    <s v="Yes"/>
    <n v="50.1"/>
    <n v="237.7"/>
    <n v="2026"/>
    <n v="12848992588"/>
    <n v="7.591836734693878"/>
    <n v="86.594086021505376"/>
    <n v="169.0274671827836"/>
    <s v="#SPILL!"/>
  </r>
  <r>
    <s v="EV1011"/>
    <x v="0"/>
    <s v="Asia"/>
    <s v="Tesla"/>
    <s v="Truck"/>
    <n v="77092"/>
    <n v="52"/>
    <n v="628"/>
    <n v="0.95"/>
    <x v="1008"/>
    <n v="58198"/>
    <n v="16"/>
    <s v="Yes"/>
    <n v="62.5"/>
    <n v="159.5"/>
    <n v="2026"/>
    <n v="4486600216"/>
    <n v="12.076923076923077"/>
    <n v="92.671974522292999"/>
    <n v="1946.4665594354797"/>
    <s v="#SPILL!"/>
  </r>
  <r>
    <s v="EV1012"/>
    <x v="1"/>
    <s v="North America"/>
    <s v="Kia"/>
    <s v="Car"/>
    <n v="430077"/>
    <n v="91"/>
    <n v="377"/>
    <n v="2.12"/>
    <x v="1009"/>
    <n v="53789"/>
    <n v="19.899999999999999"/>
    <s v="Yes"/>
    <n v="48.8"/>
    <n v="147.4"/>
    <n v="2026"/>
    <n v="23133411753"/>
    <n v="4.1428571428571432"/>
    <n v="142.67639257294431"/>
    <n v="436.0986521018329"/>
    <s v="#SPILL!"/>
  </r>
  <r>
    <s v="EV1013"/>
    <x v="2"/>
    <s v="Oceania"/>
    <s v="BYD"/>
    <s v="Bus"/>
    <n v="580104"/>
    <n v="47"/>
    <n v="271"/>
    <n v="1.84"/>
    <x v="1010"/>
    <n v="55336"/>
    <n v="12.4"/>
    <s v="No"/>
    <n v="8.8000000000000007"/>
    <n v="244.1"/>
    <n v="2026"/>
    <n v="32100634944"/>
    <n v="5.7659574468085104"/>
    <n v="204.19188191881918"/>
    <n v="333.30230441438084"/>
    <s v="#SPILL!"/>
  </r>
  <r>
    <s v="EV1014"/>
    <x v="9"/>
    <s v="Asia"/>
    <s v="Nissan"/>
    <s v="Bus"/>
    <n v="735313"/>
    <n v="110"/>
    <n v="605"/>
    <n v="1.24"/>
    <x v="1011"/>
    <n v="59601"/>
    <n v="19.7"/>
    <s v="No"/>
    <n v="32.799999999999997"/>
    <n v="262.2"/>
    <n v="2026"/>
    <n v="43825390113"/>
    <n v="5.5"/>
    <n v="98.514049586776864"/>
    <n v="134.59710354638094"/>
    <s v="#SPILL!"/>
  </r>
  <r>
    <s v="EV1015"/>
    <x v="2"/>
    <s v="Oceania"/>
    <s v="Tesla"/>
    <s v="Bus"/>
    <n v="75929"/>
    <n v="115"/>
    <n v="351"/>
    <n v="2.4900000000000002"/>
    <x v="1012"/>
    <n v="29005"/>
    <n v="17.2"/>
    <s v="Yes"/>
    <n v="33.700000000000003"/>
    <n v="85"/>
    <n v="2026"/>
    <n v="2202320645"/>
    <n v="3.0521739130434784"/>
    <n v="82.635327635327641"/>
    <n v="226.56692436355016"/>
    <s v="#SPILL!"/>
  </r>
  <r>
    <s v="EV1016"/>
    <x v="9"/>
    <s v="Asia"/>
    <s v="Volkswagen"/>
    <s v="Car"/>
    <n v="238976"/>
    <n v="106"/>
    <n v="603"/>
    <n v="2.16"/>
    <x v="1013"/>
    <n v="47054"/>
    <n v="21.5"/>
    <s v="No"/>
    <n v="19.3"/>
    <n v="289.10000000000002"/>
    <n v="2026"/>
    <n v="11244776704"/>
    <n v="5.6886792452830193"/>
    <n v="78.033167495854059"/>
    <n v="786.3676687198714"/>
    <s v="#SPILL!"/>
  </r>
  <r>
    <s v="EV1017"/>
    <x v="9"/>
    <s v="Asia"/>
    <s v="BMW"/>
    <s v="SUV"/>
    <n v="502622"/>
    <n v="61"/>
    <n v="575"/>
    <n v="1.32"/>
    <x v="1014"/>
    <n v="66527"/>
    <n v="14.1"/>
    <s v="No"/>
    <n v="44.8"/>
    <n v="102.4"/>
    <n v="2026"/>
    <n v="33437933794"/>
    <n v="9.4262295081967213"/>
    <n v="115.6991304347826"/>
    <n v="121.97237685576835"/>
    <s v="#SPILL!"/>
  </r>
  <r>
    <s v="EV1018"/>
    <x v="6"/>
    <s v="Europe"/>
    <s v="BYD"/>
    <s v="Car"/>
    <n v="251712"/>
    <n v="81"/>
    <n v="261"/>
    <n v="2.95"/>
    <x v="1015"/>
    <n v="81698"/>
    <n v="16.8"/>
    <s v="Yes"/>
    <n v="29.6"/>
    <n v="41.2"/>
    <n v="2026"/>
    <n v="20564366976"/>
    <n v="3.2222222222222223"/>
    <n v="313.0191570881226"/>
    <n v="220.86749936435291"/>
    <s v="#SPILL!"/>
  </r>
  <r>
    <s v="EV1019"/>
    <x v="8"/>
    <s v="Europe"/>
    <s v="Tesla"/>
    <s v="Bus"/>
    <n v="304576"/>
    <n v="57"/>
    <n v="502"/>
    <n v="0.87"/>
    <x v="1016"/>
    <n v="66186"/>
    <n v="14"/>
    <s v="Yes"/>
    <n v="36.799999999999997"/>
    <n v="220.4"/>
    <n v="2026"/>
    <n v="20158667136"/>
    <n v="8.807017543859649"/>
    <n v="131.84462151394422"/>
    <n v="489.67416999369618"/>
    <s v="#SPILL!"/>
  </r>
  <r>
    <s v="EV1020"/>
    <x v="9"/>
    <s v="Asia"/>
    <s v="Mercedes"/>
    <s v="Truck"/>
    <n v="395617"/>
    <n v="98"/>
    <n v="589"/>
    <n v="2.17"/>
    <x v="1017"/>
    <n v="55976"/>
    <n v="17.100000000000001"/>
    <s v="Yes"/>
    <n v="63.9"/>
    <n v="231.8"/>
    <n v="2026"/>
    <n v="22145057192"/>
    <n v="6.0102040816326534"/>
    <n v="95.035653650254673"/>
    <n v="382.10188136505764"/>
    <s v="#SPILL!"/>
  </r>
  <r>
    <s v="EV1021"/>
    <x v="1"/>
    <s v="North America"/>
    <s v="Mercedes"/>
    <s v="Truck"/>
    <n v="164186"/>
    <n v="47"/>
    <n v="430"/>
    <n v="1.94"/>
    <x v="1018"/>
    <n v="75898"/>
    <n v="13.4"/>
    <s v="No"/>
    <n v="20.8"/>
    <n v="124.3"/>
    <n v="2026"/>
    <n v="12461389028"/>
    <n v="9.1489361702127656"/>
    <n v="176.50697674418603"/>
    <n v="691.4535953126333"/>
    <s v="#SPILL!"/>
  </r>
  <r>
    <s v="EV1022"/>
    <x v="7"/>
    <s v="Europe"/>
    <s v="Tesla"/>
    <s v="Car"/>
    <n v="357697"/>
    <n v="70"/>
    <n v="401"/>
    <n v="1.34"/>
    <x v="1019"/>
    <n v="45531"/>
    <n v="18.7"/>
    <s v="Yes"/>
    <n v="59.7"/>
    <n v="226.5"/>
    <n v="2026"/>
    <n v="16286302107"/>
    <n v="5.7285714285714286"/>
    <n v="113.54364089775561"/>
    <n v="37.897997467130004"/>
    <s v="#SPILL!"/>
  </r>
  <r>
    <s v="EV1023"/>
    <x v="2"/>
    <s v="Oceania"/>
    <s v="BMW"/>
    <s v="SUV"/>
    <n v="381862"/>
    <n v="57"/>
    <n v="492"/>
    <n v="2.0499999999999998"/>
    <x v="1020"/>
    <n v="30317"/>
    <n v="19.399999999999999"/>
    <s v="No"/>
    <n v="28.9"/>
    <n v="257.2"/>
    <n v="2026"/>
    <n v="11576910254"/>
    <n v="8.6315789473684212"/>
    <n v="61.619918699186989"/>
    <n v="182.54238442159735"/>
    <s v="#SPILL!"/>
  </r>
  <r>
    <s v="EV1024"/>
    <x v="9"/>
    <s v="Asia"/>
    <s v="Mercedes"/>
    <s v="Car"/>
    <n v="741900"/>
    <n v="106"/>
    <n v="508"/>
    <n v="1.01"/>
    <x v="1021"/>
    <n v="45717"/>
    <n v="13.4"/>
    <s v="Yes"/>
    <n v="36.6"/>
    <n v="94.5"/>
    <n v="2026"/>
    <n v="33917442300"/>
    <n v="4.7924528301886795"/>
    <n v="89.994094488188978"/>
    <n v="236.44426472570427"/>
    <s v="#SPILL!"/>
  </r>
  <r>
    <s v="EV1025"/>
    <x v="9"/>
    <s v="Asia"/>
    <s v="Mercedes"/>
    <s v="Truck"/>
    <n v="32034"/>
    <n v="74"/>
    <n v="468"/>
    <n v="1.21"/>
    <x v="1022"/>
    <n v="46129"/>
    <n v="23.9"/>
    <s v="Yes"/>
    <n v="38.1"/>
    <n v="231.9"/>
    <n v="2026"/>
    <n v="1477696386"/>
    <n v="6.3243243243243246"/>
    <n v="98.566239316239319"/>
    <n v="2419.585440469501"/>
    <s v="#SPILL!"/>
  </r>
  <r>
    <s v="EV1026"/>
    <x v="0"/>
    <s v="Asia"/>
    <s v="Hyundai"/>
    <s v="Bus"/>
    <n v="261673"/>
    <n v="99"/>
    <n v="309"/>
    <n v="2.08"/>
    <x v="1023"/>
    <n v="55608"/>
    <n v="18.3"/>
    <s v="Yes"/>
    <n v="59.5"/>
    <n v="79.5"/>
    <n v="2026"/>
    <n v="14551112184"/>
    <n v="3.1212121212121211"/>
    <n v="179.96116504854368"/>
    <n v="452.20943696904152"/>
    <s v="#SPILL!"/>
  </r>
  <r>
    <s v="EV1027"/>
    <x v="3"/>
    <s v="Europe"/>
    <s v="Volkswagen"/>
    <s v="Truck"/>
    <n v="502803"/>
    <n v="45"/>
    <n v="340"/>
    <n v="2.58"/>
    <x v="1024"/>
    <n v="68897"/>
    <n v="19.100000000000001"/>
    <s v="No"/>
    <n v="53.1"/>
    <n v="37.700000000000003"/>
    <n v="2026"/>
    <n v="34641618291"/>
    <n v="7.5555555555555554"/>
    <n v="202.63823529411764"/>
    <n v="262.24783861671472"/>
    <s v="#SPILL!"/>
  </r>
  <r>
    <s v="EV1028"/>
    <x v="7"/>
    <s v="Europe"/>
    <s v="Kia"/>
    <s v="Car"/>
    <n v="160289"/>
    <n v="85"/>
    <n v="562"/>
    <n v="2.29"/>
    <x v="1025"/>
    <n v="38073"/>
    <n v="21.7"/>
    <s v="Yes"/>
    <n v="36"/>
    <n v="229.3"/>
    <n v="2026"/>
    <n v="6102683097"/>
    <n v="6.6117647058823525"/>
    <n v="67.745551601423486"/>
    <n v="1022.2660319797366"/>
    <s v="#SPILL!"/>
  </r>
  <r>
    <s v="EV1029"/>
    <x v="9"/>
    <s v="Asia"/>
    <s v="Hyundai"/>
    <s v="Bus"/>
    <n v="210740"/>
    <n v="100"/>
    <n v="263"/>
    <n v="1.49"/>
    <x v="1026"/>
    <n v="60438"/>
    <n v="22.9"/>
    <s v="No"/>
    <n v="23.3"/>
    <n v="251.3"/>
    <n v="2026"/>
    <n v="12736704120"/>
    <n v="2.63"/>
    <n v="229.8022813688213"/>
    <n v="346.6024485147575"/>
    <s v="#SPILL!"/>
  </r>
  <r>
    <s v="EV1030"/>
    <x v="1"/>
    <s v="North America"/>
    <s v="Mercedes"/>
    <s v="SUV"/>
    <n v="196125"/>
    <n v="71"/>
    <n v="369"/>
    <n v="1.04"/>
    <x v="1027"/>
    <n v="49847"/>
    <n v="18.8"/>
    <s v="No"/>
    <n v="15.1"/>
    <n v="236.3"/>
    <n v="2026"/>
    <n v="9776242875"/>
    <n v="5.197183098591549"/>
    <n v="135.08672086720867"/>
    <n v="663.76545570427027"/>
    <s v="#SPILL!"/>
  </r>
  <r>
    <s v="EV1031"/>
    <x v="2"/>
    <s v="Oceania"/>
    <s v="Tesla"/>
    <s v="SUV"/>
    <n v="148086"/>
    <n v="82"/>
    <n v="267"/>
    <n v="1.29"/>
    <x v="1028"/>
    <n v="63925"/>
    <n v="24.6"/>
    <s v="No"/>
    <n v="33.299999999999997"/>
    <n v="174.5"/>
    <n v="2026"/>
    <n v="9466397550"/>
    <n v="3.2560975609756095"/>
    <n v="239.41947565543072"/>
    <n v="1077.198384722391"/>
    <s v="#SPILL!"/>
  </r>
  <r>
    <s v="EV1032"/>
    <x v="0"/>
    <s v="Asia"/>
    <s v="Toyota"/>
    <s v="SUV"/>
    <n v="216967"/>
    <n v="76"/>
    <n v="258"/>
    <n v="1.91"/>
    <x v="1029"/>
    <n v="57477"/>
    <n v="18.7"/>
    <s v="No"/>
    <n v="54.2"/>
    <n v="177.9"/>
    <n v="2026"/>
    <n v="12470612259"/>
    <n v="3.3947368421052633"/>
    <n v="222.77906976744185"/>
    <n v="135.15880295160093"/>
    <s v="#SPILL!"/>
  </r>
  <r>
    <s v="EV1033"/>
    <x v="6"/>
    <s v="Europe"/>
    <s v="BYD"/>
    <s v="Truck"/>
    <n v="93105"/>
    <n v="109"/>
    <n v="272"/>
    <n v="1.1000000000000001"/>
    <x v="1030"/>
    <n v="47465"/>
    <n v="22.4"/>
    <s v="Yes"/>
    <n v="61.8"/>
    <n v="188.9"/>
    <n v="2026"/>
    <n v="4419228825"/>
    <n v="2.4954128440366974"/>
    <n v="174.50367647058823"/>
    <n v="2055.8616615648998"/>
    <s v="#SPILL!"/>
  </r>
  <r>
    <s v="EV1034"/>
    <x v="5"/>
    <s v="North America"/>
    <s v="Volkswagen"/>
    <s v="Bus"/>
    <n v="735763"/>
    <n v="70"/>
    <n v="485"/>
    <n v="2.78"/>
    <x v="1031"/>
    <n v="55188"/>
    <n v="17.7"/>
    <s v="No"/>
    <n v="27.4"/>
    <n v="37.5"/>
    <n v="2026"/>
    <n v="40605288444"/>
    <n v="6.9285714285714288"/>
    <n v="113.78969072164948"/>
    <n v="142.56492919595033"/>
    <s v="#SPILL!"/>
  </r>
  <r>
    <s v="EV1035"/>
    <x v="6"/>
    <s v="Europe"/>
    <s v="Tesla"/>
    <s v="SUV"/>
    <n v="483589"/>
    <n v="93"/>
    <n v="420"/>
    <n v="1.95"/>
    <x v="1032"/>
    <n v="76297"/>
    <n v="14.5"/>
    <s v="No"/>
    <n v="8.3000000000000007"/>
    <n v="248.1"/>
    <n v="2026"/>
    <n v="36896389933"/>
    <n v="4.5161290322580649"/>
    <n v="181.65952380952382"/>
    <n v="399.02272384194015"/>
    <s v="#SPILL!"/>
  </r>
  <r>
    <s v="EV1036"/>
    <x v="1"/>
    <s v="North America"/>
    <s v="Ford"/>
    <s v="Truck"/>
    <n v="714247"/>
    <n v="43"/>
    <n v="642"/>
    <n v="1.87"/>
    <x v="1033"/>
    <n v="44698"/>
    <n v="24.2"/>
    <s v="No"/>
    <n v="10.6"/>
    <n v="293.7"/>
    <n v="2026"/>
    <n v="31925412406"/>
    <n v="14.930232558139535"/>
    <n v="69.623052959501564"/>
    <n v="45.229451436267844"/>
    <s v="#SPILL!"/>
  </r>
  <r>
    <s v="EV1037"/>
    <x v="6"/>
    <s v="Europe"/>
    <s v="Nissan"/>
    <s v="Bus"/>
    <n v="590436"/>
    <n v="117"/>
    <n v="428"/>
    <n v="2.84"/>
    <x v="1034"/>
    <n v="72368"/>
    <n v="19.3"/>
    <s v="No"/>
    <n v="33.200000000000003"/>
    <n v="269.7"/>
    <n v="2026"/>
    <n v="42728672448"/>
    <n v="3.658119658119658"/>
    <n v="169.0841121495327"/>
    <n v="333.84820708764374"/>
    <s v="#SPILL!"/>
  </r>
  <r>
    <s v="EV1038"/>
    <x v="3"/>
    <s v="Europe"/>
    <s v="Toyota"/>
    <s v="Car"/>
    <n v="718791"/>
    <n v="115"/>
    <n v="369"/>
    <n v="2.06"/>
    <x v="1035"/>
    <n v="64612"/>
    <n v="12.1"/>
    <s v="Yes"/>
    <n v="64.400000000000006"/>
    <n v="49.1"/>
    <n v="2026"/>
    <n v="46442524092"/>
    <n v="3.2086956521739132"/>
    <n v="175.10027100271003"/>
    <n v="250.64726742544079"/>
    <s v="#SPILL!"/>
  </r>
  <r>
    <s v="EV1039"/>
    <x v="6"/>
    <s v="Europe"/>
    <s v="Ford"/>
    <s v="Bus"/>
    <n v="758332"/>
    <n v="65"/>
    <n v="459"/>
    <n v="2.14"/>
    <x v="1036"/>
    <n v="43607"/>
    <n v="20.8"/>
    <s v="Yes"/>
    <n v="23.7"/>
    <n v="39.4"/>
    <n v="2026"/>
    <n v="33068583524"/>
    <n v="7.0615384615384613"/>
    <n v="95.004357298474943"/>
    <n v="240.96042366667896"/>
    <s v="#SPILL!"/>
  </r>
  <r>
    <s v="EV1040"/>
    <x v="8"/>
    <s v="Europe"/>
    <s v="Volkswagen"/>
    <s v="SUV"/>
    <n v="254847"/>
    <n v="82"/>
    <n v="275"/>
    <n v="1.92"/>
    <x v="1037"/>
    <n v="54796"/>
    <n v="24.7"/>
    <s v="No"/>
    <n v="19.8"/>
    <n v="145.30000000000001"/>
    <n v="2026"/>
    <n v="13964596212"/>
    <n v="3.3536585365853657"/>
    <n v="199.25818181818181"/>
    <n v="259.40270044379571"/>
    <s v="#SPILL!"/>
  </r>
  <r>
    <s v="EV1041"/>
    <x v="9"/>
    <s v="Asia"/>
    <s v="Mercedes"/>
    <s v="Bus"/>
    <n v="703028"/>
    <n v="43"/>
    <n v="368"/>
    <n v="1.19"/>
    <x v="1038"/>
    <n v="55830"/>
    <n v="19.399999999999999"/>
    <s v="Yes"/>
    <n v="17.3"/>
    <n v="239.7"/>
    <n v="2026"/>
    <n v="39250053240"/>
    <n v="8.5581395348837201"/>
    <n v="151.71195652173913"/>
    <n v="213.51354426850708"/>
    <s v="#SPILL!"/>
  </r>
  <r>
    <s v="EV1042"/>
    <x v="3"/>
    <s v="Europe"/>
    <s v="Kia"/>
    <s v="Car"/>
    <n v="666185"/>
    <n v="48"/>
    <n v="363"/>
    <n v="1.46"/>
    <x v="1039"/>
    <n v="42851"/>
    <n v="23.4"/>
    <s v="Yes"/>
    <n v="50.2"/>
    <n v="69.5"/>
    <n v="2026"/>
    <n v="28546693435"/>
    <n v="7.5625"/>
    <n v="118.04683195592287"/>
    <n v="214.73014252797645"/>
    <s v="#SPILL!"/>
  </r>
  <r>
    <s v="EV1043"/>
    <x v="9"/>
    <s v="Asia"/>
    <s v="BYD"/>
    <s v="Bus"/>
    <n v="332226"/>
    <n v="95"/>
    <n v="327"/>
    <n v="2.23"/>
    <x v="1040"/>
    <n v="81822"/>
    <n v="21.4"/>
    <s v="No"/>
    <n v="24.4"/>
    <n v="233.4"/>
    <n v="2026"/>
    <n v="27183395772"/>
    <n v="3.4421052631578948"/>
    <n v="250.22018348623854"/>
    <n v="153.43471010697539"/>
    <s v="#SPILL!"/>
  </r>
  <r>
    <s v="EV1044"/>
    <x v="1"/>
    <s v="North America"/>
    <s v="Tesla"/>
    <s v="Bus"/>
    <n v="381411"/>
    <n v="116"/>
    <n v="432"/>
    <n v="2.91"/>
    <x v="1041"/>
    <n v="79327"/>
    <n v="13.1"/>
    <s v="No"/>
    <n v="33.6"/>
    <n v="211.1"/>
    <n v="2026"/>
    <n v="30256190397"/>
    <n v="3.7241379310344827"/>
    <n v="183.62731481481481"/>
    <n v="339.50777507727884"/>
    <s v="#SPILL!"/>
  </r>
  <r>
    <s v="EV1045"/>
    <x v="7"/>
    <s v="Europe"/>
    <s v="Hyundai"/>
    <s v="Truck"/>
    <n v="223888"/>
    <n v="67"/>
    <n v="527"/>
    <n v="1.56"/>
    <x v="1042"/>
    <n v="79030"/>
    <n v="19.2"/>
    <s v="No"/>
    <n v="37.1"/>
    <n v="87"/>
    <n v="2026"/>
    <n v="17693868640"/>
    <n v="7.8656716417910451"/>
    <n v="149.96204933586338"/>
    <n v="60.217608804402204"/>
    <s v="#SPILL!"/>
  </r>
  <r>
    <s v="EV1046"/>
    <x v="7"/>
    <s v="Europe"/>
    <s v="Ford"/>
    <s v="Car"/>
    <n v="638734"/>
    <n v="111"/>
    <n v="361"/>
    <n v="2.0299999999999998"/>
    <x v="1043"/>
    <n v="55501"/>
    <n v="12.5"/>
    <s v="Yes"/>
    <n v="61.4"/>
    <n v="237.5"/>
    <n v="2026"/>
    <n v="35450375734"/>
    <n v="3.2522522522522523"/>
    <n v="153.74238227146813"/>
    <n v="223.04903136516924"/>
    <s v="#SPILL!"/>
  </r>
  <r>
    <s v="EV1047"/>
    <x v="6"/>
    <s v="Europe"/>
    <s v="Hyundai"/>
    <s v="Car"/>
    <n v="633331"/>
    <n v="58"/>
    <n v="594"/>
    <n v="1.01"/>
    <x v="1044"/>
    <n v="58713"/>
    <n v="24.6"/>
    <s v="Yes"/>
    <n v="37.6"/>
    <n v="261.10000000000002"/>
    <n v="2026"/>
    <n v="37184763003"/>
    <n v="10.241379310344827"/>
    <n v="98.843434343434339"/>
    <n v="292.85002628957051"/>
    <s v="#SPILL!"/>
  </r>
  <r>
    <s v="EV1048"/>
    <x v="5"/>
    <s v="North America"/>
    <s v="Tesla"/>
    <s v="SUV"/>
    <n v="505948"/>
    <n v="46"/>
    <n v="575"/>
    <n v="2.5099999999999998"/>
    <x v="1045"/>
    <n v="43349"/>
    <n v="21"/>
    <s v="No"/>
    <n v="58.3"/>
    <n v="297.8"/>
    <n v="2026"/>
    <n v="21932339852"/>
    <n v="12.5"/>
    <n v="75.389565217391308"/>
    <n v="329.10496730889338"/>
    <s v="#SPILL!"/>
  </r>
  <r>
    <s v="EV1049"/>
    <x v="5"/>
    <s v="North America"/>
    <s v="Kia"/>
    <s v="Car"/>
    <n v="361251"/>
    <n v="52"/>
    <n v="399"/>
    <n v="1.31"/>
    <x v="1046"/>
    <n v="52257"/>
    <n v="15.2"/>
    <s v="No"/>
    <n v="53.5"/>
    <n v="88.6"/>
    <n v="2026"/>
    <n v="18877893507"/>
    <n v="7.6730769230769234"/>
    <n v="130.96992481203009"/>
    <n v="404.25355223930177"/>
    <s v="#SPILL!"/>
  </r>
  <r>
    <s v="EV1050"/>
    <x v="1"/>
    <s v="North America"/>
    <s v="Toyota"/>
    <s v="Car"/>
    <n v="361093"/>
    <n v="101"/>
    <n v="409"/>
    <n v="1.72"/>
    <x v="1047"/>
    <n v="44770"/>
    <n v="12.7"/>
    <s v="Yes"/>
    <n v="38.5"/>
    <n v="108.4"/>
    <n v="2026"/>
    <n v="16166133610"/>
    <n v="4.0495049504950495"/>
    <n v="109.46210268948656"/>
    <n v="274.43068683137028"/>
    <s v="#SPILL!"/>
  </r>
  <r>
    <s v="EV1051"/>
    <x v="5"/>
    <s v="North America"/>
    <s v="Mercedes"/>
    <s v="Car"/>
    <n v="653755"/>
    <n v="73"/>
    <n v="330"/>
    <n v="1.18"/>
    <x v="1048"/>
    <n v="81421"/>
    <n v="12.4"/>
    <s v="Yes"/>
    <n v="22.8"/>
    <n v="266.39999999999998"/>
    <n v="2026"/>
    <n v="53229385855"/>
    <n v="4.5205479452054798"/>
    <n v="246.73030303030302"/>
    <n v="269.22012068741344"/>
    <s v="#SPILL!"/>
  </r>
  <r>
    <s v="EV1052"/>
    <x v="2"/>
    <s v="Oceania"/>
    <s v="Hyundai"/>
    <s v="Car"/>
    <n v="210691"/>
    <n v="48"/>
    <n v="600"/>
    <n v="1.04"/>
    <x v="1049"/>
    <n v="81254"/>
    <n v="13.2"/>
    <s v="No"/>
    <n v="52.6"/>
    <n v="20.3"/>
    <n v="2026"/>
    <n v="17119486514"/>
    <n v="12.5"/>
    <n v="135.42333333333335"/>
    <n v="271.05571666563833"/>
    <s v="#SPILL!"/>
  </r>
  <r>
    <s v="EV1053"/>
    <x v="4"/>
    <s v="Asia"/>
    <s v="Tesla"/>
    <s v="Car"/>
    <n v="454155"/>
    <n v="58"/>
    <n v="596"/>
    <n v="2.57"/>
    <x v="1050"/>
    <n v="70469"/>
    <n v="14.3"/>
    <s v="Yes"/>
    <n v="20"/>
    <n v="174.5"/>
    <n v="2026"/>
    <n v="32003848695"/>
    <n v="10.275862068965518"/>
    <n v="118.23657718120805"/>
    <n v="279.01707566799882"/>
    <s v="#SPILL!"/>
  </r>
  <r>
    <s v="EV1054"/>
    <x v="6"/>
    <s v="Europe"/>
    <s v="BYD"/>
    <s v="Car"/>
    <n v="543406"/>
    <n v="98"/>
    <n v="636"/>
    <n v="1.18"/>
    <x v="1051"/>
    <n v="40448"/>
    <n v="12.2"/>
    <s v="No"/>
    <n v="38.1"/>
    <n v="82.8"/>
    <n v="2026"/>
    <n v="21979685888"/>
    <n v="6.4897959183673466"/>
    <n v="63.59748427672956"/>
    <n v="114.13749572143111"/>
    <s v="#SPILL!"/>
  </r>
  <r>
    <s v="EV1055"/>
    <x v="2"/>
    <s v="Oceania"/>
    <s v="Ford"/>
    <s v="SUV"/>
    <n v="232773"/>
    <n v="86"/>
    <n v="384"/>
    <n v="0.72"/>
    <x v="1052"/>
    <n v="75688"/>
    <n v="17.8"/>
    <s v="Yes"/>
    <n v="16.8"/>
    <n v="23.4"/>
    <n v="2026"/>
    <n v="17618122824"/>
    <n v="4.4651162790697674"/>
    <n v="197.10416666666666"/>
    <n v="59.951111168391527"/>
    <s v="#SPILL!"/>
  </r>
  <r>
    <s v="EV1056"/>
    <x v="3"/>
    <s v="Europe"/>
    <s v="Tesla"/>
    <s v="Bus"/>
    <n v="650396"/>
    <n v="68"/>
    <n v="590"/>
    <n v="0.54"/>
    <x v="1053"/>
    <n v="31521"/>
    <n v="20.7"/>
    <s v="Yes"/>
    <n v="32.6"/>
    <n v="206.5"/>
    <n v="2026"/>
    <n v="20501132316"/>
    <n v="8.6764705882352935"/>
    <n v="53.425423728813563"/>
    <n v="272.11883221914036"/>
    <s v="#SPILL!"/>
  </r>
  <r>
    <s v="EV1057"/>
    <x v="9"/>
    <s v="Asia"/>
    <s v="Toyota"/>
    <s v="Bus"/>
    <n v="31697"/>
    <n v="85"/>
    <n v="335"/>
    <n v="1.05"/>
    <x v="1054"/>
    <n v="69983"/>
    <n v="19.5"/>
    <s v="Yes"/>
    <n v="29.2"/>
    <n v="93.5"/>
    <n v="2026"/>
    <n v="2218251151"/>
    <n v="3.9411764705882355"/>
    <n v="208.90447761194031"/>
    <n v="4385.8724800454302"/>
    <s v="#SPILL!"/>
  </r>
  <r>
    <s v="EV1058"/>
    <x v="4"/>
    <s v="Asia"/>
    <s v="Nissan"/>
    <s v="Bus"/>
    <n v="721596"/>
    <n v="79"/>
    <n v="338"/>
    <n v="1.62"/>
    <x v="1055"/>
    <n v="39784"/>
    <n v="14.9"/>
    <s v="Yes"/>
    <n v="36.299999999999997"/>
    <n v="235.1"/>
    <n v="2026"/>
    <n v="28707975264"/>
    <n v="4.2784810126582276"/>
    <n v="117.70414201183432"/>
    <n v="95.08506144712554"/>
    <s v="#SPILL!"/>
  </r>
  <r>
    <s v="EV1059"/>
    <x v="1"/>
    <s v="North America"/>
    <s v="Volkswagen"/>
    <s v="SUV"/>
    <n v="497620"/>
    <n v="81"/>
    <n v="485"/>
    <n v="0.62"/>
    <x v="1056"/>
    <n v="35077"/>
    <n v="17.7"/>
    <s v="Yes"/>
    <n v="46.1"/>
    <n v="181.6"/>
    <n v="2026"/>
    <n v="17455016740"/>
    <n v="5.9876543209876543"/>
    <n v="72.323711340206188"/>
    <n v="70.943691973795268"/>
    <s v="#SPILL!"/>
  </r>
  <r>
    <s v="EV1060"/>
    <x v="4"/>
    <s v="Asia"/>
    <s v="Hyundai"/>
    <s v="Car"/>
    <n v="873654"/>
    <n v="91"/>
    <n v="362"/>
    <n v="1.86"/>
    <x v="1057"/>
    <n v="25694"/>
    <n v="21.3"/>
    <s v="Yes"/>
    <n v="49.4"/>
    <n v="280"/>
    <n v="2026"/>
    <n v="22447665876"/>
    <n v="3.9780219780219781"/>
    <n v="70.97790055248619"/>
    <n v="194.9455963115833"/>
    <s v="#SPILL!"/>
  </r>
  <r>
    <s v="EV1061"/>
    <x v="1"/>
    <s v="North America"/>
    <s v="Tesla"/>
    <s v="SUV"/>
    <n v="433332"/>
    <n v="60"/>
    <n v="627"/>
    <n v="2.21"/>
    <x v="1058"/>
    <n v="67119"/>
    <n v="19"/>
    <s v="No"/>
    <n v="40.700000000000003"/>
    <n v="259.7"/>
    <n v="2026"/>
    <n v="29084810508"/>
    <n v="10.45"/>
    <n v="107.04784688995215"/>
    <n v="402.15354508783105"/>
    <s v="#SPILL!"/>
  </r>
  <r>
    <s v="EV1062"/>
    <x v="1"/>
    <s v="North America"/>
    <s v="Nissan"/>
    <s v="Bus"/>
    <n v="207665"/>
    <n v="115"/>
    <n v="387"/>
    <n v="1.53"/>
    <x v="1059"/>
    <n v="62223"/>
    <n v="20"/>
    <s v="Yes"/>
    <n v="31.4"/>
    <n v="123.2"/>
    <n v="2026"/>
    <n v="12921539295"/>
    <n v="3.3652173913043479"/>
    <n v="160.7829457364341"/>
    <n v="379.50545349481138"/>
    <s v="#SPILL!"/>
  </r>
  <r>
    <s v="EV1063"/>
    <x v="5"/>
    <s v="North America"/>
    <s v="Volkswagen"/>
    <s v="Car"/>
    <n v="635416"/>
    <n v="54"/>
    <n v="460"/>
    <n v="2.99"/>
    <x v="1060"/>
    <n v="77826"/>
    <n v="21.3"/>
    <s v="No"/>
    <n v="14.3"/>
    <n v="28"/>
    <n v="2026"/>
    <n v="49451885616"/>
    <n v="8.518518518518519"/>
    <n v="169.18695652173912"/>
    <n v="205.98946202173065"/>
    <s v="#SPILL!"/>
  </r>
  <r>
    <s v="EV1064"/>
    <x v="8"/>
    <s v="Europe"/>
    <s v="Ford"/>
    <s v="Truck"/>
    <n v="69381"/>
    <n v="86"/>
    <n v="634"/>
    <n v="1.94"/>
    <x v="1061"/>
    <n v="49313"/>
    <n v="20"/>
    <s v="No"/>
    <n v="43.5"/>
    <n v="261"/>
    <n v="2026"/>
    <n v="3421385253"/>
    <n v="7.3720930232558137"/>
    <n v="77.780757097791792"/>
    <n v="2744.9157550337986"/>
    <s v="#SPILL!"/>
  </r>
  <r>
    <s v="EV1065"/>
    <x v="7"/>
    <s v="Europe"/>
    <s v="Mercedes"/>
    <s v="SUV"/>
    <n v="591364"/>
    <n v="78"/>
    <n v="615"/>
    <n v="1.97"/>
    <x v="1062"/>
    <n v="34119"/>
    <n v="20.3"/>
    <s v="No"/>
    <n v="37.4"/>
    <n v="154.69999999999999"/>
    <n v="2026"/>
    <n v="20176748316"/>
    <n v="7.884615384615385"/>
    <n v="55.478048780487804"/>
    <n v="87.585649447717472"/>
    <s v="#SPILL!"/>
  </r>
  <r>
    <s v="EV1066"/>
    <x v="3"/>
    <s v="Europe"/>
    <s v="Volkswagen"/>
    <s v="Car"/>
    <n v="591275"/>
    <n v="70"/>
    <n v="639"/>
    <n v="0.86"/>
    <x v="1063"/>
    <n v="56551"/>
    <n v="21.2"/>
    <s v="No"/>
    <n v="38.299999999999997"/>
    <n v="281.10000000000002"/>
    <n v="2026"/>
    <n v="33437192525"/>
    <n v="9.1285714285714281"/>
    <n v="88.499217527386548"/>
    <n v="24.822629064310178"/>
    <s v="#SPILL!"/>
  </r>
  <r>
    <s v="EV1067"/>
    <x v="9"/>
    <s v="Asia"/>
    <s v="Kia"/>
    <s v="Truck"/>
    <n v="511503"/>
    <n v="57"/>
    <n v="587"/>
    <n v="2.88"/>
    <x v="1064"/>
    <n v="34904"/>
    <n v="13.4"/>
    <s v="Yes"/>
    <n v="19.899999999999999"/>
    <n v="290.7"/>
    <n v="2026"/>
    <n v="17853500712"/>
    <n v="10.298245614035087"/>
    <n v="59.461669505962519"/>
    <n v="184.65385344758485"/>
    <s v="#SPILL!"/>
  </r>
  <r>
    <s v="EV1068"/>
    <x v="0"/>
    <s v="Asia"/>
    <s v="Toyota"/>
    <s v="Bus"/>
    <n v="757050"/>
    <n v="112"/>
    <n v="312"/>
    <n v="2.19"/>
    <x v="1065"/>
    <n v="67188"/>
    <n v="12.5"/>
    <s v="No"/>
    <n v="7.7"/>
    <n v="276.5"/>
    <n v="2026"/>
    <n v="50864675400"/>
    <n v="2.7857142857142856"/>
    <n v="215.34615384615384"/>
    <n v="67.788124958721355"/>
    <s v="#SPILL!"/>
  </r>
  <r>
    <s v="EV1069"/>
    <x v="8"/>
    <s v="Europe"/>
    <s v="Mercedes"/>
    <s v="Car"/>
    <n v="228272"/>
    <n v="70"/>
    <n v="602"/>
    <n v="2.19"/>
    <x v="1066"/>
    <n v="77201"/>
    <n v="19.5"/>
    <s v="No"/>
    <n v="30.7"/>
    <n v="171.5"/>
    <n v="2026"/>
    <n v="17622826672"/>
    <n v="8.6"/>
    <n v="128.24086378737542"/>
    <n v="589.25755239363559"/>
    <s v="#SPILL!"/>
  </r>
  <r>
    <s v="EV1070"/>
    <x v="2"/>
    <s v="Oceania"/>
    <s v="Toyota"/>
    <s v="Car"/>
    <n v="674283"/>
    <n v="91"/>
    <n v="534"/>
    <n v="1.42"/>
    <x v="1067"/>
    <n v="35392"/>
    <n v="20.9"/>
    <s v="Yes"/>
    <n v="31.1"/>
    <n v="159.19999999999999"/>
    <n v="2026"/>
    <n v="23864223936"/>
    <n v="5.8681318681318677"/>
    <n v="66.277153558052433"/>
    <n v="66.27039388506013"/>
    <s v="#SPILL!"/>
  </r>
  <r>
    <s v="EV1071"/>
    <x v="3"/>
    <s v="Europe"/>
    <s v="BMW"/>
    <s v="SUV"/>
    <n v="708716"/>
    <n v="40"/>
    <n v="362"/>
    <n v="1.39"/>
    <x v="1068"/>
    <n v="77383"/>
    <n v="23.7"/>
    <s v="No"/>
    <n v="54.8"/>
    <n v="181.1"/>
    <n v="2026"/>
    <n v="54842570228"/>
    <n v="9.0500000000000007"/>
    <n v="213.76519337016575"/>
    <n v="10.857663718612251"/>
    <s v="#SPILL!"/>
  </r>
  <r>
    <s v="EV1072"/>
    <x v="9"/>
    <s v="Asia"/>
    <s v="Volkswagen"/>
    <s v="SUV"/>
    <n v="212807"/>
    <n v="117"/>
    <n v="610"/>
    <n v="2.4900000000000002"/>
    <x v="1069"/>
    <n v="26741"/>
    <n v="16.2"/>
    <s v="No"/>
    <n v="21.6"/>
    <n v="184.6"/>
    <n v="2026"/>
    <n v="5690671987"/>
    <n v="5.2136752136752138"/>
    <n v="43.837704918032784"/>
    <n v="840.39058865544837"/>
    <s v="#SPILL!"/>
  </r>
  <r>
    <s v="EV1073"/>
    <x v="7"/>
    <s v="Europe"/>
    <s v="Hyundai"/>
    <s v="SUV"/>
    <n v="630764"/>
    <n v="111"/>
    <n v="458"/>
    <n v="2.96"/>
    <x v="1070"/>
    <n v="72794"/>
    <n v="16.100000000000001"/>
    <s v="No"/>
    <n v="22.2"/>
    <n v="291.60000000000002"/>
    <n v="2026"/>
    <n v="45915834616"/>
    <n v="4.1261261261261257"/>
    <n v="158.93886462882097"/>
    <n v="264.4396319384112"/>
    <s v="#SPILL!"/>
  </r>
  <r>
    <s v="EV1074"/>
    <x v="7"/>
    <s v="Europe"/>
    <s v="Mercedes"/>
    <s v="Car"/>
    <n v="364399"/>
    <n v="69"/>
    <n v="559"/>
    <n v="0.59"/>
    <x v="1071"/>
    <n v="51654"/>
    <n v="14.3"/>
    <s v="Yes"/>
    <n v="64.7"/>
    <n v="219.8"/>
    <n v="2026"/>
    <n v="18822665946"/>
    <n v="8.1014492753623184"/>
    <n v="92.404293381037562"/>
    <n v="32.560462569875327"/>
    <s v="#SPILL!"/>
  </r>
  <r>
    <s v="EV1075"/>
    <x v="5"/>
    <s v="North America"/>
    <s v="Volkswagen"/>
    <s v="Truck"/>
    <n v="698427"/>
    <n v="88"/>
    <n v="288"/>
    <n v="1.54"/>
    <x v="1072"/>
    <n v="55770"/>
    <n v="14.7"/>
    <s v="Yes"/>
    <n v="23.3"/>
    <n v="201.8"/>
    <n v="2026"/>
    <n v="38951273790"/>
    <n v="3.2727272727272729"/>
    <n v="193.64583333333334"/>
    <n v="106.88876575504671"/>
    <s v="#SPILL!"/>
  </r>
  <r>
    <s v="EV1076"/>
    <x v="0"/>
    <s v="Asia"/>
    <s v="BYD"/>
    <s v="Bus"/>
    <n v="590790"/>
    <n v="80"/>
    <n v="521"/>
    <n v="1.94"/>
    <x v="1073"/>
    <n v="53893"/>
    <n v="14.6"/>
    <s v="No"/>
    <n v="43.1"/>
    <n v="289.60000000000002"/>
    <n v="2026"/>
    <n v="31839445470"/>
    <n v="6.5125000000000002"/>
    <n v="103.44145873320538"/>
    <n v="154.09367118603905"/>
    <s v="#SPILL!"/>
  </r>
  <r>
    <s v="EV1077"/>
    <x v="3"/>
    <s v="Europe"/>
    <s v="BMW"/>
    <s v="SUV"/>
    <n v="109465"/>
    <n v="99"/>
    <n v="403"/>
    <n v="2.23"/>
    <x v="1074"/>
    <n v="41221"/>
    <n v="21.6"/>
    <s v="No"/>
    <n v="41.2"/>
    <n v="266.3"/>
    <n v="2026"/>
    <n v="4512256765"/>
    <n v="4.0707070707070709"/>
    <n v="102.28535980148884"/>
    <n v="1757.8586762892248"/>
    <s v="#SPILL!"/>
  </r>
  <r>
    <s v="EV1078"/>
    <x v="8"/>
    <s v="Europe"/>
    <s v="BMW"/>
    <s v="Car"/>
    <n v="247647"/>
    <n v="96"/>
    <n v="535"/>
    <n v="1.75"/>
    <x v="1075"/>
    <n v="28386"/>
    <n v="21"/>
    <s v="Yes"/>
    <n v="25.6"/>
    <n v="200.4"/>
    <n v="2026"/>
    <n v="7029707742"/>
    <n v="5.572916666666667"/>
    <n v="53.057943925233644"/>
    <n v="549.00725629626038"/>
    <s v="#SPILL!"/>
  </r>
  <r>
    <s v="EV1079"/>
    <x v="5"/>
    <s v="North America"/>
    <s v="Tesla"/>
    <s v="SUV"/>
    <n v="825940"/>
    <n v="113"/>
    <n v="401"/>
    <n v="1.99"/>
    <x v="1076"/>
    <n v="75722"/>
    <n v="24.5"/>
    <s v="No"/>
    <n v="60"/>
    <n v="32.4"/>
    <n v="2026"/>
    <n v="62541828680"/>
    <n v="3.5486725663716814"/>
    <n v="188.83291770573567"/>
    <n v="102.16480616025376"/>
    <s v="#SPILL!"/>
  </r>
  <r>
    <s v="EV1080"/>
    <x v="5"/>
    <s v="North America"/>
    <s v="Hyundai"/>
    <s v="SUV"/>
    <n v="186463"/>
    <n v="59"/>
    <n v="478"/>
    <n v="0.65"/>
    <x v="1077"/>
    <n v="51549"/>
    <n v="22"/>
    <s v="Yes"/>
    <n v="36.700000000000003"/>
    <n v="191.7"/>
    <n v="2026"/>
    <n v="9611981187"/>
    <n v="8.101694915254237"/>
    <n v="107.84309623430963"/>
    <n v="676.50418581702536"/>
    <s v="#SPILL!"/>
  </r>
  <r>
    <s v="EV1081"/>
    <x v="2"/>
    <s v="Oceania"/>
    <s v="Toyota"/>
    <s v="Bus"/>
    <n v="509373"/>
    <n v="52"/>
    <n v="442"/>
    <n v="0.97"/>
    <x v="1078"/>
    <n v="43691"/>
    <n v="13.6"/>
    <s v="Yes"/>
    <n v="25"/>
    <n v="67.099999999999994"/>
    <n v="2026"/>
    <n v="22255015743"/>
    <n v="8.5"/>
    <n v="98.848416289592762"/>
    <n v="183.82010825073178"/>
    <s v="#SPILL!"/>
  </r>
  <r>
    <s v="EV1082"/>
    <x v="5"/>
    <s v="North America"/>
    <s v="Kia"/>
    <s v="Truck"/>
    <n v="689286"/>
    <n v="65"/>
    <n v="406"/>
    <n v="2.56"/>
    <x v="1079"/>
    <n v="65333"/>
    <n v="19.2"/>
    <s v="No"/>
    <n v="54"/>
    <n v="266.2"/>
    <n v="2026"/>
    <n v="45033122238"/>
    <n v="6.2461538461538462"/>
    <n v="160.91871921182266"/>
    <n v="133.25528155221488"/>
    <s v="#SPILL!"/>
  </r>
  <r>
    <s v="EV1083"/>
    <x v="9"/>
    <s v="Asia"/>
    <s v="Ford"/>
    <s v="Car"/>
    <n v="96211"/>
    <n v="103"/>
    <n v="295"/>
    <n v="0.85"/>
    <x v="1080"/>
    <n v="68234"/>
    <n v="17"/>
    <s v="Yes"/>
    <n v="53.3"/>
    <n v="135.5"/>
    <n v="2026"/>
    <n v="6564861374"/>
    <n v="2.8640776699029127"/>
    <n v="231.30169491525425"/>
    <n v="415.60736298344261"/>
    <s v="#SPILL!"/>
  </r>
  <r>
    <s v="EV1084"/>
    <x v="1"/>
    <s v="North America"/>
    <s v="Tesla"/>
    <s v="Truck"/>
    <n v="143377"/>
    <n v="62"/>
    <n v="650"/>
    <n v="1.78"/>
    <x v="1081"/>
    <n v="62803"/>
    <n v="13.6"/>
    <s v="No"/>
    <n v="34"/>
    <n v="156.1"/>
    <n v="2026"/>
    <n v="9004505731"/>
    <n v="10.483870967741936"/>
    <n v="96.62"/>
    <n v="469.07105044742184"/>
    <s v="#SPILL!"/>
  </r>
  <r>
    <s v="EV1085"/>
    <x v="7"/>
    <s v="Europe"/>
    <s v="Hyundai"/>
    <s v="Car"/>
    <n v="25596"/>
    <n v="56"/>
    <n v="262"/>
    <n v="2.21"/>
    <x v="1082"/>
    <n v="28228"/>
    <n v="21.2"/>
    <s v="Yes"/>
    <n v="35.9"/>
    <n v="192.6"/>
    <n v="2026"/>
    <n v="722523888"/>
    <n v="4.6785714285714288"/>
    <n v="107.74045801526718"/>
    <n v="1131.1142365994685"/>
    <s v="#SPILL!"/>
  </r>
  <r>
    <s v="EV1086"/>
    <x v="1"/>
    <s v="North America"/>
    <s v="Kia"/>
    <s v="Bus"/>
    <n v="455797"/>
    <n v="116"/>
    <n v="291"/>
    <n v="2.92"/>
    <x v="1083"/>
    <n v="65807"/>
    <n v="16.8"/>
    <s v="No"/>
    <n v="61.3"/>
    <n v="157.5"/>
    <n v="2026"/>
    <n v="29994633179"/>
    <n v="2.5086206896551726"/>
    <n v="226.14089347079039"/>
    <n v="150.96194139057519"/>
    <s v="#SPILL!"/>
  </r>
  <r>
    <s v="EV1087"/>
    <x v="3"/>
    <s v="Europe"/>
    <s v="Mercedes"/>
    <s v="Bus"/>
    <n v="296646"/>
    <n v="80"/>
    <n v="325"/>
    <n v="1.57"/>
    <x v="1084"/>
    <n v="84823"/>
    <n v="14.6"/>
    <s v="No"/>
    <n v="37.4"/>
    <n v="58.4"/>
    <n v="2026"/>
    <n v="25162403658"/>
    <n v="4.0625"/>
    <n v="260.99384615384616"/>
    <n v="45.360463313174627"/>
    <s v="#SPILL!"/>
  </r>
  <r>
    <s v="EV1088"/>
    <x v="6"/>
    <s v="Europe"/>
    <s v="Ford"/>
    <s v="SUV"/>
    <n v="146188"/>
    <n v="61"/>
    <n v="463"/>
    <n v="0.87"/>
    <x v="1085"/>
    <n v="44722"/>
    <n v="23.9"/>
    <s v="Yes"/>
    <n v="61.3"/>
    <n v="288"/>
    <n v="2026"/>
    <n v="6537819736"/>
    <n v="7.5901639344262293"/>
    <n v="96.591792656587472"/>
    <n v="425.2127397597614"/>
    <s v="#SPILL!"/>
  </r>
  <r>
    <s v="EV1089"/>
    <x v="4"/>
    <s v="Asia"/>
    <s v="Toyota"/>
    <s v="SUV"/>
    <n v="153018"/>
    <n v="50"/>
    <n v="393"/>
    <n v="2.74"/>
    <x v="1086"/>
    <n v="46900"/>
    <n v="24.2"/>
    <s v="No"/>
    <n v="23.2"/>
    <n v="85.9"/>
    <n v="2026"/>
    <n v="7176544200"/>
    <n v="7.86"/>
    <n v="119.33842239185751"/>
    <n v="978.49926152478793"/>
    <s v="#SPILL!"/>
  </r>
  <r>
    <s v="EV1090"/>
    <x v="9"/>
    <s v="Asia"/>
    <s v="Mercedes"/>
    <s v="Car"/>
    <n v="177062"/>
    <n v="55"/>
    <n v="600"/>
    <n v="0.68"/>
    <x v="1087"/>
    <n v="62011"/>
    <n v="24.7"/>
    <s v="No"/>
    <n v="50.6"/>
    <n v="150.4"/>
    <n v="2026"/>
    <n v="10979791682"/>
    <n v="10.909090909090908"/>
    <n v="103.35166666666667"/>
    <n v="832.44287311789094"/>
    <s v="#SPILL!"/>
  </r>
  <r>
    <s v="EV1091"/>
    <x v="7"/>
    <s v="Europe"/>
    <s v="Volkswagen"/>
    <s v="SUV"/>
    <n v="831340"/>
    <n v="76"/>
    <n v="433"/>
    <n v="1.82"/>
    <x v="1088"/>
    <n v="73419"/>
    <n v="18.3"/>
    <s v="No"/>
    <n v="56.7"/>
    <n v="177.1"/>
    <n v="2026"/>
    <n v="61036151460"/>
    <n v="5.6973684210526319"/>
    <n v="169.55889145496536"/>
    <n v="11.077296894170857"/>
    <s v="#SPILL!"/>
  </r>
  <r>
    <s v="EV1092"/>
    <x v="1"/>
    <s v="North America"/>
    <s v="Nissan"/>
    <s v="Truck"/>
    <n v="188388"/>
    <n v="68"/>
    <n v="252"/>
    <n v="1.29"/>
    <x v="1089"/>
    <n v="50470"/>
    <n v="22.6"/>
    <s v="No"/>
    <n v="24.7"/>
    <n v="28.5"/>
    <n v="2026"/>
    <n v="9507942360"/>
    <n v="3.7058823529411766"/>
    <n v="200.27777777777777"/>
    <n v="791.94003864365038"/>
    <s v="#SPILL!"/>
  </r>
  <r>
    <s v="EV1093"/>
    <x v="0"/>
    <s v="Asia"/>
    <s v="Kia"/>
    <s v="SUV"/>
    <n v="308064"/>
    <n v="108"/>
    <n v="377"/>
    <n v="2.16"/>
    <x v="1090"/>
    <n v="37126"/>
    <n v="23.4"/>
    <s v="Yes"/>
    <n v="56.8"/>
    <n v="147.30000000000001"/>
    <n v="2026"/>
    <n v="11437184064"/>
    <n v="3.4907407407407409"/>
    <n v="98.477453580901852"/>
    <n v="486.07432221875973"/>
    <s v="#SPILL!"/>
  </r>
  <r>
    <s v="EV1094"/>
    <x v="9"/>
    <s v="Asia"/>
    <s v="Toyota"/>
    <s v="Bus"/>
    <n v="341802"/>
    <n v="43"/>
    <n v="506"/>
    <n v="1.29"/>
    <x v="1091"/>
    <n v="79586"/>
    <n v="14.8"/>
    <s v="Yes"/>
    <n v="27.1"/>
    <n v="183.1"/>
    <n v="2026"/>
    <n v="27202653972"/>
    <n v="11.767441860465116"/>
    <n v="157.28458498023716"/>
    <n v="2.9461501102977747"/>
    <s v="#SPILL!"/>
  </r>
  <r>
    <s v="EV1095"/>
    <x v="0"/>
    <s v="Asia"/>
    <s v="Kia"/>
    <s v="Truck"/>
    <n v="799691"/>
    <n v="46"/>
    <n v="325"/>
    <n v="2.64"/>
    <x v="1092"/>
    <n v="27787"/>
    <n v="20"/>
    <s v="Yes"/>
    <n v="5.9"/>
    <n v="258.39999999999998"/>
    <n v="2026"/>
    <n v="22221013817"/>
    <n v="7.0652173913043477"/>
    <n v="85.498461538461541"/>
    <n v="49.197752631954089"/>
    <s v="#SPILL!"/>
  </r>
  <r>
    <s v="EV1096"/>
    <x v="7"/>
    <s v="Europe"/>
    <s v="Ford"/>
    <s v="Car"/>
    <n v="241901"/>
    <n v="110"/>
    <n v="381"/>
    <n v="1.88"/>
    <x v="1093"/>
    <n v="52990"/>
    <n v="22.7"/>
    <s v="Yes"/>
    <n v="5.3"/>
    <n v="154.6"/>
    <n v="2026"/>
    <n v="12818333990"/>
    <n v="3.4636363636363638"/>
    <n v="139.08136482939634"/>
    <n v="74.501552287919438"/>
    <s v="#SPILL!"/>
  </r>
  <r>
    <s v="EV1097"/>
    <x v="6"/>
    <s v="Europe"/>
    <s v="Nissan"/>
    <s v="SUV"/>
    <n v="181867"/>
    <n v="58"/>
    <n v="456"/>
    <n v="1.49"/>
    <x v="1094"/>
    <n v="68586"/>
    <n v="17.8"/>
    <s v="No"/>
    <n v="54.7"/>
    <n v="80.599999999999994"/>
    <n v="2026"/>
    <n v="12473530062"/>
    <n v="7.8620689655172411"/>
    <n v="150.40789473684211"/>
    <n v="658.8880885482248"/>
    <s v="#SPILL!"/>
  </r>
  <r>
    <s v="EV1098"/>
    <x v="3"/>
    <s v="Europe"/>
    <s v="Mercedes"/>
    <s v="Bus"/>
    <n v="803934"/>
    <n v="79"/>
    <n v="462"/>
    <n v="2.21"/>
    <x v="1095"/>
    <n v="61485"/>
    <n v="20.2"/>
    <s v="No"/>
    <n v="36.9"/>
    <n v="229.7"/>
    <n v="2026"/>
    <n v="49429881990"/>
    <n v="5.8481012658227849"/>
    <n v="133.08441558441558"/>
    <n v="28.073200038809158"/>
    <s v="#SPILL!"/>
  </r>
  <r>
    <s v="EV1099"/>
    <x v="4"/>
    <s v="Asia"/>
    <s v="BMW"/>
    <s v="Bus"/>
    <n v="147200"/>
    <n v="46"/>
    <n v="581"/>
    <n v="0.73"/>
    <x v="1096"/>
    <n v="47557"/>
    <n v="18.5"/>
    <s v="No"/>
    <n v="12.2"/>
    <n v="258.89999999999998"/>
    <n v="2026"/>
    <n v="7000390400"/>
    <n v="12.630434782608695"/>
    <n v="81.853700516351125"/>
    <n v="322.28940217391306"/>
    <s v="#SPILL!"/>
  </r>
  <r>
    <s v="EV1100"/>
    <x v="3"/>
    <s v="Europe"/>
    <s v="Mercedes"/>
    <s v="SUV"/>
    <n v="179519"/>
    <n v="86"/>
    <n v="350"/>
    <n v="1.97"/>
    <x v="1097"/>
    <n v="63895"/>
    <n v="14.5"/>
    <s v="No"/>
    <n v="61.7"/>
    <n v="222.8"/>
    <n v="2026"/>
    <n v="11470366505"/>
    <n v="4.0697674418604652"/>
    <n v="182.55714285714285"/>
    <n v="579.17546332143115"/>
    <s v="#SPILL!"/>
  </r>
  <r>
    <s v="EV1101"/>
    <x v="4"/>
    <s v="Asia"/>
    <s v="Toyota"/>
    <s v="SUV"/>
    <n v="452064"/>
    <n v="77"/>
    <n v="348"/>
    <n v="1.72"/>
    <x v="1098"/>
    <n v="57519"/>
    <n v="18"/>
    <s v="No"/>
    <n v="59.7"/>
    <n v="11.9"/>
    <n v="2026"/>
    <n v="26002269216"/>
    <n v="4.5194805194805197"/>
    <n v="165.2844827586207"/>
    <n v="71.487665463297219"/>
    <s v="#SPILL!"/>
  </r>
  <r>
    <s v="EV1102"/>
    <x v="9"/>
    <s v="Asia"/>
    <s v="Hyundai"/>
    <s v="Bus"/>
    <n v="343215"/>
    <n v="99"/>
    <n v="530"/>
    <n v="1.52"/>
    <x v="1099"/>
    <n v="25961"/>
    <n v="17.600000000000001"/>
    <s v="Yes"/>
    <n v="59"/>
    <n v="64.7"/>
    <n v="2026"/>
    <n v="8910204615"/>
    <n v="5.3535353535353538"/>
    <n v="48.983018867924528"/>
    <n v="312.68738254446919"/>
    <s v="#SPILL!"/>
  </r>
  <r>
    <s v="EV1103"/>
    <x v="9"/>
    <s v="Asia"/>
    <s v="Kia"/>
    <s v="SUV"/>
    <n v="898821"/>
    <n v="104"/>
    <n v="411"/>
    <n v="1.49"/>
    <x v="1100"/>
    <n v="37777"/>
    <n v="15"/>
    <s v="Yes"/>
    <n v="49.9"/>
    <n v="172.6"/>
    <n v="2026"/>
    <n v="33954760917"/>
    <n v="3.9519230769230771"/>
    <n v="91.914841849148416"/>
    <n v="210.90851237343142"/>
    <s v="#SPILL!"/>
  </r>
  <r>
    <s v="EV1104"/>
    <x v="5"/>
    <s v="North America"/>
    <s v="Toyota"/>
    <s v="Car"/>
    <n v="558520"/>
    <n v="51"/>
    <n v="413"/>
    <n v="1.02"/>
    <x v="1101"/>
    <n v="78292"/>
    <n v="22"/>
    <s v="No"/>
    <n v="11.4"/>
    <n v="182.3"/>
    <n v="2026"/>
    <n v="43727647840"/>
    <n v="8.0980392156862742"/>
    <n v="189.56900726392251"/>
    <n v="85.477691040607311"/>
    <s v="#SPILL!"/>
  </r>
  <r>
    <s v="EV1105"/>
    <x v="8"/>
    <s v="Europe"/>
    <s v="BYD"/>
    <s v="Bus"/>
    <n v="859816"/>
    <n v="90"/>
    <n v="520"/>
    <n v="0.91"/>
    <x v="1102"/>
    <n v="52169"/>
    <n v="22.1"/>
    <s v="No"/>
    <n v="51.8"/>
    <n v="152.9"/>
    <n v="2026"/>
    <n v="44855740904"/>
    <n v="5.7777777777777777"/>
    <n v="100.325"/>
    <n v="58.574160052848519"/>
    <s v="#SPILL!"/>
  </r>
  <r>
    <s v="EV1106"/>
    <x v="1"/>
    <s v="North America"/>
    <s v="Toyota"/>
    <s v="SUV"/>
    <n v="301586"/>
    <n v="53"/>
    <n v="570"/>
    <n v="2.69"/>
    <x v="1103"/>
    <n v="38508"/>
    <n v="12.9"/>
    <s v="Yes"/>
    <n v="5.4"/>
    <n v="85.7"/>
    <n v="2026"/>
    <n v="11613473688"/>
    <n v="10.754716981132075"/>
    <n v="67.557894736842101"/>
    <n v="263.63955886546461"/>
    <s v="#SPILL!"/>
  </r>
  <r>
    <s v="EV1107"/>
    <x v="8"/>
    <s v="Europe"/>
    <s v="BMW"/>
    <s v="Truck"/>
    <n v="719576"/>
    <n v="40"/>
    <n v="267"/>
    <n v="1.29"/>
    <x v="1104"/>
    <n v="28784"/>
    <n v="12.9"/>
    <s v="Yes"/>
    <n v="13.4"/>
    <n v="220.3"/>
    <n v="2026"/>
    <n v="20712275584"/>
    <n v="6.6749999999999998"/>
    <n v="107.80524344569288"/>
    <n v="262.90065260653495"/>
    <s v="#SPILL!"/>
  </r>
  <r>
    <s v="EV1108"/>
    <x v="4"/>
    <s v="Asia"/>
    <s v="Toyota"/>
    <s v="Truck"/>
    <n v="369382"/>
    <n v="73"/>
    <n v="582"/>
    <n v="2.79"/>
    <x v="1105"/>
    <n v="48606"/>
    <n v="19"/>
    <s v="Yes"/>
    <n v="20.100000000000001"/>
    <n v="230.2"/>
    <n v="2026"/>
    <n v="17954181492"/>
    <n v="7.9726027397260273"/>
    <n v="83.515463917525778"/>
    <n v="256.93726277945325"/>
    <s v="#SPILL!"/>
  </r>
  <r>
    <s v="EV1109"/>
    <x v="8"/>
    <s v="Europe"/>
    <s v="BMW"/>
    <s v="Truck"/>
    <n v="791898"/>
    <n v="71"/>
    <n v="264"/>
    <n v="2.15"/>
    <x v="1106"/>
    <n v="66621"/>
    <n v="16.899999999999999"/>
    <s v="No"/>
    <n v="56.6"/>
    <n v="252.9"/>
    <n v="2026"/>
    <n v="52757036658"/>
    <n v="3.7183098591549295"/>
    <n v="252.35227272727272"/>
    <n v="224.69813031476278"/>
    <s v="#SPILL!"/>
  </r>
  <r>
    <s v="EV1110"/>
    <x v="6"/>
    <s v="Europe"/>
    <s v="Nissan"/>
    <s v="Truck"/>
    <n v="189443"/>
    <n v="72"/>
    <n v="344"/>
    <n v="0.75"/>
    <x v="1107"/>
    <n v="46621"/>
    <n v="18.600000000000001"/>
    <s v="No"/>
    <n v="27.3"/>
    <n v="240.5"/>
    <n v="2026"/>
    <n v="8832022103"/>
    <n v="4.7777777777777777"/>
    <n v="135.52616279069767"/>
    <n v="135.25440369926577"/>
    <s v="#SPILL!"/>
  </r>
  <r>
    <s v="EV1111"/>
    <x v="9"/>
    <s v="Asia"/>
    <s v="Kia"/>
    <s v="Bus"/>
    <n v="402405"/>
    <n v="69"/>
    <n v="350"/>
    <n v="1.88"/>
    <x v="1108"/>
    <n v="59902"/>
    <n v="24.3"/>
    <s v="Yes"/>
    <n v="30.1"/>
    <n v="225.8"/>
    <n v="2026"/>
    <n v="24104864310"/>
    <n v="5.0724637681159424"/>
    <n v="171.14857142857142"/>
    <n v="346.08168387569737"/>
    <s v="#SPILL!"/>
  </r>
  <r>
    <s v="EV1112"/>
    <x v="3"/>
    <s v="Europe"/>
    <s v="BYD"/>
    <s v="SUV"/>
    <n v="8134"/>
    <n v="79"/>
    <n v="484"/>
    <n v="2.1800000000000002"/>
    <x v="1109"/>
    <n v="60018"/>
    <n v="16.399999999999999"/>
    <s v="No"/>
    <n v="10.199999999999999"/>
    <n v="100.3"/>
    <n v="2026"/>
    <n v="488186412"/>
    <n v="6.1265822784810124"/>
    <n v="124.00413223140495"/>
    <n v="18868.330464716008"/>
    <s v="#SPILL!"/>
  </r>
  <r>
    <s v="EV1113"/>
    <x v="9"/>
    <s v="Asia"/>
    <s v="BMW"/>
    <s v="Bus"/>
    <n v="694565"/>
    <n v="95"/>
    <n v="554"/>
    <n v="2.0699999999999998"/>
    <x v="1110"/>
    <n v="60587"/>
    <n v="15.4"/>
    <s v="Yes"/>
    <n v="38"/>
    <n v="52.9"/>
    <n v="2026"/>
    <n v="42081609655"/>
    <n v="5.8315789473684214"/>
    <n v="109.36281588447653"/>
    <n v="42.200513990771206"/>
    <s v="#SPILL!"/>
  </r>
  <r>
    <s v="EV1114"/>
    <x v="0"/>
    <s v="Asia"/>
    <s v="Mercedes"/>
    <s v="Truck"/>
    <n v="828272"/>
    <n v="93"/>
    <n v="611"/>
    <n v="2.48"/>
    <x v="1111"/>
    <n v="38597"/>
    <n v="24.9"/>
    <s v="Yes"/>
    <n v="23"/>
    <n v="289.10000000000002"/>
    <n v="2026"/>
    <n v="31968814384"/>
    <n v="6.56989247311828"/>
    <n v="63.170212765957444"/>
    <n v="183.28640832963083"/>
    <s v="#SPILL!"/>
  </r>
  <r>
    <s v="EV1115"/>
    <x v="7"/>
    <s v="Europe"/>
    <s v="Nissan"/>
    <s v="Bus"/>
    <n v="107529"/>
    <n v="50"/>
    <n v="372"/>
    <n v="2.69"/>
    <x v="1112"/>
    <n v="53446"/>
    <n v="20"/>
    <s v="No"/>
    <n v="47"/>
    <n v="31.1"/>
    <n v="2026"/>
    <n v="5746994934"/>
    <n v="7.44"/>
    <n v="143.6720430107527"/>
    <n v="1158.8129713844637"/>
    <s v="#SPILL!"/>
  </r>
  <r>
    <s v="EV1116"/>
    <x v="9"/>
    <s v="Asia"/>
    <s v="BMW"/>
    <s v="Car"/>
    <n v="41334"/>
    <n v="104"/>
    <n v="614"/>
    <n v="2.34"/>
    <x v="1113"/>
    <n v="32452"/>
    <n v="15.3"/>
    <s v="Yes"/>
    <n v="22.7"/>
    <n v="15.7"/>
    <n v="2026"/>
    <n v="1341370968"/>
    <n v="5.9038461538461542"/>
    <n v="52.853420195439739"/>
    <n v="3745.9476460057094"/>
    <s v="#SPILL!"/>
  </r>
  <r>
    <s v="EV1117"/>
    <x v="7"/>
    <s v="Europe"/>
    <s v="Ford"/>
    <s v="Bus"/>
    <n v="875305"/>
    <n v="107"/>
    <n v="424"/>
    <n v="1.52"/>
    <x v="1114"/>
    <n v="51198"/>
    <n v="14.7"/>
    <s v="Yes"/>
    <n v="53.8"/>
    <n v="172.7"/>
    <n v="2026"/>
    <n v="44813865390"/>
    <n v="3.9626168224299065"/>
    <n v="120.75"/>
    <n v="224.78336122837183"/>
    <s v="#SPILL!"/>
  </r>
  <r>
    <s v="EV1118"/>
    <x v="1"/>
    <s v="North America"/>
    <s v="Kia"/>
    <s v="SUV"/>
    <n v="133654"/>
    <n v="106"/>
    <n v="405"/>
    <n v="1.46"/>
    <x v="1115"/>
    <n v="53377"/>
    <n v="21.5"/>
    <s v="No"/>
    <n v="33.299999999999997"/>
    <n v="70.8"/>
    <n v="2026"/>
    <n v="7134049558"/>
    <n v="3.8207547169811322"/>
    <n v="131.79506172839507"/>
    <n v="1238.3692220210394"/>
    <s v="#SPILL!"/>
  </r>
  <r>
    <s v="EV1119"/>
    <x v="7"/>
    <s v="Europe"/>
    <s v="Nissan"/>
    <s v="Bus"/>
    <n v="702796"/>
    <n v="85"/>
    <n v="319"/>
    <n v="2.83"/>
    <x v="1116"/>
    <n v="40383"/>
    <n v="20.5"/>
    <s v="Yes"/>
    <n v="49.6"/>
    <n v="298.5"/>
    <n v="2026"/>
    <n v="28381010868"/>
    <n v="3.7529411764705882"/>
    <n v="126.59247648902821"/>
    <n v="49.603298823556194"/>
    <s v="#SPILL!"/>
  </r>
  <r>
    <s v="EV1120"/>
    <x v="9"/>
    <s v="Asia"/>
    <s v="Mercedes"/>
    <s v="Bus"/>
    <n v="299010"/>
    <n v="64"/>
    <n v="375"/>
    <n v="0.87"/>
    <x v="1117"/>
    <n v="58158"/>
    <n v="14.4"/>
    <s v="Yes"/>
    <n v="47.3"/>
    <n v="201.1"/>
    <n v="2026"/>
    <n v="17389823580"/>
    <n v="5.859375"/>
    <n v="155.08799999999999"/>
    <n v="458.38266278719777"/>
    <s v="#SPILL!"/>
  </r>
  <r>
    <s v="EV1121"/>
    <x v="2"/>
    <s v="Oceania"/>
    <s v="Volkswagen"/>
    <s v="Car"/>
    <n v="548071"/>
    <n v="108"/>
    <n v="544"/>
    <n v="2.5"/>
    <x v="1118"/>
    <n v="40693"/>
    <n v="23.6"/>
    <s v="Yes"/>
    <n v="41.9"/>
    <n v="104.4"/>
    <n v="2026"/>
    <n v="22302653203"/>
    <n v="5.0370370370370372"/>
    <n v="74.803308823529406"/>
    <n v="356.19472659564184"/>
    <s v="#SPILL!"/>
  </r>
  <r>
    <s v="EV1122"/>
    <x v="4"/>
    <s v="Asia"/>
    <s v="Hyundai"/>
    <s v="Bus"/>
    <n v="22339"/>
    <n v="80"/>
    <n v="255"/>
    <n v="1.77"/>
    <x v="1119"/>
    <n v="64082"/>
    <n v="19.399999999999999"/>
    <s v="Yes"/>
    <n v="28.9"/>
    <n v="168.6"/>
    <n v="2026"/>
    <n v="1431527798"/>
    <n v="3.1875"/>
    <n v="251.30196078431374"/>
    <n v="8280.9884059268534"/>
    <s v="#SPILL!"/>
  </r>
  <r>
    <s v="EV1123"/>
    <x v="5"/>
    <s v="North America"/>
    <s v="Hyundai"/>
    <s v="Car"/>
    <n v="241449"/>
    <n v="97"/>
    <n v="499"/>
    <n v="1.81"/>
    <x v="1120"/>
    <n v="71053"/>
    <n v="16.2"/>
    <s v="Yes"/>
    <n v="50.4"/>
    <n v="54.2"/>
    <n v="2026"/>
    <n v="17155675797"/>
    <n v="5.1443298969072169"/>
    <n v="142.39078156312624"/>
    <n v="741.42779634622639"/>
    <s v="#SPILL!"/>
  </r>
  <r>
    <s v="EV1124"/>
    <x v="1"/>
    <s v="North America"/>
    <s v="Hyundai"/>
    <s v="Car"/>
    <n v="253518"/>
    <n v="112"/>
    <n v="353"/>
    <n v="2.4500000000000002"/>
    <x v="1121"/>
    <n v="61913"/>
    <n v="15.6"/>
    <s v="Yes"/>
    <n v="25"/>
    <n v="53.2"/>
    <n v="2026"/>
    <n v="15696059934"/>
    <n v="3.1517857142857144"/>
    <n v="175.39093484419263"/>
    <n v="572.27494694656787"/>
    <s v="#SPILL!"/>
  </r>
  <r>
    <s v="EV1125"/>
    <x v="8"/>
    <s v="Europe"/>
    <s v="Nissan"/>
    <s v="SUV"/>
    <n v="221327"/>
    <n v="40"/>
    <n v="529"/>
    <n v="0.93"/>
    <x v="1122"/>
    <n v="50534"/>
    <n v="23.7"/>
    <s v="No"/>
    <n v="20.9"/>
    <n v="15.1"/>
    <n v="2026"/>
    <n v="11184538618"/>
    <n v="13.225"/>
    <n v="95.527410207939511"/>
    <n v="6.9761032318695868"/>
    <s v="#SPILL!"/>
  </r>
  <r>
    <s v="EV1126"/>
    <x v="6"/>
    <s v="Europe"/>
    <s v="Kia"/>
    <s v="Car"/>
    <n v="46015"/>
    <n v="58"/>
    <n v="380"/>
    <n v="2.21"/>
    <x v="1123"/>
    <n v="42503"/>
    <n v="20"/>
    <s v="No"/>
    <n v="10.9"/>
    <n v="241.9"/>
    <n v="2026"/>
    <n v="1955775545"/>
    <n v="6.5517241379310347"/>
    <n v="111.85"/>
    <n v="3266.7608388568942"/>
    <s v="#SPILL!"/>
  </r>
  <r>
    <s v="EV1127"/>
    <x v="6"/>
    <s v="Europe"/>
    <s v="BYD"/>
    <s v="Car"/>
    <n v="445029"/>
    <n v="49"/>
    <n v="552"/>
    <n v="1.2"/>
    <x v="1124"/>
    <n v="66196"/>
    <n v="12.2"/>
    <s v="No"/>
    <n v="17.899999999999999"/>
    <n v="75.8"/>
    <n v="2026"/>
    <n v="29459139684"/>
    <n v="11.26530612244898"/>
    <n v="119.92028985507247"/>
    <n v="264.87936741201133"/>
    <s v="#SPILL!"/>
  </r>
  <r>
    <s v="EV1128"/>
    <x v="0"/>
    <s v="Asia"/>
    <s v="Hyundai"/>
    <s v="Truck"/>
    <n v="602908"/>
    <n v="89"/>
    <n v="274"/>
    <n v="2.44"/>
    <x v="1125"/>
    <n v="28159"/>
    <n v="20.2"/>
    <s v="No"/>
    <n v="27.6"/>
    <n v="39.299999999999997"/>
    <n v="2026"/>
    <n v="16977286372"/>
    <n v="3.0786516853932584"/>
    <n v="102.77007299270073"/>
    <n v="284.54590086713068"/>
    <s v="#SPILL!"/>
  </r>
  <r>
    <s v="EV1129"/>
    <x v="5"/>
    <s v="North America"/>
    <s v="Ford"/>
    <s v="Car"/>
    <n v="274968"/>
    <n v="52"/>
    <n v="624"/>
    <n v="1.63"/>
    <x v="1126"/>
    <n v="83406"/>
    <n v="16.100000000000001"/>
    <s v="Yes"/>
    <n v="9.9"/>
    <n v="59.3"/>
    <n v="2026"/>
    <n v="22933981008"/>
    <n v="12"/>
    <n v="133.66346153846155"/>
    <n v="133.88467021617063"/>
    <s v="#SPILL!"/>
  </r>
  <r>
    <s v="EV1130"/>
    <x v="8"/>
    <s v="Europe"/>
    <s v="BYD"/>
    <s v="Truck"/>
    <n v="495485"/>
    <n v="74"/>
    <n v="438"/>
    <n v="1.1299999999999999"/>
    <x v="1127"/>
    <n v="68016"/>
    <n v="17"/>
    <s v="Yes"/>
    <n v="14"/>
    <n v="47.5"/>
    <n v="2026"/>
    <n v="33700907760"/>
    <n v="5.9189189189189193"/>
    <n v="155.2876712328767"/>
    <n v="368.97181549391001"/>
    <s v="#SPILL!"/>
  </r>
  <r>
    <s v="EV1131"/>
    <x v="0"/>
    <s v="Asia"/>
    <s v="Hyundai"/>
    <s v="Bus"/>
    <n v="238909"/>
    <n v="52"/>
    <n v="439"/>
    <n v="1.1399999999999999"/>
    <x v="1128"/>
    <n v="34609"/>
    <n v="14.7"/>
    <s v="No"/>
    <n v="56"/>
    <n v="271.39999999999998"/>
    <n v="2026"/>
    <n v="8268401581"/>
    <n v="8.4423076923076916"/>
    <n v="78.835990888382682"/>
    <n v="418.31827181060572"/>
    <s v="#SPILL!"/>
  </r>
  <r>
    <s v="EV1132"/>
    <x v="9"/>
    <s v="Asia"/>
    <s v="Hyundai"/>
    <s v="Truck"/>
    <n v="290543"/>
    <n v="91"/>
    <n v="400"/>
    <n v="0.75"/>
    <x v="1129"/>
    <n v="81300"/>
    <n v="16.5"/>
    <s v="Yes"/>
    <n v="49.7"/>
    <n v="128.1"/>
    <n v="2026"/>
    <n v="23621145900"/>
    <n v="4.395604395604396"/>
    <n v="203.25"/>
    <n v="13.753557993136988"/>
    <s v="#SPILL!"/>
  </r>
  <r>
    <s v="EV1133"/>
    <x v="2"/>
    <s v="Oceania"/>
    <s v="Volkswagen"/>
    <s v="SUV"/>
    <n v="876544"/>
    <n v="71"/>
    <n v="325"/>
    <n v="0.74"/>
    <x v="1130"/>
    <n v="77647"/>
    <n v="23"/>
    <s v="No"/>
    <n v="37.5"/>
    <n v="182.4"/>
    <n v="2026"/>
    <n v="68061011968"/>
    <n v="4.577464788732394"/>
    <n v="238.91384615384615"/>
    <n v="62.455507082359816"/>
    <s v="#SPILL!"/>
  </r>
  <r>
    <s v="EV1134"/>
    <x v="6"/>
    <s v="Europe"/>
    <s v="Ford"/>
    <s v="Car"/>
    <n v="5227"/>
    <n v="73"/>
    <n v="562"/>
    <n v="2.17"/>
    <x v="1131"/>
    <n v="26217"/>
    <n v="24.7"/>
    <s v="Yes"/>
    <n v="34.200000000000003"/>
    <n v="299.89999999999998"/>
    <n v="2026"/>
    <n v="137036259"/>
    <n v="7.6986301369863011"/>
    <n v="46.64946619217082"/>
    <n v="15946.049359096996"/>
    <s v="#SPILL!"/>
  </r>
  <r>
    <s v="EV1135"/>
    <x v="4"/>
    <s v="Asia"/>
    <s v="Hyundai"/>
    <s v="Truck"/>
    <n v="106322"/>
    <n v="44"/>
    <n v="279"/>
    <n v="0.5"/>
    <x v="1132"/>
    <n v="68052"/>
    <n v="23"/>
    <s v="Yes"/>
    <n v="58.2"/>
    <n v="117.3"/>
    <n v="2026"/>
    <n v="7235424744"/>
    <n v="6.3409090909090908"/>
    <n v="243.91397849462365"/>
    <n v="1186.377231429055"/>
    <s v="#SPILL!"/>
  </r>
  <r>
    <s v="EV1136"/>
    <x v="1"/>
    <s v="North America"/>
    <s v="Kia"/>
    <s v="SUV"/>
    <n v="528075"/>
    <n v="104"/>
    <n v="520"/>
    <n v="2.38"/>
    <x v="1133"/>
    <n v="44589"/>
    <n v="15.6"/>
    <s v="Yes"/>
    <n v="64.3"/>
    <n v="130.5"/>
    <n v="2026"/>
    <n v="23546336175"/>
    <n v="5"/>
    <n v="85.748076923076923"/>
    <n v="289.35662547933532"/>
    <s v="#SPILL!"/>
  </r>
  <r>
    <s v="EV1137"/>
    <x v="1"/>
    <s v="North America"/>
    <s v="Tesla"/>
    <s v="Bus"/>
    <n v="754380"/>
    <n v="114"/>
    <n v="424"/>
    <n v="2.78"/>
    <x v="1134"/>
    <n v="43339"/>
    <n v="20.399999999999999"/>
    <s v="No"/>
    <n v="19.8"/>
    <n v="14.6"/>
    <n v="2026"/>
    <n v="32694074820"/>
    <n v="3.7192982456140351"/>
    <n v="102.21462264150944"/>
    <n v="45.018425727087141"/>
    <s v="#SPILL!"/>
  </r>
  <r>
    <s v="EV1138"/>
    <x v="4"/>
    <s v="Asia"/>
    <s v="Hyundai"/>
    <s v="Truck"/>
    <n v="467586"/>
    <n v="48"/>
    <n v="564"/>
    <n v="1.89"/>
    <x v="1135"/>
    <n v="56380"/>
    <n v="15.2"/>
    <s v="Yes"/>
    <n v="9.3000000000000007"/>
    <n v="259"/>
    <n v="2026"/>
    <n v="26362498680"/>
    <n v="11.75"/>
    <n v="99.964539007092199"/>
    <n v="126.53501174115564"/>
    <s v="#SPILL!"/>
  </r>
  <r>
    <s v="EV1139"/>
    <x v="2"/>
    <s v="Oceania"/>
    <s v="Mercedes"/>
    <s v="Bus"/>
    <n v="475994"/>
    <n v="72"/>
    <n v="261"/>
    <n v="1.79"/>
    <x v="1136"/>
    <n v="33169"/>
    <n v="24.1"/>
    <s v="No"/>
    <n v="21.5"/>
    <n v="250.6"/>
    <n v="2026"/>
    <n v="15788244986"/>
    <n v="3.625"/>
    <n v="127.08429118773947"/>
    <n v="276.2702891212914"/>
    <s v="#SPILL!"/>
  </r>
  <r>
    <s v="EV1140"/>
    <x v="5"/>
    <s v="North America"/>
    <s v="BYD"/>
    <s v="Car"/>
    <n v="553448"/>
    <n v="55"/>
    <n v="307"/>
    <n v="2.93"/>
    <x v="1137"/>
    <n v="54942"/>
    <n v="21"/>
    <s v="Yes"/>
    <n v="38.9"/>
    <n v="232"/>
    <n v="2026"/>
    <n v="30407540016"/>
    <n v="5.581818181818182"/>
    <n v="178.9641693811075"/>
    <n v="41.255908414159954"/>
    <s v="#SPILL!"/>
  </r>
  <r>
    <s v="EV1141"/>
    <x v="7"/>
    <s v="Europe"/>
    <s v="Hyundai"/>
    <s v="Bus"/>
    <n v="326821"/>
    <n v="111"/>
    <n v="646"/>
    <n v="2.5499999999999998"/>
    <x v="1138"/>
    <n v="67476"/>
    <n v="20.7"/>
    <s v="Yes"/>
    <n v="33.200000000000003"/>
    <n v="167.6"/>
    <n v="2026"/>
    <n v="22052573796"/>
    <n v="5.8198198198198199"/>
    <n v="104.45201238390094"/>
    <n v="311.92610021999809"/>
    <s v="#SPILL!"/>
  </r>
  <r>
    <s v="EV1142"/>
    <x v="7"/>
    <s v="Europe"/>
    <s v="Hyundai"/>
    <s v="SUV"/>
    <n v="588396"/>
    <n v="44"/>
    <n v="469"/>
    <n v="2.88"/>
    <x v="1139"/>
    <n v="33286"/>
    <n v="16.8"/>
    <s v="No"/>
    <n v="43.9"/>
    <n v="28.5"/>
    <n v="2026"/>
    <n v="19585349256"/>
    <n v="10.659090909090908"/>
    <n v="70.972281449893387"/>
    <n v="183.48527182373775"/>
    <s v="#SPILL!"/>
  </r>
  <r>
    <s v="EV1143"/>
    <x v="7"/>
    <s v="Europe"/>
    <s v="Toyota"/>
    <s v="Car"/>
    <n v="346438"/>
    <n v="79"/>
    <n v="369"/>
    <n v="1.85"/>
    <x v="1140"/>
    <n v="73624"/>
    <n v="13.8"/>
    <s v="No"/>
    <n v="7.5"/>
    <n v="125.6"/>
    <n v="2026"/>
    <n v="25506151312"/>
    <n v="4.6708860759493671"/>
    <n v="199.52303523035229"/>
    <n v="446.89958953694457"/>
    <s v="#SPILL!"/>
  </r>
  <r>
    <s v="EV1144"/>
    <x v="3"/>
    <s v="Europe"/>
    <s v="Hyundai"/>
    <s v="SUV"/>
    <n v="279109"/>
    <n v="94"/>
    <n v="307"/>
    <n v="2.59"/>
    <x v="1141"/>
    <n v="39602"/>
    <n v="22.1"/>
    <s v="Yes"/>
    <n v="41.2"/>
    <n v="30"/>
    <n v="2026"/>
    <n v="11053274618"/>
    <n v="3.2659574468085109"/>
    <n v="128.99674267100977"/>
    <n v="239.42975683335186"/>
    <s v="#SPILL!"/>
  </r>
  <r>
    <s v="EV1145"/>
    <x v="2"/>
    <s v="Oceania"/>
    <s v="Volkswagen"/>
    <s v="Truck"/>
    <n v="522905"/>
    <n v="116"/>
    <n v="510"/>
    <n v="1.46"/>
    <x v="1142"/>
    <n v="58665"/>
    <n v="14.6"/>
    <s v="No"/>
    <n v="15.4"/>
    <n v="294.39999999999998"/>
    <n v="2026"/>
    <n v="30676221825"/>
    <n v="4.3965517241379306"/>
    <n v="115.02941176470588"/>
    <n v="274.71146766621092"/>
    <s v="#SPILL!"/>
  </r>
  <r>
    <s v="EV1146"/>
    <x v="3"/>
    <s v="Europe"/>
    <s v="Tesla"/>
    <s v="Car"/>
    <n v="433069"/>
    <n v="79"/>
    <n v="397"/>
    <n v="0.77"/>
    <x v="1143"/>
    <n v="35884"/>
    <n v="18.8"/>
    <s v="No"/>
    <n v="27.6"/>
    <n v="84.9"/>
    <n v="2026"/>
    <n v="15540247996"/>
    <n v="5.0253164556962027"/>
    <n v="90.387909319899251"/>
    <n v="349.26074135992184"/>
    <s v="#SPILL!"/>
  </r>
  <r>
    <s v="EV1147"/>
    <x v="2"/>
    <s v="Oceania"/>
    <s v="Nissan"/>
    <s v="Car"/>
    <n v="538669"/>
    <n v="102"/>
    <n v="602"/>
    <n v="1.18"/>
    <x v="1144"/>
    <n v="84399"/>
    <n v="12.7"/>
    <s v="No"/>
    <n v="12"/>
    <n v="24.9"/>
    <n v="2026"/>
    <n v="45463124931"/>
    <n v="5.9019607843137258"/>
    <n v="140.19767441860466"/>
    <n v="39.909480590121206"/>
    <s v="#SPILL!"/>
  </r>
  <r>
    <s v="EV1148"/>
    <x v="3"/>
    <s v="Europe"/>
    <s v="Kia"/>
    <s v="Car"/>
    <n v="160672"/>
    <n v="92"/>
    <n v="536"/>
    <n v="1.34"/>
    <x v="1145"/>
    <n v="38452"/>
    <n v="19.8"/>
    <s v="Yes"/>
    <n v="24.8"/>
    <n v="58"/>
    <n v="2026"/>
    <n v="6178159744"/>
    <n v="5.8260869565217392"/>
    <n v="71.738805970149258"/>
    <n v="496.91918940450108"/>
    <s v="#SPILL!"/>
  </r>
  <r>
    <s v="EV1149"/>
    <x v="5"/>
    <s v="North America"/>
    <s v="Toyota"/>
    <s v="Bus"/>
    <n v="848272"/>
    <n v="93"/>
    <n v="563"/>
    <n v="2.82"/>
    <x v="1146"/>
    <n v="57952"/>
    <n v="24.3"/>
    <s v="Yes"/>
    <n v="37.1"/>
    <n v="12.2"/>
    <n v="2026"/>
    <n v="49159058944"/>
    <n v="6.053763440860215"/>
    <n v="102.93428063943162"/>
    <n v="224.7557387253145"/>
    <s v="#SPILL!"/>
  </r>
  <r>
    <s v="EV1150"/>
    <x v="6"/>
    <s v="Europe"/>
    <s v="Hyundai"/>
    <s v="SUV"/>
    <n v="834639"/>
    <n v="81"/>
    <n v="609"/>
    <n v="1.75"/>
    <x v="1147"/>
    <n v="59697"/>
    <n v="16"/>
    <s v="Yes"/>
    <n v="7"/>
    <n v="10.3"/>
    <n v="2026"/>
    <n v="49825444383"/>
    <n v="7.5185185185185182"/>
    <n v="98.024630541871915"/>
    <n v="212.13362903003573"/>
    <s v="#SPILL!"/>
  </r>
  <r>
    <s v="EV1151"/>
    <x v="9"/>
    <s v="Asia"/>
    <s v="BMW"/>
    <s v="SUV"/>
    <n v="305230"/>
    <n v="115"/>
    <n v="428"/>
    <n v="1.48"/>
    <x v="1148"/>
    <n v="56447"/>
    <n v="20.8"/>
    <s v="No"/>
    <n v="6.2"/>
    <n v="164.2"/>
    <n v="2026"/>
    <n v="17229317810"/>
    <n v="3.7217391304347824"/>
    <n v="131.88551401869159"/>
    <n v="631.32064344920229"/>
    <s v="#SPILL!"/>
  </r>
  <r>
    <s v="EV1152"/>
    <x v="0"/>
    <s v="Asia"/>
    <s v="Nissan"/>
    <s v="Truck"/>
    <n v="36010"/>
    <n v="62"/>
    <n v="475"/>
    <n v="1.05"/>
    <x v="1149"/>
    <n v="44863"/>
    <n v="17.5"/>
    <s v="Yes"/>
    <n v="38.200000000000003"/>
    <n v="11.8"/>
    <n v="2026"/>
    <n v="1615516630"/>
    <n v="7.661290322580645"/>
    <n v="94.448421052631574"/>
    <n v="497.08414329352956"/>
    <s v="#SPILL!"/>
  </r>
  <r>
    <s v="EV1153"/>
    <x v="5"/>
    <s v="North America"/>
    <s v="Volkswagen"/>
    <s v="Bus"/>
    <n v="660066"/>
    <n v="91"/>
    <n v="623"/>
    <n v="2.69"/>
    <x v="1150"/>
    <n v="26130"/>
    <n v="18.7"/>
    <s v="Yes"/>
    <n v="18.899999999999999"/>
    <n v="134"/>
    <n v="2026"/>
    <n v="17247524580"/>
    <n v="6.8461538461538458"/>
    <n v="41.942215088282502"/>
    <n v="221.92174721921748"/>
    <s v="#SPILL!"/>
  </r>
  <r>
    <s v="EV1154"/>
    <x v="4"/>
    <s v="Asia"/>
    <s v="Nissan"/>
    <s v="Truck"/>
    <n v="42783"/>
    <n v="56"/>
    <n v="424"/>
    <n v="2.41"/>
    <x v="1151"/>
    <n v="76958"/>
    <n v="13.6"/>
    <s v="No"/>
    <n v="16.2"/>
    <n v="73.400000000000006"/>
    <n v="2026"/>
    <n v="3292494114"/>
    <n v="7.5714285714285712"/>
    <n v="181.50471698113208"/>
    <n v="4225.1595259799451"/>
    <s v="#SPILL!"/>
  </r>
  <r>
    <s v="EV1155"/>
    <x v="2"/>
    <s v="Oceania"/>
    <s v="Kia"/>
    <s v="Car"/>
    <n v="716409"/>
    <n v="85"/>
    <n v="328"/>
    <n v="0.56000000000000005"/>
    <x v="1152"/>
    <n v="30149"/>
    <n v="14.1"/>
    <s v="No"/>
    <n v="39.700000000000003"/>
    <n v="254.8"/>
    <n v="2026"/>
    <n v="21599014941"/>
    <n v="3.8588235294117648"/>
    <n v="91.917682926829272"/>
    <n v="183.37709325259732"/>
    <s v="#SPILL!"/>
  </r>
  <r>
    <s v="EV1156"/>
    <x v="9"/>
    <s v="Asia"/>
    <s v="BMW"/>
    <s v="Bus"/>
    <n v="508235"/>
    <n v="45"/>
    <n v="273"/>
    <n v="0.78"/>
    <x v="20"/>
    <n v="68551"/>
    <n v="15.6"/>
    <s v="No"/>
    <n v="48.4"/>
    <n v="256.60000000000002"/>
    <n v="2026"/>
    <n v="34840017485"/>
    <n v="6.0666666666666664"/>
    <n v="251.10256410256412"/>
    <n v="385.45751473235805"/>
    <s v="#SPILL!"/>
  </r>
  <r>
    <s v="EV1157"/>
    <x v="3"/>
    <s v="Europe"/>
    <s v="Volkswagen"/>
    <s v="SUV"/>
    <n v="715767"/>
    <n v="117"/>
    <n v="295"/>
    <n v="2.58"/>
    <x v="1153"/>
    <n v="60872"/>
    <n v="23.3"/>
    <s v="No"/>
    <n v="60.6"/>
    <n v="209"/>
    <n v="2026"/>
    <n v="43570168824"/>
    <n v="2.5213675213675213"/>
    <n v="206.34576271186441"/>
    <n v="269.93560753708954"/>
    <s v="#SPILL!"/>
  </r>
  <r>
    <s v="EV1158"/>
    <x v="3"/>
    <s v="Europe"/>
    <s v="BMW"/>
    <s v="SUV"/>
    <n v="508173"/>
    <n v="97"/>
    <n v="649"/>
    <n v="0.8"/>
    <x v="1154"/>
    <n v="42520"/>
    <n v="23"/>
    <s v="No"/>
    <n v="58.3"/>
    <n v="198.2"/>
    <n v="2026"/>
    <n v="21607515960"/>
    <n v="6.6907216494845363"/>
    <n v="65.516178736517716"/>
    <n v="376.68077603493299"/>
    <s v="#SPILL!"/>
  </r>
  <r>
    <s v="EV1159"/>
    <x v="7"/>
    <s v="Europe"/>
    <s v="Tesla"/>
    <s v="Bus"/>
    <n v="799923"/>
    <n v="103"/>
    <n v="608"/>
    <n v="0.8"/>
    <x v="1155"/>
    <n v="32797"/>
    <n v="16.600000000000001"/>
    <s v="Yes"/>
    <n v="30.1"/>
    <n v="160.69999999999999"/>
    <n v="2026"/>
    <n v="26235074631"/>
    <n v="5.9029126213592233"/>
    <n v="53.942434210526315"/>
    <n v="124.76825894492345"/>
    <s v="#SPILL!"/>
  </r>
  <r>
    <s v="EV1160"/>
    <x v="2"/>
    <s v="Oceania"/>
    <s v="BMW"/>
    <s v="SUV"/>
    <n v="38006"/>
    <n v="66"/>
    <n v="329"/>
    <n v="2.2000000000000002"/>
    <x v="1156"/>
    <n v="70759"/>
    <n v="14.3"/>
    <s v="Yes"/>
    <n v="18.899999999999999"/>
    <n v="203.2"/>
    <n v="2026"/>
    <n v="2689266554"/>
    <n v="4.9848484848484844"/>
    <n v="215.07294832826747"/>
    <n v="4455.5070252065461"/>
    <s v="#SPILL!"/>
  </r>
  <r>
    <s v="EV1161"/>
    <x v="5"/>
    <s v="North America"/>
    <s v="Ford"/>
    <s v="Bus"/>
    <n v="339175"/>
    <n v="114"/>
    <n v="284"/>
    <n v="1.4"/>
    <x v="1157"/>
    <n v="60125"/>
    <n v="16.8"/>
    <s v="No"/>
    <n v="26.5"/>
    <n v="27.1"/>
    <n v="2026"/>
    <n v="20392896875"/>
    <n v="2.4912280701754388"/>
    <n v="211.70774647887325"/>
    <n v="408.44991523549788"/>
    <s v="#SPILL!"/>
  </r>
  <r>
    <s v="EV1162"/>
    <x v="6"/>
    <s v="Europe"/>
    <s v="Tesla"/>
    <s v="Bus"/>
    <n v="6414"/>
    <n v="77"/>
    <n v="466"/>
    <n v="2.88"/>
    <x v="1158"/>
    <n v="49591"/>
    <n v="18.5"/>
    <s v="Yes"/>
    <n v="22.6"/>
    <n v="167.4"/>
    <n v="2026"/>
    <n v="318076674"/>
    <n v="6.0519480519480515"/>
    <n v="106.41845493562232"/>
    <n v="22703.617087620831"/>
    <s v="#SPILL!"/>
  </r>
  <r>
    <s v="EV1163"/>
    <x v="0"/>
    <s v="Asia"/>
    <s v="Volkswagen"/>
    <s v="Car"/>
    <n v="264030"/>
    <n v="72"/>
    <n v="317"/>
    <n v="2.73"/>
    <x v="1159"/>
    <n v="76337"/>
    <n v="20.9"/>
    <s v="No"/>
    <n v="25"/>
    <n v="214.9"/>
    <n v="2026"/>
    <n v="20155258110"/>
    <n v="4.4027777777777777"/>
    <n v="240.81072555205049"/>
    <n v="179.27886982539863"/>
    <s v="#SPILL!"/>
  </r>
  <r>
    <s v="EV1164"/>
    <x v="2"/>
    <s v="Oceania"/>
    <s v="BYD"/>
    <s v="Truck"/>
    <n v="719830"/>
    <n v="70"/>
    <n v="295"/>
    <n v="0.53"/>
    <x v="1160"/>
    <n v="53761"/>
    <n v="23.4"/>
    <s v="No"/>
    <n v="36.6"/>
    <n v="80"/>
    <n v="2026"/>
    <n v="38698780630"/>
    <n v="4.2142857142857144"/>
    <n v="182.24067796610169"/>
    <n v="142.54615673145048"/>
    <s v="#SPILL!"/>
  </r>
  <r>
    <s v="EV1165"/>
    <x v="6"/>
    <s v="Europe"/>
    <s v="Kia"/>
    <s v="Bus"/>
    <n v="516098"/>
    <n v="91"/>
    <n v="558"/>
    <n v="1.45"/>
    <x v="1161"/>
    <n v="43661"/>
    <n v="19.2"/>
    <s v="No"/>
    <n v="11.1"/>
    <n v="270.5"/>
    <n v="2026"/>
    <n v="22533354778"/>
    <n v="6.1318681318681323"/>
    <n v="78.245519713261643"/>
    <n v="228.67943685114068"/>
    <s v="#SPILL!"/>
  </r>
  <r>
    <s v="EV1166"/>
    <x v="3"/>
    <s v="Europe"/>
    <s v="Ford"/>
    <s v="Truck"/>
    <n v="125269"/>
    <n v="112"/>
    <n v="357"/>
    <n v="1.1000000000000001"/>
    <x v="1162"/>
    <n v="72371"/>
    <n v="15.4"/>
    <s v="Yes"/>
    <n v="36"/>
    <n v="161.80000000000001"/>
    <n v="2026"/>
    <n v="9065842799"/>
    <n v="3.1875"/>
    <n v="202.71988795518206"/>
    <n v="112.12670333442432"/>
    <s v="#SPILL!"/>
  </r>
  <r>
    <s v="EV1167"/>
    <x v="2"/>
    <s v="Oceania"/>
    <s v="Kia"/>
    <s v="Car"/>
    <n v="356296"/>
    <n v="61"/>
    <n v="267"/>
    <n v="2.48"/>
    <x v="1163"/>
    <n v="79160"/>
    <n v="14.4"/>
    <s v="Yes"/>
    <n v="15.7"/>
    <n v="14.3"/>
    <n v="2026"/>
    <n v="28204391360"/>
    <n v="4.3770491803278686"/>
    <n v="296.47940074906364"/>
    <n v="261.02734804769068"/>
    <s v="#SPILL!"/>
  </r>
  <r>
    <s v="EV1168"/>
    <x v="1"/>
    <s v="North America"/>
    <s v="Volkswagen"/>
    <s v="Car"/>
    <n v="210903"/>
    <n v="103"/>
    <n v="297"/>
    <n v="2.37"/>
    <x v="1164"/>
    <n v="69169"/>
    <n v="13.9"/>
    <s v="No"/>
    <n v="17.899999999999999"/>
    <n v="8.8000000000000007"/>
    <n v="2026"/>
    <n v="14587949607"/>
    <n v="2.883495145631068"/>
    <n v="232.89225589225589"/>
    <n v="237.71117527963094"/>
    <s v="#SPILL!"/>
  </r>
  <r>
    <s v="EV1169"/>
    <x v="8"/>
    <s v="Europe"/>
    <s v="BYD"/>
    <s v="Car"/>
    <n v="369748"/>
    <n v="107"/>
    <n v="406"/>
    <n v="2.02"/>
    <x v="1165"/>
    <n v="59199"/>
    <n v="18.600000000000001"/>
    <s v="Yes"/>
    <n v="12.9"/>
    <n v="30.9"/>
    <n v="2026"/>
    <n v="21888711852"/>
    <n v="3.7943925233644862"/>
    <n v="145.81034482758622"/>
    <n v="122.69978471824052"/>
    <s v="#SPILL!"/>
  </r>
  <r>
    <s v="EV1170"/>
    <x v="0"/>
    <s v="Asia"/>
    <s v="Tesla"/>
    <s v="Truck"/>
    <n v="697670"/>
    <n v="66"/>
    <n v="468"/>
    <n v="0.8"/>
    <x v="1166"/>
    <n v="84275"/>
    <n v="12.2"/>
    <s v="No"/>
    <n v="46.8"/>
    <n v="10.199999999999999"/>
    <n v="2026"/>
    <n v="58796139250"/>
    <n v="7.0909090909090908"/>
    <n v="180.07478632478632"/>
    <n v="115.74239970186478"/>
    <s v="#SPILL!"/>
  </r>
  <r>
    <s v="EV1171"/>
    <x v="8"/>
    <s v="Europe"/>
    <s v="Ford"/>
    <s v="Car"/>
    <n v="549300"/>
    <n v="113"/>
    <n v="571"/>
    <n v="2.5499999999999998"/>
    <x v="1167"/>
    <n v="33831"/>
    <n v="13"/>
    <s v="No"/>
    <n v="45.9"/>
    <n v="108.8"/>
    <n v="2026"/>
    <n v="18583368300"/>
    <n v="5.053097345132743"/>
    <n v="59.248686514886167"/>
    <n v="215.6726743127617"/>
    <s v="#SPILL!"/>
  </r>
  <r>
    <s v="EV1172"/>
    <x v="2"/>
    <s v="Oceania"/>
    <s v="Tesla"/>
    <s v="Car"/>
    <n v="706947"/>
    <n v="107"/>
    <n v="569"/>
    <n v="1.58"/>
    <x v="1168"/>
    <n v="84035"/>
    <n v="15.6"/>
    <s v="No"/>
    <n v="50.7"/>
    <n v="140"/>
    <n v="2026"/>
    <n v="59408291145"/>
    <n v="5.3177570093457946"/>
    <n v="147.68892794376097"/>
    <n v="233.87467518781466"/>
    <s v="#SPILL!"/>
  </r>
  <r>
    <s v="EV1173"/>
    <x v="7"/>
    <s v="Europe"/>
    <s v="Kia"/>
    <s v="Car"/>
    <n v="875914"/>
    <n v="96"/>
    <n v="349"/>
    <n v="2.14"/>
    <x v="1169"/>
    <n v="79610"/>
    <n v="20.100000000000001"/>
    <s v="Yes"/>
    <n v="17.899999999999999"/>
    <n v="69.2"/>
    <n v="2026"/>
    <n v="69731513540"/>
    <n v="3.6354166666666665"/>
    <n v="228.10888252148996"/>
    <n v="200.50941074123716"/>
    <s v="#SPILL!"/>
  </r>
  <r>
    <s v="EV1174"/>
    <x v="4"/>
    <s v="Asia"/>
    <s v="Kia"/>
    <s v="Truck"/>
    <n v="188246"/>
    <n v="114"/>
    <n v="489"/>
    <n v="2.0099999999999998"/>
    <x v="1170"/>
    <n v="82649"/>
    <n v="12.4"/>
    <s v="Yes"/>
    <n v="24.6"/>
    <n v="102.9"/>
    <n v="2026"/>
    <n v="15558343654"/>
    <n v="4.2894736842105265"/>
    <n v="169.01635991820041"/>
    <n v="601.40454511649659"/>
    <s v="#SPILL!"/>
  </r>
  <r>
    <s v="EV1175"/>
    <x v="9"/>
    <s v="Asia"/>
    <s v="Mercedes"/>
    <s v="Car"/>
    <n v="830854"/>
    <n v="109"/>
    <n v="481"/>
    <n v="1.77"/>
    <x v="1171"/>
    <n v="26607"/>
    <n v="23.9"/>
    <s v="No"/>
    <n v="42.9"/>
    <n v="93.1"/>
    <n v="2026"/>
    <n v="22106532378"/>
    <n v="4.4128440366972477"/>
    <n v="55.316008316008315"/>
    <n v="121.02728036454057"/>
    <s v="#SPILL!"/>
  </r>
  <r>
    <s v="EV1176"/>
    <x v="8"/>
    <s v="Europe"/>
    <s v="Tesla"/>
    <s v="Truck"/>
    <n v="468945"/>
    <n v="97"/>
    <n v="495"/>
    <n v="1.33"/>
    <x v="1172"/>
    <n v="36253"/>
    <n v="13.4"/>
    <s v="Yes"/>
    <n v="19.100000000000001"/>
    <n v="62"/>
    <n v="2026"/>
    <n v="17000663085"/>
    <n v="5.1030927835051543"/>
    <n v="73.238383838383839"/>
    <n v="373.06293915064663"/>
    <s v="#SPILL!"/>
  </r>
  <r>
    <s v="EV1177"/>
    <x v="3"/>
    <s v="Europe"/>
    <s v="Mercedes"/>
    <s v="Car"/>
    <n v="627241"/>
    <n v="91"/>
    <n v="421"/>
    <n v="1.68"/>
    <x v="1173"/>
    <n v="56181"/>
    <n v="22.6"/>
    <s v="No"/>
    <n v="33.1"/>
    <n v="243.2"/>
    <n v="2026"/>
    <n v="35239026621"/>
    <n v="4.6263736263736268"/>
    <n v="133.44655581947742"/>
    <n v="75.376131343454901"/>
    <s v="#SPILL!"/>
  </r>
  <r>
    <s v="EV1178"/>
    <x v="7"/>
    <s v="Europe"/>
    <s v="BMW"/>
    <s v="Truck"/>
    <n v="772327"/>
    <n v="72"/>
    <n v="469"/>
    <n v="2.42"/>
    <x v="1174"/>
    <n v="53566"/>
    <n v="21.6"/>
    <s v="No"/>
    <n v="58.5"/>
    <n v="258.10000000000002"/>
    <n v="2026"/>
    <n v="41370468082"/>
    <n v="6.5138888888888893"/>
    <n v="114.2132196162047"/>
    <n v="194.83457136679152"/>
    <s v="#SPILL!"/>
  </r>
  <r>
    <s v="EV1179"/>
    <x v="9"/>
    <s v="Asia"/>
    <s v="Toyota"/>
    <s v="Truck"/>
    <n v="93658"/>
    <n v="66"/>
    <n v="275"/>
    <n v="1.72"/>
    <x v="1175"/>
    <n v="67035"/>
    <n v="22"/>
    <s v="No"/>
    <n v="63.2"/>
    <n v="206.4"/>
    <n v="2026"/>
    <n v="6278364030"/>
    <n v="4.166666666666667"/>
    <n v="243.76363636363635"/>
    <n v="1889.3207200666254"/>
    <s v="#SPILL!"/>
  </r>
  <r>
    <s v="EV1180"/>
    <x v="0"/>
    <s v="Asia"/>
    <s v="Toyota"/>
    <s v="Bus"/>
    <n v="86657"/>
    <n v="115"/>
    <n v="428"/>
    <n v="0.69"/>
    <x v="1176"/>
    <n v="82982"/>
    <n v="22.6"/>
    <s v="Yes"/>
    <n v="60"/>
    <n v="105.4"/>
    <n v="2026"/>
    <n v="7190971174"/>
    <n v="3.7217391304347824"/>
    <n v="193.88317757009347"/>
    <n v="1353.5778990733581"/>
    <s v="#SPILL!"/>
  </r>
  <r>
    <s v="EV1181"/>
    <x v="8"/>
    <s v="Europe"/>
    <s v="Tesla"/>
    <s v="Truck"/>
    <n v="729889"/>
    <n v="67"/>
    <n v="640"/>
    <n v="1.64"/>
    <x v="1177"/>
    <n v="69055"/>
    <n v="19.3"/>
    <s v="Yes"/>
    <n v="54.5"/>
    <n v="38.5"/>
    <n v="2026"/>
    <n v="50402484895"/>
    <n v="9.5522388059701484"/>
    <n v="107.8984375"/>
    <n v="211.49243241095564"/>
    <s v="#SPILL!"/>
  </r>
  <r>
    <s v="EV1182"/>
    <x v="0"/>
    <s v="Asia"/>
    <s v="Hyundai"/>
    <s v="Truck"/>
    <n v="503693"/>
    <n v="61"/>
    <n v="512"/>
    <n v="1.01"/>
    <x v="1178"/>
    <n v="60697"/>
    <n v="12.5"/>
    <s v="Yes"/>
    <n v="61.9"/>
    <n v="82.1"/>
    <n v="2026"/>
    <n v="30572654021"/>
    <n v="8.3934426229508201"/>
    <n v="118.548828125"/>
    <n v="224.44425473453074"/>
    <s v="#SPILL!"/>
  </r>
  <r>
    <s v="EV1183"/>
    <x v="9"/>
    <s v="Asia"/>
    <s v="Mercedes"/>
    <s v="Bus"/>
    <n v="162687"/>
    <n v="65"/>
    <n v="505"/>
    <n v="1.7"/>
    <x v="1179"/>
    <n v="79380"/>
    <n v="21.1"/>
    <s v="Yes"/>
    <n v="41.9"/>
    <n v="196.3"/>
    <n v="2026"/>
    <n v="12914094060"/>
    <n v="7.7692307692307692"/>
    <n v="157.1881188118812"/>
    <n v="1082.0532679316725"/>
    <s v="#SPILL!"/>
  </r>
  <r>
    <s v="EV1184"/>
    <x v="7"/>
    <s v="Europe"/>
    <s v="BYD"/>
    <s v="Truck"/>
    <n v="90577"/>
    <n v="80"/>
    <n v="485"/>
    <n v="0.6"/>
    <x v="1180"/>
    <n v="34824"/>
    <n v="17.3"/>
    <s v="Yes"/>
    <n v="40.6"/>
    <n v="49.8"/>
    <n v="2026"/>
    <n v="3154253448"/>
    <n v="6.0625"/>
    <n v="71.802061855670104"/>
    <n v="1696.291553043267"/>
    <s v="#SPILL!"/>
  </r>
  <r>
    <s v="EV1185"/>
    <x v="6"/>
    <s v="Europe"/>
    <s v="Ford"/>
    <s v="Bus"/>
    <n v="303951"/>
    <n v="76"/>
    <n v="481"/>
    <n v="1.21"/>
    <x v="1181"/>
    <n v="70029"/>
    <n v="13.7"/>
    <s v="Yes"/>
    <n v="64.7"/>
    <n v="7.7"/>
    <n v="2026"/>
    <n v="21285384579"/>
    <n v="6.3289473684210522"/>
    <n v="145.59043659043658"/>
    <n v="95.617385697036696"/>
    <s v="#SPILL!"/>
  </r>
  <r>
    <s v="EV1186"/>
    <x v="9"/>
    <s v="Asia"/>
    <s v="Ford"/>
    <s v="SUV"/>
    <n v="620683"/>
    <n v="81"/>
    <n v="587"/>
    <n v="1.67"/>
    <x v="1182"/>
    <n v="60158"/>
    <n v="23.9"/>
    <s v="No"/>
    <n v="51"/>
    <n v="229.7"/>
    <n v="2026"/>
    <n v="37339047914"/>
    <n v="7.2469135802469138"/>
    <n v="102.48381601362863"/>
    <n v="264.85661762928902"/>
    <s v="#SPILL!"/>
  </r>
  <r>
    <s v="EV1187"/>
    <x v="7"/>
    <s v="Europe"/>
    <s v="Toyota"/>
    <s v="Bus"/>
    <n v="460965"/>
    <n v="94"/>
    <n v="395"/>
    <n v="0.91"/>
    <x v="1183"/>
    <n v="47845"/>
    <n v="15.2"/>
    <s v="Yes"/>
    <n v="44.7"/>
    <n v="140.19999999999999"/>
    <n v="2026"/>
    <n v="22054870425"/>
    <n v="4.2021276595744679"/>
    <n v="121.12658227848101"/>
    <n v="104.70860043604179"/>
    <s v="#SPILL!"/>
  </r>
  <r>
    <s v="EV1188"/>
    <x v="3"/>
    <s v="Europe"/>
    <s v="Toyota"/>
    <s v="Bus"/>
    <n v="492132"/>
    <n v="59"/>
    <n v="301"/>
    <n v="2.41"/>
    <x v="1184"/>
    <n v="47455"/>
    <n v="20.6"/>
    <s v="No"/>
    <n v="24.4"/>
    <n v="176.9"/>
    <n v="2026"/>
    <n v="23354124060"/>
    <n v="5.101694915254237"/>
    <n v="157.65780730897009"/>
    <n v="3.3974624694187736"/>
    <s v="#SPILL!"/>
  </r>
  <r>
    <s v="EV1189"/>
    <x v="6"/>
    <s v="Europe"/>
    <s v="Ford"/>
    <s v="Car"/>
    <n v="778772"/>
    <n v="45"/>
    <n v="613"/>
    <n v="2.86"/>
    <x v="1185"/>
    <n v="39373"/>
    <n v="12.8"/>
    <s v="Yes"/>
    <n v="56.3"/>
    <n v="14.1"/>
    <n v="2026"/>
    <n v="30662589956"/>
    <n v="13.622222222222222"/>
    <n v="64.23001631321371"/>
    <n v="100.99746780829305"/>
    <s v="#SPILL!"/>
  </r>
  <r>
    <s v="EV1190"/>
    <x v="6"/>
    <s v="Europe"/>
    <s v="Tesla"/>
    <s v="Truck"/>
    <n v="30335"/>
    <n v="98"/>
    <n v="410"/>
    <n v="1.18"/>
    <x v="1186"/>
    <n v="47413"/>
    <n v="21.2"/>
    <s v="No"/>
    <n v="52.3"/>
    <n v="270.39999999999998"/>
    <n v="2026"/>
    <n v="1438273355"/>
    <n v="4.1836734693877551"/>
    <n v="115.64146341463415"/>
    <n v="478.19350585132685"/>
    <s v="#SPILL!"/>
  </r>
  <r>
    <s v="EV1191"/>
    <x v="3"/>
    <s v="Europe"/>
    <s v="Hyundai"/>
    <s v="Truck"/>
    <n v="213553"/>
    <n v="87"/>
    <n v="256"/>
    <n v="0.87"/>
    <x v="1187"/>
    <n v="66485"/>
    <n v="20.100000000000001"/>
    <s v="No"/>
    <n v="17.2"/>
    <n v="152.4"/>
    <n v="2026"/>
    <n v="14198071205"/>
    <n v="2.9425287356321839"/>
    <n v="259.70703125"/>
    <n v="221.81847129284066"/>
    <s v="#SPILL!"/>
  </r>
  <r>
    <s v="EV1192"/>
    <x v="0"/>
    <s v="Asia"/>
    <s v="Tesla"/>
    <s v="Truck"/>
    <n v="563722"/>
    <n v="43"/>
    <n v="284"/>
    <n v="2.87"/>
    <x v="1188"/>
    <n v="68675"/>
    <n v="23.9"/>
    <s v="No"/>
    <n v="45.8"/>
    <n v="247.3"/>
    <n v="2026"/>
    <n v="38713608350"/>
    <n v="6.6046511627906979"/>
    <n v="241.81338028169014"/>
    <n v="103.29382213218572"/>
    <s v="#SPILL!"/>
  </r>
  <r>
    <s v="EV1193"/>
    <x v="2"/>
    <s v="Oceania"/>
    <s v="Kia"/>
    <s v="Truck"/>
    <n v="673067"/>
    <n v="60"/>
    <n v="261"/>
    <n v="2.59"/>
    <x v="1189"/>
    <n v="45038"/>
    <n v="23.1"/>
    <s v="Yes"/>
    <n v="39.4"/>
    <n v="213.1"/>
    <n v="2026"/>
    <n v="30313591546"/>
    <n v="4.3499999999999996"/>
    <n v="172.55938697318007"/>
    <n v="2.381635112106224"/>
    <s v="#SPILL!"/>
  </r>
  <r>
    <s v="EV1194"/>
    <x v="7"/>
    <s v="Europe"/>
    <s v="Tesla"/>
    <s v="Bus"/>
    <n v="84612"/>
    <n v="91"/>
    <n v="590"/>
    <n v="1.74"/>
    <x v="1190"/>
    <n v="60921"/>
    <n v="14.2"/>
    <s v="Yes"/>
    <n v="22.7"/>
    <n v="20.3"/>
    <n v="2026"/>
    <n v="5154647652"/>
    <n v="6.4835164835164836"/>
    <n v="103.25593220338983"/>
    <n v="753.08466884129905"/>
    <s v="#SPILL!"/>
  </r>
  <r>
    <s v="EV1195"/>
    <x v="1"/>
    <s v="North America"/>
    <s v="Volkswagen"/>
    <s v="Truck"/>
    <n v="154008"/>
    <n v="63"/>
    <n v="311"/>
    <n v="0.8"/>
    <x v="1191"/>
    <n v="76768"/>
    <n v="15.1"/>
    <s v="Yes"/>
    <n v="24.5"/>
    <n v="165"/>
    <n v="2026"/>
    <n v="11822886144"/>
    <n v="4.9365079365079367"/>
    <n v="246.84244372990355"/>
    <n v="797.8741364084982"/>
    <s v="#SPILL!"/>
  </r>
  <r>
    <s v="EV1196"/>
    <x v="4"/>
    <s v="Asia"/>
    <s v="Ford"/>
    <s v="Truck"/>
    <n v="352042"/>
    <n v="83"/>
    <n v="423"/>
    <n v="2.15"/>
    <x v="1192"/>
    <n v="31156"/>
    <n v="13.6"/>
    <s v="Yes"/>
    <n v="56.7"/>
    <n v="14.8"/>
    <n v="2026"/>
    <n v="10968220552"/>
    <n v="5.096385542168675"/>
    <n v="73.6548463356974"/>
    <n v="18.122837615966276"/>
    <s v="#SPILL!"/>
  </r>
  <r>
    <s v="EV1197"/>
    <x v="4"/>
    <s v="Asia"/>
    <s v="Kia"/>
    <s v="Car"/>
    <n v="181928"/>
    <n v="83"/>
    <n v="492"/>
    <n v="1.2"/>
    <x v="1193"/>
    <n v="44391"/>
    <n v="14.2"/>
    <s v="Yes"/>
    <n v="38.700000000000003"/>
    <n v="255.1"/>
    <n v="2026"/>
    <n v="8075965848"/>
    <n v="5.927710843373494"/>
    <n v="90.225609756097555"/>
    <n v="192.63664746493117"/>
    <s v="#SPILL!"/>
  </r>
  <r>
    <s v="EV1198"/>
    <x v="5"/>
    <s v="North America"/>
    <s v="Volkswagen"/>
    <s v="Bus"/>
    <n v="50506"/>
    <n v="71"/>
    <n v="609"/>
    <n v="1.54"/>
    <x v="1194"/>
    <n v="42464"/>
    <n v="17.7"/>
    <s v="Yes"/>
    <n v="62.1"/>
    <n v="22.4"/>
    <n v="2026"/>
    <n v="2144686784"/>
    <n v="8.577464788732394"/>
    <n v="69.727422003284076"/>
    <n v="1647.0518354254939"/>
    <s v="#SPILL!"/>
  </r>
  <r>
    <s v="EV1199"/>
    <x v="7"/>
    <s v="Europe"/>
    <s v="Mercedes"/>
    <s v="Bus"/>
    <n v="114528"/>
    <n v="43"/>
    <n v="311"/>
    <n v="2.88"/>
    <x v="1195"/>
    <n v="27395"/>
    <n v="12.1"/>
    <s v="No"/>
    <n v="22"/>
    <n v="249"/>
    <n v="2026"/>
    <n v="3137494560"/>
    <n v="7.2325581395348841"/>
    <n v="88.086816720257232"/>
    <n v="1144.7069712210114"/>
    <s v="#SPILL!"/>
  </r>
  <r>
    <s v="EV1200"/>
    <x v="4"/>
    <s v="Asia"/>
    <s v="Tesla"/>
    <s v="SUV"/>
    <n v="560643"/>
    <n v="77"/>
    <n v="261"/>
    <n v="0.62"/>
    <x v="1196"/>
    <n v="55601"/>
    <n v="17.8"/>
    <s v="No"/>
    <n v="38.799999999999997"/>
    <n v="197.6"/>
    <n v="2026"/>
    <n v="31172311443"/>
    <n v="3.3896103896103895"/>
    <n v="213.03065134099617"/>
    <n v="262.44508537518527"/>
    <s v="#SPILL!"/>
  </r>
  <r>
    <s v="EV1201"/>
    <x v="8"/>
    <s v="Europe"/>
    <s v="Toyota"/>
    <s v="Bus"/>
    <n v="283845"/>
    <n v="72"/>
    <n v="611"/>
    <n v="1.55"/>
    <x v="1197"/>
    <n v="36727"/>
    <n v="13.8"/>
    <s v="Yes"/>
    <n v="49.5"/>
    <n v="26.1"/>
    <n v="2026"/>
    <n v="10424775315"/>
    <n v="8.4861111111111107"/>
    <n v="60.109656301145662"/>
    <n v="633.50772428614209"/>
    <s v="#SPILL!"/>
  </r>
  <r>
    <s v="EV1202"/>
    <x v="1"/>
    <s v="North America"/>
    <s v="Tesla"/>
    <s v="Car"/>
    <n v="268484"/>
    <n v="75"/>
    <n v="514"/>
    <n v="0.74"/>
    <x v="1198"/>
    <n v="59407"/>
    <n v="15.1"/>
    <s v="No"/>
    <n v="7.9"/>
    <n v="277.60000000000002"/>
    <n v="2026"/>
    <n v="15949828988"/>
    <n v="6.8533333333333335"/>
    <n v="115.57782101167315"/>
    <n v="3.0430118740781573"/>
    <s v="#SPILL!"/>
  </r>
  <r>
    <s v="EV1203"/>
    <x v="5"/>
    <s v="North America"/>
    <s v="Tesla"/>
    <s v="Bus"/>
    <n v="40615"/>
    <n v="99"/>
    <n v="591"/>
    <n v="1.01"/>
    <x v="1199"/>
    <n v="27735"/>
    <n v="22.8"/>
    <s v="Yes"/>
    <n v="55.4"/>
    <n v="291.10000000000002"/>
    <n v="2026"/>
    <n v="1126457025"/>
    <n v="5.9696969696969697"/>
    <n v="46.928934010152282"/>
    <n v="3089.4004678074602"/>
    <s v="#SPILL!"/>
  </r>
  <r>
    <s v="EV1204"/>
    <x v="5"/>
    <s v="North America"/>
    <s v="Mercedes"/>
    <s v="Car"/>
    <n v="216406"/>
    <n v="54"/>
    <n v="635"/>
    <n v="1.82"/>
    <x v="1200"/>
    <n v="25757"/>
    <n v="18"/>
    <s v="Yes"/>
    <n v="63.9"/>
    <n v="55.9"/>
    <n v="2026"/>
    <n v="5573969342"/>
    <n v="11.75925925925926"/>
    <n v="40.562204724409447"/>
    <n v="416.91080653955993"/>
    <s v="#SPILL!"/>
  </r>
  <r>
    <s v="EV1205"/>
    <x v="0"/>
    <s v="Asia"/>
    <s v="Toyota"/>
    <s v="Bus"/>
    <n v="516069"/>
    <n v="86"/>
    <n v="570"/>
    <n v="0.63"/>
    <x v="1201"/>
    <n v="63145"/>
    <n v="22.4"/>
    <s v="No"/>
    <n v="48.3"/>
    <n v="147.69999999999999"/>
    <n v="2026"/>
    <n v="32587177005"/>
    <n v="6.6279069767441863"/>
    <n v="110.78070175438596"/>
    <n v="121.50700778384285"/>
    <s v="#SPILL!"/>
  </r>
  <r>
    <s v="EV1206"/>
    <x v="1"/>
    <s v="North America"/>
    <s v="Ford"/>
    <s v="Bus"/>
    <n v="535731"/>
    <n v="48"/>
    <n v="326"/>
    <n v="0.83"/>
    <x v="1202"/>
    <n v="74780"/>
    <n v="12.4"/>
    <s v="No"/>
    <n v="14.3"/>
    <n v="91.4"/>
    <n v="2026"/>
    <n v="40061964180"/>
    <n v="6.791666666666667"/>
    <n v="229.38650306748465"/>
    <n v="105.72470138931665"/>
    <s v="#SPILL!"/>
  </r>
  <r>
    <s v="EV1207"/>
    <x v="0"/>
    <s v="Asia"/>
    <s v="Nissan"/>
    <s v="SUV"/>
    <n v="546632"/>
    <n v="99"/>
    <n v="288"/>
    <n v="1.1499999999999999"/>
    <x v="1203"/>
    <n v="45769"/>
    <n v="17.7"/>
    <s v="Yes"/>
    <n v="52.6"/>
    <n v="276.5"/>
    <n v="2026"/>
    <n v="25018800008"/>
    <n v="2.9090909090909092"/>
    <n v="158.92013888888889"/>
    <n v="19.850649065550495"/>
    <s v="#SPILL!"/>
  </r>
  <r>
    <s v="EV1208"/>
    <x v="4"/>
    <s v="Asia"/>
    <s v="Nissan"/>
    <s v="SUV"/>
    <n v="789759"/>
    <n v="87"/>
    <n v="564"/>
    <n v="2.73"/>
    <x v="1204"/>
    <n v="36835"/>
    <n v="21.3"/>
    <s v="No"/>
    <n v="19.899999999999999"/>
    <n v="106.9"/>
    <n v="2026"/>
    <n v="29090772765"/>
    <n v="6.4827586206896548"/>
    <n v="65.310283687943269"/>
    <n v="78.085846441762612"/>
    <s v="#SPILL!"/>
  </r>
  <r>
    <s v="EV1209"/>
    <x v="1"/>
    <s v="North America"/>
    <s v="Hyundai"/>
    <s v="Car"/>
    <n v="838108"/>
    <n v="93"/>
    <n v="278"/>
    <n v="2.91"/>
    <x v="1205"/>
    <n v="63616"/>
    <n v="20.100000000000001"/>
    <s v="No"/>
    <n v="5.4"/>
    <n v="190.2"/>
    <n v="2026"/>
    <n v="53317078528"/>
    <n v="2.989247311827957"/>
    <n v="228.83453237410072"/>
    <n v="209.33936915051521"/>
    <s v="#SPILL!"/>
  </r>
  <r>
    <s v="EV1210"/>
    <x v="8"/>
    <s v="Europe"/>
    <s v="Ford"/>
    <s v="SUV"/>
    <n v="115288"/>
    <n v="45"/>
    <n v="322"/>
    <n v="1.34"/>
    <x v="1206"/>
    <n v="78200"/>
    <n v="12.6"/>
    <s v="No"/>
    <n v="51.1"/>
    <n v="118.1"/>
    <n v="2026"/>
    <n v="9015521600"/>
    <n v="7.1555555555555559"/>
    <n v="242.85714285714286"/>
    <n v="1451.894386232739"/>
    <s v="#SPILL!"/>
  </r>
  <r>
    <s v="EV1211"/>
    <x v="5"/>
    <s v="North America"/>
    <s v="Ford"/>
    <s v="Bus"/>
    <n v="737452"/>
    <n v="73"/>
    <n v="309"/>
    <n v="2.57"/>
    <x v="1207"/>
    <n v="25161"/>
    <n v="14.5"/>
    <s v="No"/>
    <n v="36.5"/>
    <n v="158.69999999999999"/>
    <n v="2026"/>
    <n v="18555029772"/>
    <n v="4.2328767123287667"/>
    <n v="81.427184466019412"/>
    <n v="177.75529797193579"/>
    <s v="#SPILL!"/>
  </r>
  <r>
    <s v="EV1212"/>
    <x v="5"/>
    <s v="North America"/>
    <s v="Mercedes"/>
    <s v="Bus"/>
    <n v="841878"/>
    <n v="61"/>
    <n v="633"/>
    <n v="2.17"/>
    <x v="1208"/>
    <n v="55637"/>
    <n v="15.3"/>
    <s v="Yes"/>
    <n v="15.8"/>
    <n v="271.39999999999998"/>
    <n v="2026"/>
    <n v="46839566286"/>
    <n v="10.377049180327869"/>
    <n v="87.894154818325433"/>
    <n v="55.9487241619332"/>
    <s v="#SPILL!"/>
  </r>
  <r>
    <s v="EV1213"/>
    <x v="4"/>
    <s v="Asia"/>
    <s v="BMW"/>
    <s v="Car"/>
    <n v="628919"/>
    <n v="60"/>
    <n v="257"/>
    <n v="1.44"/>
    <x v="1209"/>
    <n v="69176"/>
    <n v="15.6"/>
    <s v="Yes"/>
    <n v="7.2"/>
    <n v="241.6"/>
    <n v="2026"/>
    <n v="43506100744"/>
    <n v="4.2833333333333332"/>
    <n v="269.16731517509726"/>
    <n v="292.00898684886289"/>
    <s v="#SPILL!"/>
  </r>
  <r>
    <s v="EV1214"/>
    <x v="7"/>
    <s v="Europe"/>
    <s v="BMW"/>
    <s v="Bus"/>
    <n v="490969"/>
    <n v="54"/>
    <n v="503"/>
    <n v="0.65"/>
    <x v="1210"/>
    <n v="53116"/>
    <n v="22.6"/>
    <s v="No"/>
    <n v="13.2"/>
    <n v="206.3"/>
    <n v="2026"/>
    <n v="26078309404"/>
    <n v="9.3148148148148149"/>
    <n v="105.59840954274354"/>
    <n v="177.68127926610438"/>
    <s v="#SPILL!"/>
  </r>
  <r>
    <s v="EV1215"/>
    <x v="5"/>
    <s v="North America"/>
    <s v="Tesla"/>
    <s v="Truck"/>
    <n v="373716"/>
    <n v="74"/>
    <n v="477"/>
    <n v="1.45"/>
    <x v="1211"/>
    <n v="46173"/>
    <n v="23.9"/>
    <s v="Yes"/>
    <n v="25.7"/>
    <n v="186.7"/>
    <n v="2026"/>
    <n v="17255588868"/>
    <n v="6.4459459459459456"/>
    <n v="96.798742138364773"/>
    <n v="291.25592696057964"/>
    <s v="#SPILL!"/>
  </r>
  <r>
    <s v="EV1216"/>
    <x v="3"/>
    <s v="Europe"/>
    <s v="Ford"/>
    <s v="SUV"/>
    <n v="796680"/>
    <n v="108"/>
    <n v="510"/>
    <n v="1.05"/>
    <x v="1212"/>
    <n v="72669"/>
    <n v="20.399999999999999"/>
    <s v="Yes"/>
    <n v="20.3"/>
    <n v="137.19999999999999"/>
    <n v="2026"/>
    <n v="57893938920"/>
    <n v="4.7222222222222223"/>
    <n v="142.48823529411766"/>
    <n v="9.7328914997238556"/>
    <s v="#SPILL!"/>
  </r>
  <r>
    <s v="EV1217"/>
    <x v="6"/>
    <s v="Europe"/>
    <s v="BMW"/>
    <s v="Bus"/>
    <n v="643911"/>
    <n v="45"/>
    <n v="545"/>
    <n v="0.56000000000000005"/>
    <x v="1213"/>
    <n v="60290"/>
    <n v="13.2"/>
    <s v="No"/>
    <n v="11.6"/>
    <n v="71.599999999999994"/>
    <n v="2026"/>
    <n v="38821394190"/>
    <n v="12.111111111111111"/>
    <n v="110.62385321100918"/>
    <n v="192.00945472277999"/>
    <s v="#SPILL!"/>
  </r>
  <r>
    <s v="EV1218"/>
    <x v="7"/>
    <s v="Europe"/>
    <s v="Toyota"/>
    <s v="SUV"/>
    <n v="846262"/>
    <n v="96"/>
    <n v="406"/>
    <n v="2.42"/>
    <x v="1214"/>
    <n v="58840"/>
    <n v="24.5"/>
    <s v="No"/>
    <n v="19"/>
    <n v="132"/>
    <n v="2026"/>
    <n v="49794056080"/>
    <n v="4.229166666666667"/>
    <n v="144.92610837438423"/>
    <n v="177.46513491093773"/>
    <s v="#SPILL!"/>
  </r>
  <r>
    <s v="EV1219"/>
    <x v="6"/>
    <s v="Europe"/>
    <s v="Volkswagen"/>
    <s v="Car"/>
    <n v="663649"/>
    <n v="96"/>
    <n v="283"/>
    <n v="1.37"/>
    <x v="1215"/>
    <n v="37008"/>
    <n v="23.2"/>
    <s v="No"/>
    <n v="54.3"/>
    <n v="108.4"/>
    <n v="2026"/>
    <n v="24560322192"/>
    <n v="2.9479166666666665"/>
    <n v="130.7703180212014"/>
    <n v="58.841345349725529"/>
    <s v="#SPILL!"/>
  </r>
  <r>
    <s v="EV1220"/>
    <x v="4"/>
    <s v="Asia"/>
    <s v="Ford"/>
    <s v="SUV"/>
    <n v="885840"/>
    <n v="67"/>
    <n v="378"/>
    <n v="2.35"/>
    <x v="1216"/>
    <n v="82512"/>
    <n v="19.8"/>
    <s v="No"/>
    <n v="28.5"/>
    <n v="177.6"/>
    <n v="2026"/>
    <n v="73092430080"/>
    <n v="5.6417910447761193"/>
    <n v="218.28571428571428"/>
    <n v="84.694753002799601"/>
    <s v="#SPILL!"/>
  </r>
  <r>
    <s v="EV1221"/>
    <x v="2"/>
    <s v="Oceania"/>
    <s v="Mercedes"/>
    <s v="Bus"/>
    <n v="524517"/>
    <n v="86"/>
    <n v="534"/>
    <n v="2.5099999999999998"/>
    <x v="1217"/>
    <n v="34444"/>
    <n v="15.5"/>
    <s v="Yes"/>
    <n v="44"/>
    <n v="136"/>
    <n v="2026"/>
    <n v="18066463548"/>
    <n v="6.2093023255813957"/>
    <n v="64.50187265917603"/>
    <n v="368.03001618631998"/>
    <s v="#SPILL!"/>
  </r>
  <r>
    <s v="EV1222"/>
    <x v="5"/>
    <s v="North America"/>
    <s v="Kia"/>
    <s v="Bus"/>
    <n v="367172"/>
    <n v="96"/>
    <n v="530"/>
    <n v="2.27"/>
    <x v="1218"/>
    <n v="59289"/>
    <n v="14.1"/>
    <s v="No"/>
    <n v="53.8"/>
    <n v="101.9"/>
    <n v="2026"/>
    <n v="21769260708"/>
    <n v="5.520833333333333"/>
    <n v="111.86603773584906"/>
    <n v="424.73826980270832"/>
    <s v="#SPILL!"/>
  </r>
  <r>
    <s v="EV1223"/>
    <x v="2"/>
    <s v="Oceania"/>
    <s v="Kia"/>
    <s v="Car"/>
    <n v="168831"/>
    <n v="92"/>
    <n v="500"/>
    <n v="0.78"/>
    <x v="1219"/>
    <n v="60429"/>
    <n v="19.5"/>
    <s v="No"/>
    <n v="63.8"/>
    <n v="263.3"/>
    <n v="2026"/>
    <n v="10202288499"/>
    <n v="5.4347826086956523"/>
    <n v="120.858"/>
    <n v="889.73588973588971"/>
    <s v="#SPILL!"/>
  </r>
  <r>
    <s v="EV1224"/>
    <x v="9"/>
    <s v="Asia"/>
    <s v="Volkswagen"/>
    <s v="Truck"/>
    <n v="152895"/>
    <n v="65"/>
    <n v="481"/>
    <n v="1.4"/>
    <x v="1220"/>
    <n v="71834"/>
    <n v="14"/>
    <s v="No"/>
    <n v="52.7"/>
    <n v="242.4"/>
    <n v="2026"/>
    <n v="10983059430"/>
    <n v="7.4"/>
    <n v="149.34303534303535"/>
    <n v="1235.5276496942347"/>
    <s v="#SPILL!"/>
  </r>
  <r>
    <s v="EV1225"/>
    <x v="3"/>
    <s v="Europe"/>
    <s v="Toyota"/>
    <s v="Bus"/>
    <n v="608734"/>
    <n v="96"/>
    <n v="545"/>
    <n v="1.1499999999999999"/>
    <x v="1221"/>
    <n v="42832"/>
    <n v="24.5"/>
    <s v="Yes"/>
    <n v="15"/>
    <n v="228.4"/>
    <n v="2026"/>
    <n v="26073294688"/>
    <n v="5.677083333333333"/>
    <n v="78.590825688073394"/>
    <n v="260.95798821817084"/>
    <s v="#SPILL!"/>
  </r>
  <r>
    <s v="EV1226"/>
    <x v="8"/>
    <s v="Europe"/>
    <s v="Kia"/>
    <s v="Bus"/>
    <n v="479481"/>
    <n v="61"/>
    <n v="518"/>
    <n v="1.51"/>
    <x v="1222"/>
    <n v="62728"/>
    <n v="21.9"/>
    <s v="Yes"/>
    <n v="57.6"/>
    <n v="204.8"/>
    <n v="2026"/>
    <n v="30076884168"/>
    <n v="8.4918032786885238"/>
    <n v="121.0965250965251"/>
    <n v="154.94878837743309"/>
    <s v="#SPILL!"/>
  </r>
  <r>
    <s v="EV1227"/>
    <x v="7"/>
    <s v="Europe"/>
    <s v="Nissan"/>
    <s v="Bus"/>
    <n v="809036"/>
    <n v="44"/>
    <n v="457"/>
    <n v="0.75"/>
    <x v="1223"/>
    <n v="43252"/>
    <n v="24.6"/>
    <s v="No"/>
    <n v="50.4"/>
    <n v="161.30000000000001"/>
    <n v="2026"/>
    <n v="34992425072"/>
    <n v="10.386363636363637"/>
    <n v="94.643326039387304"/>
    <n v="236.94372067497616"/>
    <s v="#SPILL!"/>
  </r>
  <r>
    <s v="EV1228"/>
    <x v="2"/>
    <s v="Oceania"/>
    <s v="Hyundai"/>
    <s v="Bus"/>
    <n v="191552"/>
    <n v="71"/>
    <n v="279"/>
    <n v="2.02"/>
    <x v="1224"/>
    <n v="66462"/>
    <n v="22.9"/>
    <s v="No"/>
    <n v="56.7"/>
    <n v="267.5"/>
    <n v="2026"/>
    <n v="12730929024"/>
    <n v="3.9295774647887325"/>
    <n v="238.21505376344086"/>
    <n v="943.81160207150015"/>
    <s v="#SPILL!"/>
  </r>
  <r>
    <s v="EV1229"/>
    <x v="1"/>
    <s v="North America"/>
    <s v="Nissan"/>
    <s v="SUV"/>
    <n v="603182"/>
    <n v="57"/>
    <n v="431"/>
    <n v="0.56999999999999995"/>
    <x v="1225"/>
    <n v="74222"/>
    <n v="13"/>
    <s v="Yes"/>
    <n v="60.4"/>
    <n v="103.5"/>
    <n v="2026"/>
    <n v="44769374404"/>
    <n v="7.5614035087719298"/>
    <n v="172.20881670533643"/>
    <n v="100.97781432469802"/>
    <s v="#SPILL!"/>
  </r>
  <r>
    <s v="EV1230"/>
    <x v="8"/>
    <s v="Europe"/>
    <s v="Tesla"/>
    <s v="Truck"/>
    <n v="620051"/>
    <n v="66"/>
    <n v="597"/>
    <n v="1.21"/>
    <x v="1226"/>
    <n v="38063"/>
    <n v="16.3"/>
    <s v="No"/>
    <n v="26.4"/>
    <n v="69.400000000000006"/>
    <n v="2026"/>
    <n v="23601001213"/>
    <n v="9.045454545454545"/>
    <n v="63.757118927973202"/>
    <n v="291.97920816190924"/>
    <s v="#SPILL!"/>
  </r>
  <r>
    <s v="EV1231"/>
    <x v="1"/>
    <s v="North America"/>
    <s v="Ford"/>
    <s v="Bus"/>
    <n v="785549"/>
    <n v="75"/>
    <n v="374"/>
    <n v="2.96"/>
    <x v="1227"/>
    <n v="51812"/>
    <n v="17.100000000000001"/>
    <s v="No"/>
    <n v="54.6"/>
    <n v="70"/>
    <n v="2026"/>
    <n v="40700864788"/>
    <n v="4.9866666666666664"/>
    <n v="138.53475935828877"/>
    <n v="196.82922389309894"/>
    <s v="#SPILL!"/>
  </r>
  <r>
    <s v="EV1232"/>
    <x v="5"/>
    <s v="North America"/>
    <s v="Nissan"/>
    <s v="Truck"/>
    <n v="520506"/>
    <n v="69"/>
    <n v="432"/>
    <n v="2.2000000000000002"/>
    <x v="1228"/>
    <n v="65649"/>
    <n v="17.600000000000001"/>
    <s v="Yes"/>
    <n v="48.7"/>
    <n v="169.1"/>
    <n v="2026"/>
    <n v="34170698394"/>
    <n v="6.2608695652173916"/>
    <n v="151.96527777777777"/>
    <n v="293.4279335877012"/>
    <s v="#SPILL!"/>
  </r>
  <r>
    <s v="EV1233"/>
    <x v="1"/>
    <s v="North America"/>
    <s v="Volkswagen"/>
    <s v="SUV"/>
    <n v="228756"/>
    <n v="80"/>
    <n v="539"/>
    <n v="0.53"/>
    <x v="1229"/>
    <n v="53452"/>
    <n v="24.8"/>
    <s v="No"/>
    <n v="34.700000000000003"/>
    <n v="8.9"/>
    <n v="2026"/>
    <n v="12227465712"/>
    <n v="6.7374999999999998"/>
    <n v="99.168831168831176"/>
    <n v="388.32642641067338"/>
    <s v="#SPILL!"/>
  </r>
  <r>
    <s v="EV1234"/>
    <x v="7"/>
    <s v="Europe"/>
    <s v="Volkswagen"/>
    <s v="SUV"/>
    <n v="176530"/>
    <n v="91"/>
    <n v="564"/>
    <n v="1.39"/>
    <x v="1230"/>
    <n v="81831"/>
    <n v="15.6"/>
    <s v="No"/>
    <n v="43.9"/>
    <n v="257.7"/>
    <n v="2026"/>
    <n v="14445626430"/>
    <n v="6.197802197802198"/>
    <n v="145.09042553191489"/>
    <n v="1019.5377556222738"/>
    <s v="#SPILL!"/>
  </r>
  <r>
    <s v="EV1235"/>
    <x v="2"/>
    <s v="Oceania"/>
    <s v="BYD"/>
    <s v="Bus"/>
    <n v="846030"/>
    <n v="67"/>
    <n v="596"/>
    <n v="1.9"/>
    <x v="1231"/>
    <n v="63241"/>
    <n v="17.7"/>
    <s v="No"/>
    <n v="11.7"/>
    <n v="77.8"/>
    <n v="2026"/>
    <n v="53503783230"/>
    <n v="8.8955223880597014"/>
    <n v="106.10906040268456"/>
    <n v="13.071640485561979"/>
    <s v="#SPILL!"/>
  </r>
  <r>
    <s v="EV1236"/>
    <x v="0"/>
    <s v="Asia"/>
    <s v="Mercedes"/>
    <s v="Bus"/>
    <n v="432548"/>
    <n v="69"/>
    <n v="301"/>
    <n v="0.71"/>
    <x v="1232"/>
    <n v="44369"/>
    <n v="20.5"/>
    <s v="Yes"/>
    <n v="38.5"/>
    <n v="98.4"/>
    <n v="2026"/>
    <n v="19191722212"/>
    <n v="4.36231884057971"/>
    <n v="147.40531561461793"/>
    <n v="141.02249923707888"/>
    <s v="#SPILL!"/>
  </r>
  <r>
    <s v="EV1237"/>
    <x v="2"/>
    <s v="Oceania"/>
    <s v="BMW"/>
    <s v="Truck"/>
    <n v="514637"/>
    <n v="53"/>
    <n v="466"/>
    <n v="1.1100000000000001"/>
    <x v="1233"/>
    <n v="66784"/>
    <n v="20.8"/>
    <s v="Yes"/>
    <n v="55.3"/>
    <n v="255.4"/>
    <n v="2026"/>
    <n v="34369517408"/>
    <n v="8.7924528301886795"/>
    <n v="143.31330472103005"/>
    <n v="1.2882866952823058"/>
    <s v="#SPILL!"/>
  </r>
  <r>
    <s v="EV1238"/>
    <x v="7"/>
    <s v="Europe"/>
    <s v="Mercedes"/>
    <s v="SUV"/>
    <n v="863674"/>
    <n v="81"/>
    <n v="402"/>
    <n v="1.84"/>
    <x v="1234"/>
    <n v="59225"/>
    <n v="24.6"/>
    <s v="Yes"/>
    <n v="37.200000000000003"/>
    <n v="183.3"/>
    <n v="2026"/>
    <n v="51151092650"/>
    <n v="4.9629629629629628"/>
    <n v="147.32587064676616"/>
    <n v="47.84096777256233"/>
    <s v="#SPILL!"/>
  </r>
  <r>
    <s v="EV1239"/>
    <x v="7"/>
    <s v="Europe"/>
    <s v="BMW"/>
    <s v="Truck"/>
    <n v="254217"/>
    <n v="50"/>
    <n v="523"/>
    <n v="2.99"/>
    <x v="1235"/>
    <n v="70967"/>
    <n v="17.8"/>
    <s v="Yes"/>
    <n v="59.7"/>
    <n v="158.30000000000001"/>
    <n v="2026"/>
    <n v="18041017839"/>
    <n v="10.46"/>
    <n v="135.69216061185469"/>
    <n v="616.14290153687602"/>
    <s v="#SPILL!"/>
  </r>
  <r>
    <s v="EV1240"/>
    <x v="9"/>
    <s v="Asia"/>
    <s v="Volkswagen"/>
    <s v="Car"/>
    <n v="864237"/>
    <n v="71"/>
    <n v="524"/>
    <n v="2.54"/>
    <x v="1236"/>
    <n v="25833"/>
    <n v="21.6"/>
    <s v="No"/>
    <n v="9.8000000000000007"/>
    <n v="241.3"/>
    <n v="2026"/>
    <n v="22325834421"/>
    <n v="7.380281690140845"/>
    <n v="49.299618320610683"/>
    <n v="186.18619661042052"/>
    <s v="#SPILL!"/>
  </r>
  <r>
    <s v="EV1241"/>
    <x v="4"/>
    <s v="Asia"/>
    <s v="Hyundai"/>
    <s v="Truck"/>
    <n v="352118"/>
    <n v="55"/>
    <n v="394"/>
    <n v="0.92"/>
    <x v="1237"/>
    <n v="61617"/>
    <n v="20.9"/>
    <s v="Yes"/>
    <n v="37.4"/>
    <n v="291.10000000000002"/>
    <n v="2026"/>
    <n v="21696454806"/>
    <n v="7.163636363636364"/>
    <n v="156.38832487309645"/>
    <n v="523.41260600139731"/>
    <s v="#SPILL!"/>
  </r>
  <r>
    <s v="EV1242"/>
    <x v="4"/>
    <s v="Asia"/>
    <s v="Tesla"/>
    <s v="SUV"/>
    <n v="139650"/>
    <n v="98"/>
    <n v="398"/>
    <n v="0.84"/>
    <x v="1238"/>
    <n v="54777"/>
    <n v="21.6"/>
    <s v="Yes"/>
    <n v="45.2"/>
    <n v="293"/>
    <n v="2026"/>
    <n v="7649608050"/>
    <n v="4.0612244897959187"/>
    <n v="137.63065326633165"/>
    <n v="741.48943788041538"/>
    <s v="#SPILL!"/>
  </r>
  <r>
    <s v="EV1243"/>
    <x v="9"/>
    <s v="Asia"/>
    <s v="Kia"/>
    <s v="Truck"/>
    <n v="604551"/>
    <n v="109"/>
    <n v="527"/>
    <n v="2.97"/>
    <x v="1239"/>
    <n v="77607"/>
    <n v="23.3"/>
    <s v="No"/>
    <n v="62.4"/>
    <n v="117.6"/>
    <n v="2026"/>
    <n v="46917389457"/>
    <n v="4.8348623853211006"/>
    <n v="147.26185958254268"/>
    <n v="197.14796601113883"/>
    <s v="#SPILL!"/>
  </r>
  <r>
    <s v="EV1244"/>
    <x v="1"/>
    <s v="North America"/>
    <s v="Kia"/>
    <s v="Bus"/>
    <n v="418135"/>
    <n v="69"/>
    <n v="296"/>
    <n v="1.72"/>
    <x v="1240"/>
    <n v="63690"/>
    <n v="17"/>
    <s v="No"/>
    <n v="14.7"/>
    <n v="247.4"/>
    <n v="2026"/>
    <n v="26631018150"/>
    <n v="4.2898550724637685"/>
    <n v="215.16891891891891"/>
    <n v="21.514582610879263"/>
    <s v="#SPILL!"/>
  </r>
  <r>
    <s v="EV1245"/>
    <x v="8"/>
    <s v="Europe"/>
    <s v="Tesla"/>
    <s v="Bus"/>
    <n v="175678"/>
    <n v="41"/>
    <n v="496"/>
    <n v="2.44"/>
    <x v="1241"/>
    <n v="62732"/>
    <n v="15.5"/>
    <s v="No"/>
    <n v="56.8"/>
    <n v="230"/>
    <n v="2026"/>
    <n v="11020632296"/>
    <n v="12.097560975609756"/>
    <n v="126.4758064516129"/>
    <n v="861.01845421737505"/>
    <s v="#SPILL!"/>
  </r>
  <r>
    <s v="EV1246"/>
    <x v="9"/>
    <s v="Asia"/>
    <s v="BMW"/>
    <s v="Truck"/>
    <n v="146817"/>
    <n v="101"/>
    <n v="325"/>
    <n v="2.62"/>
    <x v="1242"/>
    <n v="67054"/>
    <n v="16"/>
    <s v="Yes"/>
    <n v="13.8"/>
    <n v="187.8"/>
    <n v="2026"/>
    <n v="9844667118"/>
    <n v="3.217821782178218"/>
    <n v="206.32"/>
    <n v="297.56772035935893"/>
    <s v="#SPILL!"/>
  </r>
  <r>
    <s v="EV1247"/>
    <x v="0"/>
    <s v="Asia"/>
    <s v="Hyundai"/>
    <s v="Car"/>
    <n v="54136"/>
    <n v="106"/>
    <n v="455"/>
    <n v="1.79"/>
    <x v="1243"/>
    <n v="45854"/>
    <n v="18.100000000000001"/>
    <s v="Yes"/>
    <n v="21.6"/>
    <n v="77.900000000000006"/>
    <n v="2026"/>
    <n v="2482352144"/>
    <n v="4.2924528301886795"/>
    <n v="100.77802197802198"/>
    <n v="1476.7252844687453"/>
    <s v="#SPILL!"/>
  </r>
  <r>
    <s v="EV1248"/>
    <x v="4"/>
    <s v="Asia"/>
    <s v="BYD"/>
    <s v="Truck"/>
    <n v="711024"/>
    <n v="82"/>
    <n v="296"/>
    <n v="2.86"/>
    <x v="1244"/>
    <n v="31828"/>
    <n v="13.2"/>
    <s v="No"/>
    <n v="34.5"/>
    <n v="111.5"/>
    <n v="2026"/>
    <n v="22630471872"/>
    <n v="3.6097560975609757"/>
    <n v="107.52702702702703"/>
    <n v="105.41556965728302"/>
    <s v="#SPILL!"/>
  </r>
  <r>
    <s v="EV1249"/>
    <x v="2"/>
    <s v="Oceania"/>
    <s v="Toyota"/>
    <s v="SUV"/>
    <n v="585191"/>
    <n v="112"/>
    <n v="578"/>
    <n v="2.89"/>
    <x v="1245"/>
    <n v="84660"/>
    <n v="14"/>
    <s v="Yes"/>
    <n v="64.400000000000006"/>
    <n v="19.2"/>
    <n v="2026"/>
    <n v="49542270060"/>
    <n v="5.1607142857142856"/>
    <n v="146.47058823529412"/>
    <n v="102.33923624936132"/>
    <s v="#SPILL!"/>
  </r>
  <r>
    <s v="EV1250"/>
    <x v="0"/>
    <s v="Asia"/>
    <s v="Nissan"/>
    <s v="Bus"/>
    <n v="16273"/>
    <n v="55"/>
    <n v="336"/>
    <n v="1.72"/>
    <x v="1246"/>
    <n v="31985"/>
    <n v="13.2"/>
    <s v="Yes"/>
    <n v="34"/>
    <n v="106.4"/>
    <n v="2026"/>
    <n v="520491905"/>
    <n v="6.1090909090909093"/>
    <n v="95.19345238095238"/>
    <n v="7940.4535119523143"/>
    <s v="#SPILL!"/>
  </r>
  <r>
    <s v="EV1251"/>
    <x v="0"/>
    <s v="Asia"/>
    <s v="Toyota"/>
    <s v="Truck"/>
    <n v="43750"/>
    <n v="101"/>
    <n v="403"/>
    <n v="1.42"/>
    <x v="1247"/>
    <n v="55267"/>
    <n v="13.7"/>
    <s v="Yes"/>
    <n v="19.3"/>
    <n v="94"/>
    <n v="2026"/>
    <n v="2417931250"/>
    <n v="3.9900990099009901"/>
    <n v="137.13895781637717"/>
    <n v="2396.3199999999997"/>
    <s v="#SPILL!"/>
  </r>
  <r>
    <s v="EV1252"/>
    <x v="6"/>
    <s v="Europe"/>
    <s v="Kia"/>
    <s v="Bus"/>
    <n v="552000"/>
    <n v="40"/>
    <n v="424"/>
    <n v="2.63"/>
    <x v="1248"/>
    <n v="46247"/>
    <n v="20.399999999999999"/>
    <s v="No"/>
    <n v="50.5"/>
    <n v="59.6"/>
    <n v="2026"/>
    <n v="25528344000"/>
    <n v="10.6"/>
    <n v="109.07311320754717"/>
    <n v="240.27173913043478"/>
    <s v="#SPILL!"/>
  </r>
  <r>
    <s v="EV1253"/>
    <x v="6"/>
    <s v="Europe"/>
    <s v="Mercedes"/>
    <s v="Car"/>
    <n v="304495"/>
    <n v="80"/>
    <n v="346"/>
    <n v="0.94"/>
    <x v="1249"/>
    <n v="69000"/>
    <n v="19.399999999999999"/>
    <s v="Yes"/>
    <n v="48.5"/>
    <n v="6.2"/>
    <n v="2026"/>
    <n v="21010155000"/>
    <n v="4.3250000000000002"/>
    <n v="199.42196531791907"/>
    <n v="356.25872346015535"/>
    <s v="#SPILL!"/>
  </r>
  <r>
    <s v="EV1254"/>
    <x v="9"/>
    <s v="Asia"/>
    <s v="Nissan"/>
    <s v="SUV"/>
    <n v="555664"/>
    <n v="61"/>
    <n v="451"/>
    <n v="1.96"/>
    <x v="1250"/>
    <n v="49042"/>
    <n v="19.899999999999999"/>
    <s v="Yes"/>
    <n v="27.8"/>
    <n v="179.9"/>
    <n v="2026"/>
    <n v="27250873888"/>
    <n v="7.3934426229508201"/>
    <n v="108.74057649667405"/>
    <n v="123.79603501396527"/>
    <s v="#SPILL!"/>
  </r>
  <r>
    <s v="EV1255"/>
    <x v="3"/>
    <s v="Europe"/>
    <s v="Mercedes"/>
    <s v="Car"/>
    <n v="395457"/>
    <n v="96"/>
    <n v="403"/>
    <n v="2.52"/>
    <x v="1251"/>
    <n v="28557"/>
    <n v="20.3"/>
    <s v="No"/>
    <n v="23.6"/>
    <n v="30"/>
    <n v="2026"/>
    <n v="11293065549"/>
    <n v="4.197916666666667"/>
    <n v="70.861042183622828"/>
    <n v="231.87097459395079"/>
    <s v="#SPILL!"/>
  </r>
  <r>
    <s v="EV1256"/>
    <x v="1"/>
    <s v="North America"/>
    <s v="Hyundai"/>
    <s v="SUV"/>
    <n v="671973"/>
    <n v="58"/>
    <n v="289"/>
    <n v="0.64"/>
    <x v="1252"/>
    <n v="61827"/>
    <n v="15.7"/>
    <s v="No"/>
    <n v="33.799999999999997"/>
    <n v="38.6"/>
    <n v="2026"/>
    <n v="41546074671"/>
    <n v="4.9827586206896548"/>
    <n v="213.93425605536333"/>
    <n v="4.0105778059535124"/>
    <s v="#SPILL!"/>
  </r>
  <r>
    <s v="EV1257"/>
    <x v="2"/>
    <s v="Oceania"/>
    <s v="Hyundai"/>
    <s v="SUV"/>
    <n v="822741"/>
    <n v="92"/>
    <n v="479"/>
    <n v="2.16"/>
    <x v="1253"/>
    <n v="41203"/>
    <n v="14.5"/>
    <s v="No"/>
    <n v="7.9"/>
    <n v="223.6"/>
    <n v="2026"/>
    <n v="33899397423"/>
    <n v="5.2065217391304346"/>
    <n v="86.018789144050103"/>
    <n v="53.752031319698425"/>
    <s v="#SPILL!"/>
  </r>
  <r>
    <s v="EV1258"/>
    <x v="3"/>
    <s v="Europe"/>
    <s v="BMW"/>
    <s v="SUV"/>
    <n v="725642"/>
    <n v="65"/>
    <n v="572"/>
    <n v="0.87"/>
    <x v="1254"/>
    <n v="44622"/>
    <n v="19.600000000000001"/>
    <s v="No"/>
    <n v="31.3"/>
    <n v="284.2"/>
    <n v="2026"/>
    <n v="32379597324"/>
    <n v="8.8000000000000007"/>
    <n v="78.010489510489506"/>
    <n v="2.8264626358452238"/>
    <s v="#SPILL!"/>
  </r>
  <r>
    <s v="EV1259"/>
    <x v="5"/>
    <s v="North America"/>
    <s v="Hyundai"/>
    <s v="SUV"/>
    <n v="488259"/>
    <n v="83"/>
    <n v="410"/>
    <n v="0.88"/>
    <x v="1255"/>
    <n v="53482"/>
    <n v="23.5"/>
    <s v="Yes"/>
    <n v="61.1"/>
    <n v="131"/>
    <n v="2026"/>
    <n v="26113067838"/>
    <n v="4.9397590361445785"/>
    <n v="130.44390243902438"/>
    <n v="224.86835880137389"/>
    <s v="#SPILL!"/>
  </r>
  <r>
    <s v="EV1260"/>
    <x v="6"/>
    <s v="Europe"/>
    <s v="Volkswagen"/>
    <s v="Car"/>
    <n v="357565"/>
    <n v="53"/>
    <n v="291"/>
    <n v="2.63"/>
    <x v="1256"/>
    <n v="37615"/>
    <n v="19.7"/>
    <s v="No"/>
    <n v="22.8"/>
    <n v="143"/>
    <n v="2026"/>
    <n v="13449807475"/>
    <n v="5.4905660377358494"/>
    <n v="129.26116838487974"/>
    <n v="112.15862850111169"/>
    <s v="#SPILL!"/>
  </r>
  <r>
    <s v="EV1261"/>
    <x v="8"/>
    <s v="Europe"/>
    <s v="BYD"/>
    <s v="SUV"/>
    <n v="54591"/>
    <n v="46"/>
    <n v="395"/>
    <n v="0.63"/>
    <x v="1257"/>
    <n v="44277"/>
    <n v="14.9"/>
    <s v="No"/>
    <n v="39.299999999999997"/>
    <n v="169.7"/>
    <n v="2026"/>
    <n v="2417125707"/>
    <n v="8.5869565217391308"/>
    <n v="112.09367088607596"/>
    <n v="2449.0850140132989"/>
    <s v="#SPILL!"/>
  </r>
  <r>
    <s v="EV1262"/>
    <x v="9"/>
    <s v="Asia"/>
    <s v="Mercedes"/>
    <s v="Bus"/>
    <n v="709313"/>
    <n v="54"/>
    <n v="286"/>
    <n v="0.79"/>
    <x v="1258"/>
    <n v="36126"/>
    <n v="17.8"/>
    <s v="Yes"/>
    <n v="18.2"/>
    <n v="210.7"/>
    <n v="2026"/>
    <n v="25624641438"/>
    <n v="5.2962962962962967"/>
    <n v="126.31468531468532"/>
    <n v="259.57933944535068"/>
    <s v="#SPILL!"/>
  </r>
  <r>
    <s v="EV1263"/>
    <x v="0"/>
    <s v="Asia"/>
    <s v="Hyundai"/>
    <s v="Bus"/>
    <n v="577240"/>
    <n v="55"/>
    <n v="644"/>
    <n v="0.67"/>
    <x v="1259"/>
    <n v="61208"/>
    <n v="15.2"/>
    <s v="Yes"/>
    <n v="20.6"/>
    <n v="143"/>
    <n v="2026"/>
    <n v="35331705920"/>
    <n v="11.709090909090909"/>
    <n v="95.043478260869563"/>
    <n v="33.54237405585198"/>
    <s v="#SPILL!"/>
  </r>
  <r>
    <s v="EV1264"/>
    <x v="7"/>
    <s v="Europe"/>
    <s v="Nissan"/>
    <s v="SUV"/>
    <n v="139247"/>
    <n v="46"/>
    <n v="567"/>
    <n v="1.32"/>
    <x v="1260"/>
    <n v="74981"/>
    <n v="24.9"/>
    <s v="Yes"/>
    <n v="24.8"/>
    <n v="170.3"/>
    <n v="2026"/>
    <n v="10440879307"/>
    <n v="12.326086956521738"/>
    <n v="132.2416225749559"/>
    <n v="1199.9468570238496"/>
    <s v="#SPILL!"/>
  </r>
  <r>
    <s v="EV1265"/>
    <x v="6"/>
    <s v="Europe"/>
    <s v="Hyundai"/>
    <s v="Car"/>
    <n v="782024"/>
    <n v="102"/>
    <n v="382"/>
    <n v="2.54"/>
    <x v="1261"/>
    <n v="27588"/>
    <n v="22.2"/>
    <s v="Yes"/>
    <n v="22.5"/>
    <n v="289.8"/>
    <n v="2026"/>
    <n v="21574478112"/>
    <n v="3.7450980392156863"/>
    <n v="72.21989528795811"/>
    <n v="211.34517610712714"/>
    <s v="#SPILL!"/>
  </r>
  <r>
    <s v="EV1266"/>
    <x v="5"/>
    <s v="North America"/>
    <s v="Toyota"/>
    <s v="SUV"/>
    <n v="431352"/>
    <n v="96"/>
    <n v="488"/>
    <n v="0.66"/>
    <x v="1262"/>
    <n v="77683"/>
    <n v="17.3"/>
    <s v="No"/>
    <n v="38.1"/>
    <n v="36.9"/>
    <n v="2026"/>
    <n v="33508717416"/>
    <n v="5.083333333333333"/>
    <n v="159.18647540983608"/>
    <n v="56.429551735009923"/>
    <s v="#SPILL!"/>
  </r>
  <r>
    <s v="EV1267"/>
    <x v="7"/>
    <s v="Europe"/>
    <s v="Hyundai"/>
    <s v="Car"/>
    <n v="117813"/>
    <n v="63"/>
    <n v="584"/>
    <n v="0.61"/>
    <x v="1263"/>
    <n v="39838"/>
    <n v="21.2"/>
    <s v="No"/>
    <n v="53.5"/>
    <n v="168.8"/>
    <n v="2026"/>
    <n v="4693434294"/>
    <n v="9.2698412698412707"/>
    <n v="68.215753424657535"/>
    <n v="899.85824993846177"/>
    <s v="#SPILL!"/>
  </r>
  <r>
    <s v="EV1268"/>
    <x v="5"/>
    <s v="North America"/>
    <s v="Ford"/>
    <s v="Bus"/>
    <n v="54305"/>
    <n v="106"/>
    <n v="250"/>
    <n v="2.48"/>
    <x v="1264"/>
    <n v="75715"/>
    <n v="16"/>
    <s v="No"/>
    <n v="50.1"/>
    <n v="27.3"/>
    <n v="2026"/>
    <n v="4111703075"/>
    <n v="2.358490566037736"/>
    <n v="302.86"/>
    <n v="1903.63686585029"/>
    <s v="#SPILL!"/>
  </r>
  <r>
    <s v="EV1269"/>
    <x v="8"/>
    <s v="Europe"/>
    <s v="Ford"/>
    <s v="Bus"/>
    <n v="860580"/>
    <n v="105"/>
    <n v="425"/>
    <n v="1.61"/>
    <x v="1265"/>
    <n v="27468"/>
    <n v="14.6"/>
    <s v="No"/>
    <n v="60.9"/>
    <n v="205"/>
    <n v="2026"/>
    <n v="23638411440"/>
    <n v="4.0476190476190474"/>
    <n v="64.630588235294113"/>
    <n v="228.01134118850078"/>
    <s v="#SPILL!"/>
  </r>
  <r>
    <s v="EV1270"/>
    <x v="7"/>
    <s v="Europe"/>
    <s v="Mercedes"/>
    <s v="Bus"/>
    <n v="193384"/>
    <n v="90"/>
    <n v="615"/>
    <n v="1.24"/>
    <x v="1266"/>
    <n v="49624"/>
    <n v="21.5"/>
    <s v="No"/>
    <n v="8.4"/>
    <n v="263"/>
    <n v="2026"/>
    <n v="9596487616"/>
    <n v="6.833333333333333"/>
    <n v="80.689430894308941"/>
    <n v="601.28552517271339"/>
    <s v="#SPILL!"/>
  </r>
  <r>
    <s v="EV1271"/>
    <x v="7"/>
    <s v="Europe"/>
    <s v="BYD"/>
    <s v="Car"/>
    <n v="699674"/>
    <n v="43"/>
    <n v="604"/>
    <n v="1.28"/>
    <x v="1267"/>
    <n v="78898"/>
    <n v="16.399999999999999"/>
    <s v="Yes"/>
    <n v="33.6"/>
    <n v="116.4"/>
    <n v="2026"/>
    <n v="55202879252"/>
    <n v="14.046511627906977"/>
    <n v="130.62582781456953"/>
    <n v="179.34781055177126"/>
    <s v="#SPILL!"/>
  </r>
  <r>
    <s v="EV1272"/>
    <x v="4"/>
    <s v="Asia"/>
    <s v="Toyota"/>
    <s v="SUV"/>
    <n v="793580"/>
    <n v="45"/>
    <n v="584"/>
    <n v="0.84"/>
    <x v="1268"/>
    <n v="71590"/>
    <n v="18.399999999999999"/>
    <s v="Yes"/>
    <n v="26.3"/>
    <n v="237"/>
    <n v="2026"/>
    <n v="56812392200"/>
    <n v="12.977777777777778"/>
    <n v="122.58561643835617"/>
    <n v="220.40247990120719"/>
    <s v="#SPILL!"/>
  </r>
  <r>
    <s v="EV1273"/>
    <x v="1"/>
    <s v="North America"/>
    <s v="Hyundai"/>
    <s v="SUV"/>
    <n v="860308"/>
    <n v="109"/>
    <n v="493"/>
    <n v="2.39"/>
    <x v="1269"/>
    <n v="72001"/>
    <n v="17.600000000000001"/>
    <s v="No"/>
    <n v="25.3"/>
    <n v="234.1"/>
    <n v="2026"/>
    <n v="61943036308"/>
    <n v="4.522935779816514"/>
    <n v="146.04665314401623"/>
    <n v="58.247743831279031"/>
    <s v="#SPILL!"/>
  </r>
  <r>
    <s v="EV1274"/>
    <x v="3"/>
    <s v="Europe"/>
    <s v="Ford"/>
    <s v="Truck"/>
    <n v="616135"/>
    <n v="84"/>
    <n v="628"/>
    <n v="1.27"/>
    <x v="1270"/>
    <n v="71240"/>
    <n v="19"/>
    <s v="No"/>
    <n v="44.4"/>
    <n v="162.9"/>
    <n v="2026"/>
    <n v="43893457400"/>
    <n v="7.4761904761904763"/>
    <n v="113.43949044585987"/>
    <n v="254.09041849594649"/>
    <s v="#SPILL!"/>
  </r>
  <r>
    <s v="EV1275"/>
    <x v="0"/>
    <s v="Asia"/>
    <s v="Ford"/>
    <s v="Car"/>
    <n v="778967"/>
    <n v="80"/>
    <n v="301"/>
    <n v="2.72"/>
    <x v="1271"/>
    <n v="53277"/>
    <n v="16.899999999999999"/>
    <s v="Yes"/>
    <n v="56.4"/>
    <n v="67.2"/>
    <n v="2026"/>
    <n v="41501024859"/>
    <n v="3.7625000000000002"/>
    <n v="177"/>
    <n v="219.80777106090503"/>
    <s v="#SPILL!"/>
  </r>
  <r>
    <s v="EV1276"/>
    <x v="8"/>
    <s v="Europe"/>
    <s v="Volkswagen"/>
    <s v="Bus"/>
    <n v="68735"/>
    <n v="97"/>
    <n v="562"/>
    <n v="1.76"/>
    <x v="1272"/>
    <n v="43478"/>
    <n v="20.3"/>
    <s v="Yes"/>
    <n v="35.1"/>
    <n v="293.5"/>
    <n v="2026"/>
    <n v="2988460330"/>
    <n v="5.7938144329896906"/>
    <n v="77.362989323843422"/>
    <n v="1583.8801192987562"/>
    <s v="#SPILL!"/>
  </r>
  <r>
    <s v="EV1277"/>
    <x v="2"/>
    <s v="Oceania"/>
    <s v="Volkswagen"/>
    <s v="Bus"/>
    <n v="92123"/>
    <n v="103"/>
    <n v="649"/>
    <n v="1.0900000000000001"/>
    <x v="1273"/>
    <n v="73680"/>
    <n v="19"/>
    <s v="No"/>
    <n v="45.6"/>
    <n v="149.5"/>
    <n v="2026"/>
    <n v="6787622640"/>
    <n v="6.3009708737864081"/>
    <n v="113.52850539291217"/>
    <n v="100.00759853673893"/>
    <s v="#SPILL!"/>
  </r>
  <r>
    <s v="EV1278"/>
    <x v="1"/>
    <s v="North America"/>
    <s v="Toyota"/>
    <s v="SUV"/>
    <n v="120692"/>
    <n v="66"/>
    <n v="322"/>
    <n v="1.17"/>
    <x v="1274"/>
    <n v="82255"/>
    <n v="14.7"/>
    <s v="Yes"/>
    <n v="58.7"/>
    <n v="288.2"/>
    <n v="2026"/>
    <n v="9927520460"/>
    <n v="4.8787878787878789"/>
    <n v="255.4503105590062"/>
    <n v="841.38136744771816"/>
    <s v="#SPILL!"/>
  </r>
  <r>
    <s v="EV1279"/>
    <x v="0"/>
    <s v="Asia"/>
    <s v="Ford"/>
    <s v="Truck"/>
    <n v="717850"/>
    <n v="42"/>
    <n v="270"/>
    <n v="1.21"/>
    <x v="1275"/>
    <n v="73942"/>
    <n v="16.100000000000001"/>
    <s v="Yes"/>
    <n v="10.8"/>
    <n v="143.5"/>
    <n v="2026"/>
    <n v="53079264700"/>
    <n v="6.4285714285714288"/>
    <n v="273.85925925925926"/>
    <n v="231.77265445427318"/>
    <s v="#SPILL!"/>
  </r>
  <r>
    <s v="EV1280"/>
    <x v="0"/>
    <s v="Asia"/>
    <s v="Ford"/>
    <s v="Truck"/>
    <n v="76811"/>
    <n v="110"/>
    <n v="493"/>
    <n v="2.34"/>
    <x v="1276"/>
    <n v="76399"/>
    <n v="19.399999999999999"/>
    <s v="Yes"/>
    <n v="27.8"/>
    <n v="18.899999999999999"/>
    <n v="2026"/>
    <n v="5868283589"/>
    <n v="4.4818181818181815"/>
    <n v="154.96754563894524"/>
    <n v="2213.8625978050018"/>
    <s v="#SPILL!"/>
  </r>
  <r>
    <s v="EV1281"/>
    <x v="9"/>
    <s v="Asia"/>
    <s v="Kia"/>
    <s v="Truck"/>
    <n v="882313"/>
    <n v="82"/>
    <n v="607"/>
    <n v="1"/>
    <x v="1277"/>
    <n v="53529"/>
    <n v="12.3"/>
    <s v="Yes"/>
    <n v="47.1"/>
    <n v="278"/>
    <n v="2026"/>
    <n v="47229332577"/>
    <n v="7.4024390243902438"/>
    <n v="88.186161449752888"/>
    <n v="137.43082103516551"/>
    <s v="#SPILL!"/>
  </r>
  <r>
    <s v="EV1282"/>
    <x v="2"/>
    <s v="Oceania"/>
    <s v="Volkswagen"/>
    <s v="Bus"/>
    <n v="261452"/>
    <n v="58"/>
    <n v="420"/>
    <n v="2.97"/>
    <x v="1278"/>
    <n v="39531"/>
    <n v="15"/>
    <s v="No"/>
    <n v="27.2"/>
    <n v="186.7"/>
    <n v="2026"/>
    <n v="10335459012"/>
    <n v="7.2413793103448274"/>
    <n v="94.121428571428567"/>
    <n v="31.979101326438503"/>
    <s v="#SPILL!"/>
  </r>
  <r>
    <s v="EV1283"/>
    <x v="4"/>
    <s v="Asia"/>
    <s v="Kia"/>
    <s v="Car"/>
    <n v="847858"/>
    <n v="82"/>
    <n v="405"/>
    <n v="2.77"/>
    <x v="1279"/>
    <n v="30708"/>
    <n v="23.4"/>
    <s v="Yes"/>
    <n v="52.8"/>
    <n v="299.5"/>
    <n v="2026"/>
    <n v="26036023464"/>
    <n v="4.9390243902439028"/>
    <n v="75.822222222222223"/>
    <n v="131.00778668126031"/>
    <s v="#SPILL!"/>
  </r>
  <r>
    <s v="EV1284"/>
    <x v="3"/>
    <s v="Europe"/>
    <s v="Nissan"/>
    <s v="Truck"/>
    <n v="55831"/>
    <n v="97"/>
    <n v="553"/>
    <n v="0.99"/>
    <x v="1280"/>
    <n v="64190"/>
    <n v="13"/>
    <s v="No"/>
    <n v="61.9"/>
    <n v="65.3"/>
    <n v="2026"/>
    <n v="3583791890"/>
    <n v="5.7010309278350517"/>
    <n v="116.07594936708861"/>
    <n v="310.50849886263904"/>
    <s v="#SPILL!"/>
  </r>
  <r>
    <s v="EV1285"/>
    <x v="7"/>
    <s v="Europe"/>
    <s v="Volkswagen"/>
    <s v="Truck"/>
    <n v="892719"/>
    <n v="52"/>
    <n v="279"/>
    <n v="1.24"/>
    <x v="1281"/>
    <n v="53159"/>
    <n v="20.7"/>
    <s v="Yes"/>
    <n v="29.3"/>
    <n v="270.7"/>
    <n v="2026"/>
    <n v="47456049321"/>
    <n v="5.365384615384615"/>
    <n v="190.53405017921148"/>
    <n v="18.452614988591034"/>
    <s v="#SPILL!"/>
  </r>
  <r>
    <s v="EV1286"/>
    <x v="9"/>
    <s v="Asia"/>
    <s v="BYD"/>
    <s v="SUV"/>
    <n v="428848"/>
    <n v="91"/>
    <n v="313"/>
    <n v="2.5499999999999998"/>
    <x v="1282"/>
    <n v="69375"/>
    <n v="22.6"/>
    <s v="Yes"/>
    <n v="25.6"/>
    <n v="253.3"/>
    <n v="2026"/>
    <n v="29751330000"/>
    <n v="3.4395604395604398"/>
    <n v="221.64536741214059"/>
    <n v="437.71219639592584"/>
    <s v="#SPILL!"/>
  </r>
  <r>
    <s v="EV1287"/>
    <x v="2"/>
    <s v="Oceania"/>
    <s v="Tesla"/>
    <s v="SUV"/>
    <n v="30862"/>
    <n v="77"/>
    <n v="425"/>
    <n v="1.67"/>
    <x v="1283"/>
    <n v="60625"/>
    <n v="13.4"/>
    <s v="Yes"/>
    <n v="23.4"/>
    <n v="291.5"/>
    <n v="2026"/>
    <n v="1871008750"/>
    <n v="5.5194805194805197"/>
    <n v="142.64705882352942"/>
    <n v="2354.0600090726457"/>
    <s v="#SPILL!"/>
  </r>
  <r>
    <s v="EV1288"/>
    <x v="9"/>
    <s v="Asia"/>
    <s v="Hyundai"/>
    <s v="Car"/>
    <n v="816542"/>
    <n v="86"/>
    <n v="490"/>
    <n v="1.18"/>
    <x v="1284"/>
    <n v="35405"/>
    <n v="17.899999999999999"/>
    <s v="Yes"/>
    <n v="12.9"/>
    <n v="6.1"/>
    <n v="2026"/>
    <n v="28909669510"/>
    <n v="5.6976744186046515"/>
    <n v="72.255102040816325"/>
    <n v="65.977010368113341"/>
    <s v="#SPILL!"/>
  </r>
  <r>
    <s v="EV1289"/>
    <x v="7"/>
    <s v="Europe"/>
    <s v="Hyundai"/>
    <s v="Truck"/>
    <n v="6852"/>
    <n v="101"/>
    <n v="611"/>
    <n v="0.61"/>
    <x v="1285"/>
    <n v="64869"/>
    <n v="19.899999999999999"/>
    <s v="Yes"/>
    <n v="11.8"/>
    <n v="67.7"/>
    <n v="2026"/>
    <n v="444482388"/>
    <n v="6.0495049504950495"/>
    <n v="106.16857610474632"/>
    <n v="103.18155283129013"/>
    <s v="#SPILL!"/>
  </r>
  <r>
    <s v="EV1290"/>
    <x v="1"/>
    <s v="North America"/>
    <s v="Nissan"/>
    <s v="Car"/>
    <n v="362853"/>
    <n v="113"/>
    <n v="292"/>
    <n v="2.27"/>
    <x v="1286"/>
    <n v="40720"/>
    <n v="21.7"/>
    <s v="No"/>
    <n v="40.1"/>
    <n v="15.4"/>
    <n v="2026"/>
    <n v="14775374160"/>
    <n v="2.584070796460177"/>
    <n v="139.45205479452054"/>
    <n v="236.80112883178586"/>
    <s v="#SPILL!"/>
  </r>
  <r>
    <s v="EV1291"/>
    <x v="9"/>
    <s v="Asia"/>
    <s v="Mercedes"/>
    <s v="Bus"/>
    <n v="245090"/>
    <n v="51"/>
    <n v="284"/>
    <n v="0.76"/>
    <x v="1287"/>
    <n v="64250"/>
    <n v="23"/>
    <s v="No"/>
    <n v="56.9"/>
    <n v="234.3"/>
    <n v="2026"/>
    <n v="15747032500"/>
    <n v="5.5686274509803919"/>
    <n v="226.23239436619718"/>
    <n v="557.3299604227019"/>
    <s v="#SPILL!"/>
  </r>
  <r>
    <s v="EV1292"/>
    <x v="5"/>
    <s v="North America"/>
    <s v="Mercedes"/>
    <s v="Car"/>
    <n v="322794"/>
    <n v="112"/>
    <n v="564"/>
    <n v="0.89"/>
    <x v="1288"/>
    <n v="68250"/>
    <n v="16.5"/>
    <s v="Yes"/>
    <n v="41.2"/>
    <n v="249.9"/>
    <n v="2026"/>
    <n v="22030690500"/>
    <n v="5.0357142857142856"/>
    <n v="121.01063829787235"/>
    <n v="443.8806173596783"/>
    <s v="#SPILL!"/>
  </r>
  <r>
    <s v="EV1293"/>
    <x v="4"/>
    <s v="Asia"/>
    <s v="Mercedes"/>
    <s v="Car"/>
    <n v="699126"/>
    <n v="120"/>
    <n v="612"/>
    <n v="1.0900000000000001"/>
    <x v="1289"/>
    <n v="58729"/>
    <n v="14.4"/>
    <s v="Yes"/>
    <n v="47.3"/>
    <n v="155"/>
    <n v="2026"/>
    <n v="41058970854"/>
    <n v="5.0999999999999996"/>
    <n v="95.962418300653596"/>
    <n v="242.98338210851836"/>
    <s v="#SPILL!"/>
  </r>
  <r>
    <s v="EV1294"/>
    <x v="2"/>
    <s v="Oceania"/>
    <s v="Mercedes"/>
    <s v="SUV"/>
    <n v="282472"/>
    <n v="41"/>
    <n v="463"/>
    <n v="1.1299999999999999"/>
    <x v="1290"/>
    <n v="82241"/>
    <n v="18"/>
    <s v="Yes"/>
    <n v="42"/>
    <n v="88.4"/>
    <n v="2026"/>
    <n v="23230779752"/>
    <n v="11.292682926829269"/>
    <n v="177.62634989200865"/>
    <n v="539.85173751734681"/>
    <s v="#SPILL!"/>
  </r>
  <r>
    <s v="EV1295"/>
    <x v="0"/>
    <s v="Asia"/>
    <s v="Ford"/>
    <s v="Truck"/>
    <n v="787151"/>
    <n v="92"/>
    <n v="649"/>
    <n v="2.11"/>
    <x v="1291"/>
    <n v="81292"/>
    <n v="22.1"/>
    <s v="No"/>
    <n v="57.5"/>
    <n v="174.6"/>
    <n v="2026"/>
    <n v="63989079092"/>
    <n v="7.0543478260869561"/>
    <n v="125.2573189522342"/>
    <n v="137.29513142967485"/>
    <s v="#SPILL!"/>
  </r>
  <r>
    <s v="EV1296"/>
    <x v="2"/>
    <s v="Oceania"/>
    <s v="Toyota"/>
    <s v="Bus"/>
    <n v="449003"/>
    <n v="70"/>
    <n v="512"/>
    <n v="2.75"/>
    <x v="1292"/>
    <n v="50059"/>
    <n v="22.5"/>
    <s v="No"/>
    <n v="64"/>
    <n v="65.8"/>
    <n v="2026"/>
    <n v="22476641177"/>
    <n v="7.3142857142857141"/>
    <n v="97.771484375"/>
    <n v="2.3607860081113041"/>
    <s v="#SPILL!"/>
  </r>
  <r>
    <s v="EV1297"/>
    <x v="6"/>
    <s v="Europe"/>
    <s v="Toyota"/>
    <s v="Truck"/>
    <n v="164635"/>
    <n v="53"/>
    <n v="413"/>
    <n v="2.0099999999999998"/>
    <x v="1293"/>
    <n v="75959"/>
    <n v="19.8"/>
    <s v="Yes"/>
    <n v="8.6999999999999993"/>
    <n v="229.2"/>
    <n v="2026"/>
    <n v="12505509965"/>
    <n v="7.7924528301886795"/>
    <n v="183.92009685230025"/>
    <n v="230.76502566282988"/>
    <s v="#SPILL!"/>
  </r>
  <r>
    <s v="EV1298"/>
    <x v="7"/>
    <s v="Europe"/>
    <s v="Ford"/>
    <s v="Bus"/>
    <n v="884743"/>
    <n v="117"/>
    <n v="428"/>
    <n v="1.48"/>
    <x v="1294"/>
    <n v="42427"/>
    <n v="19.7"/>
    <s v="No"/>
    <n v="48"/>
    <n v="296.8"/>
    <n v="2026"/>
    <n v="37536991261"/>
    <n v="3.658119658119658"/>
    <n v="99.128504672897193"/>
    <n v="181.48773146552165"/>
    <s v="#SPILL!"/>
  </r>
  <r>
    <s v="EV1299"/>
    <x v="3"/>
    <s v="Europe"/>
    <s v="Tesla"/>
    <s v="SUV"/>
    <n v="158766"/>
    <n v="46"/>
    <n v="587"/>
    <n v="1.44"/>
    <x v="1295"/>
    <n v="49754"/>
    <n v="12.3"/>
    <s v="No"/>
    <n v="21.1"/>
    <n v="210.4"/>
    <n v="2026"/>
    <n v="7899243564"/>
    <n v="12.760869565217391"/>
    <n v="84.759795570698472"/>
    <n v="886.2602824282277"/>
    <s v="#SPILL!"/>
  </r>
  <r>
    <s v="EV1300"/>
    <x v="4"/>
    <s v="Asia"/>
    <s v="Toyota"/>
    <s v="Car"/>
    <n v="105138"/>
    <n v="81"/>
    <n v="602"/>
    <n v="2.56"/>
    <x v="1296"/>
    <n v="77637"/>
    <n v="23"/>
    <s v="No"/>
    <n v="8.8000000000000007"/>
    <n v="275.10000000000002"/>
    <n v="2026"/>
    <n v="8162598906"/>
    <n v="7.4320987654320989"/>
    <n v="128.96511627906978"/>
    <n v="1860.7544370256235"/>
    <s v="#SPILL!"/>
  </r>
  <r>
    <s v="EV1301"/>
    <x v="4"/>
    <s v="Asia"/>
    <s v="Kia"/>
    <s v="Truck"/>
    <n v="183079"/>
    <n v="94"/>
    <n v="560"/>
    <n v="2.2400000000000002"/>
    <x v="1297"/>
    <n v="66138"/>
    <n v="23.9"/>
    <s v="No"/>
    <n v="9.3000000000000007"/>
    <n v="240.8"/>
    <n v="2026"/>
    <n v="12108478902"/>
    <n v="5.957446808510638"/>
    <n v="118.10357142857143"/>
    <n v="1024.9018183407163"/>
    <s v="#SPILL!"/>
  </r>
  <r>
    <s v="EV1302"/>
    <x v="5"/>
    <s v="North America"/>
    <s v="Nissan"/>
    <s v="SUV"/>
    <n v="276323"/>
    <n v="111"/>
    <n v="544"/>
    <n v="0.96"/>
    <x v="1298"/>
    <n v="69852"/>
    <n v="24.5"/>
    <s v="Yes"/>
    <n v="36.200000000000003"/>
    <n v="216.2"/>
    <n v="2026"/>
    <n v="19301714196"/>
    <n v="4.9009009009009006"/>
    <n v="128.40441176470588"/>
    <n v="216.05874284804378"/>
    <s v="#SPILL!"/>
  </r>
  <r>
    <s v="EV1303"/>
    <x v="4"/>
    <s v="Asia"/>
    <s v="Kia"/>
    <s v="Car"/>
    <n v="710977"/>
    <n v="76"/>
    <n v="503"/>
    <n v="1.93"/>
    <x v="1299"/>
    <n v="32843"/>
    <n v="16.3"/>
    <s v="Yes"/>
    <n v="13"/>
    <n v="298.39999999999998"/>
    <n v="2026"/>
    <n v="23350617611"/>
    <n v="6.6184210526315788"/>
    <n v="65.294234592445335"/>
    <n v="234.82053568540192"/>
    <s v="#SPILL!"/>
  </r>
  <r>
    <s v="EV1304"/>
    <x v="0"/>
    <s v="Asia"/>
    <s v="Ford"/>
    <s v="Car"/>
    <n v="658683"/>
    <n v="105"/>
    <n v="471"/>
    <n v="1.18"/>
    <x v="1300"/>
    <n v="58811"/>
    <n v="20.100000000000001"/>
    <s v="Yes"/>
    <n v="9.1999999999999993"/>
    <n v="65.3"/>
    <n v="2026"/>
    <n v="38737805913"/>
    <n v="4.4857142857142858"/>
    <n v="124.86411889596603"/>
    <n v="301.02188761513503"/>
    <s v="#SPILL!"/>
  </r>
  <r>
    <s v="EV1305"/>
    <x v="8"/>
    <s v="Europe"/>
    <s v="Toyota"/>
    <s v="Bus"/>
    <n v="42683"/>
    <n v="69"/>
    <n v="325"/>
    <n v="1.86"/>
    <x v="1301"/>
    <n v="54707"/>
    <n v="14.2"/>
    <s v="Yes"/>
    <n v="32.799999999999997"/>
    <n v="53.4"/>
    <n v="2026"/>
    <n v="2335058881"/>
    <n v="4.7101449275362315"/>
    <n v="168.32923076923078"/>
    <n v="652.81259517840829"/>
    <s v="#SPILL!"/>
  </r>
  <r>
    <s v="EV1306"/>
    <x v="6"/>
    <s v="Europe"/>
    <s v="Ford"/>
    <s v="SUV"/>
    <n v="196688"/>
    <n v="69"/>
    <n v="316"/>
    <n v="1.08"/>
    <x v="1302"/>
    <n v="54727"/>
    <n v="21.3"/>
    <s v="Yes"/>
    <n v="20.9"/>
    <n v="282.3"/>
    <n v="2026"/>
    <n v="10764144176"/>
    <n v="4.5797101449275361"/>
    <n v="173.1867088607595"/>
    <n v="745.08866834784021"/>
    <s v="#SPILL!"/>
  </r>
  <r>
    <s v="EV1307"/>
    <x v="8"/>
    <s v="Europe"/>
    <s v="Nissan"/>
    <s v="SUV"/>
    <n v="552908"/>
    <n v="44"/>
    <n v="596"/>
    <n v="1.23"/>
    <x v="1303"/>
    <n v="31750"/>
    <n v="15"/>
    <s v="Yes"/>
    <n v="17.600000000000001"/>
    <n v="188.2"/>
    <n v="2026"/>
    <n v="17554829000"/>
    <n v="13.545454545454545"/>
    <n v="53.271812080536911"/>
    <n v="359.97851360443326"/>
    <s v="#SPILL!"/>
  </r>
  <r>
    <s v="EV1308"/>
    <x v="8"/>
    <s v="Europe"/>
    <s v="Toyota"/>
    <s v="Bus"/>
    <n v="827784"/>
    <n v="43"/>
    <n v="469"/>
    <n v="2.08"/>
    <x v="1304"/>
    <n v="63696"/>
    <n v="19.100000000000001"/>
    <s v="No"/>
    <n v="21.5"/>
    <n v="273.7"/>
    <n v="2026"/>
    <n v="52726529664"/>
    <n v="10.906976744186046"/>
    <n v="135.81236673773986"/>
    <n v="153.57146308698887"/>
    <s v="#SPILL!"/>
  </r>
  <r>
    <s v="EV1309"/>
    <x v="0"/>
    <s v="Asia"/>
    <s v="BMW"/>
    <s v="Bus"/>
    <n v="221838"/>
    <n v="84"/>
    <n v="601"/>
    <n v="1.34"/>
    <x v="1305"/>
    <n v="54896"/>
    <n v="15.3"/>
    <s v="Yes"/>
    <n v="13.5"/>
    <n v="290.5"/>
    <n v="2026"/>
    <n v="12178018848"/>
    <n v="7.1547619047619051"/>
    <n v="91.341098169717142"/>
    <n v="298.48808590052198"/>
    <s v="#SPILL!"/>
  </r>
  <r>
    <s v="EV1310"/>
    <x v="6"/>
    <s v="Europe"/>
    <s v="Volkswagen"/>
    <s v="SUV"/>
    <n v="91997"/>
    <n v="51"/>
    <n v="280"/>
    <n v="1.1000000000000001"/>
    <x v="1306"/>
    <n v="66445"/>
    <n v="23.8"/>
    <s v="No"/>
    <n v="47.1"/>
    <n v="73.8"/>
    <n v="2026"/>
    <n v="6112740665"/>
    <n v="5.4901960784313726"/>
    <n v="237.30357142857142"/>
    <n v="559.22475732904331"/>
    <s v="#SPILL!"/>
  </r>
  <r>
    <s v="EV1311"/>
    <x v="7"/>
    <s v="Europe"/>
    <s v="Ford"/>
    <s v="Truck"/>
    <n v="43031"/>
    <n v="87"/>
    <n v="270"/>
    <n v="1.86"/>
    <x v="1307"/>
    <n v="73747"/>
    <n v="18.899999999999999"/>
    <s v="No"/>
    <n v="50.6"/>
    <n v="11.7"/>
    <n v="2026"/>
    <n v="3173407157"/>
    <n v="3.103448275862069"/>
    <n v="273.13703703703703"/>
    <n v="1735.1211916990078"/>
    <s v="#SPILL!"/>
  </r>
  <r>
    <s v="EV1312"/>
    <x v="3"/>
    <s v="Europe"/>
    <s v="Toyota"/>
    <s v="Truck"/>
    <n v="618410"/>
    <n v="114"/>
    <n v="531"/>
    <n v="0.97"/>
    <x v="1308"/>
    <n v="36750"/>
    <n v="22.9"/>
    <s v="No"/>
    <n v="48"/>
    <n v="109.6"/>
    <n v="2026"/>
    <n v="22726567500"/>
    <n v="4.6578947368421053"/>
    <n v="69.209039548022602"/>
    <n v="74.581588266683909"/>
    <s v="#SPILL!"/>
  </r>
  <r>
    <s v="EV1313"/>
    <x v="3"/>
    <s v="Europe"/>
    <s v="Tesla"/>
    <s v="SUV"/>
    <n v="424467"/>
    <n v="115"/>
    <n v="532"/>
    <n v="2.06"/>
    <x v="1309"/>
    <n v="66599"/>
    <n v="20"/>
    <s v="Yes"/>
    <n v="10.4"/>
    <n v="234.9"/>
    <n v="2026"/>
    <n v="28269077733"/>
    <n v="4.6260869565217391"/>
    <n v="125.18609022556392"/>
    <n v="416.17840727312131"/>
    <s v="#SPILL!"/>
  </r>
  <r>
    <s v="EV1314"/>
    <x v="7"/>
    <s v="Europe"/>
    <s v="Hyundai"/>
    <s v="Car"/>
    <n v="766360"/>
    <n v="75"/>
    <n v="345"/>
    <n v="0.79"/>
    <x v="1310"/>
    <n v="33035"/>
    <n v="24.1"/>
    <s v="Yes"/>
    <n v="37"/>
    <n v="76.3"/>
    <n v="2026"/>
    <n v="25316702600"/>
    <n v="4.5999999999999996"/>
    <n v="95.753623188405797"/>
    <n v="160.59423769507802"/>
    <s v="#SPILL!"/>
  </r>
  <r>
    <s v="EV1315"/>
    <x v="9"/>
    <s v="Asia"/>
    <s v="Kia"/>
    <s v="Bus"/>
    <n v="247267"/>
    <n v="102"/>
    <n v="338"/>
    <n v="1.66"/>
    <x v="1311"/>
    <n v="51644"/>
    <n v="19.2"/>
    <s v="Yes"/>
    <n v="54.8"/>
    <n v="178.7"/>
    <n v="2026"/>
    <n v="12769856948"/>
    <n v="3.3137254901960786"/>
    <n v="152.79289940828403"/>
    <n v="476.55368488314252"/>
    <s v="#SPILL!"/>
  </r>
  <r>
    <s v="EV1316"/>
    <x v="0"/>
    <s v="Asia"/>
    <s v="BYD"/>
    <s v="SUV"/>
    <n v="243914"/>
    <n v="79"/>
    <n v="364"/>
    <n v="1.61"/>
    <x v="1312"/>
    <n v="52723"/>
    <n v="19.899999999999999"/>
    <s v="No"/>
    <n v="34.799999999999997"/>
    <n v="70.900000000000006"/>
    <n v="2026"/>
    <n v="12859877822"/>
    <n v="4.6075949367088604"/>
    <n v="144.8434065934066"/>
    <n v="816.57469435948735"/>
    <s v="#SPILL!"/>
  </r>
  <r>
    <s v="EV1317"/>
    <x v="1"/>
    <s v="North America"/>
    <s v="Kia"/>
    <s v="Bus"/>
    <n v="575143"/>
    <n v="55"/>
    <n v="382"/>
    <n v="2.4900000000000002"/>
    <x v="1313"/>
    <n v="67699"/>
    <n v="23.8"/>
    <s v="Yes"/>
    <n v="22.6"/>
    <n v="7.5"/>
    <n v="2026"/>
    <n v="38936605957"/>
    <n v="6.9454545454545453"/>
    <n v="177.22251308900525"/>
    <n v="19.29085462224177"/>
    <s v="#SPILL!"/>
  </r>
  <r>
    <s v="EV1318"/>
    <x v="1"/>
    <s v="North America"/>
    <s v="Mercedes"/>
    <s v="Truck"/>
    <n v="483815"/>
    <n v="81"/>
    <n v="469"/>
    <n v="1.61"/>
    <x v="1314"/>
    <n v="74674"/>
    <n v="12.4"/>
    <s v="Yes"/>
    <n v="62.2"/>
    <n v="10.5"/>
    <n v="2026"/>
    <n v="36128401310"/>
    <n v="5.7901234567901234"/>
    <n v="159.21961620469082"/>
    <n v="292.69452166633943"/>
    <s v="#SPILL!"/>
  </r>
  <r>
    <s v="EV1319"/>
    <x v="8"/>
    <s v="Europe"/>
    <s v="Tesla"/>
    <s v="Bus"/>
    <n v="135460"/>
    <n v="56"/>
    <n v="563"/>
    <n v="2.16"/>
    <x v="1315"/>
    <n v="60949"/>
    <n v="20.2"/>
    <s v="Yes"/>
    <n v="9.1"/>
    <n v="268.3"/>
    <n v="2026"/>
    <n v="8256151540"/>
    <n v="10.053571428571429"/>
    <n v="108.25754884547069"/>
    <n v="236.35759633840249"/>
    <s v="#SPILL!"/>
  </r>
  <r>
    <s v="EV1320"/>
    <x v="2"/>
    <s v="Oceania"/>
    <s v="BMW"/>
    <s v="Car"/>
    <n v="349330"/>
    <n v="49"/>
    <n v="538"/>
    <n v="0.87"/>
    <x v="1316"/>
    <n v="48666"/>
    <n v="14"/>
    <s v="Yes"/>
    <n v="43.6"/>
    <n v="175"/>
    <n v="2026"/>
    <n v="17000493780"/>
    <n v="10.979591836734693"/>
    <n v="90.457249070631974"/>
    <n v="446.26284601952312"/>
    <s v="#SPILL!"/>
  </r>
  <r>
    <s v="EV1321"/>
    <x v="3"/>
    <s v="Europe"/>
    <s v="Mercedes"/>
    <s v="Truck"/>
    <n v="774894"/>
    <n v="120"/>
    <n v="462"/>
    <n v="0.87"/>
    <x v="1317"/>
    <n v="35712"/>
    <n v="17.600000000000001"/>
    <s v="No"/>
    <n v="10.4"/>
    <n v="145.80000000000001"/>
    <n v="2026"/>
    <n v="27673014528"/>
    <n v="3.85"/>
    <n v="77.298701298701303"/>
    <n v="119.47827702885814"/>
    <s v="#SPILL!"/>
  </r>
  <r>
    <s v="EV1322"/>
    <x v="3"/>
    <s v="Europe"/>
    <s v="Nissan"/>
    <s v="SUV"/>
    <n v="398661"/>
    <n v="82"/>
    <n v="329"/>
    <n v="2.66"/>
    <x v="1318"/>
    <n v="50992"/>
    <n v="20.2"/>
    <s v="Yes"/>
    <n v="15"/>
    <n v="284.39999999999998"/>
    <n v="2026"/>
    <n v="20328521712"/>
    <n v="4.0121951219512191"/>
    <n v="154.99088145896656"/>
    <n v="336.64692558339038"/>
    <s v="#SPILL!"/>
  </r>
  <r>
    <s v="EV1323"/>
    <x v="9"/>
    <s v="Asia"/>
    <s v="Kia"/>
    <s v="SUV"/>
    <n v="721627"/>
    <n v="42"/>
    <n v="562"/>
    <n v="1.36"/>
    <x v="1319"/>
    <n v="54530"/>
    <n v="22.2"/>
    <s v="No"/>
    <n v="33.6"/>
    <n v="194.7"/>
    <n v="2026"/>
    <n v="39350320310"/>
    <n v="13.380952380952381"/>
    <n v="97.028469750889684"/>
    <n v="260.95891644852537"/>
    <s v="#SPILL!"/>
  </r>
  <r>
    <s v="EV1324"/>
    <x v="5"/>
    <s v="North America"/>
    <s v="Hyundai"/>
    <s v="Truck"/>
    <n v="353296"/>
    <n v="107"/>
    <n v="369"/>
    <n v="1.73"/>
    <x v="1320"/>
    <n v="76822"/>
    <n v="24.6"/>
    <s v="No"/>
    <n v="48.3"/>
    <n v="139.6"/>
    <n v="2026"/>
    <n v="27140905312"/>
    <n v="3.4485981308411215"/>
    <n v="208.18970189701898"/>
    <n v="293.02058330691546"/>
    <s v="#SPILL!"/>
  </r>
  <r>
    <s v="EV1325"/>
    <x v="0"/>
    <s v="Asia"/>
    <s v="Ford"/>
    <s v="Truck"/>
    <n v="122367"/>
    <n v="93"/>
    <n v="366"/>
    <n v="1.78"/>
    <x v="1321"/>
    <n v="30472"/>
    <n v="19.5"/>
    <s v="No"/>
    <n v="40.6"/>
    <n v="273.10000000000002"/>
    <n v="2026"/>
    <n v="3728767224"/>
    <n v="3.935483870967742"/>
    <n v="83.256830601092901"/>
    <n v="1388.2664443845154"/>
    <s v="#SPILL!"/>
  </r>
  <r>
    <s v="EV1326"/>
    <x v="5"/>
    <s v="North America"/>
    <s v="Hyundai"/>
    <s v="SUV"/>
    <n v="834963"/>
    <n v="50"/>
    <n v="646"/>
    <n v="0.88"/>
    <x v="1322"/>
    <n v="59368"/>
    <n v="18.7"/>
    <s v="No"/>
    <n v="29.3"/>
    <n v="162.19999999999999"/>
    <n v="2026"/>
    <n v="49570083384"/>
    <n v="12.92"/>
    <n v="91.900928792569658"/>
    <n v="130.28241970003464"/>
    <s v="#SPILL!"/>
  </r>
  <r>
    <s v="EV1327"/>
    <x v="1"/>
    <s v="North America"/>
    <s v="Volkswagen"/>
    <s v="Truck"/>
    <n v="483728"/>
    <n v="79"/>
    <n v="595"/>
    <n v="1.94"/>
    <x v="1323"/>
    <n v="46629"/>
    <n v="17.2"/>
    <s v="Yes"/>
    <n v="40.1"/>
    <n v="268.7"/>
    <n v="2026"/>
    <n v="22555752912"/>
    <n v="7.5316455696202533"/>
    <n v="78.368067226890759"/>
    <n v="355.38980584129928"/>
    <s v="#SPILL!"/>
  </r>
  <r>
    <s v="EV1328"/>
    <x v="1"/>
    <s v="North America"/>
    <s v="Ford"/>
    <s v="SUV"/>
    <n v="217616"/>
    <n v="69"/>
    <n v="426"/>
    <n v="1"/>
    <x v="1324"/>
    <n v="27757"/>
    <n v="21.2"/>
    <s v="Yes"/>
    <n v="49"/>
    <n v="86.3"/>
    <n v="2026"/>
    <n v="6040367312"/>
    <n v="6.1739130434782608"/>
    <n v="65.157276995305168"/>
    <n v="469.90111021248435"/>
    <s v="#SPILL!"/>
  </r>
  <r>
    <s v="EV1329"/>
    <x v="7"/>
    <s v="Europe"/>
    <s v="Nissan"/>
    <s v="SUV"/>
    <n v="453326"/>
    <n v="100"/>
    <n v="301"/>
    <n v="2.2400000000000002"/>
    <x v="1325"/>
    <n v="44893"/>
    <n v="12.8"/>
    <s v="No"/>
    <n v="22.6"/>
    <n v="266.89999999999998"/>
    <n v="2026"/>
    <n v="20351164118"/>
    <n v="3.01"/>
    <n v="149.14617940199335"/>
    <n v="244.71131150650965"/>
    <s v="#SPILL!"/>
  </r>
  <r>
    <s v="EV1330"/>
    <x v="5"/>
    <s v="North America"/>
    <s v="Ford"/>
    <s v="SUV"/>
    <n v="392930"/>
    <n v="77"/>
    <n v="580"/>
    <n v="1.73"/>
    <x v="1326"/>
    <n v="68173"/>
    <n v="17.3"/>
    <s v="Yes"/>
    <n v="50.3"/>
    <n v="83.5"/>
    <n v="2026"/>
    <n v="26787216890"/>
    <n v="7.5324675324675328"/>
    <n v="117.53965517241379"/>
    <n v="73.20642353599878"/>
    <s v="#SPILL!"/>
  </r>
  <r>
    <s v="EV1331"/>
    <x v="0"/>
    <s v="Asia"/>
    <s v="BMW"/>
    <s v="Bus"/>
    <n v="397905"/>
    <n v="101"/>
    <n v="345"/>
    <n v="1.71"/>
    <x v="1327"/>
    <n v="56414"/>
    <n v="21.3"/>
    <s v="Yes"/>
    <n v="15.6"/>
    <n v="157.69999999999999"/>
    <n v="2026"/>
    <n v="22447412670"/>
    <n v="3.4158415841584158"/>
    <n v="163.51884057971014"/>
    <n v="80.871062188210757"/>
    <s v="#SPILL!"/>
  </r>
  <r>
    <s v="EV1332"/>
    <x v="5"/>
    <s v="North America"/>
    <s v="BYD"/>
    <s v="Truck"/>
    <n v="541381"/>
    <n v="61"/>
    <n v="406"/>
    <n v="2.19"/>
    <x v="1328"/>
    <n v="77335"/>
    <n v="19.8"/>
    <s v="No"/>
    <n v="46.8"/>
    <n v="18.2"/>
    <n v="2026"/>
    <n v="41867699635"/>
    <n v="6.6557377049180326"/>
    <n v="190.48029556650246"/>
    <n v="210.72590282998479"/>
    <s v="#SPILL!"/>
  </r>
  <r>
    <s v="EV1333"/>
    <x v="2"/>
    <s v="Oceania"/>
    <s v="Hyundai"/>
    <s v="Truck"/>
    <n v="537310"/>
    <n v="112"/>
    <n v="538"/>
    <n v="1.02"/>
    <x v="1329"/>
    <n v="65104"/>
    <n v="20.3"/>
    <s v="No"/>
    <n v="12.9"/>
    <n v="182.6"/>
    <n v="2026"/>
    <n v="34981030240"/>
    <n v="4.8035714285714288"/>
    <n v="121.01115241635688"/>
    <n v="273.62602594405467"/>
    <s v="#SPILL!"/>
  </r>
  <r>
    <s v="EV1334"/>
    <x v="9"/>
    <s v="Asia"/>
    <s v="Kia"/>
    <s v="Bus"/>
    <n v="157670"/>
    <n v="79"/>
    <n v="287"/>
    <n v="1.61"/>
    <x v="1330"/>
    <n v="41865"/>
    <n v="13.2"/>
    <s v="Yes"/>
    <n v="20.6"/>
    <n v="183.1"/>
    <n v="2026"/>
    <n v="6600854550"/>
    <n v="3.6329113924050631"/>
    <n v="145.87108013937282"/>
    <n v="282.79951798059238"/>
    <s v="#SPILL!"/>
  </r>
  <r>
    <s v="EV1335"/>
    <x v="3"/>
    <s v="Europe"/>
    <s v="Kia"/>
    <s v="Truck"/>
    <n v="545475"/>
    <n v="49"/>
    <n v="365"/>
    <n v="1.1200000000000001"/>
    <x v="1331"/>
    <n v="84110"/>
    <n v="22.2"/>
    <s v="Yes"/>
    <n v="5.6"/>
    <n v="110.7"/>
    <n v="2026"/>
    <n v="45879902250"/>
    <n v="7.4489795918367347"/>
    <n v="230.43835616438355"/>
    <n v="350.45052477198772"/>
    <s v="#SPILL!"/>
  </r>
  <r>
    <s v="EV1336"/>
    <x v="1"/>
    <s v="North America"/>
    <s v="Ford"/>
    <s v="Truck"/>
    <n v="837170"/>
    <n v="79"/>
    <n v="300"/>
    <n v="1.6"/>
    <x v="1332"/>
    <n v="32640"/>
    <n v="24.9"/>
    <s v="Yes"/>
    <n v="45.3"/>
    <n v="137.4"/>
    <n v="2026"/>
    <n v="27325228800"/>
    <n v="3.7974683544303796"/>
    <n v="108.8"/>
    <n v="70.911523346512652"/>
    <s v="#SPILL!"/>
  </r>
  <r>
    <s v="EV1337"/>
    <x v="3"/>
    <s v="Europe"/>
    <s v="Ford"/>
    <s v="Truck"/>
    <n v="46781"/>
    <n v="54"/>
    <n v="400"/>
    <n v="1.47"/>
    <x v="1333"/>
    <n v="80877"/>
    <n v="22.5"/>
    <s v="No"/>
    <n v="23.3"/>
    <n v="107.3"/>
    <n v="2026"/>
    <n v="3783506937"/>
    <n v="7.4074074074074074"/>
    <n v="202.1925"/>
    <n v="4127.9365554391734"/>
    <s v="#SPILL!"/>
  </r>
  <r>
    <s v="EV1338"/>
    <x v="7"/>
    <s v="Europe"/>
    <s v="Tesla"/>
    <s v="SUV"/>
    <n v="129865"/>
    <n v="68"/>
    <n v="340"/>
    <n v="1.21"/>
    <x v="1334"/>
    <n v="36067"/>
    <n v="20.9"/>
    <s v="No"/>
    <n v="9.8000000000000007"/>
    <n v="276.60000000000002"/>
    <n v="2026"/>
    <n v="4683840955"/>
    <n v="5"/>
    <n v="106.07941176470588"/>
    <n v="1343.1255534593615"/>
    <s v="#SPILL!"/>
  </r>
  <r>
    <s v="EV1339"/>
    <x v="6"/>
    <s v="Europe"/>
    <s v="BMW"/>
    <s v="Car"/>
    <n v="205709"/>
    <n v="86"/>
    <n v="596"/>
    <n v="1.69"/>
    <x v="1335"/>
    <n v="74838"/>
    <n v="14.6"/>
    <s v="No"/>
    <n v="16.7"/>
    <n v="269.5"/>
    <n v="2026"/>
    <n v="15394850142"/>
    <n v="6.9302325581395348"/>
    <n v="125.56711409395973"/>
    <n v="699.58533656767577"/>
    <s v="#SPILL!"/>
  </r>
  <r>
    <s v="EV1340"/>
    <x v="9"/>
    <s v="Asia"/>
    <s v="Mercedes"/>
    <s v="Car"/>
    <n v="223493"/>
    <n v="102"/>
    <n v="646"/>
    <n v="1.1599999999999999"/>
    <x v="1336"/>
    <n v="72308"/>
    <n v="15.4"/>
    <s v="No"/>
    <n v="12"/>
    <n v="47.3"/>
    <n v="2026"/>
    <n v="16160331844"/>
    <n v="6.333333333333333"/>
    <n v="111.93188854489163"/>
    <n v="302.27344928029066"/>
    <s v="#SPILL!"/>
  </r>
  <r>
    <s v="EV1341"/>
    <x v="2"/>
    <s v="Oceania"/>
    <s v="Volkswagen"/>
    <s v="SUV"/>
    <n v="367339"/>
    <n v="47"/>
    <n v="373"/>
    <n v="0.95"/>
    <x v="1337"/>
    <n v="64610"/>
    <n v="24.8"/>
    <s v="No"/>
    <n v="30.9"/>
    <n v="157.1"/>
    <n v="2026"/>
    <n v="23733772790"/>
    <n v="7.9361702127659575"/>
    <n v="173.21715817694371"/>
    <n v="228.95744802484899"/>
    <s v="#SPILL!"/>
  </r>
  <r>
    <s v="EV1342"/>
    <x v="8"/>
    <s v="Europe"/>
    <s v="Volkswagen"/>
    <s v="Truck"/>
    <n v="279699"/>
    <n v="82"/>
    <n v="349"/>
    <n v="2.2400000000000002"/>
    <x v="1338"/>
    <n v="69831"/>
    <n v="18.8"/>
    <s v="Yes"/>
    <n v="38"/>
    <n v="13.5"/>
    <n v="2026"/>
    <n v="19531660869"/>
    <n v="4.2560975609756095"/>
    <n v="200.08882521489971"/>
    <n v="84.548031991533747"/>
    <s v="#SPILL!"/>
  </r>
  <r>
    <s v="EV1343"/>
    <x v="7"/>
    <s v="Europe"/>
    <s v="Tesla"/>
    <s v="SUV"/>
    <n v="699342"/>
    <n v="119"/>
    <n v="268"/>
    <n v="0.64"/>
    <x v="1339"/>
    <n v="76156"/>
    <n v="22.9"/>
    <s v="Yes"/>
    <n v="44.5"/>
    <n v="243.7"/>
    <n v="2026"/>
    <n v="53259089352"/>
    <n v="2.2521008403361344"/>
    <n v="284.16417910447763"/>
    <n v="238.41124943160858"/>
    <s v="#SPILL!"/>
  </r>
  <r>
    <s v="EV1344"/>
    <x v="3"/>
    <s v="Europe"/>
    <s v="Mercedes"/>
    <s v="Bus"/>
    <n v="242204"/>
    <n v="56"/>
    <n v="346"/>
    <n v="2.4900000000000002"/>
    <x v="1340"/>
    <n v="44535"/>
    <n v="22.4"/>
    <s v="No"/>
    <n v="59.4"/>
    <n v="181.9"/>
    <n v="2026"/>
    <n v="10786555140"/>
    <n v="6.1785714285714288"/>
    <n v="128.71387283236993"/>
    <n v="84.48663110435831"/>
    <s v="#SPILL!"/>
  </r>
  <r>
    <s v="EV1345"/>
    <x v="6"/>
    <s v="Europe"/>
    <s v="Mercedes"/>
    <s v="SUV"/>
    <n v="509261"/>
    <n v="62"/>
    <n v="484"/>
    <n v="2.46"/>
    <x v="1341"/>
    <n v="44746"/>
    <n v="18"/>
    <s v="No"/>
    <n v="61.2"/>
    <n v="237.7"/>
    <n v="2026"/>
    <n v="22787392706"/>
    <n v="7.806451612903226"/>
    <n v="92.450413223140501"/>
    <n v="137.1830947196035"/>
    <s v="#SPILL!"/>
  </r>
  <r>
    <s v="EV1346"/>
    <x v="9"/>
    <s v="Asia"/>
    <s v="Kia"/>
    <s v="Bus"/>
    <n v="675391"/>
    <n v="112"/>
    <n v="531"/>
    <n v="2.64"/>
    <x v="1342"/>
    <n v="61771"/>
    <n v="14.1"/>
    <s v="Yes"/>
    <n v="29.2"/>
    <n v="289.89999999999998"/>
    <n v="2026"/>
    <n v="41719577461"/>
    <n v="4.7410714285714288"/>
    <n v="116.32956685499059"/>
    <n v="164.80971763023197"/>
    <s v="#SPILL!"/>
  </r>
  <r>
    <s v="EV1347"/>
    <x v="9"/>
    <s v="Asia"/>
    <s v="Hyundai"/>
    <s v="Truck"/>
    <n v="633627"/>
    <n v="73"/>
    <n v="389"/>
    <n v="0.63"/>
    <x v="1343"/>
    <n v="72136"/>
    <n v="20.2"/>
    <s v="Yes"/>
    <n v="31.2"/>
    <n v="99.1"/>
    <n v="2026"/>
    <n v="45707317272"/>
    <n v="5.3287671232876717"/>
    <n v="185.439588688946"/>
    <n v="309.5243731722291"/>
    <s v="#SPILL!"/>
  </r>
  <r>
    <s v="EV1348"/>
    <x v="6"/>
    <s v="Europe"/>
    <s v="Tesla"/>
    <s v="Truck"/>
    <n v="554674"/>
    <n v="67"/>
    <n v="490"/>
    <n v="2.66"/>
    <x v="1344"/>
    <n v="39309"/>
    <n v="14.9"/>
    <s v="Yes"/>
    <n v="47.1"/>
    <n v="226.3"/>
    <n v="2026"/>
    <n v="21803680266"/>
    <n v="7.3134328358208958"/>
    <n v="80.222448979591832"/>
    <n v="172.56622809073437"/>
    <s v="#SPILL!"/>
  </r>
  <r>
    <s v="EV1349"/>
    <x v="5"/>
    <s v="North America"/>
    <s v="BMW"/>
    <s v="Bus"/>
    <n v="779392"/>
    <n v="115"/>
    <n v="369"/>
    <n v="2.41"/>
    <x v="1345"/>
    <n v="70192"/>
    <n v="18"/>
    <s v="No"/>
    <n v="42.6"/>
    <n v="100.1"/>
    <n v="2026"/>
    <n v="54707083264"/>
    <n v="3.2086956521739132"/>
    <n v="190.22222222222223"/>
    <n v="64.786397602233535"/>
    <s v="#SPILL!"/>
  </r>
  <r>
    <s v="EV1350"/>
    <x v="8"/>
    <s v="Europe"/>
    <s v="Hyundai"/>
    <s v="Car"/>
    <n v="883100"/>
    <n v="116"/>
    <n v="565"/>
    <n v="2.48"/>
    <x v="1346"/>
    <n v="70377"/>
    <n v="21"/>
    <s v="Yes"/>
    <n v="36.5"/>
    <n v="206"/>
    <n v="2026"/>
    <n v="62149928700"/>
    <n v="4.8706896551724137"/>
    <n v="124.56106194690265"/>
    <n v="52.671271656664025"/>
    <s v="#SPILL!"/>
  </r>
  <r>
    <s v="EV1351"/>
    <x v="9"/>
    <s v="Asia"/>
    <s v="Volkswagen"/>
    <s v="Bus"/>
    <n v="715862"/>
    <n v="100"/>
    <n v="349"/>
    <n v="1.25"/>
    <x v="1347"/>
    <n v="43362"/>
    <n v="18.100000000000001"/>
    <s v="No"/>
    <n v="42.8"/>
    <n v="299.3"/>
    <n v="2026"/>
    <n v="31041208044"/>
    <n v="3.49"/>
    <n v="124.24641833810888"/>
    <n v="17.988103852418483"/>
    <s v="#SPILL!"/>
  </r>
  <r>
    <s v="EV1352"/>
    <x v="1"/>
    <s v="North America"/>
    <s v="Kia"/>
    <s v="Bus"/>
    <n v="898566"/>
    <n v="46"/>
    <n v="267"/>
    <n v="1.88"/>
    <x v="1348"/>
    <n v="57330"/>
    <n v="18.899999999999999"/>
    <s v="Yes"/>
    <n v="63.5"/>
    <n v="199.4"/>
    <n v="2026"/>
    <n v="51514788780"/>
    <n v="5.8043478260869561"/>
    <n v="214.71910112359549"/>
    <n v="192.13724979578572"/>
    <s v="#SPILL!"/>
  </r>
  <r>
    <s v="EV1353"/>
    <x v="0"/>
    <s v="Asia"/>
    <s v="Mercedes"/>
    <s v="Bus"/>
    <n v="374393"/>
    <n v="88"/>
    <n v="535"/>
    <n v="2.23"/>
    <x v="1349"/>
    <n v="32771"/>
    <n v="23.5"/>
    <s v="Yes"/>
    <n v="47.8"/>
    <n v="95.4"/>
    <n v="2026"/>
    <n v="12269233003"/>
    <n v="6.0795454545454541"/>
    <n v="61.254205607476635"/>
    <n v="358.92497990079943"/>
    <s v="#SPILL!"/>
  </r>
  <r>
    <s v="EV1354"/>
    <x v="9"/>
    <s v="Asia"/>
    <s v="Nissan"/>
    <s v="Bus"/>
    <n v="539979"/>
    <n v="62"/>
    <n v="525"/>
    <n v="2.66"/>
    <x v="1350"/>
    <n v="44115"/>
    <n v="14.5"/>
    <s v="Yes"/>
    <n v="35.799999999999997"/>
    <n v="289.60000000000002"/>
    <n v="2026"/>
    <n v="23821173585"/>
    <n v="8.4677419354838701"/>
    <n v="84.028571428571425"/>
    <n v="31.816052105730041"/>
    <s v="#SPILL!"/>
  </r>
  <r>
    <s v="EV1355"/>
    <x v="6"/>
    <s v="Europe"/>
    <s v="Tesla"/>
    <s v="SUV"/>
    <n v="552656"/>
    <n v="97"/>
    <n v="480"/>
    <n v="1.02"/>
    <x v="1351"/>
    <n v="75895"/>
    <n v="24.7"/>
    <s v="No"/>
    <n v="64.099999999999994"/>
    <n v="279"/>
    <n v="2026"/>
    <n v="41943827120"/>
    <n v="4.9484536082474229"/>
    <n v="158.11458333333334"/>
    <n v="255.46452042500218"/>
    <s v="#SPILL!"/>
  </r>
  <r>
    <s v="EV1356"/>
    <x v="2"/>
    <s v="Oceania"/>
    <s v="BYD"/>
    <s v="Bus"/>
    <n v="93138"/>
    <n v="109"/>
    <n v="542"/>
    <n v="1.51"/>
    <x v="1352"/>
    <n v="39965"/>
    <n v="19.399999999999999"/>
    <s v="Yes"/>
    <n v="30.7"/>
    <n v="77.8"/>
    <n v="2026"/>
    <n v="3722260170"/>
    <n v="4.9724770642201834"/>
    <n v="73.736162361623613"/>
    <n v="883.92492860057109"/>
    <s v="#SPILL!"/>
  </r>
  <r>
    <s v="EV1357"/>
    <x v="8"/>
    <s v="Europe"/>
    <s v="BYD"/>
    <s v="Bus"/>
    <n v="823553"/>
    <n v="70"/>
    <n v="641"/>
    <n v="1.31"/>
    <x v="1353"/>
    <n v="40539"/>
    <n v="14.1"/>
    <s v="No"/>
    <n v="28.4"/>
    <n v="155.5"/>
    <n v="2026"/>
    <n v="33386015067"/>
    <n v="9.1571428571428566"/>
    <n v="63.24336973478939"/>
    <n v="88.986379747265815"/>
    <s v="#SPILL!"/>
  </r>
  <r>
    <s v="EV1358"/>
    <x v="0"/>
    <s v="Asia"/>
    <s v="Kia"/>
    <s v="Car"/>
    <n v="177221"/>
    <n v="115"/>
    <n v="512"/>
    <n v="2.13"/>
    <x v="1354"/>
    <n v="37751"/>
    <n v="19.5"/>
    <s v="Yes"/>
    <n v="23.4"/>
    <n v="34.700000000000003"/>
    <n v="2026"/>
    <n v="6690269971"/>
    <n v="4.4521739130434783"/>
    <n v="73.732421875"/>
    <n v="301.72496487436592"/>
    <s v="#SPILL!"/>
  </r>
  <r>
    <s v="EV1359"/>
    <x v="9"/>
    <s v="Asia"/>
    <s v="Kia"/>
    <s v="Bus"/>
    <n v="560455"/>
    <n v="67"/>
    <n v="492"/>
    <n v="2.1800000000000002"/>
    <x v="1355"/>
    <n v="80211"/>
    <n v="18.5"/>
    <s v="Yes"/>
    <n v="36.799999999999997"/>
    <n v="175.8"/>
    <n v="2026"/>
    <n v="44954656005"/>
    <n v="7.3432835820895521"/>
    <n v="163.03048780487805"/>
    <n v="113.81823696817764"/>
    <s v="#SPILL!"/>
  </r>
  <r>
    <s v="EV1360"/>
    <x v="1"/>
    <s v="North America"/>
    <s v="Toyota"/>
    <s v="SUV"/>
    <n v="834333"/>
    <n v="101"/>
    <n v="297"/>
    <n v="1.99"/>
    <x v="1356"/>
    <n v="66233"/>
    <n v="19.899999999999999"/>
    <s v="Yes"/>
    <n v="14"/>
    <n v="39"/>
    <n v="2026"/>
    <n v="55260377589"/>
    <n v="2.9405940594059405"/>
    <n v="223.00673400673401"/>
    <n v="221.30612117703603"/>
    <s v="#SPILL!"/>
  </r>
  <r>
    <s v="EV1361"/>
    <x v="1"/>
    <s v="North America"/>
    <s v="Mercedes"/>
    <s v="SUV"/>
    <n v="719449"/>
    <n v="94"/>
    <n v="648"/>
    <n v="0.59"/>
    <x v="1357"/>
    <n v="32570"/>
    <n v="13.3"/>
    <s v="Yes"/>
    <n v="42.8"/>
    <n v="73.599999999999994"/>
    <n v="2026"/>
    <n v="23432453930"/>
    <n v="6.8936170212765955"/>
    <n v="50.262345679012348"/>
    <n v="263.90195830420225"/>
    <s v="#SPILL!"/>
  </r>
  <r>
    <s v="EV1362"/>
    <x v="3"/>
    <s v="Europe"/>
    <s v="BYD"/>
    <s v="Truck"/>
    <n v="297174"/>
    <n v="114"/>
    <n v="362"/>
    <n v="1.64"/>
    <x v="1358"/>
    <n v="34811"/>
    <n v="22.5"/>
    <s v="Yes"/>
    <n v="52.7"/>
    <n v="270.89999999999998"/>
    <n v="2026"/>
    <n v="10344924114"/>
    <n v="3.1754385964912282"/>
    <n v="96.162983425414367"/>
    <n v="402.75730716684501"/>
    <s v="#SPILL!"/>
  </r>
  <r>
    <s v="EV1363"/>
    <x v="3"/>
    <s v="Europe"/>
    <s v="Mercedes"/>
    <s v="SUV"/>
    <n v="162498"/>
    <n v="65"/>
    <n v="332"/>
    <n v="0.88"/>
    <x v="1359"/>
    <n v="56640"/>
    <n v="21.7"/>
    <s v="No"/>
    <n v="34.299999999999997"/>
    <n v="269.3"/>
    <n v="2026"/>
    <n v="9203886720"/>
    <n v="5.1076923076923073"/>
    <n v="170.60240963855421"/>
    <n v="1215.2641878669276"/>
    <s v="#SPILL!"/>
  </r>
  <r>
    <s v="EV1364"/>
    <x v="1"/>
    <s v="North America"/>
    <s v="Volkswagen"/>
    <s v="Truck"/>
    <n v="633552"/>
    <n v="57"/>
    <n v="258"/>
    <n v="2.83"/>
    <x v="1360"/>
    <n v="65825"/>
    <n v="17"/>
    <s v="Yes"/>
    <n v="62.8"/>
    <n v="155.4"/>
    <n v="2026"/>
    <n v="41703560400"/>
    <n v="4.5263157894736841"/>
    <n v="255.13565891472868"/>
    <n v="200.73806096421444"/>
    <s v="#SPILL!"/>
  </r>
  <r>
    <s v="EV1365"/>
    <x v="5"/>
    <s v="North America"/>
    <s v="BMW"/>
    <s v="Car"/>
    <n v="136552"/>
    <n v="82"/>
    <n v="480"/>
    <n v="1.26"/>
    <x v="1361"/>
    <n v="51623"/>
    <n v="17.600000000000001"/>
    <s v="No"/>
    <n v="26.8"/>
    <n v="75.5"/>
    <n v="2026"/>
    <n v="7049223896"/>
    <n v="5.8536585365853657"/>
    <n v="107.54791666666667"/>
    <n v="647.33581346300309"/>
    <s v="#SPILL!"/>
  </r>
  <r>
    <s v="EV1366"/>
    <x v="6"/>
    <s v="Europe"/>
    <s v="Ford"/>
    <s v="Bus"/>
    <n v="707530"/>
    <n v="107"/>
    <n v="386"/>
    <n v="2.33"/>
    <x v="1362"/>
    <n v="68676"/>
    <n v="16.399999999999999"/>
    <s v="Yes"/>
    <n v="50.4"/>
    <n v="140.19999999999999"/>
    <n v="2026"/>
    <n v="48590330280"/>
    <n v="3.6074766355140189"/>
    <n v="177.91709844559585"/>
    <n v="96.38743233502467"/>
    <s v="#SPILL!"/>
  </r>
  <r>
    <s v="EV1367"/>
    <x v="7"/>
    <s v="Europe"/>
    <s v="BYD"/>
    <s v="SUV"/>
    <n v="576150"/>
    <n v="98"/>
    <n v="363"/>
    <n v="2.2599999999999998"/>
    <x v="1363"/>
    <n v="69696"/>
    <n v="20.3"/>
    <s v="No"/>
    <n v="48.8"/>
    <n v="298.89999999999998"/>
    <n v="2026"/>
    <n v="40155350400"/>
    <n v="3.704081632653061"/>
    <n v="192"/>
    <n v="175.2043738609737"/>
    <s v="#SPILL!"/>
  </r>
  <r>
    <s v="EV1368"/>
    <x v="4"/>
    <s v="Asia"/>
    <s v="Hyundai"/>
    <s v="SUV"/>
    <n v="542334"/>
    <n v="115"/>
    <n v="503"/>
    <n v="1.06"/>
    <x v="1364"/>
    <n v="79389"/>
    <n v="16.600000000000001"/>
    <s v="No"/>
    <n v="46.5"/>
    <n v="43.9"/>
    <n v="2026"/>
    <n v="43055353926"/>
    <n v="4.3739130434782609"/>
    <n v="157.83101391650101"/>
    <n v="220.60022052830914"/>
    <s v="#SPILL!"/>
  </r>
  <r>
    <s v="EV1369"/>
    <x v="3"/>
    <s v="Europe"/>
    <s v="Mercedes"/>
    <s v="Bus"/>
    <n v="316130"/>
    <n v="87"/>
    <n v="440"/>
    <n v="1.47"/>
    <x v="1365"/>
    <n v="67267"/>
    <n v="17.5"/>
    <s v="No"/>
    <n v="28.3"/>
    <n v="204.5"/>
    <n v="2026"/>
    <n v="21265116710"/>
    <n v="5.0574712643678161"/>
    <n v="152.87954545454545"/>
    <n v="274.62752665042859"/>
    <s v="#SPILL!"/>
  </r>
  <r>
    <s v="EV1370"/>
    <x v="2"/>
    <s v="Oceania"/>
    <s v="Tesla"/>
    <s v="Bus"/>
    <n v="274701"/>
    <n v="60"/>
    <n v="306"/>
    <n v="1.78"/>
    <x v="1366"/>
    <n v="40738"/>
    <n v="14.5"/>
    <s v="No"/>
    <n v="41.9"/>
    <n v="236.2"/>
    <n v="2026"/>
    <n v="11190769338"/>
    <n v="5.0999999999999996"/>
    <n v="133.13071895424838"/>
    <n v="40.109064036898303"/>
    <s v="#SPILL!"/>
  </r>
  <r>
    <s v="EV1371"/>
    <x v="3"/>
    <s v="Europe"/>
    <s v="Toyota"/>
    <s v="Car"/>
    <n v="433098"/>
    <n v="117"/>
    <n v="488"/>
    <n v="0.94"/>
    <x v="1367"/>
    <n v="69657"/>
    <n v="17.5"/>
    <s v="Yes"/>
    <n v="57.9"/>
    <n v="300"/>
    <n v="2026"/>
    <n v="30168307386"/>
    <n v="4.1709401709401712"/>
    <n v="142.73975409836066"/>
    <n v="118.48588541161585"/>
    <s v="#SPILL!"/>
  </r>
  <r>
    <s v="EV1372"/>
    <x v="2"/>
    <s v="Oceania"/>
    <s v="Volkswagen"/>
    <s v="Car"/>
    <n v="307092"/>
    <n v="113"/>
    <n v="433"/>
    <n v="2.97"/>
    <x v="1368"/>
    <n v="72218"/>
    <n v="21"/>
    <s v="Yes"/>
    <n v="43.6"/>
    <n v="226.9"/>
    <n v="2026"/>
    <n v="22177570056"/>
    <n v="3.831858407079646"/>
    <n v="166.78521939953811"/>
    <n v="590.33774894819794"/>
    <s v="#SPILL!"/>
  </r>
  <r>
    <s v="EV1373"/>
    <x v="6"/>
    <s v="Europe"/>
    <s v="Nissan"/>
    <s v="Truck"/>
    <n v="762326"/>
    <n v="96"/>
    <n v="482"/>
    <n v="2.96"/>
    <x v="1369"/>
    <n v="84815"/>
    <n v="19"/>
    <s v="No"/>
    <n v="55.8"/>
    <n v="108.4"/>
    <n v="2026"/>
    <n v="64656679690"/>
    <n v="5.020833333333333"/>
    <n v="175.96473029045643"/>
    <n v="89.81984085548703"/>
    <s v="#SPILL!"/>
  </r>
  <r>
    <s v="EV1374"/>
    <x v="4"/>
    <s v="Asia"/>
    <s v="Mercedes"/>
    <s v="Truck"/>
    <n v="71021"/>
    <n v="110"/>
    <n v="311"/>
    <n v="2.54"/>
    <x v="1370"/>
    <n v="63691"/>
    <n v="15.2"/>
    <s v="Yes"/>
    <n v="45.3"/>
    <n v="173.6"/>
    <n v="2026"/>
    <n v="4523398511"/>
    <n v="2.8272727272727272"/>
    <n v="204.79421221864951"/>
    <n v="980.20303853789721"/>
    <s v="#SPILL!"/>
  </r>
  <r>
    <s v="EV1375"/>
    <x v="9"/>
    <s v="Asia"/>
    <s v="Hyundai"/>
    <s v="Truck"/>
    <n v="766012"/>
    <n v="100"/>
    <n v="432"/>
    <n v="2.91"/>
    <x v="1371"/>
    <n v="47414"/>
    <n v="24.2"/>
    <s v="No"/>
    <n v="61.3"/>
    <n v="159.80000000000001"/>
    <n v="2026"/>
    <n v="36319692968"/>
    <n v="4.32"/>
    <n v="109.75462962962963"/>
    <n v="114.64963995342109"/>
    <s v="#SPILL!"/>
  </r>
  <r>
    <s v="EV1376"/>
    <x v="8"/>
    <s v="Europe"/>
    <s v="Kia"/>
    <s v="Truck"/>
    <n v="626466"/>
    <n v="99"/>
    <n v="443"/>
    <n v="0.87"/>
    <x v="1372"/>
    <n v="55530"/>
    <n v="19.100000000000001"/>
    <s v="Yes"/>
    <n v="27.9"/>
    <n v="65.900000000000006"/>
    <n v="2026"/>
    <n v="34787656980"/>
    <n v="4.4747474747474749"/>
    <n v="125.34988713318285"/>
    <n v="70.230467415629903"/>
    <s v="#SPILL!"/>
  </r>
  <r>
    <s v="EV1377"/>
    <x v="4"/>
    <s v="Asia"/>
    <s v="Hyundai"/>
    <s v="Car"/>
    <n v="474528"/>
    <n v="66"/>
    <n v="577"/>
    <n v="1.58"/>
    <x v="1373"/>
    <n v="56400"/>
    <n v="17.7"/>
    <s v="Yes"/>
    <n v="9.6"/>
    <n v="125.7"/>
    <n v="2026"/>
    <n v="26763379200"/>
    <n v="8.7424242424242422"/>
    <n v="97.746967071057199"/>
    <n v="40.39593027176479"/>
    <s v="#SPILL!"/>
  </r>
  <r>
    <s v="EV1378"/>
    <x v="4"/>
    <s v="Asia"/>
    <s v="Kia"/>
    <s v="Truck"/>
    <n v="224549"/>
    <n v="59"/>
    <n v="625"/>
    <n v="1.76"/>
    <x v="1374"/>
    <n v="56006"/>
    <n v="19"/>
    <s v="Yes"/>
    <n v="61.8"/>
    <n v="104.2"/>
    <n v="2026"/>
    <n v="12576091294"/>
    <n v="10.59322033898305"/>
    <n v="89.6096"/>
    <n v="118.4240410778939"/>
    <s v="#SPILL!"/>
  </r>
  <r>
    <s v="EV1379"/>
    <x v="1"/>
    <s v="North America"/>
    <s v="Toyota"/>
    <s v="Truck"/>
    <n v="100532"/>
    <n v="117"/>
    <n v="501"/>
    <n v="2.77"/>
    <x v="1375"/>
    <n v="40915"/>
    <n v="15.7"/>
    <s v="No"/>
    <n v="24.9"/>
    <n v="249"/>
    <n v="2026"/>
    <n v="4113266780"/>
    <n v="4.2820512820512819"/>
    <n v="81.666666666666671"/>
    <n v="95.561612222973778"/>
    <s v="#SPILL!"/>
  </r>
  <r>
    <s v="EV1380"/>
    <x v="1"/>
    <s v="North America"/>
    <s v="BMW"/>
    <s v="SUV"/>
    <n v="867364"/>
    <n v="117"/>
    <n v="284"/>
    <n v="2.04"/>
    <x v="1376"/>
    <n v="34830"/>
    <n v="17.5"/>
    <s v="Yes"/>
    <n v="24"/>
    <n v="257.2"/>
    <n v="2026"/>
    <n v="30210288120"/>
    <n v="2.4273504273504272"/>
    <n v="122.64084507042253"/>
    <n v="151.8716478894674"/>
    <s v="#SPILL!"/>
  </r>
  <r>
    <s v="EV1381"/>
    <x v="6"/>
    <s v="Europe"/>
    <s v="BYD"/>
    <s v="Truck"/>
    <n v="856490"/>
    <n v="89"/>
    <n v="404"/>
    <n v="2.65"/>
    <x v="1377"/>
    <n v="46624"/>
    <n v="19"/>
    <s v="No"/>
    <n v="31.5"/>
    <n v="84.3"/>
    <n v="2026"/>
    <n v="39932989760"/>
    <n v="4.5393258426966296"/>
    <n v="115.4059405940594"/>
    <n v="142.75940174432861"/>
    <s v="#SPILL!"/>
  </r>
  <r>
    <s v="EV1382"/>
    <x v="6"/>
    <s v="Europe"/>
    <s v="Kia"/>
    <s v="Truck"/>
    <n v="336380"/>
    <n v="89"/>
    <n v="314"/>
    <n v="2.91"/>
    <x v="1378"/>
    <n v="51930"/>
    <n v="21.2"/>
    <s v="No"/>
    <n v="47.9"/>
    <n v="145.1"/>
    <n v="2026"/>
    <n v="17468213400"/>
    <n v="3.5280898876404496"/>
    <n v="165.38216560509554"/>
    <n v="303.65360604078722"/>
    <s v="#SPILL!"/>
  </r>
  <r>
    <s v="EV1383"/>
    <x v="4"/>
    <s v="Asia"/>
    <s v="Volkswagen"/>
    <s v="Car"/>
    <n v="109793"/>
    <n v="51"/>
    <n v="277"/>
    <n v="1.38"/>
    <x v="1379"/>
    <n v="26072"/>
    <n v="12.3"/>
    <s v="Yes"/>
    <n v="55.6"/>
    <n v="218.2"/>
    <n v="2026"/>
    <n v="2862523096"/>
    <n v="5.4313725490196081"/>
    <n v="94.122743682310471"/>
    <n v="751.97872359804364"/>
    <s v="#SPILL!"/>
  </r>
  <r>
    <s v="EV1384"/>
    <x v="8"/>
    <s v="Europe"/>
    <s v="Hyundai"/>
    <s v="Car"/>
    <n v="635570"/>
    <n v="79"/>
    <n v="351"/>
    <n v="1.85"/>
    <x v="1380"/>
    <n v="51179"/>
    <n v="23.4"/>
    <s v="Yes"/>
    <n v="5.5"/>
    <n v="271"/>
    <n v="2026"/>
    <n v="32527837030"/>
    <n v="4.443037974683544"/>
    <n v="145.8091168091168"/>
    <n v="79.157291879729996"/>
    <s v="#SPILL!"/>
  </r>
  <r>
    <s v="EV1385"/>
    <x v="1"/>
    <s v="North America"/>
    <s v="Kia"/>
    <s v="SUV"/>
    <n v="296760"/>
    <n v="72"/>
    <n v="460"/>
    <n v="1.76"/>
    <x v="1381"/>
    <n v="35705"/>
    <n v="23.5"/>
    <s v="Yes"/>
    <n v="53.3"/>
    <n v="32.799999999999997"/>
    <n v="2026"/>
    <n v="10595815800"/>
    <n v="6.3888888888888893"/>
    <n v="77.619565217391298"/>
    <n v="24.730421889742551"/>
    <s v="#SPILL!"/>
  </r>
  <r>
    <s v="EV1386"/>
    <x v="3"/>
    <s v="Europe"/>
    <s v="BMW"/>
    <s v="SUV"/>
    <n v="785955"/>
    <n v="40"/>
    <n v="334"/>
    <n v="2.0299999999999998"/>
    <x v="1382"/>
    <n v="70087"/>
    <n v="16.399999999999999"/>
    <s v="No"/>
    <n v="63.5"/>
    <n v="188.1"/>
    <n v="2026"/>
    <n v="55085228085"/>
    <n v="8.35"/>
    <n v="209.84131736526948"/>
    <n v="75.111170486859933"/>
    <s v="#SPILL!"/>
  </r>
  <r>
    <s v="EV1387"/>
    <x v="2"/>
    <s v="Oceania"/>
    <s v="Ford"/>
    <s v="SUV"/>
    <n v="281738"/>
    <n v="72"/>
    <n v="321"/>
    <n v="2.68"/>
    <x v="1383"/>
    <n v="49613"/>
    <n v="21.4"/>
    <s v="Yes"/>
    <n v="55.1"/>
    <n v="181.9"/>
    <n v="2026"/>
    <n v="13977867394"/>
    <n v="4.458333333333333"/>
    <n v="154.5576323987539"/>
    <n v="64.187294578651091"/>
    <s v="#SPILL!"/>
  </r>
  <r>
    <s v="EV1388"/>
    <x v="5"/>
    <s v="North America"/>
    <s v="Volkswagen"/>
    <s v="Car"/>
    <n v="258097"/>
    <n v="44"/>
    <n v="480"/>
    <n v="1.18"/>
    <x v="1384"/>
    <n v="33449"/>
    <n v="19.100000000000001"/>
    <s v="Yes"/>
    <n v="35.6"/>
    <n v="38.5"/>
    <n v="2026"/>
    <n v="8633086553"/>
    <n v="10.909090909090908"/>
    <n v="69.685416666666669"/>
    <n v="277.08962134391334"/>
    <s v="#SPILL!"/>
  </r>
  <r>
    <s v="EV1389"/>
    <x v="5"/>
    <s v="North America"/>
    <s v="Kia"/>
    <s v="Car"/>
    <n v="663469"/>
    <n v="94"/>
    <n v="412"/>
    <n v="1.95"/>
    <x v="1385"/>
    <n v="83601"/>
    <n v="21.3"/>
    <s v="Yes"/>
    <n v="27.7"/>
    <n v="91.1"/>
    <n v="2026"/>
    <n v="55466671869"/>
    <n v="4.3829787234042552"/>
    <n v="202.91504854368932"/>
    <n v="94.055637867029205"/>
    <s v="#SPILL!"/>
  </r>
  <r>
    <s v="EV1390"/>
    <x v="2"/>
    <s v="Oceania"/>
    <s v="Volkswagen"/>
    <s v="Car"/>
    <n v="647174"/>
    <n v="120"/>
    <n v="305"/>
    <n v="2.2999999999999998"/>
    <x v="1386"/>
    <n v="25259"/>
    <n v="21.8"/>
    <s v="Yes"/>
    <n v="34.200000000000003"/>
    <n v="298"/>
    <n v="2026"/>
    <n v="16346968066"/>
    <n v="2.5416666666666665"/>
    <n v="82.816393442622953"/>
    <n v="132.7293741713975"/>
    <s v="#SPILL!"/>
  </r>
  <r>
    <s v="EV1391"/>
    <x v="4"/>
    <s v="Asia"/>
    <s v="Ford"/>
    <s v="Truck"/>
    <n v="313534"/>
    <n v="45"/>
    <n v="512"/>
    <n v="1.52"/>
    <x v="1387"/>
    <n v="67247"/>
    <n v="18.600000000000001"/>
    <s v="No"/>
    <n v="12.1"/>
    <n v="236.6"/>
    <n v="2026"/>
    <n v="21084220898"/>
    <n v="11.377777777777778"/>
    <n v="131.341796875"/>
    <n v="183.5494715086721"/>
    <s v="#SPILL!"/>
  </r>
  <r>
    <s v="EV1392"/>
    <x v="9"/>
    <s v="Asia"/>
    <s v="BYD"/>
    <s v="Car"/>
    <n v="686077"/>
    <n v="56"/>
    <n v="431"/>
    <n v="1.72"/>
    <x v="1388"/>
    <n v="48199"/>
    <n v="17.600000000000001"/>
    <s v="No"/>
    <n v="18.2"/>
    <n v="32.6"/>
    <n v="2026"/>
    <n v="33068225323"/>
    <n v="7.6964285714285712"/>
    <n v="111.83062645011601"/>
    <n v="114.86320048624279"/>
    <s v="#SPILL!"/>
  </r>
  <r>
    <s v="EV1393"/>
    <x v="8"/>
    <s v="Europe"/>
    <s v="Toyota"/>
    <s v="SUV"/>
    <n v="358828"/>
    <n v="49"/>
    <n v="421"/>
    <n v="1.17"/>
    <x v="1389"/>
    <n v="35661"/>
    <n v="15.7"/>
    <s v="Yes"/>
    <n v="22.8"/>
    <n v="212.8"/>
    <n v="2026"/>
    <n v="12796165308"/>
    <n v="8.591836734693878"/>
    <n v="84.705463182897859"/>
    <n v="56.684539668030368"/>
    <s v="#SPILL!"/>
  </r>
  <r>
    <s v="EV1394"/>
    <x v="0"/>
    <s v="Asia"/>
    <s v="Mercedes"/>
    <s v="SUV"/>
    <n v="178124"/>
    <n v="119"/>
    <n v="623"/>
    <n v="1.41"/>
    <x v="1390"/>
    <n v="72252"/>
    <n v="13.9"/>
    <s v="Yes"/>
    <n v="54.4"/>
    <n v="208.7"/>
    <n v="2026"/>
    <n v="12869815248"/>
    <n v="5.2352941176470589"/>
    <n v="115.97431781701445"/>
    <n v="283.68439963171721"/>
    <s v="#SPILL!"/>
  </r>
  <r>
    <s v="EV1395"/>
    <x v="5"/>
    <s v="North America"/>
    <s v="Volkswagen"/>
    <s v="SUV"/>
    <n v="445507"/>
    <n v="115"/>
    <n v="425"/>
    <n v="2.0099999999999998"/>
    <x v="1391"/>
    <n v="38003"/>
    <n v="16.8"/>
    <s v="No"/>
    <n v="37.9"/>
    <n v="86"/>
    <n v="2026"/>
    <n v="16930602521"/>
    <n v="3.6956521739130435"/>
    <n v="89.418823529411767"/>
    <n v="245.60781312078151"/>
    <s v="#SPILL!"/>
  </r>
  <r>
    <s v="EV1396"/>
    <x v="2"/>
    <s v="Oceania"/>
    <s v="Tesla"/>
    <s v="Truck"/>
    <n v="220334"/>
    <n v="93"/>
    <n v="324"/>
    <n v="2.0099999999999998"/>
    <x v="1392"/>
    <n v="55095"/>
    <n v="23.7"/>
    <s v="No"/>
    <n v="38.700000000000003"/>
    <n v="183.8"/>
    <n v="2026"/>
    <n v="12139301730"/>
    <n v="3.4838709677419355"/>
    <n v="170.0462962962963"/>
    <n v="490.33739686112904"/>
    <s v="#SPILL!"/>
  </r>
  <r>
    <s v="EV1397"/>
    <x v="0"/>
    <s v="Asia"/>
    <s v="Nissan"/>
    <s v="Bus"/>
    <n v="821143"/>
    <n v="90"/>
    <n v="304"/>
    <n v="2.39"/>
    <x v="1393"/>
    <n v="62221"/>
    <n v="22.6"/>
    <s v="No"/>
    <n v="64.2"/>
    <n v="189.6"/>
    <n v="2026"/>
    <n v="51092338603"/>
    <n v="3.3777777777777778"/>
    <n v="204.67434210526315"/>
    <n v="212.2626631414991"/>
    <s v="#SPILL!"/>
  </r>
  <r>
    <s v="EV1398"/>
    <x v="1"/>
    <s v="North America"/>
    <s v="Volkswagen"/>
    <s v="Car"/>
    <n v="230636"/>
    <n v="63"/>
    <n v="293"/>
    <n v="2.78"/>
    <x v="1394"/>
    <n v="41907"/>
    <n v="15.2"/>
    <s v="Yes"/>
    <n v="34.700000000000003"/>
    <n v="186.4"/>
    <n v="2026"/>
    <n v="9665262852"/>
    <n v="4.6507936507936511"/>
    <n v="143.0273037542662"/>
    <n v="225.99680882429456"/>
    <s v="#SPILL!"/>
  </r>
  <r>
    <s v="EV1399"/>
    <x v="2"/>
    <s v="Oceania"/>
    <s v="BMW"/>
    <s v="Truck"/>
    <n v="325941"/>
    <n v="59"/>
    <n v="435"/>
    <n v="2.88"/>
    <x v="1395"/>
    <n v="63899"/>
    <n v="12.9"/>
    <s v="Yes"/>
    <n v="6.8"/>
    <n v="299.60000000000002"/>
    <n v="2026"/>
    <n v="20827303959"/>
    <n v="7.3728813559322033"/>
    <n v="146.89425287356323"/>
    <n v="109.6425426687652"/>
    <s v="#SPILL!"/>
  </r>
  <r>
    <s v="EV1400"/>
    <x v="7"/>
    <s v="Europe"/>
    <s v="Nissan"/>
    <s v="Truck"/>
    <n v="729970"/>
    <n v="101"/>
    <n v="392"/>
    <n v="2.0499999999999998"/>
    <x v="1396"/>
    <n v="65121"/>
    <n v="21.2"/>
    <s v="No"/>
    <n v="17.8"/>
    <n v="133.5"/>
    <n v="2026"/>
    <n v="47536376370"/>
    <n v="3.8811881188118811"/>
    <n v="166.125"/>
    <n v="50.5253640560571"/>
    <s v="#SPILL!"/>
  </r>
  <r>
    <s v="EV1401"/>
    <x v="4"/>
    <s v="Asia"/>
    <s v="Ford"/>
    <s v="SUV"/>
    <n v="616692"/>
    <n v="92"/>
    <n v="597"/>
    <n v="1.91"/>
    <x v="1397"/>
    <n v="28859"/>
    <n v="16.3"/>
    <s v="Yes"/>
    <n v="45.5"/>
    <n v="111.7"/>
    <n v="2026"/>
    <n v="17797114428"/>
    <n v="6.4891304347826084"/>
    <n v="48.340033500837521"/>
    <n v="281.56518975436683"/>
    <s v="#SPILL!"/>
  </r>
  <r>
    <s v="EV1402"/>
    <x v="3"/>
    <s v="Europe"/>
    <s v="Tesla"/>
    <s v="Bus"/>
    <n v="585358"/>
    <n v="60"/>
    <n v="540"/>
    <n v="1.1100000000000001"/>
    <x v="1398"/>
    <n v="48476"/>
    <n v="14.5"/>
    <s v="No"/>
    <n v="9.5"/>
    <n v="265"/>
    <n v="2026"/>
    <n v="28375814408"/>
    <n v="9"/>
    <n v="89.770370370370372"/>
    <n v="283.9390595157152"/>
    <s v="#SPILL!"/>
  </r>
  <r>
    <s v="EV1403"/>
    <x v="1"/>
    <s v="North America"/>
    <s v="Hyundai"/>
    <s v="SUV"/>
    <n v="575588"/>
    <n v="72"/>
    <n v="509"/>
    <n v="2.13"/>
    <x v="1399"/>
    <n v="36179"/>
    <n v="15"/>
    <s v="No"/>
    <n v="53.5"/>
    <n v="83.1"/>
    <n v="2026"/>
    <n v="20824198252"/>
    <n v="7.0694444444444446"/>
    <n v="71.078585461689585"/>
    <n v="286.85448619498669"/>
    <s v="#SPILL!"/>
  </r>
  <r>
    <s v="EV1404"/>
    <x v="3"/>
    <s v="Europe"/>
    <s v="Mercedes"/>
    <s v="Truck"/>
    <n v="14302"/>
    <n v="51"/>
    <n v="339"/>
    <n v="1.66"/>
    <x v="1400"/>
    <n v="32053"/>
    <n v="22.8"/>
    <s v="Yes"/>
    <n v="54.8"/>
    <n v="36.6"/>
    <n v="2026"/>
    <n v="458422006"/>
    <n v="6.6470588235294121"/>
    <n v="94.551622418879063"/>
    <n v="481.12152146552927"/>
    <s v="#SPILL!"/>
  </r>
  <r>
    <s v="EV1405"/>
    <x v="6"/>
    <s v="Europe"/>
    <s v="Kia"/>
    <s v="Bus"/>
    <n v="747029"/>
    <n v="66"/>
    <n v="553"/>
    <n v="1.69"/>
    <x v="1401"/>
    <n v="84734"/>
    <n v="20"/>
    <s v="No"/>
    <n v="55.7"/>
    <n v="234.9"/>
    <n v="2026"/>
    <n v="63298755286"/>
    <n v="8.3787878787878789"/>
    <n v="153.2260397830018"/>
    <n v="221.3140319853714"/>
    <s v="#SPILL!"/>
  </r>
  <r>
    <s v="EV1406"/>
    <x v="4"/>
    <s v="Asia"/>
    <s v="BMW"/>
    <s v="Bus"/>
    <n v="252570"/>
    <n v="87"/>
    <n v="599"/>
    <n v="2.67"/>
    <x v="1402"/>
    <n v="66176"/>
    <n v="13"/>
    <s v="No"/>
    <n v="12.7"/>
    <n v="132.19999999999999"/>
    <n v="2026"/>
    <n v="16714072320"/>
    <n v="6.8850574712643677"/>
    <n v="110.47746243739566"/>
    <n v="100.18608702537911"/>
    <s v="#SPILL!"/>
  </r>
  <r>
    <s v="EV1407"/>
    <x v="7"/>
    <s v="Europe"/>
    <s v="Tesla"/>
    <s v="SUV"/>
    <n v="499424"/>
    <n v="96"/>
    <n v="297"/>
    <n v="2.3199999999999998"/>
    <x v="1403"/>
    <n v="28362"/>
    <n v="22"/>
    <s v="Yes"/>
    <n v="19.5"/>
    <n v="252.4"/>
    <n v="2026"/>
    <n v="14164663488"/>
    <n v="3.09375"/>
    <n v="95.494949494949495"/>
    <n v="344.5549272762222"/>
    <s v="#SPILL!"/>
  </r>
  <r>
    <s v="EV1408"/>
    <x v="7"/>
    <s v="Europe"/>
    <s v="BMW"/>
    <s v="Truck"/>
    <n v="278098"/>
    <n v="59"/>
    <n v="597"/>
    <n v="2.39"/>
    <x v="1404"/>
    <n v="59622"/>
    <n v="19.2"/>
    <s v="No"/>
    <n v="39.200000000000003"/>
    <n v="157.69999999999999"/>
    <n v="2026"/>
    <n v="16580758956"/>
    <n v="10.118644067796611"/>
    <n v="99.869346733668337"/>
    <n v="602.74435630605035"/>
    <s v="#SPILL!"/>
  </r>
  <r>
    <s v="EV1409"/>
    <x v="1"/>
    <s v="North America"/>
    <s v="Toyota"/>
    <s v="SUV"/>
    <n v="262538"/>
    <n v="82"/>
    <n v="523"/>
    <n v="1.53"/>
    <x v="1405"/>
    <n v="34824"/>
    <n v="18.399999999999999"/>
    <s v="No"/>
    <n v="36.299999999999997"/>
    <n v="280.60000000000002"/>
    <n v="2026"/>
    <n v="9142623312"/>
    <n v="6.3780487804878048"/>
    <n v="66.585086042065015"/>
    <n v="680.63289885654638"/>
    <s v="#SPILL!"/>
  </r>
  <r>
    <s v="EV1410"/>
    <x v="5"/>
    <s v="North America"/>
    <s v="Mercedes"/>
    <s v="Truck"/>
    <n v="732064"/>
    <n v="117"/>
    <n v="606"/>
    <n v="0.8"/>
    <x v="1406"/>
    <n v="70586"/>
    <n v="15.3"/>
    <s v="Yes"/>
    <n v="36.9"/>
    <n v="71.3"/>
    <n v="2026"/>
    <n v="51673469504"/>
    <n v="5.1794871794871797"/>
    <n v="116.47854785478548"/>
    <n v="174.17329632381868"/>
    <s v="#SPILL!"/>
  </r>
  <r>
    <s v="EV1411"/>
    <x v="3"/>
    <s v="Europe"/>
    <s v="Hyundai"/>
    <s v="SUV"/>
    <n v="363886"/>
    <n v="51"/>
    <n v="621"/>
    <n v="1.37"/>
    <x v="1407"/>
    <n v="72406"/>
    <n v="14.8"/>
    <s v="No"/>
    <n v="37.6"/>
    <n v="163.9"/>
    <n v="2026"/>
    <n v="26347529716"/>
    <n v="12.176470588235293"/>
    <n v="116.59581320450886"/>
    <n v="109.60850376216727"/>
    <s v="#SPILL!"/>
  </r>
  <r>
    <s v="EV1412"/>
    <x v="3"/>
    <s v="Europe"/>
    <s v="Hyundai"/>
    <s v="Car"/>
    <n v="576278"/>
    <n v="79"/>
    <n v="510"/>
    <n v="0.61"/>
    <x v="1408"/>
    <n v="45224"/>
    <n v="14.6"/>
    <s v="Yes"/>
    <n v="21.2"/>
    <n v="98.5"/>
    <n v="2026"/>
    <n v="26061596272"/>
    <n v="6.4556962025316453"/>
    <n v="88.674509803921566"/>
    <n v="323.12529716560414"/>
    <s v="#SPILL!"/>
  </r>
  <r>
    <s v="EV1413"/>
    <x v="4"/>
    <s v="Asia"/>
    <s v="Nissan"/>
    <s v="SUV"/>
    <n v="622463"/>
    <n v="117"/>
    <n v="554"/>
    <n v="0.71"/>
    <x v="1409"/>
    <n v="34208"/>
    <n v="13.2"/>
    <s v="No"/>
    <n v="50"/>
    <n v="286.5"/>
    <n v="2026"/>
    <n v="21293214304"/>
    <n v="4.7350427350427351"/>
    <n v="61.747292418772567"/>
    <n v="128.41887790920904"/>
    <s v="#SPILL!"/>
  </r>
  <r>
    <s v="EV1414"/>
    <x v="8"/>
    <s v="Europe"/>
    <s v="Ford"/>
    <s v="Truck"/>
    <n v="305373"/>
    <n v="67"/>
    <n v="448"/>
    <n v="1.86"/>
    <x v="1410"/>
    <n v="58657"/>
    <n v="20.7"/>
    <s v="Yes"/>
    <n v="32.799999999999997"/>
    <n v="153.30000000000001"/>
    <n v="2026"/>
    <n v="17912264061"/>
    <n v="6.6865671641791042"/>
    <n v="130.93080357142858"/>
    <n v="185.02618109656061"/>
    <s v="#SPILL!"/>
  </r>
  <r>
    <s v="EV1415"/>
    <x v="1"/>
    <s v="North America"/>
    <s v="Ford"/>
    <s v="Car"/>
    <n v="314314"/>
    <n v="55"/>
    <n v="531"/>
    <n v="2.33"/>
    <x v="1411"/>
    <n v="59960"/>
    <n v="21"/>
    <s v="No"/>
    <n v="45.2"/>
    <n v="118.8"/>
    <n v="2026"/>
    <n v="18846267440"/>
    <n v="9.6545454545454543"/>
    <n v="112.91902071563088"/>
    <n v="274.14305439783146"/>
    <s v="#SPILL!"/>
  </r>
  <r>
    <s v="EV1416"/>
    <x v="8"/>
    <s v="Europe"/>
    <s v="Nissan"/>
    <s v="Car"/>
    <n v="361996"/>
    <n v="60"/>
    <n v="464"/>
    <n v="0.54"/>
    <x v="1412"/>
    <n v="54938"/>
    <n v="22.7"/>
    <s v="Yes"/>
    <n v="50.9"/>
    <n v="182.5"/>
    <n v="2026"/>
    <n v="19887336248"/>
    <n v="7.7333333333333334"/>
    <n v="118.40086206896552"/>
    <n v="311.1194598835346"/>
    <s v="#SPILL!"/>
  </r>
  <r>
    <s v="EV1417"/>
    <x v="1"/>
    <s v="North America"/>
    <s v="Kia"/>
    <s v="SUV"/>
    <n v="568782"/>
    <n v="56"/>
    <n v="336"/>
    <n v="0.69"/>
    <x v="1413"/>
    <n v="34668"/>
    <n v="20.100000000000001"/>
    <s v="No"/>
    <n v="28.8"/>
    <n v="31.4"/>
    <n v="2026"/>
    <n v="19718534376"/>
    <n v="6"/>
    <n v="103.17857142857143"/>
    <n v="161.40630329370478"/>
    <s v="#SPILL!"/>
  </r>
  <r>
    <s v="EV1418"/>
    <x v="7"/>
    <s v="Europe"/>
    <s v="Kia"/>
    <s v="Car"/>
    <n v="670231"/>
    <n v="64"/>
    <n v="586"/>
    <n v="2.16"/>
    <x v="1414"/>
    <n v="49958"/>
    <n v="13.4"/>
    <s v="No"/>
    <n v="60.2"/>
    <n v="19.399999999999999"/>
    <n v="2026"/>
    <n v="33483400298"/>
    <n v="9.15625"/>
    <n v="85.25255972696246"/>
    <n v="19.323188572298207"/>
    <s v="#SPILL!"/>
  </r>
  <r>
    <s v="EV1419"/>
    <x v="5"/>
    <s v="North America"/>
    <s v="Nissan"/>
    <s v="SUV"/>
    <n v="784948"/>
    <n v="113"/>
    <n v="288"/>
    <n v="2.82"/>
    <x v="1415"/>
    <n v="29675"/>
    <n v="23"/>
    <s v="Yes"/>
    <n v="37.799999999999997"/>
    <n v="256.2"/>
    <n v="2026"/>
    <n v="23293331900"/>
    <n v="2.5486725663716814"/>
    <n v="103.03819444444444"/>
    <n v="50.757502407802811"/>
    <s v="#SPILL!"/>
  </r>
  <r>
    <s v="EV1420"/>
    <x v="8"/>
    <s v="Europe"/>
    <s v="Nissan"/>
    <s v="Car"/>
    <n v="840741"/>
    <n v="60"/>
    <n v="388"/>
    <n v="2.33"/>
    <x v="1416"/>
    <n v="62339"/>
    <n v="19.8"/>
    <s v="Yes"/>
    <n v="35"/>
    <n v="104.4"/>
    <n v="2026"/>
    <n v="52410953199"/>
    <n v="6.4666666666666668"/>
    <n v="160.66752577319588"/>
    <n v="170.36756860911981"/>
    <s v="#SPILL!"/>
  </r>
  <r>
    <s v="EV1421"/>
    <x v="1"/>
    <s v="North America"/>
    <s v="Nissan"/>
    <s v="Car"/>
    <n v="597498"/>
    <n v="79"/>
    <n v="261"/>
    <n v="0.77"/>
    <x v="1417"/>
    <n v="32983"/>
    <n v="13.5"/>
    <s v="Yes"/>
    <n v="16.3"/>
    <n v="283.2"/>
    <n v="2026"/>
    <n v="19707276534"/>
    <n v="3.3037974683544302"/>
    <n v="126.37164750957854"/>
    <n v="233.32630402110132"/>
    <s v="#SPILL!"/>
  </r>
  <r>
    <s v="EV1422"/>
    <x v="3"/>
    <s v="Europe"/>
    <s v="Kia"/>
    <s v="SUV"/>
    <n v="32928"/>
    <n v="65"/>
    <n v="442"/>
    <n v="1.0900000000000001"/>
    <x v="1418"/>
    <n v="31582"/>
    <n v="16.7"/>
    <s v="Yes"/>
    <n v="32.9"/>
    <n v="54.7"/>
    <n v="2026"/>
    <n v="1039932096"/>
    <n v="6.8"/>
    <n v="71.452488687782804"/>
    <n v="3376.6399416909621"/>
    <s v="#SPILL!"/>
  </r>
  <r>
    <s v="EV1423"/>
    <x v="9"/>
    <s v="Asia"/>
    <s v="Nissan"/>
    <s v="Car"/>
    <n v="435271"/>
    <n v="82"/>
    <n v="549"/>
    <n v="2.88"/>
    <x v="1419"/>
    <n v="33914"/>
    <n v="23.6"/>
    <s v="Yes"/>
    <n v="34.6"/>
    <n v="108.9"/>
    <n v="2026"/>
    <n v="14761780694"/>
    <n v="6.6951219512195124"/>
    <n v="61.77413479052823"/>
    <n v="278.59195765396731"/>
    <s v="#SPILL!"/>
  </r>
  <r>
    <s v="EV1424"/>
    <x v="6"/>
    <s v="Europe"/>
    <s v="Toyota"/>
    <s v="Car"/>
    <n v="416677"/>
    <n v="111"/>
    <n v="536"/>
    <n v="2.0099999999999998"/>
    <x v="1420"/>
    <n v="61691"/>
    <n v="15.7"/>
    <s v="Yes"/>
    <n v="22.2"/>
    <n v="289.5"/>
    <n v="2026"/>
    <n v="25705220807"/>
    <n v="4.8288288288288292"/>
    <n v="115.09514925373135"/>
    <n v="28.864084170712566"/>
    <s v="#SPILL!"/>
  </r>
  <r>
    <s v="EV1425"/>
    <x v="1"/>
    <s v="North America"/>
    <s v="BMW"/>
    <s v="Truck"/>
    <n v="58823"/>
    <n v="60"/>
    <n v="523"/>
    <n v="0.76"/>
    <x v="1421"/>
    <n v="75353"/>
    <n v="17.7"/>
    <s v="Yes"/>
    <n v="29"/>
    <n v="52.5"/>
    <n v="2026"/>
    <n v="4432489519"/>
    <n v="8.7166666666666668"/>
    <n v="144.07839388145317"/>
    <n v="2111.3170018530163"/>
    <s v="#SPILL!"/>
  </r>
  <r>
    <s v="EV1426"/>
    <x v="4"/>
    <s v="Asia"/>
    <s v="Tesla"/>
    <s v="Car"/>
    <n v="25513"/>
    <n v="100"/>
    <n v="617"/>
    <n v="0.65"/>
    <x v="1422"/>
    <n v="28439"/>
    <n v="22.6"/>
    <s v="No"/>
    <n v="28"/>
    <n v="73.2"/>
    <n v="2026"/>
    <n v="725564207"/>
    <n v="6.17"/>
    <n v="46.092382495948137"/>
    <n v="1953.3571120605181"/>
    <s v="#SPILL!"/>
  </r>
  <r>
    <s v="EV1427"/>
    <x v="8"/>
    <s v="Europe"/>
    <s v="Toyota"/>
    <s v="Truck"/>
    <n v="108364"/>
    <n v="48"/>
    <n v="393"/>
    <n v="1.99"/>
    <x v="1423"/>
    <n v="81146"/>
    <n v="21.8"/>
    <s v="No"/>
    <n v="18.100000000000001"/>
    <n v="61.8"/>
    <n v="2026"/>
    <n v="8793305144"/>
    <n v="8.1875"/>
    <n v="206.47837150127228"/>
    <n v="548.17097929201577"/>
    <s v="#SPILL!"/>
  </r>
  <r>
    <s v="EV1428"/>
    <x v="3"/>
    <s v="Europe"/>
    <s v="Hyundai"/>
    <s v="Car"/>
    <n v="153485"/>
    <n v="52"/>
    <n v="289"/>
    <n v="2.25"/>
    <x v="1424"/>
    <n v="80179"/>
    <n v="18.2"/>
    <s v="Yes"/>
    <n v="10.199999999999999"/>
    <n v="185.5"/>
    <n v="2026"/>
    <n v="12306273815"/>
    <n v="5.5576923076923075"/>
    <n v="277.43598615916954"/>
    <n v="658.44219304818068"/>
    <s v="#SPILL!"/>
  </r>
  <r>
    <s v="EV1429"/>
    <x v="5"/>
    <s v="North America"/>
    <s v="Mercedes"/>
    <s v="Car"/>
    <n v="224852"/>
    <n v="117"/>
    <n v="297"/>
    <n v="1.73"/>
    <x v="1425"/>
    <n v="29698"/>
    <n v="15.2"/>
    <s v="No"/>
    <n v="27.4"/>
    <n v="105.5"/>
    <n v="2026"/>
    <n v="6677654696"/>
    <n v="2.5384615384615383"/>
    <n v="99.993265993265993"/>
    <n v="313.17044100119188"/>
    <s v="#SPILL!"/>
  </r>
  <r>
    <s v="EV1430"/>
    <x v="9"/>
    <s v="Asia"/>
    <s v="Volkswagen"/>
    <s v="Car"/>
    <n v="53444"/>
    <n v="79"/>
    <n v="303"/>
    <n v="0.67"/>
    <x v="1426"/>
    <n v="48483"/>
    <n v="17.899999999999999"/>
    <s v="Yes"/>
    <n v="41.9"/>
    <n v="268.39999999999998"/>
    <n v="2026"/>
    <n v="2591125452"/>
    <n v="3.8354430379746836"/>
    <n v="160.009900990099"/>
    <n v="396.22782725843877"/>
    <s v="#SPILL!"/>
  </r>
  <r>
    <s v="EV1431"/>
    <x v="0"/>
    <s v="Asia"/>
    <s v="Kia"/>
    <s v="SUV"/>
    <n v="319925"/>
    <n v="47"/>
    <n v="509"/>
    <n v="2.27"/>
    <x v="1427"/>
    <n v="76813"/>
    <n v="19.399999999999999"/>
    <s v="No"/>
    <n v="31.6"/>
    <n v="113"/>
    <n v="2026"/>
    <n v="24574399025"/>
    <n v="10.829787234042554"/>
    <n v="150.90962671905697"/>
    <n v="127.06415566148316"/>
    <s v="#SPILL!"/>
  </r>
  <r>
    <s v="EV1432"/>
    <x v="4"/>
    <s v="Asia"/>
    <s v="Mercedes"/>
    <s v="Car"/>
    <n v="385384"/>
    <n v="67"/>
    <n v="366"/>
    <n v="1.32"/>
    <x v="1428"/>
    <n v="42446"/>
    <n v="15.5"/>
    <s v="Yes"/>
    <n v="33.299999999999997"/>
    <n v="38.4"/>
    <n v="2026"/>
    <n v="16358009264"/>
    <n v="5.4626865671641793"/>
    <n v="115.97267759562841"/>
    <n v="11.518381666078509"/>
    <s v="#SPILL!"/>
  </r>
  <r>
    <s v="EV1433"/>
    <x v="7"/>
    <s v="Europe"/>
    <s v="Volkswagen"/>
    <s v="Car"/>
    <n v="24988"/>
    <n v="56"/>
    <n v="562"/>
    <n v="0.71"/>
    <x v="1429"/>
    <n v="70655"/>
    <n v="21"/>
    <s v="Yes"/>
    <n v="49.2"/>
    <n v="51.9"/>
    <n v="2026"/>
    <n v="1765527140"/>
    <n v="10.035714285714286"/>
    <n v="125.72064056939502"/>
    <n v="1667.3603329598209"/>
    <s v="#SPILL!"/>
  </r>
  <r>
    <s v="EV1434"/>
    <x v="0"/>
    <s v="Asia"/>
    <s v="Mercedes"/>
    <s v="SUV"/>
    <n v="637772"/>
    <n v="74"/>
    <n v="570"/>
    <n v="2.52"/>
    <x v="1430"/>
    <n v="78827"/>
    <n v="24"/>
    <s v="No"/>
    <n v="7.1"/>
    <n v="252.2"/>
    <n v="2026"/>
    <n v="50273653444"/>
    <n v="7.7027027027027026"/>
    <n v="138.29298245614035"/>
    <n v="274.51189453284246"/>
    <s v="#SPILL!"/>
  </r>
  <r>
    <s v="EV1435"/>
    <x v="9"/>
    <s v="Asia"/>
    <s v="Ford"/>
    <s v="Bus"/>
    <n v="258764"/>
    <n v="80"/>
    <n v="518"/>
    <n v="2.91"/>
    <x v="1431"/>
    <n v="76161"/>
    <n v="14.8"/>
    <s v="Yes"/>
    <n v="37.6"/>
    <n v="213.9"/>
    <n v="2026"/>
    <n v="19707725004"/>
    <n v="6.4749999999999996"/>
    <n v="147.02895752895753"/>
    <n v="433.10120418605368"/>
    <s v="#SPILL!"/>
  </r>
  <r>
    <s v="EV1436"/>
    <x v="8"/>
    <s v="Europe"/>
    <s v="BYD"/>
    <s v="SUV"/>
    <n v="752368"/>
    <n v="46"/>
    <n v="487"/>
    <n v="1"/>
    <x v="1432"/>
    <n v="25849"/>
    <n v="13.6"/>
    <s v="Yes"/>
    <n v="52.4"/>
    <n v="237.5"/>
    <n v="2026"/>
    <n v="19447960432"/>
    <n v="10.586956521739131"/>
    <n v="53.078028747433265"/>
    <n v="121.39671012057929"/>
    <s v="#SPILL!"/>
  </r>
  <r>
    <s v="EV1437"/>
    <x v="9"/>
    <s v="Asia"/>
    <s v="Toyota"/>
    <s v="Bus"/>
    <n v="571781"/>
    <n v="89"/>
    <n v="300"/>
    <n v="2.17"/>
    <x v="1433"/>
    <n v="75520"/>
    <n v="19.100000000000001"/>
    <s v="No"/>
    <n v="10"/>
    <n v="178.3"/>
    <n v="2026"/>
    <n v="43180901120"/>
    <n v="3.3707865168539324"/>
    <n v="251.73333333333332"/>
    <n v="293.13495901402808"/>
    <s v="#SPILL!"/>
  </r>
  <r>
    <s v="EV1438"/>
    <x v="9"/>
    <s v="Asia"/>
    <s v="Toyota"/>
    <s v="SUV"/>
    <n v="204815"/>
    <n v="88"/>
    <n v="423"/>
    <n v="0.53"/>
    <x v="273"/>
    <n v="41629"/>
    <n v="17"/>
    <s v="Yes"/>
    <n v="13.6"/>
    <n v="5.7"/>
    <n v="2026"/>
    <n v="8526243635"/>
    <n v="4.8068181818181817"/>
    <n v="98.413711583924353"/>
    <n v="550.81903180919369"/>
    <s v="#SPILL!"/>
  </r>
  <r>
    <s v="EV1439"/>
    <x v="2"/>
    <s v="Oceania"/>
    <s v="Kia"/>
    <s v="SUV"/>
    <n v="586601"/>
    <n v="109"/>
    <n v="482"/>
    <n v="2.8"/>
    <x v="1434"/>
    <n v="27872"/>
    <n v="19.2"/>
    <s v="No"/>
    <n v="60.7"/>
    <n v="215"/>
    <n v="2026"/>
    <n v="16349743072"/>
    <n v="4.4220183486238529"/>
    <n v="57.825726141078839"/>
    <n v="119.52417401265937"/>
    <s v="#SPILL!"/>
  </r>
  <r>
    <s v="EV1440"/>
    <x v="8"/>
    <s v="Europe"/>
    <s v="Mercedes"/>
    <s v="Car"/>
    <n v="51097"/>
    <n v="112"/>
    <n v="402"/>
    <n v="1.29"/>
    <x v="1435"/>
    <n v="47044"/>
    <n v="16"/>
    <s v="Yes"/>
    <n v="17.3"/>
    <n v="105.3"/>
    <n v="2026"/>
    <n v="2403807268"/>
    <n v="3.5892857142857144"/>
    <n v="117.02487562189054"/>
    <n v="2721.647063428381"/>
    <s v="#SPILL!"/>
  </r>
  <r>
    <s v="EV1441"/>
    <x v="8"/>
    <s v="Europe"/>
    <s v="Ford"/>
    <s v="Truck"/>
    <n v="325665"/>
    <n v="72"/>
    <n v="595"/>
    <n v="2.89"/>
    <x v="1436"/>
    <n v="63913"/>
    <n v="20.5"/>
    <s v="No"/>
    <n v="53.1"/>
    <n v="124"/>
    <n v="2026"/>
    <n v="20814227145"/>
    <n v="8.2638888888888893"/>
    <n v="107.41680672268907"/>
    <n v="296.04348026346094"/>
    <s v="#SPILL!"/>
  </r>
  <r>
    <s v="EV1442"/>
    <x v="4"/>
    <s v="Asia"/>
    <s v="Volkswagen"/>
    <s v="Car"/>
    <n v="595136"/>
    <n v="93"/>
    <n v="337"/>
    <n v="0.65"/>
    <x v="1437"/>
    <n v="30811"/>
    <n v="18.8"/>
    <s v="Yes"/>
    <n v="21.2"/>
    <n v="102.7"/>
    <n v="2026"/>
    <n v="18336735296"/>
    <n v="3.6236559139784945"/>
    <n v="91.427299703264097"/>
    <n v="31.770889342940105"/>
    <s v="#SPILL!"/>
  </r>
  <r>
    <s v="EV1443"/>
    <x v="1"/>
    <s v="North America"/>
    <s v="Ford"/>
    <s v="Car"/>
    <n v="869504"/>
    <n v="86"/>
    <n v="417"/>
    <n v="2.29"/>
    <x v="1438"/>
    <n v="77884"/>
    <n v="12.9"/>
    <s v="Yes"/>
    <n v="10.7"/>
    <n v="13.5"/>
    <n v="2026"/>
    <n v="67720449536"/>
    <n v="4.8488372093023253"/>
    <n v="186.77218225419665"/>
    <n v="201.43323089945534"/>
    <s v="#SPILL!"/>
  </r>
  <r>
    <s v="EV1444"/>
    <x v="2"/>
    <s v="Oceania"/>
    <s v="Tesla"/>
    <s v="Truck"/>
    <n v="42697"/>
    <n v="90"/>
    <n v="460"/>
    <n v="1.97"/>
    <x v="1439"/>
    <n v="67044"/>
    <n v="14.4"/>
    <s v="No"/>
    <n v="15.8"/>
    <n v="280.89999999999998"/>
    <n v="2026"/>
    <n v="2862577668"/>
    <n v="5.1111111111111107"/>
    <n v="145.74782608695651"/>
    <n v="2346.5583062041828"/>
    <s v="#SPILL!"/>
  </r>
  <r>
    <s v="EV1445"/>
    <x v="4"/>
    <s v="Asia"/>
    <s v="BMW"/>
    <s v="SUV"/>
    <n v="855652"/>
    <n v="75"/>
    <n v="592"/>
    <n v="2.74"/>
    <x v="1440"/>
    <n v="44587"/>
    <n v="19.100000000000001"/>
    <s v="No"/>
    <n v="6.1"/>
    <n v="175.6"/>
    <n v="2026"/>
    <n v="38150955724"/>
    <n v="7.8933333333333335"/>
    <n v="75.315878378378372"/>
    <n v="152.00572195238252"/>
    <s v="#SPILL!"/>
  </r>
  <r>
    <s v="EV1446"/>
    <x v="8"/>
    <s v="Europe"/>
    <s v="Volkswagen"/>
    <s v="Car"/>
    <n v="106875"/>
    <n v="57"/>
    <n v="320"/>
    <n v="1.38"/>
    <x v="1441"/>
    <n v="61783"/>
    <n v="21"/>
    <s v="Yes"/>
    <n v="62.7"/>
    <n v="155.6"/>
    <n v="2026"/>
    <n v="6603058125"/>
    <n v="5.6140350877192979"/>
    <n v="193.07187500000001"/>
    <n v="1381.4175438596492"/>
    <s v="#SPILL!"/>
  </r>
  <r>
    <s v="EV1447"/>
    <x v="9"/>
    <s v="Asia"/>
    <s v="Toyota"/>
    <s v="Truck"/>
    <n v="427673"/>
    <n v="54"/>
    <n v="495"/>
    <n v="2.42"/>
    <x v="1442"/>
    <n v="77448"/>
    <n v="16.7"/>
    <s v="Yes"/>
    <n v="23.1"/>
    <n v="283.5"/>
    <n v="2026"/>
    <n v="33122418504"/>
    <n v="9.1666666666666661"/>
    <n v="156.46060606060607"/>
    <n v="17.225777638522889"/>
    <s v="#SPILL!"/>
  </r>
  <r>
    <s v="EV1448"/>
    <x v="2"/>
    <s v="Oceania"/>
    <s v="Mercedes"/>
    <s v="Car"/>
    <n v="816516"/>
    <n v="50"/>
    <n v="624"/>
    <n v="1.1499999999999999"/>
    <x v="1443"/>
    <n v="30395"/>
    <n v="20.8"/>
    <s v="Yes"/>
    <n v="14.9"/>
    <n v="255.4"/>
    <n v="2026"/>
    <n v="24818003820"/>
    <n v="12.48"/>
    <n v="48.709935897435898"/>
    <n v="178.10306227924499"/>
    <s v="#SPILL!"/>
  </r>
  <r>
    <s v="EV1449"/>
    <x v="4"/>
    <s v="Asia"/>
    <s v="Volkswagen"/>
    <s v="SUV"/>
    <n v="208329"/>
    <n v="74"/>
    <n v="314"/>
    <n v="1.66"/>
    <x v="1444"/>
    <n v="59726"/>
    <n v="22.1"/>
    <s v="Yes"/>
    <n v="56.3"/>
    <n v="237.7"/>
    <n v="2026"/>
    <n v="12442657854"/>
    <n v="4.243243243243243"/>
    <n v="190.21019108280254"/>
    <n v="128.76267826370787"/>
    <s v="#SPILL!"/>
  </r>
  <r>
    <s v="EV1450"/>
    <x v="2"/>
    <s v="Oceania"/>
    <s v="Mercedes"/>
    <s v="SUV"/>
    <n v="526639"/>
    <n v="78"/>
    <n v="418"/>
    <n v="2.99"/>
    <x v="1445"/>
    <n v="69394"/>
    <n v="15.1"/>
    <s v="Yes"/>
    <n v="56.6"/>
    <n v="125.4"/>
    <n v="2026"/>
    <n v="36545586766"/>
    <n v="5.3589743589743586"/>
    <n v="166.01435406698565"/>
    <n v="317.6673204984819"/>
    <s v="#SPILL!"/>
  </r>
  <r>
    <s v="EV1451"/>
    <x v="4"/>
    <s v="Asia"/>
    <s v="Nissan"/>
    <s v="SUV"/>
    <n v="316910"/>
    <n v="72"/>
    <n v="600"/>
    <n v="2.13"/>
    <x v="1446"/>
    <n v="49846"/>
    <n v="13.7"/>
    <s v="Yes"/>
    <n v="25.5"/>
    <n v="222.3"/>
    <n v="2026"/>
    <n v="15796695860"/>
    <n v="8.3333333333333339"/>
    <n v="83.076666666666668"/>
    <n v="128.5286043356158"/>
    <s v="#SPILL!"/>
  </r>
  <r>
    <s v="EV1452"/>
    <x v="1"/>
    <s v="North America"/>
    <s v="Hyundai"/>
    <s v="Truck"/>
    <n v="104987"/>
    <n v="73"/>
    <n v="386"/>
    <n v="2.0099999999999998"/>
    <x v="1447"/>
    <n v="36566"/>
    <n v="24"/>
    <s v="No"/>
    <n v="38.700000000000003"/>
    <n v="189.5"/>
    <n v="2026"/>
    <n v="3838954642"/>
    <n v="5.2876712328767121"/>
    <n v="94.730569948186528"/>
    <n v="1672.6547096307163"/>
    <s v="#SPILL!"/>
  </r>
  <r>
    <s v="EV1453"/>
    <x v="7"/>
    <s v="Europe"/>
    <s v="BMW"/>
    <s v="SUV"/>
    <n v="774994"/>
    <n v="115"/>
    <n v="390"/>
    <n v="1.58"/>
    <x v="1448"/>
    <n v="28798"/>
    <n v="24.7"/>
    <s v="No"/>
    <n v="49.5"/>
    <n v="263.39999999999998"/>
    <n v="2026"/>
    <n v="22318277212"/>
    <n v="3.3913043478260869"/>
    <n v="73.841025641025638"/>
    <n v="226.40949478318541"/>
    <s v="#SPILL!"/>
  </r>
  <r>
    <s v="EV1454"/>
    <x v="4"/>
    <s v="Asia"/>
    <s v="BYD"/>
    <s v="SUV"/>
    <n v="505594"/>
    <n v="104"/>
    <n v="552"/>
    <n v="2.4900000000000002"/>
    <x v="1449"/>
    <n v="77109"/>
    <n v="15.9"/>
    <s v="Yes"/>
    <n v="54.1"/>
    <n v="149.4"/>
    <n v="2026"/>
    <n v="38985847746"/>
    <n v="5.3076923076923075"/>
    <n v="139.69021739130434"/>
    <n v="208.52304418169521"/>
    <s v="#SPILL!"/>
  </r>
  <r>
    <s v="EV1455"/>
    <x v="1"/>
    <s v="North America"/>
    <s v="Kia"/>
    <s v="Bus"/>
    <n v="168616"/>
    <n v="50"/>
    <n v="593"/>
    <n v="2.1800000000000002"/>
    <x v="1450"/>
    <n v="66121"/>
    <n v="14.8"/>
    <s v="Yes"/>
    <n v="59.7"/>
    <n v="113.8"/>
    <n v="2026"/>
    <n v="11149058536"/>
    <n v="11.86"/>
    <n v="111.50252951096121"/>
    <n v="1163.9642738530151"/>
    <s v="#SPILL!"/>
  </r>
  <r>
    <s v="EV1456"/>
    <x v="2"/>
    <s v="Oceania"/>
    <s v="BMW"/>
    <s v="Car"/>
    <n v="667658"/>
    <n v="119"/>
    <n v="262"/>
    <n v="1.85"/>
    <x v="1451"/>
    <n v="49534"/>
    <n v="23.8"/>
    <s v="No"/>
    <n v="40.9"/>
    <n v="98.1"/>
    <n v="2026"/>
    <n v="33071771372"/>
    <n v="2.2016806722689077"/>
    <n v="189.06106870229007"/>
    <n v="243.94824895380569"/>
    <s v="#SPILL!"/>
  </r>
  <r>
    <s v="EV1457"/>
    <x v="4"/>
    <s v="Asia"/>
    <s v="Tesla"/>
    <s v="Truck"/>
    <n v="587935"/>
    <n v="81"/>
    <n v="332"/>
    <n v="2.0099999999999998"/>
    <x v="1452"/>
    <n v="36961"/>
    <n v="18.8"/>
    <s v="Yes"/>
    <n v="34.700000000000003"/>
    <n v="150.30000000000001"/>
    <n v="2026"/>
    <n v="21730665535"/>
    <n v="4.0987654320987659"/>
    <n v="111.32831325301204"/>
    <n v="25.295313257417913"/>
    <s v="#SPILL!"/>
  </r>
  <r>
    <s v="EV1458"/>
    <x v="6"/>
    <s v="Europe"/>
    <s v="Nissan"/>
    <s v="SUV"/>
    <n v="42116"/>
    <n v="100"/>
    <n v="623"/>
    <n v="3"/>
    <x v="1453"/>
    <n v="79083"/>
    <n v="23.2"/>
    <s v="Yes"/>
    <n v="40.799999999999997"/>
    <n v="23.2"/>
    <n v="2026"/>
    <n v="3330659628"/>
    <n v="6.23"/>
    <n v="126.93900481540931"/>
    <n v="2311.4255864754491"/>
    <s v="#SPILL!"/>
  </r>
  <r>
    <s v="EV1459"/>
    <x v="7"/>
    <s v="Europe"/>
    <s v="Volkswagen"/>
    <s v="Truck"/>
    <n v="657972"/>
    <n v="82"/>
    <n v="284"/>
    <n v="2.13"/>
    <x v="1454"/>
    <n v="84495"/>
    <n v="18.899999999999999"/>
    <s v="No"/>
    <n v="35.799999999999997"/>
    <n v="108.4"/>
    <n v="2026"/>
    <n v="55595344140"/>
    <n v="3.4634146341463414"/>
    <n v="297.51760563380282"/>
    <n v="301.83351267227175"/>
    <s v="#SPILL!"/>
  </r>
  <r>
    <s v="EV1460"/>
    <x v="5"/>
    <s v="North America"/>
    <s v="Kia"/>
    <s v="Bus"/>
    <n v="822435"/>
    <n v="54"/>
    <n v="588"/>
    <n v="2.23"/>
    <x v="1455"/>
    <n v="54868"/>
    <n v="14.2"/>
    <s v="No"/>
    <n v="60.8"/>
    <n v="271.7"/>
    <n v="2026"/>
    <n v="45125363580"/>
    <n v="10.888888888888889"/>
    <n v="93.312925170068027"/>
    <n v="186.57766267243002"/>
    <s v="#SPILL!"/>
  </r>
  <r>
    <s v="EV1461"/>
    <x v="7"/>
    <s v="Europe"/>
    <s v="Hyundai"/>
    <s v="Bus"/>
    <n v="879060"/>
    <n v="53"/>
    <n v="625"/>
    <n v="1.1599999999999999"/>
    <x v="1456"/>
    <n v="52319"/>
    <n v="16.399999999999999"/>
    <s v="No"/>
    <n v="64.400000000000006"/>
    <n v="235.6"/>
    <n v="2026"/>
    <n v="45991540140"/>
    <n v="11.79245283018868"/>
    <n v="83.710400000000007"/>
    <n v="40.341956180465495"/>
    <s v="#SPILL!"/>
  </r>
  <r>
    <s v="EV1462"/>
    <x v="4"/>
    <s v="Asia"/>
    <s v="BYD"/>
    <s v="Truck"/>
    <n v="239692"/>
    <n v="74"/>
    <n v="569"/>
    <n v="0.6"/>
    <x v="1457"/>
    <n v="62562"/>
    <n v="14"/>
    <s v="No"/>
    <n v="6.5"/>
    <n v="60"/>
    <n v="2026"/>
    <n v="14995610904"/>
    <n v="7.6891891891891895"/>
    <n v="109.95079086115993"/>
    <n v="542.02476511523128"/>
    <s v="#SPILL!"/>
  </r>
  <r>
    <s v="EV1463"/>
    <x v="4"/>
    <s v="Asia"/>
    <s v="Toyota"/>
    <s v="Bus"/>
    <n v="356698"/>
    <n v="44"/>
    <n v="489"/>
    <n v="2.58"/>
    <x v="1458"/>
    <n v="47561"/>
    <n v="17.899999999999999"/>
    <s v="Yes"/>
    <n v="60.1"/>
    <n v="73.8"/>
    <n v="2026"/>
    <n v="16964913578"/>
    <n v="11.113636363636363"/>
    <n v="97.261758691206538"/>
    <n v="38.786312230514326"/>
    <s v="#SPILL!"/>
  </r>
  <r>
    <s v="EV1464"/>
    <x v="8"/>
    <s v="Europe"/>
    <s v="Volkswagen"/>
    <s v="SUV"/>
    <n v="424568"/>
    <n v="110"/>
    <n v="538"/>
    <n v="2.16"/>
    <x v="1459"/>
    <n v="60458"/>
    <n v="12.1"/>
    <s v="No"/>
    <n v="55.9"/>
    <n v="192.9"/>
    <n v="2026"/>
    <n v="25668532144"/>
    <n v="4.8909090909090907"/>
    <n v="112.37546468401487"/>
    <n v="15.20368939722259"/>
    <s v="#SPILL!"/>
  </r>
  <r>
    <s v="EV1465"/>
    <x v="1"/>
    <s v="North America"/>
    <s v="Tesla"/>
    <s v="Car"/>
    <n v="154298"/>
    <n v="81"/>
    <n v="334"/>
    <n v="1.34"/>
    <x v="1460"/>
    <n v="47961"/>
    <n v="23.7"/>
    <s v="No"/>
    <n v="63.3"/>
    <n v="148"/>
    <n v="2026"/>
    <n v="7400286378"/>
    <n v="4.1234567901234565"/>
    <n v="143.59580838323353"/>
    <n v="407.20553733684164"/>
    <s v="#SPILL!"/>
  </r>
  <r>
    <s v="EV1466"/>
    <x v="7"/>
    <s v="Europe"/>
    <s v="Kia"/>
    <s v="Car"/>
    <n v="484998"/>
    <n v="108"/>
    <n v="632"/>
    <n v="1.24"/>
    <x v="1461"/>
    <n v="32136"/>
    <n v="20"/>
    <s v="No"/>
    <n v="58.1"/>
    <n v="109.3"/>
    <n v="2026"/>
    <n v="15585895728"/>
    <n v="5.8518518518518521"/>
    <n v="50.848101265822784"/>
    <n v="105.06435078082797"/>
    <s v="#SPILL!"/>
  </r>
  <r>
    <s v="EV1467"/>
    <x v="4"/>
    <s v="Asia"/>
    <s v="BMW"/>
    <s v="Car"/>
    <n v="390466"/>
    <n v="79"/>
    <n v="622"/>
    <n v="1.81"/>
    <x v="1462"/>
    <n v="48139"/>
    <n v="14.1"/>
    <s v="No"/>
    <n v="49.7"/>
    <n v="171.2"/>
    <n v="2026"/>
    <n v="18796642774"/>
    <n v="7.8734177215189876"/>
    <n v="77.393890675241153"/>
    <n v="185.0609271998074"/>
    <s v="#SPILL!"/>
  </r>
  <r>
    <s v="EV1468"/>
    <x v="9"/>
    <s v="Asia"/>
    <s v="Kia"/>
    <s v="Truck"/>
    <n v="326442"/>
    <n v="44"/>
    <n v="539"/>
    <n v="0.69"/>
    <x v="1463"/>
    <n v="65209"/>
    <n v="17.899999999999999"/>
    <s v="Yes"/>
    <n v="21.6"/>
    <n v="299.8"/>
    <n v="2026"/>
    <n v="21286956378"/>
    <n v="12.25"/>
    <n v="120.98144712430427"/>
    <n v="264.74228193676061"/>
    <s v="#SPILL!"/>
  </r>
  <r>
    <s v="EV1469"/>
    <x v="0"/>
    <s v="Asia"/>
    <s v="Nissan"/>
    <s v="Car"/>
    <n v="715726"/>
    <n v="61"/>
    <n v="378"/>
    <n v="1.81"/>
    <x v="1464"/>
    <n v="25360"/>
    <n v="16.5"/>
    <s v="Yes"/>
    <n v="20.100000000000001"/>
    <n v="193.1"/>
    <n v="2026"/>
    <n v="18150811360"/>
    <n v="6.1967213114754101"/>
    <n v="67.089947089947088"/>
    <n v="122.3037866446098"/>
    <s v="#SPILL!"/>
  </r>
  <r>
    <s v="EV1470"/>
    <x v="9"/>
    <s v="Asia"/>
    <s v="Kia"/>
    <s v="SUV"/>
    <n v="747642"/>
    <n v="95"/>
    <n v="381"/>
    <n v="2.44"/>
    <x v="1465"/>
    <n v="74173"/>
    <n v="23.8"/>
    <s v="No"/>
    <n v="41.3"/>
    <n v="247.7"/>
    <n v="2026"/>
    <n v="55454850066"/>
    <n v="4.0105263157894733"/>
    <n v="194.67979002624671"/>
    <n v="22.835795741812255"/>
    <s v="#SPILL!"/>
  </r>
  <r>
    <s v="EV1471"/>
    <x v="5"/>
    <s v="North America"/>
    <s v="BYD"/>
    <s v="Car"/>
    <n v="894414"/>
    <n v="74"/>
    <n v="375"/>
    <n v="2.02"/>
    <x v="1466"/>
    <n v="48793"/>
    <n v="17.2"/>
    <s v="Yes"/>
    <n v="48.2"/>
    <n v="219.1"/>
    <n v="2026"/>
    <n v="43641142302"/>
    <n v="5.0675675675675675"/>
    <n v="130.11466666666666"/>
    <n v="126.65499421967901"/>
    <s v="#SPILL!"/>
  </r>
  <r>
    <s v="EV1472"/>
    <x v="0"/>
    <s v="Asia"/>
    <s v="Kia"/>
    <s v="SUV"/>
    <n v="218096"/>
    <n v="102"/>
    <n v="612"/>
    <n v="2.63"/>
    <x v="1467"/>
    <n v="38227"/>
    <n v="13.4"/>
    <s v="Yes"/>
    <n v="41.2"/>
    <n v="254.2"/>
    <n v="2026"/>
    <n v="8337155792"/>
    <n v="6"/>
    <n v="62.462418300653596"/>
    <n v="713.15842564742127"/>
    <s v="#SPILL!"/>
  </r>
  <r>
    <s v="EV1473"/>
    <x v="5"/>
    <s v="North America"/>
    <s v="Toyota"/>
    <s v="Truck"/>
    <n v="424335"/>
    <n v="63"/>
    <n v="486"/>
    <n v="1"/>
    <x v="1468"/>
    <n v="31308"/>
    <n v="15.7"/>
    <s v="No"/>
    <n v="35.700000000000003"/>
    <n v="117.8"/>
    <n v="2026"/>
    <n v="13285080180"/>
    <n v="7.7142857142857144"/>
    <n v="64.419753086419746"/>
    <n v="361.28294861371324"/>
    <s v="#SPILL!"/>
  </r>
  <r>
    <s v="EV1474"/>
    <x v="4"/>
    <s v="Asia"/>
    <s v="Kia"/>
    <s v="Bus"/>
    <n v="709429"/>
    <n v="95"/>
    <n v="533"/>
    <n v="2.19"/>
    <x v="1469"/>
    <n v="48926"/>
    <n v="21.9"/>
    <s v="No"/>
    <n v="19.399999999999999"/>
    <n v="98"/>
    <n v="2026"/>
    <n v="34709523254"/>
    <n v="5.6105263157894738"/>
    <n v="91.793621013133205"/>
    <n v="73.45625848393567"/>
    <s v="#SPILL!"/>
  </r>
  <r>
    <s v="EV1475"/>
    <x v="2"/>
    <s v="Oceania"/>
    <s v="Volkswagen"/>
    <s v="Bus"/>
    <n v="30279"/>
    <n v="62"/>
    <n v="298"/>
    <n v="1.59"/>
    <x v="1470"/>
    <n v="67663"/>
    <n v="14.9"/>
    <s v="No"/>
    <n v="53.5"/>
    <n v="273.89999999999998"/>
    <n v="2026"/>
    <n v="2048767977"/>
    <n v="4.806451612903226"/>
    <n v="227.05704697986576"/>
    <n v="2071.831962746458"/>
    <s v="#SPILL!"/>
  </r>
  <r>
    <s v="EV1476"/>
    <x v="2"/>
    <s v="Oceania"/>
    <s v="Ford"/>
    <s v="SUV"/>
    <n v="433089"/>
    <n v="42"/>
    <n v="343"/>
    <n v="1.7"/>
    <x v="1471"/>
    <n v="56754"/>
    <n v="12.6"/>
    <s v="No"/>
    <n v="56.5"/>
    <n v="234.4"/>
    <n v="2026"/>
    <n v="24579533106"/>
    <n v="8.1666666666666661"/>
    <n v="165.46355685131195"/>
    <n v="96.518267607812703"/>
    <s v="#SPILL!"/>
  </r>
  <r>
    <s v="EV1477"/>
    <x v="1"/>
    <s v="North America"/>
    <s v="BMW"/>
    <s v="Bus"/>
    <n v="586652"/>
    <n v="100"/>
    <n v="558"/>
    <n v="1.51"/>
    <x v="1472"/>
    <n v="41608"/>
    <n v="25"/>
    <s v="Yes"/>
    <n v="40.1"/>
    <n v="173.3"/>
    <n v="2026"/>
    <n v="24409416416"/>
    <n v="5.58"/>
    <n v="74.566308243727605"/>
    <n v="183.34719731629653"/>
    <s v="#SPILL!"/>
  </r>
  <r>
    <s v="EV1478"/>
    <x v="6"/>
    <s v="Europe"/>
    <s v="Nissan"/>
    <s v="Car"/>
    <n v="596457"/>
    <n v="114"/>
    <n v="448"/>
    <n v="2.15"/>
    <x v="1473"/>
    <n v="47887"/>
    <n v="14.2"/>
    <s v="Yes"/>
    <n v="39.6"/>
    <n v="79.900000000000006"/>
    <n v="2026"/>
    <n v="28562536359"/>
    <n v="3.9298245614035086"/>
    <n v="106.890625"/>
    <n v="211.24406285784224"/>
    <s v="#SPILL!"/>
  </r>
  <r>
    <s v="EV1479"/>
    <x v="4"/>
    <s v="Asia"/>
    <s v="Nissan"/>
    <s v="Truck"/>
    <n v="229189"/>
    <n v="51"/>
    <n v="474"/>
    <n v="1.66"/>
    <x v="805"/>
    <n v="36592"/>
    <n v="16.600000000000001"/>
    <s v="No"/>
    <n v="55.1"/>
    <n v="167.1"/>
    <n v="2026"/>
    <n v="8386483888"/>
    <n v="9.2941176470588243"/>
    <n v="77.198312236286924"/>
    <n v="16.274777585311686"/>
    <s v="#SPILL!"/>
  </r>
  <r>
    <s v="EV1480"/>
    <x v="6"/>
    <s v="Europe"/>
    <s v="Nissan"/>
    <s v="Car"/>
    <n v="355381"/>
    <n v="83"/>
    <n v="291"/>
    <n v="2.38"/>
    <x v="1474"/>
    <n v="53495"/>
    <n v="15.3"/>
    <s v="No"/>
    <n v="56.8"/>
    <n v="5.0999999999999996"/>
    <n v="2026"/>
    <n v="19011106595"/>
    <n v="3.5060240963855422"/>
    <n v="183.8316151202749"/>
    <n v="338.3973819647083"/>
    <s v="#SPILL!"/>
  </r>
  <r>
    <s v="EV1481"/>
    <x v="8"/>
    <s v="Europe"/>
    <s v="Toyota"/>
    <s v="Truck"/>
    <n v="700833"/>
    <n v="98"/>
    <n v="461"/>
    <n v="0.98"/>
    <x v="1475"/>
    <n v="78489"/>
    <n v="21.9"/>
    <s v="Yes"/>
    <n v="38.200000000000003"/>
    <n v="223.2"/>
    <n v="2026"/>
    <n v="55007681337"/>
    <n v="4.704081632653061"/>
    <n v="170.2581344902386"/>
    <n v="175.82077327979704"/>
    <s v="#SPILL!"/>
  </r>
  <r>
    <s v="EV1482"/>
    <x v="1"/>
    <s v="North America"/>
    <s v="Toyota"/>
    <s v="Bus"/>
    <n v="809438"/>
    <n v="57"/>
    <n v="267"/>
    <n v="0.62"/>
    <x v="1476"/>
    <n v="36530"/>
    <n v="17.399999999999999"/>
    <s v="Yes"/>
    <n v="47.5"/>
    <n v="186.3"/>
    <n v="2026"/>
    <n v="29568770140"/>
    <n v="4.6842105263157894"/>
    <n v="136.81647940074907"/>
    <n v="206.41852742273034"/>
    <s v="#SPILL!"/>
  </r>
  <r>
    <s v="EV1483"/>
    <x v="1"/>
    <s v="North America"/>
    <s v="Toyota"/>
    <s v="SUV"/>
    <n v="784313"/>
    <n v="114"/>
    <n v="591"/>
    <n v="0.97"/>
    <x v="1477"/>
    <n v="41626"/>
    <n v="13.1"/>
    <s v="Yes"/>
    <n v="15.8"/>
    <n v="57"/>
    <n v="2026"/>
    <n v="32647812938"/>
    <n v="5.1842105263157894"/>
    <n v="70.433164128595607"/>
    <n v="158.30287143015607"/>
    <s v="#SPILL!"/>
  </r>
  <r>
    <s v="EV1484"/>
    <x v="7"/>
    <s v="Europe"/>
    <s v="Ford"/>
    <s v="Truck"/>
    <n v="513135"/>
    <n v="48"/>
    <n v="275"/>
    <n v="0.54"/>
    <x v="1478"/>
    <n v="58598"/>
    <n v="16.399999999999999"/>
    <s v="No"/>
    <n v="44.5"/>
    <n v="136.5"/>
    <n v="2026"/>
    <n v="30068684730"/>
    <n v="5.729166666666667"/>
    <n v="213.08363636363637"/>
    <n v="140.87715708341858"/>
    <s v="#SPILL!"/>
  </r>
  <r>
    <s v="EV1485"/>
    <x v="0"/>
    <s v="Asia"/>
    <s v="Hyundai"/>
    <s v="Bus"/>
    <n v="738642"/>
    <n v="100"/>
    <n v="560"/>
    <n v="1.97"/>
    <x v="1479"/>
    <n v="72753"/>
    <n v="21.2"/>
    <s v="Yes"/>
    <n v="35.1"/>
    <n v="167.2"/>
    <n v="2026"/>
    <n v="53738421426"/>
    <n v="5.6"/>
    <n v="129.91607142857143"/>
    <n v="179.01500320859091"/>
    <s v="#SPILL!"/>
  </r>
  <r>
    <s v="EV1486"/>
    <x v="7"/>
    <s v="Europe"/>
    <s v="Toyota"/>
    <s v="Truck"/>
    <n v="273731"/>
    <n v="62"/>
    <n v="279"/>
    <n v="1.78"/>
    <x v="1480"/>
    <n v="65335"/>
    <n v="22.9"/>
    <s v="Yes"/>
    <n v="31.5"/>
    <n v="100.6"/>
    <n v="2026"/>
    <n v="17884214885"/>
    <n v="4.5"/>
    <n v="234.17562724014337"/>
    <n v="315.88676474348904"/>
    <s v="#SPILL!"/>
  </r>
  <r>
    <s v="EV1487"/>
    <x v="6"/>
    <s v="Europe"/>
    <s v="Toyota"/>
    <s v="Truck"/>
    <n v="436566"/>
    <n v="57"/>
    <n v="467"/>
    <n v="1.83"/>
    <x v="1481"/>
    <n v="84618"/>
    <n v="23.4"/>
    <s v="No"/>
    <n v="41.3"/>
    <n v="235.9"/>
    <n v="2026"/>
    <n v="36941341788"/>
    <n v="8.192982456140351"/>
    <n v="181.19486081370451"/>
    <n v="251.08689178726701"/>
    <s v="#SPILL!"/>
  </r>
  <r>
    <s v="EV1488"/>
    <x v="1"/>
    <s v="North America"/>
    <s v="BMW"/>
    <s v="Bus"/>
    <n v="54960"/>
    <n v="80"/>
    <n v="417"/>
    <n v="1.6"/>
    <x v="1482"/>
    <n v="68238"/>
    <n v="18.2"/>
    <s v="No"/>
    <n v="8.4"/>
    <n v="139.30000000000001"/>
    <n v="2026"/>
    <n v="3750360480"/>
    <n v="5.2125000000000004"/>
    <n v="163.64028776978418"/>
    <n v="318.44978165938863"/>
    <s v="#SPILL!"/>
  </r>
  <r>
    <s v="EV1489"/>
    <x v="7"/>
    <s v="Europe"/>
    <s v="Hyundai"/>
    <s v="Bus"/>
    <n v="236407"/>
    <n v="114"/>
    <n v="602"/>
    <n v="1.98"/>
    <x v="1483"/>
    <n v="46124"/>
    <n v="23.9"/>
    <s v="Yes"/>
    <n v="48.8"/>
    <n v="159.6"/>
    <n v="2026"/>
    <n v="10904036468"/>
    <n v="5.2807017543859649"/>
    <n v="76.61794019933555"/>
    <n v="162.96894761999434"/>
    <s v="#SPILL!"/>
  </r>
  <r>
    <s v="EV1490"/>
    <x v="2"/>
    <s v="Oceania"/>
    <s v="Kia"/>
    <s v="Bus"/>
    <n v="508046"/>
    <n v="50"/>
    <n v="432"/>
    <n v="1.32"/>
    <x v="1484"/>
    <n v="39458"/>
    <n v="16.5"/>
    <s v="No"/>
    <n v="62.4"/>
    <n v="198.6"/>
    <n v="2026"/>
    <n v="20046479068"/>
    <n v="8.64"/>
    <n v="91.337962962962962"/>
    <n v="14.307759533585541"/>
    <s v="#SPILL!"/>
  </r>
  <r>
    <s v="EV1491"/>
    <x v="0"/>
    <s v="Asia"/>
    <s v="Tesla"/>
    <s v="Bus"/>
    <n v="50106"/>
    <n v="96"/>
    <n v="617"/>
    <n v="1.51"/>
    <x v="1485"/>
    <n v="36542"/>
    <n v="19"/>
    <s v="No"/>
    <n v="8.3000000000000007"/>
    <n v="246.7"/>
    <n v="2026"/>
    <n v="1830973452"/>
    <n v="6.427083333333333"/>
    <n v="59.225283630470017"/>
    <n v="2441.1647307707658"/>
    <s v="#SPILL!"/>
  </r>
  <r>
    <s v="EV1492"/>
    <x v="6"/>
    <s v="Europe"/>
    <s v="BMW"/>
    <s v="Truck"/>
    <n v="241484"/>
    <n v="49"/>
    <n v="324"/>
    <n v="2.82"/>
    <x v="1486"/>
    <n v="29076"/>
    <n v="16.5"/>
    <s v="Yes"/>
    <n v="23.3"/>
    <n v="7.5"/>
    <n v="2026"/>
    <n v="7021388784"/>
    <n v="6.6122448979591839"/>
    <n v="89.740740740740748"/>
    <n v="366.35553494227361"/>
    <s v="#SPILL!"/>
  </r>
  <r>
    <s v="EV1493"/>
    <x v="4"/>
    <s v="Asia"/>
    <s v="Mercedes"/>
    <s v="Bus"/>
    <n v="78626"/>
    <n v="109"/>
    <n v="348"/>
    <n v="1.1399999999999999"/>
    <x v="1487"/>
    <n v="52512"/>
    <n v="21.8"/>
    <s v="No"/>
    <n v="5.3"/>
    <n v="24"/>
    <n v="2026"/>
    <n v="4128808512"/>
    <n v="3.1926605504587156"/>
    <n v="150.89655172413794"/>
    <n v="299.22671889705691"/>
    <s v="#SPILL!"/>
  </r>
  <r>
    <s v="EV1494"/>
    <x v="2"/>
    <s v="Oceania"/>
    <s v="Kia"/>
    <s v="Truck"/>
    <n v="40076"/>
    <n v="108"/>
    <n v="468"/>
    <n v="2.2599999999999998"/>
    <x v="1488"/>
    <n v="75157"/>
    <n v="15.6"/>
    <s v="No"/>
    <n v="22.5"/>
    <n v="213.8"/>
    <n v="2026"/>
    <n v="3011991932"/>
    <n v="4.333333333333333"/>
    <n v="160.59188034188034"/>
    <n v="4774.4036330971157"/>
    <s v="#SPILL!"/>
  </r>
  <r>
    <s v="EV1495"/>
    <x v="2"/>
    <s v="Oceania"/>
    <s v="Mercedes"/>
    <s v="Car"/>
    <n v="369236"/>
    <n v="60"/>
    <n v="272"/>
    <n v="2.61"/>
    <x v="1489"/>
    <n v="69142"/>
    <n v="14.6"/>
    <s v="No"/>
    <n v="63.9"/>
    <n v="45.9"/>
    <n v="2026"/>
    <n v="25529715512"/>
    <n v="4.5333333333333332"/>
    <n v="254.1985294117647"/>
    <n v="213.34051934264264"/>
    <s v="#SPILL!"/>
  </r>
  <r>
    <s v="EV1496"/>
    <x v="0"/>
    <s v="Asia"/>
    <s v="Toyota"/>
    <s v="SUV"/>
    <n v="139835"/>
    <n v="68"/>
    <n v="553"/>
    <n v="1.99"/>
    <x v="1490"/>
    <n v="62368"/>
    <n v="14.3"/>
    <s v="Yes"/>
    <n v="34.4"/>
    <n v="127"/>
    <n v="2026"/>
    <n v="8721229280"/>
    <n v="8.132352941176471"/>
    <n v="112.78119349005425"/>
    <n v="1200.3647155576216"/>
    <s v="#SPILL!"/>
  </r>
  <r>
    <s v="EV1497"/>
    <x v="5"/>
    <s v="North America"/>
    <s v="BMW"/>
    <s v="Truck"/>
    <n v="364756"/>
    <n v="108"/>
    <n v="416"/>
    <n v="2.65"/>
    <x v="1491"/>
    <n v="64059"/>
    <n v="15.7"/>
    <s v="No"/>
    <n v="41.7"/>
    <n v="221.4"/>
    <n v="2026"/>
    <n v="23365904604"/>
    <n v="3.8518518518518516"/>
    <n v="153.98798076923077"/>
    <n v="385.2438342343923"/>
    <s v="#SPILL!"/>
  </r>
  <r>
    <s v="EV1498"/>
    <x v="0"/>
    <s v="Asia"/>
    <s v="Mercedes"/>
    <s v="SUV"/>
    <n v="666052"/>
    <n v="92"/>
    <n v="618"/>
    <n v="2.5499999999999998"/>
    <x v="1492"/>
    <n v="36019"/>
    <n v="17.100000000000001"/>
    <s v="No"/>
    <n v="17.600000000000001"/>
    <n v="118.7"/>
    <n v="2026"/>
    <n v="23990526988"/>
    <n v="6.7173913043478262"/>
    <n v="58.283171521035598"/>
    <n v="267.60072787109715"/>
    <s v="#SPILL!"/>
  </r>
  <r>
    <s v="EV1499"/>
    <x v="7"/>
    <s v="Europe"/>
    <s v="Volkswagen"/>
    <s v="Bus"/>
    <n v="354543"/>
    <n v="52"/>
    <n v="413"/>
    <n v="1.23"/>
    <x v="1493"/>
    <n v="52702"/>
    <n v="17.399999999999999"/>
    <s v="No"/>
    <n v="12.8"/>
    <n v="29.6"/>
    <n v="2026"/>
    <n v="18685125186"/>
    <n v="7.9423076923076925"/>
    <n v="127.60774818401937"/>
    <n v="303.4497931139523"/>
    <s v="#SPILL!"/>
  </r>
  <r>
    <s v="EV1500"/>
    <x v="3"/>
    <s v="Europe"/>
    <s v="Volkswagen"/>
    <s v="Car"/>
    <n v="391603"/>
    <n v="88"/>
    <n v="318"/>
    <n v="1.56"/>
    <x v="1494"/>
    <n v="37794"/>
    <n v="13.1"/>
    <s v="No"/>
    <n v="61.1"/>
    <n v="89.2"/>
    <n v="2026"/>
    <n v="14800243782"/>
    <n v="3.6136363636363638"/>
    <n v="118.84905660377359"/>
    <n v="122.12623498798527"/>
    <s v="#SPILL!"/>
  </r>
  <r>
    <s v="EV1501"/>
    <x v="8"/>
    <s v="Europe"/>
    <s v="Volkswagen"/>
    <s v="SUV"/>
    <n v="459803"/>
    <n v="85"/>
    <n v="469"/>
    <n v="1.0900000000000001"/>
    <x v="1495"/>
    <n v="82696"/>
    <n v="21.1"/>
    <s v="Yes"/>
    <n v="41.8"/>
    <n v="231.3"/>
    <n v="2026"/>
    <n v="38023868888"/>
    <n v="5.5176470588235293"/>
    <n v="176.32409381663112"/>
    <n v="9.5236438213756767"/>
    <s v="#SPILL!"/>
  </r>
  <r>
    <s v="EV1502"/>
    <x v="4"/>
    <s v="Asia"/>
    <s v="BMW"/>
    <s v="Bus"/>
    <n v="423022"/>
    <n v="99"/>
    <n v="637"/>
    <n v="2.5"/>
    <x v="1496"/>
    <n v="61082"/>
    <n v="14.2"/>
    <s v="No"/>
    <n v="49.3"/>
    <n v="211.5"/>
    <n v="2026"/>
    <n v="25839029804"/>
    <n v="6.4343434343434343"/>
    <n v="95.890109890109883"/>
    <n v="372.34470074842443"/>
    <s v="#SPILL!"/>
  </r>
  <r>
    <s v="EV1503"/>
    <x v="0"/>
    <s v="Asia"/>
    <s v="BYD"/>
    <s v="Bus"/>
    <n v="856221"/>
    <n v="56"/>
    <n v="296"/>
    <n v="1.73"/>
    <x v="1497"/>
    <n v="47730"/>
    <n v="24.3"/>
    <s v="Yes"/>
    <n v="36.1"/>
    <n v="24.3"/>
    <n v="2026"/>
    <n v="40867428330"/>
    <n v="5.2857142857142856"/>
    <n v="161.25"/>
    <n v="55.060550955886391"/>
    <s v="#SPILL!"/>
  </r>
  <r>
    <s v="EV1504"/>
    <x v="7"/>
    <s v="Europe"/>
    <s v="Tesla"/>
    <s v="Car"/>
    <n v="751405"/>
    <n v="107"/>
    <n v="278"/>
    <n v="0.52"/>
    <x v="1498"/>
    <n v="34272"/>
    <n v="19.8"/>
    <s v="No"/>
    <n v="33.700000000000003"/>
    <n v="68.7"/>
    <n v="2026"/>
    <n v="25752152160"/>
    <n v="2.5981308411214954"/>
    <n v="123.28057553956835"/>
    <n v="138.8132897704966"/>
    <s v="#SPILL!"/>
  </r>
  <r>
    <s v="EV1505"/>
    <x v="1"/>
    <s v="North America"/>
    <s v="Tesla"/>
    <s v="Car"/>
    <n v="874620"/>
    <n v="64"/>
    <n v="275"/>
    <n v="2.41"/>
    <x v="1499"/>
    <n v="28252"/>
    <n v="24.6"/>
    <s v="No"/>
    <n v="20"/>
    <n v="185.7"/>
    <n v="2026"/>
    <n v="24709764240"/>
    <n v="4.296875"/>
    <n v="102.73454545454545"/>
    <n v="77.292995815325526"/>
    <s v="#SPILL!"/>
  </r>
  <r>
    <s v="EV1506"/>
    <x v="0"/>
    <s v="Asia"/>
    <s v="Nissan"/>
    <s v="Car"/>
    <n v="499759"/>
    <n v="110"/>
    <n v="257"/>
    <n v="2.71"/>
    <x v="1500"/>
    <n v="57762"/>
    <n v="13.9"/>
    <s v="Yes"/>
    <n v="35.799999999999997"/>
    <n v="276.8"/>
    <n v="2026"/>
    <n v="28867079358"/>
    <n v="2.3363636363636364"/>
    <n v="224.75486381322958"/>
    <n v="294.73206085333129"/>
    <s v="#SPILL!"/>
  </r>
  <r>
    <s v="EV1507"/>
    <x v="6"/>
    <s v="Europe"/>
    <s v="Kia"/>
    <s v="Bus"/>
    <n v="189862"/>
    <n v="89"/>
    <n v="464"/>
    <n v="1.34"/>
    <x v="1501"/>
    <n v="65230"/>
    <n v="12.7"/>
    <s v="No"/>
    <n v="64.8"/>
    <n v="36.799999999999997"/>
    <n v="2026"/>
    <n v="12384698260"/>
    <n v="5.213483146067416"/>
    <n v="140.58189655172413"/>
    <n v="907.62237835901874"/>
    <s v="#SPILL!"/>
  </r>
  <r>
    <s v="EV1508"/>
    <x v="8"/>
    <s v="Europe"/>
    <s v="Ford"/>
    <s v="Car"/>
    <n v="757484"/>
    <n v="49"/>
    <n v="316"/>
    <n v="2.41"/>
    <x v="1502"/>
    <n v="42291"/>
    <n v="22.6"/>
    <s v="No"/>
    <n v="27.2"/>
    <n v="6.6"/>
    <n v="2026"/>
    <n v="32034755844"/>
    <n v="6.4489795918367347"/>
    <n v="133.83227848101265"/>
    <n v="9.1764314493771497"/>
    <s v="#SPILL!"/>
  </r>
  <r>
    <s v="EV1509"/>
    <x v="7"/>
    <s v="Europe"/>
    <s v="Toyota"/>
    <s v="SUV"/>
    <n v="168871"/>
    <n v="112"/>
    <n v="624"/>
    <n v="1.95"/>
    <x v="1503"/>
    <n v="50950"/>
    <n v="23.6"/>
    <s v="Yes"/>
    <n v="15.7"/>
    <n v="249.1"/>
    <n v="2026"/>
    <n v="8603977450"/>
    <n v="5.5714285714285712"/>
    <n v="81.650641025641022"/>
    <n v="93.592150221174748"/>
    <s v="#SPILL!"/>
  </r>
  <r>
    <s v="EV1510"/>
    <x v="7"/>
    <s v="Europe"/>
    <s v="Hyundai"/>
    <s v="Car"/>
    <n v="829997"/>
    <n v="64"/>
    <n v="547"/>
    <n v="2.75"/>
    <x v="1504"/>
    <n v="81312"/>
    <n v="21.8"/>
    <s v="Yes"/>
    <n v="15.9"/>
    <n v="193.7"/>
    <n v="2026"/>
    <n v="67488716064"/>
    <n v="8.546875"/>
    <n v="148.6508226691042"/>
    <n v="196.41034847113906"/>
    <s v="#SPILL!"/>
  </r>
  <r>
    <s v="EV1511"/>
    <x v="8"/>
    <s v="Europe"/>
    <s v="Mercedes"/>
    <s v="Truck"/>
    <n v="703472"/>
    <n v="64"/>
    <n v="435"/>
    <n v="1.72"/>
    <x v="1505"/>
    <n v="37935"/>
    <n v="12"/>
    <s v="Yes"/>
    <n v="62.5"/>
    <n v="109.6"/>
    <n v="2026"/>
    <n v="26686210320"/>
    <n v="6.796875"/>
    <n v="87.206896551724142"/>
    <n v="133.28888711988537"/>
    <s v="#SPILL!"/>
  </r>
  <r>
    <s v="EV1512"/>
    <x v="0"/>
    <s v="Asia"/>
    <s v="Toyota"/>
    <s v="Truck"/>
    <n v="280473"/>
    <n v="92"/>
    <n v="453"/>
    <n v="1.08"/>
    <x v="1506"/>
    <n v="58198"/>
    <n v="24.2"/>
    <s v="Yes"/>
    <n v="11.8"/>
    <n v="262.10000000000002"/>
    <n v="2026"/>
    <n v="16322967654"/>
    <n v="4.9239130434782608"/>
    <n v="128.47240618101546"/>
    <n v="130.87534272461161"/>
    <s v="#SPILL!"/>
  </r>
  <r>
    <s v="EV1513"/>
    <x v="6"/>
    <s v="Europe"/>
    <s v="Nissan"/>
    <s v="SUV"/>
    <n v="835566"/>
    <n v="49"/>
    <n v="471"/>
    <n v="2.7"/>
    <x v="1507"/>
    <n v="84507"/>
    <n v="17.5"/>
    <s v="Yes"/>
    <n v="46.3"/>
    <n v="264.89999999999998"/>
    <n v="2026"/>
    <n v="70611175962"/>
    <n v="9.612244897959183"/>
    <n v="179.4203821656051"/>
    <n v="65.995983560843783"/>
    <s v="#SPILL!"/>
  </r>
  <r>
    <s v="EV1514"/>
    <x v="8"/>
    <s v="Europe"/>
    <s v="Hyundai"/>
    <s v="Car"/>
    <n v="841055"/>
    <n v="102"/>
    <n v="580"/>
    <n v="0.8"/>
    <x v="1508"/>
    <n v="52707"/>
    <n v="12.8"/>
    <s v="No"/>
    <n v="39.1"/>
    <n v="188.6"/>
    <n v="2026"/>
    <n v="44329485885"/>
    <n v="5.6862745098039218"/>
    <n v="90.874137931034483"/>
    <n v="30.070566134200497"/>
    <s v="#SPILL!"/>
  </r>
  <r>
    <s v="EV1515"/>
    <x v="4"/>
    <s v="Asia"/>
    <s v="BYD"/>
    <s v="Bus"/>
    <n v="557637"/>
    <n v="90"/>
    <n v="448"/>
    <n v="2.97"/>
    <x v="1509"/>
    <n v="60380"/>
    <n v="20.399999999999999"/>
    <s v="No"/>
    <n v="12.4"/>
    <n v="48.7"/>
    <n v="2026"/>
    <n v="33670122060"/>
    <n v="4.9777777777777779"/>
    <n v="134.77678571428572"/>
    <n v="191.00777028783958"/>
    <s v="#SPILL!"/>
  </r>
  <r>
    <s v="EV1516"/>
    <x v="5"/>
    <s v="North America"/>
    <s v="Hyundai"/>
    <s v="Truck"/>
    <n v="51846"/>
    <n v="106"/>
    <n v="415"/>
    <n v="1.04"/>
    <x v="1510"/>
    <n v="84509"/>
    <n v="20.9"/>
    <s v="Yes"/>
    <n v="40.1"/>
    <n v="59"/>
    <n v="2026"/>
    <n v="4381453614"/>
    <n v="3.9150943396226414"/>
    <n v="203.63614457831326"/>
    <n v="803.39852640512288"/>
    <s v="#SPILL!"/>
  </r>
  <r>
    <s v="EV1517"/>
    <x v="6"/>
    <s v="Europe"/>
    <s v="Tesla"/>
    <s v="SUV"/>
    <n v="827889"/>
    <n v="42"/>
    <n v="503"/>
    <n v="1.1200000000000001"/>
    <x v="931"/>
    <n v="28248"/>
    <n v="24.2"/>
    <s v="Yes"/>
    <n v="63.6"/>
    <n v="176.7"/>
    <n v="2026"/>
    <n v="23386208472"/>
    <n v="11.976190476190476"/>
    <n v="56.159045725646124"/>
    <n v="106.81142037157156"/>
    <s v="#SPILL!"/>
  </r>
  <r>
    <s v="EV1518"/>
    <x v="3"/>
    <s v="Europe"/>
    <s v="Ford"/>
    <s v="Car"/>
    <n v="424739"/>
    <n v="82"/>
    <n v="562"/>
    <n v="0.92"/>
    <x v="1511"/>
    <n v="45094"/>
    <n v="14.1"/>
    <s v="Yes"/>
    <n v="58.2"/>
    <n v="52.2"/>
    <n v="2026"/>
    <n v="19153180466"/>
    <n v="6.8536585365853657"/>
    <n v="80.238434163701072"/>
    <n v="190.8536771994095"/>
    <s v="#SPILL!"/>
  </r>
  <r>
    <s v="EV1519"/>
    <x v="6"/>
    <s v="Europe"/>
    <s v="Hyundai"/>
    <s v="Truck"/>
    <n v="706454"/>
    <n v="58"/>
    <n v="273"/>
    <n v="2.4500000000000002"/>
    <x v="1512"/>
    <n v="36504"/>
    <n v="14.6"/>
    <s v="No"/>
    <n v="42.2"/>
    <n v="26.8"/>
    <n v="2026"/>
    <n v="25788396816"/>
    <n v="4.7068965517241379"/>
    <n v="133.71428571428572"/>
    <n v="211.26216285844512"/>
    <s v="#SPILL!"/>
  </r>
  <r>
    <s v="EV1520"/>
    <x v="8"/>
    <s v="Europe"/>
    <s v="Nissan"/>
    <s v="Truck"/>
    <n v="293984"/>
    <n v="109"/>
    <n v="316"/>
    <n v="1.22"/>
    <x v="1513"/>
    <n v="44152"/>
    <n v="17.8"/>
    <s v="No"/>
    <n v="62.7"/>
    <n v="199.2"/>
    <n v="2026"/>
    <n v="12979981568"/>
    <n v="2.8990825688073394"/>
    <n v="139.72151898734177"/>
    <n v="174.13872863829323"/>
    <s v="#SPILL!"/>
  </r>
  <r>
    <s v="EV1521"/>
    <x v="2"/>
    <s v="Oceania"/>
    <s v="Nissan"/>
    <s v="Truck"/>
    <n v="434296"/>
    <n v="40"/>
    <n v="486"/>
    <n v="1.67"/>
    <x v="1514"/>
    <n v="30745"/>
    <n v="16.8"/>
    <s v="Yes"/>
    <n v="12.7"/>
    <n v="55"/>
    <n v="2026"/>
    <n v="13352430520"/>
    <n v="12.15"/>
    <n v="63.261316872427983"/>
    <n v="228.3028165122405"/>
    <s v="#SPILL!"/>
  </r>
  <r>
    <s v="EV1522"/>
    <x v="5"/>
    <s v="North America"/>
    <s v="Mercedes"/>
    <s v="SUV"/>
    <n v="47396"/>
    <n v="72"/>
    <n v="412"/>
    <n v="1.77"/>
    <x v="1515"/>
    <n v="53397"/>
    <n v="22.3"/>
    <s v="Yes"/>
    <n v="60.2"/>
    <n v="132.30000000000001"/>
    <n v="2026"/>
    <n v="2530804212"/>
    <n v="5.7222222222222223"/>
    <n v="129.60436893203882"/>
    <n v="2784.9185585281457"/>
    <s v="#SPILL!"/>
  </r>
  <r>
    <s v="EV1523"/>
    <x v="3"/>
    <s v="Europe"/>
    <s v="Volkswagen"/>
    <s v="SUV"/>
    <n v="440150"/>
    <n v="108"/>
    <n v="472"/>
    <n v="1.28"/>
    <x v="1516"/>
    <n v="60386"/>
    <n v="23.7"/>
    <s v="Yes"/>
    <n v="8.8000000000000007"/>
    <n v="29.6"/>
    <n v="2026"/>
    <n v="26578897900"/>
    <n v="4.3703703703703702"/>
    <n v="127.9364406779661"/>
    <n v="205.74804044075884"/>
    <s v="#SPILL!"/>
  </r>
  <r>
    <s v="EV1524"/>
    <x v="2"/>
    <s v="Oceania"/>
    <s v="Ford"/>
    <s v="Bus"/>
    <n v="892212"/>
    <n v="97"/>
    <n v="445"/>
    <n v="2.4700000000000002"/>
    <x v="1517"/>
    <n v="40487"/>
    <n v="13.6"/>
    <s v="Yes"/>
    <n v="46.1"/>
    <n v="155.69999999999999"/>
    <n v="2026"/>
    <n v="36122987244"/>
    <n v="4.5876288659793811"/>
    <n v="90.982022471910113"/>
    <n v="198.8159764719596"/>
    <s v="#SPILL!"/>
  </r>
  <r>
    <s v="EV1525"/>
    <x v="0"/>
    <s v="Asia"/>
    <s v="Ford"/>
    <s v="SUV"/>
    <n v="278993"/>
    <n v="57"/>
    <n v="555"/>
    <n v="1.54"/>
    <x v="1518"/>
    <n v="71906"/>
    <n v="12.3"/>
    <s v="Yes"/>
    <n v="12.5"/>
    <n v="209.9"/>
    <n v="2026"/>
    <n v="20061270658"/>
    <n v="9.7368421052631575"/>
    <n v="129.56036036036036"/>
    <n v="13.494962239195965"/>
    <s v="#SPILL!"/>
  </r>
  <r>
    <s v="EV1526"/>
    <x v="4"/>
    <s v="Asia"/>
    <s v="BMW"/>
    <s v="Bus"/>
    <n v="60874"/>
    <n v="89"/>
    <n v="492"/>
    <n v="1.43"/>
    <x v="1519"/>
    <n v="80216"/>
    <n v="16.399999999999999"/>
    <s v="No"/>
    <n v="55.6"/>
    <n v="50.3"/>
    <n v="2026"/>
    <n v="4883068784"/>
    <n v="5.5280898876404496"/>
    <n v="163.04065040650406"/>
    <n v="936.93530899891573"/>
    <s v="#SPILL!"/>
  </r>
  <r>
    <s v="EV1527"/>
    <x v="1"/>
    <s v="North America"/>
    <s v="Mercedes"/>
    <s v="Car"/>
    <n v="270189"/>
    <n v="105"/>
    <n v="257"/>
    <n v="2.5"/>
    <x v="1520"/>
    <n v="59314"/>
    <n v="18.399999999999999"/>
    <s v="Yes"/>
    <n v="44.4"/>
    <n v="287.60000000000002"/>
    <n v="2026"/>
    <n v="16025990346"/>
    <n v="2.4476190476190478"/>
    <n v="230.79377431906616"/>
    <n v="403.19183978622368"/>
    <s v="#SPILL!"/>
  </r>
  <r>
    <s v="EV1528"/>
    <x v="9"/>
    <s v="Asia"/>
    <s v="Nissan"/>
    <s v="Car"/>
    <n v="168290"/>
    <n v="61"/>
    <n v="359"/>
    <n v="1.81"/>
    <x v="1521"/>
    <n v="79397"/>
    <n v="14.6"/>
    <s v="Yes"/>
    <n v="57.4"/>
    <n v="257.39999999999998"/>
    <n v="2026"/>
    <n v="13361721130"/>
    <n v="5.8852459016393439"/>
    <n v="221.16155988857938"/>
    <n v="476.61774318141306"/>
    <s v="#SPILL!"/>
  </r>
  <r>
    <s v="EV1529"/>
    <x v="1"/>
    <s v="North America"/>
    <s v="Volkswagen"/>
    <s v="Bus"/>
    <n v="63366"/>
    <n v="95"/>
    <n v="398"/>
    <n v="2.92"/>
    <x v="1522"/>
    <n v="39210"/>
    <n v="22.5"/>
    <s v="No"/>
    <n v="16.7"/>
    <n v="226.6"/>
    <n v="2026"/>
    <n v="2484580860"/>
    <n v="4.189473684210526"/>
    <n v="98.517587939698487"/>
    <n v="2634.2202442950479"/>
    <s v="#SPILL!"/>
  </r>
  <r>
    <s v="EV1530"/>
    <x v="1"/>
    <s v="North America"/>
    <s v="Kia"/>
    <s v="Truck"/>
    <n v="394485"/>
    <n v="75"/>
    <n v="270"/>
    <n v="2.2200000000000002"/>
    <x v="1523"/>
    <n v="81550"/>
    <n v="19"/>
    <s v="Yes"/>
    <n v="12.5"/>
    <n v="175.1"/>
    <n v="2026"/>
    <n v="32170251750"/>
    <n v="3.6"/>
    <n v="302.03703703703701"/>
    <n v="269.83788990709405"/>
    <s v="#SPILL!"/>
  </r>
  <r>
    <s v="EV1531"/>
    <x v="0"/>
    <s v="Asia"/>
    <s v="Ford"/>
    <s v="Car"/>
    <n v="103885"/>
    <n v="105"/>
    <n v="401"/>
    <n v="1.1299999999999999"/>
    <x v="1524"/>
    <n v="38614"/>
    <n v="18.7"/>
    <s v="No"/>
    <n v="7.8"/>
    <n v="77.400000000000006"/>
    <n v="2026"/>
    <n v="4011415390"/>
    <n v="3.8190476190476192"/>
    <n v="96.294264339152122"/>
    <n v="1857.3903835972469"/>
    <s v="#SPILL!"/>
  </r>
  <r>
    <s v="EV1532"/>
    <x v="1"/>
    <s v="North America"/>
    <s v="Volkswagen"/>
    <s v="Truck"/>
    <n v="414816"/>
    <n v="107"/>
    <n v="389"/>
    <n v="2.41"/>
    <x v="1525"/>
    <n v="71845"/>
    <n v="17.399999999999999"/>
    <s v="Yes"/>
    <n v="37.6"/>
    <n v="103.7"/>
    <n v="2026"/>
    <n v="29802455520"/>
    <n v="3.6355140186915889"/>
    <n v="184.69151670951157"/>
    <n v="9.5005978554346981"/>
    <s v="#SPILL!"/>
  </r>
  <r>
    <s v="EV1533"/>
    <x v="9"/>
    <s v="Asia"/>
    <s v="Toyota"/>
    <s v="SUV"/>
    <n v="191814"/>
    <n v="83"/>
    <n v="642"/>
    <n v="2.82"/>
    <x v="1526"/>
    <n v="48023"/>
    <n v="14.5"/>
    <s v="Yes"/>
    <n v="23.2"/>
    <n v="27.3"/>
    <n v="2026"/>
    <n v="9211483722"/>
    <n v="7.7349397590361448"/>
    <n v="74.802180685358252"/>
    <n v="291.12577809753196"/>
    <s v="#SPILL!"/>
  </r>
  <r>
    <s v="EV1534"/>
    <x v="1"/>
    <s v="North America"/>
    <s v="Volkswagen"/>
    <s v="Bus"/>
    <n v="102962"/>
    <n v="106"/>
    <n v="529"/>
    <n v="1.9"/>
    <x v="1527"/>
    <n v="74164"/>
    <n v="22.7"/>
    <s v="No"/>
    <n v="49.6"/>
    <n v="168.4"/>
    <n v="2026"/>
    <n v="7636073768"/>
    <n v="4.9905660377358494"/>
    <n v="140.19659735349717"/>
    <n v="1097.3563062100579"/>
    <s v="#SPILL!"/>
  </r>
  <r>
    <s v="EV1535"/>
    <x v="7"/>
    <s v="Europe"/>
    <s v="Hyundai"/>
    <s v="Bus"/>
    <n v="893048"/>
    <n v="100"/>
    <n v="551"/>
    <n v="2.21"/>
    <x v="1528"/>
    <n v="28519"/>
    <n v="16"/>
    <s v="Yes"/>
    <n v="6.3"/>
    <n v="144.6"/>
    <n v="2026"/>
    <n v="25468835912"/>
    <n v="5.51"/>
    <n v="51.758620689655174"/>
    <n v="110.42183622828784"/>
    <s v="#SPILL!"/>
  </r>
  <r>
    <s v="EV1536"/>
    <x v="8"/>
    <s v="Europe"/>
    <s v="Tesla"/>
    <s v="Bus"/>
    <n v="596806"/>
    <n v="119"/>
    <n v="351"/>
    <n v="1.26"/>
    <x v="1529"/>
    <n v="37495"/>
    <n v="22.5"/>
    <s v="Yes"/>
    <n v="15.9"/>
    <n v="59.4"/>
    <n v="2026"/>
    <n v="22377240970"/>
    <n v="2.9495798319327733"/>
    <n v="106.82336182336182"/>
    <n v="313.25087214270638"/>
    <s v="#SPILL!"/>
  </r>
  <r>
    <s v="EV1537"/>
    <x v="9"/>
    <s v="Asia"/>
    <s v="Tesla"/>
    <s v="SUV"/>
    <n v="753276"/>
    <n v="80"/>
    <n v="331"/>
    <n v="0.63"/>
    <x v="1530"/>
    <n v="29343"/>
    <n v="20.100000000000001"/>
    <s v="No"/>
    <n v="31.7"/>
    <n v="111"/>
    <n v="2026"/>
    <n v="22103377668"/>
    <n v="4.1375000000000002"/>
    <n v="88.649546827794566"/>
    <n v="13.583334660867994"/>
    <s v="#SPILL!"/>
  </r>
  <r>
    <s v="EV1538"/>
    <x v="4"/>
    <s v="Asia"/>
    <s v="BYD"/>
    <s v="Car"/>
    <n v="159143"/>
    <n v="111"/>
    <n v="388"/>
    <n v="2.4900000000000002"/>
    <x v="1531"/>
    <n v="43079"/>
    <n v="20.7"/>
    <s v="Yes"/>
    <n v="13.5"/>
    <n v="243"/>
    <n v="2026"/>
    <n v="6855721297"/>
    <n v="3.4954954954954953"/>
    <n v="111.02835051546391"/>
    <n v="274.2376353342591"/>
    <s v="#SPILL!"/>
  </r>
  <r>
    <s v="EV1539"/>
    <x v="8"/>
    <s v="Europe"/>
    <s v="Tesla"/>
    <s v="Truck"/>
    <n v="796937"/>
    <n v="42"/>
    <n v="475"/>
    <n v="0.8"/>
    <x v="1532"/>
    <n v="46504"/>
    <n v="13"/>
    <s v="Yes"/>
    <n v="8.9"/>
    <n v="180.6"/>
    <n v="2026"/>
    <n v="37060758248"/>
    <n v="11.30952380952381"/>
    <n v="97.903157894736836"/>
    <n v="143.49565900441314"/>
    <s v="#SPILL!"/>
  </r>
  <r>
    <s v="EV1540"/>
    <x v="6"/>
    <s v="Europe"/>
    <s v="Tesla"/>
    <s v="SUV"/>
    <n v="324464"/>
    <n v="72"/>
    <n v="370"/>
    <n v="1.1399999999999999"/>
    <x v="1533"/>
    <n v="83133"/>
    <n v="22.4"/>
    <s v="No"/>
    <n v="55.9"/>
    <n v="217.5"/>
    <n v="2026"/>
    <n v="26973665712"/>
    <n v="5.1388888888888893"/>
    <n v="224.68378378378378"/>
    <n v="472.8567730164209"/>
    <s v="#SPILL!"/>
  </r>
  <r>
    <s v="EV1541"/>
    <x v="0"/>
    <s v="Asia"/>
    <s v="Nissan"/>
    <s v="Bus"/>
    <n v="264030"/>
    <n v="60"/>
    <n v="349"/>
    <n v="0.73"/>
    <x v="1534"/>
    <n v="39115"/>
    <n v="20.7"/>
    <s v="Yes"/>
    <n v="59.1"/>
    <n v="160.6"/>
    <n v="2026"/>
    <n v="10327533450"/>
    <n v="5.8166666666666664"/>
    <n v="112.07736389684814"/>
    <n v="216.53599969700412"/>
    <s v="#SPILL!"/>
  </r>
  <r>
    <s v="EV1542"/>
    <x v="4"/>
    <s v="Asia"/>
    <s v="BMW"/>
    <s v="Car"/>
    <n v="267707"/>
    <n v="45"/>
    <n v="488"/>
    <n v="0.71"/>
    <x v="1535"/>
    <n v="78253"/>
    <n v="21.4"/>
    <s v="Yes"/>
    <n v="55.2"/>
    <n v="26.2"/>
    <n v="2026"/>
    <n v="20948875871"/>
    <n v="10.844444444444445"/>
    <n v="160.3545081967213"/>
    <n v="532.70926796833851"/>
    <s v="#SPILL!"/>
  </r>
  <r>
    <s v="EV1543"/>
    <x v="9"/>
    <s v="Asia"/>
    <s v="Hyundai"/>
    <s v="Car"/>
    <n v="665235"/>
    <n v="48"/>
    <n v="534"/>
    <n v="2.84"/>
    <x v="1536"/>
    <n v="41116"/>
    <n v="24.5"/>
    <s v="Yes"/>
    <n v="58.2"/>
    <n v="7.2"/>
    <n v="2026"/>
    <n v="27351802260"/>
    <n v="11.125"/>
    <n v="76.99625468164794"/>
    <n v="196.12918743000594"/>
    <s v="#SPILL!"/>
  </r>
  <r>
    <s v="EV1544"/>
    <x v="7"/>
    <s v="Europe"/>
    <s v="BMW"/>
    <s v="SUV"/>
    <n v="123519"/>
    <n v="79"/>
    <n v="465"/>
    <n v="2.29"/>
    <x v="1537"/>
    <n v="62533"/>
    <n v="20.2"/>
    <s v="No"/>
    <n v="13.4"/>
    <n v="278.89999999999998"/>
    <n v="2026"/>
    <n v="7724013627"/>
    <n v="5.8860759493670889"/>
    <n v="134.47956989247311"/>
    <n v="1033.7357005804774"/>
    <s v="#SPILL!"/>
  </r>
  <r>
    <s v="EV1545"/>
    <x v="1"/>
    <s v="North America"/>
    <s v="Toyota"/>
    <s v="SUV"/>
    <n v="733573"/>
    <n v="116"/>
    <n v="598"/>
    <n v="1.99"/>
    <x v="1538"/>
    <n v="79513"/>
    <n v="16"/>
    <s v="No"/>
    <n v="11.2"/>
    <n v="8.9"/>
    <n v="2026"/>
    <n v="58328589949"/>
    <n v="5.1551724137931032"/>
    <n v="132.96488294314381"/>
    <n v="111.42858311306442"/>
    <s v="#SPILL!"/>
  </r>
  <r>
    <s v="EV1546"/>
    <x v="6"/>
    <s v="Europe"/>
    <s v="Hyundai"/>
    <s v="Truck"/>
    <n v="538323"/>
    <n v="95"/>
    <n v="343"/>
    <n v="2.4900000000000002"/>
    <x v="1539"/>
    <n v="63273"/>
    <n v="17.5"/>
    <s v="Yes"/>
    <n v="27.4"/>
    <n v="52.8"/>
    <n v="2026"/>
    <n v="34061311179"/>
    <n v="3.6105263157894738"/>
    <n v="184.46938775510205"/>
    <n v="329.22613375241264"/>
    <s v="#SPILL!"/>
  </r>
  <r>
    <s v="EV1547"/>
    <x v="1"/>
    <s v="North America"/>
    <s v="Hyundai"/>
    <s v="SUV"/>
    <n v="353895"/>
    <n v="73"/>
    <n v="645"/>
    <n v="2.14"/>
    <x v="1540"/>
    <n v="42229"/>
    <n v="22.6"/>
    <s v="No"/>
    <n v="34.700000000000003"/>
    <n v="10.3"/>
    <n v="2026"/>
    <n v="14944631955"/>
    <n v="8.8356164383561637"/>
    <n v="65.471317829457362"/>
    <n v="533.35593890843325"/>
    <s v="#SPILL!"/>
  </r>
  <r>
    <s v="EV1548"/>
    <x v="7"/>
    <s v="Europe"/>
    <s v="Hyundai"/>
    <s v="Bus"/>
    <n v="738221"/>
    <n v="86"/>
    <n v="316"/>
    <n v="2.37"/>
    <x v="1541"/>
    <n v="66721"/>
    <n v="20.5"/>
    <s v="No"/>
    <n v="18.3"/>
    <n v="186.8"/>
    <n v="2026"/>
    <n v="49254843341"/>
    <n v="3.6744186046511627"/>
    <n v="211.14240506329114"/>
    <n v="147.90828220817343"/>
    <s v="#SPILL!"/>
  </r>
  <r>
    <s v="EV1549"/>
    <x v="6"/>
    <s v="Europe"/>
    <s v="Hyundai"/>
    <s v="Truck"/>
    <n v="569150"/>
    <n v="55"/>
    <n v="425"/>
    <n v="1.3"/>
    <x v="1542"/>
    <n v="35415"/>
    <n v="20.3"/>
    <s v="No"/>
    <n v="17.899999999999999"/>
    <n v="24.9"/>
    <n v="2026"/>
    <n v="20156447250"/>
    <n v="7.7272727272727275"/>
    <n v="83.329411764705881"/>
    <n v="204.32223491171044"/>
    <s v="#SPILL!"/>
  </r>
  <r>
    <s v="EV1550"/>
    <x v="1"/>
    <s v="North America"/>
    <s v="Ford"/>
    <s v="Bus"/>
    <n v="193722"/>
    <n v="64"/>
    <n v="515"/>
    <n v="2.35"/>
    <x v="1543"/>
    <n v="65161"/>
    <n v="21.7"/>
    <s v="No"/>
    <n v="57.8"/>
    <n v="172.8"/>
    <n v="2026"/>
    <n v="12623119242"/>
    <n v="8.046875"/>
    <n v="126.52621359223301"/>
    <n v="899.07702790596829"/>
    <s v="#SPILL!"/>
  </r>
  <r>
    <s v="EV1551"/>
    <x v="7"/>
    <s v="Europe"/>
    <s v="Hyundai"/>
    <s v="Car"/>
    <n v="401045"/>
    <n v="59"/>
    <n v="444"/>
    <n v="0.62"/>
    <x v="1544"/>
    <n v="31951"/>
    <n v="15.4"/>
    <s v="Yes"/>
    <n v="49.9"/>
    <n v="235.5"/>
    <n v="2026"/>
    <n v="12813788795"/>
    <n v="7.5254237288135597"/>
    <n v="71.961711711711715"/>
    <n v="236.63678639554163"/>
    <s v="#SPILL!"/>
  </r>
  <r>
    <s v="EV1552"/>
    <x v="6"/>
    <s v="Europe"/>
    <s v="Toyota"/>
    <s v="Truck"/>
    <n v="267718"/>
    <n v="87"/>
    <n v="363"/>
    <n v="2.21"/>
    <x v="1545"/>
    <n v="50294"/>
    <n v="12"/>
    <s v="No"/>
    <n v="64.8"/>
    <n v="127.1"/>
    <n v="2026"/>
    <n v="13464609092"/>
    <n v="4.1724137931034484"/>
    <n v="138.55096418732782"/>
    <n v="485.91054766582749"/>
    <s v="#SPILL!"/>
  </r>
  <r>
    <s v="EV1553"/>
    <x v="0"/>
    <s v="Asia"/>
    <s v="Mercedes"/>
    <s v="Car"/>
    <n v="414440"/>
    <n v="79"/>
    <n v="513"/>
    <n v="0.5"/>
    <x v="133"/>
    <n v="66333"/>
    <n v="16.2"/>
    <s v="Yes"/>
    <n v="23"/>
    <n v="126.3"/>
    <n v="2026"/>
    <n v="27491048520"/>
    <n v="6.4936708860759493"/>
    <n v="129.30409356725147"/>
    <n v="341.07711610848372"/>
    <s v="#SPILL!"/>
  </r>
  <r>
    <s v="EV1554"/>
    <x v="9"/>
    <s v="Asia"/>
    <s v="Nissan"/>
    <s v="Truck"/>
    <n v="138426"/>
    <n v="91"/>
    <n v="547"/>
    <n v="2.19"/>
    <x v="1546"/>
    <n v="45761"/>
    <n v="16.100000000000001"/>
    <s v="No"/>
    <n v="54.7"/>
    <n v="280.39999999999998"/>
    <n v="2026"/>
    <n v="6334512186"/>
    <n v="6.0109890109890109"/>
    <n v="83.658135283363805"/>
    <n v="1076.3440394145609"/>
    <s v="#SPILL!"/>
  </r>
  <r>
    <s v="EV1555"/>
    <x v="9"/>
    <s v="Asia"/>
    <s v="Nissan"/>
    <s v="SUV"/>
    <n v="142173"/>
    <n v="100"/>
    <n v="634"/>
    <n v="0.95"/>
    <x v="1547"/>
    <n v="75013"/>
    <n v="12.6"/>
    <s v="Yes"/>
    <n v="40"/>
    <n v="184.4"/>
    <n v="2026"/>
    <n v="10664823249"/>
    <n v="6.34"/>
    <n v="118.31703470031546"/>
    <n v="728.14106757260527"/>
    <s v="#SPILL!"/>
  </r>
  <r>
    <s v="EV1556"/>
    <x v="2"/>
    <s v="Oceania"/>
    <s v="Kia"/>
    <s v="Truck"/>
    <n v="625020"/>
    <n v="100"/>
    <n v="345"/>
    <n v="1.58"/>
    <x v="1548"/>
    <n v="58727"/>
    <n v="12"/>
    <s v="Yes"/>
    <n v="10"/>
    <n v="279.60000000000002"/>
    <n v="2026"/>
    <n v="36705549540"/>
    <n v="3.45"/>
    <n v="170.22318840579709"/>
    <n v="312.02681514191545"/>
    <s v="#SPILL!"/>
  </r>
  <r>
    <s v="EV1557"/>
    <x v="4"/>
    <s v="Asia"/>
    <s v="Mercedes"/>
    <s v="Truck"/>
    <n v="825268"/>
    <n v="93"/>
    <n v="592"/>
    <n v="0.82"/>
    <x v="1549"/>
    <n v="66748"/>
    <n v="21.1"/>
    <s v="Yes"/>
    <n v="40.799999999999997"/>
    <n v="262.89999999999998"/>
    <n v="2026"/>
    <n v="55084988464"/>
    <n v="6.365591397849462"/>
    <n v="112.75"/>
    <n v="113.05781879341015"/>
    <s v="#SPILL!"/>
  </r>
  <r>
    <s v="EV1558"/>
    <x v="4"/>
    <s v="Asia"/>
    <s v="Ford"/>
    <s v="SUV"/>
    <n v="91557"/>
    <n v="91"/>
    <n v="455"/>
    <n v="1.24"/>
    <x v="1550"/>
    <n v="53285"/>
    <n v="17.7"/>
    <s v="Yes"/>
    <n v="56.2"/>
    <n v="234.6"/>
    <n v="2026"/>
    <n v="4878614745"/>
    <n v="5"/>
    <n v="117.10989010989012"/>
    <n v="1658.518736961674"/>
    <s v="#SPILL!"/>
  </r>
  <r>
    <s v="EV1559"/>
    <x v="2"/>
    <s v="Oceania"/>
    <s v="Hyundai"/>
    <s v="Car"/>
    <n v="653300"/>
    <n v="86"/>
    <n v="282"/>
    <n v="2.33"/>
    <x v="1551"/>
    <n v="50272"/>
    <n v="24"/>
    <s v="No"/>
    <n v="16"/>
    <n v="185.3"/>
    <n v="2026"/>
    <n v="32842697600"/>
    <n v="3.2790697674418605"/>
    <n v="178.26950354609929"/>
    <n v="10.101025562528701"/>
    <s v="#SPILL!"/>
  </r>
  <r>
    <s v="EV1560"/>
    <x v="5"/>
    <s v="North America"/>
    <s v="BMW"/>
    <s v="Car"/>
    <n v="696925"/>
    <n v="60"/>
    <n v="645"/>
    <n v="2.6"/>
    <x v="1552"/>
    <n v="43116"/>
    <n v="17.7"/>
    <s v="No"/>
    <n v="36.799999999999997"/>
    <n v="237.2"/>
    <n v="2026"/>
    <n v="30048618300"/>
    <n v="10.75"/>
    <n v="66.846511627906978"/>
    <n v="125.25020626322775"/>
    <s v="#SPILL!"/>
  </r>
  <r>
    <s v="EV1561"/>
    <x v="0"/>
    <s v="Asia"/>
    <s v="Ford"/>
    <s v="Truck"/>
    <n v="448133"/>
    <n v="75"/>
    <n v="510"/>
    <n v="2.81"/>
    <x v="1553"/>
    <n v="34367"/>
    <n v="22.8"/>
    <s v="No"/>
    <n v="48"/>
    <n v="177.7"/>
    <n v="2026"/>
    <n v="15400986811"/>
    <n v="6.8"/>
    <n v="67.386274509803926"/>
    <n v="246.77049001077805"/>
    <s v="#SPILL!"/>
  </r>
  <r>
    <s v="EV1562"/>
    <x v="4"/>
    <s v="Asia"/>
    <s v="Tesla"/>
    <s v="Car"/>
    <n v="618665"/>
    <n v="96"/>
    <n v="626"/>
    <n v="1.65"/>
    <x v="1554"/>
    <n v="76329"/>
    <n v="16.100000000000001"/>
    <s v="Yes"/>
    <n v="9.6"/>
    <n v="134.6"/>
    <n v="2026"/>
    <n v="47222080785"/>
    <n v="6.520833333333333"/>
    <n v="121.93130990415335"/>
    <n v="257.88269903744356"/>
    <s v="#SPILL!"/>
  </r>
  <r>
    <s v="EV1563"/>
    <x v="6"/>
    <s v="Europe"/>
    <s v="Tesla"/>
    <s v="Bus"/>
    <n v="773210"/>
    <n v="104"/>
    <n v="378"/>
    <n v="1.94"/>
    <x v="1555"/>
    <n v="37983"/>
    <n v="24.2"/>
    <s v="Yes"/>
    <n v="24.8"/>
    <n v="100.2"/>
    <n v="2026"/>
    <n v="29368835430"/>
    <n v="3.6346153846153846"/>
    <n v="100.48412698412699"/>
    <n v="179.34067071041503"/>
    <s v="#SPILL!"/>
  </r>
  <r>
    <s v="EV1564"/>
    <x v="7"/>
    <s v="Europe"/>
    <s v="Ford"/>
    <s v="Bus"/>
    <n v="673591"/>
    <n v="102"/>
    <n v="358"/>
    <n v="2.72"/>
    <x v="1556"/>
    <n v="71578"/>
    <n v="14.6"/>
    <s v="No"/>
    <n v="17.899999999999999"/>
    <n v="28.1"/>
    <n v="2026"/>
    <n v="48214296598"/>
    <n v="3.5098039215686274"/>
    <n v="199.93854748603351"/>
    <n v="196.81379353346469"/>
    <s v="#SPILL!"/>
  </r>
  <r>
    <s v="EV1565"/>
    <x v="0"/>
    <s v="Asia"/>
    <s v="Mercedes"/>
    <s v="Truck"/>
    <n v="244162"/>
    <n v="79"/>
    <n v="255"/>
    <n v="0.68"/>
    <x v="1557"/>
    <n v="83335"/>
    <n v="24.4"/>
    <s v="Yes"/>
    <n v="49.2"/>
    <n v="210.6"/>
    <n v="2026"/>
    <n v="20347240270"/>
    <n v="3.2278481012658227"/>
    <n v="326.80392156862746"/>
    <n v="421.03603345319914"/>
    <s v="#SPILL!"/>
  </r>
  <r>
    <s v="EV1566"/>
    <x v="1"/>
    <s v="North America"/>
    <s v="BYD"/>
    <s v="SUV"/>
    <n v="647938"/>
    <n v="40"/>
    <n v="364"/>
    <n v="1.1499999999999999"/>
    <x v="1558"/>
    <n v="38887"/>
    <n v="15.4"/>
    <s v="No"/>
    <n v="27.9"/>
    <n v="285.39999999999998"/>
    <n v="2026"/>
    <n v="25196365006"/>
    <n v="9.1"/>
    <n v="106.83241758241758"/>
    <n v="291.15903064799409"/>
    <s v="#SPILL!"/>
  </r>
  <r>
    <s v="EV1567"/>
    <x v="2"/>
    <s v="Oceania"/>
    <s v="Hyundai"/>
    <s v="Bus"/>
    <n v="441127"/>
    <n v="40"/>
    <n v="630"/>
    <n v="2.58"/>
    <x v="1559"/>
    <n v="28672"/>
    <n v="21.1"/>
    <s v="No"/>
    <n v="42.9"/>
    <n v="199.1"/>
    <n v="2026"/>
    <n v="12647993344"/>
    <n v="15.75"/>
    <n v="45.511111111111113"/>
    <n v="138.20056355652679"/>
    <s v="#SPILL!"/>
  </r>
  <r>
    <s v="EV1568"/>
    <x v="6"/>
    <s v="Europe"/>
    <s v="Nissan"/>
    <s v="SUV"/>
    <n v="28816"/>
    <n v="112"/>
    <n v="490"/>
    <n v="2.15"/>
    <x v="1560"/>
    <n v="80661"/>
    <n v="21.6"/>
    <s v="Yes"/>
    <n v="42.4"/>
    <n v="280.10000000000002"/>
    <n v="2026"/>
    <n v="2324327376"/>
    <n v="4.375"/>
    <n v="164.61428571428573"/>
    <n v="4281.3020544142146"/>
    <s v="#SPILL!"/>
  </r>
  <r>
    <s v="EV1569"/>
    <x v="9"/>
    <s v="Asia"/>
    <s v="Nissan"/>
    <s v="Bus"/>
    <n v="272158"/>
    <n v="51"/>
    <n v="418"/>
    <n v="0.64"/>
    <x v="1561"/>
    <n v="33259"/>
    <n v="16.8"/>
    <s v="Yes"/>
    <n v="40.5"/>
    <n v="224.8"/>
    <n v="2026"/>
    <n v="9051702922"/>
    <n v="8.1960784313725483"/>
    <n v="79.566985645933016"/>
    <n v="513.41500157996461"/>
    <s v="#SPILL!"/>
  </r>
  <r>
    <s v="EV1570"/>
    <x v="3"/>
    <s v="Europe"/>
    <s v="Mercedes"/>
    <s v="Car"/>
    <n v="832083"/>
    <n v="119"/>
    <n v="378"/>
    <n v="1.33"/>
    <x v="1562"/>
    <n v="32294"/>
    <n v="12.7"/>
    <s v="Yes"/>
    <n v="49.3"/>
    <n v="175.3"/>
    <n v="2026"/>
    <n v="26871288402"/>
    <n v="3.1764705882352939"/>
    <n v="85.43386243386243"/>
    <n v="232.14751413020096"/>
    <s v="#SPILL!"/>
  </r>
  <r>
    <s v="EV1571"/>
    <x v="2"/>
    <s v="Oceania"/>
    <s v="Toyota"/>
    <s v="SUV"/>
    <n v="174532"/>
    <n v="100"/>
    <n v="293"/>
    <n v="2.61"/>
    <x v="1563"/>
    <n v="62876"/>
    <n v="21.3"/>
    <s v="No"/>
    <n v="47.3"/>
    <n v="9.3000000000000007"/>
    <n v="2026"/>
    <n v="10973874032"/>
    <n v="2.93"/>
    <n v="214.5938566552901"/>
    <n v="255.80982284051063"/>
    <s v="#SPILL!"/>
  </r>
  <r>
    <s v="EV1572"/>
    <x v="1"/>
    <s v="North America"/>
    <s v="Kia"/>
    <s v="Car"/>
    <n v="5978"/>
    <n v="93"/>
    <n v="450"/>
    <n v="2.7"/>
    <x v="1564"/>
    <n v="44030"/>
    <n v="15.7"/>
    <s v="No"/>
    <n v="29.2"/>
    <n v="117.1"/>
    <n v="2026"/>
    <n v="263211340"/>
    <n v="4.838709677419355"/>
    <n v="97.844444444444449"/>
    <n v="28450.485112077618"/>
    <s v="#SPILL!"/>
  </r>
  <r>
    <s v="EV1573"/>
    <x v="7"/>
    <s v="Europe"/>
    <s v="Ford"/>
    <s v="Bus"/>
    <n v="250093"/>
    <n v="77"/>
    <n v="474"/>
    <n v="1.94"/>
    <x v="1565"/>
    <n v="69256"/>
    <n v="24"/>
    <s v="Yes"/>
    <n v="48.5"/>
    <n v="198"/>
    <n v="2026"/>
    <n v="17320440808"/>
    <n v="6.1558441558441555"/>
    <n v="146.10970464135022"/>
    <n v="387.59181584450585"/>
    <s v="#SPILL!"/>
  </r>
  <r>
    <s v="EV1574"/>
    <x v="3"/>
    <s v="Europe"/>
    <s v="Nissan"/>
    <s v="Bus"/>
    <n v="421007"/>
    <n v="112"/>
    <n v="304"/>
    <n v="0.75"/>
    <x v="1566"/>
    <n v="49806"/>
    <n v="21.9"/>
    <s v="No"/>
    <n v="25"/>
    <n v="277.2"/>
    <n v="2026"/>
    <n v="20968674642"/>
    <n v="2.7142857142857144"/>
    <n v="163.83552631578948"/>
    <n v="333.70941575793279"/>
    <s v="#SPILL!"/>
  </r>
  <r>
    <s v="EV1575"/>
    <x v="9"/>
    <s v="Asia"/>
    <s v="BMW"/>
    <s v="Truck"/>
    <n v="251773"/>
    <n v="112"/>
    <n v="640"/>
    <n v="1.37"/>
    <x v="1567"/>
    <n v="73676"/>
    <n v="23.4"/>
    <s v="Yes"/>
    <n v="15.5"/>
    <n v="227.5"/>
    <n v="2026"/>
    <n v="18549627548"/>
    <n v="5.7142857142857144"/>
    <n v="115.11875000000001"/>
    <n v="631.98595560286458"/>
    <s v="#SPILL!"/>
  </r>
  <r>
    <s v="EV1576"/>
    <x v="3"/>
    <s v="Europe"/>
    <s v="BMW"/>
    <s v="Bus"/>
    <n v="797161"/>
    <n v="110"/>
    <n v="510"/>
    <n v="1.07"/>
    <x v="1568"/>
    <n v="73075"/>
    <n v="22.4"/>
    <s v="No"/>
    <n v="35.6"/>
    <n v="122.1"/>
    <n v="2026"/>
    <n v="58252540075"/>
    <n v="4.6363636363636367"/>
    <n v="143.28431372549019"/>
    <n v="71.622921843893522"/>
    <s v="#SPILL!"/>
  </r>
  <r>
    <s v="EV1577"/>
    <x v="3"/>
    <s v="Europe"/>
    <s v="BYD"/>
    <s v="Bus"/>
    <n v="162493"/>
    <n v="58"/>
    <n v="374"/>
    <n v="1.57"/>
    <x v="1569"/>
    <n v="33520"/>
    <n v="20.6"/>
    <s v="No"/>
    <n v="39.700000000000003"/>
    <n v="35.799999999999997"/>
    <n v="2026"/>
    <n v="5446765360"/>
    <n v="6.4482758620689653"/>
    <n v="89.62566844919786"/>
    <n v="255.3833088194568"/>
    <s v="#SPILL!"/>
  </r>
  <r>
    <s v="EV1578"/>
    <x v="1"/>
    <s v="North America"/>
    <s v="Ford"/>
    <s v="Truck"/>
    <n v="48470"/>
    <n v="48"/>
    <n v="646"/>
    <n v="2.54"/>
    <x v="1570"/>
    <n v="66061"/>
    <n v="13"/>
    <s v="Yes"/>
    <n v="8.6"/>
    <n v="157.9"/>
    <n v="2026"/>
    <n v="3201976670"/>
    <n v="13.458333333333334"/>
    <n v="102.26160990712074"/>
    <n v="3899.4016917681038"/>
    <s v="#SPILL!"/>
  </r>
  <r>
    <s v="EV1579"/>
    <x v="9"/>
    <s v="Asia"/>
    <s v="BMW"/>
    <s v="Bus"/>
    <n v="616411"/>
    <n v="88"/>
    <n v="611"/>
    <n v="0.62"/>
    <x v="1571"/>
    <n v="64332"/>
    <n v="23"/>
    <s v="No"/>
    <n v="26.5"/>
    <n v="25.7"/>
    <n v="2026"/>
    <n v="39654952452"/>
    <n v="6.9431818181818183"/>
    <n v="105.28968903436989"/>
    <n v="182.15606145899406"/>
    <s v="#SPILL!"/>
  </r>
  <r>
    <s v="EV1580"/>
    <x v="8"/>
    <s v="Europe"/>
    <s v="Toyota"/>
    <s v="SUV"/>
    <n v="100548"/>
    <n v="106"/>
    <n v="321"/>
    <n v="2.36"/>
    <x v="1572"/>
    <n v="54768"/>
    <n v="14"/>
    <s v="No"/>
    <n v="32.799999999999997"/>
    <n v="226.3"/>
    <n v="2026"/>
    <n v="5506812864"/>
    <n v="3.0283018867924527"/>
    <n v="170.61682242990653"/>
    <n v="992.1430560528305"/>
    <s v="#SPILL!"/>
  </r>
  <r>
    <s v="EV1581"/>
    <x v="9"/>
    <s v="Asia"/>
    <s v="Hyundai"/>
    <s v="Bus"/>
    <n v="33000"/>
    <n v="71"/>
    <n v="252"/>
    <n v="2.7"/>
    <x v="1573"/>
    <n v="30985"/>
    <n v="23.5"/>
    <s v="Yes"/>
    <n v="42.2"/>
    <n v="236"/>
    <n v="2026"/>
    <n v="1022505000"/>
    <n v="3.5492957746478875"/>
    <n v="122.9563492063492"/>
    <n v="5639.69696969697"/>
    <s v="#SPILL!"/>
  </r>
  <r>
    <s v="EV1582"/>
    <x v="0"/>
    <s v="Asia"/>
    <s v="Ford"/>
    <s v="Truck"/>
    <n v="896160"/>
    <n v="50"/>
    <n v="385"/>
    <n v="2.68"/>
    <x v="1574"/>
    <n v="64094"/>
    <n v="21.2"/>
    <s v="No"/>
    <n v="45.3"/>
    <n v="80.599999999999994"/>
    <n v="2026"/>
    <n v="57438479040"/>
    <n v="7.7"/>
    <n v="166.47792207792207"/>
    <n v="59.30748973397607"/>
    <s v="#SPILL!"/>
  </r>
  <r>
    <s v="EV1583"/>
    <x v="1"/>
    <s v="North America"/>
    <s v="Toyota"/>
    <s v="SUV"/>
    <n v="795534"/>
    <n v="59"/>
    <n v="333"/>
    <n v="0.53"/>
    <x v="1575"/>
    <n v="41133"/>
    <n v="23.2"/>
    <s v="Yes"/>
    <n v="27.5"/>
    <n v="169.1"/>
    <n v="2026"/>
    <n v="32722700022"/>
    <n v="5.6440677966101696"/>
    <n v="123.52252252252252"/>
    <n v="65.618817046160189"/>
    <s v="#SPILL!"/>
  </r>
  <r>
    <s v="EV1584"/>
    <x v="1"/>
    <s v="North America"/>
    <s v="BYD"/>
    <s v="Car"/>
    <n v="127152"/>
    <n v="69"/>
    <n v="362"/>
    <n v="0.52"/>
    <x v="1576"/>
    <n v="65270"/>
    <n v="22.2"/>
    <s v="Yes"/>
    <n v="39.200000000000003"/>
    <n v="113"/>
    <n v="2026"/>
    <n v="8299211040"/>
    <n v="5.2463768115942031"/>
    <n v="180.30386740331491"/>
    <n v="695.1050710960111"/>
    <s v="#SPILL!"/>
  </r>
  <r>
    <s v="EV1585"/>
    <x v="5"/>
    <s v="North America"/>
    <s v="Nissan"/>
    <s v="Bus"/>
    <n v="359907"/>
    <n v="116"/>
    <n v="315"/>
    <n v="1.26"/>
    <x v="1577"/>
    <n v="38738"/>
    <n v="21.3"/>
    <s v="No"/>
    <n v="62.5"/>
    <n v="113.2"/>
    <n v="2026"/>
    <n v="13942077366"/>
    <n v="2.7155172413793105"/>
    <n v="122.97777777777777"/>
    <n v="160.34420002945205"/>
    <s v="#SPILL!"/>
  </r>
  <r>
    <s v="EV1586"/>
    <x v="6"/>
    <s v="Europe"/>
    <s v="Ford"/>
    <s v="Bus"/>
    <n v="866256"/>
    <n v="107"/>
    <n v="316"/>
    <n v="2.94"/>
    <x v="1578"/>
    <n v="64796"/>
    <n v="17.7"/>
    <s v="Yes"/>
    <n v="59.8"/>
    <n v="26"/>
    <n v="2026"/>
    <n v="56129923776"/>
    <n v="2.9532710280373831"/>
    <n v="205.0506329113924"/>
    <n v="16.011433109842816"/>
    <s v="#SPILL!"/>
  </r>
  <r>
    <s v="EV1587"/>
    <x v="4"/>
    <s v="Asia"/>
    <s v="Tesla"/>
    <s v="Car"/>
    <n v="115092"/>
    <n v="111"/>
    <n v="344"/>
    <n v="0.69"/>
    <x v="1579"/>
    <n v="83473"/>
    <n v="13.2"/>
    <s v="Yes"/>
    <n v="38.6"/>
    <n v="283.2"/>
    <n v="2026"/>
    <n v="9607074516"/>
    <n v="3.099099099099099"/>
    <n v="242.65406976744185"/>
    <n v="387.45525318875332"/>
    <s v="#SPILL!"/>
  </r>
  <r>
    <s v="EV1588"/>
    <x v="8"/>
    <s v="Europe"/>
    <s v="Ford"/>
    <s v="Truck"/>
    <n v="676591"/>
    <n v="53"/>
    <n v="418"/>
    <n v="1.1299999999999999"/>
    <x v="1580"/>
    <n v="80281"/>
    <n v="17.600000000000001"/>
    <s v="No"/>
    <n v="38.299999999999997"/>
    <n v="194.8"/>
    <n v="2026"/>
    <n v="54317402071"/>
    <n v="7.8867924528301883"/>
    <n v="192.05980861244018"/>
    <n v="264.89415318855851"/>
    <s v="#SPILL!"/>
  </r>
  <r>
    <s v="EV1589"/>
    <x v="5"/>
    <s v="North America"/>
    <s v="BYD"/>
    <s v="Truck"/>
    <n v="815451"/>
    <n v="61"/>
    <n v="418"/>
    <n v="1.73"/>
    <x v="1581"/>
    <n v="54135"/>
    <n v="18.399999999999999"/>
    <s v="No"/>
    <n v="15.9"/>
    <n v="154"/>
    <n v="2026"/>
    <n v="44144439885"/>
    <n v="6.8524590163934427"/>
    <n v="129.50956937799043"/>
    <n v="176.89965430172995"/>
    <s v="#SPILL!"/>
  </r>
  <r>
    <s v="EV1590"/>
    <x v="1"/>
    <s v="North America"/>
    <s v="Tesla"/>
    <s v="Truck"/>
    <n v="627915"/>
    <n v="111"/>
    <n v="623"/>
    <n v="1.5"/>
    <x v="1582"/>
    <n v="64279"/>
    <n v="18.600000000000001"/>
    <s v="No"/>
    <n v="47.2"/>
    <n v="187.9"/>
    <n v="2026"/>
    <n v="40361748285"/>
    <n v="5.6126126126126126"/>
    <n v="103.17656500802568"/>
    <n v="88.131355358607465"/>
    <s v="#SPILL!"/>
  </r>
  <r>
    <s v="EV1591"/>
    <x v="9"/>
    <s v="Asia"/>
    <s v="Kia"/>
    <s v="Car"/>
    <n v="307502"/>
    <n v="102"/>
    <n v="331"/>
    <n v="2.44"/>
    <x v="1583"/>
    <n v="51680"/>
    <n v="15.8"/>
    <s v="No"/>
    <n v="63.9"/>
    <n v="268.5"/>
    <n v="2026"/>
    <n v="15891703360"/>
    <n v="3.2450980392156863"/>
    <n v="156.13293051359517"/>
    <n v="264.54787285936357"/>
    <s v="#SPILL!"/>
  </r>
  <r>
    <s v="EV1592"/>
    <x v="8"/>
    <s v="Europe"/>
    <s v="Mercedes"/>
    <s v="Car"/>
    <n v="192460"/>
    <n v="46"/>
    <n v="387"/>
    <n v="1.5"/>
    <x v="1584"/>
    <n v="52965"/>
    <n v="22"/>
    <s v="No"/>
    <n v="29.1"/>
    <n v="179.8"/>
    <n v="2026"/>
    <n v="10193643900"/>
    <n v="8.4130434782608692"/>
    <n v="136.86046511627907"/>
    <n v="701.89649797360482"/>
    <s v="#SPILL!"/>
  </r>
  <r>
    <s v="EV1593"/>
    <x v="9"/>
    <s v="Asia"/>
    <s v="BMW"/>
    <s v="Bus"/>
    <n v="553744"/>
    <n v="80"/>
    <n v="386"/>
    <n v="2.0699999999999998"/>
    <x v="1585"/>
    <n v="67075"/>
    <n v="17.2"/>
    <s v="No"/>
    <n v="55"/>
    <n v="231.6"/>
    <n v="2026"/>
    <n v="37142378800"/>
    <n v="4.8250000000000002"/>
    <n v="173.76943005181346"/>
    <n v="68.596680054321126"/>
    <s v="#SPILL!"/>
  </r>
  <r>
    <s v="EV1594"/>
    <x v="5"/>
    <s v="North America"/>
    <s v="Kia"/>
    <s v="SUV"/>
    <n v="138589"/>
    <n v="43"/>
    <n v="345"/>
    <n v="1.26"/>
    <x v="1586"/>
    <n v="32671"/>
    <n v="22.8"/>
    <s v="Yes"/>
    <n v="56.9"/>
    <n v="250.9"/>
    <n v="2026"/>
    <n v="4527841219"/>
    <n v="8.0232558139534884"/>
    <n v="94.698550724637684"/>
    <n v="1058.4967060877848"/>
    <s v="#SPILL!"/>
  </r>
  <r>
    <s v="EV1595"/>
    <x v="2"/>
    <s v="Oceania"/>
    <s v="Volkswagen"/>
    <s v="Truck"/>
    <n v="314736"/>
    <n v="120"/>
    <n v="291"/>
    <n v="0.98"/>
    <x v="1587"/>
    <n v="79126"/>
    <n v="23.2"/>
    <s v="No"/>
    <n v="18.2"/>
    <n v="123.2"/>
    <n v="2026"/>
    <n v="24903800736"/>
    <n v="2.4249999999999998"/>
    <n v="271.91065292096221"/>
    <n v="321.8634029790046"/>
    <s v="#SPILL!"/>
  </r>
  <r>
    <s v="EV1596"/>
    <x v="8"/>
    <s v="Europe"/>
    <s v="Hyundai"/>
    <s v="Truck"/>
    <n v="548155"/>
    <n v="48"/>
    <n v="579"/>
    <n v="1.96"/>
    <x v="1588"/>
    <n v="76699"/>
    <n v="25"/>
    <s v="No"/>
    <n v="15.8"/>
    <n v="265.5"/>
    <n v="2026"/>
    <n v="42042940345"/>
    <n v="12.0625"/>
    <n v="132.46804835924007"/>
    <n v="144.75467705302333"/>
    <s v="#SPILL!"/>
  </r>
  <r>
    <s v="EV1597"/>
    <x v="4"/>
    <s v="Asia"/>
    <s v="Nissan"/>
    <s v="Car"/>
    <n v="565632"/>
    <n v="85"/>
    <n v="322"/>
    <n v="2.2799999999999998"/>
    <x v="1589"/>
    <n v="66784"/>
    <n v="13.7"/>
    <s v="No"/>
    <n v="5.6"/>
    <n v="10.9"/>
    <n v="2026"/>
    <n v="37775167488"/>
    <n v="3.7882352941176469"/>
    <n v="207.40372670807454"/>
    <n v="102.87607490382439"/>
    <s v="#SPILL!"/>
  </r>
  <r>
    <s v="EV1598"/>
    <x v="7"/>
    <s v="Europe"/>
    <s v="Kia"/>
    <s v="SUV"/>
    <n v="157187"/>
    <n v="75"/>
    <n v="625"/>
    <n v="1.51"/>
    <x v="1590"/>
    <n v="28591"/>
    <n v="22.2"/>
    <s v="Yes"/>
    <n v="55.7"/>
    <n v="194.5"/>
    <n v="2026"/>
    <n v="4494133517"/>
    <n v="8.3333333333333339"/>
    <n v="45.745600000000003"/>
    <n v="787.31701731059184"/>
    <s v="#SPILL!"/>
  </r>
  <r>
    <s v="EV1599"/>
    <x v="4"/>
    <s v="Asia"/>
    <s v="Ford"/>
    <s v="Truck"/>
    <n v="286466"/>
    <n v="113"/>
    <n v="369"/>
    <n v="1.72"/>
    <x v="1591"/>
    <n v="63117"/>
    <n v="16.399999999999999"/>
    <s v="No"/>
    <n v="62.8"/>
    <n v="272.89999999999998"/>
    <n v="2026"/>
    <n v="18080874522"/>
    <n v="3.2654867256637168"/>
    <n v="171.04878048780489"/>
    <n v="370.69669699021875"/>
    <s v="#SPILL!"/>
  </r>
  <r>
    <s v="EV1600"/>
    <x v="6"/>
    <s v="Europe"/>
    <s v="Tesla"/>
    <s v="SUV"/>
    <n v="671122"/>
    <n v="43"/>
    <n v="451"/>
    <n v="0.59"/>
    <x v="1592"/>
    <n v="46249"/>
    <n v="20.7"/>
    <s v="Yes"/>
    <n v="7.8"/>
    <n v="232"/>
    <n v="2026"/>
    <n v="31038721378"/>
    <n v="10.488372093023257"/>
    <n v="102.54767184035477"/>
    <n v="88.550218887176996"/>
    <s v="#SPILL!"/>
  </r>
  <r>
    <s v="EV1601"/>
    <x v="8"/>
    <s v="Europe"/>
    <s v="BMW"/>
    <s v="SUV"/>
    <n v="162009"/>
    <n v="91"/>
    <n v="531"/>
    <n v="1.68"/>
    <x v="1593"/>
    <n v="75879"/>
    <n v="18.3"/>
    <s v="Yes"/>
    <n v="57.4"/>
    <n v="290"/>
    <n v="2026"/>
    <n v="12293080911"/>
    <n v="5.8351648351648349"/>
    <n v="142.89830508474577"/>
    <n v="460.18431074816829"/>
    <s v="#SPILL!"/>
  </r>
  <r>
    <s v="EV1602"/>
    <x v="7"/>
    <s v="Europe"/>
    <s v="Mercedes"/>
    <s v="Car"/>
    <n v="621337"/>
    <n v="102"/>
    <n v="561"/>
    <n v="1.73"/>
    <x v="1594"/>
    <n v="76165"/>
    <n v="17.5"/>
    <s v="No"/>
    <n v="23.2"/>
    <n v="262.2"/>
    <n v="2026"/>
    <n v="47324132605"/>
    <n v="5.5"/>
    <n v="135.76648841354725"/>
    <n v="91.761797543040245"/>
    <s v="#SPILL!"/>
  </r>
  <r>
    <s v="EV1603"/>
    <x v="1"/>
    <s v="North America"/>
    <s v="Kia"/>
    <s v="SUV"/>
    <n v="843208"/>
    <n v="108"/>
    <n v="357"/>
    <n v="1.66"/>
    <x v="1595"/>
    <n v="80588"/>
    <n v="22.2"/>
    <s v="No"/>
    <n v="49.2"/>
    <n v="100.1"/>
    <n v="2026"/>
    <n v="67952446304"/>
    <n v="3.3055555555555554"/>
    <n v="225.73669467787116"/>
    <n v="209.23662963349494"/>
    <s v="#SPILL!"/>
  </r>
  <r>
    <s v="EV1604"/>
    <x v="4"/>
    <s v="Asia"/>
    <s v="Tesla"/>
    <s v="Truck"/>
    <n v="661637"/>
    <n v="75"/>
    <n v="537"/>
    <n v="2.16"/>
    <x v="1596"/>
    <n v="67151"/>
    <n v="20.100000000000001"/>
    <s v="Yes"/>
    <n v="62.9"/>
    <n v="187.8"/>
    <n v="2026"/>
    <n v="44429586187"/>
    <n v="7.16"/>
    <n v="125.04841713221602"/>
    <n v="192.82023224215092"/>
    <s v="#SPILL!"/>
  </r>
  <r>
    <s v="EV1605"/>
    <x v="6"/>
    <s v="Europe"/>
    <s v="BYD"/>
    <s v="Car"/>
    <n v="57791"/>
    <n v="92"/>
    <n v="403"/>
    <n v="2.25"/>
    <x v="1597"/>
    <n v="47292"/>
    <n v="16.100000000000001"/>
    <s v="No"/>
    <n v="12.5"/>
    <n v="200.4"/>
    <n v="2026"/>
    <n v="2733051972"/>
    <n v="4.3804347826086953"/>
    <n v="117.34987593052109"/>
    <n v="1211.1401429288298"/>
    <s v="#SPILL!"/>
  </r>
  <r>
    <s v="EV1606"/>
    <x v="7"/>
    <s v="Europe"/>
    <s v="Volkswagen"/>
    <s v="SUV"/>
    <n v="463727"/>
    <n v="103"/>
    <n v="313"/>
    <n v="0.91"/>
    <x v="1598"/>
    <n v="32984"/>
    <n v="14.3"/>
    <s v="No"/>
    <n v="12.7"/>
    <n v="61"/>
    <n v="2026"/>
    <n v="15295571368"/>
    <n v="3.0388349514563107"/>
    <n v="105.38019169329074"/>
    <n v="353.35660852182428"/>
    <s v="#SPILL!"/>
  </r>
  <r>
    <s v="EV1607"/>
    <x v="4"/>
    <s v="Asia"/>
    <s v="Volkswagen"/>
    <s v="Bus"/>
    <n v="180586"/>
    <n v="62"/>
    <n v="422"/>
    <n v="1.39"/>
    <x v="1599"/>
    <n v="50434"/>
    <n v="24.7"/>
    <s v="Yes"/>
    <n v="8.4"/>
    <n v="11.4"/>
    <n v="2026"/>
    <n v="9107674324"/>
    <n v="6.806451612903226"/>
    <n v="119.51184834123222"/>
    <n v="559.02450909815821"/>
    <s v="#SPILL!"/>
  </r>
  <r>
    <s v="EV1608"/>
    <x v="6"/>
    <s v="Europe"/>
    <s v="Nissan"/>
    <s v="Truck"/>
    <n v="223872"/>
    <n v="75"/>
    <n v="389"/>
    <n v="0.88"/>
    <x v="1600"/>
    <n v="27354"/>
    <n v="23.3"/>
    <s v="No"/>
    <n v="15.9"/>
    <n v="103.8"/>
    <n v="2026"/>
    <n v="6123794688"/>
    <n v="5.1866666666666665"/>
    <n v="70.318766066838052"/>
    <n v="852.83554888507717"/>
    <s v="#SPILL!"/>
  </r>
  <r>
    <s v="EV1609"/>
    <x v="8"/>
    <s v="Europe"/>
    <s v="Kia"/>
    <s v="Car"/>
    <n v="255946"/>
    <n v="60"/>
    <n v="624"/>
    <n v="0.7"/>
    <x v="1601"/>
    <n v="82351"/>
    <n v="24.8"/>
    <s v="Yes"/>
    <n v="58.6"/>
    <n v="190.7"/>
    <n v="2026"/>
    <n v="21077409046"/>
    <n v="10.4"/>
    <n v="131.97275641025641"/>
    <n v="60.919100122682124"/>
    <s v="#SPILL!"/>
  </r>
  <r>
    <s v="EV1610"/>
    <x v="8"/>
    <s v="Europe"/>
    <s v="Mercedes"/>
    <s v="SUV"/>
    <n v="230261"/>
    <n v="92"/>
    <n v="342"/>
    <n v="1.62"/>
    <x v="1602"/>
    <n v="60285"/>
    <n v="23.5"/>
    <s v="Yes"/>
    <n v="17.899999999999999"/>
    <n v="114.7"/>
    <n v="2026"/>
    <n v="13881284385"/>
    <n v="3.7173913043478262"/>
    <n v="176.2719298245614"/>
    <n v="657.0109571312554"/>
    <s v="#SPILL!"/>
  </r>
  <r>
    <s v="EV1611"/>
    <x v="4"/>
    <s v="Asia"/>
    <s v="Toyota"/>
    <s v="Bus"/>
    <n v="738962"/>
    <n v="114"/>
    <n v="605"/>
    <n v="1.05"/>
    <x v="1603"/>
    <n v="68032"/>
    <n v="20.3"/>
    <s v="Yes"/>
    <n v="24.4"/>
    <n v="243.9"/>
    <n v="2026"/>
    <n v="50273062784"/>
    <n v="5.307017543859649"/>
    <n v="112.4495867768595"/>
    <n v="269.18163586219589"/>
    <s v="#SPILL!"/>
  </r>
  <r>
    <s v="EV1612"/>
    <x v="2"/>
    <s v="Oceania"/>
    <s v="Hyundai"/>
    <s v="Bus"/>
    <n v="587090"/>
    <n v="93"/>
    <n v="444"/>
    <n v="2.02"/>
    <x v="1604"/>
    <n v="36447"/>
    <n v="21.5"/>
    <s v="No"/>
    <n v="11.3"/>
    <n v="230.3"/>
    <n v="2026"/>
    <n v="21397669230"/>
    <n v="4.774193548387097"/>
    <n v="82.087837837837839"/>
    <n v="99.233507639373855"/>
    <s v="#SPILL!"/>
  </r>
  <r>
    <s v="EV1613"/>
    <x v="8"/>
    <s v="Europe"/>
    <s v="BYD"/>
    <s v="Truck"/>
    <n v="148398"/>
    <n v="111"/>
    <n v="496"/>
    <n v="1.01"/>
    <x v="1605"/>
    <n v="60815"/>
    <n v="19.600000000000001"/>
    <s v="No"/>
    <n v="32.799999999999997"/>
    <n v="181.9"/>
    <n v="2026"/>
    <n v="9024824370"/>
    <n v="4.4684684684684681"/>
    <n v="122.61088709677419"/>
    <n v="206.14833084003828"/>
    <s v="#SPILL!"/>
  </r>
  <r>
    <s v="EV1614"/>
    <x v="3"/>
    <s v="Europe"/>
    <s v="BYD"/>
    <s v="SUV"/>
    <n v="542020"/>
    <n v="53"/>
    <n v="349"/>
    <n v="1.97"/>
    <x v="1606"/>
    <n v="70630"/>
    <n v="24.3"/>
    <s v="Yes"/>
    <n v="5.0999999999999996"/>
    <n v="265.89999999999998"/>
    <n v="2026"/>
    <n v="38282872600"/>
    <n v="6.5849056603773581"/>
    <n v="202.378223495702"/>
    <n v="60.776355116047377"/>
    <s v="#SPILL!"/>
  </r>
  <r>
    <s v="EV1615"/>
    <x v="1"/>
    <s v="North America"/>
    <s v="Volkswagen"/>
    <s v="SUV"/>
    <n v="247814"/>
    <n v="59"/>
    <n v="277"/>
    <n v="2.61"/>
    <x v="1607"/>
    <n v="43394"/>
    <n v="18"/>
    <s v="No"/>
    <n v="54.1"/>
    <n v="196"/>
    <n v="2026"/>
    <n v="10753640716"/>
    <n v="4.6949152542372881"/>
    <n v="156.65703971119135"/>
    <n v="494.20129613339037"/>
    <s v="#SPILL!"/>
  </r>
  <r>
    <s v="EV1616"/>
    <x v="5"/>
    <s v="North America"/>
    <s v="BMW"/>
    <s v="SUV"/>
    <n v="699853"/>
    <n v="112"/>
    <n v="550"/>
    <n v="2.71"/>
    <x v="1608"/>
    <n v="63913"/>
    <n v="23.3"/>
    <s v="Yes"/>
    <n v="40.4"/>
    <n v="232.2"/>
    <n v="2026"/>
    <n v="44729704789"/>
    <n v="4.9107142857142856"/>
    <n v="116.20545454545454"/>
    <n v="237.05406706837007"/>
    <s v="#SPILL!"/>
  </r>
  <r>
    <s v="EV1617"/>
    <x v="6"/>
    <s v="Europe"/>
    <s v="BMW"/>
    <s v="Car"/>
    <n v="273295"/>
    <n v="59"/>
    <n v="517"/>
    <n v="2.84"/>
    <x v="1609"/>
    <n v="44263"/>
    <n v="20.100000000000001"/>
    <s v="Yes"/>
    <n v="9.1"/>
    <n v="248.3"/>
    <n v="2026"/>
    <n v="12096856585"/>
    <n v="8.7627118644067803"/>
    <n v="85.61508704061896"/>
    <n v="194.0796575129439"/>
    <s v="#SPILL!"/>
  </r>
  <r>
    <s v="EV1618"/>
    <x v="6"/>
    <s v="Europe"/>
    <s v="Nissan"/>
    <s v="Car"/>
    <n v="493907"/>
    <n v="84"/>
    <n v="500"/>
    <n v="1.03"/>
    <x v="1610"/>
    <n v="46195"/>
    <n v="23.8"/>
    <s v="No"/>
    <n v="18.600000000000001"/>
    <n v="230.3"/>
    <n v="2026"/>
    <n v="22816033865"/>
    <n v="5.9523809523809526"/>
    <n v="92.39"/>
    <n v="306.51519415598483"/>
    <s v="#SPILL!"/>
  </r>
  <r>
    <s v="EV1619"/>
    <x v="0"/>
    <s v="Asia"/>
    <s v="Tesla"/>
    <s v="Bus"/>
    <n v="870068"/>
    <n v="103"/>
    <n v="402"/>
    <n v="1.29"/>
    <x v="1611"/>
    <n v="69490"/>
    <n v="13"/>
    <s v="Yes"/>
    <n v="5.9"/>
    <n v="39.200000000000003"/>
    <n v="2026"/>
    <n v="60461025320"/>
    <n v="3.9029126213592233"/>
    <n v="172.86069651741295"/>
    <n v="100.60592965147552"/>
    <s v="#SPILL!"/>
  </r>
  <r>
    <s v="EV1620"/>
    <x v="1"/>
    <s v="North America"/>
    <s v="Mercedes"/>
    <s v="Car"/>
    <n v="497626"/>
    <n v="42"/>
    <n v="481"/>
    <n v="2.12"/>
    <x v="1612"/>
    <n v="50523"/>
    <n v="18.5"/>
    <s v="No"/>
    <n v="16.2"/>
    <n v="85.3"/>
    <n v="2026"/>
    <n v="25141558398"/>
    <n v="11.452380952380953"/>
    <n v="105.03742203742203"/>
    <n v="56.401795726107558"/>
    <s v="#SPILL!"/>
  </r>
  <r>
    <s v="EV1621"/>
    <x v="6"/>
    <s v="Europe"/>
    <s v="BYD"/>
    <s v="Car"/>
    <n v="786953"/>
    <n v="118"/>
    <n v="263"/>
    <n v="1.43"/>
    <x v="1613"/>
    <n v="42079"/>
    <n v="16.100000000000001"/>
    <s v="Yes"/>
    <n v="38.6"/>
    <n v="136.1"/>
    <n v="2026"/>
    <n v="33114195287"/>
    <n v="2.2288135593220337"/>
    <n v="159.99619771863118"/>
    <n v="79.39228899311648"/>
    <s v="#SPILL!"/>
  </r>
  <r>
    <s v="EV1622"/>
    <x v="8"/>
    <s v="Europe"/>
    <s v="Toyota"/>
    <s v="Car"/>
    <n v="525872"/>
    <n v="106"/>
    <n v="604"/>
    <n v="2.4500000000000002"/>
    <x v="1614"/>
    <n v="42724"/>
    <n v="14.4"/>
    <s v="No"/>
    <n v="46.9"/>
    <n v="168.1"/>
    <n v="2026"/>
    <n v="22467355328"/>
    <n v="5.6981132075471699"/>
    <n v="70.735099337748338"/>
    <n v="108.99230230930721"/>
    <s v="#SPILL!"/>
  </r>
  <r>
    <s v="EV1623"/>
    <x v="1"/>
    <s v="North America"/>
    <s v="BYD"/>
    <s v="Bus"/>
    <n v="780713"/>
    <n v="109"/>
    <n v="525"/>
    <n v="2.68"/>
    <x v="1615"/>
    <n v="34107"/>
    <n v="12.2"/>
    <s v="Yes"/>
    <n v="5.2"/>
    <n v="116.7"/>
    <n v="2026"/>
    <n v="26627778291"/>
    <n v="4.8165137614678901"/>
    <n v="64.965714285714284"/>
    <n v="136.77113100460733"/>
    <s v="#SPILL!"/>
  </r>
  <r>
    <s v="EV1624"/>
    <x v="4"/>
    <s v="Asia"/>
    <s v="Hyundai"/>
    <s v="Bus"/>
    <n v="374666"/>
    <n v="47"/>
    <n v="316"/>
    <n v="2.96"/>
    <x v="1616"/>
    <n v="44659"/>
    <n v="16.8"/>
    <s v="No"/>
    <n v="32.200000000000003"/>
    <n v="142.9"/>
    <n v="2026"/>
    <n v="16732208894"/>
    <n v="6.7234042553191493"/>
    <n v="141.32594936708861"/>
    <n v="142.05719227258413"/>
    <s v="#SPILL!"/>
  </r>
  <r>
    <s v="EV1625"/>
    <x v="6"/>
    <s v="Europe"/>
    <s v="Nissan"/>
    <s v="Car"/>
    <n v="246487"/>
    <n v="72"/>
    <n v="312"/>
    <n v="2.4"/>
    <x v="1617"/>
    <n v="53757"/>
    <n v="14.1"/>
    <s v="No"/>
    <n v="41"/>
    <n v="213.2"/>
    <n v="2026"/>
    <n v="13250401659"/>
    <n v="4.333333333333333"/>
    <n v="172.29807692307693"/>
    <n v="59.966651385265756"/>
    <s v="#SPILL!"/>
  </r>
  <r>
    <s v="EV1626"/>
    <x v="9"/>
    <s v="Asia"/>
    <s v="Volkswagen"/>
    <s v="Bus"/>
    <n v="674589"/>
    <n v="67"/>
    <n v="647"/>
    <n v="1.59"/>
    <x v="1618"/>
    <n v="34312"/>
    <n v="21.9"/>
    <s v="Yes"/>
    <n v="33.799999999999997"/>
    <n v="20.2"/>
    <n v="2026"/>
    <n v="23146497768"/>
    <n v="9.656716417910447"/>
    <n v="53.032457496136011"/>
    <n v="182.25171178302639"/>
    <s v="#SPILL!"/>
  </r>
  <r>
    <s v="EV1627"/>
    <x v="0"/>
    <s v="Asia"/>
    <s v="Tesla"/>
    <s v="Truck"/>
    <n v="670576"/>
    <n v="53"/>
    <n v="461"/>
    <n v="1.47"/>
    <x v="1619"/>
    <n v="74449"/>
    <n v="20.9"/>
    <s v="No"/>
    <n v="11.5"/>
    <n v="81.400000000000006"/>
    <n v="2026"/>
    <n v="49923712624"/>
    <n v="8.6981132075471699"/>
    <n v="161.4945770065076"/>
    <n v="276.88882393643672"/>
    <s v="#SPILL!"/>
  </r>
  <r>
    <s v="EV1628"/>
    <x v="0"/>
    <s v="Asia"/>
    <s v="Hyundai"/>
    <s v="Bus"/>
    <n v="333061"/>
    <n v="116"/>
    <n v="612"/>
    <n v="1.82"/>
    <x v="1620"/>
    <n v="69269"/>
    <n v="12.4"/>
    <s v="Yes"/>
    <n v="61.5"/>
    <n v="122.7"/>
    <n v="2026"/>
    <n v="23070802409"/>
    <n v="5.2758620689655169"/>
    <n v="113.18464052287581"/>
    <n v="304.04040100762325"/>
    <s v="#SPILL!"/>
  </r>
  <r>
    <s v="EV1629"/>
    <x v="4"/>
    <s v="Asia"/>
    <s v="Ford"/>
    <s v="SUV"/>
    <n v="559037"/>
    <n v="75"/>
    <n v="577"/>
    <n v="2.73"/>
    <x v="1621"/>
    <n v="81913"/>
    <n v="16.3"/>
    <s v="No"/>
    <n v="13.4"/>
    <n v="171.9"/>
    <n v="2026"/>
    <n v="45792397781"/>
    <n v="7.6933333333333334"/>
    <n v="141.9636048526863"/>
    <n v="17.632106640526477"/>
    <s v="#SPILL!"/>
  </r>
  <r>
    <s v="EV1630"/>
    <x v="4"/>
    <s v="Asia"/>
    <s v="Nissan"/>
    <s v="SUV"/>
    <n v="714332"/>
    <n v="58"/>
    <n v="282"/>
    <n v="1.88"/>
    <x v="1622"/>
    <n v="41856"/>
    <n v="19.5"/>
    <s v="No"/>
    <n v="43.6"/>
    <n v="242.4"/>
    <n v="2026"/>
    <n v="29899080192"/>
    <n v="4.8620689655172411"/>
    <n v="148.42553191489361"/>
    <n v="117.1416092237223"/>
    <s v="#SPILL!"/>
  </r>
  <r>
    <s v="EV1631"/>
    <x v="7"/>
    <s v="Europe"/>
    <s v="Hyundai"/>
    <s v="Car"/>
    <n v="820986"/>
    <n v="66"/>
    <n v="403"/>
    <n v="0.62"/>
    <x v="1623"/>
    <n v="68368"/>
    <n v="18"/>
    <s v="No"/>
    <n v="8.8000000000000007"/>
    <n v="219.3"/>
    <n v="2026"/>
    <n v="56129170848"/>
    <n v="6.1060606060606064"/>
    <n v="169.64764267990074"/>
    <n v="67.956091821297804"/>
    <s v="#SPILL!"/>
  </r>
  <r>
    <s v="EV1632"/>
    <x v="9"/>
    <s v="Asia"/>
    <s v="Nissan"/>
    <s v="Truck"/>
    <n v="750685"/>
    <n v="83"/>
    <n v="326"/>
    <n v="0.72"/>
    <x v="1624"/>
    <n v="30583"/>
    <n v="14.5"/>
    <s v="Yes"/>
    <n v="50.6"/>
    <n v="10.1"/>
    <n v="2026"/>
    <n v="22958199355"/>
    <n v="3.927710843373494"/>
    <n v="93.812883435582819"/>
    <n v="163.73045951364421"/>
    <s v="#SPILL!"/>
  </r>
  <r>
    <s v="EV1633"/>
    <x v="9"/>
    <s v="Asia"/>
    <s v="Tesla"/>
    <s v="Car"/>
    <n v="481071"/>
    <n v="63"/>
    <n v="582"/>
    <n v="0.96"/>
    <x v="1625"/>
    <n v="48607"/>
    <n v="17.100000000000001"/>
    <s v="No"/>
    <n v="10.9"/>
    <n v="54.3"/>
    <n v="2026"/>
    <n v="23383418097"/>
    <n v="9.2380952380952372"/>
    <n v="83.517182130584189"/>
    <n v="226.11215392322549"/>
    <s v="#SPILL!"/>
  </r>
  <r>
    <s v="EV1634"/>
    <x v="3"/>
    <s v="Europe"/>
    <s v="Mercedes"/>
    <s v="Car"/>
    <n v="487141"/>
    <n v="96"/>
    <n v="474"/>
    <n v="1.5"/>
    <x v="1626"/>
    <n v="27230"/>
    <n v="24.2"/>
    <s v="No"/>
    <n v="42.3"/>
    <n v="199.4"/>
    <n v="2026"/>
    <n v="13264849430"/>
    <n v="4.9375"/>
    <n v="57.447257383966246"/>
    <n v="120.5605769171554"/>
    <s v="#SPILL!"/>
  </r>
  <r>
    <s v="EV1635"/>
    <x v="5"/>
    <s v="North America"/>
    <s v="Tesla"/>
    <s v="SUV"/>
    <n v="622424"/>
    <n v="113"/>
    <n v="520"/>
    <n v="0.88"/>
    <x v="1627"/>
    <n v="61756"/>
    <n v="22.5"/>
    <s v="Yes"/>
    <n v="53.9"/>
    <n v="264.3"/>
    <n v="2026"/>
    <n v="38438416544"/>
    <n v="4.6017699115044248"/>
    <n v="118.76153846153846"/>
    <n v="219.34083518630388"/>
    <s v="#SPILL!"/>
  </r>
  <r>
    <s v="EV1636"/>
    <x v="2"/>
    <s v="Oceania"/>
    <s v="Toyota"/>
    <s v="Car"/>
    <n v="133482"/>
    <n v="59"/>
    <n v="527"/>
    <n v="0.95"/>
    <x v="1628"/>
    <n v="69613"/>
    <n v="23.1"/>
    <s v="No"/>
    <n v="17.2"/>
    <n v="175.6"/>
    <n v="2026"/>
    <n v="9292082466"/>
    <n v="8.9322033898305087"/>
    <n v="132.09297912713473"/>
    <n v="1129.9051557513374"/>
    <s v="#SPILL!"/>
  </r>
  <r>
    <s v="EV1637"/>
    <x v="4"/>
    <s v="Asia"/>
    <s v="Nissan"/>
    <s v="Car"/>
    <n v="543162"/>
    <n v="110"/>
    <n v="538"/>
    <n v="1.87"/>
    <x v="1629"/>
    <n v="66686"/>
    <n v="14.8"/>
    <s v="Yes"/>
    <n v="25.5"/>
    <n v="127.1"/>
    <n v="2026"/>
    <n v="36221301132"/>
    <n v="4.8909090909090907"/>
    <n v="123.95167286245353"/>
    <n v="305.53131478269836"/>
    <s v="#SPILL!"/>
  </r>
  <r>
    <s v="EV1638"/>
    <x v="1"/>
    <s v="North America"/>
    <s v="Volkswagen"/>
    <s v="Truck"/>
    <n v="85582"/>
    <n v="41"/>
    <n v="339"/>
    <n v="1.63"/>
    <x v="1630"/>
    <n v="71933"/>
    <n v="24.4"/>
    <s v="No"/>
    <n v="39.6"/>
    <n v="10.4"/>
    <n v="2026"/>
    <n v="6156170006"/>
    <n v="8.2682926829268286"/>
    <n v="212.19174041297936"/>
    <n v="1576.3244607510924"/>
    <s v="#SPILL!"/>
  </r>
  <r>
    <s v="EV1639"/>
    <x v="4"/>
    <s v="Asia"/>
    <s v="BMW"/>
    <s v="Truck"/>
    <n v="518897"/>
    <n v="40"/>
    <n v="535"/>
    <n v="0.99"/>
    <x v="1631"/>
    <n v="47378"/>
    <n v="20.399999999999999"/>
    <s v="No"/>
    <n v="43.9"/>
    <n v="71.8"/>
    <n v="2026"/>
    <n v="24584302066"/>
    <n v="13.375"/>
    <n v="88.557009345794398"/>
    <n v="14.347741459287681"/>
    <s v="#SPILL!"/>
  </r>
  <r>
    <s v="EV1640"/>
    <x v="5"/>
    <s v="North America"/>
    <s v="BYD"/>
    <s v="Bus"/>
    <n v="107957"/>
    <n v="105"/>
    <n v="545"/>
    <n v="2.52"/>
    <x v="1632"/>
    <n v="72142"/>
    <n v="14.6"/>
    <s v="No"/>
    <n v="17.100000000000001"/>
    <n v="208.3"/>
    <n v="2026"/>
    <n v="7788233894"/>
    <n v="5.1904761904761907"/>
    <n v="132.37064220183487"/>
    <n v="926.94313476662001"/>
    <s v="#SPILL!"/>
  </r>
  <r>
    <s v="EV1641"/>
    <x v="9"/>
    <s v="Asia"/>
    <s v="Hyundai"/>
    <s v="SUV"/>
    <n v="199085"/>
    <n v="70"/>
    <n v="457"/>
    <n v="0.89"/>
    <x v="1633"/>
    <n v="53646"/>
    <n v="23"/>
    <s v="Yes"/>
    <n v="33.6"/>
    <n v="173.8"/>
    <n v="2026"/>
    <n v="10680113910"/>
    <n v="6.5285714285714285"/>
    <n v="117.38730853391685"/>
    <n v="785.51372529321645"/>
    <s v="#SPILL!"/>
  </r>
  <r>
    <s v="EV1642"/>
    <x v="6"/>
    <s v="Europe"/>
    <s v="Nissan"/>
    <s v="Car"/>
    <n v="145437"/>
    <n v="54"/>
    <n v="646"/>
    <n v="2.12"/>
    <x v="1634"/>
    <n v="70948"/>
    <n v="16.100000000000001"/>
    <s v="Yes"/>
    <n v="51.2"/>
    <n v="249.4"/>
    <n v="2026"/>
    <n v="10318464276"/>
    <n v="11.962962962962964"/>
    <n v="109.82662538699691"/>
    <n v="838.67929068943931"/>
    <s v="#SPILL!"/>
  </r>
  <r>
    <s v="EV1643"/>
    <x v="1"/>
    <s v="North America"/>
    <s v="Nissan"/>
    <s v="Car"/>
    <n v="555866"/>
    <n v="40"/>
    <n v="429"/>
    <n v="2.12"/>
    <x v="1635"/>
    <n v="45787"/>
    <n v="16.399999999999999"/>
    <s v="Yes"/>
    <n v="41.5"/>
    <n v="272"/>
    <n v="2026"/>
    <n v="25451436542"/>
    <n v="10.725"/>
    <n v="106.72960372960372"/>
    <n v="271.78132859358192"/>
    <s v="#SPILL!"/>
  </r>
  <r>
    <s v="EV1644"/>
    <x v="5"/>
    <s v="North America"/>
    <s v="Toyota"/>
    <s v="Car"/>
    <n v="819846"/>
    <n v="48"/>
    <n v="400"/>
    <n v="2.97"/>
    <x v="1636"/>
    <n v="72089"/>
    <n v="12.1"/>
    <s v="No"/>
    <n v="33.299999999999997"/>
    <n v="24.4"/>
    <n v="2026"/>
    <n v="59101878294"/>
    <n v="8.3333333333333339"/>
    <n v="180.2225"/>
    <n v="74.474962370981856"/>
    <s v="#SPILL!"/>
  </r>
  <r>
    <s v="EV1645"/>
    <x v="2"/>
    <s v="Oceania"/>
    <s v="Nissan"/>
    <s v="SUV"/>
    <n v="237692"/>
    <n v="46"/>
    <n v="587"/>
    <n v="0.69"/>
    <x v="1637"/>
    <n v="74849"/>
    <n v="22.5"/>
    <s v="No"/>
    <n v="53.1"/>
    <n v="228.7"/>
    <n v="2026"/>
    <n v="17791008508"/>
    <n v="12.760869565217391"/>
    <n v="127.51107325383305"/>
    <n v="317.28455311916258"/>
    <s v="#SPILL!"/>
  </r>
  <r>
    <s v="EV1646"/>
    <x v="1"/>
    <s v="North America"/>
    <s v="BYD"/>
    <s v="Bus"/>
    <n v="611073"/>
    <n v="47"/>
    <n v="576"/>
    <n v="2.2799999999999998"/>
    <x v="1638"/>
    <n v="80120"/>
    <n v="14.1"/>
    <s v="No"/>
    <n v="34.1"/>
    <n v="55.6"/>
    <n v="2026"/>
    <n v="48959168760"/>
    <n v="12.25531914893617"/>
    <n v="139.09722222222223"/>
    <n v="223.10427723038001"/>
    <s v="#SPILL!"/>
  </r>
  <r>
    <s v="EV1647"/>
    <x v="9"/>
    <s v="Asia"/>
    <s v="BMW"/>
    <s v="SUV"/>
    <n v="697288"/>
    <n v="120"/>
    <n v="514"/>
    <n v="2.2599999999999998"/>
    <x v="1639"/>
    <n v="43076"/>
    <n v="19"/>
    <s v="No"/>
    <n v="42.3"/>
    <n v="10.5"/>
    <n v="2026"/>
    <n v="30036377888"/>
    <n v="4.2833333333333332"/>
    <n v="83.805447470817114"/>
    <n v="74.599017909386077"/>
    <s v="#SPILL!"/>
  </r>
  <r>
    <s v="EV1648"/>
    <x v="3"/>
    <s v="Europe"/>
    <s v="Mercedes"/>
    <s v="Car"/>
    <n v="170029"/>
    <n v="58"/>
    <n v="387"/>
    <n v="1.04"/>
    <x v="1640"/>
    <n v="66524"/>
    <n v="17.399999999999999"/>
    <s v="No"/>
    <n v="28.6"/>
    <n v="59.5"/>
    <n v="2026"/>
    <n v="11311009196"/>
    <n v="6.6724137931034484"/>
    <n v="171.89664082687338"/>
    <n v="936.00503443530226"/>
    <s v="#SPILL!"/>
  </r>
  <r>
    <s v="EV1649"/>
    <x v="0"/>
    <s v="Asia"/>
    <s v="Volkswagen"/>
    <s v="Truck"/>
    <n v="527514"/>
    <n v="109"/>
    <n v="278"/>
    <n v="1.1200000000000001"/>
    <x v="1641"/>
    <n v="50656"/>
    <n v="17.899999999999999"/>
    <s v="No"/>
    <n v="64.900000000000006"/>
    <n v="180.1"/>
    <n v="2026"/>
    <n v="26721749184"/>
    <n v="2.5504587155963301"/>
    <n v="182.21582733812949"/>
    <n v="30.687337208112012"/>
    <s v="#SPILL!"/>
  </r>
  <r>
    <s v="EV1650"/>
    <x v="8"/>
    <s v="Europe"/>
    <s v="Kia"/>
    <s v="Car"/>
    <n v="306304"/>
    <n v="47"/>
    <n v="500"/>
    <n v="2.74"/>
    <x v="1642"/>
    <n v="62217"/>
    <n v="20.9"/>
    <s v="No"/>
    <n v="12.5"/>
    <n v="84.4"/>
    <n v="2026"/>
    <n v="19057315968"/>
    <n v="10.638297872340425"/>
    <n v="124.434"/>
    <n v="582.53238612620135"/>
    <s v="#SPILL!"/>
  </r>
  <r>
    <s v="EV1651"/>
    <x v="8"/>
    <s v="Europe"/>
    <s v="Mercedes"/>
    <s v="Car"/>
    <n v="524258"/>
    <n v="53"/>
    <n v="315"/>
    <n v="2.52"/>
    <x v="1643"/>
    <n v="37313"/>
    <n v="13.5"/>
    <s v="No"/>
    <n v="12.1"/>
    <n v="113.5"/>
    <n v="2026"/>
    <n v="19561638754"/>
    <n v="5.9433962264150946"/>
    <n v="118.45396825396826"/>
    <n v="219.34429231408964"/>
    <s v="#SPILL!"/>
  </r>
  <r>
    <s v="EV1652"/>
    <x v="8"/>
    <s v="Europe"/>
    <s v="Nissan"/>
    <s v="Bus"/>
    <n v="404264"/>
    <n v="63"/>
    <n v="646"/>
    <n v="1.1200000000000001"/>
    <x v="1644"/>
    <n v="64295"/>
    <n v="17.5"/>
    <s v="No"/>
    <n v="45.9"/>
    <n v="256.8"/>
    <n v="2026"/>
    <n v="25992153880"/>
    <n v="10.253968253968255"/>
    <n v="99.527863777089777"/>
    <n v="67.935804325886053"/>
    <s v="#SPILL!"/>
  </r>
  <r>
    <s v="EV1653"/>
    <x v="5"/>
    <s v="North America"/>
    <s v="Mercedes"/>
    <s v="SUV"/>
    <n v="841384"/>
    <n v="97"/>
    <n v="585"/>
    <n v="1.73"/>
    <x v="1645"/>
    <n v="70840"/>
    <n v="22.9"/>
    <s v="No"/>
    <n v="25.1"/>
    <n v="105.6"/>
    <n v="2026"/>
    <n v="59603642560"/>
    <n v="6.0309278350515463"/>
    <n v="121.09401709401709"/>
    <n v="90.800395538778957"/>
    <s v="#SPILL!"/>
  </r>
  <r>
    <s v="EV1654"/>
    <x v="9"/>
    <s v="Asia"/>
    <s v="Mercedes"/>
    <s v="Car"/>
    <n v="851612"/>
    <n v="92"/>
    <n v="478"/>
    <n v="2.2999999999999998"/>
    <x v="1646"/>
    <n v="80109"/>
    <n v="12.3"/>
    <s v="No"/>
    <n v="28.7"/>
    <n v="35"/>
    <n v="2026"/>
    <n v="68221785708"/>
    <n v="5.1956521739130439"/>
    <n v="167.59205020920501"/>
    <n v="226.70065710675755"/>
    <s v="#SPILL!"/>
  </r>
  <r>
    <s v="EV1655"/>
    <x v="7"/>
    <s v="Europe"/>
    <s v="BMW"/>
    <s v="Truck"/>
    <n v="365276"/>
    <n v="89"/>
    <n v="385"/>
    <n v="1.41"/>
    <x v="1647"/>
    <n v="36425"/>
    <n v="19.8"/>
    <s v="No"/>
    <n v="27.8"/>
    <n v="214.7"/>
    <n v="2026"/>
    <n v="13305178300"/>
    <n v="4.3258426966292136"/>
    <n v="94.610389610389603"/>
    <n v="79.712327117029318"/>
    <s v="#SPILL!"/>
  </r>
  <r>
    <s v="EV1656"/>
    <x v="4"/>
    <s v="Asia"/>
    <s v="Hyundai"/>
    <s v="Bus"/>
    <n v="824761"/>
    <n v="113"/>
    <n v="258"/>
    <n v="0.93"/>
    <x v="1648"/>
    <n v="30490"/>
    <n v="20.7"/>
    <s v="No"/>
    <n v="54"/>
    <n v="14.6"/>
    <n v="2026"/>
    <n v="25146962890"/>
    <n v="2.2831858407079646"/>
    <n v="118.17829457364341"/>
    <n v="14.040431106708489"/>
    <s v="#SPILL!"/>
  </r>
  <r>
    <s v="EV1657"/>
    <x v="4"/>
    <s v="Asia"/>
    <s v="Hyundai"/>
    <s v="Car"/>
    <n v="423094"/>
    <n v="114"/>
    <n v="535"/>
    <n v="2.08"/>
    <x v="1649"/>
    <n v="65563"/>
    <n v="24.2"/>
    <s v="Yes"/>
    <n v="57.1"/>
    <n v="88.1"/>
    <n v="2026"/>
    <n v="27739311922"/>
    <n v="4.692982456140351"/>
    <n v="122.54766355140187"/>
    <n v="97.982954142578251"/>
    <s v="#SPILL!"/>
  </r>
  <r>
    <s v="EV1658"/>
    <x v="7"/>
    <s v="Europe"/>
    <s v="BYD"/>
    <s v="Car"/>
    <n v="515970"/>
    <n v="41"/>
    <n v="333"/>
    <n v="1.41"/>
    <x v="1650"/>
    <n v="62862"/>
    <n v="20"/>
    <s v="No"/>
    <n v="57.2"/>
    <n v="254.9"/>
    <n v="2026"/>
    <n v="32434906140"/>
    <n v="8.1219512195121943"/>
    <n v="188.77477477477478"/>
    <n v="269.02726902726903"/>
    <s v="#SPILL!"/>
  </r>
  <r>
    <s v="EV1659"/>
    <x v="6"/>
    <s v="Europe"/>
    <s v="Nissan"/>
    <s v="Bus"/>
    <n v="135622"/>
    <n v="77"/>
    <n v="416"/>
    <n v="2.09"/>
    <x v="1651"/>
    <n v="49998"/>
    <n v="18.8"/>
    <s v="Yes"/>
    <n v="7.6"/>
    <n v="298.39999999999998"/>
    <n v="2026"/>
    <n v="6780828756"/>
    <n v="5.4025974025974026"/>
    <n v="120.1875"/>
    <n v="589.37340549468377"/>
    <s v="#SPILL!"/>
  </r>
  <r>
    <s v="EV1660"/>
    <x v="2"/>
    <s v="Oceania"/>
    <s v="BYD"/>
    <s v="Car"/>
    <n v="158576"/>
    <n v="101"/>
    <n v="418"/>
    <n v="2.19"/>
    <x v="1652"/>
    <n v="78558"/>
    <n v="21.4"/>
    <s v="Yes"/>
    <n v="27.1"/>
    <n v="211.1"/>
    <n v="2026"/>
    <n v="12457413408"/>
    <n v="4.1386138613861387"/>
    <n v="187.9377990430622"/>
    <n v="423.84093431540714"/>
    <s v="#SPILL!"/>
  </r>
  <r>
    <s v="EV1661"/>
    <x v="8"/>
    <s v="Europe"/>
    <s v="Ford"/>
    <s v="SUV"/>
    <n v="212302"/>
    <n v="86"/>
    <n v="262"/>
    <n v="2.77"/>
    <x v="1653"/>
    <n v="82402"/>
    <n v="21.2"/>
    <s v="Yes"/>
    <n v="23.5"/>
    <n v="257.89999999999998"/>
    <n v="2026"/>
    <n v="17494109404"/>
    <n v="3.0465116279069768"/>
    <n v="314.51145038167937"/>
    <n v="101.32735442906802"/>
    <s v="#SPILL!"/>
  </r>
  <r>
    <s v="EV1662"/>
    <x v="7"/>
    <s v="Europe"/>
    <s v="Hyundai"/>
    <s v="Bus"/>
    <n v="44692"/>
    <n v="58"/>
    <n v="571"/>
    <n v="0.64"/>
    <x v="1654"/>
    <n v="55370"/>
    <n v="17.3"/>
    <s v="No"/>
    <n v="13.7"/>
    <n v="242"/>
    <n v="2026"/>
    <n v="2474596040"/>
    <n v="9.8448275862068968"/>
    <n v="96.970227670753061"/>
    <n v="1501.8347802738745"/>
    <s v="#SPILL!"/>
  </r>
  <r>
    <s v="EV1663"/>
    <x v="2"/>
    <s v="Oceania"/>
    <s v="BMW"/>
    <s v="Bus"/>
    <n v="672900"/>
    <n v="65"/>
    <n v="263"/>
    <n v="0.79"/>
    <x v="1655"/>
    <n v="58696"/>
    <n v="22.7"/>
    <s v="Yes"/>
    <n v="30.4"/>
    <n v="133.19999999999999"/>
    <n v="2026"/>
    <n v="39496538400"/>
    <n v="4.046153846153846"/>
    <n v="223.1787072243346"/>
    <n v="4.9576460098082924"/>
    <s v="#SPILL!"/>
  </r>
  <r>
    <s v="EV1664"/>
    <x v="5"/>
    <s v="North America"/>
    <s v="Mercedes"/>
    <s v="Car"/>
    <n v="390767"/>
    <n v="64"/>
    <n v="280"/>
    <n v="2.69"/>
    <x v="1656"/>
    <n v="60318"/>
    <n v="15.6"/>
    <s v="Yes"/>
    <n v="9.9"/>
    <n v="208.5"/>
    <n v="2026"/>
    <n v="23570283906"/>
    <n v="4.375"/>
    <n v="215.42142857142858"/>
    <n v="105.3543415897453"/>
    <s v="#SPILL!"/>
  </r>
  <r>
    <s v="EV1665"/>
    <x v="5"/>
    <s v="North America"/>
    <s v="BYD"/>
    <s v="Bus"/>
    <n v="671970"/>
    <n v="57"/>
    <n v="419"/>
    <n v="0.67"/>
    <x v="1657"/>
    <n v="75653"/>
    <n v="13"/>
    <s v="Yes"/>
    <n v="36.6"/>
    <n v="233.7"/>
    <n v="2026"/>
    <n v="50836546410"/>
    <n v="7.3508771929824563"/>
    <n v="180.55608591885442"/>
    <n v="80.703007574742912"/>
    <s v="#SPILL!"/>
  </r>
  <r>
    <s v="EV1666"/>
    <x v="4"/>
    <s v="Asia"/>
    <s v="Kia"/>
    <s v="SUV"/>
    <n v="563047"/>
    <n v="95"/>
    <n v="262"/>
    <n v="2.63"/>
    <x v="1658"/>
    <n v="52153"/>
    <n v="21.5"/>
    <s v="No"/>
    <n v="42.4"/>
    <n v="90.2"/>
    <n v="2026"/>
    <n v="29364590191"/>
    <n v="2.7578947368421054"/>
    <n v="199.05725190839695"/>
    <n v="298.27527719710787"/>
    <s v="#SPILL!"/>
  </r>
  <r>
    <s v="EV1667"/>
    <x v="9"/>
    <s v="Asia"/>
    <s v="BYD"/>
    <s v="SUV"/>
    <n v="608970"/>
    <n v="106"/>
    <n v="621"/>
    <n v="1.64"/>
    <x v="1391"/>
    <n v="83213"/>
    <n v="17.3"/>
    <s v="No"/>
    <n v="53.7"/>
    <n v="132.19999999999999"/>
    <n v="2026"/>
    <n v="50674220610"/>
    <n v="5.8584905660377355"/>
    <n v="133.99838969404186"/>
    <n v="179.68044402844146"/>
    <s v="#SPILL!"/>
  </r>
  <r>
    <s v="EV1668"/>
    <x v="0"/>
    <s v="Asia"/>
    <s v="Nissan"/>
    <s v="Bus"/>
    <n v="820549"/>
    <n v="48"/>
    <n v="399"/>
    <n v="2.02"/>
    <x v="1659"/>
    <n v="59476"/>
    <n v="20.3"/>
    <s v="No"/>
    <n v="48.6"/>
    <n v="143.30000000000001"/>
    <n v="2026"/>
    <n v="48802972324"/>
    <n v="8.3125"/>
    <n v="149.06265664160401"/>
    <n v="241.38107535320864"/>
    <s v="#SPILL!"/>
  </r>
  <r>
    <s v="EV1669"/>
    <x v="1"/>
    <s v="North America"/>
    <s v="Volkswagen"/>
    <s v="Car"/>
    <n v="505532"/>
    <n v="95"/>
    <n v="310"/>
    <n v="1.45"/>
    <x v="1660"/>
    <n v="32025"/>
    <n v="13.5"/>
    <s v="No"/>
    <n v="10.4"/>
    <n v="202.3"/>
    <n v="2026"/>
    <n v="16189662300"/>
    <n v="3.263157894736842"/>
    <n v="103.30645161290323"/>
    <n v="198.355395899765"/>
    <s v="#SPILL!"/>
  </r>
  <r>
    <s v="EV1670"/>
    <x v="6"/>
    <s v="Europe"/>
    <s v="Kia"/>
    <s v="Truck"/>
    <n v="74305"/>
    <n v="78"/>
    <n v="460"/>
    <n v="2.52"/>
    <x v="1661"/>
    <n v="45997"/>
    <n v="24.7"/>
    <s v="Yes"/>
    <n v="56"/>
    <n v="242.6"/>
    <n v="2026"/>
    <n v="3417807085"/>
    <n v="5.8974358974358978"/>
    <n v="99.993478260869566"/>
    <n v="1416.7956395935671"/>
    <s v="#SPILL!"/>
  </r>
  <r>
    <s v="EV1671"/>
    <x v="0"/>
    <s v="Asia"/>
    <s v="BYD"/>
    <s v="Car"/>
    <n v="386913"/>
    <n v="94"/>
    <n v="533"/>
    <n v="0.71"/>
    <x v="1662"/>
    <n v="32577"/>
    <n v="20.2"/>
    <s v="No"/>
    <n v="22.4"/>
    <n v="49"/>
    <n v="2026"/>
    <n v="12604464801"/>
    <n v="5.6702127659574471"/>
    <n v="61.120075046904319"/>
    <n v="285.63527201205443"/>
    <s v="#SPILL!"/>
  </r>
  <r>
    <s v="EV1672"/>
    <x v="6"/>
    <s v="Europe"/>
    <s v="Kia"/>
    <s v="Bus"/>
    <n v="189289"/>
    <n v="91"/>
    <n v="549"/>
    <n v="2.2599999999999998"/>
    <x v="1663"/>
    <n v="40843"/>
    <n v="17.3"/>
    <s v="No"/>
    <n v="57.7"/>
    <n v="190.5"/>
    <n v="2026"/>
    <n v="7731130627"/>
    <n v="6.0329670329670328"/>
    <n v="74.395264116575589"/>
    <n v="884.91143172609077"/>
    <s v="#SPILL!"/>
  </r>
  <r>
    <s v="EV1673"/>
    <x v="8"/>
    <s v="Europe"/>
    <s v="Hyundai"/>
    <s v="Car"/>
    <n v="131192"/>
    <n v="54"/>
    <n v="346"/>
    <n v="2.84"/>
    <x v="1664"/>
    <n v="26855"/>
    <n v="14.5"/>
    <s v="Yes"/>
    <n v="21.6"/>
    <n v="65"/>
    <n v="2026"/>
    <n v="3523161160"/>
    <n v="6.4074074074074074"/>
    <n v="77.615606936416185"/>
    <n v="1347.9632904445393"/>
    <s v="#SPILL!"/>
  </r>
  <r>
    <s v="EV1674"/>
    <x v="8"/>
    <s v="Europe"/>
    <s v="BYD"/>
    <s v="Truck"/>
    <n v="208369"/>
    <n v="71"/>
    <n v="434"/>
    <n v="1.1299999999999999"/>
    <x v="1665"/>
    <n v="38794"/>
    <n v="18.3"/>
    <s v="No"/>
    <n v="41.4"/>
    <n v="204.2"/>
    <n v="2026"/>
    <n v="8083466986"/>
    <n v="6.112676056338028"/>
    <n v="89.387096774193552"/>
    <n v="354.74086836333618"/>
    <s v="#SPILL!"/>
  </r>
  <r>
    <s v="EV1675"/>
    <x v="4"/>
    <s v="Asia"/>
    <s v="Mercedes"/>
    <s v="Truck"/>
    <n v="764604"/>
    <n v="117"/>
    <n v="282"/>
    <n v="1.63"/>
    <x v="1666"/>
    <n v="56648"/>
    <n v="22.9"/>
    <s v="Yes"/>
    <n v="40.299999999999997"/>
    <n v="114.6"/>
    <n v="2026"/>
    <n v="43313287392"/>
    <n v="2.4102564102564101"/>
    <n v="200.87943262411346"/>
    <n v="117.86101040538632"/>
    <s v="#SPILL!"/>
  </r>
  <r>
    <s v="EV1676"/>
    <x v="4"/>
    <s v="Asia"/>
    <s v="Mercedes"/>
    <s v="SUV"/>
    <n v="600538"/>
    <n v="59"/>
    <n v="622"/>
    <n v="1.31"/>
    <x v="1667"/>
    <n v="45040"/>
    <n v="16.3"/>
    <s v="No"/>
    <n v="6.5"/>
    <n v="179"/>
    <n v="2026"/>
    <n v="27048231520"/>
    <n v="10.542372881355933"/>
    <n v="72.411575562700961"/>
    <n v="38.535446549593864"/>
    <s v="#SPILL!"/>
  </r>
  <r>
    <s v="EV1677"/>
    <x v="7"/>
    <s v="Europe"/>
    <s v="BYD"/>
    <s v="Truck"/>
    <n v="740666"/>
    <n v="51"/>
    <n v="635"/>
    <n v="0.76"/>
    <x v="1668"/>
    <n v="46972"/>
    <n v="21.7"/>
    <s v="Yes"/>
    <n v="32.4"/>
    <n v="65.3"/>
    <n v="2026"/>
    <n v="34790563352"/>
    <n v="12.450980392156863"/>
    <n v="73.971653543307085"/>
    <n v="104.6585100436634"/>
    <s v="#SPILL!"/>
  </r>
  <r>
    <s v="EV1678"/>
    <x v="3"/>
    <s v="Europe"/>
    <s v="Ford"/>
    <s v="Truck"/>
    <n v="392670"/>
    <n v="44"/>
    <n v="562"/>
    <n v="0.85"/>
    <x v="1669"/>
    <n v="28353"/>
    <n v="12.5"/>
    <s v="No"/>
    <n v="56.5"/>
    <n v="255.6"/>
    <n v="2026"/>
    <n v="11133372510"/>
    <n v="12.772727272727273"/>
    <n v="50.45017793594306"/>
    <n v="456.28135584587562"/>
    <s v="#SPILL!"/>
  </r>
  <r>
    <s v="EV1679"/>
    <x v="3"/>
    <s v="Europe"/>
    <s v="Nissan"/>
    <s v="Bus"/>
    <n v="728773"/>
    <n v="102"/>
    <n v="540"/>
    <n v="1.49"/>
    <x v="1670"/>
    <n v="80192"/>
    <n v="18"/>
    <s v="Yes"/>
    <n v="55.1"/>
    <n v="43.6"/>
    <n v="2026"/>
    <n v="58441764416"/>
    <n v="5.2941176470588234"/>
    <n v="148.50370370370371"/>
    <n v="33.176311416586508"/>
    <s v="#SPILL!"/>
  </r>
  <r>
    <s v="EV1680"/>
    <x v="4"/>
    <s v="Asia"/>
    <s v="Hyundai"/>
    <s v="Truck"/>
    <n v="338321"/>
    <n v="110"/>
    <n v="290"/>
    <n v="1.76"/>
    <x v="1671"/>
    <n v="43115"/>
    <n v="22.8"/>
    <s v="No"/>
    <n v="37.1"/>
    <n v="47.8"/>
    <n v="2026"/>
    <n v="14586709915"/>
    <n v="2.6363636363636362"/>
    <n v="148.67241379310346"/>
    <n v="211.73678252310677"/>
    <s v="#SPILL!"/>
  </r>
  <r>
    <s v="EV1681"/>
    <x v="1"/>
    <s v="North America"/>
    <s v="Hyundai"/>
    <s v="Car"/>
    <n v="22695"/>
    <n v="106"/>
    <n v="568"/>
    <n v="2.41"/>
    <x v="1672"/>
    <n v="58491"/>
    <n v="18.600000000000001"/>
    <s v="No"/>
    <n v="23"/>
    <n v="211.1"/>
    <n v="2026"/>
    <n v="1327453245"/>
    <n v="5.3584905660377355"/>
    <n v="102.97711267605634"/>
    <n v="2578.8940295219209"/>
    <s v="#SPILL!"/>
  </r>
  <r>
    <s v="EV1682"/>
    <x v="4"/>
    <s v="Asia"/>
    <s v="Toyota"/>
    <s v="Car"/>
    <n v="182026"/>
    <n v="64"/>
    <n v="421"/>
    <n v="0.76"/>
    <x v="1673"/>
    <n v="26581"/>
    <n v="23"/>
    <s v="No"/>
    <n v="48.5"/>
    <n v="248.1"/>
    <n v="2026"/>
    <n v="4838433106"/>
    <n v="6.578125"/>
    <n v="63.13776722090261"/>
    <n v="636.37612209244833"/>
    <s v="#SPILL!"/>
  </r>
  <r>
    <s v="EV1683"/>
    <x v="3"/>
    <s v="Europe"/>
    <s v="Toyota"/>
    <s v="Truck"/>
    <n v="313510"/>
    <n v="118"/>
    <n v="581"/>
    <n v="1.55"/>
    <x v="1674"/>
    <n v="29166"/>
    <n v="18.399999999999999"/>
    <s v="No"/>
    <n v="56.3"/>
    <n v="108.5"/>
    <n v="2026"/>
    <n v="9143832660"/>
    <n v="4.9237288135593218"/>
    <n v="50.199655765920824"/>
    <n v="178.59079455200791"/>
    <s v="#SPILL!"/>
  </r>
  <r>
    <s v="EV1684"/>
    <x v="6"/>
    <s v="Europe"/>
    <s v="BYD"/>
    <s v="SUV"/>
    <n v="605926"/>
    <n v="47"/>
    <n v="389"/>
    <n v="2.5499999999999998"/>
    <x v="1675"/>
    <n v="58862"/>
    <n v="22.4"/>
    <s v="Yes"/>
    <n v="7.5"/>
    <n v="182.2"/>
    <n v="2026"/>
    <n v="35666016212"/>
    <n v="8.2765957446808507"/>
    <n v="151.31619537275066"/>
    <n v="97.472298597518503"/>
    <s v="#SPILL!"/>
  </r>
  <r>
    <s v="EV1685"/>
    <x v="1"/>
    <s v="North America"/>
    <s v="Volkswagen"/>
    <s v="Truck"/>
    <n v="728361"/>
    <n v="86"/>
    <n v="577"/>
    <n v="2"/>
    <x v="1676"/>
    <n v="53479"/>
    <n v="21.5"/>
    <s v="No"/>
    <n v="23.5"/>
    <n v="94.6"/>
    <n v="2026"/>
    <n v="38952017919"/>
    <n v="6.7093023255813957"/>
    <n v="92.684575389948009"/>
    <n v="129.25184077675769"/>
    <s v="#SPILL!"/>
  </r>
  <r>
    <s v="EV1686"/>
    <x v="7"/>
    <s v="Europe"/>
    <s v="BYD"/>
    <s v="Truck"/>
    <n v="238661"/>
    <n v="101"/>
    <n v="451"/>
    <n v="2.5299999999999998"/>
    <x v="1677"/>
    <n v="55698"/>
    <n v="17.8"/>
    <s v="No"/>
    <n v="58.5"/>
    <n v="72.599999999999994"/>
    <n v="2026"/>
    <n v="13292940378"/>
    <n v="4.4653465346534658"/>
    <n v="123.49889135254989"/>
    <n v="578.02908728279851"/>
    <s v="#SPILL!"/>
  </r>
  <r>
    <s v="EV1687"/>
    <x v="4"/>
    <s v="Asia"/>
    <s v="Hyundai"/>
    <s v="Car"/>
    <n v="220721"/>
    <n v="87"/>
    <n v="625"/>
    <n v="2.06"/>
    <x v="1678"/>
    <n v="60760"/>
    <n v="21.5"/>
    <s v="No"/>
    <n v="36.4"/>
    <n v="268.8"/>
    <n v="2026"/>
    <n v="13411007960"/>
    <n v="7.1839080459770113"/>
    <n v="97.215999999999994"/>
    <n v="139.97308819731697"/>
    <s v="#SPILL!"/>
  </r>
  <r>
    <s v="EV1688"/>
    <x v="8"/>
    <s v="Europe"/>
    <s v="Kia"/>
    <s v="SUV"/>
    <n v="814463"/>
    <n v="41"/>
    <n v="505"/>
    <n v="2.02"/>
    <x v="1679"/>
    <n v="70424"/>
    <n v="24.8"/>
    <s v="Yes"/>
    <n v="12.9"/>
    <n v="239"/>
    <n v="2026"/>
    <n v="57357742312"/>
    <n v="12.317073170731707"/>
    <n v="139.45346534653464"/>
    <n v="131.60450505425047"/>
    <s v="#SPILL!"/>
  </r>
  <r>
    <s v="EV1689"/>
    <x v="3"/>
    <s v="Europe"/>
    <s v="Ford"/>
    <s v="Truck"/>
    <n v="806339"/>
    <n v="76"/>
    <n v="308"/>
    <n v="1.1000000000000001"/>
    <x v="1680"/>
    <n v="72210"/>
    <n v="21.7"/>
    <s v="No"/>
    <n v="49.4"/>
    <n v="57.8"/>
    <n v="2026"/>
    <n v="58225739190"/>
    <n v="4.0526315789473681"/>
    <n v="234.44805194805195"/>
    <n v="15.944906546750188"/>
    <s v="#SPILL!"/>
  </r>
  <r>
    <s v="EV1690"/>
    <x v="3"/>
    <s v="Europe"/>
    <s v="Volkswagen"/>
    <s v="Truck"/>
    <n v="63625"/>
    <n v="76"/>
    <n v="455"/>
    <n v="1.26"/>
    <x v="1681"/>
    <n v="32348"/>
    <n v="20.100000000000001"/>
    <s v="Yes"/>
    <n v="55.3"/>
    <n v="277"/>
    <n v="2026"/>
    <n v="2058141500"/>
    <n v="5.9868421052631575"/>
    <n v="71.094505494505498"/>
    <n v="902.06679764243609"/>
    <s v="#SPILL!"/>
  </r>
  <r>
    <s v="EV1691"/>
    <x v="0"/>
    <s v="Asia"/>
    <s v="Kia"/>
    <s v="Bus"/>
    <n v="656591"/>
    <n v="119"/>
    <n v="429"/>
    <n v="2.06"/>
    <x v="1682"/>
    <n v="72087"/>
    <n v="14.4"/>
    <s v="No"/>
    <n v="10.3"/>
    <n v="121"/>
    <n v="2026"/>
    <n v="47331675417"/>
    <n v="3.6050420168067228"/>
    <n v="168.03496503496504"/>
    <n v="234.0086903414759"/>
    <s v="#SPILL!"/>
  </r>
  <r>
    <s v="EV1692"/>
    <x v="1"/>
    <s v="North America"/>
    <s v="Toyota"/>
    <s v="Bus"/>
    <n v="252678"/>
    <n v="97"/>
    <n v="470"/>
    <n v="2.4300000000000002"/>
    <x v="1683"/>
    <n v="51119"/>
    <n v="13.7"/>
    <s v="Yes"/>
    <n v="64.2"/>
    <n v="19.399999999999999"/>
    <n v="2026"/>
    <n v="12916646682"/>
    <n v="4.8453608247422677"/>
    <n v="108.76382978723404"/>
    <n v="21.929095528696603"/>
    <s v="#SPILL!"/>
  </r>
  <r>
    <s v="EV1693"/>
    <x v="1"/>
    <s v="North America"/>
    <s v="Ford"/>
    <s v="Bus"/>
    <n v="818050"/>
    <n v="45"/>
    <n v="572"/>
    <n v="2.37"/>
    <x v="1684"/>
    <n v="25111"/>
    <n v="13.7"/>
    <s v="No"/>
    <n v="61.7"/>
    <n v="259.39999999999998"/>
    <n v="2026"/>
    <n v="20542053550"/>
    <n v="12.71111111111111"/>
    <n v="43.900349650349654"/>
    <n v="71.830572703379985"/>
    <s v="#SPILL!"/>
  </r>
  <r>
    <s v="EV1694"/>
    <x v="8"/>
    <s v="Europe"/>
    <s v="Tesla"/>
    <s v="SUV"/>
    <n v="61839"/>
    <n v="46"/>
    <n v="530"/>
    <n v="1.45"/>
    <x v="1685"/>
    <n v="55759"/>
    <n v="21.9"/>
    <s v="Yes"/>
    <n v="53.4"/>
    <n v="240.5"/>
    <n v="2026"/>
    <n v="3448080801"/>
    <n v="11.521739130434783"/>
    <n v="105.20566037735848"/>
    <n v="1600.7535697537153"/>
    <s v="#SPILL!"/>
  </r>
  <r>
    <s v="EV1695"/>
    <x v="6"/>
    <s v="Europe"/>
    <s v="Volkswagen"/>
    <s v="Truck"/>
    <n v="217781"/>
    <n v="90"/>
    <n v="412"/>
    <n v="2.2599999999999998"/>
    <x v="1686"/>
    <n v="27574"/>
    <n v="15.6"/>
    <s v="Yes"/>
    <n v="25.1"/>
    <n v="225.4"/>
    <n v="2026"/>
    <n v="6005093294"/>
    <n v="4.5777777777777775"/>
    <n v="66.927184466019412"/>
    <n v="29.864864244355569"/>
    <s v="#SPILL!"/>
  </r>
  <r>
    <s v="EV1696"/>
    <x v="3"/>
    <s v="Europe"/>
    <s v="Hyundai"/>
    <s v="Bus"/>
    <n v="56706"/>
    <n v="110"/>
    <n v="532"/>
    <n v="1.53"/>
    <x v="1687"/>
    <n v="68704"/>
    <n v="22.2"/>
    <s v="Yes"/>
    <n v="56.2"/>
    <n v="223.5"/>
    <n v="2026"/>
    <n v="3895929024"/>
    <n v="4.836363636363636"/>
    <n v="129.14285714285714"/>
    <n v="1751.6312206821146"/>
    <s v="#SPILL!"/>
  </r>
  <r>
    <s v="EV1697"/>
    <x v="6"/>
    <s v="Europe"/>
    <s v="BMW"/>
    <s v="SUV"/>
    <n v="199471"/>
    <n v="67"/>
    <n v="366"/>
    <n v="1.05"/>
    <x v="1688"/>
    <n v="39308"/>
    <n v="22.6"/>
    <s v="No"/>
    <n v="60.3"/>
    <n v="60.8"/>
    <n v="2026"/>
    <n v="7840806068"/>
    <n v="5.4626865671641793"/>
    <n v="107.39890710382514"/>
    <n v="832.74761744815044"/>
    <s v="#SPILL!"/>
  </r>
  <r>
    <s v="EV1698"/>
    <x v="3"/>
    <s v="Europe"/>
    <s v="Kia"/>
    <s v="SUV"/>
    <n v="344499"/>
    <n v="68"/>
    <n v="570"/>
    <n v="2.4900000000000002"/>
    <x v="1689"/>
    <n v="63256"/>
    <n v="18"/>
    <s v="No"/>
    <n v="23.5"/>
    <n v="227.7"/>
    <n v="2026"/>
    <n v="21791628744"/>
    <n v="8.382352941176471"/>
    <n v="110.97543859649123"/>
    <n v="135.75946519438372"/>
    <s v="#SPILL!"/>
  </r>
  <r>
    <s v="EV1699"/>
    <x v="0"/>
    <s v="Asia"/>
    <s v="Volkswagen"/>
    <s v="Car"/>
    <n v="127899"/>
    <n v="96"/>
    <n v="632"/>
    <n v="1.25"/>
    <x v="1690"/>
    <n v="81283"/>
    <n v="21.7"/>
    <s v="Yes"/>
    <n v="38.5"/>
    <n v="294"/>
    <n v="2026"/>
    <n v="10396014417"/>
    <n v="6.583333333333333"/>
    <n v="128.61234177215189"/>
    <n v="1365.898091462795"/>
    <s v="#SPILL!"/>
  </r>
  <r>
    <s v="EV1700"/>
    <x v="6"/>
    <s v="Europe"/>
    <s v="BYD"/>
    <s v="SUV"/>
    <n v="161743"/>
    <n v="41"/>
    <n v="413"/>
    <n v="1.19"/>
    <x v="1691"/>
    <n v="44820"/>
    <n v="15.2"/>
    <s v="Yes"/>
    <n v="36.5"/>
    <n v="286.7"/>
    <n v="2026"/>
    <n v="7249321260"/>
    <n v="10.073170731707316"/>
    <n v="108.52300242130751"/>
    <n v="313.45405983566519"/>
    <s v="#SPILL!"/>
  </r>
  <r>
    <s v="EV1701"/>
    <x v="0"/>
    <s v="Asia"/>
    <s v="BMW"/>
    <s v="Bus"/>
    <n v="898633"/>
    <n v="105"/>
    <n v="259"/>
    <n v="1.71"/>
    <x v="1692"/>
    <n v="78504"/>
    <n v="22.7"/>
    <s v="Yes"/>
    <n v="34.299999999999997"/>
    <n v="290.60000000000002"/>
    <n v="2026"/>
    <n v="70546285032"/>
    <n v="2.4666666666666668"/>
    <n v="303.10424710424712"/>
    <n v="66.043646293870793"/>
    <s v="#SPILL!"/>
  </r>
  <r>
    <s v="EV1702"/>
    <x v="9"/>
    <s v="Asia"/>
    <s v="Toyota"/>
    <s v="SUV"/>
    <n v="488567"/>
    <n v="119"/>
    <n v="524"/>
    <n v="2.72"/>
    <x v="1693"/>
    <n v="34588"/>
    <n v="12.4"/>
    <s v="No"/>
    <n v="50.8"/>
    <n v="29.1"/>
    <n v="2026"/>
    <n v="16898555396"/>
    <n v="4.4033613445378155"/>
    <n v="66.007633587786259"/>
    <n v="173.17993233271997"/>
    <s v="#SPILL!"/>
  </r>
  <r>
    <s v="EV1703"/>
    <x v="2"/>
    <s v="Oceania"/>
    <s v="Hyundai"/>
    <s v="SUV"/>
    <n v="429993"/>
    <n v="55"/>
    <n v="416"/>
    <n v="1.29"/>
    <x v="1694"/>
    <n v="57075"/>
    <n v="21.3"/>
    <s v="No"/>
    <n v="33.1"/>
    <n v="265.39999999999998"/>
    <n v="2026"/>
    <n v="24541850475"/>
    <n v="7.5636363636363635"/>
    <n v="137.19951923076923"/>
    <n v="206.2405667068999"/>
    <s v="#SPILL!"/>
  </r>
  <r>
    <s v="EV1704"/>
    <x v="1"/>
    <s v="North America"/>
    <s v="Tesla"/>
    <s v="SUV"/>
    <n v="842119"/>
    <n v="40"/>
    <n v="294"/>
    <n v="0.97"/>
    <x v="1695"/>
    <n v="32920"/>
    <n v="15.4"/>
    <s v="No"/>
    <n v="56.6"/>
    <n v="73"/>
    <n v="2026"/>
    <n v="27722557480"/>
    <n v="7.35"/>
    <n v="111.97278911564626"/>
    <n v="50.879982520285139"/>
    <s v="#SPILL!"/>
  </r>
  <r>
    <s v="EV1705"/>
    <x v="4"/>
    <s v="Asia"/>
    <s v="BMW"/>
    <s v="SUV"/>
    <n v="293069"/>
    <n v="72"/>
    <n v="634"/>
    <n v="1.65"/>
    <x v="1696"/>
    <n v="26927"/>
    <n v="15.7"/>
    <s v="No"/>
    <n v="46.6"/>
    <n v="232.1"/>
    <n v="2026"/>
    <n v="7891468963"/>
    <n v="8.8055555555555554"/>
    <n v="42.471608832807568"/>
    <n v="400.25386513073715"/>
    <s v="#SPILL!"/>
  </r>
  <r>
    <s v="EV1706"/>
    <x v="0"/>
    <s v="Asia"/>
    <s v="Ford"/>
    <s v="SUV"/>
    <n v="347548"/>
    <n v="105"/>
    <n v="590"/>
    <n v="2.11"/>
    <x v="1697"/>
    <n v="25833"/>
    <n v="24.4"/>
    <s v="Yes"/>
    <n v="19.3"/>
    <n v="235.9"/>
    <n v="2026"/>
    <n v="8978207484"/>
    <n v="5.6190476190476186"/>
    <n v="43.784745762711864"/>
    <n v="466.24638898799594"/>
    <s v="#SPILL!"/>
  </r>
  <r>
    <s v="EV1707"/>
    <x v="0"/>
    <s v="Asia"/>
    <s v="BYD"/>
    <s v="Car"/>
    <n v="702628"/>
    <n v="104"/>
    <n v="482"/>
    <n v="0.82"/>
    <x v="1698"/>
    <n v="84961"/>
    <n v="18.600000000000001"/>
    <s v="No"/>
    <n v="22.4"/>
    <n v="207.9"/>
    <n v="2026"/>
    <n v="59695977508"/>
    <n v="4.634615384615385"/>
    <n v="176.26763485477179"/>
    <n v="154.28220907791891"/>
    <s v="#SPILL!"/>
  </r>
  <r>
    <s v="EV1708"/>
    <x v="5"/>
    <s v="North America"/>
    <s v="BMW"/>
    <s v="Car"/>
    <n v="353604"/>
    <n v="116"/>
    <n v="431"/>
    <n v="2.74"/>
    <x v="1699"/>
    <n v="66066"/>
    <n v="21.7"/>
    <s v="Yes"/>
    <n v="64.7"/>
    <n v="55.9"/>
    <n v="2026"/>
    <n v="23361201864"/>
    <n v="3.7155172413793105"/>
    <n v="153.28538283062645"/>
    <n v="303.33084467370281"/>
    <s v="#SPILL!"/>
  </r>
  <r>
    <s v="EV1709"/>
    <x v="4"/>
    <s v="Asia"/>
    <s v="BYD"/>
    <s v="SUV"/>
    <n v="37714"/>
    <n v="106"/>
    <n v="341"/>
    <n v="2.76"/>
    <x v="1700"/>
    <n v="67976"/>
    <n v="23.3"/>
    <s v="No"/>
    <n v="59.4"/>
    <n v="19.8"/>
    <n v="2026"/>
    <n v="2563646864"/>
    <n v="3.2169811320754715"/>
    <n v="199.34310850439883"/>
    <n v="2982.44683671846"/>
    <s v="#SPILL!"/>
  </r>
  <r>
    <s v="EV1710"/>
    <x v="9"/>
    <s v="Asia"/>
    <s v="Mercedes"/>
    <s v="Truck"/>
    <n v="459365"/>
    <n v="75"/>
    <n v="361"/>
    <n v="1.77"/>
    <x v="1701"/>
    <n v="77231"/>
    <n v="17.100000000000001"/>
    <s v="No"/>
    <n v="33.799999999999997"/>
    <n v="276.10000000000002"/>
    <n v="2026"/>
    <n v="35477218315"/>
    <n v="4.8133333333333335"/>
    <n v="213.93628808864267"/>
    <n v="430.89264528207417"/>
    <s v="#SPILL!"/>
  </r>
  <r>
    <s v="EV1711"/>
    <x v="5"/>
    <s v="North America"/>
    <s v="Tesla"/>
    <s v="Bus"/>
    <n v="417680"/>
    <n v="40"/>
    <n v="435"/>
    <n v="1.02"/>
    <x v="1702"/>
    <n v="41222"/>
    <n v="23"/>
    <s v="No"/>
    <n v="19.399999999999999"/>
    <n v="212.7"/>
    <n v="2026"/>
    <n v="17217604960"/>
    <n v="10.875"/>
    <n v="94.763218390804596"/>
    <n v="35.390729745259527"/>
    <s v="#SPILL!"/>
  </r>
  <r>
    <s v="EV1712"/>
    <x v="9"/>
    <s v="Asia"/>
    <s v="Ford"/>
    <s v="Truck"/>
    <n v="295542"/>
    <n v="81"/>
    <n v="415"/>
    <n v="2.58"/>
    <x v="1703"/>
    <n v="72421"/>
    <n v="18.3"/>
    <s v="No"/>
    <n v="7"/>
    <n v="122.8"/>
    <n v="2026"/>
    <n v="21403447182"/>
    <n v="5.1234567901234565"/>
    <n v="174.50843373493976"/>
    <n v="555.36607318079996"/>
    <s v="#SPILL!"/>
  </r>
  <r>
    <s v="EV1713"/>
    <x v="3"/>
    <s v="Europe"/>
    <s v="Toyota"/>
    <s v="Bus"/>
    <n v="737552"/>
    <n v="44"/>
    <n v="350"/>
    <n v="1.44"/>
    <x v="1704"/>
    <n v="31936"/>
    <n v="12.2"/>
    <s v="No"/>
    <n v="34.200000000000003"/>
    <n v="35.799999999999997"/>
    <n v="2026"/>
    <n v="23554460672"/>
    <n v="7.9545454545454541"/>
    <n v="91.245714285714286"/>
    <n v="252.96657049265681"/>
    <s v="#SPILL!"/>
  </r>
  <r>
    <s v="EV1714"/>
    <x v="1"/>
    <s v="North America"/>
    <s v="Toyota"/>
    <s v="Car"/>
    <n v="561953"/>
    <n v="53"/>
    <n v="454"/>
    <n v="0.75"/>
    <x v="1705"/>
    <n v="56123"/>
    <n v="21.7"/>
    <s v="No"/>
    <n v="5.7"/>
    <n v="235"/>
    <n v="2026"/>
    <n v="31538488219"/>
    <n v="8.566037735849056"/>
    <n v="123.61894273127753"/>
    <n v="102.21139490313247"/>
    <s v="#SPILL!"/>
  </r>
  <r>
    <s v="EV1715"/>
    <x v="1"/>
    <s v="North America"/>
    <s v="Volkswagen"/>
    <s v="SUV"/>
    <n v="245880"/>
    <n v="95"/>
    <n v="488"/>
    <n v="0.76"/>
    <x v="1706"/>
    <n v="36258"/>
    <n v="21.9"/>
    <s v="No"/>
    <n v="51.4"/>
    <n v="124.4"/>
    <n v="2026"/>
    <n v="8915117040"/>
    <n v="5.1368421052631579"/>
    <n v="74.299180327868854"/>
    <n v="51.968439889376931"/>
    <s v="#SPILL!"/>
  </r>
  <r>
    <s v="EV1716"/>
    <x v="0"/>
    <s v="Asia"/>
    <s v="Ford"/>
    <s v="Truck"/>
    <n v="824185"/>
    <n v="89"/>
    <n v="612"/>
    <n v="0.61"/>
    <x v="1707"/>
    <n v="54104"/>
    <n v="19.399999999999999"/>
    <s v="Yes"/>
    <n v="30.8"/>
    <n v="222.1"/>
    <n v="2026"/>
    <n v="44591705240"/>
    <n v="6.8764044943820224"/>
    <n v="88.40522875816994"/>
    <n v="162.47201781153504"/>
    <s v="#SPILL!"/>
  </r>
  <r>
    <s v="EV1717"/>
    <x v="2"/>
    <s v="Oceania"/>
    <s v="BMW"/>
    <s v="SUV"/>
    <n v="65308"/>
    <n v="85"/>
    <n v="522"/>
    <n v="1.88"/>
    <x v="1708"/>
    <n v="60860"/>
    <n v="22.4"/>
    <s v="No"/>
    <n v="23.5"/>
    <n v="105.3"/>
    <n v="2026"/>
    <n v="3974644880"/>
    <n v="6.1411764705882357"/>
    <n v="116.59003831417624"/>
    <n v="1399.3385190175782"/>
    <s v="#SPILL!"/>
  </r>
  <r>
    <s v="EV1718"/>
    <x v="1"/>
    <s v="North America"/>
    <s v="Tesla"/>
    <s v="Truck"/>
    <n v="298679"/>
    <n v="63"/>
    <n v="605"/>
    <n v="1.77"/>
    <x v="1709"/>
    <n v="45153"/>
    <n v="20"/>
    <s v="No"/>
    <n v="32.200000000000003"/>
    <n v="255.1"/>
    <n v="2026"/>
    <n v="13486252887"/>
    <n v="9.6031746031746028"/>
    <n v="74.63305785123967"/>
    <n v="370.38760676177435"/>
    <s v="#SPILL!"/>
  </r>
  <r>
    <s v="EV1719"/>
    <x v="1"/>
    <s v="North America"/>
    <s v="Ford"/>
    <s v="Truck"/>
    <n v="135748"/>
    <n v="118"/>
    <n v="269"/>
    <n v="2.52"/>
    <x v="1710"/>
    <n v="74478"/>
    <n v="12.6"/>
    <s v="Yes"/>
    <n v="10.7"/>
    <n v="85.5"/>
    <n v="2026"/>
    <n v="10110239544"/>
    <n v="2.2796610169491527"/>
    <n v="276.86988847583643"/>
    <n v="646.27839820844497"/>
    <s v="#SPILL!"/>
  </r>
  <r>
    <s v="EV1720"/>
    <x v="1"/>
    <s v="North America"/>
    <s v="BMW"/>
    <s v="SUV"/>
    <n v="169097"/>
    <n v="44"/>
    <n v="542"/>
    <n v="1.26"/>
    <x v="1711"/>
    <n v="30912"/>
    <n v="18"/>
    <s v="No"/>
    <n v="26.9"/>
    <n v="186.8"/>
    <n v="2026"/>
    <n v="5227126464"/>
    <n v="12.318181818181818"/>
    <n v="57.033210332103323"/>
    <n v="623.33453579897923"/>
    <s v="#SPILL!"/>
  </r>
  <r>
    <s v="EV1721"/>
    <x v="8"/>
    <s v="Europe"/>
    <s v="Volkswagen"/>
    <s v="Bus"/>
    <n v="12796"/>
    <n v="47"/>
    <n v="470"/>
    <n v="1.19"/>
    <x v="1712"/>
    <n v="39261"/>
    <n v="15.7"/>
    <s v="Yes"/>
    <n v="15.8"/>
    <n v="59.3"/>
    <n v="2026"/>
    <n v="502383756"/>
    <n v="10"/>
    <n v="83.534042553191483"/>
    <n v="7103.7042825883091"/>
    <s v="#SPILL!"/>
  </r>
  <r>
    <s v="EV1722"/>
    <x v="5"/>
    <s v="North America"/>
    <s v="Nissan"/>
    <s v="Truck"/>
    <n v="65914"/>
    <n v="107"/>
    <n v="424"/>
    <n v="0.71"/>
    <x v="1713"/>
    <n v="32190"/>
    <n v="18.600000000000001"/>
    <s v="No"/>
    <n v="14.8"/>
    <n v="184.5"/>
    <n v="2026"/>
    <n v="2121771660"/>
    <n v="3.9626168224299065"/>
    <n v="75.919811320754718"/>
    <n v="1402.372788785387"/>
    <s v="#SPILL!"/>
  </r>
  <r>
    <s v="EV1723"/>
    <x v="4"/>
    <s v="Asia"/>
    <s v="Ford"/>
    <s v="Truck"/>
    <n v="88709"/>
    <n v="86"/>
    <n v="305"/>
    <n v="0.66"/>
    <x v="1714"/>
    <n v="65868"/>
    <n v="15"/>
    <s v="No"/>
    <n v="10.5"/>
    <n v="215.1"/>
    <n v="2026"/>
    <n v="5843084412"/>
    <n v="3.5465116279069768"/>
    <n v="215.96065573770491"/>
    <n v="725.18008319336263"/>
    <s v="#SPILL!"/>
  </r>
  <r>
    <s v="EV1724"/>
    <x v="3"/>
    <s v="Europe"/>
    <s v="Nissan"/>
    <s v="Car"/>
    <n v="301365"/>
    <n v="104"/>
    <n v="598"/>
    <n v="1.03"/>
    <x v="1715"/>
    <n v="79354"/>
    <n v="20.5"/>
    <s v="No"/>
    <n v="49.3"/>
    <n v="237.2"/>
    <n v="2026"/>
    <n v="23914518210"/>
    <n v="5.75"/>
    <n v="132.69899665551839"/>
    <n v="579.72226370016426"/>
    <s v="#SPILL!"/>
  </r>
  <r>
    <s v="EV1725"/>
    <x v="3"/>
    <s v="Europe"/>
    <s v="BMW"/>
    <s v="Bus"/>
    <n v="878462"/>
    <n v="113"/>
    <n v="649"/>
    <n v="2.41"/>
    <x v="1716"/>
    <n v="81583"/>
    <n v="12.8"/>
    <s v="Yes"/>
    <n v="32.799999999999997"/>
    <n v="272.7"/>
    <n v="2026"/>
    <n v="71667565346"/>
    <n v="5.7433628318584073"/>
    <n v="125.70570107858244"/>
    <n v="173.33248336296847"/>
    <s v="#SPILL!"/>
  </r>
  <r>
    <s v="EV1726"/>
    <x v="8"/>
    <s v="Europe"/>
    <s v="Kia"/>
    <s v="Car"/>
    <n v="102255"/>
    <n v="106"/>
    <n v="307"/>
    <n v="2.71"/>
    <x v="1717"/>
    <n v="50900"/>
    <n v="23.6"/>
    <s v="Yes"/>
    <n v="26.1"/>
    <n v="227.7"/>
    <n v="2026"/>
    <n v="5204779500"/>
    <n v="2.8962264150943398"/>
    <n v="165.79804560260587"/>
    <n v="204.46921910909003"/>
    <s v="#SPILL!"/>
  </r>
  <r>
    <s v="EV1727"/>
    <x v="1"/>
    <s v="North America"/>
    <s v="Toyota"/>
    <s v="Bus"/>
    <n v="234835"/>
    <n v="78"/>
    <n v="585"/>
    <n v="1.53"/>
    <x v="1718"/>
    <n v="25753"/>
    <n v="17.100000000000001"/>
    <s v="No"/>
    <n v="49.8"/>
    <n v="125.6"/>
    <n v="2026"/>
    <n v="6047705755"/>
    <n v="7.5"/>
    <n v="44.022222222222226"/>
    <n v="525.76064044967745"/>
    <s v="#SPILL!"/>
  </r>
  <r>
    <s v="EV1728"/>
    <x v="2"/>
    <s v="Oceania"/>
    <s v="Toyota"/>
    <s v="SUV"/>
    <n v="554168"/>
    <n v="66"/>
    <n v="533"/>
    <n v="1.69"/>
    <x v="1719"/>
    <n v="34677"/>
    <n v="22.4"/>
    <s v="No"/>
    <n v="60.9"/>
    <n v="99.9"/>
    <n v="2026"/>
    <n v="19216883736"/>
    <n v="8.0757575757575761"/>
    <n v="65.060037523452152"/>
    <n v="163.99719940523451"/>
    <s v="#SPILL!"/>
  </r>
  <r>
    <s v="EV1729"/>
    <x v="8"/>
    <s v="Europe"/>
    <s v="Hyundai"/>
    <s v="SUV"/>
    <n v="572907"/>
    <n v="44"/>
    <n v="429"/>
    <n v="2.16"/>
    <x v="1720"/>
    <n v="74730"/>
    <n v="24.3"/>
    <s v="No"/>
    <n v="30.8"/>
    <n v="32.5"/>
    <n v="2026"/>
    <n v="42813340110"/>
    <n v="9.75"/>
    <n v="174.19580419580419"/>
    <n v="280.98452279340273"/>
    <s v="#SPILL!"/>
  </r>
  <r>
    <s v="EV1730"/>
    <x v="1"/>
    <s v="North America"/>
    <s v="Tesla"/>
    <s v="Truck"/>
    <n v="135611"/>
    <n v="49"/>
    <n v="282"/>
    <n v="1.51"/>
    <x v="1721"/>
    <n v="45603"/>
    <n v="14.2"/>
    <s v="No"/>
    <n v="30.7"/>
    <n v="117.8"/>
    <n v="2026"/>
    <n v="6184268433"/>
    <n v="5.7551020408163263"/>
    <n v="161.71276595744681"/>
    <n v="678.33730302114134"/>
    <s v="#SPILL!"/>
  </r>
  <r>
    <s v="EV1731"/>
    <x v="5"/>
    <s v="North America"/>
    <s v="Volkswagen"/>
    <s v="SUV"/>
    <n v="59602"/>
    <n v="56"/>
    <n v="441"/>
    <n v="1.68"/>
    <x v="1722"/>
    <n v="82016"/>
    <n v="16"/>
    <s v="No"/>
    <n v="35.799999999999997"/>
    <n v="96.9"/>
    <n v="2026"/>
    <n v="4888317632"/>
    <n v="7.875"/>
    <n v="185.97732426303855"/>
    <n v="122.3113318345022"/>
    <s v="#SPILL!"/>
  </r>
  <r>
    <s v="EV1732"/>
    <x v="5"/>
    <s v="North America"/>
    <s v="Ford"/>
    <s v="Car"/>
    <n v="674988"/>
    <n v="115"/>
    <n v="556"/>
    <n v="0.91"/>
    <x v="1723"/>
    <n v="63915"/>
    <n v="22"/>
    <s v="No"/>
    <n v="54.3"/>
    <n v="32"/>
    <n v="2026"/>
    <n v="43141858020"/>
    <n v="4.8347826086956518"/>
    <n v="114.95503597122303"/>
    <n v="252.53485987899043"/>
    <s v="#SPILL!"/>
  </r>
  <r>
    <s v="EV1733"/>
    <x v="9"/>
    <s v="Asia"/>
    <s v="Ford"/>
    <s v="Car"/>
    <n v="120496"/>
    <n v="61"/>
    <n v="613"/>
    <n v="2.74"/>
    <x v="1724"/>
    <n v="34452"/>
    <n v="13.8"/>
    <s v="Yes"/>
    <n v="24.3"/>
    <n v="129.69999999999999"/>
    <n v="2026"/>
    <n v="4151328192"/>
    <n v="10.049180327868852"/>
    <n v="56.202283849918437"/>
    <n v="239.15316691010491"/>
    <s v="#SPILL!"/>
  </r>
  <r>
    <s v="EV1734"/>
    <x v="1"/>
    <s v="North America"/>
    <s v="Toyota"/>
    <s v="SUV"/>
    <n v="779177"/>
    <n v="100"/>
    <n v="441"/>
    <n v="0.98"/>
    <x v="1725"/>
    <n v="56914"/>
    <n v="16.399999999999999"/>
    <s v="No"/>
    <n v="41.2"/>
    <n v="248.6"/>
    <n v="2026"/>
    <n v="44346079778"/>
    <n v="4.41"/>
    <n v="129.05668934240362"/>
    <n v="240.15082580722992"/>
    <s v="#SPILL!"/>
  </r>
  <r>
    <s v="EV1735"/>
    <x v="2"/>
    <s v="Oceania"/>
    <s v="Ford"/>
    <s v="Truck"/>
    <n v="212240"/>
    <n v="67"/>
    <n v="548"/>
    <n v="2.66"/>
    <x v="1726"/>
    <n v="57392"/>
    <n v="24.4"/>
    <s v="No"/>
    <n v="25.2"/>
    <n v="23"/>
    <n v="2026"/>
    <n v="12180878080"/>
    <n v="8.1791044776119399"/>
    <n v="104.72992700729927"/>
    <n v="65.713343384847349"/>
    <s v="#SPILL!"/>
  </r>
  <r>
    <s v="EV1736"/>
    <x v="8"/>
    <s v="Europe"/>
    <s v="Volkswagen"/>
    <s v="Truck"/>
    <n v="136950"/>
    <n v="67"/>
    <n v="554"/>
    <n v="1.35"/>
    <x v="1727"/>
    <n v="76299"/>
    <n v="22.4"/>
    <s v="No"/>
    <n v="45.3"/>
    <n v="102.1"/>
    <n v="2026"/>
    <n v="10449148050"/>
    <n v="8.2686567164179099"/>
    <n v="137.72382671480145"/>
    <n v="499.7955458196422"/>
    <s v="#SPILL!"/>
  </r>
  <r>
    <s v="EV1737"/>
    <x v="2"/>
    <s v="Oceania"/>
    <s v="Toyota"/>
    <s v="Truck"/>
    <n v="385941"/>
    <n v="43"/>
    <n v="516"/>
    <n v="2.39"/>
    <x v="1728"/>
    <n v="58355"/>
    <n v="22.7"/>
    <s v="Yes"/>
    <n v="6.3"/>
    <n v="81.099999999999994"/>
    <n v="2026"/>
    <n v="22521587055"/>
    <n v="12"/>
    <n v="113.09108527131782"/>
    <n v="369.48652773351364"/>
    <s v="#SPILL!"/>
  </r>
  <r>
    <s v="EV1738"/>
    <x v="5"/>
    <s v="North America"/>
    <s v="Kia"/>
    <s v="Truck"/>
    <n v="644148"/>
    <n v="80"/>
    <n v="601"/>
    <n v="0.8"/>
    <x v="1729"/>
    <n v="39178"/>
    <n v="16.100000000000001"/>
    <s v="No"/>
    <n v="16.600000000000001"/>
    <n v="246.8"/>
    <n v="2026"/>
    <n v="25236430344"/>
    <n v="7.5125000000000002"/>
    <n v="65.188019966722123"/>
    <n v="89.51514248278346"/>
    <s v="#SPILL!"/>
  </r>
  <r>
    <s v="EV1739"/>
    <x v="8"/>
    <s v="Europe"/>
    <s v="BYD"/>
    <s v="SUV"/>
    <n v="769693"/>
    <n v="76"/>
    <n v="491"/>
    <n v="1.06"/>
    <x v="1730"/>
    <n v="65810"/>
    <n v="13.5"/>
    <s v="No"/>
    <n v="26.3"/>
    <n v="263.89999999999998"/>
    <n v="2026"/>
    <n v="50653496330"/>
    <n v="6.4605263157894735"/>
    <n v="134.03258655804481"/>
    <n v="65.359825280988659"/>
    <s v="#SPILL!"/>
  </r>
  <r>
    <s v="EV1740"/>
    <x v="4"/>
    <s v="Asia"/>
    <s v="Kia"/>
    <s v="Car"/>
    <n v="665006"/>
    <n v="67"/>
    <n v="538"/>
    <n v="1.75"/>
    <x v="1731"/>
    <n v="37039"/>
    <n v="18.100000000000001"/>
    <s v="No"/>
    <n v="33.299999999999997"/>
    <n v="211.8"/>
    <n v="2026"/>
    <n v="24631157234"/>
    <n v="8.0298507462686572"/>
    <n v="68.8457249070632"/>
    <n v="127.26652090357079"/>
    <s v="#SPILL!"/>
  </r>
  <r>
    <s v="EV1741"/>
    <x v="8"/>
    <s v="Europe"/>
    <s v="Hyundai"/>
    <s v="Bus"/>
    <n v="124532"/>
    <n v="103"/>
    <n v="486"/>
    <n v="1.97"/>
    <x v="1732"/>
    <n v="47867"/>
    <n v="19.7"/>
    <s v="Yes"/>
    <n v="53.5"/>
    <n v="103.2"/>
    <n v="2026"/>
    <n v="5960973244"/>
    <n v="4.7184466019417473"/>
    <n v="98.491769547325106"/>
    <n v="840.66745896637008"/>
    <s v="#SPILL!"/>
  </r>
  <r>
    <s v="EV1742"/>
    <x v="7"/>
    <s v="Europe"/>
    <s v="Tesla"/>
    <s v="Car"/>
    <n v="894289"/>
    <n v="47"/>
    <n v="451"/>
    <n v="1.86"/>
    <x v="1733"/>
    <n v="68381"/>
    <n v="17.899999999999999"/>
    <s v="No"/>
    <n v="15"/>
    <n v="188.8"/>
    <n v="2026"/>
    <n v="61152376109"/>
    <n v="9.5957446808510642"/>
    <n v="151.62084257206209"/>
    <n v="187.41704303642334"/>
    <s v="#SPILL!"/>
  </r>
  <r>
    <s v="EV1743"/>
    <x v="7"/>
    <s v="Europe"/>
    <s v="BMW"/>
    <s v="Truck"/>
    <n v="431886"/>
    <n v="75"/>
    <n v="326"/>
    <n v="1.93"/>
    <x v="1734"/>
    <n v="83287"/>
    <n v="12.6"/>
    <s v="No"/>
    <n v="64.2"/>
    <n v="212"/>
    <n v="2026"/>
    <n v="35970489282"/>
    <n v="4.3466666666666667"/>
    <n v="255.48159509202455"/>
    <n v="374.67989237900747"/>
    <s v="#SPILL!"/>
  </r>
  <r>
    <s v="EV1744"/>
    <x v="5"/>
    <s v="North America"/>
    <s v="Ford"/>
    <s v="SUV"/>
    <n v="793197"/>
    <n v="80"/>
    <n v="424"/>
    <n v="1.1599999999999999"/>
    <x v="1735"/>
    <n v="73139"/>
    <n v="20.2"/>
    <s v="No"/>
    <n v="33.200000000000003"/>
    <n v="41.8"/>
    <n v="2026"/>
    <n v="58013635383"/>
    <n v="5.3"/>
    <n v="172.49764150943398"/>
    <n v="228.28628953463013"/>
    <s v="#SPILL!"/>
  </r>
  <r>
    <s v="EV1745"/>
    <x v="2"/>
    <s v="Oceania"/>
    <s v="Hyundai"/>
    <s v="Bus"/>
    <n v="847274"/>
    <n v="81"/>
    <n v="496"/>
    <n v="2.52"/>
    <x v="1736"/>
    <n v="26695"/>
    <n v="23.4"/>
    <s v="Yes"/>
    <n v="54"/>
    <n v="126.9"/>
    <n v="2026"/>
    <n v="22617979430"/>
    <n v="6.1234567901234565"/>
    <n v="53.820564516129032"/>
    <n v="213.79388485897124"/>
    <s v="#SPILL!"/>
  </r>
  <r>
    <s v="EV1746"/>
    <x v="3"/>
    <s v="Europe"/>
    <s v="Hyundai"/>
    <s v="Truck"/>
    <n v="96583"/>
    <n v="115"/>
    <n v="514"/>
    <n v="2.15"/>
    <x v="1737"/>
    <n v="65482"/>
    <n v="13"/>
    <s v="No"/>
    <n v="14.6"/>
    <n v="11.2"/>
    <n v="2026"/>
    <n v="6324448006"/>
    <n v="4.4695652173913043"/>
    <n v="127.39688715953308"/>
    <n v="253.54358427466533"/>
    <s v="#SPILL!"/>
  </r>
  <r>
    <s v="EV1747"/>
    <x v="7"/>
    <s v="Europe"/>
    <s v="BYD"/>
    <s v="Bus"/>
    <n v="369388"/>
    <n v="77"/>
    <n v="532"/>
    <n v="2.83"/>
    <x v="1738"/>
    <n v="32399"/>
    <n v="15.7"/>
    <s v="Yes"/>
    <n v="55"/>
    <n v="230.6"/>
    <n v="2026"/>
    <n v="11967801812"/>
    <n v="6.9090909090909092"/>
    <n v="60.900375939849624"/>
    <n v="359.27804909742599"/>
    <s v="#SPILL!"/>
  </r>
  <r>
    <s v="EV1748"/>
    <x v="1"/>
    <s v="North America"/>
    <s v="Nissan"/>
    <s v="Car"/>
    <n v="766737"/>
    <n v="116"/>
    <n v="509"/>
    <n v="2.8"/>
    <x v="1739"/>
    <n v="36521"/>
    <n v="16.2"/>
    <s v="Yes"/>
    <n v="19.100000000000001"/>
    <n v="179.1"/>
    <n v="2026"/>
    <n v="28002001977"/>
    <n v="4.3879310344827589"/>
    <n v="71.750491159135564"/>
    <n v="81.699461484185576"/>
    <s v="#SPILL!"/>
  </r>
  <r>
    <s v="EV1749"/>
    <x v="7"/>
    <s v="Europe"/>
    <s v="Kia"/>
    <s v="SUV"/>
    <n v="43374"/>
    <n v="51"/>
    <n v="285"/>
    <n v="1"/>
    <x v="1740"/>
    <n v="68277"/>
    <n v="13"/>
    <s v="No"/>
    <n v="15.3"/>
    <n v="247"/>
    <n v="2026"/>
    <n v="2961446598"/>
    <n v="5.5882352941176467"/>
    <n v="239.56842105263158"/>
    <n v="2254.0462027943008"/>
    <s v="#SPILL!"/>
  </r>
  <r>
    <s v="EV1750"/>
    <x v="2"/>
    <s v="Oceania"/>
    <s v="BMW"/>
    <s v="Truck"/>
    <n v="196702"/>
    <n v="89"/>
    <n v="591"/>
    <n v="2.67"/>
    <x v="1741"/>
    <n v="47122"/>
    <n v="21.5"/>
    <s v="Yes"/>
    <n v="34"/>
    <n v="57.7"/>
    <n v="2026"/>
    <n v="9268991644"/>
    <n v="6.6404494382022472"/>
    <n v="79.732656514382398"/>
    <n v="932.42061595713312"/>
    <s v="#SPILL!"/>
  </r>
  <r>
    <s v="EV1751"/>
    <x v="6"/>
    <s v="Europe"/>
    <s v="Nissan"/>
    <s v="Bus"/>
    <n v="786342"/>
    <n v="112"/>
    <n v="469"/>
    <n v="2.7"/>
    <x v="1742"/>
    <n v="52576"/>
    <n v="20.9"/>
    <s v="No"/>
    <n v="37.9"/>
    <n v="11.1"/>
    <n v="2026"/>
    <n v="41342716992"/>
    <n v="4.1875"/>
    <n v="112.10234541577825"/>
    <n v="253.84629079967752"/>
    <s v="#SPILL!"/>
  </r>
  <r>
    <s v="EV1752"/>
    <x v="2"/>
    <s v="Oceania"/>
    <s v="BMW"/>
    <s v="Bus"/>
    <n v="815015"/>
    <n v="81"/>
    <n v="501"/>
    <n v="2.92"/>
    <x v="1743"/>
    <n v="30026"/>
    <n v="15.4"/>
    <s v="Yes"/>
    <n v="7.4"/>
    <n v="86.6"/>
    <n v="2026"/>
    <n v="24471640390"/>
    <n v="6.1851851851851851"/>
    <n v="59.932135728542917"/>
    <n v="183.0371220161592"/>
    <s v="#SPILL!"/>
  </r>
  <r>
    <s v="EV1753"/>
    <x v="2"/>
    <s v="Oceania"/>
    <s v="Hyundai"/>
    <s v="SUV"/>
    <n v="537050"/>
    <n v="77"/>
    <n v="480"/>
    <n v="2.91"/>
    <x v="1744"/>
    <n v="83028"/>
    <n v="17.5"/>
    <s v="Yes"/>
    <n v="33.799999999999997"/>
    <n v="260.60000000000002"/>
    <n v="2026"/>
    <n v="44590187400"/>
    <n v="6.2337662337662341"/>
    <n v="172.97499999999999"/>
    <n v="66.273158923750117"/>
    <s v="#SPILL!"/>
  </r>
  <r>
    <s v="EV1754"/>
    <x v="1"/>
    <s v="North America"/>
    <s v="Kia"/>
    <s v="Bus"/>
    <n v="342427"/>
    <n v="92"/>
    <n v="375"/>
    <n v="2.61"/>
    <x v="1745"/>
    <n v="75071"/>
    <n v="16.399999999999999"/>
    <s v="No"/>
    <n v="60.5"/>
    <n v="127.1"/>
    <n v="2026"/>
    <n v="25706337317"/>
    <n v="4.0760869565217392"/>
    <n v="200.18933333333334"/>
    <n v="96.528603176735473"/>
    <s v="#SPILL!"/>
  </r>
  <r>
    <s v="EV1755"/>
    <x v="4"/>
    <s v="Asia"/>
    <s v="Volkswagen"/>
    <s v="Truck"/>
    <n v="665696"/>
    <n v="55"/>
    <n v="290"/>
    <n v="2.17"/>
    <x v="1746"/>
    <n v="68226"/>
    <n v="24.3"/>
    <s v="No"/>
    <n v="40.6"/>
    <n v="283.10000000000002"/>
    <n v="2026"/>
    <n v="45417775296"/>
    <n v="5.2727272727272725"/>
    <n v="235.26206896551724"/>
    <n v="263.71046243330289"/>
    <s v="#SPILL!"/>
  </r>
  <r>
    <s v="EV1756"/>
    <x v="8"/>
    <s v="Europe"/>
    <s v="Hyundai"/>
    <s v="SUV"/>
    <n v="792915"/>
    <n v="62"/>
    <n v="528"/>
    <n v="2.95"/>
    <x v="1747"/>
    <n v="36686"/>
    <n v="17.2"/>
    <s v="Yes"/>
    <n v="23.2"/>
    <n v="55.1"/>
    <n v="2026"/>
    <n v="29088879690"/>
    <n v="8.5161290322580641"/>
    <n v="69.481060606060609"/>
    <n v="235.596501516556"/>
    <s v="#SPILL!"/>
  </r>
  <r>
    <s v="EV1757"/>
    <x v="6"/>
    <s v="Europe"/>
    <s v="Toyota"/>
    <s v="SUV"/>
    <n v="674177"/>
    <n v="55"/>
    <n v="465"/>
    <n v="1"/>
    <x v="1748"/>
    <n v="52018"/>
    <n v="15"/>
    <s v="No"/>
    <n v="53.8"/>
    <n v="272.7"/>
    <n v="2026"/>
    <n v="35069339186"/>
    <n v="8.454545454545455"/>
    <n v="111.86666666666666"/>
    <n v="107.77881772887535"/>
    <s v="#SPILL!"/>
  </r>
  <r>
    <s v="EV1758"/>
    <x v="0"/>
    <s v="Asia"/>
    <s v="Tesla"/>
    <s v="Car"/>
    <n v="840809"/>
    <n v="50"/>
    <n v="633"/>
    <n v="1.1299999999999999"/>
    <x v="1749"/>
    <n v="30223"/>
    <n v="20.7"/>
    <s v="Yes"/>
    <n v="56.4"/>
    <n v="126.6"/>
    <n v="2026"/>
    <n v="25411770407"/>
    <n v="12.66"/>
    <n v="47.745655608214847"/>
    <n v="105.80999965509407"/>
    <s v="#SPILL!"/>
  </r>
  <r>
    <s v="EV1759"/>
    <x v="4"/>
    <s v="Asia"/>
    <s v="Hyundai"/>
    <s v="SUV"/>
    <n v="861172"/>
    <n v="98"/>
    <n v="539"/>
    <n v="0.9"/>
    <x v="1750"/>
    <n v="61646"/>
    <n v="24.5"/>
    <s v="Yes"/>
    <n v="53.9"/>
    <n v="280"/>
    <n v="2026"/>
    <n v="53087809112"/>
    <n v="5.5"/>
    <n v="114.37105751391465"/>
    <n v="76.027785390142739"/>
    <s v="#SPILL!"/>
  </r>
  <r>
    <s v="EV1760"/>
    <x v="2"/>
    <s v="Oceania"/>
    <s v="Volkswagen"/>
    <s v="Bus"/>
    <n v="552864"/>
    <n v="74"/>
    <n v="416"/>
    <n v="2.64"/>
    <x v="1751"/>
    <n v="81287"/>
    <n v="23"/>
    <s v="Yes"/>
    <n v="12.5"/>
    <n v="293.5"/>
    <n v="2026"/>
    <n v="44940655968"/>
    <n v="5.6216216216216219"/>
    <n v="195.40144230769232"/>
    <n v="198.73784511199861"/>
    <s v="#SPILL!"/>
  </r>
  <r>
    <s v="EV1761"/>
    <x v="9"/>
    <s v="Asia"/>
    <s v="BMW"/>
    <s v="Truck"/>
    <n v="605604"/>
    <n v="43"/>
    <n v="552"/>
    <n v="0.63"/>
    <x v="1752"/>
    <n v="35628"/>
    <n v="21.3"/>
    <s v="No"/>
    <n v="17"/>
    <n v="274.8"/>
    <n v="2026"/>
    <n v="21576459312"/>
    <n v="12.837209302325581"/>
    <n v="64.543478260869563"/>
    <n v="297.77544401952434"/>
    <s v="#SPILL!"/>
  </r>
  <r>
    <s v="EV1762"/>
    <x v="5"/>
    <s v="North America"/>
    <s v="Tesla"/>
    <s v="Car"/>
    <n v="16590"/>
    <n v="79"/>
    <n v="386"/>
    <n v="1.42"/>
    <x v="1753"/>
    <n v="55557"/>
    <n v="18.100000000000001"/>
    <s v="No"/>
    <n v="5.9"/>
    <n v="128.19999999999999"/>
    <n v="2026"/>
    <n v="921690630"/>
    <n v="4.8860759493670889"/>
    <n v="143.93005181347149"/>
    <n v="1918.3845690174803"/>
    <s v="#SPILL!"/>
  </r>
  <r>
    <s v="EV1763"/>
    <x v="6"/>
    <s v="Europe"/>
    <s v="Tesla"/>
    <s v="SUV"/>
    <n v="519803"/>
    <n v="88"/>
    <n v="549"/>
    <n v="1.88"/>
    <x v="1754"/>
    <n v="42159"/>
    <n v="16.5"/>
    <s v="Yes"/>
    <n v="29.3"/>
    <n v="135.19999999999999"/>
    <n v="2026"/>
    <n v="21914374677"/>
    <n v="6.2386363636363633"/>
    <n v="76.792349726775953"/>
    <n v="1.7487394262826494"/>
    <s v="#SPILL!"/>
  </r>
  <r>
    <s v="EV1764"/>
    <x v="4"/>
    <s v="Asia"/>
    <s v="Mercedes"/>
    <s v="SUV"/>
    <n v="714118"/>
    <n v="44"/>
    <n v="390"/>
    <n v="2.52"/>
    <x v="1755"/>
    <n v="67003"/>
    <n v="15.6"/>
    <s v="Yes"/>
    <n v="15.6"/>
    <n v="99.9"/>
    <n v="2026"/>
    <n v="47848048354"/>
    <n v="8.8636363636363633"/>
    <n v="171.80256410256411"/>
    <n v="208.95566278962301"/>
    <s v="#SPILL!"/>
  </r>
  <r>
    <s v="EV1765"/>
    <x v="5"/>
    <s v="North America"/>
    <s v="BYD"/>
    <s v="Truck"/>
    <n v="351725"/>
    <n v="103"/>
    <n v="347"/>
    <n v="1.61"/>
    <x v="1756"/>
    <n v="45472"/>
    <n v="16.7"/>
    <s v="Yes"/>
    <n v="30.7"/>
    <n v="78.3"/>
    <n v="2026"/>
    <n v="15993639200"/>
    <n v="3.3689320388349513"/>
    <n v="131.04322766570604"/>
    <n v="505.99758333925649"/>
    <s v="#SPILL!"/>
  </r>
  <r>
    <s v="EV1766"/>
    <x v="3"/>
    <s v="Europe"/>
    <s v="Toyota"/>
    <s v="Bus"/>
    <n v="400733"/>
    <n v="61"/>
    <n v="585"/>
    <n v="1.42"/>
    <x v="1757"/>
    <n v="39351"/>
    <n v="24.3"/>
    <s v="No"/>
    <n v="65"/>
    <n v="42.5"/>
    <n v="2026"/>
    <n v="15769244283"/>
    <n v="9.5901639344262293"/>
    <n v="67.266666666666666"/>
    <n v="246.7827705729251"/>
    <s v="#SPILL!"/>
  </r>
  <r>
    <s v="EV1767"/>
    <x v="6"/>
    <s v="Europe"/>
    <s v="BMW"/>
    <s v="Bus"/>
    <n v="14464"/>
    <n v="77"/>
    <n v="557"/>
    <n v="2.75"/>
    <x v="1758"/>
    <n v="30083"/>
    <n v="17.5"/>
    <s v="No"/>
    <n v="29.6"/>
    <n v="83.4"/>
    <n v="2026"/>
    <n v="435120512"/>
    <n v="7.2337662337662341"/>
    <n v="54.008976660682229"/>
    <n v="10637.859513274336"/>
    <s v="#SPILL!"/>
  </r>
  <r>
    <s v="EV1768"/>
    <x v="5"/>
    <s v="North America"/>
    <s v="BYD"/>
    <s v="Car"/>
    <n v="593535"/>
    <n v="44"/>
    <n v="362"/>
    <n v="2.11"/>
    <x v="1759"/>
    <n v="75351"/>
    <n v="17.8"/>
    <s v="Yes"/>
    <n v="15.7"/>
    <n v="280.5"/>
    <n v="2026"/>
    <n v="44723455785"/>
    <n v="8.2272727272727266"/>
    <n v="208.15193370165747"/>
    <n v="269.76673658672195"/>
    <s v="#SPILL!"/>
  </r>
  <r>
    <s v="EV1769"/>
    <x v="2"/>
    <s v="Oceania"/>
    <s v="Nissan"/>
    <s v="Bus"/>
    <n v="176820"/>
    <n v="98"/>
    <n v="491"/>
    <n v="0.97"/>
    <x v="1760"/>
    <n v="84162"/>
    <n v="12.5"/>
    <s v="No"/>
    <n v="51.4"/>
    <n v="161.30000000000001"/>
    <n v="2026"/>
    <n v="14881524840"/>
    <n v="5.0102040816326534"/>
    <n v="171.40936863543789"/>
    <n v="63.901142404705347"/>
    <s v="#SPILL!"/>
  </r>
  <r>
    <s v="EV1770"/>
    <x v="6"/>
    <s v="Europe"/>
    <s v="BYD"/>
    <s v="Bus"/>
    <n v="838865"/>
    <n v="97"/>
    <n v="559"/>
    <n v="1.28"/>
    <x v="1761"/>
    <n v="26889"/>
    <n v="21.9"/>
    <s v="Yes"/>
    <n v="9.1999999999999993"/>
    <n v="224.4"/>
    <n v="2026"/>
    <n v="22556240985"/>
    <n v="5.7628865979381443"/>
    <n v="48.101967799642217"/>
    <n v="223.02158273381295"/>
    <s v="#SPILL!"/>
  </r>
  <r>
    <s v="EV1771"/>
    <x v="7"/>
    <s v="Europe"/>
    <s v="Volkswagen"/>
    <s v="Truck"/>
    <n v="818461"/>
    <n v="47"/>
    <n v="293"/>
    <n v="0.77"/>
    <x v="1762"/>
    <n v="54520"/>
    <n v="15"/>
    <s v="Yes"/>
    <n v="29.1"/>
    <n v="284.5"/>
    <n v="2026"/>
    <n v="44622493720"/>
    <n v="6.2340425531914896"/>
    <n v="186.07508532423208"/>
    <n v="172.79259488234624"/>
    <s v="#SPILL!"/>
  </r>
  <r>
    <s v="EV1772"/>
    <x v="7"/>
    <s v="Europe"/>
    <s v="Mercedes"/>
    <s v="Car"/>
    <n v="408536"/>
    <n v="62"/>
    <n v="566"/>
    <n v="0.66"/>
    <x v="1763"/>
    <n v="40732"/>
    <n v="16.100000000000001"/>
    <s v="Yes"/>
    <n v="57"/>
    <n v="245.3"/>
    <n v="2026"/>
    <n v="16640488352"/>
    <n v="9.129032258064516"/>
    <n v="71.964664310954063"/>
    <n v="295.8857970900973"/>
    <s v="#SPILL!"/>
  </r>
  <r>
    <s v="EV1773"/>
    <x v="7"/>
    <s v="Europe"/>
    <s v="Mercedes"/>
    <s v="Truck"/>
    <n v="93564"/>
    <n v="43"/>
    <n v="378"/>
    <n v="2.46"/>
    <x v="1764"/>
    <n v="71907"/>
    <n v="12.3"/>
    <s v="No"/>
    <n v="43.4"/>
    <n v="281.5"/>
    <n v="2026"/>
    <n v="6727906548"/>
    <n v="8.7906976744186043"/>
    <n v="190.23015873015873"/>
    <n v="1094.8334829635328"/>
    <s v="#SPILL!"/>
  </r>
  <r>
    <s v="EV1774"/>
    <x v="1"/>
    <s v="North America"/>
    <s v="Hyundai"/>
    <s v="Car"/>
    <n v="484582"/>
    <n v="66"/>
    <n v="343"/>
    <n v="2.63"/>
    <x v="1765"/>
    <n v="84524"/>
    <n v="17.399999999999999"/>
    <s v="No"/>
    <n v="13.6"/>
    <n v="265"/>
    <n v="2026"/>
    <n v="40958808968"/>
    <n v="5.1969696969696972"/>
    <n v="246.42565597667638"/>
    <n v="234.35868439190889"/>
    <s v="#SPILL!"/>
  </r>
  <r>
    <s v="EV1775"/>
    <x v="1"/>
    <s v="North America"/>
    <s v="Tesla"/>
    <s v="Bus"/>
    <n v="414144"/>
    <n v="74"/>
    <n v="486"/>
    <n v="0.61"/>
    <x v="1766"/>
    <n v="67609"/>
    <n v="18.899999999999999"/>
    <s v="No"/>
    <n v="38.4"/>
    <n v="212.4"/>
    <n v="2026"/>
    <n v="27999861696"/>
    <n v="6.5675675675675675"/>
    <n v="139.11316872427983"/>
    <n v="134.46530675320662"/>
    <s v="#SPILL!"/>
  </r>
  <r>
    <s v="EV1776"/>
    <x v="6"/>
    <s v="Europe"/>
    <s v="Ford"/>
    <s v="Car"/>
    <n v="505511"/>
    <n v="71"/>
    <n v="531"/>
    <n v="2.74"/>
    <x v="1767"/>
    <n v="67925"/>
    <n v="22.4"/>
    <s v="Yes"/>
    <n v="28"/>
    <n v="131.4"/>
    <n v="2026"/>
    <n v="34336834675"/>
    <n v="7.47887323943662"/>
    <n v="127.91902071563088"/>
    <n v="83.234588367018716"/>
    <s v="#SPILL!"/>
  </r>
  <r>
    <s v="EV1777"/>
    <x v="2"/>
    <s v="Oceania"/>
    <s v="Tesla"/>
    <s v="Bus"/>
    <n v="885607"/>
    <n v="80"/>
    <n v="608"/>
    <n v="0.57999999999999996"/>
    <x v="1768"/>
    <n v="48667"/>
    <n v="17.100000000000001"/>
    <s v="Yes"/>
    <n v="55.8"/>
    <n v="32"/>
    <n v="2026"/>
    <n v="43099835869"/>
    <n v="7.6"/>
    <n v="80.044407894736835"/>
    <n v="16.894627074989245"/>
    <s v="#SPILL!"/>
  </r>
  <r>
    <s v="EV1778"/>
    <x v="6"/>
    <s v="Europe"/>
    <s v="Nissan"/>
    <s v="Truck"/>
    <n v="184647"/>
    <n v="40"/>
    <n v="326"/>
    <n v="2.77"/>
    <x v="1769"/>
    <n v="75582"/>
    <n v="12.4"/>
    <s v="No"/>
    <n v="19.399999999999999"/>
    <n v="85"/>
    <n v="2026"/>
    <n v="13955989554"/>
    <n v="8.15"/>
    <n v="231.84662576687117"/>
    <n v="206.72959755641844"/>
    <s v="#SPILL!"/>
  </r>
  <r>
    <s v="EV1779"/>
    <x v="6"/>
    <s v="Europe"/>
    <s v="Mercedes"/>
    <s v="Car"/>
    <n v="203093"/>
    <n v="116"/>
    <n v="305"/>
    <n v="0.85"/>
    <x v="1770"/>
    <n v="80817"/>
    <n v="15.1"/>
    <s v="No"/>
    <n v="61.6"/>
    <n v="79.2"/>
    <n v="2026"/>
    <n v="16413366981"/>
    <n v="2.6293103448275863"/>
    <n v="264.97377049180329"/>
    <n v="341.89263046978482"/>
    <s v="#SPILL!"/>
  </r>
  <r>
    <s v="EV1780"/>
    <x v="6"/>
    <s v="Europe"/>
    <s v="Kia"/>
    <s v="Car"/>
    <n v="78992"/>
    <n v="112"/>
    <n v="387"/>
    <n v="1.65"/>
    <x v="1771"/>
    <n v="74254"/>
    <n v="20.100000000000001"/>
    <s v="No"/>
    <n v="30.6"/>
    <n v="204"/>
    <n v="2026"/>
    <n v="5865471968"/>
    <n v="3.4553571428571428"/>
    <n v="191.87080103359173"/>
    <n v="276.53433259064207"/>
    <s v="#SPILL!"/>
  </r>
  <r>
    <s v="EV1781"/>
    <x v="8"/>
    <s v="Europe"/>
    <s v="Hyundai"/>
    <s v="Bus"/>
    <n v="14890"/>
    <n v="46"/>
    <n v="255"/>
    <n v="1.46"/>
    <x v="1772"/>
    <n v="60943"/>
    <n v="24.9"/>
    <s v="Yes"/>
    <n v="39.9"/>
    <n v="58.5"/>
    <n v="2026"/>
    <n v="907441270"/>
    <n v="5.5434782608695654"/>
    <n v="238.99215686274511"/>
    <n v="2157.3539288112825"/>
    <s v="#SPILL!"/>
  </r>
  <r>
    <s v="EV1782"/>
    <x v="1"/>
    <s v="North America"/>
    <s v="Mercedes"/>
    <s v="Truck"/>
    <n v="230833"/>
    <n v="62"/>
    <n v="579"/>
    <n v="2.88"/>
    <x v="1773"/>
    <n v="76932"/>
    <n v="21.8"/>
    <s v="Yes"/>
    <n v="53.8"/>
    <n v="140.1"/>
    <n v="2026"/>
    <n v="17758444356"/>
    <n v="9.3387096774193541"/>
    <n v="132.87046632124353"/>
    <n v="740.30576217438579"/>
    <s v="#SPILL!"/>
  </r>
  <r>
    <s v="EV1783"/>
    <x v="4"/>
    <s v="Asia"/>
    <s v="Kia"/>
    <s v="Bus"/>
    <n v="93649"/>
    <n v="63"/>
    <n v="317"/>
    <n v="0.57999999999999996"/>
    <x v="1774"/>
    <n v="70215"/>
    <n v="20.5"/>
    <s v="Yes"/>
    <n v="15.4"/>
    <n v="47.3"/>
    <n v="2026"/>
    <n v="6575564535"/>
    <n v="5.0317460317460316"/>
    <n v="221.49842271293375"/>
    <n v="1657.8180226163654"/>
    <s v="#SPILL!"/>
  </r>
  <r>
    <s v="EV1784"/>
    <x v="6"/>
    <s v="Europe"/>
    <s v="Tesla"/>
    <s v="SUV"/>
    <n v="663463"/>
    <n v="94"/>
    <n v="541"/>
    <n v="1.69"/>
    <x v="1775"/>
    <n v="73141"/>
    <n v="12.9"/>
    <s v="Yes"/>
    <n v="8.6"/>
    <n v="127.2"/>
    <n v="2026"/>
    <n v="48526347283"/>
    <n v="5.7553191489361701"/>
    <n v="135.19593345656193"/>
    <n v="32.907637652740242"/>
    <s v="#SPILL!"/>
  </r>
  <r>
    <s v="EV1785"/>
    <x v="6"/>
    <s v="Europe"/>
    <s v="Volkswagen"/>
    <s v="Car"/>
    <n v="84770"/>
    <n v="88"/>
    <n v="394"/>
    <n v="1.05"/>
    <x v="1776"/>
    <n v="62214"/>
    <n v="22.9"/>
    <s v="No"/>
    <n v="46.1"/>
    <n v="209.1"/>
    <n v="2026"/>
    <n v="5273880780"/>
    <n v="4.4772727272727275"/>
    <n v="157.90355329949239"/>
    <n v="377.82234280995635"/>
    <s v="#SPILL!"/>
  </r>
  <r>
    <s v="EV1786"/>
    <x v="8"/>
    <s v="Europe"/>
    <s v="Volkswagen"/>
    <s v="SUV"/>
    <n v="595777"/>
    <n v="59"/>
    <n v="618"/>
    <n v="0.75"/>
    <x v="1777"/>
    <n v="40139"/>
    <n v="18.8"/>
    <s v="Yes"/>
    <n v="39.700000000000003"/>
    <n v="41.3"/>
    <n v="2026"/>
    <n v="23913893003"/>
    <n v="10.474576271186441"/>
    <n v="64.949838187702269"/>
    <n v="205.88743774935924"/>
    <s v="#SPILL!"/>
  </r>
  <r>
    <s v="EV1787"/>
    <x v="4"/>
    <s v="Asia"/>
    <s v="Mercedes"/>
    <s v="Bus"/>
    <n v="858080"/>
    <n v="114"/>
    <n v="606"/>
    <n v="2.37"/>
    <x v="1778"/>
    <n v="64688"/>
    <n v="20.6"/>
    <s v="Yes"/>
    <n v="47.6"/>
    <n v="100.8"/>
    <n v="2026"/>
    <n v="55507479040"/>
    <n v="5.3157894736842106"/>
    <n v="106.74587458745874"/>
    <n v="224.33223009509604"/>
    <s v="#SPILL!"/>
  </r>
  <r>
    <s v="EV1788"/>
    <x v="0"/>
    <s v="Asia"/>
    <s v="Tesla"/>
    <s v="SUV"/>
    <n v="83496"/>
    <n v="58"/>
    <n v="414"/>
    <n v="2.87"/>
    <x v="1779"/>
    <n v="35913"/>
    <n v="21.3"/>
    <s v="Yes"/>
    <n v="62.1"/>
    <n v="189.1"/>
    <n v="2026"/>
    <n v="2998591848"/>
    <n v="7.1379310344827589"/>
    <n v="86.746376811594203"/>
    <n v="2250.3473220274027"/>
    <s v="#SPILL!"/>
  </r>
  <r>
    <s v="EV1789"/>
    <x v="1"/>
    <s v="North America"/>
    <s v="Volkswagen"/>
    <s v="SUV"/>
    <n v="164684"/>
    <n v="58"/>
    <n v="443"/>
    <n v="0.77"/>
    <x v="1780"/>
    <n v="32652"/>
    <n v="20.8"/>
    <s v="Yes"/>
    <n v="5.7"/>
    <n v="72.099999999999994"/>
    <n v="2026"/>
    <n v="5377261968"/>
    <n v="7.6379310344827589"/>
    <n v="73.706546275395027"/>
    <n v="134.96757426343785"/>
    <s v="#SPILL!"/>
  </r>
  <r>
    <s v="EV1790"/>
    <x v="4"/>
    <s v="Asia"/>
    <s v="Mercedes"/>
    <s v="Car"/>
    <n v="157394"/>
    <n v="120"/>
    <n v="441"/>
    <n v="0.89"/>
    <x v="1781"/>
    <n v="82687"/>
    <n v="20.6"/>
    <s v="Yes"/>
    <n v="56.8"/>
    <n v="155.80000000000001"/>
    <n v="2026"/>
    <n v="13014437678"/>
    <n v="3.6749999999999998"/>
    <n v="187.49886621315193"/>
    <n v="15.159408872002745"/>
    <s v="#SPILL!"/>
  </r>
  <r>
    <s v="EV1791"/>
    <x v="4"/>
    <s v="Asia"/>
    <s v="Mercedes"/>
    <s v="Bus"/>
    <n v="791643"/>
    <n v="80"/>
    <n v="573"/>
    <n v="2.19"/>
    <x v="1782"/>
    <n v="69798"/>
    <n v="15.1"/>
    <s v="No"/>
    <n v="41"/>
    <n v="128.19999999999999"/>
    <n v="2026"/>
    <n v="55255098114"/>
    <n v="7.1624999999999996"/>
    <n v="121.81151832460733"/>
    <n v="51.586384266645446"/>
    <s v="#SPILL!"/>
  </r>
  <r>
    <s v="EV1792"/>
    <x v="0"/>
    <s v="Asia"/>
    <s v="Ford"/>
    <s v="Truck"/>
    <n v="396443"/>
    <n v="115"/>
    <n v="377"/>
    <n v="2.93"/>
    <x v="1783"/>
    <n v="51658"/>
    <n v="23.6"/>
    <s v="No"/>
    <n v="37.799999999999997"/>
    <n v="26"/>
    <n v="2026"/>
    <n v="20479452494"/>
    <n v="3.2782608695652176"/>
    <n v="137.0238726790451"/>
    <n v="148.98989262012446"/>
    <s v="#SPILL!"/>
  </r>
  <r>
    <s v="EV1793"/>
    <x v="9"/>
    <s v="Asia"/>
    <s v="Toyota"/>
    <s v="Car"/>
    <n v="324772"/>
    <n v="93"/>
    <n v="561"/>
    <n v="2.92"/>
    <x v="1784"/>
    <n v="73586"/>
    <n v="23.4"/>
    <s v="No"/>
    <n v="17.7"/>
    <n v="221.8"/>
    <n v="2026"/>
    <n v="23898672392"/>
    <n v="6.032258064516129"/>
    <n v="131.1693404634581"/>
    <n v="576.23809934353937"/>
    <s v="#SPILL!"/>
  </r>
  <r>
    <s v="EV1794"/>
    <x v="2"/>
    <s v="Oceania"/>
    <s v="Nissan"/>
    <s v="Car"/>
    <n v="442392"/>
    <n v="102"/>
    <n v="273"/>
    <n v="1.96"/>
    <x v="1785"/>
    <n v="37214"/>
    <n v="24.2"/>
    <s v="Yes"/>
    <n v="23.2"/>
    <n v="281.89999999999998"/>
    <n v="2026"/>
    <n v="16463175888"/>
    <n v="2.6764705882352939"/>
    <n v="136.31501831501831"/>
    <n v="91.262952313785064"/>
    <s v="#SPILL!"/>
  </r>
  <r>
    <s v="EV1795"/>
    <x v="4"/>
    <s v="Asia"/>
    <s v="BMW"/>
    <s v="Car"/>
    <n v="129246"/>
    <n v="117"/>
    <n v="252"/>
    <n v="2.27"/>
    <x v="1786"/>
    <n v="82536"/>
    <n v="14.8"/>
    <s v="No"/>
    <n v="8.3000000000000007"/>
    <n v="241.3"/>
    <n v="2026"/>
    <n v="10667447856"/>
    <n v="2.1538461538461537"/>
    <n v="327.52380952380952"/>
    <n v="174.55859368955325"/>
    <s v="#SPILL!"/>
  </r>
  <r>
    <s v="EV1796"/>
    <x v="5"/>
    <s v="North America"/>
    <s v="Tesla"/>
    <s v="Car"/>
    <n v="134739"/>
    <n v="94"/>
    <n v="592"/>
    <n v="0.85"/>
    <x v="1787"/>
    <n v="82884"/>
    <n v="18"/>
    <s v="No"/>
    <n v="58.3"/>
    <n v="149.6"/>
    <n v="2026"/>
    <n v="11167707276"/>
    <n v="6.2978723404255321"/>
    <n v="140.00675675675674"/>
    <n v="269.72888324835418"/>
    <s v="#SPILL!"/>
  </r>
  <r>
    <s v="EV1797"/>
    <x v="9"/>
    <s v="Asia"/>
    <s v="Mercedes"/>
    <s v="Truck"/>
    <n v="618114"/>
    <n v="90"/>
    <n v="339"/>
    <n v="1.37"/>
    <x v="1788"/>
    <n v="39727"/>
    <n v="18.899999999999999"/>
    <s v="No"/>
    <n v="15.8"/>
    <n v="133.5"/>
    <n v="2026"/>
    <n v="24555814878"/>
    <n v="3.7666666666666666"/>
    <n v="117.18879056047197"/>
    <n v="119.0362942758132"/>
    <s v="#SPILL!"/>
  </r>
  <r>
    <s v="EV1798"/>
    <x v="3"/>
    <s v="Europe"/>
    <s v="Nissan"/>
    <s v="SUV"/>
    <n v="793866"/>
    <n v="73"/>
    <n v="520"/>
    <n v="0.65"/>
    <x v="1789"/>
    <n v="83763"/>
    <n v="14.7"/>
    <s v="Yes"/>
    <n v="56.2"/>
    <n v="40.1"/>
    <n v="2026"/>
    <n v="66496597758"/>
    <n v="7.1232876712328768"/>
    <n v="161.0826923076923"/>
    <n v="123.56115515716758"/>
    <s v="#SPILL!"/>
  </r>
  <r>
    <s v="EV1799"/>
    <x v="6"/>
    <s v="Europe"/>
    <s v="Mercedes"/>
    <s v="SUV"/>
    <n v="230695"/>
    <n v="103"/>
    <n v="642"/>
    <n v="2.97"/>
    <x v="1790"/>
    <n v="75336"/>
    <n v="17.2"/>
    <s v="No"/>
    <n v="56"/>
    <n v="124.4"/>
    <n v="2026"/>
    <n v="17379638520"/>
    <n v="6.233009708737864"/>
    <n v="117.34579439252336"/>
    <n v="784.89347406749164"/>
    <s v="#SPILL!"/>
  </r>
  <r>
    <s v="EV1800"/>
    <x v="3"/>
    <s v="Europe"/>
    <s v="BYD"/>
    <s v="SUV"/>
    <n v="644823"/>
    <n v="62"/>
    <n v="491"/>
    <n v="1.71"/>
    <x v="1791"/>
    <n v="67915"/>
    <n v="14.1"/>
    <s v="No"/>
    <n v="24"/>
    <n v="172.6"/>
    <n v="2026"/>
    <n v="43793154045"/>
    <n v="7.919354838709677"/>
    <n v="138.31975560081466"/>
    <n v="144.23958202483473"/>
    <s v="#SPILL!"/>
  </r>
  <r>
    <s v="EV1801"/>
    <x v="3"/>
    <s v="Europe"/>
    <s v="BYD"/>
    <s v="Car"/>
    <n v="736190"/>
    <n v="67"/>
    <n v="574"/>
    <n v="1.05"/>
    <x v="1792"/>
    <n v="29397"/>
    <n v="22.7"/>
    <s v="Yes"/>
    <n v="61.7"/>
    <n v="167.1"/>
    <n v="2026"/>
    <n v="21641777430"/>
    <n v="8.567164179104477"/>
    <n v="51.214285714285715"/>
    <n v="123.64742797375678"/>
    <s v="#SPILL!"/>
  </r>
  <r>
    <s v="EV1802"/>
    <x v="4"/>
    <s v="Asia"/>
    <s v="Kia"/>
    <s v="Car"/>
    <n v="868635"/>
    <n v="69"/>
    <n v="343"/>
    <n v="2.14"/>
    <x v="1793"/>
    <n v="53974"/>
    <n v="14.5"/>
    <s v="Yes"/>
    <n v="16"/>
    <n v="194.7"/>
    <n v="2026"/>
    <n v="46883705490"/>
    <n v="4.9710144927536231"/>
    <n v="157.35860058309038"/>
    <n v="74.263643532669064"/>
    <s v="#SPILL!"/>
  </r>
  <r>
    <s v="EV1803"/>
    <x v="1"/>
    <s v="North America"/>
    <s v="Volkswagen"/>
    <s v="Car"/>
    <n v="553963"/>
    <n v="115"/>
    <n v="432"/>
    <n v="2.8"/>
    <x v="1794"/>
    <n v="75021"/>
    <n v="23.6"/>
    <s v="Yes"/>
    <n v="19.5"/>
    <n v="162.4"/>
    <n v="2026"/>
    <n v="41558858223"/>
    <n v="3.7565217391304349"/>
    <n v="173.65972222222223"/>
    <n v="218.41530932571311"/>
    <s v="#SPILL!"/>
  </r>
  <r>
    <s v="EV1804"/>
    <x v="9"/>
    <s v="Asia"/>
    <s v="Hyundai"/>
    <s v="Car"/>
    <n v="5675"/>
    <n v="71"/>
    <n v="553"/>
    <n v="1.98"/>
    <x v="1795"/>
    <n v="71356"/>
    <n v="23.2"/>
    <s v="Yes"/>
    <n v="28.1"/>
    <n v="269.5"/>
    <n v="2026"/>
    <n v="404945300"/>
    <n v="7.788732394366197"/>
    <n v="129.03435804701627"/>
    <n v="33731.806167400886"/>
    <s v="#SPILL!"/>
  </r>
  <r>
    <s v="EV1805"/>
    <x v="9"/>
    <s v="Asia"/>
    <s v="Tesla"/>
    <s v="Car"/>
    <n v="722195"/>
    <n v="72"/>
    <n v="493"/>
    <n v="1.23"/>
    <x v="1796"/>
    <n v="83473"/>
    <n v="24"/>
    <s v="Yes"/>
    <n v="44.8"/>
    <n v="290"/>
    <n v="2026"/>
    <n v="60283783235"/>
    <n v="6.8472222222222223"/>
    <n v="169.31643002028397"/>
    <n v="216.17153261930642"/>
    <s v="#SPILL!"/>
  </r>
  <r>
    <s v="EV1806"/>
    <x v="3"/>
    <s v="Europe"/>
    <s v="Volkswagen"/>
    <s v="Truck"/>
    <n v="471245"/>
    <n v="52"/>
    <n v="276"/>
    <n v="1.49"/>
    <x v="1797"/>
    <n v="75468"/>
    <n v="14.1"/>
    <s v="Yes"/>
    <n v="45.5"/>
    <n v="255.4"/>
    <n v="2026"/>
    <n v="35563917660"/>
    <n v="5.3076923076923075"/>
    <n v="273.43478260869563"/>
    <n v="396.85301700813801"/>
    <s v="#SPILL!"/>
  </r>
  <r>
    <s v="EV1807"/>
    <x v="7"/>
    <s v="Europe"/>
    <s v="Mercedes"/>
    <s v="SUV"/>
    <n v="15853"/>
    <n v="57"/>
    <n v="338"/>
    <n v="1.64"/>
    <x v="1798"/>
    <n v="45751"/>
    <n v="13.3"/>
    <s v="No"/>
    <n v="35.700000000000003"/>
    <n v="174.2"/>
    <n v="2026"/>
    <n v="725290603"/>
    <n v="5.9298245614035086"/>
    <n v="135.35798816568047"/>
    <n v="1368.8891692424147"/>
    <s v="#SPILL!"/>
  </r>
  <r>
    <s v="EV1808"/>
    <x v="4"/>
    <s v="Asia"/>
    <s v="Mercedes"/>
    <s v="Car"/>
    <n v="512815"/>
    <n v="42"/>
    <n v="644"/>
    <n v="0.76"/>
    <x v="1799"/>
    <n v="81544"/>
    <n v="24"/>
    <s v="Yes"/>
    <n v="24.1"/>
    <n v="84"/>
    <n v="2026"/>
    <n v="41816986360"/>
    <n v="15.333333333333334"/>
    <n v="126.62111801242236"/>
    <n v="334.78934898550159"/>
    <s v="#SPILL!"/>
  </r>
  <r>
    <s v="EV1809"/>
    <x v="1"/>
    <s v="North America"/>
    <s v="Tesla"/>
    <s v="Car"/>
    <n v="28991"/>
    <n v="82"/>
    <n v="434"/>
    <n v="1.54"/>
    <x v="1800"/>
    <n v="74720"/>
    <n v="13"/>
    <s v="Yes"/>
    <n v="52.4"/>
    <n v="275.2"/>
    <n v="2026"/>
    <n v="2166207520"/>
    <n v="5.2926829268292686"/>
    <n v="172.16589861751152"/>
    <n v="6447.0697802766381"/>
    <s v="#SPILL!"/>
  </r>
  <r>
    <s v="EV1810"/>
    <x v="4"/>
    <s v="Asia"/>
    <s v="Tesla"/>
    <s v="Car"/>
    <n v="8362"/>
    <n v="51"/>
    <n v="465"/>
    <n v="0.94"/>
    <x v="1801"/>
    <n v="43689"/>
    <n v="15.6"/>
    <s v="No"/>
    <n v="30.2"/>
    <n v="266.10000000000002"/>
    <n v="2026"/>
    <n v="365327418"/>
    <n v="9.117647058823529"/>
    <n v="93.954838709677418"/>
    <n v="6084.1903850753406"/>
    <s v="#SPILL!"/>
  </r>
  <r>
    <s v="EV1811"/>
    <x v="6"/>
    <s v="Europe"/>
    <s v="Toyota"/>
    <s v="Car"/>
    <n v="499495"/>
    <n v="100"/>
    <n v="422"/>
    <n v="0.75"/>
    <x v="1802"/>
    <n v="74396"/>
    <n v="17"/>
    <s v="No"/>
    <n v="35.799999999999997"/>
    <n v="135.1"/>
    <n v="2026"/>
    <n v="37160430020"/>
    <n v="4.22"/>
    <n v="176.29383886255926"/>
    <n v="356.87444318761953"/>
    <s v="#SPILL!"/>
  </r>
  <r>
    <s v="EV1812"/>
    <x v="4"/>
    <s v="Asia"/>
    <s v="Ford"/>
    <s v="SUV"/>
    <n v="724287"/>
    <n v="59"/>
    <n v="444"/>
    <n v="1.22"/>
    <x v="1803"/>
    <n v="38958"/>
    <n v="20.5"/>
    <s v="Yes"/>
    <n v="17"/>
    <n v="158.4"/>
    <n v="2026"/>
    <n v="28216772946"/>
    <n v="7.5254237288135597"/>
    <n v="87.743243243243242"/>
    <n v="240.0761024290095"/>
    <s v="#SPILL!"/>
  </r>
  <r>
    <s v="EV1813"/>
    <x v="4"/>
    <s v="Asia"/>
    <s v="BMW"/>
    <s v="Bus"/>
    <n v="22052"/>
    <n v="110"/>
    <n v="284"/>
    <n v="1.04"/>
    <x v="1804"/>
    <n v="63870"/>
    <n v="18.899999999999999"/>
    <s v="Yes"/>
    <n v="30.9"/>
    <n v="114.5"/>
    <n v="2026"/>
    <n v="1408461240"/>
    <n v="2.581818181818182"/>
    <n v="224.8943661971831"/>
    <n v="7853.3012878650461"/>
    <s v="#SPILL!"/>
  </r>
  <r>
    <s v="EV1814"/>
    <x v="0"/>
    <s v="Asia"/>
    <s v="Volkswagen"/>
    <s v="SUV"/>
    <n v="61535"/>
    <n v="94"/>
    <n v="516"/>
    <n v="0.89"/>
    <x v="1805"/>
    <n v="67665"/>
    <n v="16.8"/>
    <s v="No"/>
    <n v="29.5"/>
    <n v="178.8"/>
    <n v="2026"/>
    <n v="4163765775"/>
    <n v="5.4893617021276597"/>
    <n v="131.13372093023256"/>
    <n v="95.116600308767374"/>
    <s v="#SPILL!"/>
  </r>
  <r>
    <s v="EV1815"/>
    <x v="3"/>
    <s v="Europe"/>
    <s v="Tesla"/>
    <s v="Car"/>
    <n v="591366"/>
    <n v="53"/>
    <n v="253"/>
    <n v="0.67"/>
    <x v="1806"/>
    <n v="59633"/>
    <n v="18.600000000000001"/>
    <s v="Yes"/>
    <n v="9.6"/>
    <n v="138.9"/>
    <n v="2026"/>
    <n v="35264928678"/>
    <n v="4.7735849056603774"/>
    <n v="235.70355731225297"/>
    <n v="328.66279089430236"/>
    <s v="#SPILL!"/>
  </r>
  <r>
    <s v="EV1816"/>
    <x v="4"/>
    <s v="Asia"/>
    <s v="Toyota"/>
    <s v="Truck"/>
    <n v="574200"/>
    <n v="66"/>
    <n v="602"/>
    <n v="2.77"/>
    <x v="1807"/>
    <n v="69877"/>
    <n v="19.100000000000001"/>
    <s v="Yes"/>
    <n v="40.4"/>
    <n v="185"/>
    <n v="2026"/>
    <n v="40123373400"/>
    <n v="9.1212121212121211"/>
    <n v="116.07475083056478"/>
    <n v="176.76593521421108"/>
    <s v="#SPILL!"/>
  </r>
  <r>
    <s v="EV1817"/>
    <x v="2"/>
    <s v="Oceania"/>
    <s v="BMW"/>
    <s v="Bus"/>
    <n v="700161"/>
    <n v="116"/>
    <n v="384"/>
    <n v="2.85"/>
    <x v="1808"/>
    <n v="43290"/>
    <n v="23.2"/>
    <s v="No"/>
    <n v="57.9"/>
    <n v="153.9"/>
    <n v="2026"/>
    <n v="30309969690"/>
    <n v="3.3103448275862069"/>
    <n v="112.734375"/>
    <n v="149.69271353303026"/>
    <s v="#SPILL!"/>
  </r>
  <r>
    <s v="EV1818"/>
    <x v="3"/>
    <s v="Europe"/>
    <s v="Mercedes"/>
    <s v="SUV"/>
    <n v="547399"/>
    <n v="93"/>
    <n v="298"/>
    <n v="0.54"/>
    <x v="1809"/>
    <n v="29823"/>
    <n v="12.1"/>
    <s v="Yes"/>
    <n v="33.799999999999997"/>
    <n v="231.6"/>
    <n v="2026"/>
    <n v="16325080377"/>
    <n v="3.204301075268817"/>
    <n v="100.07718120805369"/>
    <n v="260.63255504668444"/>
    <s v="#SPILL!"/>
  </r>
  <r>
    <s v="EV1819"/>
    <x v="8"/>
    <s v="Europe"/>
    <s v="BYD"/>
    <s v="Car"/>
    <n v="292175"/>
    <n v="92"/>
    <n v="612"/>
    <n v="0.5"/>
    <x v="1810"/>
    <n v="49780"/>
    <n v="21"/>
    <s v="No"/>
    <n v="45.4"/>
    <n v="18.600000000000001"/>
    <n v="2026"/>
    <n v="14544471500"/>
    <n v="6.6521739130434785"/>
    <n v="81.33986928104575"/>
    <n v="253.56721143150506"/>
    <s v="#SPILL!"/>
  </r>
  <r>
    <s v="EV1820"/>
    <x v="0"/>
    <s v="Asia"/>
    <s v="Ford"/>
    <s v="Truck"/>
    <n v="121574"/>
    <n v="83"/>
    <n v="540"/>
    <n v="2.2000000000000002"/>
    <x v="1811"/>
    <n v="38422"/>
    <n v="20.8"/>
    <s v="No"/>
    <n v="46.2"/>
    <n v="266.5"/>
    <n v="2026"/>
    <n v="4671116228"/>
    <n v="6.5060240963855422"/>
    <n v="71.151851851851845"/>
    <n v="1134.9548423182589"/>
    <s v="#SPILL!"/>
  </r>
  <r>
    <s v="EV1821"/>
    <x v="2"/>
    <s v="Oceania"/>
    <s v="BMW"/>
    <s v="Truck"/>
    <n v="151028"/>
    <n v="49"/>
    <n v="251"/>
    <n v="1.99"/>
    <x v="1812"/>
    <n v="77132"/>
    <n v="15.1"/>
    <s v="No"/>
    <n v="26"/>
    <n v="257.8"/>
    <n v="2026"/>
    <n v="11649091696"/>
    <n v="5.1224489795918364"/>
    <n v="307.29880478087648"/>
    <n v="373.44730778398707"/>
    <s v="#SPILL!"/>
  </r>
  <r>
    <s v="EV1822"/>
    <x v="6"/>
    <s v="Europe"/>
    <s v="Toyota"/>
    <s v="Truck"/>
    <n v="841997"/>
    <n v="104"/>
    <n v="519"/>
    <n v="2.97"/>
    <x v="1813"/>
    <n v="42668"/>
    <n v="14.2"/>
    <s v="No"/>
    <n v="43.8"/>
    <n v="126.1"/>
    <n v="2026"/>
    <n v="35926327996"/>
    <n v="4.990384615384615"/>
    <n v="82.211946050096344"/>
    <n v="154.14662997611632"/>
    <s v="#SPILL!"/>
  </r>
  <r>
    <s v="EV1823"/>
    <x v="8"/>
    <s v="Europe"/>
    <s v="Toyota"/>
    <s v="Truck"/>
    <n v="702471"/>
    <n v="119"/>
    <n v="499"/>
    <n v="2.7"/>
    <x v="1814"/>
    <n v="66436"/>
    <n v="21.2"/>
    <s v="Yes"/>
    <n v="44"/>
    <n v="179.1"/>
    <n v="2026"/>
    <n v="46669363356"/>
    <n v="4.1932773109243699"/>
    <n v="133.13827655310621"/>
    <n v="211.83080867395236"/>
    <s v="#SPILL!"/>
  </r>
  <r>
    <s v="EV1824"/>
    <x v="0"/>
    <s v="Asia"/>
    <s v="Hyundai"/>
    <s v="SUV"/>
    <n v="348604"/>
    <n v="100"/>
    <n v="580"/>
    <n v="0.61"/>
    <x v="1815"/>
    <n v="77044"/>
    <n v="18.3"/>
    <s v="No"/>
    <n v="58.4"/>
    <n v="141.69999999999999"/>
    <n v="2026"/>
    <n v="26857846576"/>
    <n v="5.8"/>
    <n v="132.83448275862068"/>
    <n v="52.931119551123906"/>
    <s v="#SPILL!"/>
  </r>
  <r>
    <s v="EV1825"/>
    <x v="1"/>
    <s v="North America"/>
    <s v="BYD"/>
    <s v="Car"/>
    <n v="488663"/>
    <n v="53"/>
    <n v="616"/>
    <n v="2.0099999999999998"/>
    <x v="1816"/>
    <n v="71373"/>
    <n v="18.2"/>
    <s v="No"/>
    <n v="51.5"/>
    <n v="13.4"/>
    <n v="2026"/>
    <n v="34877344299"/>
    <n v="11.622641509433961"/>
    <n v="115.86525974025975"/>
    <n v="47.658611353836903"/>
    <s v="#SPILL!"/>
  </r>
  <r>
    <s v="EV1826"/>
    <x v="4"/>
    <s v="Asia"/>
    <s v="BMW"/>
    <s v="SUV"/>
    <n v="287767"/>
    <n v="56"/>
    <n v="529"/>
    <n v="1.6"/>
    <x v="1817"/>
    <n v="37685"/>
    <n v="23.3"/>
    <s v="Yes"/>
    <n v="63.1"/>
    <n v="234.9"/>
    <n v="2026"/>
    <n v="10844499395"/>
    <n v="9.4464285714285712"/>
    <n v="71.238185255198488"/>
    <n v="287.54860703277302"/>
    <s v="#SPILL!"/>
  </r>
  <r>
    <s v="EV1827"/>
    <x v="3"/>
    <s v="Europe"/>
    <s v="Kia"/>
    <s v="Bus"/>
    <n v="13076"/>
    <n v="58"/>
    <n v="411"/>
    <n v="1.8"/>
    <x v="1818"/>
    <n v="48408"/>
    <n v="13.5"/>
    <s v="No"/>
    <n v="19.3"/>
    <n v="239.4"/>
    <n v="2026"/>
    <n v="632983008"/>
    <n v="7.0862068965517242"/>
    <n v="117.78102189781022"/>
    <n v="5986.7696543285401"/>
    <s v="#SPILL!"/>
  </r>
  <r>
    <s v="EV1828"/>
    <x v="4"/>
    <s v="Asia"/>
    <s v="Toyota"/>
    <s v="Car"/>
    <n v="712354"/>
    <n v="51"/>
    <n v="353"/>
    <n v="2.11"/>
    <x v="1819"/>
    <n v="51379"/>
    <n v="14.6"/>
    <s v="Yes"/>
    <n v="50.4"/>
    <n v="166.2"/>
    <n v="2026"/>
    <n v="36600036166"/>
    <n v="6.9215686274509807"/>
    <n v="145.54957507082153"/>
    <n v="76.596748245956363"/>
    <s v="#SPILL!"/>
  </r>
  <r>
    <s v="EV1829"/>
    <x v="4"/>
    <s v="Asia"/>
    <s v="Nissan"/>
    <s v="Bus"/>
    <n v="131022"/>
    <n v="51"/>
    <n v="466"/>
    <n v="1.05"/>
    <x v="1820"/>
    <n v="35472"/>
    <n v="19.2"/>
    <s v="No"/>
    <n v="17.899999999999999"/>
    <n v="270"/>
    <n v="2026"/>
    <n v="4647612384"/>
    <n v="9.1372549019607838"/>
    <n v="76.12017167381974"/>
    <n v="888.65991970814059"/>
    <s v="#SPILL!"/>
  </r>
  <r>
    <s v="EV1830"/>
    <x v="5"/>
    <s v="North America"/>
    <s v="Hyundai"/>
    <s v="SUV"/>
    <n v="544698"/>
    <n v="118"/>
    <n v="431"/>
    <n v="2.19"/>
    <x v="1821"/>
    <n v="69473"/>
    <n v="23.8"/>
    <s v="No"/>
    <n v="38.9"/>
    <n v="69.2"/>
    <n v="2026"/>
    <n v="37841804154"/>
    <n v="3.652542372881356"/>
    <n v="161.19025522041764"/>
    <n v="360.41439476553984"/>
    <s v="#SPILL!"/>
  </r>
  <r>
    <s v="EV1831"/>
    <x v="0"/>
    <s v="Asia"/>
    <s v="Volkswagen"/>
    <s v="SUV"/>
    <n v="590934"/>
    <n v="50"/>
    <n v="494"/>
    <n v="1.94"/>
    <x v="1822"/>
    <n v="35859"/>
    <n v="12.6"/>
    <s v="Yes"/>
    <n v="57.2"/>
    <n v="285.89999999999998"/>
    <n v="2026"/>
    <n v="21190302306"/>
    <n v="9.8800000000000008"/>
    <n v="72.589068825910928"/>
    <n v="232.88049088392273"/>
    <s v="#SPILL!"/>
  </r>
  <r>
    <s v="EV1832"/>
    <x v="4"/>
    <s v="Asia"/>
    <s v="Ford"/>
    <s v="Car"/>
    <n v="214175"/>
    <n v="80"/>
    <n v="295"/>
    <n v="0.72"/>
    <x v="1823"/>
    <n v="32968"/>
    <n v="25"/>
    <s v="Yes"/>
    <n v="58"/>
    <n v="255.7"/>
    <n v="2026"/>
    <n v="7060921400"/>
    <n v="3.6875"/>
    <n v="111.75593220338983"/>
    <n v="174.66557721489437"/>
    <s v="#SPILL!"/>
  </r>
  <r>
    <s v="EV1833"/>
    <x v="6"/>
    <s v="Europe"/>
    <s v="BMW"/>
    <s v="Bus"/>
    <n v="316217"/>
    <n v="115"/>
    <n v="552"/>
    <n v="1.34"/>
    <x v="1824"/>
    <n v="46432"/>
    <n v="20.8"/>
    <s v="Yes"/>
    <n v="16.7"/>
    <n v="197.8"/>
    <n v="2026"/>
    <n v="14682587744"/>
    <n v="4.8"/>
    <n v="84.115942028985501"/>
    <n v="550.98871977154931"/>
    <s v="#SPILL!"/>
  </r>
  <r>
    <s v="EV1834"/>
    <x v="0"/>
    <s v="Asia"/>
    <s v="Mercedes"/>
    <s v="Truck"/>
    <n v="819955"/>
    <n v="41"/>
    <n v="544"/>
    <n v="1.54"/>
    <x v="1825"/>
    <n v="38169"/>
    <n v="23"/>
    <s v="No"/>
    <n v="14.5"/>
    <n v="299.7"/>
    <n v="2026"/>
    <n v="31296862395"/>
    <n v="13.268292682926829"/>
    <n v="70.163602941176464"/>
    <n v="2.5501399467043924"/>
    <s v="#SPILL!"/>
  </r>
  <r>
    <s v="EV1835"/>
    <x v="7"/>
    <s v="Europe"/>
    <s v="Nissan"/>
    <s v="Truck"/>
    <n v="304474"/>
    <n v="58"/>
    <n v="375"/>
    <n v="1.22"/>
    <x v="1826"/>
    <n v="35065"/>
    <n v="15.2"/>
    <s v="No"/>
    <n v="17.7"/>
    <n v="119.6"/>
    <n v="2026"/>
    <n v="10676380810"/>
    <n v="6.4655172413793105"/>
    <n v="93.506666666666661"/>
    <n v="141.62457221306252"/>
    <s v="#SPILL!"/>
  </r>
  <r>
    <s v="EV1836"/>
    <x v="3"/>
    <s v="Europe"/>
    <s v="Nissan"/>
    <s v="Truck"/>
    <n v="779091"/>
    <n v="44"/>
    <n v="381"/>
    <n v="0.61"/>
    <x v="1827"/>
    <n v="44559"/>
    <n v="20.9"/>
    <s v="No"/>
    <n v="45.9"/>
    <n v="123.8"/>
    <n v="2026"/>
    <n v="34715515869"/>
    <n v="8.6590909090909083"/>
    <n v="116.95275590551181"/>
    <n v="8.8539079517026895"/>
    <s v="#SPILL!"/>
  </r>
  <r>
    <s v="EV1837"/>
    <x v="1"/>
    <s v="North America"/>
    <s v="Kia"/>
    <s v="SUV"/>
    <n v="79954"/>
    <n v="46"/>
    <n v="343"/>
    <n v="1.33"/>
    <x v="1828"/>
    <n v="44310"/>
    <n v="16.899999999999999"/>
    <s v="No"/>
    <n v="8.5"/>
    <n v="231"/>
    <n v="2026"/>
    <n v="3542761740"/>
    <n v="7.4565217391304346"/>
    <n v="129.18367346938774"/>
    <n v="1678.17745203492"/>
    <s v="#SPILL!"/>
  </r>
  <r>
    <s v="EV1838"/>
    <x v="4"/>
    <s v="Asia"/>
    <s v="Mercedes"/>
    <s v="Bus"/>
    <n v="579559"/>
    <n v="107"/>
    <n v="276"/>
    <n v="1.57"/>
    <x v="1829"/>
    <n v="83439"/>
    <n v="23.7"/>
    <s v="No"/>
    <n v="42.4"/>
    <n v="59"/>
    <n v="2026"/>
    <n v="48357823401"/>
    <n v="2.5794392523364484"/>
    <n v="302.31521739130437"/>
    <n v="326.29464817214472"/>
    <s v="#SPILL!"/>
  </r>
  <r>
    <s v="EV1839"/>
    <x v="2"/>
    <s v="Oceania"/>
    <s v="BYD"/>
    <s v="SUV"/>
    <n v="477441"/>
    <n v="75"/>
    <n v="628"/>
    <n v="1.56"/>
    <x v="1830"/>
    <n v="33133"/>
    <n v="24"/>
    <s v="Yes"/>
    <n v="34.5"/>
    <n v="77.8"/>
    <n v="2026"/>
    <n v="15819052653"/>
    <n v="8.3733333333333331"/>
    <n v="52.759554140127392"/>
    <n v="223.95856241923084"/>
    <s v="#SPILL!"/>
  </r>
  <r>
    <s v="EV1840"/>
    <x v="5"/>
    <s v="North America"/>
    <s v="Tesla"/>
    <s v="Truck"/>
    <n v="138251"/>
    <n v="112"/>
    <n v="333"/>
    <n v="2.91"/>
    <x v="1831"/>
    <n v="77037"/>
    <n v="24.8"/>
    <s v="No"/>
    <n v="54.7"/>
    <n v="33.6"/>
    <n v="2026"/>
    <n v="10650442287"/>
    <n v="2.9732142857142856"/>
    <n v="231.34234234234233"/>
    <n v="1341.4948173973423"/>
    <s v="#SPILL!"/>
  </r>
  <r>
    <s v="EV1841"/>
    <x v="8"/>
    <s v="Europe"/>
    <s v="Nissan"/>
    <s v="Bus"/>
    <n v="706508"/>
    <n v="51"/>
    <n v="411"/>
    <n v="0.78"/>
    <x v="1832"/>
    <n v="58477"/>
    <n v="14.2"/>
    <s v="No"/>
    <n v="16.399999999999999"/>
    <n v="24.3"/>
    <n v="2026"/>
    <n v="41314468316"/>
    <n v="8.0588235294117645"/>
    <n v="142.27980535279806"/>
    <n v="36.197750060862724"/>
    <s v="#SPILL!"/>
  </r>
  <r>
    <s v="EV1842"/>
    <x v="7"/>
    <s v="Europe"/>
    <s v="BYD"/>
    <s v="Truck"/>
    <n v="564871"/>
    <n v="45"/>
    <n v="627"/>
    <n v="1.77"/>
    <x v="1833"/>
    <n v="36586"/>
    <n v="21"/>
    <s v="No"/>
    <n v="43.2"/>
    <n v="13.7"/>
    <n v="2026"/>
    <n v="20666370406"/>
    <n v="13.933333333333334"/>
    <n v="58.350877192982459"/>
    <n v="42.096337039784302"/>
    <s v="#SPILL!"/>
  </r>
  <r>
    <s v="EV1843"/>
    <x v="9"/>
    <s v="Asia"/>
    <s v="BYD"/>
    <s v="Car"/>
    <n v="488570"/>
    <n v="61"/>
    <n v="402"/>
    <n v="0.92"/>
    <x v="1834"/>
    <n v="69835"/>
    <n v="12.9"/>
    <s v="Yes"/>
    <n v="45.2"/>
    <n v="276.89999999999998"/>
    <n v="2026"/>
    <n v="34119285950"/>
    <n v="6.5901639344262293"/>
    <n v="173.71890547263681"/>
    <n v="382.52860388480667"/>
    <s v="#SPILL!"/>
  </r>
  <r>
    <s v="EV1844"/>
    <x v="1"/>
    <s v="North America"/>
    <s v="Volkswagen"/>
    <s v="Car"/>
    <n v="256971"/>
    <n v="70"/>
    <n v="637"/>
    <n v="1.33"/>
    <x v="1835"/>
    <n v="54621"/>
    <n v="21.6"/>
    <s v="No"/>
    <n v="36.1"/>
    <n v="23.5"/>
    <n v="2026"/>
    <n v="14036012991"/>
    <n v="9.1"/>
    <n v="85.747252747252745"/>
    <n v="288.70572944028703"/>
    <s v="#SPILL!"/>
  </r>
  <r>
    <s v="EV1845"/>
    <x v="7"/>
    <s v="Europe"/>
    <s v="Toyota"/>
    <s v="Car"/>
    <n v="40915"/>
    <n v="61"/>
    <n v="639"/>
    <n v="2.0099999999999998"/>
    <x v="1836"/>
    <n v="75287"/>
    <n v="23.3"/>
    <s v="No"/>
    <n v="38"/>
    <n v="219.2"/>
    <n v="2026"/>
    <n v="3080367605"/>
    <n v="10.475409836065573"/>
    <n v="117.82003129890454"/>
    <n v="4616.3509715263344"/>
    <s v="#SPILL!"/>
  </r>
  <r>
    <s v="EV1846"/>
    <x v="6"/>
    <s v="Europe"/>
    <s v="BMW"/>
    <s v="SUV"/>
    <n v="585005"/>
    <n v="98"/>
    <n v="358"/>
    <n v="1.1100000000000001"/>
    <x v="1837"/>
    <n v="53418"/>
    <n v="21.2"/>
    <s v="Yes"/>
    <n v="40.5"/>
    <n v="98.8"/>
    <n v="2026"/>
    <n v="31249797090"/>
    <n v="3.6530612244897958"/>
    <n v="149.21229050279331"/>
    <n v="270.9600772642969"/>
    <s v="#SPILL!"/>
  </r>
  <r>
    <s v="EV1847"/>
    <x v="6"/>
    <s v="Europe"/>
    <s v="Ford"/>
    <s v="SUV"/>
    <n v="119452"/>
    <n v="82"/>
    <n v="383"/>
    <n v="2.62"/>
    <x v="1838"/>
    <n v="37103"/>
    <n v="24.9"/>
    <s v="Yes"/>
    <n v="27.4"/>
    <n v="236.6"/>
    <n v="2026"/>
    <n v="4432027556"/>
    <n v="4.6707317073170733"/>
    <n v="96.874673629242821"/>
    <n v="36.031209188628068"/>
    <s v="#SPILL!"/>
  </r>
  <r>
    <s v="EV1848"/>
    <x v="5"/>
    <s v="North America"/>
    <s v="BYD"/>
    <s v="Car"/>
    <n v="598616"/>
    <n v="115"/>
    <n v="275"/>
    <n v="1.1299999999999999"/>
    <x v="1839"/>
    <n v="50204"/>
    <n v="12.2"/>
    <s v="No"/>
    <n v="55.6"/>
    <n v="294.7"/>
    <n v="2026"/>
    <n v="30052917664"/>
    <n v="2.3913043478260869"/>
    <n v="182.56"/>
    <n v="19.930974113622089"/>
    <s v="#SPILL!"/>
  </r>
  <r>
    <s v="EV1849"/>
    <x v="4"/>
    <s v="Asia"/>
    <s v="Nissan"/>
    <s v="SUV"/>
    <n v="860482"/>
    <n v="74"/>
    <n v="645"/>
    <n v="2.06"/>
    <x v="1840"/>
    <n v="44036"/>
    <n v="20.7"/>
    <s v="No"/>
    <n v="29.2"/>
    <n v="209.8"/>
    <n v="2026"/>
    <n v="37892185352"/>
    <n v="8.7162162162162158"/>
    <n v="68.272868217054267"/>
    <n v="27.757698592184379"/>
    <s v="#SPILL!"/>
  </r>
  <r>
    <s v="EV1850"/>
    <x v="3"/>
    <s v="Europe"/>
    <s v="Toyota"/>
    <s v="SUV"/>
    <n v="403144"/>
    <n v="67"/>
    <n v="502"/>
    <n v="1.44"/>
    <x v="1841"/>
    <n v="73546"/>
    <n v="17.3"/>
    <s v="Yes"/>
    <n v="9.1999999999999993"/>
    <n v="116.2"/>
    <n v="2026"/>
    <n v="29649628624"/>
    <n v="7.4925373134328357"/>
    <n v="146.50597609561754"/>
    <n v="365.99329271922687"/>
    <s v="#SPILL!"/>
  </r>
  <r>
    <s v="EV1851"/>
    <x v="5"/>
    <s v="North America"/>
    <s v="Tesla"/>
    <s v="Car"/>
    <n v="319428"/>
    <n v="103"/>
    <n v="484"/>
    <n v="0.98"/>
    <x v="1842"/>
    <n v="83685"/>
    <n v="15.1"/>
    <s v="Yes"/>
    <n v="62.3"/>
    <n v="45.4"/>
    <n v="2026"/>
    <n v="26731332180"/>
    <n v="4.6990291262135919"/>
    <n v="172.90289256198346"/>
    <n v="275.98081570807818"/>
    <s v="#SPILL!"/>
  </r>
  <r>
    <s v="EV1852"/>
    <x v="1"/>
    <s v="North America"/>
    <s v="Kia"/>
    <s v="Truck"/>
    <n v="363185"/>
    <n v="90"/>
    <n v="597"/>
    <n v="2.17"/>
    <x v="1843"/>
    <n v="37494"/>
    <n v="23.7"/>
    <s v="Yes"/>
    <n v="36.799999999999997"/>
    <n v="278.2"/>
    <n v="2026"/>
    <n v="13617258390"/>
    <n v="6.6333333333333337"/>
    <n v="62.804020100502512"/>
    <n v="263.49381169376488"/>
    <s v="#SPILL!"/>
  </r>
  <r>
    <s v="EV1853"/>
    <x v="5"/>
    <s v="North America"/>
    <s v="Mercedes"/>
    <s v="Bus"/>
    <n v="66709"/>
    <n v="76"/>
    <n v="308"/>
    <n v="2.27"/>
    <x v="1844"/>
    <n v="67072"/>
    <n v="15.4"/>
    <s v="Yes"/>
    <n v="51.2"/>
    <n v="124.2"/>
    <n v="2026"/>
    <n v="4474306048"/>
    <n v="4.0526315789473681"/>
    <n v="217.76623376623377"/>
    <n v="739.34551559759552"/>
    <s v="#SPILL!"/>
  </r>
  <r>
    <s v="EV1854"/>
    <x v="1"/>
    <s v="North America"/>
    <s v="BMW"/>
    <s v="Bus"/>
    <n v="237633"/>
    <n v="78"/>
    <n v="362"/>
    <n v="1.1599999999999999"/>
    <x v="1845"/>
    <n v="59829"/>
    <n v="13.9"/>
    <s v="No"/>
    <n v="17.899999999999999"/>
    <n v="172.2"/>
    <n v="2026"/>
    <n v="14217344757"/>
    <n v="4.6410256410256414"/>
    <n v="165.27348066298342"/>
    <n v="836.07495591942188"/>
    <s v="#SPILL!"/>
  </r>
  <r>
    <s v="EV1855"/>
    <x v="3"/>
    <s v="Europe"/>
    <s v="Kia"/>
    <s v="Truck"/>
    <n v="436739"/>
    <n v="100"/>
    <n v="282"/>
    <n v="2.66"/>
    <x v="1846"/>
    <n v="25704"/>
    <n v="20.3"/>
    <s v="No"/>
    <n v="22.2"/>
    <n v="249.7"/>
    <n v="2026"/>
    <n v="11225939256"/>
    <n v="2.82"/>
    <n v="91.148936170212764"/>
    <n v="379.07079514309459"/>
    <s v="#SPILL!"/>
  </r>
  <r>
    <s v="EV1856"/>
    <x v="4"/>
    <s v="Asia"/>
    <s v="Toyota"/>
    <s v="Bus"/>
    <n v="267297"/>
    <n v="44"/>
    <n v="342"/>
    <n v="1.01"/>
    <x v="1847"/>
    <n v="45919"/>
    <n v="19.8"/>
    <s v="No"/>
    <n v="37.700000000000003"/>
    <n v="265.2"/>
    <n v="2026"/>
    <n v="12274010943"/>
    <n v="7.7727272727272725"/>
    <n v="134.26608187134502"/>
    <n v="433.19603287728631"/>
    <s v="#SPILL!"/>
  </r>
  <r>
    <s v="EV1857"/>
    <x v="4"/>
    <s v="Asia"/>
    <s v="Kia"/>
    <s v="Bus"/>
    <n v="427446"/>
    <n v="40"/>
    <n v="430"/>
    <n v="2.92"/>
    <x v="1848"/>
    <n v="75650"/>
    <n v="18.7"/>
    <s v="Yes"/>
    <n v="53"/>
    <n v="153"/>
    <n v="2026"/>
    <n v="32336289900"/>
    <n v="10.75"/>
    <n v="175.93023255813952"/>
    <n v="268.71230518006956"/>
    <s v="#SPILL!"/>
  </r>
  <r>
    <s v="EV1858"/>
    <x v="5"/>
    <s v="North America"/>
    <s v="Toyota"/>
    <s v="Car"/>
    <n v="306426"/>
    <n v="104"/>
    <n v="272"/>
    <n v="2.57"/>
    <x v="1849"/>
    <n v="48701"/>
    <n v="21.6"/>
    <s v="No"/>
    <n v="19.399999999999999"/>
    <n v="52.6"/>
    <n v="2026"/>
    <n v="14923252626"/>
    <n v="2.6153846153846154"/>
    <n v="179.04779411764707"/>
    <n v="608.01629104579899"/>
    <s v="#SPILL!"/>
  </r>
  <r>
    <s v="EV1859"/>
    <x v="7"/>
    <s v="Europe"/>
    <s v="BYD"/>
    <s v="SUV"/>
    <n v="349080"/>
    <n v="117"/>
    <n v="579"/>
    <n v="1.18"/>
    <x v="1850"/>
    <n v="45403"/>
    <n v="14.7"/>
    <s v="No"/>
    <n v="23.3"/>
    <n v="114.8"/>
    <n v="2026"/>
    <n v="15849279240"/>
    <n v="4.9487179487179489"/>
    <n v="78.416234887737474"/>
    <n v="506.81792139337688"/>
    <s v="#SPILL!"/>
  </r>
  <r>
    <s v="EV1860"/>
    <x v="9"/>
    <s v="Asia"/>
    <s v="Tesla"/>
    <s v="Car"/>
    <n v="199561"/>
    <n v="41"/>
    <n v="278"/>
    <n v="2.04"/>
    <x v="1851"/>
    <n v="41163"/>
    <n v="22.5"/>
    <s v="Yes"/>
    <n v="8.6"/>
    <n v="207.1"/>
    <n v="2026"/>
    <n v="8214529443"/>
    <n v="6.7804878048780486"/>
    <n v="148.068345323741"/>
    <n v="72.564278591508369"/>
    <s v="#SPILL!"/>
  </r>
  <r>
    <s v="EV1861"/>
    <x v="7"/>
    <s v="Europe"/>
    <s v="BMW"/>
    <s v="Car"/>
    <n v="528066"/>
    <n v="63"/>
    <n v="559"/>
    <n v="1.1200000000000001"/>
    <x v="1852"/>
    <n v="59984"/>
    <n v="16.7"/>
    <s v="Yes"/>
    <n v="10.5"/>
    <n v="185.2"/>
    <n v="2026"/>
    <n v="31675510944"/>
    <n v="8.8730158730158735"/>
    <n v="107.30590339892666"/>
    <n v="329.82051485988495"/>
    <s v="#SPILL!"/>
  </r>
  <r>
    <s v="EV1862"/>
    <x v="2"/>
    <s v="Oceania"/>
    <s v="Mercedes"/>
    <s v="Truck"/>
    <n v="88811"/>
    <n v="72"/>
    <n v="474"/>
    <n v="0.73"/>
    <x v="1853"/>
    <n v="71876"/>
    <n v="24.8"/>
    <s v="Yes"/>
    <n v="19.5"/>
    <n v="215.6"/>
    <n v="2026"/>
    <n v="6383379436"/>
    <n v="6.583333333333333"/>
    <n v="151.63713080168776"/>
    <n v="184.85322764072018"/>
    <s v="#SPILL!"/>
  </r>
  <r>
    <s v="EV1863"/>
    <x v="0"/>
    <s v="Asia"/>
    <s v="Volkswagen"/>
    <s v="Truck"/>
    <n v="276353"/>
    <n v="70"/>
    <n v="294"/>
    <n v="2.56"/>
    <x v="1854"/>
    <n v="59377"/>
    <n v="22.9"/>
    <s v="No"/>
    <n v="26.2"/>
    <n v="32"/>
    <n v="2026"/>
    <n v="16409012081"/>
    <n v="4.2"/>
    <n v="201.96258503401361"/>
    <n v="282.13914811852959"/>
    <s v="#SPILL!"/>
  </r>
  <r>
    <s v="EV1864"/>
    <x v="0"/>
    <s v="Asia"/>
    <s v="BYD"/>
    <s v="Car"/>
    <n v="347129"/>
    <n v="52"/>
    <n v="625"/>
    <n v="1.35"/>
    <x v="1855"/>
    <n v="29061"/>
    <n v="21.8"/>
    <s v="Yes"/>
    <n v="45.8"/>
    <n v="279"/>
    <n v="2026"/>
    <n v="10087915869"/>
    <n v="12.01923076923077"/>
    <n v="46.497599999999998"/>
    <n v="216.81565066589079"/>
    <s v="#SPILL!"/>
  </r>
  <r>
    <s v="EV1865"/>
    <x v="8"/>
    <s v="Europe"/>
    <s v="Mercedes"/>
    <s v="Car"/>
    <n v="885202"/>
    <n v="113"/>
    <n v="608"/>
    <n v="2.44"/>
    <x v="1856"/>
    <n v="49225"/>
    <n v="19.100000000000001"/>
    <s v="Yes"/>
    <n v="44.6"/>
    <n v="192.5"/>
    <n v="2026"/>
    <n v="43574068450"/>
    <n v="5.3805309734513278"/>
    <n v="80.962171052631575"/>
    <n v="34.133452025639343"/>
    <s v="#SPILL!"/>
  </r>
  <r>
    <s v="EV1866"/>
    <x v="2"/>
    <s v="Oceania"/>
    <s v="Ford"/>
    <s v="Bus"/>
    <n v="371238"/>
    <n v="76"/>
    <n v="258"/>
    <n v="1.7"/>
    <x v="1857"/>
    <n v="61444"/>
    <n v="24.1"/>
    <s v="Yes"/>
    <n v="44.9"/>
    <n v="61.2"/>
    <n v="2026"/>
    <n v="22810347672"/>
    <n v="3.3947368421052633"/>
    <n v="238.15503875968992"/>
    <n v="389.70687268005969"/>
    <s v="#SPILL!"/>
  </r>
  <r>
    <s v="EV1867"/>
    <x v="1"/>
    <s v="North America"/>
    <s v="Volkswagen"/>
    <s v="SUV"/>
    <n v="234769"/>
    <n v="94"/>
    <n v="578"/>
    <n v="1.76"/>
    <x v="1858"/>
    <n v="71158"/>
    <n v="17.7"/>
    <s v="No"/>
    <n v="16.2"/>
    <n v="297.39999999999998"/>
    <n v="2026"/>
    <n v="16705692502"/>
    <n v="6.1489361702127656"/>
    <n v="123.11072664359861"/>
    <n v="492.84615941627732"/>
    <s v="#SPILL!"/>
  </r>
  <r>
    <s v="EV1868"/>
    <x v="6"/>
    <s v="Europe"/>
    <s v="Toyota"/>
    <s v="Bus"/>
    <n v="706005"/>
    <n v="86"/>
    <n v="644"/>
    <n v="2.75"/>
    <x v="1859"/>
    <n v="57334"/>
    <n v="16.8"/>
    <s v="Yes"/>
    <n v="58.8"/>
    <n v="86.7"/>
    <n v="2026"/>
    <n v="40478090670"/>
    <n v="7.4883720930232558"/>
    <n v="89.027950310559007"/>
    <n v="82.050410407858308"/>
    <s v="#SPILL!"/>
  </r>
  <r>
    <s v="EV1869"/>
    <x v="6"/>
    <s v="Europe"/>
    <s v="Tesla"/>
    <s v="SUV"/>
    <n v="341362"/>
    <n v="97"/>
    <n v="523"/>
    <n v="2.57"/>
    <x v="1860"/>
    <n v="45621"/>
    <n v="16.399999999999999"/>
    <s v="Yes"/>
    <n v="43.7"/>
    <n v="137.6"/>
    <n v="2026"/>
    <n v="15573275802"/>
    <n v="5.391752577319588"/>
    <n v="87.229445506692159"/>
    <n v="166.73794974250208"/>
    <s v="#SPILL!"/>
  </r>
  <r>
    <s v="EV1870"/>
    <x v="0"/>
    <s v="Asia"/>
    <s v="Nissan"/>
    <s v="SUV"/>
    <n v="527143"/>
    <n v="106"/>
    <n v="296"/>
    <n v="2.96"/>
    <x v="1861"/>
    <n v="62657"/>
    <n v="21"/>
    <s v="Yes"/>
    <n v="45.3"/>
    <n v="296.2"/>
    <n v="2026"/>
    <n v="33029198951"/>
    <n v="2.7924528301886791"/>
    <n v="211.67905405405406"/>
    <n v="152.48044648226383"/>
    <s v="#SPILL!"/>
  </r>
  <r>
    <s v="EV1871"/>
    <x v="3"/>
    <s v="Europe"/>
    <s v="Volkswagen"/>
    <s v="SUV"/>
    <n v="885205"/>
    <n v="116"/>
    <n v="261"/>
    <n v="2.73"/>
    <x v="1862"/>
    <n v="26877"/>
    <n v="19.600000000000001"/>
    <s v="Yes"/>
    <n v="36.4"/>
    <n v="217.2"/>
    <n v="2026"/>
    <n v="23791654785"/>
    <n v="2.25"/>
    <n v="102.97701149425288"/>
    <n v="7.251427635406487"/>
    <s v="#SPILL!"/>
  </r>
  <r>
    <s v="EV1872"/>
    <x v="9"/>
    <s v="Asia"/>
    <s v="Toyota"/>
    <s v="Truck"/>
    <n v="734276"/>
    <n v="67"/>
    <n v="574"/>
    <n v="2.81"/>
    <x v="1863"/>
    <n v="34006"/>
    <n v="16"/>
    <s v="No"/>
    <n v="24.7"/>
    <n v="120.2"/>
    <n v="2026"/>
    <n v="24969789656"/>
    <n v="8.567164179104477"/>
    <n v="59.243902439024389"/>
    <n v="196.71622114845098"/>
    <s v="#SPILL!"/>
  </r>
  <r>
    <s v="EV1873"/>
    <x v="0"/>
    <s v="Asia"/>
    <s v="Nissan"/>
    <s v="Car"/>
    <n v="832971"/>
    <n v="113"/>
    <n v="581"/>
    <n v="0.69"/>
    <x v="1864"/>
    <n v="28976"/>
    <n v="18.600000000000001"/>
    <s v="No"/>
    <n v="60.6"/>
    <n v="179.9"/>
    <n v="2026"/>
    <n v="24136167696"/>
    <n v="5.1415929203539825"/>
    <n v="49.87263339070568"/>
    <n v="136.96515244828453"/>
    <s v="#SPILL!"/>
  </r>
  <r>
    <s v="EV1874"/>
    <x v="8"/>
    <s v="Europe"/>
    <s v="Kia"/>
    <s v="Bus"/>
    <n v="98336"/>
    <n v="107"/>
    <n v="624"/>
    <n v="1.63"/>
    <x v="1865"/>
    <n v="77533"/>
    <n v="20.7"/>
    <s v="Yes"/>
    <n v="27.8"/>
    <n v="114.6"/>
    <n v="2026"/>
    <n v="7624285088"/>
    <n v="5.8317757009345792"/>
    <n v="124.25160256410257"/>
    <n v="360.06142206313046"/>
    <s v="#SPILL!"/>
  </r>
  <r>
    <s v="EV1875"/>
    <x v="9"/>
    <s v="Asia"/>
    <s v="Hyundai"/>
    <s v="Bus"/>
    <n v="489658"/>
    <n v="112"/>
    <n v="371"/>
    <n v="1.1499999999999999"/>
    <x v="1866"/>
    <n v="26998"/>
    <n v="17.8"/>
    <s v="No"/>
    <n v="16"/>
    <n v="219.4"/>
    <n v="2026"/>
    <n v="13219786684"/>
    <n v="3.3125"/>
    <n v="72.770889487870619"/>
    <n v="404.40879144219025"/>
    <s v="#SPILL!"/>
  </r>
  <r>
    <s v="EV1876"/>
    <x v="9"/>
    <s v="Asia"/>
    <s v="Ford"/>
    <s v="SUV"/>
    <n v="879011"/>
    <n v="83"/>
    <n v="398"/>
    <n v="1.32"/>
    <x v="1867"/>
    <n v="38919"/>
    <n v="18.100000000000001"/>
    <s v="No"/>
    <n v="45.8"/>
    <n v="113"/>
    <n v="2026"/>
    <n v="34210229109"/>
    <n v="4.7951807228915664"/>
    <n v="97.786432160804026"/>
    <n v="199.50148519188042"/>
    <s v="#SPILL!"/>
  </r>
  <r>
    <s v="EV1877"/>
    <x v="9"/>
    <s v="Asia"/>
    <s v="Tesla"/>
    <s v="Bus"/>
    <n v="261086"/>
    <n v="106"/>
    <n v="537"/>
    <n v="0.6"/>
    <x v="1868"/>
    <n v="62415"/>
    <n v="22"/>
    <s v="No"/>
    <n v="36.200000000000003"/>
    <n v="69.099999999999994"/>
    <n v="2026"/>
    <n v="16295682690"/>
    <n v="5.0660377358490569"/>
    <n v="116.22905027932961"/>
    <n v="259.42792796243384"/>
    <s v="#SPILL!"/>
  </r>
  <r>
    <s v="EV1878"/>
    <x v="7"/>
    <s v="Europe"/>
    <s v="Tesla"/>
    <s v="Bus"/>
    <n v="848641"/>
    <n v="75"/>
    <n v="603"/>
    <n v="1.1000000000000001"/>
    <x v="1869"/>
    <n v="81368"/>
    <n v="13.6"/>
    <s v="No"/>
    <n v="38.799999999999997"/>
    <n v="88.8"/>
    <n v="2026"/>
    <n v="69052220888"/>
    <n v="8.0399999999999991"/>
    <n v="134.93864013266997"/>
    <n v="23.514065429315814"/>
    <s v="#SPILL!"/>
  </r>
  <r>
    <s v="EV1879"/>
    <x v="4"/>
    <s v="Asia"/>
    <s v="BYD"/>
    <s v="Car"/>
    <n v="660971"/>
    <n v="77"/>
    <n v="262"/>
    <n v="1.55"/>
    <x v="1870"/>
    <n v="57068"/>
    <n v="17"/>
    <s v="No"/>
    <n v="21.2"/>
    <n v="80"/>
    <n v="2026"/>
    <n v="37720293028"/>
    <n v="3.4025974025974026"/>
    <n v="217.81679389312978"/>
    <n v="218.6949200494424"/>
    <s v="#SPILL!"/>
  </r>
  <r>
    <s v="EV1880"/>
    <x v="7"/>
    <s v="Europe"/>
    <s v="BMW"/>
    <s v="Car"/>
    <n v="860321"/>
    <n v="116"/>
    <n v="450"/>
    <n v="2.31"/>
    <x v="1871"/>
    <n v="71276"/>
    <n v="21.5"/>
    <s v="No"/>
    <n v="24.6"/>
    <n v="279.5"/>
    <n v="2026"/>
    <n v="61320239596"/>
    <n v="3.8793103448275863"/>
    <n v="158.39111111111112"/>
    <n v="165.17206949499084"/>
    <s v="#SPILL!"/>
  </r>
  <r>
    <s v="EV1881"/>
    <x v="9"/>
    <s v="Asia"/>
    <s v="Toyota"/>
    <s v="Bus"/>
    <n v="71086"/>
    <n v="115"/>
    <n v="403"/>
    <n v="1.92"/>
    <x v="1872"/>
    <n v="84802"/>
    <n v="21.6"/>
    <s v="Yes"/>
    <n v="55.3"/>
    <n v="184.3"/>
    <n v="2026"/>
    <n v="6028234972"/>
    <n v="3.5043478260869567"/>
    <n v="210.42679900744417"/>
    <n v="2058.5347325774414"/>
    <s v="#SPILL!"/>
  </r>
  <r>
    <s v="EV1882"/>
    <x v="8"/>
    <s v="Europe"/>
    <s v="Nissan"/>
    <s v="Car"/>
    <n v="725675"/>
    <n v="115"/>
    <n v="578"/>
    <n v="1.92"/>
    <x v="1873"/>
    <n v="53467"/>
    <n v="13.2"/>
    <s v="No"/>
    <n v="54.8"/>
    <n v="266.3"/>
    <n v="2026"/>
    <n v="38799665225"/>
    <n v="5.0260869565217394"/>
    <n v="92.503460207612463"/>
    <n v="225.79667206394046"/>
    <s v="#SPILL!"/>
  </r>
  <r>
    <s v="EV1883"/>
    <x v="5"/>
    <s v="North America"/>
    <s v="Kia"/>
    <s v="Car"/>
    <n v="234290"/>
    <n v="102"/>
    <n v="560"/>
    <n v="2.79"/>
    <x v="1874"/>
    <n v="29184"/>
    <n v="14.3"/>
    <s v="Yes"/>
    <n v="29.9"/>
    <n v="49.9"/>
    <n v="2026"/>
    <n v="6837519360"/>
    <n v="5.4901960784313726"/>
    <n v="52.114285714285714"/>
    <n v="806.44927226940968"/>
    <s v="#SPILL!"/>
  </r>
  <r>
    <s v="EV1884"/>
    <x v="6"/>
    <s v="Europe"/>
    <s v="Kia"/>
    <s v="Car"/>
    <n v="151380"/>
    <n v="65"/>
    <n v="460"/>
    <n v="1.06"/>
    <x v="1875"/>
    <n v="60870"/>
    <n v="22.8"/>
    <s v="Yes"/>
    <n v="37.700000000000003"/>
    <n v="261.60000000000002"/>
    <n v="2026"/>
    <n v="9214500600"/>
    <n v="7.0769230769230766"/>
    <n v="132.32608695652175"/>
    <n v="754.50521865504027"/>
    <s v="#SPILL!"/>
  </r>
  <r>
    <s v="EV1885"/>
    <x v="5"/>
    <s v="North America"/>
    <s v="Toyota"/>
    <s v="Bus"/>
    <n v="241149"/>
    <n v="82"/>
    <n v="542"/>
    <n v="1.89"/>
    <x v="1876"/>
    <n v="74583"/>
    <n v="12.6"/>
    <s v="No"/>
    <n v="61.3"/>
    <n v="275.89999999999998"/>
    <n v="2026"/>
    <n v="17985615867"/>
    <n v="6.6097560975609753"/>
    <n v="137.6070110701107"/>
    <n v="410.70458513201379"/>
    <s v="#SPILL!"/>
  </r>
  <r>
    <s v="EV1886"/>
    <x v="2"/>
    <s v="Oceania"/>
    <s v="BYD"/>
    <s v="SUV"/>
    <n v="527713"/>
    <n v="101"/>
    <n v="612"/>
    <n v="2.48"/>
    <x v="1877"/>
    <n v="73113"/>
    <n v="23.9"/>
    <s v="Yes"/>
    <n v="13.2"/>
    <n v="157.69999999999999"/>
    <n v="2026"/>
    <n v="38582680569"/>
    <n v="6.0594059405940595"/>
    <n v="119.46568627450981"/>
    <n v="135.45430944471713"/>
    <s v="#SPILL!"/>
  </r>
  <r>
    <s v="EV1887"/>
    <x v="9"/>
    <s v="Asia"/>
    <s v="Volkswagen"/>
    <s v="Truck"/>
    <n v="255391"/>
    <n v="112"/>
    <n v="377"/>
    <n v="0.95"/>
    <x v="1878"/>
    <n v="53604"/>
    <n v="24.3"/>
    <s v="No"/>
    <n v="19.7"/>
    <n v="263.5"/>
    <n v="2026"/>
    <n v="13689979164"/>
    <n v="3.3660714285714284"/>
    <n v="142.18567639257296"/>
    <n v="434.69816869036106"/>
    <s v="#SPILL!"/>
  </r>
  <r>
    <s v="EV1888"/>
    <x v="4"/>
    <s v="Asia"/>
    <s v="Tesla"/>
    <s v="Truck"/>
    <n v="875796"/>
    <n v="106"/>
    <n v="438"/>
    <n v="1.66"/>
    <x v="1879"/>
    <n v="78818"/>
    <n v="13.7"/>
    <s v="Yes"/>
    <n v="5.6"/>
    <n v="211"/>
    <n v="2026"/>
    <n v="69028489128"/>
    <n v="4.132075471698113"/>
    <n v="179.94977168949771"/>
    <n v="225.63245321969958"/>
    <s v="#SPILL!"/>
  </r>
  <r>
    <s v="EV1889"/>
    <x v="7"/>
    <s v="Europe"/>
    <s v="Volkswagen"/>
    <s v="SUV"/>
    <n v="389441"/>
    <n v="48"/>
    <n v="437"/>
    <n v="1.33"/>
    <x v="1880"/>
    <n v="33274"/>
    <n v="18.5"/>
    <s v="No"/>
    <n v="57.1"/>
    <n v="241.3"/>
    <n v="2026"/>
    <n v="12958259834"/>
    <n v="9.1041666666666661"/>
    <n v="76.141876430205954"/>
    <n v="165.92757311120297"/>
    <s v="#SPILL!"/>
  </r>
  <r>
    <s v="EV1890"/>
    <x v="9"/>
    <s v="Asia"/>
    <s v="BMW"/>
    <s v="Truck"/>
    <n v="92001"/>
    <n v="57"/>
    <n v="437"/>
    <n v="1.54"/>
    <x v="1881"/>
    <n v="39266"/>
    <n v="19.600000000000001"/>
    <s v="No"/>
    <n v="5.4"/>
    <n v="216.3"/>
    <n v="2026"/>
    <n v="3612511266"/>
    <n v="7.666666666666667"/>
    <n v="89.853546910755142"/>
    <n v="2090.0859773263332"/>
    <s v="#SPILL!"/>
  </r>
  <r>
    <s v="EV1891"/>
    <x v="4"/>
    <s v="Asia"/>
    <s v="BMW"/>
    <s v="Car"/>
    <n v="681061"/>
    <n v="95"/>
    <n v="393"/>
    <n v="1.51"/>
    <x v="1882"/>
    <n v="46932"/>
    <n v="12.8"/>
    <s v="No"/>
    <n v="40"/>
    <n v="246.4"/>
    <n v="2026"/>
    <n v="31963554852"/>
    <n v="4.1368421052631579"/>
    <n v="119.41984732824427"/>
    <n v="13.138323879946142"/>
    <s v="#SPILL!"/>
  </r>
  <r>
    <s v="EV1892"/>
    <x v="4"/>
    <s v="Asia"/>
    <s v="Volkswagen"/>
    <s v="Car"/>
    <n v="150624"/>
    <n v="79"/>
    <n v="554"/>
    <n v="2.19"/>
    <x v="1883"/>
    <n v="57577"/>
    <n v="19"/>
    <s v="No"/>
    <n v="41.7"/>
    <n v="72.8"/>
    <n v="2026"/>
    <n v="8672478048"/>
    <n v="7.0126582278481013"/>
    <n v="103.92960288808665"/>
    <n v="1256.1942319949012"/>
    <s v="#SPILL!"/>
  </r>
  <r>
    <s v="EV1893"/>
    <x v="0"/>
    <s v="Asia"/>
    <s v="Hyundai"/>
    <s v="Truck"/>
    <n v="655144"/>
    <n v="111"/>
    <n v="292"/>
    <n v="1.81"/>
    <x v="1884"/>
    <n v="74104"/>
    <n v="14.6"/>
    <s v="Yes"/>
    <n v="50.9"/>
    <n v="239.1"/>
    <n v="2026"/>
    <n v="48548790976"/>
    <n v="2.6306306306306309"/>
    <n v="253.78082191780823"/>
    <n v="133.68053435580575"/>
    <s v="#SPILL!"/>
  </r>
  <r>
    <s v="EV1894"/>
    <x v="3"/>
    <s v="Europe"/>
    <s v="Mercedes"/>
    <s v="Bus"/>
    <n v="213279"/>
    <n v="85"/>
    <n v="339"/>
    <n v="2.48"/>
    <x v="1885"/>
    <n v="81354"/>
    <n v="15.3"/>
    <s v="No"/>
    <n v="13.4"/>
    <n v="281.8"/>
    <n v="2026"/>
    <n v="17351099766"/>
    <n v="3.9882352941176471"/>
    <n v="239.98230088495575"/>
    <n v="315.07086961210433"/>
    <s v="#SPILL!"/>
  </r>
  <r>
    <s v="EV1895"/>
    <x v="4"/>
    <s v="Asia"/>
    <s v="Mercedes"/>
    <s v="Bus"/>
    <n v="100537"/>
    <n v="76"/>
    <n v="353"/>
    <n v="2.98"/>
    <x v="1886"/>
    <n v="30633"/>
    <n v="20.399999999999999"/>
    <s v="Yes"/>
    <n v="29.8"/>
    <n v="273.60000000000002"/>
    <n v="2026"/>
    <n v="3079749921"/>
    <n v="4.6447368421052628"/>
    <n v="86.779036827195469"/>
    <n v="838.02978008096522"/>
    <s v="#SPILL!"/>
  </r>
  <r>
    <s v="EV1896"/>
    <x v="0"/>
    <s v="Asia"/>
    <s v="Tesla"/>
    <s v="SUV"/>
    <n v="651700"/>
    <n v="82"/>
    <n v="344"/>
    <n v="2.99"/>
    <x v="1887"/>
    <n v="81433"/>
    <n v="17.7"/>
    <s v="Yes"/>
    <n v="62.7"/>
    <n v="19.100000000000001"/>
    <n v="2026"/>
    <n v="53069886100"/>
    <n v="4.1951219512195124"/>
    <n v="236.72383720930233"/>
    <n v="139.99232775817094"/>
    <s v="#SPILL!"/>
  </r>
  <r>
    <s v="EV1897"/>
    <x v="4"/>
    <s v="Asia"/>
    <s v="BMW"/>
    <s v="SUV"/>
    <n v="472096"/>
    <n v="95"/>
    <n v="290"/>
    <n v="1.65"/>
    <x v="1888"/>
    <n v="26680"/>
    <n v="20.100000000000001"/>
    <s v="Yes"/>
    <n v="20.2"/>
    <n v="194.6"/>
    <n v="2026"/>
    <n v="12595521280"/>
    <n v="3.0526315789473686"/>
    <n v="92"/>
    <n v="291.36446824374701"/>
    <s v="#SPILL!"/>
  </r>
  <r>
    <s v="EV1898"/>
    <x v="3"/>
    <s v="Europe"/>
    <s v="Volkswagen"/>
    <s v="Bus"/>
    <n v="332871"/>
    <n v="69"/>
    <n v="420"/>
    <n v="0.85"/>
    <x v="1889"/>
    <n v="45805"/>
    <n v="22.8"/>
    <s v="Yes"/>
    <n v="29.6"/>
    <n v="259.39999999999998"/>
    <n v="2026"/>
    <n v="15247156155"/>
    <n v="6.0869565217391308"/>
    <n v="109.05952380952381"/>
    <n v="419.09628654944407"/>
    <s v="#SPILL!"/>
  </r>
  <r>
    <s v="EV1899"/>
    <x v="8"/>
    <s v="Europe"/>
    <s v="BYD"/>
    <s v="Bus"/>
    <n v="636940"/>
    <n v="96"/>
    <n v="282"/>
    <n v="2.48"/>
    <x v="1890"/>
    <n v="37412"/>
    <n v="14.6"/>
    <s v="Yes"/>
    <n v="61.3"/>
    <n v="68.400000000000006"/>
    <n v="2026"/>
    <n v="23829199280"/>
    <n v="2.9375"/>
    <n v="132.66666666666666"/>
    <n v="98.965365654535745"/>
    <s v="#SPILL!"/>
  </r>
  <r>
    <s v="EV1900"/>
    <x v="7"/>
    <s v="Europe"/>
    <s v="Hyundai"/>
    <s v="Bus"/>
    <n v="862162"/>
    <n v="104"/>
    <n v="598"/>
    <n v="0.62"/>
    <x v="1891"/>
    <n v="81313"/>
    <n v="24.6"/>
    <s v="No"/>
    <n v="64.900000000000006"/>
    <n v="230.8"/>
    <n v="2026"/>
    <n v="70104978706"/>
    <n v="5.75"/>
    <n v="135.97491638795987"/>
    <n v="169.73608208202171"/>
    <s v="#SPILL!"/>
  </r>
  <r>
    <s v="EV1901"/>
    <x v="9"/>
    <s v="Asia"/>
    <s v="Mercedes"/>
    <s v="SUV"/>
    <n v="385844"/>
    <n v="67"/>
    <n v="330"/>
    <n v="0.94"/>
    <x v="1892"/>
    <n v="77081"/>
    <n v="12.6"/>
    <s v="No"/>
    <n v="41"/>
    <n v="57.3"/>
    <n v="2026"/>
    <n v="29741241364"/>
    <n v="4.9253731343283578"/>
    <n v="233.57878787878789"/>
    <n v="118.22394542872249"/>
    <s v="#SPILL!"/>
  </r>
  <r>
    <s v="EV1902"/>
    <x v="3"/>
    <s v="Europe"/>
    <s v="Kia"/>
    <s v="SUV"/>
    <n v="440128"/>
    <n v="120"/>
    <n v="417"/>
    <n v="2.57"/>
    <x v="1893"/>
    <n v="69598"/>
    <n v="18.2"/>
    <s v="No"/>
    <n v="8"/>
    <n v="179.9"/>
    <n v="2026"/>
    <n v="30632028544"/>
    <n v="3.4750000000000001"/>
    <n v="166.90167865707434"/>
    <n v="295.40270103242693"/>
    <s v="#SPILL!"/>
  </r>
  <r>
    <s v="EV1903"/>
    <x v="1"/>
    <s v="North America"/>
    <s v="Hyundai"/>
    <s v="SUV"/>
    <n v="443146"/>
    <n v="95"/>
    <n v="321"/>
    <n v="0.85"/>
    <x v="1894"/>
    <n v="67114"/>
    <n v="18"/>
    <s v="No"/>
    <n v="36.5"/>
    <n v="247.1"/>
    <n v="2026"/>
    <n v="29741300644"/>
    <n v="3.3789473684210525"/>
    <n v="209.0778816199377"/>
    <n v="276.83427132367211"/>
    <s v="#SPILL!"/>
  </r>
  <r>
    <s v="EV1904"/>
    <x v="9"/>
    <s v="Asia"/>
    <s v="Hyundai"/>
    <s v="Car"/>
    <n v="644537"/>
    <n v="99"/>
    <n v="323"/>
    <n v="2.63"/>
    <x v="1895"/>
    <n v="31624"/>
    <n v="15.2"/>
    <s v="No"/>
    <n v="45.9"/>
    <n v="182.7"/>
    <n v="2026"/>
    <n v="20382838088"/>
    <n v="3.2626262626262625"/>
    <n v="97.907120743034056"/>
    <n v="281.4144106544698"/>
    <s v="#SPILL!"/>
  </r>
  <r>
    <s v="EV1905"/>
    <x v="2"/>
    <s v="Oceania"/>
    <s v="Mercedes"/>
    <s v="Car"/>
    <n v="589880"/>
    <n v="115"/>
    <n v="509"/>
    <n v="0.56999999999999995"/>
    <x v="1896"/>
    <n v="40145"/>
    <n v="16.3"/>
    <s v="No"/>
    <n v="21.4"/>
    <n v="37.6"/>
    <n v="2026"/>
    <n v="23680732600"/>
    <n v="4.4260869565217389"/>
    <n v="78.870333988212181"/>
    <n v="297.42489997965686"/>
    <s v="#SPILL!"/>
  </r>
  <r>
    <s v="EV1906"/>
    <x v="9"/>
    <s v="Asia"/>
    <s v="Mercedes"/>
    <s v="Car"/>
    <n v="641464"/>
    <n v="64"/>
    <n v="270"/>
    <n v="1.0900000000000001"/>
    <x v="1897"/>
    <n v="83979"/>
    <n v="17.399999999999999"/>
    <s v="Yes"/>
    <n v="38.6"/>
    <n v="166.2"/>
    <n v="2026"/>
    <n v="53869505256"/>
    <n v="4.21875"/>
    <n v="311.03333333333336"/>
    <n v="297.38067919633835"/>
    <s v="#SPILL!"/>
  </r>
  <r>
    <s v="EV1907"/>
    <x v="1"/>
    <s v="North America"/>
    <s v="Volkswagen"/>
    <s v="Truck"/>
    <n v="873162"/>
    <n v="117"/>
    <n v="318"/>
    <n v="1.96"/>
    <x v="1898"/>
    <n v="76374"/>
    <n v="12.1"/>
    <s v="Yes"/>
    <n v="58.7"/>
    <n v="206.2"/>
    <n v="2026"/>
    <n v="66686874588"/>
    <n v="2.7179487179487181"/>
    <n v="240.16981132075472"/>
    <n v="190.816824369361"/>
    <s v="#SPILL!"/>
  </r>
  <r>
    <s v="EV1908"/>
    <x v="2"/>
    <s v="Oceania"/>
    <s v="Toyota"/>
    <s v="SUV"/>
    <n v="687845"/>
    <n v="55"/>
    <n v="599"/>
    <n v="2.39"/>
    <x v="1899"/>
    <n v="70529"/>
    <n v="20.2"/>
    <s v="No"/>
    <n v="23.1"/>
    <n v="191.1"/>
    <n v="2026"/>
    <n v="48513020005"/>
    <n v="10.890909090909091"/>
    <n v="117.74457429048414"/>
    <n v="83.732526950112316"/>
    <s v="#SPILL!"/>
  </r>
  <r>
    <s v="EV1909"/>
    <x v="3"/>
    <s v="Europe"/>
    <s v="BMW"/>
    <s v="Bus"/>
    <n v="132400"/>
    <n v="92"/>
    <n v="528"/>
    <n v="2.17"/>
    <x v="1900"/>
    <n v="78421"/>
    <n v="13.2"/>
    <s v="No"/>
    <n v="49.5"/>
    <n v="223.6"/>
    <n v="2026"/>
    <n v="10382940400"/>
    <n v="5.7391304347826084"/>
    <n v="148.52462121212122"/>
    <n v="316.91842900302112"/>
    <s v="#SPILL!"/>
  </r>
  <r>
    <s v="EV1910"/>
    <x v="6"/>
    <s v="Europe"/>
    <s v="Tesla"/>
    <s v="Truck"/>
    <n v="240494"/>
    <n v="80"/>
    <n v="415"/>
    <n v="0.67"/>
    <x v="1901"/>
    <n v="76261"/>
    <n v="19.5"/>
    <s v="Yes"/>
    <n v="32.1"/>
    <n v="258.3"/>
    <n v="2026"/>
    <n v="18340312934"/>
    <n v="5.1875"/>
    <n v="183.76144578313253"/>
    <n v="160.27011068883215"/>
    <s v="#SPILL!"/>
  </r>
  <r>
    <s v="EV1911"/>
    <x v="0"/>
    <s v="Asia"/>
    <s v="Volkswagen"/>
    <s v="Car"/>
    <n v="701387"/>
    <n v="71"/>
    <n v="598"/>
    <n v="0.94"/>
    <x v="1902"/>
    <n v="58674"/>
    <n v="12.9"/>
    <s v="No"/>
    <n v="28.9"/>
    <n v="213.4"/>
    <n v="2026"/>
    <n v="41153180838"/>
    <n v="8.422535211267606"/>
    <n v="98.11705685618729"/>
    <n v="44.161069423870131"/>
    <s v="#SPILL!"/>
  </r>
  <r>
    <s v="EV1912"/>
    <x v="1"/>
    <s v="North America"/>
    <s v="Hyundai"/>
    <s v="SUV"/>
    <n v="724416"/>
    <n v="111"/>
    <n v="476"/>
    <n v="2.58"/>
    <x v="1903"/>
    <n v="72196"/>
    <n v="15.9"/>
    <s v="No"/>
    <n v="24.8"/>
    <n v="218.2"/>
    <n v="2026"/>
    <n v="52299937536"/>
    <n v="4.288288288288288"/>
    <n v="151.67226890756302"/>
    <n v="197.33550887887623"/>
    <s v="#SPILL!"/>
  </r>
  <r>
    <s v="EV1913"/>
    <x v="4"/>
    <s v="Asia"/>
    <s v="Kia"/>
    <s v="Bus"/>
    <n v="373100"/>
    <n v="76"/>
    <n v="511"/>
    <n v="2.77"/>
    <x v="1904"/>
    <n v="41525"/>
    <n v="19.100000000000001"/>
    <s v="Yes"/>
    <n v="34.700000000000003"/>
    <n v="274.39999999999998"/>
    <n v="2026"/>
    <n v="15492977500"/>
    <n v="6.7236842105263159"/>
    <n v="81.262230919765173"/>
    <n v="403.1466094880729"/>
    <s v="#SPILL!"/>
  </r>
  <r>
    <s v="EV1914"/>
    <x v="4"/>
    <s v="Asia"/>
    <s v="BMW"/>
    <s v="Car"/>
    <n v="58204"/>
    <n v="72"/>
    <n v="460"/>
    <n v="2.9"/>
    <x v="1905"/>
    <n v="50773"/>
    <n v="15.7"/>
    <s v="No"/>
    <n v="9.9"/>
    <n v="199.1"/>
    <n v="2026"/>
    <n v="2955191692"/>
    <n v="6.3888888888888893"/>
    <n v="110.37608695652175"/>
    <n v="1684.9701051474126"/>
    <s v="#SPILL!"/>
  </r>
  <r>
    <s v="EV1915"/>
    <x v="2"/>
    <s v="Oceania"/>
    <s v="Volkswagen"/>
    <s v="SUV"/>
    <n v="16385"/>
    <n v="106"/>
    <n v="302"/>
    <n v="1.84"/>
    <x v="1906"/>
    <n v="61137"/>
    <n v="21.2"/>
    <s v="Yes"/>
    <n v="59.8"/>
    <n v="17.3"/>
    <n v="2026"/>
    <n v="1001729745"/>
    <n v="2.8490566037735849"/>
    <n v="202.44039735099338"/>
    <n v="9900.2136100091557"/>
    <s v="#SPILL!"/>
  </r>
  <r>
    <s v="EV1916"/>
    <x v="8"/>
    <s v="Europe"/>
    <s v="Volkswagen"/>
    <s v="Truck"/>
    <n v="118861"/>
    <n v="67"/>
    <n v="430"/>
    <n v="2.19"/>
    <x v="1907"/>
    <n v="34814"/>
    <n v="14.4"/>
    <s v="No"/>
    <n v="14.9"/>
    <n v="164.2"/>
    <n v="2026"/>
    <n v="4138026854"/>
    <n v="6.4179104477611943"/>
    <n v="80.962790697674421"/>
    <n v="752.91306652308151"/>
    <s v="#SPILL!"/>
  </r>
  <r>
    <s v="EV1917"/>
    <x v="8"/>
    <s v="Europe"/>
    <s v="Nissan"/>
    <s v="Truck"/>
    <n v="271003"/>
    <n v="87"/>
    <n v="293"/>
    <n v="2.15"/>
    <x v="1908"/>
    <n v="32231"/>
    <n v="24.3"/>
    <s v="No"/>
    <n v="50.5"/>
    <n v="294.10000000000002"/>
    <n v="2026"/>
    <n v="8734697693"/>
    <n v="3.367816091954023"/>
    <n v="110.00341296928327"/>
    <n v="579.45114998726956"/>
    <s v="#SPILL!"/>
  </r>
  <r>
    <s v="EV1918"/>
    <x v="9"/>
    <s v="Asia"/>
    <s v="Toyota"/>
    <s v="Truck"/>
    <n v="704132"/>
    <n v="93"/>
    <n v="260"/>
    <n v="2.0299999999999998"/>
    <x v="1909"/>
    <n v="54679"/>
    <n v="22.2"/>
    <s v="No"/>
    <n v="51.6"/>
    <n v="262.8"/>
    <n v="2026"/>
    <n v="38501233628"/>
    <n v="2.795698924731183"/>
    <n v="210.30384615384617"/>
    <n v="107.94992984269994"/>
    <s v="#SPILL!"/>
  </r>
  <r>
    <s v="EV1919"/>
    <x v="7"/>
    <s v="Europe"/>
    <s v="Nissan"/>
    <s v="Bus"/>
    <n v="792246"/>
    <n v="66"/>
    <n v="279"/>
    <n v="0.72"/>
    <x v="1910"/>
    <n v="43571"/>
    <n v="23.6"/>
    <s v="No"/>
    <n v="16.2"/>
    <n v="286.3"/>
    <n v="2026"/>
    <n v="34518950466"/>
    <n v="4.2272727272727275"/>
    <n v="156.16845878136201"/>
    <n v="97.81557748477114"/>
    <s v="#SPILL!"/>
  </r>
  <r>
    <s v="EV1920"/>
    <x v="2"/>
    <s v="Oceania"/>
    <s v="Hyundai"/>
    <s v="Car"/>
    <n v="173668"/>
    <n v="96"/>
    <n v="593"/>
    <n v="0.6"/>
    <x v="1911"/>
    <n v="81078"/>
    <n v="24.6"/>
    <s v="No"/>
    <n v="32.299999999999997"/>
    <n v="137.4"/>
    <n v="2026"/>
    <n v="14080654104"/>
    <n v="6.177083333333333"/>
    <n v="136.72512647554805"/>
    <n v="458.53582698021512"/>
    <s v="#SPILL!"/>
  </r>
  <r>
    <s v="EV1921"/>
    <x v="0"/>
    <s v="Asia"/>
    <s v="Tesla"/>
    <s v="Truck"/>
    <n v="591624"/>
    <n v="106"/>
    <n v="418"/>
    <n v="1.54"/>
    <x v="1912"/>
    <n v="78674"/>
    <n v="16.5"/>
    <s v="No"/>
    <n v="27.8"/>
    <n v="272.8"/>
    <n v="2026"/>
    <n v="46545426576"/>
    <n v="3.9433962264150941"/>
    <n v="188.2153110047847"/>
    <n v="87.805768528660096"/>
    <s v="#SPILL!"/>
  </r>
  <r>
    <s v="EV1922"/>
    <x v="7"/>
    <s v="Europe"/>
    <s v="Mercedes"/>
    <s v="Truck"/>
    <n v="20919"/>
    <n v="111"/>
    <n v="377"/>
    <n v="1.62"/>
    <x v="1913"/>
    <n v="30751"/>
    <n v="15.5"/>
    <s v="Yes"/>
    <n v="5.2"/>
    <n v="241.3"/>
    <n v="2026"/>
    <n v="643280169"/>
    <n v="3.3963963963963963"/>
    <n v="81.567639257294431"/>
    <n v="8181.8442564176103"/>
    <s v="#SPILL!"/>
  </r>
  <r>
    <s v="EV1923"/>
    <x v="3"/>
    <s v="Europe"/>
    <s v="Tesla"/>
    <s v="Bus"/>
    <n v="520713"/>
    <n v="42"/>
    <n v="484"/>
    <n v="2.41"/>
    <x v="1914"/>
    <n v="35796"/>
    <n v="17.899999999999999"/>
    <s v="No"/>
    <n v="22.6"/>
    <n v="144"/>
    <n v="2026"/>
    <n v="18639442548"/>
    <n v="11.523809523809524"/>
    <n v="73.95867768595042"/>
    <n v="380.87199666610974"/>
    <s v="#SPILL!"/>
  </r>
  <r>
    <s v="EV1924"/>
    <x v="8"/>
    <s v="Europe"/>
    <s v="Toyota"/>
    <s v="Car"/>
    <n v="576780"/>
    <n v="88"/>
    <n v="419"/>
    <n v="2.14"/>
    <x v="1915"/>
    <n v="54466"/>
    <n v="22.4"/>
    <s v="Yes"/>
    <n v="14.8"/>
    <n v="162.9"/>
    <n v="2026"/>
    <n v="31414899480"/>
    <n v="4.7613636363636367"/>
    <n v="129.99045346062053"/>
    <n v="188.25895488747875"/>
    <s v="#SPILL!"/>
  </r>
  <r>
    <s v="EV1925"/>
    <x v="3"/>
    <s v="Europe"/>
    <s v="Kia"/>
    <s v="SUV"/>
    <n v="800183"/>
    <n v="120"/>
    <n v="371"/>
    <n v="2.2200000000000002"/>
    <x v="1916"/>
    <n v="42597"/>
    <n v="22.2"/>
    <s v="No"/>
    <n v="44.2"/>
    <n v="165.8"/>
    <n v="2026"/>
    <n v="34085395251"/>
    <n v="3.0916666666666668"/>
    <n v="114.81671159029649"/>
    <n v="126.65727714785244"/>
    <s v="#SPILL!"/>
  </r>
  <r>
    <s v="EV1926"/>
    <x v="1"/>
    <s v="North America"/>
    <s v="Tesla"/>
    <s v="Bus"/>
    <n v="541382"/>
    <n v="101"/>
    <n v="542"/>
    <n v="0.9"/>
    <x v="1917"/>
    <n v="56853"/>
    <n v="23.7"/>
    <s v="Yes"/>
    <n v="47.7"/>
    <n v="251"/>
    <n v="2026"/>
    <n v="30779190846"/>
    <n v="5.3663366336633667"/>
    <n v="104.89483394833948"/>
    <n v="74.978480998629436"/>
    <s v="#SPILL!"/>
  </r>
  <r>
    <s v="EV1927"/>
    <x v="8"/>
    <s v="Europe"/>
    <s v="Mercedes"/>
    <s v="SUV"/>
    <n v="314219"/>
    <n v="112"/>
    <n v="494"/>
    <n v="1.5"/>
    <x v="1918"/>
    <n v="79275"/>
    <n v="12.6"/>
    <s v="No"/>
    <n v="54.2"/>
    <n v="25.8"/>
    <n v="2026"/>
    <n v="24909711225"/>
    <n v="4.4107142857142856"/>
    <n v="160.4757085020243"/>
    <n v="409.1795849391666"/>
    <s v="#SPILL!"/>
  </r>
  <r>
    <s v="EV1928"/>
    <x v="5"/>
    <s v="North America"/>
    <s v="Tesla"/>
    <s v="Bus"/>
    <n v="819703"/>
    <n v="79"/>
    <n v="275"/>
    <n v="0.81"/>
    <x v="1919"/>
    <n v="49553"/>
    <n v="19.2"/>
    <s v="Yes"/>
    <n v="26.3"/>
    <n v="229.5"/>
    <n v="2026"/>
    <n v="40618742759"/>
    <n v="3.481012658227848"/>
    <n v="180.19272727272727"/>
    <n v="207.76305564332449"/>
    <s v="#SPILL!"/>
  </r>
  <r>
    <s v="EV1929"/>
    <x v="9"/>
    <s v="Asia"/>
    <s v="BMW"/>
    <s v="Truck"/>
    <n v="580611"/>
    <n v="63"/>
    <n v="320"/>
    <n v="0.73"/>
    <x v="1920"/>
    <n v="52664"/>
    <n v="22.7"/>
    <s v="Yes"/>
    <n v="16.899999999999999"/>
    <n v="26.3"/>
    <n v="2026"/>
    <n v="30577297704"/>
    <n v="5.0793650793650791"/>
    <n v="164.57499999999999"/>
    <n v="342.03451191934016"/>
    <s v="#SPILL!"/>
  </r>
  <r>
    <s v="EV1930"/>
    <x v="3"/>
    <s v="Europe"/>
    <s v="Toyota"/>
    <s v="SUV"/>
    <n v="177919"/>
    <n v="74"/>
    <n v="354"/>
    <n v="1.84"/>
    <x v="1921"/>
    <n v="33596"/>
    <n v="23"/>
    <s v="Yes"/>
    <n v="40.5"/>
    <n v="97.3"/>
    <n v="2026"/>
    <n v="5977366724"/>
    <n v="4.7837837837837842"/>
    <n v="94.903954802259889"/>
    <n v="289.00229879889162"/>
    <s v="#SPILL!"/>
  </r>
  <r>
    <s v="EV1931"/>
    <x v="6"/>
    <s v="Europe"/>
    <s v="BYD"/>
    <s v="Car"/>
    <n v="239970"/>
    <n v="114"/>
    <n v="501"/>
    <n v="2.4300000000000002"/>
    <x v="1922"/>
    <n v="77056"/>
    <n v="22.4"/>
    <s v="No"/>
    <n v="14.3"/>
    <n v="44.9"/>
    <n v="2026"/>
    <n v="18491128320"/>
    <n v="4.3947368421052628"/>
    <n v="153.80439121756487"/>
    <n v="346.95586948368543"/>
    <s v="#SPILL!"/>
  </r>
  <r>
    <s v="EV1932"/>
    <x v="0"/>
    <s v="Asia"/>
    <s v="Tesla"/>
    <s v="Bus"/>
    <n v="641164"/>
    <n v="51"/>
    <n v="362"/>
    <n v="2.0499999999999998"/>
    <x v="1923"/>
    <n v="58196"/>
    <n v="17.399999999999999"/>
    <s v="Yes"/>
    <n v="16.899999999999999"/>
    <n v="111.6"/>
    <n v="2026"/>
    <n v="37313180144"/>
    <n v="7.0980392156862742"/>
    <n v="160.76243093922653"/>
    <n v="208.74534440486363"/>
    <s v="#SPILL!"/>
  </r>
  <r>
    <s v="EV1933"/>
    <x v="6"/>
    <s v="Europe"/>
    <s v="Kia"/>
    <s v="Truck"/>
    <n v="231160"/>
    <n v="63"/>
    <n v="482"/>
    <n v="2.21"/>
    <x v="1924"/>
    <n v="70805"/>
    <n v="19.600000000000001"/>
    <s v="Yes"/>
    <n v="62.9"/>
    <n v="282.3"/>
    <n v="2026"/>
    <n v="16367283800"/>
    <n v="7.6507936507936511"/>
    <n v="146.89834024896265"/>
    <n v="527.07215781277034"/>
    <s v="#SPILL!"/>
  </r>
  <r>
    <s v="EV1934"/>
    <x v="9"/>
    <s v="Asia"/>
    <s v="Kia"/>
    <s v="SUV"/>
    <n v="97447"/>
    <n v="89"/>
    <n v="603"/>
    <n v="1.1000000000000001"/>
    <x v="1925"/>
    <n v="65521"/>
    <n v="18.100000000000001"/>
    <s v="No"/>
    <n v="25.1"/>
    <n v="187.8"/>
    <n v="2026"/>
    <n v="6384824887"/>
    <n v="6.7752808988764048"/>
    <n v="108.65837479270316"/>
    <n v="424.52820507557954"/>
    <s v="#SPILL!"/>
  </r>
  <r>
    <s v="EV1935"/>
    <x v="5"/>
    <s v="North America"/>
    <s v="Hyundai"/>
    <s v="Car"/>
    <n v="609588"/>
    <n v="89"/>
    <n v="408"/>
    <n v="0.54"/>
    <x v="1926"/>
    <n v="35920"/>
    <n v="21.9"/>
    <s v="Yes"/>
    <n v="23.9"/>
    <n v="86.9"/>
    <n v="2026"/>
    <n v="21896400960"/>
    <n v="4.584269662921348"/>
    <n v="88.039215686274517"/>
    <n v="160.33780192523474"/>
    <s v="#SPILL!"/>
  </r>
  <r>
    <s v="EV1936"/>
    <x v="7"/>
    <s v="Europe"/>
    <s v="Toyota"/>
    <s v="Car"/>
    <n v="61102"/>
    <n v="120"/>
    <n v="528"/>
    <n v="2.2000000000000002"/>
    <x v="1927"/>
    <n v="71494"/>
    <n v="23.7"/>
    <s v="No"/>
    <n v="28.2"/>
    <n v="76.400000000000006"/>
    <n v="2026"/>
    <n v="4368426388"/>
    <n v="4.4000000000000004"/>
    <n v="135.40530303030303"/>
    <n v="2266.783411344964"/>
    <s v="#SPILL!"/>
  </r>
  <r>
    <s v="EV1937"/>
    <x v="3"/>
    <s v="Europe"/>
    <s v="Nissan"/>
    <s v="Bus"/>
    <n v="500831"/>
    <n v="99"/>
    <n v="450"/>
    <n v="1.05"/>
    <x v="1061"/>
    <n v="53037"/>
    <n v="16.8"/>
    <s v="No"/>
    <n v="54.5"/>
    <n v="18.600000000000001"/>
    <n v="2026"/>
    <n v="26562573747"/>
    <n v="4.5454545454545459"/>
    <n v="117.86"/>
    <n v="380.25801118540988"/>
    <s v="#SPILL!"/>
  </r>
  <r>
    <s v="EV1938"/>
    <x v="7"/>
    <s v="Europe"/>
    <s v="Kia"/>
    <s v="Car"/>
    <n v="544395"/>
    <n v="49"/>
    <n v="548"/>
    <n v="1.58"/>
    <x v="1928"/>
    <n v="46656"/>
    <n v="24.6"/>
    <s v="No"/>
    <n v="32.6"/>
    <n v="292.39999999999998"/>
    <n v="2026"/>
    <n v="25399293120"/>
    <n v="11.183673469387756"/>
    <n v="85.138686131386862"/>
    <n v="161.60692144490673"/>
    <s v="#SPILL!"/>
  </r>
  <r>
    <s v="EV1939"/>
    <x v="3"/>
    <s v="Europe"/>
    <s v="Tesla"/>
    <s v="Car"/>
    <n v="400214"/>
    <n v="92"/>
    <n v="592"/>
    <n v="1.7"/>
    <x v="1929"/>
    <n v="61375"/>
    <n v="14.2"/>
    <s v="Yes"/>
    <n v="48.3"/>
    <n v="198"/>
    <n v="2026"/>
    <n v="24563134250"/>
    <n v="6.4347826086956523"/>
    <n v="103.67398648648648"/>
    <n v="419.62550035730885"/>
    <s v="#SPILL!"/>
  </r>
  <r>
    <s v="EV1940"/>
    <x v="2"/>
    <s v="Oceania"/>
    <s v="Hyundai"/>
    <s v="SUV"/>
    <n v="341376"/>
    <n v="116"/>
    <n v="586"/>
    <n v="2.15"/>
    <x v="1930"/>
    <n v="43845"/>
    <n v="20.8"/>
    <s v="No"/>
    <n v="11.9"/>
    <n v="195.8"/>
    <n v="2026"/>
    <n v="14967630720"/>
    <n v="5.0517241379310347"/>
    <n v="74.820819112627987"/>
    <n v="341.20441976003002"/>
    <s v="#SPILL!"/>
  </r>
  <r>
    <s v="EV1941"/>
    <x v="6"/>
    <s v="Europe"/>
    <s v="BMW"/>
    <s v="Bus"/>
    <n v="208362"/>
    <n v="60"/>
    <n v="574"/>
    <n v="1.26"/>
    <x v="1931"/>
    <n v="66071"/>
    <n v="16.7"/>
    <s v="No"/>
    <n v="54.6"/>
    <n v="286.5"/>
    <n v="2026"/>
    <n v="13766685702"/>
    <n v="9.5666666666666664"/>
    <n v="115.10627177700349"/>
    <n v="204.23109780094259"/>
    <s v="#SPILL!"/>
  </r>
  <r>
    <s v="EV1942"/>
    <x v="6"/>
    <s v="Europe"/>
    <s v="Kia"/>
    <s v="Car"/>
    <n v="455061"/>
    <n v="53"/>
    <n v="620"/>
    <n v="0.99"/>
    <x v="1932"/>
    <n v="31984"/>
    <n v="22.4"/>
    <s v="Yes"/>
    <n v="41.1"/>
    <n v="32.5"/>
    <n v="2026"/>
    <n v="14554671024"/>
    <n v="11.69811320754717"/>
    <n v="51.587096774193547"/>
    <n v="69.397289594142322"/>
    <s v="#SPILL!"/>
  </r>
  <r>
    <s v="EV1943"/>
    <x v="2"/>
    <s v="Oceania"/>
    <s v="BYD"/>
    <s v="SUV"/>
    <n v="597701"/>
    <n v="52"/>
    <n v="264"/>
    <n v="2.54"/>
    <x v="1933"/>
    <n v="50679"/>
    <n v="12.1"/>
    <s v="No"/>
    <n v="34.9"/>
    <n v="77"/>
    <n v="2026"/>
    <n v="30290888979"/>
    <n v="5.0769230769230766"/>
    <n v="191.96590909090909"/>
    <n v="49.449473900830014"/>
    <s v="#SPILL!"/>
  </r>
  <r>
    <s v="EV1944"/>
    <x v="4"/>
    <s v="Asia"/>
    <s v="Tesla"/>
    <s v="Bus"/>
    <n v="353098"/>
    <n v="51"/>
    <n v="449"/>
    <n v="2.4"/>
    <x v="1934"/>
    <n v="73902"/>
    <n v="20.2"/>
    <s v="Yes"/>
    <n v="47.8"/>
    <n v="233.7"/>
    <n v="2026"/>
    <n v="26094648396"/>
    <n v="8.8039215686274517"/>
    <n v="164.5924276169265"/>
    <n v="53.33080334637976"/>
    <s v="#SPILL!"/>
  </r>
  <r>
    <s v="EV1945"/>
    <x v="8"/>
    <s v="Europe"/>
    <s v="Nissan"/>
    <s v="Car"/>
    <n v="553743"/>
    <n v="51"/>
    <n v="563"/>
    <n v="2.5099999999999998"/>
    <x v="1935"/>
    <n v="75436"/>
    <n v="14.2"/>
    <s v="No"/>
    <n v="5.2"/>
    <n v="98.6"/>
    <n v="2026"/>
    <n v="41772156948"/>
    <n v="11.03921568627451"/>
    <n v="133.98934280639432"/>
    <n v="44.285887135367851"/>
    <s v="#SPILL!"/>
  </r>
  <r>
    <s v="EV1946"/>
    <x v="5"/>
    <s v="North America"/>
    <s v="BMW"/>
    <s v="Car"/>
    <n v="488424"/>
    <n v="89"/>
    <n v="628"/>
    <n v="2.0099999999999998"/>
    <x v="1936"/>
    <n v="52836"/>
    <n v="23.2"/>
    <s v="No"/>
    <n v="41.2"/>
    <n v="113.1"/>
    <n v="2026"/>
    <n v="25806370464"/>
    <n v="7.0561797752808992"/>
    <n v="84.133757961783445"/>
    <n v="84.510589160237814"/>
    <s v="#SPILL!"/>
  </r>
  <r>
    <s v="EV1947"/>
    <x v="5"/>
    <s v="North America"/>
    <s v="Mercedes"/>
    <s v="SUV"/>
    <n v="94530"/>
    <n v="92"/>
    <n v="632"/>
    <n v="2.68"/>
    <x v="1937"/>
    <n v="35803"/>
    <n v="20.100000000000001"/>
    <s v="No"/>
    <n v="48.5"/>
    <n v="29.9"/>
    <n v="2026"/>
    <n v="3384457590"/>
    <n v="6.8695652173913047"/>
    <n v="56.650316455696199"/>
    <n v="670.37977361684125"/>
    <s v="#SPILL!"/>
  </r>
  <r>
    <s v="EV1948"/>
    <x v="4"/>
    <s v="Asia"/>
    <s v="BYD"/>
    <s v="Truck"/>
    <n v="557037"/>
    <n v="78"/>
    <n v="449"/>
    <n v="1.71"/>
    <x v="1938"/>
    <n v="60422"/>
    <n v="13.4"/>
    <s v="No"/>
    <n v="57.9"/>
    <n v="194.1"/>
    <n v="2026"/>
    <n v="33657289614"/>
    <n v="5.7564102564102564"/>
    <n v="134.57015590200444"/>
    <n v="348.38978380251223"/>
    <s v="#SPILL!"/>
  </r>
  <r>
    <s v="EV1949"/>
    <x v="7"/>
    <s v="Europe"/>
    <s v="Mercedes"/>
    <s v="SUV"/>
    <n v="277221"/>
    <n v="117"/>
    <n v="374"/>
    <n v="2.8"/>
    <x v="1939"/>
    <n v="45680"/>
    <n v="22.9"/>
    <s v="Yes"/>
    <n v="43.3"/>
    <n v="52"/>
    <n v="2026"/>
    <n v="12663455280"/>
    <n v="3.1965811965811968"/>
    <n v="122.13903743315508"/>
    <n v="531.28731228875154"/>
    <s v="#SPILL!"/>
  </r>
  <r>
    <s v="EV1950"/>
    <x v="3"/>
    <s v="Europe"/>
    <s v="Kia"/>
    <s v="Bus"/>
    <n v="519575"/>
    <n v="120"/>
    <n v="266"/>
    <n v="0.91"/>
    <x v="1940"/>
    <n v="33298"/>
    <n v="14.3"/>
    <s v="No"/>
    <n v="33.6"/>
    <n v="161.69999999999999"/>
    <n v="2026"/>
    <n v="17300808350"/>
    <n v="2.2166666666666668"/>
    <n v="125.18045112781955"/>
    <n v="379.29076649184429"/>
    <s v="#SPILL!"/>
  </r>
  <r>
    <s v="EV1951"/>
    <x v="9"/>
    <s v="Asia"/>
    <s v="BMW"/>
    <s v="Car"/>
    <n v="124516"/>
    <n v="79"/>
    <n v="288"/>
    <n v="0.94"/>
    <x v="1941"/>
    <n v="60776"/>
    <n v="20.100000000000001"/>
    <s v="No"/>
    <n v="58.7"/>
    <n v="221.6"/>
    <n v="2026"/>
    <n v="7567584416"/>
    <n v="3.6455696202531644"/>
    <n v="211.02777777777777"/>
    <n v="395.17009862186387"/>
    <s v="#SPILL!"/>
  </r>
  <r>
    <s v="EV1952"/>
    <x v="4"/>
    <s v="Asia"/>
    <s v="Tesla"/>
    <s v="Bus"/>
    <n v="427697"/>
    <n v="63"/>
    <n v="538"/>
    <n v="1.88"/>
    <x v="1942"/>
    <n v="81838"/>
    <n v="18.899999999999999"/>
    <s v="Yes"/>
    <n v="13.7"/>
    <n v="61.9"/>
    <n v="2026"/>
    <n v="35001867086"/>
    <n v="8.5396825396825395"/>
    <n v="152.11524163568774"/>
    <n v="68.466694879786388"/>
    <s v="#SPILL!"/>
  </r>
  <r>
    <s v="EV1953"/>
    <x v="0"/>
    <s v="Asia"/>
    <s v="Hyundai"/>
    <s v="Bus"/>
    <n v="23439"/>
    <n v="79"/>
    <n v="328"/>
    <n v="1.73"/>
    <x v="1943"/>
    <n v="49278"/>
    <n v="18.3"/>
    <s v="No"/>
    <n v="43.5"/>
    <n v="151.69999999999999"/>
    <n v="2026"/>
    <n v="1155027042"/>
    <n v="4.1518987341772151"/>
    <n v="150.23780487804879"/>
    <n v="8139.80971884466"/>
    <s v="#SPILL!"/>
  </r>
  <r>
    <s v="EV1954"/>
    <x v="4"/>
    <s v="Asia"/>
    <s v="BYD"/>
    <s v="Truck"/>
    <n v="215809"/>
    <n v="68"/>
    <n v="463"/>
    <n v="0.88"/>
    <x v="1944"/>
    <n v="70575"/>
    <n v="17.100000000000001"/>
    <s v="No"/>
    <n v="19.2"/>
    <n v="152.6"/>
    <n v="2026"/>
    <n v="15230720175"/>
    <n v="6.8088235294117645"/>
    <n v="152.42980561555075"/>
    <n v="433.77245619969511"/>
    <s v="#SPILL!"/>
  </r>
  <r>
    <s v="EV1955"/>
    <x v="8"/>
    <s v="Europe"/>
    <s v="BYD"/>
    <s v="Car"/>
    <n v="131321"/>
    <n v="62"/>
    <n v="266"/>
    <n v="2.34"/>
    <x v="1945"/>
    <n v="56592"/>
    <n v="13.5"/>
    <s v="Yes"/>
    <n v="9.9"/>
    <n v="141"/>
    <n v="2026"/>
    <n v="7431718032"/>
    <n v="4.290322580645161"/>
    <n v="212.75187969924812"/>
    <n v="583.47103662019015"/>
    <s v="#SPILL!"/>
  </r>
  <r>
    <s v="EV1956"/>
    <x v="0"/>
    <s v="Asia"/>
    <s v="Tesla"/>
    <s v="SUV"/>
    <n v="522660"/>
    <n v="105"/>
    <n v="529"/>
    <n v="2.27"/>
    <x v="1946"/>
    <n v="49217"/>
    <n v="13.4"/>
    <s v="No"/>
    <n v="42.1"/>
    <n v="18"/>
    <n v="2026"/>
    <n v="25723757220"/>
    <n v="5.038095238095238"/>
    <n v="93.037807183364833"/>
    <n v="284.91562392377455"/>
    <s v="#SPILL!"/>
  </r>
  <r>
    <s v="EV1957"/>
    <x v="7"/>
    <s v="Europe"/>
    <s v="Hyundai"/>
    <s v="SUV"/>
    <n v="678046"/>
    <n v="56"/>
    <n v="350"/>
    <n v="0.97"/>
    <x v="1947"/>
    <n v="83819"/>
    <n v="24.5"/>
    <s v="Yes"/>
    <n v="13.4"/>
    <n v="129.69999999999999"/>
    <n v="2026"/>
    <n v="56833137674"/>
    <n v="6.25"/>
    <n v="239.48285714285714"/>
    <n v="250.81631629712436"/>
    <s v="#SPILL!"/>
  </r>
  <r>
    <s v="EV1958"/>
    <x v="2"/>
    <s v="Oceania"/>
    <s v="Mercedes"/>
    <s v="Car"/>
    <n v="312060"/>
    <n v="41"/>
    <n v="540"/>
    <n v="1.88"/>
    <x v="1948"/>
    <n v="58426"/>
    <n v="18.7"/>
    <s v="No"/>
    <n v="59.4"/>
    <n v="35.9"/>
    <n v="2026"/>
    <n v="18232417560"/>
    <n v="13.170731707317072"/>
    <n v="108.1962962962963"/>
    <n v="514.26007819009169"/>
    <s v="#SPILL!"/>
  </r>
  <r>
    <s v="EV1959"/>
    <x v="0"/>
    <s v="Asia"/>
    <s v="Volkswagen"/>
    <s v="SUV"/>
    <n v="321716"/>
    <n v="87"/>
    <n v="335"/>
    <n v="2.0699999999999998"/>
    <x v="1949"/>
    <n v="75005"/>
    <n v="16.2"/>
    <s v="No"/>
    <n v="34.700000000000003"/>
    <n v="179.6"/>
    <n v="2026"/>
    <n v="24130308580"/>
    <n v="3.8505747126436782"/>
    <n v="223.8955223880597"/>
    <n v="338.18336669609221"/>
    <s v="#SPILL!"/>
  </r>
  <r>
    <s v="EV1960"/>
    <x v="1"/>
    <s v="North America"/>
    <s v="Volkswagen"/>
    <s v="SUV"/>
    <n v="139083"/>
    <n v="77"/>
    <n v="331"/>
    <n v="2.84"/>
    <x v="1950"/>
    <n v="43146"/>
    <n v="17"/>
    <s v="No"/>
    <n v="17.399999999999999"/>
    <n v="239.7"/>
    <n v="2026"/>
    <n v="6000875118"/>
    <n v="4.2987012987012987"/>
    <n v="130.35045317220545"/>
    <n v="1200.2904740334907"/>
    <s v="#SPILL!"/>
  </r>
  <r>
    <s v="EV1961"/>
    <x v="5"/>
    <s v="North America"/>
    <s v="BMW"/>
    <s v="SUV"/>
    <n v="268800"/>
    <n v="42"/>
    <n v="545"/>
    <n v="1.31"/>
    <x v="1951"/>
    <n v="72481"/>
    <n v="23.5"/>
    <s v="Yes"/>
    <n v="56.5"/>
    <n v="86.9"/>
    <n v="2026"/>
    <n v="19482892800"/>
    <n v="12.976190476190476"/>
    <n v="132.99266055045871"/>
    <n v="653.40401785714289"/>
    <s v="#SPILL!"/>
  </r>
  <r>
    <s v="EV1962"/>
    <x v="0"/>
    <s v="Asia"/>
    <s v="Volkswagen"/>
    <s v="Truck"/>
    <n v="806321"/>
    <n v="55"/>
    <n v="559"/>
    <n v="2.72"/>
    <x v="1952"/>
    <n v="42746"/>
    <n v="21.2"/>
    <s v="No"/>
    <n v="37.9"/>
    <n v="125.5"/>
    <n v="2026"/>
    <n v="34466997466"/>
    <n v="10.163636363636364"/>
    <n v="76.46869409660107"/>
    <n v="110.75489786325792"/>
    <s v="#SPILL!"/>
  </r>
  <r>
    <s v="EV1963"/>
    <x v="2"/>
    <s v="Oceania"/>
    <s v="Nissan"/>
    <s v="Truck"/>
    <n v="47617"/>
    <n v="81"/>
    <n v="595"/>
    <n v="1.41"/>
    <x v="1953"/>
    <n v="74278"/>
    <n v="20"/>
    <s v="No"/>
    <n v="17.3"/>
    <n v="280.60000000000002"/>
    <n v="2026"/>
    <n v="3536895526"/>
    <n v="7.3456790123456788"/>
    <n v="124.83697478991597"/>
    <n v="16.233698049016109"/>
    <s v="#SPILL!"/>
  </r>
  <r>
    <s v="EV1964"/>
    <x v="6"/>
    <s v="Europe"/>
    <s v="Tesla"/>
    <s v="SUV"/>
    <n v="529168"/>
    <n v="68"/>
    <n v="385"/>
    <n v="2.33"/>
    <x v="1954"/>
    <n v="34610"/>
    <n v="21"/>
    <s v="No"/>
    <n v="7.6"/>
    <n v="85.2"/>
    <n v="2026"/>
    <n v="18314504480"/>
    <n v="5.6617647058823533"/>
    <n v="89.896103896103895"/>
    <n v="223.35250808816858"/>
    <s v="#SPILL!"/>
  </r>
  <r>
    <s v="EV1965"/>
    <x v="4"/>
    <s v="Asia"/>
    <s v="Mercedes"/>
    <s v="Bus"/>
    <n v="306766"/>
    <n v="103"/>
    <n v="443"/>
    <n v="2.64"/>
    <x v="1955"/>
    <n v="54113"/>
    <n v="23.9"/>
    <s v="No"/>
    <n v="17"/>
    <n v="114.6"/>
    <n v="2026"/>
    <n v="16600028558"/>
    <n v="4.3009708737864081"/>
    <n v="122.15124153498871"/>
    <n v="620.48923283545105"/>
    <s v="#SPILL!"/>
  </r>
  <r>
    <s v="EV1966"/>
    <x v="9"/>
    <s v="Asia"/>
    <s v="Hyundai"/>
    <s v="Truck"/>
    <n v="420497"/>
    <n v="91"/>
    <n v="302"/>
    <n v="2.96"/>
    <x v="1956"/>
    <n v="30809"/>
    <n v="18.899999999999999"/>
    <s v="Yes"/>
    <n v="45.8"/>
    <n v="131.9"/>
    <n v="2026"/>
    <n v="12955092073"/>
    <n v="3.3186813186813189"/>
    <n v="102.01655629139073"/>
    <n v="186.75281868836163"/>
    <s v="#SPILL!"/>
  </r>
  <r>
    <s v="EV1967"/>
    <x v="0"/>
    <s v="Asia"/>
    <s v="Nissan"/>
    <s v="Bus"/>
    <n v="426366"/>
    <n v="43"/>
    <n v="319"/>
    <n v="2.16"/>
    <x v="1957"/>
    <n v="46477"/>
    <n v="19.8"/>
    <s v="Yes"/>
    <n v="24.3"/>
    <n v="86.1"/>
    <n v="2026"/>
    <n v="19816212582"/>
    <n v="7.4186046511627906"/>
    <n v="145.69592476489029"/>
    <n v="343.05971864548303"/>
    <s v="#SPILL!"/>
  </r>
  <r>
    <s v="EV1968"/>
    <x v="8"/>
    <s v="Europe"/>
    <s v="BMW"/>
    <s v="SUV"/>
    <n v="821922"/>
    <n v="75"/>
    <n v="398"/>
    <n v="2.77"/>
    <x v="1958"/>
    <n v="49336"/>
    <n v="24.3"/>
    <s v="Yes"/>
    <n v="48"/>
    <n v="190.2"/>
    <n v="2026"/>
    <n v="40550343792"/>
    <n v="5.3066666666666666"/>
    <n v="123.95979899497488"/>
    <n v="37.99995620022338"/>
    <s v="#SPILL!"/>
  </r>
  <r>
    <s v="EV1969"/>
    <x v="4"/>
    <s v="Asia"/>
    <s v="Kia"/>
    <s v="Truck"/>
    <n v="24051"/>
    <n v="116"/>
    <n v="420"/>
    <n v="2"/>
    <x v="1959"/>
    <n v="28829"/>
    <n v="21.2"/>
    <s v="Yes"/>
    <n v="9.6999999999999993"/>
    <n v="110.3"/>
    <n v="2026"/>
    <n v="693366279"/>
    <n v="3.6206896551724137"/>
    <n v="68.640476190476193"/>
    <n v="7046.9834934098371"/>
    <s v="#SPILL!"/>
  </r>
  <r>
    <s v="EV1970"/>
    <x v="5"/>
    <s v="North America"/>
    <s v="Nissan"/>
    <s v="Car"/>
    <n v="522971"/>
    <n v="67"/>
    <n v="602"/>
    <n v="1.36"/>
    <x v="1960"/>
    <n v="74074"/>
    <n v="24.8"/>
    <s v="Yes"/>
    <n v="61.3"/>
    <n v="246.7"/>
    <n v="2026"/>
    <n v="38738553854"/>
    <n v="8.9850746268656714"/>
    <n v="123.04651162790698"/>
    <n v="131.87729338720501"/>
    <s v="#SPILL!"/>
  </r>
  <r>
    <s v="EV1971"/>
    <x v="0"/>
    <s v="Asia"/>
    <s v="Ford"/>
    <s v="Truck"/>
    <n v="792755"/>
    <n v="105"/>
    <n v="318"/>
    <n v="1.38"/>
    <x v="1961"/>
    <n v="69519"/>
    <n v="16"/>
    <s v="No"/>
    <n v="17.100000000000001"/>
    <n v="68.3"/>
    <n v="2026"/>
    <n v="55111534845"/>
    <n v="3.0285714285714285"/>
    <n v="218.61320754716982"/>
    <n v="246.57302697554732"/>
    <s v="#SPILL!"/>
  </r>
  <r>
    <s v="EV1972"/>
    <x v="0"/>
    <s v="Asia"/>
    <s v="Volkswagen"/>
    <s v="Truck"/>
    <n v="357806"/>
    <n v="54"/>
    <n v="307"/>
    <n v="0.93"/>
    <x v="1962"/>
    <n v="28317"/>
    <n v="12.2"/>
    <s v="Yes"/>
    <n v="23.4"/>
    <n v="166.9"/>
    <n v="2026"/>
    <n v="10131992502"/>
    <n v="5.6851851851851851"/>
    <n v="92.237785016286651"/>
    <n v="68.12350826984455"/>
    <s v="#SPILL!"/>
  </r>
  <r>
    <s v="EV1973"/>
    <x v="8"/>
    <s v="Europe"/>
    <s v="BMW"/>
    <s v="Bus"/>
    <n v="462464"/>
    <n v="48"/>
    <n v="415"/>
    <n v="1.04"/>
    <x v="1963"/>
    <n v="53077"/>
    <n v="24.9"/>
    <s v="Yes"/>
    <n v="6.9"/>
    <n v="211.9"/>
    <n v="2026"/>
    <n v="24546201728"/>
    <n v="8.6458333333333339"/>
    <n v="127.89638554216867"/>
    <n v="260.04618737890951"/>
    <s v="#SPILL!"/>
  </r>
  <r>
    <s v="EV1974"/>
    <x v="0"/>
    <s v="Asia"/>
    <s v="Nissan"/>
    <s v="Truck"/>
    <n v="744834"/>
    <n v="97"/>
    <n v="490"/>
    <n v="1.73"/>
    <x v="1964"/>
    <n v="53048"/>
    <n v="18.899999999999999"/>
    <s v="No"/>
    <n v="59.6"/>
    <n v="58.5"/>
    <n v="2026"/>
    <n v="39511954032"/>
    <n v="5.0515463917525771"/>
    <n v="108.26122448979592"/>
    <n v="168.57313173136566"/>
    <s v="#SPILL!"/>
  </r>
  <r>
    <s v="EV1975"/>
    <x v="0"/>
    <s v="Asia"/>
    <s v="Ford"/>
    <s v="Truck"/>
    <n v="760502"/>
    <n v="112"/>
    <n v="284"/>
    <n v="2.16"/>
    <x v="1965"/>
    <n v="63356"/>
    <n v="19.3"/>
    <s v="Yes"/>
    <n v="24.8"/>
    <n v="102.6"/>
    <n v="2026"/>
    <n v="48182364712"/>
    <n v="2.5357142857142856"/>
    <n v="223.08450704225353"/>
    <n v="107.97341755840222"/>
    <s v="#SPILL!"/>
  </r>
  <r>
    <s v="EV1976"/>
    <x v="4"/>
    <s v="Asia"/>
    <s v="Volkswagen"/>
    <s v="Bus"/>
    <n v="860157"/>
    <n v="68"/>
    <n v="550"/>
    <n v="1.96"/>
    <x v="1966"/>
    <n v="81983"/>
    <n v="16.899999999999999"/>
    <s v="Yes"/>
    <n v="34.200000000000003"/>
    <n v="37.9"/>
    <n v="2026"/>
    <n v="70518251331"/>
    <n v="8.0882352941176467"/>
    <n v="149.06"/>
    <n v="5.9082237312490626"/>
    <s v="#SPILL!"/>
  </r>
  <r>
    <s v="EV1977"/>
    <x v="5"/>
    <s v="North America"/>
    <s v="BMW"/>
    <s v="Truck"/>
    <n v="165059"/>
    <n v="103"/>
    <n v="522"/>
    <n v="1.56"/>
    <x v="1967"/>
    <n v="75154"/>
    <n v="17.5"/>
    <s v="No"/>
    <n v="46.1"/>
    <n v="248.4"/>
    <n v="2026"/>
    <n v="12404844086"/>
    <n v="5.0679611650485441"/>
    <n v="143.97318007662835"/>
    <n v="546.74995001787238"/>
    <s v="#SPILL!"/>
  </r>
  <r>
    <s v="EV1978"/>
    <x v="4"/>
    <s v="Asia"/>
    <s v="Mercedes"/>
    <s v="Bus"/>
    <n v="765385"/>
    <n v="75"/>
    <n v="338"/>
    <n v="2.09"/>
    <x v="1968"/>
    <n v="70356"/>
    <n v="12.9"/>
    <s v="No"/>
    <n v="49.3"/>
    <n v="261"/>
    <n v="2026"/>
    <n v="53849427060"/>
    <n v="4.5066666666666668"/>
    <n v="208.15384615384616"/>
    <n v="102.07019996472363"/>
    <s v="#SPILL!"/>
  </r>
  <r>
    <s v="EV1979"/>
    <x v="8"/>
    <s v="Europe"/>
    <s v="Hyundai"/>
    <s v="Bus"/>
    <n v="173693"/>
    <n v="109"/>
    <n v="502"/>
    <n v="1.1200000000000001"/>
    <x v="1969"/>
    <n v="53171"/>
    <n v="18.399999999999999"/>
    <s v="No"/>
    <n v="24.2"/>
    <n v="199.2"/>
    <n v="2026"/>
    <n v="9235430503"/>
    <n v="4.6055045871559637"/>
    <n v="105.91832669322709"/>
    <n v="331.6426108133316"/>
    <s v="#SPILL!"/>
  </r>
  <r>
    <s v="EV1980"/>
    <x v="4"/>
    <s v="Asia"/>
    <s v="Tesla"/>
    <s v="Bus"/>
    <n v="214861"/>
    <n v="111"/>
    <n v="621"/>
    <n v="2.06"/>
    <x v="1970"/>
    <n v="84649"/>
    <n v="19.100000000000001"/>
    <s v="No"/>
    <n v="23.7"/>
    <n v="41.9"/>
    <n v="2026"/>
    <n v="18187768789"/>
    <n v="5.5945945945945947"/>
    <n v="136.31078904991949"/>
    <n v="436.28671559752587"/>
    <s v="#SPILL!"/>
  </r>
  <r>
    <s v="EV1981"/>
    <x v="4"/>
    <s v="Asia"/>
    <s v="Nissan"/>
    <s v="Bus"/>
    <n v="778514"/>
    <n v="52"/>
    <n v="281"/>
    <n v="1.56"/>
    <x v="1971"/>
    <n v="80091"/>
    <n v="18.5"/>
    <s v="Yes"/>
    <n v="30.4"/>
    <n v="110.6"/>
    <n v="2026"/>
    <n v="62351964774"/>
    <n v="5.4038461538461542"/>
    <n v="285.02135231316726"/>
    <n v="149.93307763251528"/>
    <s v="#SPILL!"/>
  </r>
  <r>
    <s v="EV1982"/>
    <x v="6"/>
    <s v="Europe"/>
    <s v="Hyundai"/>
    <s v="Truck"/>
    <n v="479065"/>
    <n v="80"/>
    <n v="561"/>
    <n v="2.6"/>
    <x v="1972"/>
    <n v="65197"/>
    <n v="19.600000000000001"/>
    <s v="Yes"/>
    <n v="22.4"/>
    <n v="211.1"/>
    <n v="2026"/>
    <n v="31233600805"/>
    <n v="7.0125000000000002"/>
    <n v="116.21568627450981"/>
    <n v="344.22051287403588"/>
    <s v="#SPILL!"/>
  </r>
  <r>
    <s v="EV1983"/>
    <x v="3"/>
    <s v="Europe"/>
    <s v="Kia"/>
    <s v="Car"/>
    <n v="424077"/>
    <n v="85"/>
    <n v="637"/>
    <n v="2.66"/>
    <x v="1973"/>
    <n v="46711"/>
    <n v="21.4"/>
    <s v="Yes"/>
    <n v="55.8"/>
    <n v="106.9"/>
    <n v="2026"/>
    <n v="19809060747"/>
    <n v="7.4941176470588236"/>
    <n v="73.329670329670336"/>
    <n v="46.104834735201393"/>
    <s v="#SPILL!"/>
  </r>
  <r>
    <s v="EV1984"/>
    <x v="9"/>
    <s v="Asia"/>
    <s v="Nissan"/>
    <s v="Truck"/>
    <n v="274205"/>
    <n v="53"/>
    <n v="250"/>
    <n v="2.79"/>
    <x v="1974"/>
    <n v="48045"/>
    <n v="19.5"/>
    <s v="No"/>
    <n v="22.6"/>
    <n v="172.6"/>
    <n v="2026"/>
    <n v="13174179225"/>
    <n v="4.716981132075472"/>
    <n v="192.18"/>
    <n v="159.30417023759597"/>
    <s v="#SPILL!"/>
  </r>
  <r>
    <s v="EV1985"/>
    <x v="1"/>
    <s v="North America"/>
    <s v="Nissan"/>
    <s v="SUV"/>
    <n v="151542"/>
    <n v="108"/>
    <n v="385"/>
    <n v="1.02"/>
    <x v="1975"/>
    <n v="62118"/>
    <n v="18.899999999999999"/>
    <s v="Yes"/>
    <n v="24.1"/>
    <n v="61.8"/>
    <n v="2026"/>
    <n v="9413485956"/>
    <n v="3.5648148148148149"/>
    <n v="161.34545454545454"/>
    <n v="849.66543928415888"/>
    <s v="#SPILL!"/>
  </r>
  <r>
    <s v="EV1986"/>
    <x v="7"/>
    <s v="Europe"/>
    <s v="Mercedes"/>
    <s v="Car"/>
    <n v="719802"/>
    <n v="44"/>
    <n v="572"/>
    <n v="0.64"/>
    <x v="1976"/>
    <n v="84711"/>
    <n v="12.1"/>
    <s v="Yes"/>
    <n v="52.3"/>
    <n v="258.60000000000002"/>
    <n v="2026"/>
    <n v="60975147222"/>
    <n v="13"/>
    <n v="148.09615384615384"/>
    <n v="99.567658883970878"/>
    <s v="#SPILL!"/>
  </r>
  <r>
    <s v="EV1987"/>
    <x v="4"/>
    <s v="Asia"/>
    <s v="Hyundai"/>
    <s v="Bus"/>
    <n v="807706"/>
    <n v="75"/>
    <n v="270"/>
    <n v="1.05"/>
    <x v="1977"/>
    <n v="28451"/>
    <n v="20.2"/>
    <s v="No"/>
    <n v="33.4"/>
    <n v="171.6"/>
    <n v="2026"/>
    <n v="22980043406"/>
    <n v="3.6"/>
    <n v="105.37407407407407"/>
    <n v="76.002902046041498"/>
    <s v="#SPILL!"/>
  </r>
  <r>
    <s v="EV1988"/>
    <x v="5"/>
    <s v="North America"/>
    <s v="Toyota"/>
    <s v="Truck"/>
    <n v="679613"/>
    <n v="70"/>
    <n v="267"/>
    <n v="1.62"/>
    <x v="1978"/>
    <n v="83903"/>
    <n v="16.399999999999999"/>
    <s v="No"/>
    <n v="21.3"/>
    <n v="141.19999999999999"/>
    <n v="2026"/>
    <n v="57021569539"/>
    <n v="3.8142857142857145"/>
    <n v="314.24344569288388"/>
    <n v="137.89906902899148"/>
    <s v="#SPILL!"/>
  </r>
  <r>
    <s v="EV1989"/>
    <x v="8"/>
    <s v="Europe"/>
    <s v="Kia"/>
    <s v="Truck"/>
    <n v="141546"/>
    <n v="107"/>
    <n v="416"/>
    <n v="2.19"/>
    <x v="1979"/>
    <n v="81753"/>
    <n v="18.5"/>
    <s v="No"/>
    <n v="63.6"/>
    <n v="224.9"/>
    <n v="2026"/>
    <n v="11571810138"/>
    <n v="3.8878504672897196"/>
    <n v="196.52163461538461"/>
    <n v="1119.1132211436566"/>
    <s v="#SPILL!"/>
  </r>
  <r>
    <s v="EV1990"/>
    <x v="9"/>
    <s v="Asia"/>
    <s v="Hyundai"/>
    <s v="Bus"/>
    <n v="185878"/>
    <n v="59"/>
    <n v="278"/>
    <n v="1.19"/>
    <x v="1980"/>
    <n v="26322"/>
    <n v="24.2"/>
    <s v="Yes"/>
    <n v="48.7"/>
    <n v="222.1"/>
    <n v="2026"/>
    <n v="4892680716"/>
    <n v="4.7118644067796609"/>
    <n v="94.683453237410077"/>
    <n v="432.39651814631105"/>
    <s v="#SPILL!"/>
  </r>
  <r>
    <s v="EV1991"/>
    <x v="2"/>
    <s v="Oceania"/>
    <s v="Volkswagen"/>
    <s v="Car"/>
    <n v="226499"/>
    <n v="95"/>
    <n v="250"/>
    <n v="2.13"/>
    <x v="1981"/>
    <n v="29751"/>
    <n v="14.1"/>
    <s v="Yes"/>
    <n v="64.8"/>
    <n v="164.5"/>
    <n v="2026"/>
    <n v="6738571749"/>
    <n v="2.6315789473684212"/>
    <n v="119.004"/>
    <n v="716.85967708466706"/>
    <s v="#SPILL!"/>
  </r>
  <r>
    <s v="EV1992"/>
    <x v="4"/>
    <s v="Asia"/>
    <s v="Mercedes"/>
    <s v="SUV"/>
    <n v="787541"/>
    <n v="98"/>
    <n v="525"/>
    <n v="1.52"/>
    <x v="1982"/>
    <n v="72459"/>
    <n v="19.5"/>
    <s v="No"/>
    <n v="7.7"/>
    <n v="152.5"/>
    <n v="2026"/>
    <n v="57064433319"/>
    <n v="5.3571428571428568"/>
    <n v="138.01714285714286"/>
    <n v="217.5353410171661"/>
    <s v="#SPILL!"/>
  </r>
  <r>
    <s v="EV1993"/>
    <x v="6"/>
    <s v="Europe"/>
    <s v="Toyota"/>
    <s v="Bus"/>
    <n v="765096"/>
    <n v="98"/>
    <n v="450"/>
    <n v="0.51"/>
    <x v="1983"/>
    <n v="56263"/>
    <n v="16.7"/>
    <s v="No"/>
    <n v="42.4"/>
    <n v="242.6"/>
    <n v="2026"/>
    <n v="43046596248"/>
    <n v="4.591836734693878"/>
    <n v="125.02888888888889"/>
    <n v="93.634001484780995"/>
    <s v="#SPILL!"/>
  </r>
  <r>
    <s v="EV1994"/>
    <x v="4"/>
    <s v="Asia"/>
    <s v="Mercedes"/>
    <s v="Truck"/>
    <n v="536644"/>
    <n v="87"/>
    <n v="571"/>
    <n v="2.13"/>
    <x v="1984"/>
    <n v="67110"/>
    <n v="19.3"/>
    <s v="Yes"/>
    <n v="61.3"/>
    <n v="263.7"/>
    <n v="2026"/>
    <n v="36014178840"/>
    <n v="6.5632183908045976"/>
    <n v="117.53064798598949"/>
    <n v="22.614619747914819"/>
    <s v="#SPILL!"/>
  </r>
  <r>
    <s v="EV1995"/>
    <x v="0"/>
    <s v="Asia"/>
    <s v="Volkswagen"/>
    <s v="Car"/>
    <n v="861380"/>
    <n v="106"/>
    <n v="314"/>
    <n v="1.98"/>
    <x v="1985"/>
    <n v="70117"/>
    <n v="14.7"/>
    <s v="No"/>
    <n v="16.3"/>
    <n v="43.9"/>
    <n v="2026"/>
    <n v="60397381460"/>
    <n v="2.9622641509433962"/>
    <n v="223.30254777070064"/>
    <n v="58.489865100188069"/>
    <s v="#SPILL!"/>
  </r>
  <r>
    <s v="EV1996"/>
    <x v="7"/>
    <s v="Europe"/>
    <s v="Hyundai"/>
    <s v="SUV"/>
    <n v="805623"/>
    <n v="74"/>
    <n v="564"/>
    <n v="2.25"/>
    <x v="1986"/>
    <n v="61781"/>
    <n v="18.2"/>
    <s v="No"/>
    <n v="32.1"/>
    <n v="298.3"/>
    <n v="2026"/>
    <n v="49772194563"/>
    <n v="7.6216216216216219"/>
    <n v="109.54078014184397"/>
    <n v="100.36332130537484"/>
    <s v="#SPILL!"/>
  </r>
  <r>
    <s v="EV1997"/>
    <x v="7"/>
    <s v="Europe"/>
    <s v="Tesla"/>
    <s v="SUV"/>
    <n v="848726"/>
    <n v="115"/>
    <n v="327"/>
    <n v="0.75"/>
    <x v="1987"/>
    <n v="58621"/>
    <n v="14.6"/>
    <s v="No"/>
    <n v="58"/>
    <n v="276.5"/>
    <n v="2026"/>
    <n v="49753166846"/>
    <n v="2.8434782608695652"/>
    <n v="179.2691131498471"/>
    <n v="134.64769548711834"/>
    <s v="#SPILL!"/>
  </r>
  <r>
    <s v="EV1998"/>
    <x v="8"/>
    <s v="Europe"/>
    <s v="Tesla"/>
    <s v="SUV"/>
    <n v="867414"/>
    <n v="54"/>
    <n v="252"/>
    <n v="2.63"/>
    <x v="1988"/>
    <n v="58718"/>
    <n v="14.4"/>
    <s v="No"/>
    <n v="59"/>
    <n v="134.5"/>
    <n v="2026"/>
    <n v="50932815252"/>
    <n v="4.666666666666667"/>
    <n v="233.00793650793651"/>
    <n v="154.74848227028849"/>
    <s v="#SPILL!"/>
  </r>
  <r>
    <s v="EV1999"/>
    <x v="6"/>
    <s v="Europe"/>
    <s v="Toyota"/>
    <s v="Car"/>
    <n v="82376"/>
    <n v="107"/>
    <n v="451"/>
    <n v="1.67"/>
    <x v="1989"/>
    <n v="79736"/>
    <n v="14.1"/>
    <s v="No"/>
    <n v="19.8"/>
    <n v="295.60000000000002"/>
    <n v="2026"/>
    <n v="6568332736"/>
    <n v="4.2149532710280377"/>
    <n v="176.79822616407984"/>
    <n v="1788.9191026512576"/>
    <s v="#SPILL!"/>
  </r>
  <r>
    <s v="EV2000"/>
    <x v="7"/>
    <s v="Europe"/>
    <s v="Toyota"/>
    <s v="Truck"/>
    <n v="473691"/>
    <n v="52"/>
    <n v="384"/>
    <n v="1.64"/>
    <x v="1990"/>
    <n v="27946"/>
    <n v="18.899999999999999"/>
    <s v="No"/>
    <n v="20.7"/>
    <n v="137.19999999999999"/>
    <n v="2026"/>
    <n v="13237768686"/>
    <n v="7.384615384615385"/>
    <n v="72.776041666666671"/>
    <n v="388.06521550968881"/>
    <s v="#SPILL!"/>
  </r>
  <r>
    <s v="EV2001"/>
    <x v="6"/>
    <s v="Europe"/>
    <s v="Nissan"/>
    <s v="Bus"/>
    <n v="420044"/>
    <n v="103"/>
    <n v="270"/>
    <n v="2.36"/>
    <x v="1991"/>
    <n v="84161"/>
    <n v="23.3"/>
    <s v="Yes"/>
    <n v="55.1"/>
    <n v="16.3"/>
    <n v="2026"/>
    <n v="35351323084"/>
    <n v="2.621359223300971"/>
    <n v="311.7074074074074"/>
    <n v="158.09058098675376"/>
    <s v="#SPILL!"/>
  </r>
  <r>
    <s v="EV2002"/>
    <x v="1"/>
    <s v="North America"/>
    <s v="Hyundai"/>
    <s v="SUV"/>
    <n v="328113"/>
    <n v="109"/>
    <n v="445"/>
    <n v="0.98"/>
    <x v="1992"/>
    <n v="79470"/>
    <n v="22.4"/>
    <s v="No"/>
    <n v="61.4"/>
    <n v="54.6"/>
    <n v="2026"/>
    <n v="26075140110"/>
    <n v="4.0825688073394497"/>
    <n v="178.58426966292134"/>
    <n v="604.61792126493003"/>
    <s v="#SPILL!"/>
  </r>
  <r>
    <s v="EV2003"/>
    <x v="7"/>
    <s v="Europe"/>
    <s v="Volkswagen"/>
    <s v="Truck"/>
    <n v="654692"/>
    <n v="94"/>
    <n v="536"/>
    <n v="1.8"/>
    <x v="1993"/>
    <n v="51298"/>
    <n v="16.600000000000001"/>
    <s v="No"/>
    <n v="28.2"/>
    <n v="180.1"/>
    <n v="2026"/>
    <n v="33584390216"/>
    <n v="5.7021276595744679"/>
    <n v="95.705223880597018"/>
    <n v="149.6612147391445"/>
    <s v="#SPILL!"/>
  </r>
  <r>
    <s v="EV2004"/>
    <x v="4"/>
    <s v="Asia"/>
    <s v="Toyota"/>
    <s v="Truck"/>
    <n v="181590"/>
    <n v="67"/>
    <n v="533"/>
    <n v="0.69"/>
    <x v="1994"/>
    <n v="26881"/>
    <n v="18.2"/>
    <s v="Yes"/>
    <n v="42"/>
    <n v="67.7"/>
    <n v="2026"/>
    <n v="4881320790"/>
    <n v="7.955223880597015"/>
    <n v="50.433395872420263"/>
    <n v="1008.1612423591608"/>
    <s v="#SPILL!"/>
  </r>
  <r>
    <s v="EV2005"/>
    <x v="5"/>
    <s v="North America"/>
    <s v="Nissan"/>
    <s v="Car"/>
    <n v="292282"/>
    <n v="98"/>
    <n v="393"/>
    <n v="2.29"/>
    <x v="1995"/>
    <n v="74577"/>
    <n v="22.4"/>
    <s v="No"/>
    <n v="61.2"/>
    <n v="184.8"/>
    <n v="2026"/>
    <n v="21797514714"/>
    <n v="4.0102040816326534"/>
    <n v="189.76335877862596"/>
    <n v="31.928069467158426"/>
    <s v="#SPILL!"/>
  </r>
  <r>
    <s v="EV2006"/>
    <x v="5"/>
    <s v="North America"/>
    <s v="BMW"/>
    <s v="Car"/>
    <n v="374072"/>
    <n v="69"/>
    <n v="314"/>
    <n v="2.91"/>
    <x v="1996"/>
    <n v="81791"/>
    <n v="17.100000000000001"/>
    <s v="No"/>
    <n v="19.2"/>
    <n v="205.5"/>
    <n v="2026"/>
    <n v="30595722952"/>
    <n v="4.5507246376811592"/>
    <n v="260.48089171974522"/>
    <n v="211.71325306358136"/>
    <s v="#SPILL!"/>
  </r>
  <r>
    <s v="EV2007"/>
    <x v="9"/>
    <s v="Asia"/>
    <s v="BMW"/>
    <s v="Bus"/>
    <n v="675141"/>
    <n v="117"/>
    <n v="569"/>
    <n v="2.69"/>
    <x v="1997"/>
    <n v="79655"/>
    <n v="21.7"/>
    <s v="Yes"/>
    <n v="26.7"/>
    <n v="79.5"/>
    <n v="2026"/>
    <n v="53778356355"/>
    <n v="4.8632478632478628"/>
    <n v="139.99121265377855"/>
    <n v="220.38211277347992"/>
    <s v="#SPILL!"/>
  </r>
  <r>
    <s v="EV2008"/>
    <x v="1"/>
    <s v="North America"/>
    <s v="Tesla"/>
    <s v="Bus"/>
    <n v="312970"/>
    <n v="48"/>
    <n v="264"/>
    <n v="1.69"/>
    <x v="1998"/>
    <n v="81072"/>
    <n v="14.9"/>
    <s v="Yes"/>
    <n v="13.7"/>
    <n v="161.5"/>
    <n v="2026"/>
    <n v="25373103840"/>
    <n v="5.5"/>
    <n v="307.09090909090907"/>
    <n v="305.77371633063871"/>
    <s v="#SPILL!"/>
  </r>
  <r>
    <s v="EV2009"/>
    <x v="2"/>
    <s v="Oceania"/>
    <s v="Kia"/>
    <s v="SUV"/>
    <n v="125091"/>
    <n v="120"/>
    <n v="482"/>
    <n v="2.36"/>
    <x v="1999"/>
    <n v="72781"/>
    <n v="22.3"/>
    <s v="Yes"/>
    <n v="11"/>
    <n v="174.8"/>
    <n v="2026"/>
    <n v="9104248071"/>
    <n v="4.0166666666666666"/>
    <n v="150.99792531120332"/>
    <n v="386.36672502418241"/>
    <s v="#SPILL!"/>
  </r>
  <r>
    <s v="EV2010"/>
    <x v="0"/>
    <s v="Asia"/>
    <s v="BYD"/>
    <s v="Car"/>
    <n v="15656"/>
    <n v="40"/>
    <n v="628"/>
    <n v="1.42"/>
    <x v="2000"/>
    <n v="72504"/>
    <n v="21.5"/>
    <s v="Yes"/>
    <n v="47.9"/>
    <n v="192.2"/>
    <n v="2026"/>
    <n v="1135122624"/>
    <n v="15.7"/>
    <n v="115.45222929936305"/>
    <n v="9494.8262646908533"/>
    <s v="#SPILL!"/>
  </r>
  <r>
    <s v="EV2011"/>
    <x v="4"/>
    <s v="Asia"/>
    <s v="Ford"/>
    <s v="Bus"/>
    <n v="841593"/>
    <n v="84"/>
    <n v="460"/>
    <n v="0.66"/>
    <x v="2001"/>
    <n v="34286"/>
    <n v="16.100000000000001"/>
    <s v="No"/>
    <n v="26.7"/>
    <n v="244"/>
    <n v="2026"/>
    <n v="28854857598"/>
    <n v="5.4761904761904763"/>
    <n v="74.53478260869565"/>
    <n v="69.458752627457699"/>
    <s v="#SPILL!"/>
  </r>
  <r>
    <s v="EV2012"/>
    <x v="9"/>
    <s v="Asia"/>
    <s v="Hyundai"/>
    <s v="Car"/>
    <n v="856030"/>
    <n v="55"/>
    <n v="641"/>
    <n v="0.97"/>
    <x v="2002"/>
    <n v="48029"/>
    <n v="17"/>
    <s v="No"/>
    <n v="57.2"/>
    <n v="162.30000000000001"/>
    <n v="2026"/>
    <n v="41114264870"/>
    <n v="11.654545454545454"/>
    <n v="74.928237129485183"/>
    <n v="212.99954440849038"/>
    <s v="#SPILL!"/>
  </r>
  <r>
    <s v="EV2013"/>
    <x v="2"/>
    <s v="Oceania"/>
    <s v="BMW"/>
    <s v="Truck"/>
    <n v="640917"/>
    <n v="56"/>
    <n v="268"/>
    <n v="0.84"/>
    <x v="2003"/>
    <n v="27852"/>
    <n v="24.6"/>
    <s v="No"/>
    <n v="51.7"/>
    <n v="238.6"/>
    <n v="2026"/>
    <n v="17850820284"/>
    <n v="4.7857142857142856"/>
    <n v="103.92537313432835"/>
    <n v="53.624728318955498"/>
    <s v="#SPILL!"/>
  </r>
  <r>
    <s v="EV2014"/>
    <x v="1"/>
    <s v="North America"/>
    <s v="Kia"/>
    <s v="Bus"/>
    <n v="483218"/>
    <n v="45"/>
    <n v="309"/>
    <n v="2.94"/>
    <x v="2004"/>
    <n v="41654"/>
    <n v="17.100000000000001"/>
    <s v="Yes"/>
    <n v="51.9"/>
    <n v="116.3"/>
    <n v="2026"/>
    <n v="20127962572"/>
    <n v="6.8666666666666663"/>
    <n v="134.80258899676375"/>
    <n v="62.499741317583364"/>
    <s v="#SPILL!"/>
  </r>
  <r>
    <s v="EV2015"/>
    <x v="9"/>
    <s v="Asia"/>
    <s v="Volkswagen"/>
    <s v="SUV"/>
    <n v="579560"/>
    <n v="45"/>
    <n v="302"/>
    <n v="0.79"/>
    <x v="2005"/>
    <n v="57433"/>
    <n v="22.1"/>
    <s v="No"/>
    <n v="48.9"/>
    <n v="166.4"/>
    <n v="2026"/>
    <n v="33285869480"/>
    <n v="6.7111111111111112"/>
    <n v="190.17549668874173"/>
    <n v="128.94092069846093"/>
    <s v="#SPILL!"/>
  </r>
  <r>
    <s v="EV2016"/>
    <x v="4"/>
    <s v="Asia"/>
    <s v="Hyundai"/>
    <s v="Bus"/>
    <n v="742380"/>
    <n v="67"/>
    <n v="597"/>
    <n v="1.08"/>
    <x v="2006"/>
    <n v="76975"/>
    <n v="16.399999999999999"/>
    <s v="No"/>
    <n v="7.5"/>
    <n v="40.200000000000003"/>
    <n v="2026"/>
    <n v="57144700500"/>
    <n v="8.91044776119403"/>
    <n v="128.93634840871022"/>
    <n v="241.34405560494625"/>
    <s v="#SPILL!"/>
  </r>
  <r>
    <s v="EV2017"/>
    <x v="6"/>
    <s v="Europe"/>
    <s v="Tesla"/>
    <s v="SUV"/>
    <n v="869016"/>
    <n v="116"/>
    <n v="415"/>
    <n v="2.2599999999999998"/>
    <x v="2007"/>
    <n v="54566"/>
    <n v="21"/>
    <s v="Yes"/>
    <n v="57.9"/>
    <n v="138.19999999999999"/>
    <n v="2026"/>
    <n v="47418727056"/>
    <n v="3.5775862068965516"/>
    <n v="131.48433734939758"/>
    <n v="19.385143656733593"/>
    <s v="#SPILL!"/>
  </r>
  <r>
    <s v="EV2018"/>
    <x v="2"/>
    <s v="Oceania"/>
    <s v="Volkswagen"/>
    <s v="Truck"/>
    <n v="112448"/>
    <n v="63"/>
    <n v="521"/>
    <n v="2.54"/>
    <x v="2008"/>
    <n v="40448"/>
    <n v="22.8"/>
    <s v="Yes"/>
    <n v="58.4"/>
    <n v="43.8"/>
    <n v="2026"/>
    <n v="4548296704"/>
    <n v="8.2698412698412707"/>
    <n v="77.635316698656425"/>
    <n v="242.09412350597609"/>
    <s v="#SPILL!"/>
  </r>
  <r>
    <s v="EV2019"/>
    <x v="8"/>
    <s v="Europe"/>
    <s v="Kia"/>
    <s v="Truck"/>
    <n v="322418"/>
    <n v="103"/>
    <n v="551"/>
    <n v="2.06"/>
    <x v="2009"/>
    <n v="60667"/>
    <n v="17.7"/>
    <s v="No"/>
    <n v="53.2"/>
    <n v="195.7"/>
    <n v="2026"/>
    <n v="19560132806"/>
    <n v="5.349514563106796"/>
    <n v="110.10344827586206"/>
    <n v="213.02780862110677"/>
    <s v="#SPILL!"/>
  </r>
  <r>
    <s v="EV2020"/>
    <x v="9"/>
    <s v="Asia"/>
    <s v="Hyundai"/>
    <s v="Truck"/>
    <n v="530703"/>
    <n v="55"/>
    <n v="473"/>
    <n v="1.82"/>
    <x v="2010"/>
    <n v="72169"/>
    <n v="16.2"/>
    <s v="Yes"/>
    <n v="35.1"/>
    <n v="201.1"/>
    <n v="2026"/>
    <n v="38300304807"/>
    <n v="8.6"/>
    <n v="152.57716701902748"/>
    <n v="198.20502239482346"/>
    <s v="#SPILL!"/>
  </r>
  <r>
    <s v="EV2021"/>
    <x v="9"/>
    <s v="Asia"/>
    <s v="BYD"/>
    <s v="Truck"/>
    <n v="820208"/>
    <n v="74"/>
    <n v="410"/>
    <n v="2.2000000000000002"/>
    <x v="2011"/>
    <n v="47239"/>
    <n v="24.4"/>
    <s v="No"/>
    <n v="20.5"/>
    <n v="15.9"/>
    <n v="2026"/>
    <n v="38745805712"/>
    <n v="5.5405405405405403"/>
    <n v="115.21707317073171"/>
    <n v="207.48395528939"/>
    <s v="#SPILL!"/>
  </r>
  <r>
    <s v="EV2022"/>
    <x v="1"/>
    <s v="North America"/>
    <s v="Hyundai"/>
    <s v="Bus"/>
    <n v="418996"/>
    <n v="55"/>
    <n v="580"/>
    <n v="1.08"/>
    <x v="2012"/>
    <n v="45961"/>
    <n v="24.9"/>
    <s v="No"/>
    <n v="12"/>
    <n v="211.5"/>
    <n v="2026"/>
    <n v="19257475156"/>
    <n v="10.545454545454545"/>
    <n v="79.243103448275861"/>
    <n v="87.948333635643309"/>
    <s v="#SPILL!"/>
  </r>
  <r>
    <s v="EV2023"/>
    <x v="0"/>
    <s v="Asia"/>
    <s v="BMW"/>
    <s v="Car"/>
    <n v="849826"/>
    <n v="45"/>
    <n v="366"/>
    <n v="2.99"/>
    <x v="2013"/>
    <n v="75555"/>
    <n v="23.7"/>
    <s v="No"/>
    <n v="61.7"/>
    <n v="136.30000000000001"/>
    <n v="2026"/>
    <n v="64208603430"/>
    <n v="8.1333333333333329"/>
    <n v="206.4344262295082"/>
    <n v="125.71632310614173"/>
    <s v="#SPILL!"/>
  </r>
  <r>
    <s v="EV2024"/>
    <x v="4"/>
    <s v="Asia"/>
    <s v="BYD"/>
    <s v="Car"/>
    <n v="150374"/>
    <n v="100"/>
    <n v="606"/>
    <n v="2.4700000000000002"/>
    <x v="2014"/>
    <n v="26331"/>
    <n v="16"/>
    <s v="Yes"/>
    <n v="37"/>
    <n v="78.3"/>
    <n v="2026"/>
    <n v="3959497794"/>
    <n v="6.06"/>
    <n v="43.450495049504951"/>
    <n v="71.947278119887741"/>
    <s v="#SPILL!"/>
  </r>
  <r>
    <s v="EV2025"/>
    <x v="2"/>
    <s v="Oceania"/>
    <s v="Ford"/>
    <s v="Bus"/>
    <n v="280618"/>
    <n v="67"/>
    <n v="415"/>
    <n v="1.05"/>
    <x v="2015"/>
    <n v="82965"/>
    <n v="16.7"/>
    <s v="Yes"/>
    <n v="63.8"/>
    <n v="84.6"/>
    <n v="2026"/>
    <n v="23281472370"/>
    <n v="6.1940298507462686"/>
    <n v="199.9156626506024"/>
    <n v="503.81657627094489"/>
    <s v="#SPILL!"/>
  </r>
  <r>
    <s v="EV2026"/>
    <x v="8"/>
    <s v="Europe"/>
    <s v="Tesla"/>
    <s v="Car"/>
    <n v="454257"/>
    <n v="118"/>
    <n v="496"/>
    <n v="1.51"/>
    <x v="2016"/>
    <n v="71338"/>
    <n v="12.8"/>
    <s v="No"/>
    <n v="43.6"/>
    <n v="22.4"/>
    <n v="2026"/>
    <n v="32405785866"/>
    <n v="4.2033898305084749"/>
    <n v="143.82661290322579"/>
    <n v="213.7534479380615"/>
    <s v="#SPILL!"/>
  </r>
  <r>
    <s v="EV2027"/>
    <x v="2"/>
    <s v="Oceania"/>
    <s v="Ford"/>
    <s v="Car"/>
    <n v="868228"/>
    <n v="58"/>
    <n v="346"/>
    <n v="1.33"/>
    <x v="2017"/>
    <n v="33213"/>
    <n v="15.8"/>
    <s v="Yes"/>
    <n v="61.5"/>
    <n v="32.6"/>
    <n v="2026"/>
    <n v="28836456564"/>
    <n v="5.9655172413793105"/>
    <n v="95.99132947976878"/>
    <n v="166.7108178957601"/>
    <s v="#SPILL!"/>
  </r>
  <r>
    <s v="EV2028"/>
    <x v="4"/>
    <s v="Asia"/>
    <s v="Toyota"/>
    <s v="SUV"/>
    <n v="218299"/>
    <n v="91"/>
    <n v="568"/>
    <n v="2.86"/>
    <x v="2018"/>
    <n v="25299"/>
    <n v="16.600000000000001"/>
    <s v="Yes"/>
    <n v="34.299999999999997"/>
    <n v="52.7"/>
    <n v="2026"/>
    <n v="5522746401"/>
    <n v="6.2417582417582418"/>
    <n v="44.54049295774648"/>
    <n v="559.95217568564215"/>
    <s v="#SPILL!"/>
  </r>
  <r>
    <s v="EV2029"/>
    <x v="8"/>
    <s v="Europe"/>
    <s v="BMW"/>
    <s v="Car"/>
    <n v="471657"/>
    <n v="101"/>
    <n v="574"/>
    <n v="2.95"/>
    <x v="2019"/>
    <n v="64531"/>
    <n v="18.399999999999999"/>
    <s v="Yes"/>
    <n v="25.6"/>
    <n v="272.8"/>
    <n v="2026"/>
    <n v="30436497867"/>
    <n v="5.6831683168316829"/>
    <n v="112.42334494773519"/>
    <n v="140.84811632181862"/>
    <s v="#SPILL!"/>
  </r>
  <r>
    <s v="EV2030"/>
    <x v="2"/>
    <s v="Oceania"/>
    <s v="Tesla"/>
    <s v="Bus"/>
    <n v="850424"/>
    <n v="72"/>
    <n v="557"/>
    <n v="1.97"/>
    <x v="2020"/>
    <n v="57266"/>
    <n v="14.2"/>
    <s v="Yes"/>
    <n v="38.5"/>
    <n v="49.7"/>
    <n v="2026"/>
    <n v="48700380784"/>
    <n v="7.7361111111111107"/>
    <n v="102.81149012567325"/>
    <n v="147.28182647714553"/>
    <s v="#SPILL!"/>
  </r>
  <r>
    <s v="EV2031"/>
    <x v="8"/>
    <s v="Europe"/>
    <s v="BMW"/>
    <s v="Car"/>
    <n v="452787"/>
    <n v="111"/>
    <n v="491"/>
    <n v="0.96"/>
    <x v="2021"/>
    <n v="39362"/>
    <n v="15.9"/>
    <s v="No"/>
    <n v="23.3"/>
    <n v="33.5"/>
    <n v="2026"/>
    <n v="17822601894"/>
    <n v="4.4234234234234231"/>
    <n v="80.167006109979638"/>
    <n v="419.243485347415"/>
    <s v="#SPILL!"/>
  </r>
  <r>
    <s v="EV2032"/>
    <x v="4"/>
    <s v="Asia"/>
    <s v="BYD"/>
    <s v="Car"/>
    <n v="786081"/>
    <n v="79"/>
    <n v="593"/>
    <n v="1.92"/>
    <x v="2022"/>
    <n v="38423"/>
    <n v="20.7"/>
    <s v="Yes"/>
    <n v="29.2"/>
    <n v="132.80000000000001"/>
    <n v="2026"/>
    <n v="30203590263"/>
    <n v="7.5063291139240507"/>
    <n v="64.79426644182125"/>
    <n v="84.944172419890563"/>
    <s v="#SPILL!"/>
  </r>
  <r>
    <s v="EV2033"/>
    <x v="0"/>
    <s v="Asia"/>
    <s v="Kia"/>
    <s v="SUV"/>
    <n v="782950"/>
    <n v="91"/>
    <n v="286"/>
    <n v="2.68"/>
    <x v="2023"/>
    <n v="81474"/>
    <n v="16.3"/>
    <s v="No"/>
    <n v="25.9"/>
    <n v="146.9"/>
    <n v="2026"/>
    <n v="63790068300"/>
    <n v="3.1428571428571428"/>
    <n v="284.87412587412587"/>
    <n v="45.327287821699983"/>
    <s v="#SPILL!"/>
  </r>
  <r>
    <s v="EV2034"/>
    <x v="1"/>
    <s v="North America"/>
    <s v="Volkswagen"/>
    <s v="Car"/>
    <n v="748103"/>
    <n v="111"/>
    <n v="626"/>
    <n v="1.08"/>
    <x v="2024"/>
    <n v="26296"/>
    <n v="19.8"/>
    <s v="No"/>
    <n v="44.4"/>
    <n v="22.1"/>
    <n v="2026"/>
    <n v="19672116488"/>
    <n v="5.6396396396396398"/>
    <n v="42.006389776357828"/>
    <n v="10.044071471441768"/>
    <s v="#SPILL!"/>
  </r>
  <r>
    <s v="EV2035"/>
    <x v="4"/>
    <s v="Asia"/>
    <s v="Toyota"/>
    <s v="SUV"/>
    <n v="113116"/>
    <n v="59"/>
    <n v="463"/>
    <n v="1.01"/>
    <x v="2025"/>
    <n v="46584"/>
    <n v="19.8"/>
    <s v="No"/>
    <n v="37.5"/>
    <n v="70.900000000000006"/>
    <n v="2026"/>
    <n v="5269395744"/>
    <n v="7.8474576271186445"/>
    <n v="100.61339092872571"/>
    <n v="612.2387637469501"/>
    <s v="#SPILL!"/>
  </r>
  <r>
    <s v="EV2036"/>
    <x v="8"/>
    <s v="Europe"/>
    <s v="BMW"/>
    <s v="SUV"/>
    <n v="205565"/>
    <n v="60"/>
    <n v="591"/>
    <n v="2.87"/>
    <x v="2026"/>
    <n v="83208"/>
    <n v="19.100000000000001"/>
    <s v="Yes"/>
    <n v="60.3"/>
    <n v="99.2"/>
    <n v="2026"/>
    <n v="17104652520"/>
    <n v="9.85"/>
    <n v="140.79187817258884"/>
    <n v="670.53729963758428"/>
    <s v="#SPILL!"/>
  </r>
  <r>
    <s v="EV2037"/>
    <x v="6"/>
    <s v="Europe"/>
    <s v="Hyundai"/>
    <s v="SUV"/>
    <n v="67004"/>
    <n v="95"/>
    <n v="528"/>
    <n v="1.8"/>
    <x v="2027"/>
    <n v="59315"/>
    <n v="19.8"/>
    <s v="Yes"/>
    <n v="26.6"/>
    <n v="34.9"/>
    <n v="2026"/>
    <n v="3974342260"/>
    <n v="5.5578947368421057"/>
    <n v="112.33901515151516"/>
    <n v="2597.9643006387678"/>
    <s v="#SPILL!"/>
  </r>
  <r>
    <s v="EV2038"/>
    <x v="1"/>
    <s v="North America"/>
    <s v="Kia"/>
    <s v="SUV"/>
    <n v="158259"/>
    <n v="66"/>
    <n v="270"/>
    <n v="0.59"/>
    <x v="2028"/>
    <n v="69354"/>
    <n v="21.1"/>
    <s v="Yes"/>
    <n v="27.2"/>
    <n v="164.3"/>
    <n v="2026"/>
    <n v="10975894686"/>
    <n v="4.0909090909090908"/>
    <n v="256.86666666666667"/>
    <n v="1224.5053993769707"/>
    <s v="#SPILL!"/>
  </r>
  <r>
    <s v="EV2039"/>
    <x v="1"/>
    <s v="North America"/>
    <s v="Kia"/>
    <s v="SUV"/>
    <n v="105684"/>
    <n v="94"/>
    <n v="354"/>
    <n v="2.54"/>
    <x v="2029"/>
    <n v="30797"/>
    <n v="14.3"/>
    <s v="Yes"/>
    <n v="28.3"/>
    <n v="87.2"/>
    <n v="2026"/>
    <n v="3254750148"/>
    <n v="3.7659574468085109"/>
    <n v="86.997175141242934"/>
    <n v="1622.8662806101208"/>
    <s v="#SPILL!"/>
  </r>
  <r>
    <s v="EV2040"/>
    <x v="5"/>
    <s v="North America"/>
    <s v="Mercedes"/>
    <s v="Bus"/>
    <n v="192029"/>
    <n v="43"/>
    <n v="295"/>
    <n v="1.59"/>
    <x v="2030"/>
    <n v="35710"/>
    <n v="16.3"/>
    <s v="Yes"/>
    <n v="39.1"/>
    <n v="299.39999999999998"/>
    <n v="2026"/>
    <n v="6857355590"/>
    <n v="6.8604651162790695"/>
    <n v="121.05084745762711"/>
    <n v="1039.8481479359889"/>
    <s v="#SPILL!"/>
  </r>
  <r>
    <s v="EV2041"/>
    <x v="0"/>
    <s v="Asia"/>
    <s v="Toyota"/>
    <s v="Truck"/>
    <n v="402936"/>
    <n v="85"/>
    <n v="442"/>
    <n v="1.59"/>
    <x v="2031"/>
    <n v="44584"/>
    <n v="16.2"/>
    <s v="Yes"/>
    <n v="6.7"/>
    <n v="66.400000000000006"/>
    <n v="2026"/>
    <n v="17964498624"/>
    <n v="5.2"/>
    <n v="100.86877828054298"/>
    <n v="25.247185657275597"/>
    <s v="#SPILL!"/>
  </r>
  <r>
    <s v="EV2042"/>
    <x v="4"/>
    <s v="Asia"/>
    <s v="Tesla"/>
    <s v="SUV"/>
    <n v="159015"/>
    <n v="86"/>
    <n v="597"/>
    <n v="2.52"/>
    <x v="2032"/>
    <n v="74475"/>
    <n v="17.899999999999999"/>
    <s v="Yes"/>
    <n v="9.5"/>
    <n v="102.8"/>
    <n v="2026"/>
    <n v="11842642125"/>
    <n v="6.941860465116279"/>
    <n v="124.74874371859296"/>
    <n v="755.43187749583376"/>
    <s v="#SPILL!"/>
  </r>
  <r>
    <s v="EV2043"/>
    <x v="5"/>
    <s v="North America"/>
    <s v="Mercedes"/>
    <s v="SUV"/>
    <n v="885479"/>
    <n v="42"/>
    <n v="620"/>
    <n v="1.62"/>
    <x v="2033"/>
    <n v="59010"/>
    <n v="18.399999999999999"/>
    <s v="No"/>
    <n v="42.6"/>
    <n v="182.1"/>
    <n v="2026"/>
    <n v="52252115790"/>
    <n v="14.761904761904763"/>
    <n v="95.177419354838705"/>
    <n v="33.734283929940744"/>
    <s v="#SPILL!"/>
  </r>
  <r>
    <s v="EV2044"/>
    <x v="0"/>
    <s v="Asia"/>
    <s v="BYD"/>
    <s v="Car"/>
    <n v="485032"/>
    <n v="58"/>
    <n v="457"/>
    <n v="2.12"/>
    <x v="2034"/>
    <n v="82292"/>
    <n v="23.7"/>
    <s v="Yes"/>
    <n v="10.3"/>
    <n v="230.5"/>
    <n v="2026"/>
    <n v="39914253344"/>
    <n v="7.8793103448275863"/>
    <n v="180.07002188183807"/>
    <n v="137.53525540582891"/>
    <s v="#SPILL!"/>
  </r>
  <r>
    <s v="EV2045"/>
    <x v="8"/>
    <s v="Europe"/>
    <s v="BMW"/>
    <s v="SUV"/>
    <n v="733897"/>
    <n v="117"/>
    <n v="278"/>
    <n v="1.66"/>
    <x v="2035"/>
    <n v="83985"/>
    <n v="12.2"/>
    <s v="No"/>
    <n v="16"/>
    <n v="119.3"/>
    <n v="2026"/>
    <n v="61636339545"/>
    <n v="2.3760683760683761"/>
    <n v="302.10431654676262"/>
    <n v="172.09226907863092"/>
    <s v="#SPILL!"/>
  </r>
  <r>
    <s v="EV2046"/>
    <x v="0"/>
    <s v="Asia"/>
    <s v="Volkswagen"/>
    <s v="Car"/>
    <n v="363608"/>
    <n v="102"/>
    <n v="386"/>
    <n v="1.6"/>
    <x v="2036"/>
    <n v="54878"/>
    <n v="23"/>
    <s v="Yes"/>
    <n v="6.9"/>
    <n v="79.3"/>
    <n v="2026"/>
    <n v="19954079824"/>
    <n v="3.784313725490196"/>
    <n v="142.17098445595855"/>
    <n v="293.56064773052299"/>
    <s v="#SPILL!"/>
  </r>
  <r>
    <s v="EV2047"/>
    <x v="8"/>
    <s v="Europe"/>
    <s v="BMW"/>
    <s v="SUV"/>
    <n v="194715"/>
    <n v="89"/>
    <n v="511"/>
    <n v="0.84"/>
    <x v="2037"/>
    <n v="68291"/>
    <n v="13.9"/>
    <s v="No"/>
    <n v="17"/>
    <n v="204.1"/>
    <n v="2026"/>
    <n v="13297282065"/>
    <n v="5.7415730337078648"/>
    <n v="133.64187866927594"/>
    <n v="786.38522969468193"/>
    <s v="#SPILL!"/>
  </r>
  <r>
    <s v="EV2048"/>
    <x v="5"/>
    <s v="North America"/>
    <s v="Volkswagen"/>
    <s v="Car"/>
    <n v="346378"/>
    <n v="109"/>
    <n v="631"/>
    <n v="0.72"/>
    <x v="2038"/>
    <n v="82505"/>
    <n v="22.3"/>
    <s v="Yes"/>
    <n v="7.7"/>
    <n v="205"/>
    <n v="2026"/>
    <n v="28577916890"/>
    <n v="5.7889908256880735"/>
    <n v="130.7527733755943"/>
    <n v="460.56908926086533"/>
    <s v="#SPILL!"/>
  </r>
  <r>
    <s v="EV2049"/>
    <x v="3"/>
    <s v="Europe"/>
    <s v="Hyundai"/>
    <s v="Car"/>
    <n v="443916"/>
    <n v="49"/>
    <n v="593"/>
    <n v="1.03"/>
    <x v="2039"/>
    <n v="66205"/>
    <n v="23.4"/>
    <s v="No"/>
    <n v="37.299999999999997"/>
    <n v="106.8"/>
    <n v="2026"/>
    <n v="29389458780"/>
    <n v="12.102040816326531"/>
    <n v="111.64418212478921"/>
    <n v="376.24685751358368"/>
    <s v="#SPILL!"/>
  </r>
  <r>
    <s v="EV2050"/>
    <x v="5"/>
    <s v="North America"/>
    <s v="Nissan"/>
    <s v="Car"/>
    <n v="148609"/>
    <n v="115"/>
    <n v="457"/>
    <n v="0.5"/>
    <x v="2040"/>
    <n v="60315"/>
    <n v="20.100000000000001"/>
    <s v="No"/>
    <n v="27.6"/>
    <n v="48"/>
    <n v="2026"/>
    <n v="8963351835"/>
    <n v="3.973913043478261"/>
    <n v="131.98030634573306"/>
    <n v="607.05610023619033"/>
    <s v="#SPILL!"/>
  </r>
  <r>
    <s v="EV2051"/>
    <x v="5"/>
    <s v="North America"/>
    <s v="Kia"/>
    <s v="Car"/>
    <n v="134373"/>
    <n v="41"/>
    <n v="628"/>
    <n v="1.5"/>
    <x v="2041"/>
    <n v="36069"/>
    <n v="16.899999999999999"/>
    <s v="Yes"/>
    <n v="7.6"/>
    <n v="43.1"/>
    <n v="2026"/>
    <n v="4846699737"/>
    <n v="15.317073170731707"/>
    <n v="57.434713375796179"/>
    <n v="682.17573470860964"/>
    <s v="#SPILL!"/>
  </r>
  <r>
    <s v="EV2052"/>
    <x v="5"/>
    <s v="North America"/>
    <s v="Hyundai"/>
    <s v="Bus"/>
    <n v="509404"/>
    <n v="88"/>
    <n v="464"/>
    <n v="2.27"/>
    <x v="2042"/>
    <n v="46514"/>
    <n v="22.8"/>
    <s v="No"/>
    <n v="48.8"/>
    <n v="25.2"/>
    <n v="2026"/>
    <n v="23694417656"/>
    <n v="5.2727272727272725"/>
    <n v="100.24568965517241"/>
    <n v="202.99212412937473"/>
    <s v="#SPILL!"/>
  </r>
  <r>
    <s v="EV2053"/>
    <x v="3"/>
    <s v="Europe"/>
    <s v="Volkswagen"/>
    <s v="Car"/>
    <n v="535397"/>
    <n v="79"/>
    <n v="400"/>
    <n v="1.4"/>
    <x v="2043"/>
    <n v="59535"/>
    <n v="12.4"/>
    <s v="No"/>
    <n v="8.1"/>
    <n v="226.5"/>
    <n v="2026"/>
    <n v="31874860395"/>
    <n v="5.0632911392405067"/>
    <n v="148.83750000000001"/>
    <n v="93.711769023733794"/>
    <s v="#SPILL!"/>
  </r>
  <r>
    <s v="EV2054"/>
    <x v="7"/>
    <s v="Europe"/>
    <s v="Nissan"/>
    <s v="Bus"/>
    <n v="188014"/>
    <n v="58"/>
    <n v="274"/>
    <n v="1.55"/>
    <x v="2044"/>
    <n v="82425"/>
    <n v="15"/>
    <s v="Yes"/>
    <n v="63"/>
    <n v="108.1"/>
    <n v="2026"/>
    <n v="15497053950"/>
    <n v="4.7241379310344831"/>
    <n v="300.82116788321167"/>
    <n v="554.89484825598095"/>
    <s v="#SPILL!"/>
  </r>
  <r>
    <s v="EV2055"/>
    <x v="1"/>
    <s v="North America"/>
    <s v="Nissan"/>
    <s v="Truck"/>
    <n v="284148"/>
    <n v="102"/>
    <n v="268"/>
    <n v="1.96"/>
    <x v="2045"/>
    <n v="65918"/>
    <n v="14.7"/>
    <s v="Yes"/>
    <n v="58.5"/>
    <n v="232.6"/>
    <n v="2026"/>
    <n v="18730467864"/>
    <n v="2.6274509803921569"/>
    <n v="245.96268656716418"/>
    <n v="117.26635415346932"/>
    <s v="#SPILL!"/>
  </r>
  <r>
    <s v="EV2056"/>
    <x v="9"/>
    <s v="Asia"/>
    <s v="Mercedes"/>
    <s v="Truck"/>
    <n v="40441"/>
    <n v="103"/>
    <n v="570"/>
    <n v="2.59"/>
    <x v="2046"/>
    <n v="38788"/>
    <n v="17.100000000000001"/>
    <s v="No"/>
    <n v="14.1"/>
    <n v="201.8"/>
    <n v="2026"/>
    <n v="1568625508"/>
    <n v="5.5339805825242721"/>
    <n v="68.04912280701754"/>
    <n v="3886.3529586310924"/>
    <s v="#SPILL!"/>
  </r>
  <r>
    <s v="EV2057"/>
    <x v="8"/>
    <s v="Europe"/>
    <s v="Volkswagen"/>
    <s v="Bus"/>
    <n v="94661"/>
    <n v="88"/>
    <n v="554"/>
    <n v="0.63"/>
    <x v="2047"/>
    <n v="37117"/>
    <n v="18.899999999999999"/>
    <s v="Yes"/>
    <n v="13.7"/>
    <n v="139.19999999999999"/>
    <n v="2026"/>
    <n v="3513532337"/>
    <n v="6.2954545454545459"/>
    <n v="66.998194945848383"/>
    <n v="1312.2405214396638"/>
    <s v="#SPILL!"/>
  </r>
  <r>
    <s v="EV2058"/>
    <x v="4"/>
    <s v="Asia"/>
    <s v="Ford"/>
    <s v="SUV"/>
    <n v="715850"/>
    <n v="44"/>
    <n v="369"/>
    <n v="1.3"/>
    <x v="2048"/>
    <n v="32491"/>
    <n v="17.899999999999999"/>
    <s v="Yes"/>
    <n v="44.7"/>
    <n v="108.7"/>
    <n v="2026"/>
    <n v="23258682350"/>
    <n v="8.3863636363636367"/>
    <n v="88.051490514905154"/>
    <n v="196.22127540685898"/>
    <s v="#SPILL!"/>
  </r>
  <r>
    <s v="EV2059"/>
    <x v="3"/>
    <s v="Europe"/>
    <s v="Mercedes"/>
    <s v="SUV"/>
    <n v="443974"/>
    <n v="117"/>
    <n v="366"/>
    <n v="1.77"/>
    <x v="2049"/>
    <n v="28451"/>
    <n v="16.5"/>
    <s v="Yes"/>
    <n v="60.6"/>
    <n v="287.7"/>
    <n v="2026"/>
    <n v="12631504274"/>
    <n v="3.1282051282051282"/>
    <n v="77.734972677595621"/>
    <n v="228.69807691441392"/>
    <s v="#SPILL!"/>
  </r>
  <r>
    <s v="EV2060"/>
    <x v="3"/>
    <s v="Europe"/>
    <s v="Ford"/>
    <s v="Truck"/>
    <n v="26396"/>
    <n v="98"/>
    <n v="333"/>
    <n v="2.73"/>
    <x v="2050"/>
    <n v="51395"/>
    <n v="19.5"/>
    <s v="No"/>
    <n v="37.200000000000003"/>
    <n v="159.19999999999999"/>
    <n v="2026"/>
    <n v="1356622420"/>
    <n v="3.3979591836734695"/>
    <n v="154.33933933933935"/>
    <n v="1081.1865434156691"/>
    <s v="#SPILL!"/>
  </r>
  <r>
    <s v="EV2061"/>
    <x v="5"/>
    <s v="North America"/>
    <s v="BMW"/>
    <s v="Truck"/>
    <n v="66901"/>
    <n v="61"/>
    <n v="372"/>
    <n v="1.25"/>
    <x v="2051"/>
    <n v="40068"/>
    <n v="13.4"/>
    <s v="Yes"/>
    <n v="55.4"/>
    <n v="158.69999999999999"/>
    <n v="2026"/>
    <n v="2680589268"/>
    <n v="6.0983606557377046"/>
    <n v="107.70967741935483"/>
    <n v="2969.4324449559799"/>
    <s v="#SPILL!"/>
  </r>
  <r>
    <s v="EV2062"/>
    <x v="7"/>
    <s v="Europe"/>
    <s v="Volkswagen"/>
    <s v="Truck"/>
    <n v="518575"/>
    <n v="46"/>
    <n v="505"/>
    <n v="1.1200000000000001"/>
    <x v="2052"/>
    <n v="36669"/>
    <n v="24.2"/>
    <s v="No"/>
    <n v="33.299999999999997"/>
    <n v="295.5"/>
    <n v="2026"/>
    <n v="19015626675"/>
    <n v="10.978260869565217"/>
    <n v="72.611881188118815"/>
    <n v="156.36503880827269"/>
    <s v="#SPILL!"/>
  </r>
  <r>
    <s v="EV2063"/>
    <x v="3"/>
    <s v="Europe"/>
    <s v="Nissan"/>
    <s v="SUV"/>
    <n v="700862"/>
    <n v="42"/>
    <n v="305"/>
    <n v="0.57999999999999996"/>
    <x v="2053"/>
    <n v="52692"/>
    <n v="17.5"/>
    <s v="No"/>
    <n v="64.900000000000006"/>
    <n v="84"/>
    <n v="2026"/>
    <n v="36929820504"/>
    <n v="7.2619047619047619"/>
    <n v="172.76065573770492"/>
    <n v="203.41522296828762"/>
    <s v="#SPILL!"/>
  </r>
  <r>
    <s v="EV2064"/>
    <x v="4"/>
    <s v="Asia"/>
    <s v="Hyundai"/>
    <s v="SUV"/>
    <n v="827977"/>
    <n v="99"/>
    <n v="352"/>
    <n v="2.2200000000000002"/>
    <x v="2054"/>
    <n v="36755"/>
    <n v="19"/>
    <s v="No"/>
    <n v="43.3"/>
    <n v="159.80000000000001"/>
    <n v="2026"/>
    <n v="30432294635"/>
    <n v="3.5555555555555554"/>
    <n v="104.41761363636364"/>
    <n v="56.42548041793431"/>
    <s v="#SPILL!"/>
  </r>
  <r>
    <s v="EV2065"/>
    <x v="7"/>
    <s v="Europe"/>
    <s v="Hyundai"/>
    <s v="Truck"/>
    <n v="48085"/>
    <n v="50"/>
    <n v="514"/>
    <n v="0.98"/>
    <x v="2055"/>
    <n v="31049"/>
    <n v="24"/>
    <s v="No"/>
    <n v="18.8"/>
    <n v="203.8"/>
    <n v="2026"/>
    <n v="1492991165"/>
    <n v="10.28"/>
    <n v="60.406614785992218"/>
    <n v="2416.5540189248204"/>
    <s v="#SPILL!"/>
  </r>
  <r>
    <s v="EV2066"/>
    <x v="3"/>
    <s v="Europe"/>
    <s v="Nissan"/>
    <s v="Truck"/>
    <n v="727179"/>
    <n v="100"/>
    <n v="301"/>
    <n v="2.31"/>
    <x v="2056"/>
    <n v="38628"/>
    <n v="14.6"/>
    <s v="Yes"/>
    <n v="29.9"/>
    <n v="11.7"/>
    <n v="2026"/>
    <n v="28089470412"/>
    <n v="3.01"/>
    <n v="128.33222591362127"/>
    <n v="211.91343534397996"/>
    <s v="#SPILL!"/>
  </r>
  <r>
    <s v="EV2067"/>
    <x v="4"/>
    <s v="Asia"/>
    <s v="Kia"/>
    <s v="SUV"/>
    <n v="288889"/>
    <n v="69"/>
    <n v="643"/>
    <n v="2.4900000000000002"/>
    <x v="2057"/>
    <n v="45851"/>
    <n v="16.899999999999999"/>
    <s v="No"/>
    <n v="59.9"/>
    <n v="245.5"/>
    <n v="2026"/>
    <n v="13245849539"/>
    <n v="9.3188405797101446"/>
    <n v="71.307931570762051"/>
    <n v="277.6429701373192"/>
    <s v="#SPILL!"/>
  </r>
  <r>
    <s v="EV2068"/>
    <x v="3"/>
    <s v="Europe"/>
    <s v="Hyundai"/>
    <s v="SUV"/>
    <n v="450594"/>
    <n v="118"/>
    <n v="469"/>
    <n v="2.34"/>
    <x v="2058"/>
    <n v="70241"/>
    <n v="17.399999999999999"/>
    <s v="Yes"/>
    <n v="31.9"/>
    <n v="144.6"/>
    <n v="2026"/>
    <n v="31650173154"/>
    <n v="3.9745762711864407"/>
    <n v="149.7675906183369"/>
    <n v="385.04507383587003"/>
    <s v="#SPILL!"/>
  </r>
  <r>
    <s v="EV2069"/>
    <x v="1"/>
    <s v="North America"/>
    <s v="Mercedes"/>
    <s v="SUV"/>
    <n v="54701"/>
    <n v="102"/>
    <n v="384"/>
    <n v="1.56"/>
    <x v="2059"/>
    <n v="54817"/>
    <n v="19.5"/>
    <s v="No"/>
    <n v="48.3"/>
    <n v="115"/>
    <n v="2026"/>
    <n v="2998544717"/>
    <n v="3.7647058823529411"/>
    <n v="142.75260416666666"/>
    <n v="2023.4365002467962"/>
    <s v="#SPILL!"/>
  </r>
  <r>
    <s v="EV2070"/>
    <x v="5"/>
    <s v="North America"/>
    <s v="BYD"/>
    <s v="Car"/>
    <n v="245183"/>
    <n v="49"/>
    <n v="533"/>
    <n v="1.02"/>
    <x v="2060"/>
    <n v="69826"/>
    <n v="20.399999999999999"/>
    <s v="Yes"/>
    <n v="14.6"/>
    <n v="273.7"/>
    <n v="2026"/>
    <n v="17120148158"/>
    <n v="10.877551020408163"/>
    <n v="131.00562851782365"/>
    <n v="267.9875847836106"/>
    <s v="#SPILL!"/>
  </r>
  <r>
    <s v="EV2071"/>
    <x v="1"/>
    <s v="North America"/>
    <s v="Ford"/>
    <s v="SUV"/>
    <n v="405853"/>
    <n v="47"/>
    <n v="374"/>
    <n v="0.59"/>
    <x v="2061"/>
    <n v="39678"/>
    <n v="13.6"/>
    <s v="No"/>
    <n v="37.4"/>
    <n v="249"/>
    <n v="2026"/>
    <n v="16103435334"/>
    <n v="7.957446808510638"/>
    <n v="106.09090909090909"/>
    <n v="31.163992874267286"/>
    <s v="#SPILL!"/>
  </r>
  <r>
    <s v="EV2072"/>
    <x v="6"/>
    <s v="Europe"/>
    <s v="Nissan"/>
    <s v="SUV"/>
    <n v="864429"/>
    <n v="68"/>
    <n v="455"/>
    <n v="2.15"/>
    <x v="2062"/>
    <n v="37349"/>
    <n v="20"/>
    <s v="No"/>
    <n v="63.3"/>
    <n v="218"/>
    <n v="2026"/>
    <n v="32285558721"/>
    <n v="6.6911764705882355"/>
    <n v="82.085714285714289"/>
    <n v="49.704487008186909"/>
    <s v="#SPILL!"/>
  </r>
  <r>
    <s v="EV2073"/>
    <x v="2"/>
    <s v="Oceania"/>
    <s v="Hyundai"/>
    <s v="Car"/>
    <n v="313983"/>
    <n v="117"/>
    <n v="261"/>
    <n v="1.62"/>
    <x v="2063"/>
    <n v="80852"/>
    <n v="21.7"/>
    <s v="No"/>
    <n v="53.3"/>
    <n v="293.5"/>
    <n v="2026"/>
    <n v="25386153516"/>
    <n v="2.2307692307692308"/>
    <n v="309.77777777777777"/>
    <n v="341.82423889191455"/>
    <s v="#SPILL!"/>
  </r>
  <r>
    <s v="EV2074"/>
    <x v="4"/>
    <s v="Asia"/>
    <s v="BMW"/>
    <s v="Bus"/>
    <n v="784885"/>
    <n v="92"/>
    <n v="327"/>
    <n v="2.65"/>
    <x v="2064"/>
    <n v="54774"/>
    <n v="20.3"/>
    <s v="Yes"/>
    <n v="52.1"/>
    <n v="83.2"/>
    <n v="2026"/>
    <n v="42991290990"/>
    <n v="3.5543478260869565"/>
    <n v="167.50458715596329"/>
    <n v="17.016505602731609"/>
    <s v="#SPILL!"/>
  </r>
  <r>
    <s v="EV2075"/>
    <x v="9"/>
    <s v="Asia"/>
    <s v="Hyundai"/>
    <s v="Truck"/>
    <n v="503304"/>
    <n v="44"/>
    <n v="474"/>
    <n v="2.09"/>
    <x v="2065"/>
    <n v="27858"/>
    <n v="16"/>
    <s v="Yes"/>
    <n v="49.9"/>
    <n v="202.5"/>
    <n v="2026"/>
    <n v="14021042832"/>
    <n v="10.772727272727273"/>
    <n v="58.77215189873418"/>
    <n v="132.35539554623051"/>
    <s v="#SPILL!"/>
  </r>
  <r>
    <s v="EV2076"/>
    <x v="1"/>
    <s v="North America"/>
    <s v="Toyota"/>
    <s v="SUV"/>
    <n v="504133"/>
    <n v="61"/>
    <n v="561"/>
    <n v="1.61"/>
    <x v="2066"/>
    <n v="45000"/>
    <n v="17.7"/>
    <s v="No"/>
    <n v="36.6"/>
    <n v="267.3"/>
    <n v="2026"/>
    <n v="22685985000"/>
    <n v="9.1967213114754092"/>
    <n v="80.213903743315512"/>
    <n v="274.61205673899548"/>
    <s v="#SPILL!"/>
  </r>
  <r>
    <s v="EV2077"/>
    <x v="0"/>
    <s v="Asia"/>
    <s v="Nissan"/>
    <s v="Car"/>
    <n v="161014"/>
    <n v="68"/>
    <n v="346"/>
    <n v="2.95"/>
    <x v="2067"/>
    <n v="41391"/>
    <n v="23.8"/>
    <s v="No"/>
    <n v="63.6"/>
    <n v="92.6"/>
    <n v="2026"/>
    <n v="6664530474"/>
    <n v="5.0882352941176467"/>
    <n v="119.6271676300578"/>
    <n v="775.24935719875293"/>
    <s v="#SPILL!"/>
  </r>
  <r>
    <s v="EV2078"/>
    <x v="3"/>
    <s v="Europe"/>
    <s v="BYD"/>
    <s v="Bus"/>
    <n v="667079"/>
    <n v="77"/>
    <n v="322"/>
    <n v="2.91"/>
    <x v="2068"/>
    <n v="60323"/>
    <n v="16.8"/>
    <s v="No"/>
    <n v="53.7"/>
    <n v="271.3"/>
    <n v="2026"/>
    <n v="40240206517"/>
    <n v="4.1818181818181817"/>
    <n v="187.3385093167702"/>
    <n v="111.10228323781742"/>
    <s v="#SPILL!"/>
  </r>
  <r>
    <s v="EV2079"/>
    <x v="8"/>
    <s v="Europe"/>
    <s v="Volkswagen"/>
    <s v="SUV"/>
    <n v="801721"/>
    <n v="107"/>
    <n v="329"/>
    <n v="0.72"/>
    <x v="2069"/>
    <n v="71341"/>
    <n v="23.9"/>
    <s v="No"/>
    <n v="28.9"/>
    <n v="33.6"/>
    <n v="2026"/>
    <n v="57195577861"/>
    <n v="3.0747663551401869"/>
    <n v="216.84194528875381"/>
    <n v="127.39968143531227"/>
    <s v="#SPILL!"/>
  </r>
  <r>
    <s v="EV2080"/>
    <x v="4"/>
    <s v="Asia"/>
    <s v="Nissan"/>
    <s v="SUV"/>
    <n v="554943"/>
    <n v="43"/>
    <n v="607"/>
    <n v="0.94"/>
    <x v="2070"/>
    <n v="81957"/>
    <n v="24.3"/>
    <s v="No"/>
    <n v="58.4"/>
    <n v="136.80000000000001"/>
    <n v="2026"/>
    <n v="45481463451"/>
    <n v="14.116279069767442"/>
    <n v="135.01976935749587"/>
    <n v="101.19597868609929"/>
    <s v="#SPILL!"/>
  </r>
  <r>
    <s v="EV2081"/>
    <x v="4"/>
    <s v="Asia"/>
    <s v="Mercedes"/>
    <s v="Truck"/>
    <n v="589375"/>
    <n v="94"/>
    <n v="333"/>
    <n v="1.53"/>
    <x v="2071"/>
    <n v="45024"/>
    <n v="14.9"/>
    <s v="Yes"/>
    <n v="56.4"/>
    <n v="31.8"/>
    <n v="2026"/>
    <n v="26536020000"/>
    <n v="3.5425531914893615"/>
    <n v="135.2072072072072"/>
    <n v="9.3217391304347821"/>
    <s v="#SPILL!"/>
  </r>
  <r>
    <s v="EV2082"/>
    <x v="6"/>
    <s v="Europe"/>
    <s v="Mercedes"/>
    <s v="Truck"/>
    <n v="852636"/>
    <n v="104"/>
    <n v="573"/>
    <n v="1.74"/>
    <x v="2072"/>
    <n v="48659"/>
    <n v="25"/>
    <s v="No"/>
    <n v="45"/>
    <n v="179.7"/>
    <n v="2026"/>
    <n v="41488415124"/>
    <n v="5.509615384615385"/>
    <n v="84.919720767888307"/>
    <n v="135.3203477216538"/>
    <s v="#SPILL!"/>
  </r>
  <r>
    <s v="EV2083"/>
    <x v="3"/>
    <s v="Europe"/>
    <s v="Tesla"/>
    <s v="Truck"/>
    <n v="791219"/>
    <n v="94"/>
    <n v="588"/>
    <n v="2.1800000000000002"/>
    <x v="2073"/>
    <n v="57337"/>
    <n v="20.2"/>
    <s v="Yes"/>
    <n v="56.2"/>
    <n v="210.7"/>
    <n v="2026"/>
    <n v="45366123803"/>
    <n v="6.2553191489361701"/>
    <n v="97.511904761904759"/>
    <n v="44.597007908050742"/>
    <s v="#SPILL!"/>
  </r>
  <r>
    <s v="EV2084"/>
    <x v="4"/>
    <s v="Asia"/>
    <s v="BMW"/>
    <s v="Truck"/>
    <n v="188984"/>
    <n v="94"/>
    <n v="281"/>
    <n v="1.21"/>
    <x v="2074"/>
    <n v="32833"/>
    <n v="21.3"/>
    <s v="No"/>
    <n v="63"/>
    <n v="133.9"/>
    <n v="2026"/>
    <n v="6204911672"/>
    <n v="2.9893617021276597"/>
    <n v="116.84341637010677"/>
    <n v="835.66333657875805"/>
    <s v="#SPILL!"/>
  </r>
  <r>
    <s v="EV2085"/>
    <x v="4"/>
    <s v="Asia"/>
    <s v="Toyota"/>
    <s v="SUV"/>
    <n v="615300"/>
    <n v="99"/>
    <n v="409"/>
    <n v="1.91"/>
    <x v="2075"/>
    <n v="57661"/>
    <n v="14.5"/>
    <s v="No"/>
    <n v="43.9"/>
    <n v="269.60000000000002"/>
    <n v="2026"/>
    <n v="35478813300"/>
    <n v="4.1313131313131315"/>
    <n v="140.98044009779952"/>
    <n v="140.90849991873884"/>
    <s v="#SPILL!"/>
  </r>
  <r>
    <s v="EV2086"/>
    <x v="9"/>
    <s v="Asia"/>
    <s v="Hyundai"/>
    <s v="SUV"/>
    <n v="240120"/>
    <n v="52"/>
    <n v="533"/>
    <n v="0.82"/>
    <x v="2076"/>
    <n v="47532"/>
    <n v="14"/>
    <s v="Yes"/>
    <n v="38.200000000000003"/>
    <n v="186.4"/>
    <n v="2026"/>
    <n v="11413383840"/>
    <n v="10.25"/>
    <n v="89.178236397748591"/>
    <n v="472.10977844411127"/>
    <s v="#SPILL!"/>
  </r>
  <r>
    <s v="EV2087"/>
    <x v="5"/>
    <s v="North America"/>
    <s v="Mercedes"/>
    <s v="Car"/>
    <n v="515297"/>
    <n v="49"/>
    <n v="256"/>
    <n v="1.63"/>
    <x v="2077"/>
    <n v="41749"/>
    <n v="21.8"/>
    <s v="Yes"/>
    <n v="56.5"/>
    <n v="153.6"/>
    <n v="2026"/>
    <n v="21513134453"/>
    <n v="5.2244897959183669"/>
    <n v="163.08203125"/>
    <n v="315.2376202461881"/>
    <s v="#SPILL!"/>
  </r>
  <r>
    <s v="EV2088"/>
    <x v="4"/>
    <s v="Asia"/>
    <s v="Nissan"/>
    <s v="SUV"/>
    <n v="280226"/>
    <n v="84"/>
    <n v="588"/>
    <n v="2.0099999999999998"/>
    <x v="2078"/>
    <n v="76363"/>
    <n v="19.100000000000001"/>
    <s v="No"/>
    <n v="58.4"/>
    <n v="118.4"/>
    <n v="2026"/>
    <n v="21398898038"/>
    <n v="7"/>
    <n v="129.86904761904762"/>
    <n v="658.43283635351463"/>
    <s v="#SPILL!"/>
  </r>
  <r>
    <s v="EV2089"/>
    <x v="1"/>
    <s v="North America"/>
    <s v="Kia"/>
    <s v="SUV"/>
    <n v="123643"/>
    <n v="46"/>
    <n v="490"/>
    <n v="2.11"/>
    <x v="2079"/>
    <n v="39065"/>
    <n v="18.7"/>
    <s v="Yes"/>
    <n v="8.3000000000000007"/>
    <n v="19.600000000000001"/>
    <n v="2026"/>
    <n v="4830113795"/>
    <n v="10.652173913043478"/>
    <n v="79.724489795918373"/>
    <n v="57.973358782947685"/>
    <s v="#SPILL!"/>
  </r>
  <r>
    <s v="EV2090"/>
    <x v="0"/>
    <s v="Asia"/>
    <s v="Hyundai"/>
    <s v="Car"/>
    <n v="129387"/>
    <n v="118"/>
    <n v="288"/>
    <n v="1.86"/>
    <x v="2080"/>
    <n v="25798"/>
    <n v="22.7"/>
    <s v="No"/>
    <n v="61.6"/>
    <n v="291.8"/>
    <n v="2026"/>
    <n v="3337925826"/>
    <n v="2.4406779661016951"/>
    <n v="89.576388888888886"/>
    <n v="1181.1387542797961"/>
    <s v="#SPILL!"/>
  </r>
  <r>
    <s v="EV2091"/>
    <x v="4"/>
    <s v="Asia"/>
    <s v="Toyota"/>
    <s v="Bus"/>
    <n v="477490"/>
    <n v="78"/>
    <n v="466"/>
    <n v="0.55000000000000004"/>
    <x v="2081"/>
    <n v="64793"/>
    <n v="18.899999999999999"/>
    <s v="No"/>
    <n v="36.4"/>
    <n v="21.5"/>
    <n v="2026"/>
    <n v="30938009570"/>
    <n v="5.9743589743589745"/>
    <n v="139.04077253218884"/>
    <n v="401.76967056901714"/>
    <s v="#SPILL!"/>
  </r>
  <r>
    <s v="EV2092"/>
    <x v="2"/>
    <s v="Oceania"/>
    <s v="BMW"/>
    <s v="Bus"/>
    <n v="721712"/>
    <n v="120"/>
    <n v="308"/>
    <n v="0.88"/>
    <x v="2082"/>
    <n v="77080"/>
    <n v="23"/>
    <s v="Yes"/>
    <n v="30.3"/>
    <n v="11.2"/>
    <n v="2026"/>
    <n v="55629560960"/>
    <n v="2.5666666666666669"/>
    <n v="250.25974025974025"/>
    <n v="78.277761766466412"/>
    <s v="#SPILL!"/>
  </r>
  <r>
    <s v="EV2093"/>
    <x v="2"/>
    <s v="Oceania"/>
    <s v="BYD"/>
    <s v="Truck"/>
    <n v="513504"/>
    <n v="52"/>
    <n v="549"/>
    <n v="2.16"/>
    <x v="2083"/>
    <n v="60764"/>
    <n v="15.9"/>
    <s v="No"/>
    <n v="23.2"/>
    <n v="219.2"/>
    <n v="2026"/>
    <n v="31202557056"/>
    <n v="10.557692307692308"/>
    <n v="110.68123861566484"/>
    <n v="100.03037951018882"/>
    <s v="#SPILL!"/>
  </r>
  <r>
    <s v="EV2094"/>
    <x v="1"/>
    <s v="North America"/>
    <s v="Kia"/>
    <s v="Car"/>
    <n v="798554"/>
    <n v="44"/>
    <n v="479"/>
    <n v="1.41"/>
    <x v="2084"/>
    <n v="44386"/>
    <n v="19.600000000000001"/>
    <s v="No"/>
    <n v="54.3"/>
    <n v="201.2"/>
    <n v="2026"/>
    <n v="35444617844"/>
    <n v="10.886363636363637"/>
    <n v="92.663883089770351"/>
    <n v="26.584301124282142"/>
    <s v="#SPILL!"/>
  </r>
  <r>
    <s v="EV2095"/>
    <x v="2"/>
    <s v="Oceania"/>
    <s v="Nissan"/>
    <s v="Bus"/>
    <n v="239659"/>
    <n v="94"/>
    <n v="568"/>
    <n v="0.54"/>
    <x v="2085"/>
    <n v="43460"/>
    <n v="24.6"/>
    <s v="No"/>
    <n v="28.5"/>
    <n v="155.30000000000001"/>
    <n v="2026"/>
    <n v="10415580140"/>
    <n v="6.042553191489362"/>
    <n v="76.514084507042256"/>
    <n v="603.36978790698447"/>
    <s v="#SPILL!"/>
  </r>
  <r>
    <s v="EV2096"/>
    <x v="1"/>
    <s v="North America"/>
    <s v="Ford"/>
    <s v="Car"/>
    <n v="479653"/>
    <n v="60"/>
    <n v="359"/>
    <n v="2.89"/>
    <x v="2086"/>
    <n v="37932"/>
    <n v="14.4"/>
    <s v="Yes"/>
    <n v="43.7"/>
    <n v="13.5"/>
    <n v="2026"/>
    <n v="18194197596"/>
    <n v="5.9833333333333334"/>
    <n v="105.66016713091922"/>
    <n v="1.1966984465853439"/>
    <s v="#SPILL!"/>
  </r>
  <r>
    <s v="EV2097"/>
    <x v="3"/>
    <s v="Europe"/>
    <s v="Kia"/>
    <s v="SUV"/>
    <n v="405926"/>
    <n v="48"/>
    <n v="638"/>
    <n v="1.76"/>
    <x v="2087"/>
    <n v="38212"/>
    <n v="14.3"/>
    <s v="Yes"/>
    <n v="49.4"/>
    <n v="288"/>
    <n v="2026"/>
    <n v="15511244312"/>
    <n v="13.291666666666666"/>
    <n v="59.893416927899686"/>
    <n v="417.04399324014724"/>
    <s v="#SPILL!"/>
  </r>
  <r>
    <s v="EV2098"/>
    <x v="7"/>
    <s v="Europe"/>
    <s v="Tesla"/>
    <s v="SUV"/>
    <n v="296292"/>
    <n v="54"/>
    <n v="256"/>
    <n v="1.66"/>
    <x v="2088"/>
    <n v="44389"/>
    <n v="12.7"/>
    <s v="No"/>
    <n v="29"/>
    <n v="146.19999999999999"/>
    <n v="2026"/>
    <n v="13152105588"/>
    <n v="4.7407407407407405"/>
    <n v="173.39453125"/>
    <n v="33.520986054297786"/>
    <s v="#SPILL!"/>
  </r>
  <r>
    <s v="EV2099"/>
    <x v="9"/>
    <s v="Asia"/>
    <s v="Tesla"/>
    <s v="Bus"/>
    <n v="337182"/>
    <n v="43"/>
    <n v="564"/>
    <n v="1.82"/>
    <x v="2089"/>
    <n v="28775"/>
    <n v="21.9"/>
    <s v="No"/>
    <n v="60.2"/>
    <n v="118.4"/>
    <n v="2026"/>
    <n v="9702412050"/>
    <n v="13.116279069767442"/>
    <n v="51.019503546099294"/>
    <n v="495.76489848212543"/>
    <s v="#SPILL!"/>
  </r>
  <r>
    <s v="EV2100"/>
    <x v="9"/>
    <s v="Asia"/>
    <s v="BYD"/>
    <s v="SUV"/>
    <n v="419978"/>
    <n v="59"/>
    <n v="324"/>
    <n v="1.45"/>
    <x v="2090"/>
    <n v="75750"/>
    <n v="20.3"/>
    <s v="Yes"/>
    <n v="42.3"/>
    <n v="191.9"/>
    <n v="2026"/>
    <n v="31813333500"/>
    <n v="5.4915254237288131"/>
    <n v="233.7962962962963"/>
    <n v="412.93115353661381"/>
    <s v="#SPILL!"/>
  </r>
  <r>
    <s v="EV2101"/>
    <x v="4"/>
    <s v="Asia"/>
    <s v="Hyundai"/>
    <s v="Car"/>
    <n v="391487"/>
    <n v="115"/>
    <n v="424"/>
    <n v="2.39"/>
    <x v="2091"/>
    <n v="73766"/>
    <n v="12.5"/>
    <s v="No"/>
    <n v="8.1999999999999993"/>
    <n v="131.9"/>
    <n v="2026"/>
    <n v="28878430042"/>
    <n v="3.6869565217391305"/>
    <n v="173.97641509433961"/>
    <n v="159.63237604313809"/>
    <s v="#SPILL!"/>
  </r>
  <r>
    <s v="EV2102"/>
    <x v="5"/>
    <s v="North America"/>
    <s v="Mercedes"/>
    <s v="SUV"/>
    <n v="318496"/>
    <n v="78"/>
    <n v="454"/>
    <n v="0.68"/>
    <x v="2092"/>
    <n v="78116"/>
    <n v="14.9"/>
    <s v="Yes"/>
    <n v="29.6"/>
    <n v="193"/>
    <n v="2026"/>
    <n v="24879633536"/>
    <n v="5.8205128205128203"/>
    <n v="172.06167400881057"/>
    <n v="536.03184969355982"/>
    <s v="#SPILL!"/>
  </r>
  <r>
    <s v="EV2103"/>
    <x v="5"/>
    <s v="North America"/>
    <s v="Mercedes"/>
    <s v="Bus"/>
    <n v="582600"/>
    <n v="114"/>
    <n v="297"/>
    <n v="1.29"/>
    <x v="2093"/>
    <n v="39559"/>
    <n v="19.8"/>
    <s v="No"/>
    <n v="12.5"/>
    <n v="265.60000000000002"/>
    <n v="2026"/>
    <n v="23047073400"/>
    <n v="2.6052631578947367"/>
    <n v="133.1952861952862"/>
    <n v="51.354273944387224"/>
    <s v="#SPILL!"/>
  </r>
  <r>
    <s v="EV2104"/>
    <x v="8"/>
    <s v="Europe"/>
    <s v="Volkswagen"/>
    <s v="Truck"/>
    <n v="667835"/>
    <n v="118"/>
    <n v="519"/>
    <n v="0.54"/>
    <x v="2094"/>
    <n v="35692"/>
    <n v="18.8"/>
    <s v="No"/>
    <n v="37.700000000000003"/>
    <n v="77.400000000000006"/>
    <n v="2026"/>
    <n v="23836366820"/>
    <n v="4.398305084745763"/>
    <n v="68.770712909441229"/>
    <n v="236.11371072195976"/>
    <s v="#SPILL!"/>
  </r>
  <r>
    <s v="EV2105"/>
    <x v="8"/>
    <s v="Europe"/>
    <s v="Toyota"/>
    <s v="Truck"/>
    <n v="506794"/>
    <n v="85"/>
    <n v="463"/>
    <n v="1.17"/>
    <x v="2095"/>
    <n v="29972"/>
    <n v="22"/>
    <s v="Yes"/>
    <n v="45.3"/>
    <n v="271.3"/>
    <n v="2026"/>
    <n v="15189629768"/>
    <n v="5.447058823529412"/>
    <n v="64.734341252699778"/>
    <n v="50.76618902354803"/>
    <s v="#SPILL!"/>
  </r>
  <r>
    <s v="EV2106"/>
    <x v="6"/>
    <s v="Europe"/>
    <s v="Volkswagen"/>
    <s v="SUV"/>
    <n v="620934"/>
    <n v="84"/>
    <n v="341"/>
    <n v="0.9"/>
    <x v="2096"/>
    <n v="80104"/>
    <n v="17.5"/>
    <s v="Yes"/>
    <n v="22.3"/>
    <n v="88.7"/>
    <n v="2026"/>
    <n v="49739297136"/>
    <n v="4.0595238095238093"/>
    <n v="234.90909090909091"/>
    <n v="61.737640393342929"/>
    <s v="#SPILL!"/>
  </r>
  <r>
    <s v="EV2107"/>
    <x v="4"/>
    <s v="Asia"/>
    <s v="Volkswagen"/>
    <s v="Bus"/>
    <n v="727344"/>
    <n v="48"/>
    <n v="567"/>
    <n v="0.82"/>
    <x v="2097"/>
    <n v="74161"/>
    <n v="25"/>
    <s v="Yes"/>
    <n v="15.3"/>
    <n v="257.89999999999998"/>
    <n v="2026"/>
    <n v="53940558384"/>
    <n v="11.8125"/>
    <n v="130.79541446208114"/>
    <n v="227.60069513187707"/>
    <s v="#SPILL!"/>
  </r>
  <r>
    <s v="EV2108"/>
    <x v="8"/>
    <s v="Europe"/>
    <s v="Volkswagen"/>
    <s v="Car"/>
    <n v="197186"/>
    <n v="64"/>
    <n v="284"/>
    <n v="0.59"/>
    <x v="2098"/>
    <n v="84383"/>
    <n v="18.8"/>
    <s v="No"/>
    <n v="9.9"/>
    <n v="23"/>
    <n v="2026"/>
    <n v="16639146238"/>
    <n v="4.4375"/>
    <n v="297.12323943661971"/>
    <n v="95.488523526010979"/>
    <s v="#SPILL!"/>
  </r>
  <r>
    <s v="EV2109"/>
    <x v="3"/>
    <s v="Europe"/>
    <s v="Volkswagen"/>
    <s v="Car"/>
    <n v="406701"/>
    <n v="71"/>
    <n v="519"/>
    <n v="1.28"/>
    <x v="2099"/>
    <n v="79884"/>
    <n v="14.7"/>
    <s v="Yes"/>
    <n v="10.6"/>
    <n v="253.4"/>
    <n v="2026"/>
    <n v="32488902684"/>
    <n v="7.3098591549295771"/>
    <n v="153.91907514450867"/>
    <n v="225.42850890457609"/>
    <s v="#SPILL!"/>
  </r>
  <r>
    <s v="EV2110"/>
    <x v="5"/>
    <s v="North America"/>
    <s v="Volkswagen"/>
    <s v="Truck"/>
    <n v="527288"/>
    <n v="57"/>
    <n v="516"/>
    <n v="2.85"/>
    <x v="2100"/>
    <n v="38573"/>
    <n v="22.4"/>
    <s v="Yes"/>
    <n v="64.5"/>
    <n v="29.3"/>
    <n v="2026"/>
    <n v="20339080024"/>
    <n v="9.0526315789473681"/>
    <n v="74.753875968992247"/>
    <n v="37.69856321403104"/>
    <s v="#SPILL!"/>
  </r>
  <r>
    <s v="EV2111"/>
    <x v="9"/>
    <s v="Asia"/>
    <s v="BMW"/>
    <s v="Bus"/>
    <n v="106385"/>
    <n v="84"/>
    <n v="563"/>
    <n v="2.4700000000000002"/>
    <x v="2101"/>
    <n v="56402"/>
    <n v="20.2"/>
    <s v="Yes"/>
    <n v="60.5"/>
    <n v="117.7"/>
    <n v="2026"/>
    <n v="6000326770"/>
    <n v="6.7023809523809526"/>
    <n v="100.18117229129662"/>
    <n v="299.96710062508811"/>
    <s v="#SPILL!"/>
  </r>
  <r>
    <s v="EV2112"/>
    <x v="9"/>
    <s v="Asia"/>
    <s v="Ford"/>
    <s v="SUV"/>
    <n v="474146"/>
    <n v="55"/>
    <n v="632"/>
    <n v="0.73"/>
    <x v="2102"/>
    <n v="74144"/>
    <n v="24.8"/>
    <s v="No"/>
    <n v="21.3"/>
    <n v="21.5"/>
    <n v="2026"/>
    <n v="35155081024"/>
    <n v="11.49090909090909"/>
    <n v="117.31645569620254"/>
    <n v="339.49036794573823"/>
    <s v="#SPILL!"/>
  </r>
  <r>
    <s v="EV2113"/>
    <x v="4"/>
    <s v="Asia"/>
    <s v="Toyota"/>
    <s v="Bus"/>
    <n v="482603"/>
    <n v="103"/>
    <n v="284"/>
    <n v="1.37"/>
    <x v="2103"/>
    <n v="40993"/>
    <n v="15.3"/>
    <s v="No"/>
    <n v="62.3"/>
    <n v="39.200000000000003"/>
    <n v="2026"/>
    <n v="19783344779"/>
    <n v="2.7572815533980584"/>
    <n v="144.34154929577466"/>
    <n v="270.25111737805196"/>
    <s v="#SPILL!"/>
  </r>
  <r>
    <s v="EV2114"/>
    <x v="6"/>
    <s v="Europe"/>
    <s v="BMW"/>
    <s v="SUV"/>
    <n v="775676"/>
    <n v="114"/>
    <n v="598"/>
    <n v="2.99"/>
    <x v="2104"/>
    <n v="46933"/>
    <n v="18.899999999999999"/>
    <s v="No"/>
    <n v="34"/>
    <n v="209.2"/>
    <n v="2026"/>
    <n v="36404801708"/>
    <n v="5.2456140350877192"/>
    <n v="78.483277591973248"/>
    <n v="29.8952139810952"/>
    <s v="#SPILL!"/>
  </r>
  <r>
    <s v="EV2115"/>
    <x v="7"/>
    <s v="Europe"/>
    <s v="BYD"/>
    <s v="Bus"/>
    <n v="8033"/>
    <n v="64"/>
    <n v="434"/>
    <n v="0.64"/>
    <x v="2105"/>
    <n v="40466"/>
    <n v="22.6"/>
    <s v="No"/>
    <n v="26.3"/>
    <n v="45.2"/>
    <n v="2026"/>
    <n v="325063378"/>
    <n v="6.78125"/>
    <n v="93.239631336405523"/>
    <n v="5051.6618946844274"/>
    <s v="#SPILL!"/>
  </r>
  <r>
    <s v="EV2116"/>
    <x v="0"/>
    <s v="Asia"/>
    <s v="BMW"/>
    <s v="Car"/>
    <n v="642423"/>
    <n v="63"/>
    <n v="602"/>
    <n v="1.31"/>
    <x v="2106"/>
    <n v="26100"/>
    <n v="15.9"/>
    <s v="No"/>
    <n v="32.4"/>
    <n v="169.4"/>
    <n v="2026"/>
    <n v="16767240300"/>
    <n v="9.5555555555555554"/>
    <n v="43.355481727574748"/>
    <n v="106.07341268914718"/>
    <s v="#SPILL!"/>
  </r>
  <r>
    <s v="EV2117"/>
    <x v="2"/>
    <s v="Oceania"/>
    <s v="Hyundai"/>
    <s v="Bus"/>
    <n v="617992"/>
    <n v="90"/>
    <n v="629"/>
    <n v="1.48"/>
    <x v="2107"/>
    <n v="33168"/>
    <n v="15.6"/>
    <s v="No"/>
    <n v="32.6"/>
    <n v="61.6"/>
    <n v="2026"/>
    <n v="20497558656"/>
    <n v="6.9888888888888889"/>
    <n v="52.731319554848966"/>
    <n v="80.217866897953371"/>
    <s v="#SPILL!"/>
  </r>
  <r>
    <s v="EV2118"/>
    <x v="7"/>
    <s v="Europe"/>
    <s v="BYD"/>
    <s v="SUV"/>
    <n v="617836"/>
    <n v="83"/>
    <n v="368"/>
    <n v="1.18"/>
    <x v="2108"/>
    <n v="81843"/>
    <n v="12.2"/>
    <s v="Yes"/>
    <n v="17.899999999999999"/>
    <n v="87.8"/>
    <n v="2026"/>
    <n v="50565551748"/>
    <n v="4.4337349397590362"/>
    <n v="222.39945652173913"/>
    <n v="38.529642170414157"/>
    <s v="#SPILL!"/>
  </r>
  <r>
    <s v="EV2119"/>
    <x v="6"/>
    <s v="Europe"/>
    <s v="Ford"/>
    <s v="Truck"/>
    <n v="93312"/>
    <n v="56"/>
    <n v="276"/>
    <n v="1.72"/>
    <x v="2109"/>
    <n v="42310"/>
    <n v="16.399999999999999"/>
    <s v="Yes"/>
    <n v="27.4"/>
    <n v="78.7"/>
    <n v="2026"/>
    <n v="3948030720"/>
    <n v="4.9285714285714288"/>
    <n v="153.29710144927537"/>
    <n v="2028.9030349794239"/>
    <s v="#SPILL!"/>
  </r>
  <r>
    <s v="EV2120"/>
    <x v="1"/>
    <s v="North America"/>
    <s v="Volkswagen"/>
    <s v="Car"/>
    <n v="769425"/>
    <n v="119"/>
    <n v="593"/>
    <n v="1.47"/>
    <x v="2110"/>
    <n v="55108"/>
    <n v="21.7"/>
    <s v="No"/>
    <n v="60.7"/>
    <n v="142.4"/>
    <n v="2026"/>
    <n v="42401472900"/>
    <n v="4.9831932773109244"/>
    <n v="92.930860033726816"/>
    <n v="35.655197062741657"/>
    <s v="#SPILL!"/>
  </r>
  <r>
    <s v="EV2121"/>
    <x v="1"/>
    <s v="North America"/>
    <s v="Toyota"/>
    <s v="Truck"/>
    <n v="420940"/>
    <n v="43"/>
    <n v="523"/>
    <n v="0.69"/>
    <x v="2111"/>
    <n v="51740"/>
    <n v="21"/>
    <s v="Yes"/>
    <n v="16.600000000000001"/>
    <n v="61.5"/>
    <n v="2026"/>
    <n v="21779435600"/>
    <n v="12.162790697674419"/>
    <n v="98.929254302103246"/>
    <n v="266.20183399059249"/>
    <s v="#SPILL!"/>
  </r>
  <r>
    <s v="EV2122"/>
    <x v="6"/>
    <s v="Europe"/>
    <s v="Nissan"/>
    <s v="Car"/>
    <n v="552432"/>
    <n v="101"/>
    <n v="272"/>
    <n v="2.71"/>
    <x v="2112"/>
    <n v="71026"/>
    <n v="14.3"/>
    <s v="No"/>
    <n v="39.700000000000003"/>
    <n v="42.6"/>
    <n v="2026"/>
    <n v="39237035232"/>
    <n v="2.6930693069306932"/>
    <n v="261.125"/>
    <n v="223.25100645871345"/>
    <s v="#SPILL!"/>
  </r>
  <r>
    <s v="EV2123"/>
    <x v="9"/>
    <s v="Asia"/>
    <s v="BYD"/>
    <s v="Car"/>
    <n v="246047"/>
    <n v="60"/>
    <n v="631"/>
    <n v="1.0900000000000001"/>
    <x v="2113"/>
    <n v="57218"/>
    <n v="19.899999999999999"/>
    <s v="No"/>
    <n v="29.5"/>
    <n v="229.2"/>
    <n v="2026"/>
    <n v="14078317246"/>
    <n v="10.516666666666667"/>
    <n v="90.678288431061802"/>
    <n v="334.66370246335049"/>
    <s v="#SPILL!"/>
  </r>
  <r>
    <s v="EV2124"/>
    <x v="0"/>
    <s v="Asia"/>
    <s v="Kia"/>
    <s v="SUV"/>
    <n v="253758"/>
    <n v="58"/>
    <n v="304"/>
    <n v="0.97"/>
    <x v="2114"/>
    <n v="82123"/>
    <n v="19.5"/>
    <s v="No"/>
    <n v="50.5"/>
    <n v="250.2"/>
    <n v="2026"/>
    <n v="20839368234"/>
    <n v="5.2413793103448274"/>
    <n v="270.14144736842104"/>
    <n v="563.04037705215205"/>
    <s v="#SPILL!"/>
  </r>
  <r>
    <s v="EV2125"/>
    <x v="2"/>
    <s v="Oceania"/>
    <s v="Nissan"/>
    <s v="SUV"/>
    <n v="224035"/>
    <n v="101"/>
    <n v="599"/>
    <n v="2.77"/>
    <x v="2115"/>
    <n v="39575"/>
    <n v="13.9"/>
    <s v="No"/>
    <n v="5.8"/>
    <n v="165.8"/>
    <n v="2026"/>
    <n v="8866185125"/>
    <n v="5.9306930693069306"/>
    <n v="66.068447412353919"/>
    <n v="688.48171044702838"/>
    <s v="#SPILL!"/>
  </r>
  <r>
    <s v="EV2126"/>
    <x v="7"/>
    <s v="Europe"/>
    <s v="Tesla"/>
    <s v="Car"/>
    <n v="704116"/>
    <n v="103"/>
    <n v="284"/>
    <n v="2.52"/>
    <x v="2116"/>
    <n v="51038"/>
    <n v="20.6"/>
    <s v="Yes"/>
    <n v="52.4"/>
    <n v="196.6"/>
    <n v="2026"/>
    <n v="35936672408"/>
    <n v="2.7572815533980584"/>
    <n v="179.71126760563379"/>
    <n v="250.38061910253424"/>
    <s v="#SPILL!"/>
  </r>
  <r>
    <s v="EV2127"/>
    <x v="5"/>
    <s v="North America"/>
    <s v="BYD"/>
    <s v="SUV"/>
    <n v="728017"/>
    <n v="86"/>
    <n v="630"/>
    <n v="1.08"/>
    <x v="2117"/>
    <n v="76667"/>
    <n v="24.1"/>
    <s v="Yes"/>
    <n v="33.1"/>
    <n v="138.19999999999999"/>
    <n v="2026"/>
    <n v="55814879339"/>
    <n v="7.3255813953488369"/>
    <n v="121.69365079365079"/>
    <n v="132.68646199195899"/>
    <s v="#SPILL!"/>
  </r>
  <r>
    <s v="EV2128"/>
    <x v="9"/>
    <s v="Asia"/>
    <s v="Ford"/>
    <s v="Truck"/>
    <n v="531626"/>
    <n v="77"/>
    <n v="269"/>
    <n v="2.04"/>
    <x v="2118"/>
    <n v="65649"/>
    <n v="23.3"/>
    <s v="Yes"/>
    <n v="25.2"/>
    <n v="183.3"/>
    <n v="2026"/>
    <n v="34900715274"/>
    <n v="3.4935064935064934"/>
    <n v="244.04832713754647"/>
    <n v="213.70850936560666"/>
    <s v="#SPILL!"/>
  </r>
  <r>
    <s v="EV2129"/>
    <x v="3"/>
    <s v="Europe"/>
    <s v="Kia"/>
    <s v="SUV"/>
    <n v="611817"/>
    <n v="63"/>
    <n v="597"/>
    <n v="1.71"/>
    <x v="2119"/>
    <n v="70489"/>
    <n v="16.399999999999999"/>
    <s v="Yes"/>
    <n v="56.5"/>
    <n v="124.2"/>
    <n v="2026"/>
    <n v="43126368513"/>
    <n v="9.4761904761904763"/>
    <n v="118.07202680067002"/>
    <n v="21.617575189966935"/>
    <s v="#SPILL!"/>
  </r>
  <r>
    <s v="EV2130"/>
    <x v="7"/>
    <s v="Europe"/>
    <s v="Volkswagen"/>
    <s v="Car"/>
    <n v="891567"/>
    <n v="103"/>
    <n v="443"/>
    <n v="2.25"/>
    <x v="2120"/>
    <n v="83899"/>
    <n v="23.5"/>
    <s v="No"/>
    <n v="26"/>
    <n v="125.4"/>
    <n v="2026"/>
    <n v="74801579733"/>
    <n v="4.3009708737864081"/>
    <n v="189.38826185101581"/>
    <n v="116.22794473101854"/>
    <s v="#SPILL!"/>
  </r>
  <r>
    <s v="EV2131"/>
    <x v="1"/>
    <s v="North America"/>
    <s v="Ford"/>
    <s v="SUV"/>
    <n v="370906"/>
    <n v="103"/>
    <n v="588"/>
    <n v="0.82"/>
    <x v="2121"/>
    <n v="42867"/>
    <n v="19.2"/>
    <s v="Yes"/>
    <n v="54"/>
    <n v="14.9"/>
    <n v="2026"/>
    <n v="15899627502"/>
    <n v="5.70873786407767"/>
    <n v="72.90306122448979"/>
    <n v="14.149137517322448"/>
    <s v="#SPILL!"/>
  </r>
  <r>
    <s v="EV2132"/>
    <x v="3"/>
    <s v="Europe"/>
    <s v="Tesla"/>
    <s v="Truck"/>
    <n v="635965"/>
    <n v="72"/>
    <n v="392"/>
    <n v="0.7"/>
    <x v="2122"/>
    <n v="57986"/>
    <n v="20.100000000000001"/>
    <s v="No"/>
    <n v="7.2"/>
    <n v="112.1"/>
    <n v="2026"/>
    <n v="36877066490"/>
    <n v="5.4444444444444446"/>
    <n v="147.92346938775509"/>
    <n v="232.96722303900373"/>
    <s v="#SPILL!"/>
  </r>
  <r>
    <s v="EV2133"/>
    <x v="7"/>
    <s v="Europe"/>
    <s v="BMW"/>
    <s v="SUV"/>
    <n v="802254"/>
    <n v="100"/>
    <n v="499"/>
    <n v="0.56999999999999995"/>
    <x v="2123"/>
    <n v="77609"/>
    <n v="15"/>
    <s v="No"/>
    <n v="53.1"/>
    <n v="296"/>
    <n v="2026"/>
    <n v="62262130686"/>
    <n v="4.99"/>
    <n v="155.52905811623248"/>
    <n v="126.96851620559075"/>
    <s v="#SPILL!"/>
  </r>
  <r>
    <s v="EV2134"/>
    <x v="8"/>
    <s v="Europe"/>
    <s v="Ford"/>
    <s v="Car"/>
    <n v="763308"/>
    <n v="91"/>
    <n v="570"/>
    <n v="0.56000000000000005"/>
    <x v="2124"/>
    <n v="37389"/>
    <n v="22.1"/>
    <s v="Yes"/>
    <n v="21.2"/>
    <n v="35.200000000000003"/>
    <n v="2026"/>
    <n v="28539322812"/>
    <n v="6.2637362637362637"/>
    <n v="65.594736842105263"/>
    <n v="179.61425794043819"/>
    <s v="#SPILL!"/>
  </r>
  <r>
    <s v="EV2135"/>
    <x v="5"/>
    <s v="North America"/>
    <s v="Hyundai"/>
    <s v="Car"/>
    <n v="235702"/>
    <n v="91"/>
    <n v="556"/>
    <n v="0.91"/>
    <x v="2125"/>
    <n v="69919"/>
    <n v="14.5"/>
    <s v="No"/>
    <n v="23.1"/>
    <n v="114.2"/>
    <n v="2026"/>
    <n v="16480048138"/>
    <n v="6.1098901098901095"/>
    <n v="125.75359712230215"/>
    <n v="658.63675318834805"/>
    <s v="#SPILL!"/>
  </r>
  <r>
    <s v="EV2136"/>
    <x v="4"/>
    <s v="Asia"/>
    <s v="Tesla"/>
    <s v="Car"/>
    <n v="631360"/>
    <n v="76"/>
    <n v="341"/>
    <n v="2.5099999999999998"/>
    <x v="2126"/>
    <n v="55267"/>
    <n v="22.6"/>
    <s v="Yes"/>
    <n v="38.9"/>
    <n v="74.7"/>
    <n v="2026"/>
    <n v="34893373120"/>
    <n v="4.4868421052631575"/>
    <n v="162.07331378299119"/>
    <n v="270.02027369488093"/>
    <s v="#SPILL!"/>
  </r>
  <r>
    <s v="EV2137"/>
    <x v="2"/>
    <s v="Oceania"/>
    <s v="Volkswagen"/>
    <s v="Truck"/>
    <n v="492277"/>
    <n v="73"/>
    <n v="479"/>
    <n v="0.69"/>
    <x v="2127"/>
    <n v="27011"/>
    <n v="16.2"/>
    <s v="No"/>
    <n v="27.4"/>
    <n v="254.8"/>
    <n v="2026"/>
    <n v="13296894047"/>
    <n v="6.5616438356164384"/>
    <n v="56.390396659707726"/>
    <n v="373.2309248654721"/>
    <s v="#SPILL!"/>
  </r>
  <r>
    <s v="EV2138"/>
    <x v="1"/>
    <s v="North America"/>
    <s v="BMW"/>
    <s v="Car"/>
    <n v="430512"/>
    <n v="71"/>
    <n v="612"/>
    <n v="2.87"/>
    <x v="2128"/>
    <n v="47052"/>
    <n v="18.5"/>
    <s v="No"/>
    <n v="30.1"/>
    <n v="270.10000000000002"/>
    <n v="2026"/>
    <n v="20256450624"/>
    <n v="8.6197183098591541"/>
    <n v="76.882352941176464"/>
    <n v="160.31144311889102"/>
    <s v="#SPILL!"/>
  </r>
  <r>
    <s v="EV2139"/>
    <x v="3"/>
    <s v="Europe"/>
    <s v="BYD"/>
    <s v="Truck"/>
    <n v="741805"/>
    <n v="50"/>
    <n v="358"/>
    <n v="2.1"/>
    <x v="2129"/>
    <n v="84342"/>
    <n v="16.3"/>
    <s v="No"/>
    <n v="56"/>
    <n v="57.9"/>
    <n v="2026"/>
    <n v="62565317310"/>
    <n v="7.16"/>
    <n v="235.59217877094972"/>
    <n v="236.81830130559919"/>
    <s v="#SPILL!"/>
  </r>
  <r>
    <s v="EV2140"/>
    <x v="9"/>
    <s v="Asia"/>
    <s v="BMW"/>
    <s v="Truck"/>
    <n v="254707"/>
    <n v="88"/>
    <n v="537"/>
    <n v="1.95"/>
    <x v="2130"/>
    <n v="73994"/>
    <n v="20.2"/>
    <s v="No"/>
    <n v="31.3"/>
    <n v="106.7"/>
    <n v="2026"/>
    <n v="18846789758"/>
    <n v="6.1022727272727275"/>
    <n v="137.79143389199254"/>
    <n v="218.16440066429269"/>
    <s v="#SPILL!"/>
  </r>
  <r>
    <s v="EV2141"/>
    <x v="4"/>
    <s v="Asia"/>
    <s v="BYD"/>
    <s v="SUV"/>
    <n v="146217"/>
    <n v="72"/>
    <n v="304"/>
    <n v="1.42"/>
    <x v="2131"/>
    <n v="69231"/>
    <n v="18.100000000000001"/>
    <s v="Yes"/>
    <n v="56.9"/>
    <n v="262.5"/>
    <n v="2026"/>
    <n v="10122749127"/>
    <n v="4.2222222222222223"/>
    <n v="227.73355263157896"/>
    <n v="610.95495051874946"/>
    <s v="#SPILL!"/>
  </r>
  <r>
    <s v="EV2142"/>
    <x v="2"/>
    <s v="Oceania"/>
    <s v="Ford"/>
    <s v="Car"/>
    <n v="118382"/>
    <n v="61"/>
    <n v="432"/>
    <n v="2.8"/>
    <x v="2132"/>
    <n v="77535"/>
    <n v="19.5"/>
    <s v="No"/>
    <n v="32.299999999999997"/>
    <n v="181.9"/>
    <n v="2026"/>
    <n v="9178748370"/>
    <n v="7.081967213114754"/>
    <n v="179.47916666666666"/>
    <n v="516.42986264803767"/>
    <s v="#SPILL!"/>
  </r>
  <r>
    <s v="EV2143"/>
    <x v="4"/>
    <s v="Asia"/>
    <s v="Ford"/>
    <s v="Car"/>
    <n v="222796"/>
    <n v="71"/>
    <n v="470"/>
    <n v="1.04"/>
    <x v="2133"/>
    <n v="38447"/>
    <n v="22.2"/>
    <s v="Yes"/>
    <n v="45.2"/>
    <n v="187.5"/>
    <n v="2026"/>
    <n v="8565837812"/>
    <n v="6.619718309859155"/>
    <n v="81.802127659574467"/>
    <n v="523.98606797249499"/>
    <s v="#SPILL!"/>
  </r>
  <r>
    <s v="EV2144"/>
    <x v="0"/>
    <s v="Asia"/>
    <s v="Ford"/>
    <s v="Car"/>
    <n v="237752"/>
    <n v="96"/>
    <n v="459"/>
    <n v="2.6"/>
    <x v="2134"/>
    <n v="42349"/>
    <n v="19.8"/>
    <s v="Yes"/>
    <n v="52"/>
    <n v="160.80000000000001"/>
    <n v="2026"/>
    <n v="10068559448"/>
    <n v="4.78125"/>
    <n v="92.26361655773421"/>
    <n v="407.39089471381948"/>
    <s v="#SPILL!"/>
  </r>
  <r>
    <s v="EV2145"/>
    <x v="9"/>
    <s v="Asia"/>
    <s v="BYD"/>
    <s v="Bus"/>
    <n v="686451"/>
    <n v="73"/>
    <n v="321"/>
    <n v="1.35"/>
    <x v="2135"/>
    <n v="72417"/>
    <n v="16.899999999999999"/>
    <s v="Yes"/>
    <n v="30.4"/>
    <n v="281.10000000000002"/>
    <n v="2026"/>
    <n v="49710722067"/>
    <n v="4.397260273972603"/>
    <n v="225.5981308411215"/>
    <n v="142.51126446024554"/>
    <s v="#SPILL!"/>
  </r>
  <r>
    <s v="EV2146"/>
    <x v="6"/>
    <s v="Europe"/>
    <s v="BMW"/>
    <s v="Truck"/>
    <n v="237133"/>
    <n v="108"/>
    <n v="558"/>
    <n v="2.48"/>
    <x v="2136"/>
    <n v="74802"/>
    <n v="12.1"/>
    <s v="Yes"/>
    <n v="42.5"/>
    <n v="180.9"/>
    <n v="2026"/>
    <n v="17738022666"/>
    <n v="5.166666666666667"/>
    <n v="134.05376344086022"/>
    <n v="540.00919315320937"/>
    <s v="#SPILL!"/>
  </r>
  <r>
    <s v="EV2147"/>
    <x v="3"/>
    <s v="Europe"/>
    <s v="Kia"/>
    <s v="SUV"/>
    <n v="621580"/>
    <n v="87"/>
    <n v="597"/>
    <n v="0.65"/>
    <x v="2137"/>
    <n v="25784"/>
    <n v="21.2"/>
    <s v="Yes"/>
    <n v="60.9"/>
    <n v="54.4"/>
    <n v="2026"/>
    <n v="16026818720"/>
    <n v="6.8620689655172411"/>
    <n v="43.189279731993302"/>
    <n v="286.28334244988577"/>
    <s v="#SPILL!"/>
  </r>
  <r>
    <s v="EV2148"/>
    <x v="6"/>
    <s v="Europe"/>
    <s v="Ford"/>
    <s v="Car"/>
    <n v="893980"/>
    <n v="77"/>
    <n v="337"/>
    <n v="0.77"/>
    <x v="2138"/>
    <n v="80608"/>
    <n v="13.9"/>
    <s v="Yes"/>
    <n v="12.9"/>
    <n v="67.2"/>
    <n v="2026"/>
    <n v="72061939840"/>
    <n v="4.3766233766233764"/>
    <n v="239.19287833827894"/>
    <n v="167.92657553860266"/>
    <s v="#SPILL!"/>
  </r>
  <r>
    <s v="EV2149"/>
    <x v="2"/>
    <s v="Oceania"/>
    <s v="Ford"/>
    <s v="Bus"/>
    <n v="68142"/>
    <n v="120"/>
    <n v="424"/>
    <n v="2.4500000000000002"/>
    <x v="2139"/>
    <n v="32061"/>
    <n v="24.3"/>
    <s v="No"/>
    <n v="58"/>
    <n v="68.900000000000006"/>
    <n v="2026"/>
    <n v="2184700662"/>
    <n v="3.5333333333333332"/>
    <n v="75.615566037735846"/>
    <n v="744.79762848169992"/>
    <s v="#SPILL!"/>
  </r>
  <r>
    <s v="EV2150"/>
    <x v="4"/>
    <s v="Asia"/>
    <s v="Hyundai"/>
    <s v="SUV"/>
    <n v="337004"/>
    <n v="78"/>
    <n v="302"/>
    <n v="2.19"/>
    <x v="2140"/>
    <n v="45966"/>
    <n v="18.5"/>
    <s v="Yes"/>
    <n v="58.4"/>
    <n v="69.7"/>
    <n v="2026"/>
    <n v="15490725864"/>
    <n v="3.8717948717948718"/>
    <n v="152.20529801324503"/>
    <n v="258.86636360399285"/>
    <s v="#SPILL!"/>
  </r>
  <r>
    <s v="EV2151"/>
    <x v="2"/>
    <s v="Oceania"/>
    <s v="BYD"/>
    <s v="Truck"/>
    <n v="575935"/>
    <n v="78"/>
    <n v="282"/>
    <n v="0.67"/>
    <x v="2141"/>
    <n v="42959"/>
    <n v="23.8"/>
    <s v="No"/>
    <n v="42.3"/>
    <n v="255.2"/>
    <n v="2026"/>
    <n v="24741591665"/>
    <n v="3.6153846153846154"/>
    <n v="152.3368794326241"/>
    <n v="96.41713040534087"/>
    <s v="#SPILL!"/>
  </r>
  <r>
    <s v="EV2152"/>
    <x v="1"/>
    <s v="North America"/>
    <s v="Mercedes"/>
    <s v="Car"/>
    <n v="5979"/>
    <n v="40"/>
    <n v="623"/>
    <n v="0.99"/>
    <x v="2142"/>
    <n v="26788"/>
    <n v="17.5"/>
    <s v="Yes"/>
    <n v="6.5"/>
    <n v="127.8"/>
    <n v="2026"/>
    <n v="160165452"/>
    <n v="15.574999999999999"/>
    <n v="42.998394863563405"/>
    <n v="735.4072587389195"/>
    <s v="#SPILL!"/>
  </r>
  <r>
    <s v="EV2153"/>
    <x v="2"/>
    <s v="Oceania"/>
    <s v="BYD"/>
    <s v="Truck"/>
    <n v="478036"/>
    <n v="75"/>
    <n v="275"/>
    <n v="2.97"/>
    <x v="2143"/>
    <n v="35573"/>
    <n v="23"/>
    <s v="Yes"/>
    <n v="36.700000000000003"/>
    <n v="14.2"/>
    <n v="2026"/>
    <n v="17005174628"/>
    <n v="3.6666666666666665"/>
    <n v="129.35636363636362"/>
    <n v="110.29504054087977"/>
    <s v="#SPILL!"/>
  </r>
  <r>
    <s v="EV2154"/>
    <x v="4"/>
    <s v="Asia"/>
    <s v="Kia"/>
    <s v="Truck"/>
    <n v="358945"/>
    <n v="44"/>
    <n v="287"/>
    <n v="0.73"/>
    <x v="2144"/>
    <n v="34688"/>
    <n v="21.2"/>
    <s v="No"/>
    <n v="49"/>
    <n v="6.5"/>
    <n v="2026"/>
    <n v="12451084160"/>
    <n v="6.5227272727272725"/>
    <n v="120.86411149825784"/>
    <n v="435.18923511958656"/>
    <s v="#SPILL!"/>
  </r>
  <r>
    <s v="EV2155"/>
    <x v="0"/>
    <s v="Asia"/>
    <s v="Hyundai"/>
    <s v="Car"/>
    <n v="799878"/>
    <n v="45"/>
    <n v="305"/>
    <n v="2.86"/>
    <x v="2145"/>
    <n v="74236"/>
    <n v="16.7"/>
    <s v="Yes"/>
    <n v="37.5"/>
    <n v="96.5"/>
    <n v="2026"/>
    <n v="59379743208"/>
    <n v="6.7777777777777777"/>
    <n v="243.3967213114754"/>
    <n v="228.06728026023967"/>
    <s v="#SPILL!"/>
  </r>
  <r>
    <s v="EV2156"/>
    <x v="1"/>
    <s v="North America"/>
    <s v="Tesla"/>
    <s v="Truck"/>
    <n v="571844"/>
    <n v="88"/>
    <n v="298"/>
    <n v="0.86"/>
    <x v="2146"/>
    <n v="68139"/>
    <n v="12.1"/>
    <s v="Yes"/>
    <n v="24.2"/>
    <n v="242"/>
    <n v="2026"/>
    <n v="38964878316"/>
    <n v="3.3863636363636362"/>
    <n v="228.65436241610738"/>
    <n v="140.84960233909945"/>
    <s v="#SPILL!"/>
  </r>
  <r>
    <s v="EV2157"/>
    <x v="0"/>
    <s v="Asia"/>
    <s v="Volkswagen"/>
    <s v="Car"/>
    <n v="208386"/>
    <n v="86"/>
    <n v="384"/>
    <n v="2.02"/>
    <x v="2147"/>
    <n v="51221"/>
    <n v="22.6"/>
    <s v="Yes"/>
    <n v="32.6"/>
    <n v="16.600000000000001"/>
    <n v="2026"/>
    <n v="10673739306"/>
    <n v="4.4651162790697674"/>
    <n v="133.38802083333334"/>
    <n v="536.31242022016829"/>
    <s v="#SPILL!"/>
  </r>
  <r>
    <s v="EV2158"/>
    <x v="8"/>
    <s v="Europe"/>
    <s v="Volkswagen"/>
    <s v="Car"/>
    <n v="884931"/>
    <n v="66"/>
    <n v="536"/>
    <n v="0.87"/>
    <x v="2148"/>
    <n v="69493"/>
    <n v="24"/>
    <s v="No"/>
    <n v="44.6"/>
    <n v="23.2"/>
    <n v="2026"/>
    <n v="61496509983"/>
    <n v="8.1212121212121211"/>
    <n v="129.65111940298507"/>
    <n v="79.495463488113757"/>
    <s v="#SPILL!"/>
  </r>
  <r>
    <s v="EV2159"/>
    <x v="7"/>
    <s v="Europe"/>
    <s v="BMW"/>
    <s v="Bus"/>
    <n v="705489"/>
    <n v="104"/>
    <n v="603"/>
    <n v="1.47"/>
    <x v="2149"/>
    <n v="29004"/>
    <n v="17.8"/>
    <s v="Yes"/>
    <n v="46.6"/>
    <n v="204.4"/>
    <n v="2026"/>
    <n v="20462002956"/>
    <n v="5.7980769230769234"/>
    <n v="48.099502487562191"/>
    <n v="207.60210293852916"/>
    <s v="#SPILL!"/>
  </r>
  <r>
    <s v="EV2160"/>
    <x v="4"/>
    <s v="Asia"/>
    <s v="Tesla"/>
    <s v="Truck"/>
    <n v="803075"/>
    <n v="96"/>
    <n v="621"/>
    <n v="1.9"/>
    <x v="2150"/>
    <n v="28072"/>
    <n v="12.9"/>
    <s v="No"/>
    <n v="50.6"/>
    <n v="94"/>
    <n v="2026"/>
    <n v="22543921400"/>
    <n v="6.46875"/>
    <n v="45.204508856682772"/>
    <n v="248.58823895651091"/>
    <s v="#SPILL!"/>
  </r>
  <r>
    <s v="EV2161"/>
    <x v="0"/>
    <s v="Asia"/>
    <s v="Ford"/>
    <s v="Truck"/>
    <n v="493992"/>
    <n v="59"/>
    <n v="418"/>
    <n v="2.92"/>
    <x v="2151"/>
    <n v="57207"/>
    <n v="17.2"/>
    <s v="Yes"/>
    <n v="47.6"/>
    <n v="125.9"/>
    <n v="2026"/>
    <n v="28259800344"/>
    <n v="7.0847457627118642"/>
    <n v="136.85885167464116"/>
    <n v="285.10178302482632"/>
    <s v="#SPILL!"/>
  </r>
  <r>
    <s v="EV2162"/>
    <x v="1"/>
    <s v="North America"/>
    <s v="BYD"/>
    <s v="Truck"/>
    <n v="838144"/>
    <n v="64"/>
    <n v="624"/>
    <n v="2.71"/>
    <x v="2152"/>
    <n v="66026"/>
    <n v="24.8"/>
    <s v="No"/>
    <n v="27"/>
    <n v="194.3"/>
    <n v="2026"/>
    <n v="55339295744"/>
    <n v="9.75"/>
    <n v="105.81089743589743"/>
    <n v="213.5838233048259"/>
    <s v="#SPILL!"/>
  </r>
  <r>
    <s v="EV2163"/>
    <x v="9"/>
    <s v="Asia"/>
    <s v="Tesla"/>
    <s v="SUV"/>
    <n v="701272"/>
    <n v="103"/>
    <n v="267"/>
    <n v="2.1800000000000002"/>
    <x v="2153"/>
    <n v="34404"/>
    <n v="24.2"/>
    <s v="No"/>
    <n v="16"/>
    <n v="229.7"/>
    <n v="2026"/>
    <n v="24126561888"/>
    <n v="2.592233009708738"/>
    <n v="128.85393258426967"/>
    <n v="260.4296193203208"/>
    <s v="#SPILL!"/>
  </r>
  <r>
    <s v="EV2164"/>
    <x v="7"/>
    <s v="Europe"/>
    <s v="Ford"/>
    <s v="Car"/>
    <n v="315684"/>
    <n v="50"/>
    <n v="281"/>
    <n v="1.95"/>
    <x v="2154"/>
    <n v="67925"/>
    <n v="18.3"/>
    <s v="Yes"/>
    <n v="15.8"/>
    <n v="46"/>
    <n v="2026"/>
    <n v="21442835700"/>
    <n v="5.62"/>
    <n v="241.72597864768684"/>
    <n v="385.96824672774039"/>
    <s v="#SPILL!"/>
  </r>
  <r>
    <s v="EV2165"/>
    <x v="7"/>
    <s v="Europe"/>
    <s v="Hyundai"/>
    <s v="Truck"/>
    <n v="574033"/>
    <n v="43"/>
    <n v="421"/>
    <n v="1.88"/>
    <x v="2155"/>
    <n v="48534"/>
    <n v="16.5"/>
    <s v="No"/>
    <n v="22.5"/>
    <n v="32.9"/>
    <n v="2026"/>
    <n v="27860117622"/>
    <n v="9.7906976744186043"/>
    <n v="115.28266033254157"/>
    <n v="191.30259061761257"/>
    <s v="#SPILL!"/>
  </r>
  <r>
    <s v="EV2166"/>
    <x v="0"/>
    <s v="Asia"/>
    <s v="Tesla"/>
    <s v="SUV"/>
    <n v="539343"/>
    <n v="96"/>
    <n v="598"/>
    <n v="2.72"/>
    <x v="2156"/>
    <n v="74953"/>
    <n v="22.3"/>
    <s v="No"/>
    <n v="39.799999999999997"/>
    <n v="248.9"/>
    <n v="2026"/>
    <n v="40425375879"/>
    <n v="6.229166666666667"/>
    <n v="125.33946488294315"/>
    <n v="305.69229599716692"/>
    <s v="#SPILL!"/>
  </r>
  <r>
    <s v="EV2167"/>
    <x v="8"/>
    <s v="Europe"/>
    <s v="Toyota"/>
    <s v="Truck"/>
    <n v="675615"/>
    <n v="113"/>
    <n v="433"/>
    <n v="1.35"/>
    <x v="2157"/>
    <n v="30495"/>
    <n v="18.2"/>
    <s v="No"/>
    <n v="53.3"/>
    <n v="264.60000000000002"/>
    <n v="2026"/>
    <n v="20602879425"/>
    <n v="3.831858407079646"/>
    <n v="70.42725173210161"/>
    <n v="233.41400057725184"/>
    <s v="#SPILL!"/>
  </r>
  <r>
    <s v="EV2168"/>
    <x v="7"/>
    <s v="Europe"/>
    <s v="Volkswagen"/>
    <s v="Car"/>
    <n v="412736"/>
    <n v="46"/>
    <n v="436"/>
    <n v="1.96"/>
    <x v="2158"/>
    <n v="72013"/>
    <n v="22.3"/>
    <s v="No"/>
    <n v="64.3"/>
    <n v="182.5"/>
    <n v="2026"/>
    <n v="29722357568"/>
    <n v="9.4782608695652169"/>
    <n v="165.16743119266056"/>
    <n v="51.858815320204684"/>
    <s v="#SPILL!"/>
  </r>
  <r>
    <s v="EV2169"/>
    <x v="2"/>
    <s v="Oceania"/>
    <s v="Volkswagen"/>
    <s v="Car"/>
    <n v="438728"/>
    <n v="86"/>
    <n v="543"/>
    <n v="2.13"/>
    <x v="2159"/>
    <n v="31363"/>
    <n v="20.9"/>
    <s v="No"/>
    <n v="35.1"/>
    <n v="221.8"/>
    <n v="2026"/>
    <n v="13759826264"/>
    <n v="6.3139534883720927"/>
    <n v="57.758747697974215"/>
    <n v="80.311719334074866"/>
    <s v="#SPILL!"/>
  </r>
  <r>
    <s v="EV2170"/>
    <x v="6"/>
    <s v="Europe"/>
    <s v="Nissan"/>
    <s v="Car"/>
    <n v="201795"/>
    <n v="79"/>
    <n v="644"/>
    <n v="0.73"/>
    <x v="2160"/>
    <n v="28549"/>
    <n v="24.8"/>
    <s v="No"/>
    <n v="14.4"/>
    <n v="141.4"/>
    <n v="2026"/>
    <n v="5761045455"/>
    <n v="8.151898734177216"/>
    <n v="44.330745341614907"/>
    <n v="373.39874625238485"/>
    <s v="#SPILL!"/>
  </r>
  <r>
    <s v="EV2171"/>
    <x v="2"/>
    <s v="Oceania"/>
    <s v="BYD"/>
    <s v="Car"/>
    <n v="353492"/>
    <n v="103"/>
    <n v="628"/>
    <n v="1.36"/>
    <x v="2161"/>
    <n v="80071"/>
    <n v="22.9"/>
    <s v="No"/>
    <n v="17.3"/>
    <n v="170.4"/>
    <n v="2026"/>
    <n v="28304457932"/>
    <n v="6.0970873786407767"/>
    <n v="127.50159235668789"/>
    <n v="357.08587464497077"/>
    <s v="#SPILL!"/>
  </r>
  <r>
    <s v="EV2172"/>
    <x v="5"/>
    <s v="North America"/>
    <s v="Nissan"/>
    <s v="Bus"/>
    <n v="780351"/>
    <n v="49"/>
    <n v="493"/>
    <n v="0.85"/>
    <x v="2162"/>
    <n v="52287"/>
    <n v="21.4"/>
    <s v="No"/>
    <n v="35.6"/>
    <n v="156.69999999999999"/>
    <n v="2026"/>
    <n v="40802212737"/>
    <n v="10.061224489795919"/>
    <n v="106.05882352941177"/>
    <n v="119.2117393326849"/>
    <s v="#SPILL!"/>
  </r>
  <r>
    <s v="EV2173"/>
    <x v="6"/>
    <s v="Europe"/>
    <s v="Nissan"/>
    <s v="Car"/>
    <n v="631243"/>
    <n v="118"/>
    <n v="589"/>
    <n v="2.88"/>
    <x v="2163"/>
    <n v="45606"/>
    <n v="14"/>
    <s v="No"/>
    <n v="40.9"/>
    <n v="278"/>
    <n v="2026"/>
    <n v="28788468258"/>
    <n v="4.9915254237288131"/>
    <n v="77.429541595925301"/>
    <n v="246.16669016527709"/>
    <s v="#SPILL!"/>
  </r>
  <r>
    <s v="EV2174"/>
    <x v="5"/>
    <s v="North America"/>
    <s v="Ford"/>
    <s v="Car"/>
    <n v="657241"/>
    <n v="82"/>
    <n v="629"/>
    <n v="1.42"/>
    <x v="2164"/>
    <n v="43091"/>
    <n v="21.1"/>
    <s v="Yes"/>
    <n v="16.899999999999999"/>
    <n v="168"/>
    <n v="2026"/>
    <n v="28321171931"/>
    <n v="7.6707317073170733"/>
    <n v="68.507154213036571"/>
    <n v="194.38227377780754"/>
    <s v="#SPILL!"/>
  </r>
  <r>
    <s v="EV2175"/>
    <x v="6"/>
    <s v="Europe"/>
    <s v="Tesla"/>
    <s v="Truck"/>
    <n v="428416"/>
    <n v="105"/>
    <n v="372"/>
    <n v="0.56999999999999995"/>
    <x v="2165"/>
    <n v="69947"/>
    <n v="15.7"/>
    <s v="No"/>
    <n v="55.9"/>
    <n v="277.8"/>
    <n v="2026"/>
    <n v="29966413952"/>
    <n v="3.5428571428571427"/>
    <n v="188.02956989247312"/>
    <n v="263.09474902898114"/>
    <s v="#SPILL!"/>
  </r>
  <r>
    <s v="EV2176"/>
    <x v="1"/>
    <s v="North America"/>
    <s v="Nissan"/>
    <s v="Bus"/>
    <n v="661099"/>
    <n v="54"/>
    <n v="389"/>
    <n v="2.96"/>
    <x v="2166"/>
    <n v="67380"/>
    <n v="13.9"/>
    <s v="Yes"/>
    <n v="36"/>
    <n v="58.3"/>
    <n v="2026"/>
    <n v="44544850620"/>
    <n v="7.2037037037037033"/>
    <n v="173.2133676092545"/>
    <n v="43.565335902792171"/>
    <s v="#SPILL!"/>
  </r>
  <r>
    <s v="EV2177"/>
    <x v="2"/>
    <s v="Oceania"/>
    <s v="BMW"/>
    <s v="Bus"/>
    <n v="667657"/>
    <n v="70"/>
    <n v="561"/>
    <n v="1.45"/>
    <x v="2167"/>
    <n v="53217"/>
    <n v="20.5"/>
    <s v="No"/>
    <n v="49.2"/>
    <n v="188.5"/>
    <n v="2026"/>
    <n v="35530702569"/>
    <n v="8.0142857142857142"/>
    <n v="94.860962566844918"/>
    <n v="154.34721720883627"/>
    <s v="#SPILL!"/>
  </r>
  <r>
    <s v="EV2178"/>
    <x v="0"/>
    <s v="Asia"/>
    <s v="Tesla"/>
    <s v="SUV"/>
    <n v="829538"/>
    <n v="96"/>
    <n v="467"/>
    <n v="0.65"/>
    <x v="2168"/>
    <n v="38637"/>
    <n v="22.4"/>
    <s v="No"/>
    <n v="33.6"/>
    <n v="14.2"/>
    <n v="2026"/>
    <n v="32050859706"/>
    <n v="4.864583333333333"/>
    <n v="82.734475374732341"/>
    <n v="100.57887643483483"/>
    <s v="#SPILL!"/>
  </r>
  <r>
    <s v="EV2179"/>
    <x v="0"/>
    <s v="Asia"/>
    <s v="Volkswagen"/>
    <s v="Car"/>
    <n v="444980"/>
    <n v="89"/>
    <n v="571"/>
    <n v="0.92"/>
    <x v="2169"/>
    <n v="68794"/>
    <n v="13.1"/>
    <s v="No"/>
    <n v="49.9"/>
    <n v="114.8"/>
    <n v="2026"/>
    <n v="30611954120"/>
    <n v="6.415730337078652"/>
    <n v="120.47985989492119"/>
    <n v="96.498719043552526"/>
    <s v="#SPILL!"/>
  </r>
  <r>
    <s v="EV2180"/>
    <x v="4"/>
    <s v="Asia"/>
    <s v="BMW"/>
    <s v="Bus"/>
    <n v="667888"/>
    <n v="40"/>
    <n v="356"/>
    <n v="1.87"/>
    <x v="2170"/>
    <n v="56234"/>
    <n v="14.3"/>
    <s v="Yes"/>
    <n v="9.6999999999999993"/>
    <n v="292.39999999999998"/>
    <n v="2026"/>
    <n v="37558013792"/>
    <n v="8.9"/>
    <n v="157.96067415730337"/>
    <n v="94.352645952614807"/>
    <s v="#SPILL!"/>
  </r>
  <r>
    <s v="EV2181"/>
    <x v="4"/>
    <s v="Asia"/>
    <s v="BMW"/>
    <s v="Bus"/>
    <n v="383075"/>
    <n v="107"/>
    <n v="515"/>
    <n v="1.91"/>
    <x v="2171"/>
    <n v="74039"/>
    <n v="13.8"/>
    <s v="No"/>
    <n v="52.7"/>
    <n v="295.60000000000002"/>
    <n v="2026"/>
    <n v="28362489925"/>
    <n v="4.8130841121495331"/>
    <n v="143.76504854368932"/>
    <n v="77.75500881028519"/>
    <s v="#SPILL!"/>
  </r>
  <r>
    <s v="EV2182"/>
    <x v="7"/>
    <s v="Europe"/>
    <s v="Hyundai"/>
    <s v="SUV"/>
    <n v="129403"/>
    <n v="96"/>
    <n v="638"/>
    <n v="2.99"/>
    <x v="2172"/>
    <n v="51206"/>
    <n v="23.4"/>
    <s v="No"/>
    <n v="6.9"/>
    <n v="43.6"/>
    <n v="2026"/>
    <n v="6626210018"/>
    <n v="6.645833333333333"/>
    <n v="80.260188087774296"/>
    <n v="1293.6485243773327"/>
    <s v="#SPILL!"/>
  </r>
  <r>
    <s v="EV2183"/>
    <x v="5"/>
    <s v="North America"/>
    <s v="Nissan"/>
    <s v="Bus"/>
    <n v="622844"/>
    <n v="68"/>
    <n v="274"/>
    <n v="0.86"/>
    <x v="2173"/>
    <n v="72057"/>
    <n v="22.8"/>
    <s v="No"/>
    <n v="45.1"/>
    <n v="131.80000000000001"/>
    <n v="2026"/>
    <n v="44880270108"/>
    <n v="4.0294117647058822"/>
    <n v="262.98175182481754"/>
    <n v="145.10053881870903"/>
    <s v="#SPILL!"/>
  </r>
  <r>
    <s v="EV2184"/>
    <x v="5"/>
    <s v="North America"/>
    <s v="Volkswagen"/>
    <s v="Bus"/>
    <n v="574211"/>
    <n v="88"/>
    <n v="565"/>
    <n v="2.34"/>
    <x v="2174"/>
    <n v="28717"/>
    <n v="20.3"/>
    <s v="Yes"/>
    <n v="28.3"/>
    <n v="30.1"/>
    <n v="2026"/>
    <n v="16489617287"/>
    <n v="6.4204545454545459"/>
    <n v="50.826548672566375"/>
    <n v="174.25301848971895"/>
    <s v="#SPILL!"/>
  </r>
  <r>
    <s v="EV2185"/>
    <x v="9"/>
    <s v="Asia"/>
    <s v="Hyundai"/>
    <s v="Truck"/>
    <n v="861159"/>
    <n v="46"/>
    <n v="413"/>
    <n v="2.7"/>
    <x v="2175"/>
    <n v="29999"/>
    <n v="23"/>
    <s v="No"/>
    <n v="49.8"/>
    <n v="215.2"/>
    <n v="2026"/>
    <n v="25833908841"/>
    <n v="8.9782608695652169"/>
    <n v="72.63680387409201"/>
    <n v="150.97212013112559"/>
    <s v="#SPILL!"/>
  </r>
  <r>
    <s v="EV2186"/>
    <x v="4"/>
    <s v="Asia"/>
    <s v="BMW"/>
    <s v="Truck"/>
    <n v="706831"/>
    <n v="91"/>
    <n v="602"/>
    <n v="1.93"/>
    <x v="2176"/>
    <n v="78517"/>
    <n v="23.1"/>
    <s v="No"/>
    <n v="7.6"/>
    <n v="244.8"/>
    <n v="2026"/>
    <n v="55498249627"/>
    <n v="6.615384615384615"/>
    <n v="130.42691029900331"/>
    <n v="118.9025382304964"/>
    <s v="#SPILL!"/>
  </r>
  <r>
    <s v="EV2187"/>
    <x v="4"/>
    <s v="Asia"/>
    <s v="Kia"/>
    <s v="Bus"/>
    <n v="699440"/>
    <n v="118"/>
    <n v="406"/>
    <n v="1.71"/>
    <x v="2177"/>
    <n v="28197"/>
    <n v="19.399999999999999"/>
    <s v="No"/>
    <n v="22.2"/>
    <n v="267.8"/>
    <n v="2026"/>
    <n v="19722109680"/>
    <n v="3.4406779661016951"/>
    <n v="69.450738916256157"/>
    <n v="56.054843875100083"/>
    <s v="#SPILL!"/>
  </r>
  <r>
    <s v="EV2188"/>
    <x v="9"/>
    <s v="Asia"/>
    <s v="Tesla"/>
    <s v="Truck"/>
    <n v="671001"/>
    <n v="112"/>
    <n v="581"/>
    <n v="1.88"/>
    <x v="2178"/>
    <n v="83352"/>
    <n v="14.8"/>
    <s v="Yes"/>
    <n v="23.4"/>
    <n v="101.9"/>
    <n v="2026"/>
    <n v="55929275352"/>
    <n v="5.1875"/>
    <n v="143.4629948364888"/>
    <n v="185.46619155560126"/>
    <s v="#SPILL!"/>
  </r>
  <r>
    <s v="EV2189"/>
    <x v="3"/>
    <s v="Europe"/>
    <s v="BYD"/>
    <s v="SUV"/>
    <n v="260768"/>
    <n v="52"/>
    <n v="609"/>
    <n v="0.52"/>
    <x v="2179"/>
    <n v="28229"/>
    <n v="22.9"/>
    <s v="No"/>
    <n v="11.5"/>
    <n v="57.1"/>
    <n v="2026"/>
    <n v="7361219872"/>
    <n v="11.711538461538462"/>
    <n v="46.353037766830873"/>
    <n v="628.08703521904533"/>
    <s v="#SPILL!"/>
  </r>
  <r>
    <s v="EV2190"/>
    <x v="9"/>
    <s v="Asia"/>
    <s v="BMW"/>
    <s v="Truck"/>
    <n v="51820"/>
    <n v="41"/>
    <n v="335"/>
    <n v="2.56"/>
    <x v="2180"/>
    <n v="62388"/>
    <n v="18.8"/>
    <s v="No"/>
    <n v="18.8"/>
    <n v="189.1"/>
    <n v="2026"/>
    <n v="3232946160"/>
    <n v="8.1707317073170724"/>
    <n v="186.23283582089553"/>
    <n v="39.174064067927446"/>
    <s v="#SPILL!"/>
  </r>
  <r>
    <s v="EV2191"/>
    <x v="3"/>
    <s v="Europe"/>
    <s v="BYD"/>
    <s v="Bus"/>
    <n v="37255"/>
    <n v="108"/>
    <n v="481"/>
    <n v="2.23"/>
    <x v="2181"/>
    <n v="66442"/>
    <n v="22.1"/>
    <s v="No"/>
    <n v="63.9"/>
    <n v="209.5"/>
    <n v="2026"/>
    <n v="2475296710"/>
    <n v="4.4537037037037033"/>
    <n v="138.13305613305613"/>
    <n v="2701.9460475104015"/>
    <s v="#SPILL!"/>
  </r>
  <r>
    <s v="EV2192"/>
    <x v="9"/>
    <s v="Asia"/>
    <s v="Tesla"/>
    <s v="Bus"/>
    <n v="62953"/>
    <n v="105"/>
    <n v="359"/>
    <n v="1.89"/>
    <x v="2182"/>
    <n v="63080"/>
    <n v="12.6"/>
    <s v="No"/>
    <n v="41.9"/>
    <n v="284"/>
    <n v="2026"/>
    <n v="3971075240"/>
    <n v="3.4190476190476189"/>
    <n v="175.71030640668525"/>
    <n v="149.22243578542722"/>
    <s v="#SPILL!"/>
  </r>
  <r>
    <s v="EV2193"/>
    <x v="3"/>
    <s v="Europe"/>
    <s v="Mercedes"/>
    <s v="Truck"/>
    <n v="476406"/>
    <n v="90"/>
    <n v="277"/>
    <n v="2.04"/>
    <x v="2183"/>
    <n v="41332"/>
    <n v="16.8"/>
    <s v="Yes"/>
    <n v="24.8"/>
    <n v="269.2"/>
    <n v="2026"/>
    <n v="19690812792"/>
    <n v="3.0777777777777779"/>
    <n v="149.21299638989169"/>
    <n v="296.85394390498857"/>
    <s v="#SPILL!"/>
  </r>
  <r>
    <s v="EV2194"/>
    <x v="2"/>
    <s v="Oceania"/>
    <s v="Mercedes"/>
    <s v="Truck"/>
    <n v="411761"/>
    <n v="50"/>
    <n v="590"/>
    <n v="0.8"/>
    <x v="2184"/>
    <n v="59865"/>
    <n v="15.4"/>
    <s v="No"/>
    <n v="25.3"/>
    <n v="228.8"/>
    <n v="2026"/>
    <n v="24650072265"/>
    <n v="11.8"/>
    <n v="101.46610169491525"/>
    <n v="364.66785343925238"/>
    <s v="#SPILL!"/>
  </r>
  <r>
    <s v="EV2195"/>
    <x v="4"/>
    <s v="Asia"/>
    <s v="Kia"/>
    <s v="Car"/>
    <n v="831316"/>
    <n v="115"/>
    <n v="400"/>
    <n v="0.6"/>
    <x v="2185"/>
    <n v="67268"/>
    <n v="20.399999999999999"/>
    <s v="Yes"/>
    <n v="45.9"/>
    <n v="243.5"/>
    <n v="2026"/>
    <n v="55920964688"/>
    <n v="3.4782608695652173"/>
    <n v="168.17"/>
    <n v="6.5029423227749739"/>
    <s v="#SPILL!"/>
  </r>
  <r>
    <s v="EV2196"/>
    <x v="5"/>
    <s v="North America"/>
    <s v="Mercedes"/>
    <s v="Bus"/>
    <n v="807922"/>
    <n v="108"/>
    <n v="650"/>
    <n v="1.52"/>
    <x v="2186"/>
    <n v="26715"/>
    <n v="17.5"/>
    <s v="Yes"/>
    <n v="58.5"/>
    <n v="35.5"/>
    <n v="2026"/>
    <n v="21583636230"/>
    <n v="6.0185185185185182"/>
    <n v="41.1"/>
    <n v="238.40915335886385"/>
    <s v="#SPILL!"/>
  </r>
  <r>
    <s v="EV2197"/>
    <x v="8"/>
    <s v="Europe"/>
    <s v="Volkswagen"/>
    <s v="SUV"/>
    <n v="56254"/>
    <n v="54"/>
    <n v="474"/>
    <n v="2.21"/>
    <x v="2187"/>
    <n v="64593"/>
    <n v="22.4"/>
    <s v="Yes"/>
    <n v="58.3"/>
    <n v="91.5"/>
    <n v="2026"/>
    <n v="3633614622"/>
    <n v="8.7777777777777786"/>
    <n v="136.27215189873417"/>
    <n v="416.37927969566607"/>
    <s v="#SPILL!"/>
  </r>
  <r>
    <s v="EV2198"/>
    <x v="1"/>
    <s v="North America"/>
    <s v="Mercedes"/>
    <s v="Truck"/>
    <n v="331813"/>
    <n v="81"/>
    <n v="468"/>
    <n v="2.06"/>
    <x v="2188"/>
    <n v="53871"/>
    <n v="13.4"/>
    <s v="No"/>
    <n v="18.899999999999999"/>
    <n v="85"/>
    <n v="2026"/>
    <n v="17875098123"/>
    <n v="5.7777777777777777"/>
    <n v="115.10897435897436"/>
    <n v="98.624827839777225"/>
    <s v="#SPILL!"/>
  </r>
  <r>
    <s v="EV2199"/>
    <x v="9"/>
    <s v="Asia"/>
    <s v="Mercedes"/>
    <s v="SUV"/>
    <n v="633193"/>
    <n v="104"/>
    <n v="416"/>
    <n v="1.67"/>
    <x v="2189"/>
    <n v="43082"/>
    <n v="13"/>
    <s v="Yes"/>
    <n v="47.7"/>
    <n v="49.1"/>
    <n v="2026"/>
    <n v="27279220826"/>
    <n v="4"/>
    <n v="103.5625"/>
    <n v="135.18627022092792"/>
    <s v="#SPILL!"/>
  </r>
  <r>
    <s v="EV2200"/>
    <x v="6"/>
    <s v="Europe"/>
    <s v="Volkswagen"/>
    <s v="Bus"/>
    <n v="349183"/>
    <n v="62"/>
    <n v="531"/>
    <n v="0.98"/>
    <x v="2190"/>
    <n v="56410"/>
    <n v="16.399999999999999"/>
    <s v="Yes"/>
    <n v="9.1"/>
    <n v="87.5"/>
    <n v="2026"/>
    <n v="19697413030"/>
    <n v="8.564516129032258"/>
    <n v="106.23352165725048"/>
    <n v="242.90701437355196"/>
    <s v="#SPILL!"/>
  </r>
  <r>
    <s v="EV2201"/>
    <x v="3"/>
    <s v="Europe"/>
    <s v="BMW"/>
    <s v="Truck"/>
    <n v="815303"/>
    <n v="74"/>
    <n v="456"/>
    <n v="2.11"/>
    <x v="2191"/>
    <n v="69857"/>
    <n v="20.6"/>
    <s v="No"/>
    <n v="27.9"/>
    <n v="202.8"/>
    <n v="2026"/>
    <n v="56954621671"/>
    <n v="6.1621621621621623"/>
    <n v="153.19517543859649"/>
    <n v="15.211522587308032"/>
    <s v="#SPILL!"/>
  </r>
  <r>
    <s v="EV2202"/>
    <x v="8"/>
    <s v="Europe"/>
    <s v="Volkswagen"/>
    <s v="Car"/>
    <n v="497048"/>
    <n v="75"/>
    <n v="316"/>
    <n v="0.84"/>
    <x v="2192"/>
    <n v="76124"/>
    <n v="19.8"/>
    <s v="No"/>
    <n v="53"/>
    <n v="278.10000000000002"/>
    <n v="2026"/>
    <n v="37837281952"/>
    <n v="4.2133333333333329"/>
    <n v="240.8987341772152"/>
    <n v="182.8334486810127"/>
    <s v="#SPILL!"/>
  </r>
  <r>
    <s v="EV2203"/>
    <x v="9"/>
    <s v="Asia"/>
    <s v="Kia"/>
    <s v="Truck"/>
    <n v="273521"/>
    <n v="99"/>
    <n v="507"/>
    <n v="2.44"/>
    <x v="2193"/>
    <n v="70146"/>
    <n v="18.600000000000001"/>
    <s v="No"/>
    <n v="63.4"/>
    <n v="157.4"/>
    <n v="2026"/>
    <n v="19186404066"/>
    <n v="5.1212121212121211"/>
    <n v="138.3550295857988"/>
    <n v="634.60940841836646"/>
    <s v="#SPILL!"/>
  </r>
  <r>
    <s v="EV2204"/>
    <x v="3"/>
    <s v="Europe"/>
    <s v="Toyota"/>
    <s v="SUV"/>
    <n v="843469"/>
    <n v="102"/>
    <n v="466"/>
    <n v="1.73"/>
    <x v="2194"/>
    <n v="79315"/>
    <n v="19.2"/>
    <s v="Yes"/>
    <n v="56.8"/>
    <n v="174.6"/>
    <n v="2026"/>
    <n v="66899743735"/>
    <n v="4.5686274509803919"/>
    <n v="170.2038626609442"/>
    <n v="77.54523284198946"/>
    <s v="#SPILL!"/>
  </r>
  <r>
    <s v="EV2205"/>
    <x v="3"/>
    <s v="Europe"/>
    <s v="BMW"/>
    <s v="Bus"/>
    <n v="536509"/>
    <n v="62"/>
    <n v="301"/>
    <n v="0.94"/>
    <x v="2195"/>
    <n v="27192"/>
    <n v="18"/>
    <s v="No"/>
    <n v="59.5"/>
    <n v="63.9"/>
    <n v="2026"/>
    <n v="14588752728"/>
    <n v="4.854838709677419"/>
    <n v="90.338870431893682"/>
    <n v="57.251602489427022"/>
    <s v="#SPILL!"/>
  </r>
  <r>
    <s v="EV2206"/>
    <x v="9"/>
    <s v="Asia"/>
    <s v="BMW"/>
    <s v="Truck"/>
    <n v="39380"/>
    <n v="74"/>
    <n v="551"/>
    <n v="0.95"/>
    <x v="2196"/>
    <n v="27178"/>
    <n v="12.9"/>
    <s v="No"/>
    <n v="47.5"/>
    <n v="260.89999999999998"/>
    <n v="2026"/>
    <n v="1070269640"/>
    <n v="7.4459459459459456"/>
    <n v="49.324863883847549"/>
    <n v="3241.467750126968"/>
    <s v="#SPILL!"/>
  </r>
  <r>
    <s v="EV2207"/>
    <x v="8"/>
    <s v="Europe"/>
    <s v="Kia"/>
    <s v="Bus"/>
    <n v="506106"/>
    <n v="101"/>
    <n v="392"/>
    <n v="1.08"/>
    <x v="2197"/>
    <n v="48416"/>
    <n v="20.3"/>
    <s v="No"/>
    <n v="61.4"/>
    <n v="83.3"/>
    <n v="2026"/>
    <n v="24503628096"/>
    <n v="3.8811881188118811"/>
    <n v="123.51020408163265"/>
    <n v="91.945165637238048"/>
    <s v="#SPILL!"/>
  </r>
  <r>
    <s v="EV2208"/>
    <x v="7"/>
    <s v="Europe"/>
    <s v="Ford"/>
    <s v="Bus"/>
    <n v="231172"/>
    <n v="51"/>
    <n v="319"/>
    <n v="2.91"/>
    <x v="2198"/>
    <n v="71535"/>
    <n v="24.2"/>
    <s v="Yes"/>
    <n v="40"/>
    <n v="137.19999999999999"/>
    <n v="2026"/>
    <n v="16536889020"/>
    <n v="6.2549019607843137"/>
    <n v="224.24764890282131"/>
    <n v="593.8565224162096"/>
    <s v="#SPILL!"/>
  </r>
  <r>
    <s v="EV2209"/>
    <x v="8"/>
    <s v="Europe"/>
    <s v="Tesla"/>
    <s v="SUV"/>
    <n v="495256"/>
    <n v="96"/>
    <n v="372"/>
    <n v="2.15"/>
    <x v="2199"/>
    <n v="29570"/>
    <n v="23.4"/>
    <s v="Yes"/>
    <n v="36.1"/>
    <n v="15.4"/>
    <n v="2026"/>
    <n v="14644719920"/>
    <n v="3.875"/>
    <n v="79.489247311827953"/>
    <n v="351.06086549178605"/>
    <s v="#SPILL!"/>
  </r>
  <r>
    <s v="EV2210"/>
    <x v="3"/>
    <s v="Europe"/>
    <s v="Kia"/>
    <s v="Car"/>
    <n v="593404"/>
    <n v="118"/>
    <n v="270"/>
    <n v="1.88"/>
    <x v="2200"/>
    <n v="68986"/>
    <n v="13.5"/>
    <s v="No"/>
    <n v="18.600000000000001"/>
    <n v="52.7"/>
    <n v="2026"/>
    <n v="40936568344"/>
    <n v="2.2881355932203391"/>
    <n v="255.50370370370371"/>
    <n v="36.1170467337598"/>
    <s v="#SPILL!"/>
  </r>
  <r>
    <s v="EV2211"/>
    <x v="5"/>
    <s v="North America"/>
    <s v="BMW"/>
    <s v="SUV"/>
    <n v="635056"/>
    <n v="74"/>
    <n v="258"/>
    <n v="2.4"/>
    <x v="2201"/>
    <n v="43069"/>
    <n v="12.8"/>
    <s v="Yes"/>
    <n v="8.1999999999999993"/>
    <n v="139.69999999999999"/>
    <n v="2026"/>
    <n v="27351226864"/>
    <n v="3.4864864864864864"/>
    <n v="166.93410852713177"/>
    <n v="179.91956614849713"/>
    <s v="#SPILL!"/>
  </r>
  <r>
    <s v="EV2212"/>
    <x v="8"/>
    <s v="Europe"/>
    <s v="Ford"/>
    <s v="Bus"/>
    <n v="668275"/>
    <n v="113"/>
    <n v="473"/>
    <n v="2.1800000000000002"/>
    <x v="2202"/>
    <n v="64682"/>
    <n v="19.600000000000001"/>
    <s v="No"/>
    <n v="48.3"/>
    <n v="28.9"/>
    <n v="2026"/>
    <n v="43225363550"/>
    <n v="4.1858407079646014"/>
    <n v="136.74841437632136"/>
    <n v="167.46249672664695"/>
    <s v="#SPILL!"/>
  </r>
  <r>
    <s v="EV2213"/>
    <x v="5"/>
    <s v="North America"/>
    <s v="Volkswagen"/>
    <s v="Truck"/>
    <n v="302160"/>
    <n v="110"/>
    <n v="460"/>
    <n v="0.81"/>
    <x v="2203"/>
    <n v="46583"/>
    <n v="19.2"/>
    <s v="No"/>
    <n v="49.4"/>
    <n v="151.9"/>
    <n v="2026"/>
    <n v="14075519280"/>
    <n v="4.1818181818181817"/>
    <n v="101.26739130434783"/>
    <n v="67.159782896478688"/>
    <s v="#SPILL!"/>
  </r>
  <r>
    <s v="EV2214"/>
    <x v="4"/>
    <s v="Asia"/>
    <s v="Kia"/>
    <s v="Car"/>
    <n v="812025"/>
    <n v="64"/>
    <n v="464"/>
    <n v="2.36"/>
    <x v="2204"/>
    <n v="75967"/>
    <n v="17.899999999999999"/>
    <s v="Yes"/>
    <n v="45.7"/>
    <n v="166.6"/>
    <n v="2026"/>
    <n v="61687103175"/>
    <n v="7.25"/>
    <n v="163.7219827586207"/>
    <n v="160.53323481419906"/>
    <s v="#SPILL!"/>
  </r>
  <r>
    <s v="EV2215"/>
    <x v="4"/>
    <s v="Asia"/>
    <s v="Nissan"/>
    <s v="Truck"/>
    <n v="722431"/>
    <n v="84"/>
    <n v="272"/>
    <n v="2.83"/>
    <x v="2205"/>
    <n v="52635"/>
    <n v="15.1"/>
    <s v="No"/>
    <n v="24"/>
    <n v="282"/>
    <n v="2026"/>
    <n v="38025155685"/>
    <n v="3.2380952380952381"/>
    <n v="193.5110294117647"/>
    <n v="118.37531888858591"/>
    <s v="#SPILL!"/>
  </r>
  <r>
    <s v="EV2216"/>
    <x v="4"/>
    <s v="Asia"/>
    <s v="Kia"/>
    <s v="Bus"/>
    <n v="639861"/>
    <n v="73"/>
    <n v="565"/>
    <n v="2.99"/>
    <x v="2206"/>
    <n v="43029"/>
    <n v="19.600000000000001"/>
    <s v="No"/>
    <n v="8.6"/>
    <n v="209"/>
    <n v="2026"/>
    <n v="27532578969"/>
    <n v="7.7397260273972606"/>
    <n v="76.157522123893798"/>
    <n v="15.112657280253055"/>
    <s v="#SPILL!"/>
  </r>
  <r>
    <s v="EV2217"/>
    <x v="1"/>
    <s v="North America"/>
    <s v="BYD"/>
    <s v="Car"/>
    <n v="93761"/>
    <n v="117"/>
    <n v="284"/>
    <n v="2.09"/>
    <x v="2207"/>
    <n v="42054"/>
    <n v="13.6"/>
    <s v="Yes"/>
    <n v="32.6"/>
    <n v="212.5"/>
    <n v="2026"/>
    <n v="3943025094"/>
    <n v="2.4273504273504272"/>
    <n v="148.07746478873239"/>
    <n v="126.88644532374867"/>
    <s v="#SPILL!"/>
  </r>
  <r>
    <s v="EV2218"/>
    <x v="0"/>
    <s v="Asia"/>
    <s v="Kia"/>
    <s v="Car"/>
    <n v="822979"/>
    <n v="65"/>
    <n v="623"/>
    <n v="0.95"/>
    <x v="2208"/>
    <n v="81565"/>
    <n v="12.1"/>
    <s v="Yes"/>
    <n v="20.7"/>
    <n v="224.6"/>
    <n v="2026"/>
    <n v="67126282135"/>
    <n v="9.5846153846153843"/>
    <n v="130.92295345104333"/>
    <n v="185.28297805897841"/>
    <s v="#SPILL!"/>
  </r>
  <r>
    <s v="EV2219"/>
    <x v="0"/>
    <s v="Asia"/>
    <s v="Toyota"/>
    <s v="Truck"/>
    <n v="545226"/>
    <n v="80"/>
    <n v="446"/>
    <n v="1.81"/>
    <x v="2209"/>
    <n v="75025"/>
    <n v="12.4"/>
    <s v="No"/>
    <n v="10.4"/>
    <n v="266.7"/>
    <n v="2026"/>
    <n v="40905580650"/>
    <n v="5.5750000000000002"/>
    <n v="168.21748878923768"/>
    <n v="48.187357169320613"/>
    <s v="#SPILL!"/>
  </r>
  <r>
    <s v="EV2220"/>
    <x v="6"/>
    <s v="Europe"/>
    <s v="BMW"/>
    <s v="Bus"/>
    <n v="383916"/>
    <n v="65"/>
    <n v="626"/>
    <n v="0.93"/>
    <x v="2210"/>
    <n v="64693"/>
    <n v="21.9"/>
    <s v="No"/>
    <n v="12.5"/>
    <n v="251"/>
    <n v="2026"/>
    <n v="24836677788"/>
    <n v="9.6307692307692303"/>
    <n v="103.34345047923323"/>
    <n v="17.27721689119495"/>
    <s v="#SPILL!"/>
  </r>
  <r>
    <s v="EV2221"/>
    <x v="7"/>
    <s v="Europe"/>
    <s v="Mercedes"/>
    <s v="SUV"/>
    <n v="840976"/>
    <n v="40"/>
    <n v="556"/>
    <n v="1.97"/>
    <x v="2211"/>
    <n v="74757"/>
    <n v="22.7"/>
    <s v="No"/>
    <n v="63"/>
    <n v="163.9"/>
    <n v="2026"/>
    <n v="62868842832"/>
    <n v="13.9"/>
    <n v="134.45503597122303"/>
    <n v="186.84243069956813"/>
    <s v="#SPILL!"/>
  </r>
  <r>
    <s v="EV2222"/>
    <x v="6"/>
    <s v="Europe"/>
    <s v="Volkswagen"/>
    <s v="Car"/>
    <n v="515645"/>
    <n v="105"/>
    <n v="464"/>
    <n v="0.55000000000000004"/>
    <x v="2212"/>
    <n v="43883"/>
    <n v="22.2"/>
    <s v="No"/>
    <n v="5.9"/>
    <n v="93.8"/>
    <n v="2026"/>
    <n v="22628049535"/>
    <n v="4.4190476190476193"/>
    <n v="94.575431034482762"/>
    <n v="225.43416497784327"/>
    <s v="#SPILL!"/>
  </r>
  <r>
    <s v="EV2223"/>
    <x v="9"/>
    <s v="Asia"/>
    <s v="Mercedes"/>
    <s v="SUV"/>
    <n v="476854"/>
    <n v="52"/>
    <n v="539"/>
    <n v="1.38"/>
    <x v="2213"/>
    <n v="38096"/>
    <n v="17"/>
    <s v="No"/>
    <n v="33.6"/>
    <n v="142.69999999999999"/>
    <n v="2026"/>
    <n v="18166229984"/>
    <n v="10.365384615384615"/>
    <n v="70.679035250463826"/>
    <n v="352.55864478435751"/>
    <s v="#SPILL!"/>
  </r>
  <r>
    <s v="EV2224"/>
    <x v="3"/>
    <s v="Europe"/>
    <s v="Volkswagen"/>
    <s v="SUV"/>
    <n v="701055"/>
    <n v="96"/>
    <n v="264"/>
    <n v="0.77"/>
    <x v="2214"/>
    <n v="72663"/>
    <n v="24.9"/>
    <s v="No"/>
    <n v="49.2"/>
    <n v="159.80000000000001"/>
    <n v="2026"/>
    <n v="50940759465"/>
    <n v="2.75"/>
    <n v="275.23863636363637"/>
    <n v="47.46560540899074"/>
    <s v="#SPILL!"/>
  </r>
  <r>
    <s v="EV2225"/>
    <x v="1"/>
    <s v="North America"/>
    <s v="Mercedes"/>
    <s v="Truck"/>
    <n v="779779"/>
    <n v="107"/>
    <n v="552"/>
    <n v="1.22"/>
    <x v="2215"/>
    <n v="60894"/>
    <n v="13.9"/>
    <s v="Yes"/>
    <n v="22"/>
    <n v="80.3"/>
    <n v="2026"/>
    <n v="47483862426"/>
    <n v="5.1588785046728969"/>
    <n v="110.31521739130434"/>
    <n v="212.31913144621745"/>
    <s v="#SPILL!"/>
  </r>
  <r>
    <s v="EV2226"/>
    <x v="5"/>
    <s v="North America"/>
    <s v="BMW"/>
    <s v="Bus"/>
    <n v="270891"/>
    <n v="91"/>
    <n v="251"/>
    <n v="1.46"/>
    <x v="2216"/>
    <n v="58225"/>
    <n v="21.6"/>
    <s v="Yes"/>
    <n v="62.8"/>
    <n v="176.8"/>
    <n v="2026"/>
    <n v="15772628475"/>
    <n v="2.7582417582417582"/>
    <n v="231.97211155378486"/>
    <n v="348.10311158362589"/>
    <s v="#SPILL!"/>
  </r>
  <r>
    <s v="EV2227"/>
    <x v="6"/>
    <s v="Europe"/>
    <s v="Nissan"/>
    <s v="Bus"/>
    <n v="653904"/>
    <n v="107"/>
    <n v="637"/>
    <n v="0.85"/>
    <x v="76"/>
    <n v="38395"/>
    <n v="13.6"/>
    <s v="Yes"/>
    <n v="59.8"/>
    <n v="34.6"/>
    <n v="2026"/>
    <n v="25106644080"/>
    <n v="5.9532710280373831"/>
    <n v="60.274725274725277"/>
    <n v="290.36066456238223"/>
    <s v="#SPILL!"/>
  </r>
  <r>
    <s v="EV2228"/>
    <x v="4"/>
    <s v="Asia"/>
    <s v="Nissan"/>
    <s v="Bus"/>
    <n v="225966"/>
    <n v="92"/>
    <n v="291"/>
    <n v="2.4900000000000002"/>
    <x v="2217"/>
    <n v="29052"/>
    <n v="12.8"/>
    <s v="No"/>
    <n v="17.8"/>
    <n v="194"/>
    <n v="2026"/>
    <n v="6564764232"/>
    <n v="3.1630434782608696"/>
    <n v="99.835051546391753"/>
    <n v="783.64444208420741"/>
    <s v="#SPILL!"/>
  </r>
  <r>
    <s v="EV2229"/>
    <x v="4"/>
    <s v="Asia"/>
    <s v="BMW"/>
    <s v="Car"/>
    <n v="501784"/>
    <n v="77"/>
    <n v="413"/>
    <n v="2.5499999999999998"/>
    <x v="2218"/>
    <n v="32838"/>
    <n v="17.399999999999999"/>
    <s v="No"/>
    <n v="39.9"/>
    <n v="159.5"/>
    <n v="2026"/>
    <n v="16477582992"/>
    <n v="5.3636363636363633"/>
    <n v="79.510895883777238"/>
    <n v="80.622339492690088"/>
    <s v="#SPILL!"/>
  </r>
  <r>
    <s v="EV2230"/>
    <x v="2"/>
    <s v="Oceania"/>
    <s v="Nissan"/>
    <s v="Bus"/>
    <n v="611170"/>
    <n v="116"/>
    <n v="471"/>
    <n v="2.36"/>
    <x v="2219"/>
    <n v="84402"/>
    <n v="19.399999999999999"/>
    <s v="Yes"/>
    <n v="56.2"/>
    <n v="112.5"/>
    <n v="2026"/>
    <n v="51583970340"/>
    <n v="4.0603448275862073"/>
    <n v="179.19745222929936"/>
    <n v="183.31560776870592"/>
    <s v="#SPILL!"/>
  </r>
  <r>
    <s v="EV2231"/>
    <x v="1"/>
    <s v="North America"/>
    <s v="Tesla"/>
    <s v="Bus"/>
    <n v="876687"/>
    <n v="110"/>
    <n v="597"/>
    <n v="1.9"/>
    <x v="2220"/>
    <n v="83242"/>
    <n v="19.5"/>
    <s v="Yes"/>
    <n v="46.8"/>
    <n v="117.8"/>
    <n v="2026"/>
    <n v="72977179254"/>
    <n v="5.4272727272727277"/>
    <n v="139.43383584589614"/>
    <n v="35.45164922030326"/>
    <s v="#SPILL!"/>
  </r>
  <r>
    <s v="EV2232"/>
    <x v="2"/>
    <s v="Oceania"/>
    <s v="Mercedes"/>
    <s v="Car"/>
    <n v="408334"/>
    <n v="116"/>
    <n v="283"/>
    <n v="1.84"/>
    <x v="2221"/>
    <n v="51704"/>
    <n v="16.7"/>
    <s v="Yes"/>
    <n v="7.1"/>
    <n v="232.7"/>
    <n v="2026"/>
    <n v="21112501136"/>
    <n v="2.4396551724137931"/>
    <n v="182.69964664310953"/>
    <n v="388.95365068791727"/>
    <s v="#SPILL!"/>
  </r>
  <r>
    <s v="EV2233"/>
    <x v="4"/>
    <s v="Asia"/>
    <s v="Hyundai"/>
    <s v="Car"/>
    <n v="454571"/>
    <n v="91"/>
    <n v="432"/>
    <n v="2.8"/>
    <x v="2222"/>
    <n v="67784"/>
    <n v="12.3"/>
    <s v="Yes"/>
    <n v="40.6"/>
    <n v="93.1"/>
    <n v="2026"/>
    <n v="30812640664"/>
    <n v="4.7472527472527473"/>
    <n v="156.90740740740742"/>
    <n v="356.45036748934712"/>
    <s v="#SPILL!"/>
  </r>
  <r>
    <s v="EV2234"/>
    <x v="0"/>
    <s v="Asia"/>
    <s v="Kia"/>
    <s v="SUV"/>
    <n v="464344"/>
    <n v="96"/>
    <n v="627"/>
    <n v="2.04"/>
    <x v="2223"/>
    <n v="52551"/>
    <n v="14.7"/>
    <s v="Yes"/>
    <n v="22.1"/>
    <n v="151.80000000000001"/>
    <n v="2026"/>
    <n v="24401741544"/>
    <n v="6.53125"/>
    <n v="83.813397129186598"/>
    <n v="136.22012990369208"/>
    <s v="#SPILL!"/>
  </r>
  <r>
    <s v="EV2235"/>
    <x v="9"/>
    <s v="Asia"/>
    <s v="Hyundai"/>
    <s v="Bus"/>
    <n v="675160"/>
    <n v="71"/>
    <n v="314"/>
    <n v="1.01"/>
    <x v="2224"/>
    <n v="31686"/>
    <n v="19.5"/>
    <s v="Yes"/>
    <n v="22.4"/>
    <n v="259.2"/>
    <n v="2026"/>
    <n v="21393119760"/>
    <n v="4.422535211267606"/>
    <n v="100.91082802547771"/>
    <n v="240.95918004621129"/>
    <s v="#SPILL!"/>
  </r>
  <r>
    <s v="EV2236"/>
    <x v="9"/>
    <s v="Asia"/>
    <s v="Hyundai"/>
    <s v="Truck"/>
    <n v="217431"/>
    <n v="42"/>
    <n v="470"/>
    <n v="2.41"/>
    <x v="2225"/>
    <n v="59284"/>
    <n v="25"/>
    <s v="Yes"/>
    <n v="62.1"/>
    <n v="92.3"/>
    <n v="2026"/>
    <n v="12890179404"/>
    <n v="11.19047619047619"/>
    <n v="126.13617021276596"/>
    <n v="736.8544503773611"/>
    <s v="#SPILL!"/>
  </r>
  <r>
    <s v="EV2237"/>
    <x v="8"/>
    <s v="Europe"/>
    <s v="Mercedes"/>
    <s v="Truck"/>
    <n v="605743"/>
    <n v="75"/>
    <n v="650"/>
    <n v="1.22"/>
    <x v="2226"/>
    <n v="81191"/>
    <n v="18.899999999999999"/>
    <s v="Yes"/>
    <n v="13.3"/>
    <n v="241.3"/>
    <n v="2026"/>
    <n v="49180879913"/>
    <n v="8.6666666666666661"/>
    <n v="124.90923076923077"/>
    <n v="286.65622219324041"/>
    <s v="#SPILL!"/>
  </r>
  <r>
    <s v="EV2238"/>
    <x v="2"/>
    <s v="Oceania"/>
    <s v="BYD"/>
    <s v="Bus"/>
    <n v="529801"/>
    <n v="116"/>
    <n v="575"/>
    <n v="1.47"/>
    <x v="2227"/>
    <n v="68257"/>
    <n v="20.8"/>
    <s v="No"/>
    <n v="22.5"/>
    <n v="252.7"/>
    <n v="2026"/>
    <n v="36162626857"/>
    <n v="4.9568965517241379"/>
    <n v="118.70782608695652"/>
    <n v="279.89754643724717"/>
    <s v="#SPILL!"/>
  </r>
  <r>
    <s v="EV2239"/>
    <x v="8"/>
    <s v="Europe"/>
    <s v="Mercedes"/>
    <s v="Bus"/>
    <n v="858742"/>
    <n v="80"/>
    <n v="569"/>
    <n v="2.92"/>
    <x v="2228"/>
    <n v="80443"/>
    <n v="19.2"/>
    <s v="Yes"/>
    <n v="35.200000000000003"/>
    <n v="227"/>
    <n v="2026"/>
    <n v="69079782706"/>
    <n v="7.1124999999999998"/>
    <n v="141.37609841827768"/>
    <n v="47.042068514175391"/>
    <s v="#SPILL!"/>
  </r>
  <r>
    <s v="EV2240"/>
    <x v="7"/>
    <s v="Europe"/>
    <s v="BMW"/>
    <s v="Truck"/>
    <n v="716863"/>
    <n v="99"/>
    <n v="545"/>
    <n v="2.21"/>
    <x v="475"/>
    <n v="69717"/>
    <n v="16.2"/>
    <s v="Yes"/>
    <n v="14.4"/>
    <n v="7.1"/>
    <n v="2026"/>
    <n v="49977537771"/>
    <n v="5.5050505050505052"/>
    <n v="127.92110091743119"/>
    <n v="63.614665563713011"/>
    <s v="#SPILL!"/>
  </r>
  <r>
    <s v="EV2241"/>
    <x v="5"/>
    <s v="North America"/>
    <s v="BYD"/>
    <s v="SUV"/>
    <n v="492261"/>
    <n v="84"/>
    <n v="564"/>
    <n v="1.57"/>
    <x v="2229"/>
    <n v="26688"/>
    <n v="16.600000000000001"/>
    <s v="Yes"/>
    <n v="16.3"/>
    <n v="156.1"/>
    <n v="2026"/>
    <n v="13137461568"/>
    <n v="6.7142857142857144"/>
    <n v="47.319148936170215"/>
    <n v="230.89580527403146"/>
    <s v="#SPILL!"/>
  </r>
  <r>
    <s v="EV2242"/>
    <x v="3"/>
    <s v="Europe"/>
    <s v="Mercedes"/>
    <s v="Car"/>
    <n v="324177"/>
    <n v="105"/>
    <n v="383"/>
    <n v="1.29"/>
    <x v="2230"/>
    <n v="61686"/>
    <n v="12.4"/>
    <s v="Yes"/>
    <n v="13.8"/>
    <n v="81.3"/>
    <n v="2026"/>
    <n v="19997182422"/>
    <n v="3.6476190476190475"/>
    <n v="161.06005221932114"/>
    <n v="34.842077013483376"/>
    <s v="#SPILL!"/>
  </r>
  <r>
    <s v="EV2243"/>
    <x v="1"/>
    <s v="North America"/>
    <s v="Kia"/>
    <s v="Car"/>
    <n v="329913"/>
    <n v="46"/>
    <n v="422"/>
    <n v="2.4500000000000002"/>
    <x v="2231"/>
    <n v="62470"/>
    <n v="13.3"/>
    <s v="Yes"/>
    <n v="10.9"/>
    <n v="70.5"/>
    <n v="2026"/>
    <n v="20609665110"/>
    <n v="9.1739130434782616"/>
    <n v="148.03317535545023"/>
    <n v="50.070776234946791"/>
    <s v="#SPILL!"/>
  </r>
  <r>
    <s v="EV2244"/>
    <x v="0"/>
    <s v="Asia"/>
    <s v="Nissan"/>
    <s v="Bus"/>
    <n v="473745"/>
    <n v="106"/>
    <n v="413"/>
    <n v="1.5"/>
    <x v="2232"/>
    <n v="39591"/>
    <n v="15.3"/>
    <s v="No"/>
    <n v="27.1"/>
    <n v="5.0999999999999996"/>
    <n v="2026"/>
    <n v="18756038295"/>
    <n v="3.8962264150943398"/>
    <n v="95.86198547215497"/>
    <n v="287.80250978902149"/>
    <s v="#SPILL!"/>
  </r>
  <r>
    <s v="EV2245"/>
    <x v="7"/>
    <s v="Europe"/>
    <s v="Nissan"/>
    <s v="Truck"/>
    <n v="577211"/>
    <n v="45"/>
    <n v="380"/>
    <n v="1.53"/>
    <x v="2233"/>
    <n v="69683"/>
    <n v="17.2"/>
    <s v="No"/>
    <n v="33.9"/>
    <n v="278.2"/>
    <n v="2026"/>
    <n v="40221794113"/>
    <n v="8.4444444444444446"/>
    <n v="183.37631578947369"/>
    <n v="221.6208630812649"/>
    <s v="#SPILL!"/>
  </r>
  <r>
    <s v="EV2246"/>
    <x v="5"/>
    <s v="North America"/>
    <s v="Mercedes"/>
    <s v="Bus"/>
    <n v="137759"/>
    <n v="104"/>
    <n v="377"/>
    <n v="0.84"/>
    <x v="2234"/>
    <n v="63127"/>
    <n v="12.4"/>
    <s v="No"/>
    <n v="40.6"/>
    <n v="47.4"/>
    <n v="2026"/>
    <n v="8696312393"/>
    <n v="3.625"/>
    <n v="167.44562334217505"/>
    <n v="109.85126198651268"/>
    <s v="#SPILL!"/>
  </r>
  <r>
    <s v="EV2247"/>
    <x v="6"/>
    <s v="Europe"/>
    <s v="Tesla"/>
    <s v="Bus"/>
    <n v="68425"/>
    <n v="63"/>
    <n v="370"/>
    <n v="2.3199999999999998"/>
    <x v="2235"/>
    <n v="70548"/>
    <n v="24.3"/>
    <s v="Yes"/>
    <n v="49.7"/>
    <n v="127.7"/>
    <n v="2026"/>
    <n v="4827246900"/>
    <n v="5.8730158730158726"/>
    <n v="190.67027027027027"/>
    <n v="141.92181220314211"/>
    <s v="#SPILL!"/>
  </r>
  <r>
    <s v="EV2248"/>
    <x v="1"/>
    <s v="North America"/>
    <s v="Tesla"/>
    <s v="SUV"/>
    <n v="675318"/>
    <n v="73"/>
    <n v="422"/>
    <n v="0.75"/>
    <x v="2236"/>
    <n v="31115"/>
    <n v="18.7"/>
    <s v="No"/>
    <n v="19.600000000000001"/>
    <n v="66.7"/>
    <n v="2026"/>
    <n v="21012519570"/>
    <n v="5.7808219178082192"/>
    <n v="73.732227488151665"/>
    <n v="32.876363431746228"/>
    <s v="#SPILL!"/>
  </r>
  <r>
    <s v="EV2249"/>
    <x v="4"/>
    <s v="Asia"/>
    <s v="Ford"/>
    <s v="Bus"/>
    <n v="289987"/>
    <n v="115"/>
    <n v="382"/>
    <n v="0.89"/>
    <x v="2237"/>
    <n v="42031"/>
    <n v="18.2"/>
    <s v="Yes"/>
    <n v="37.4"/>
    <n v="94.2"/>
    <n v="2026"/>
    <n v="12188443597"/>
    <n v="3.3217391304347825"/>
    <n v="110.02879581151832"/>
    <n v="297.49609465251893"/>
    <s v="#SPILL!"/>
  </r>
  <r>
    <s v="EV2250"/>
    <x v="1"/>
    <s v="North America"/>
    <s v="Toyota"/>
    <s v="Car"/>
    <n v="219633"/>
    <n v="62"/>
    <n v="606"/>
    <n v="0.84"/>
    <x v="2238"/>
    <n v="42628"/>
    <n v="17.3"/>
    <s v="Yes"/>
    <n v="47.9"/>
    <n v="182"/>
    <n v="2026"/>
    <n v="9362515524"/>
    <n v="9.7741935483870961"/>
    <n v="70.343234323432341"/>
    <n v="878.61569072042914"/>
    <s v="#SPILL!"/>
  </r>
  <r>
    <s v="EV2251"/>
    <x v="1"/>
    <s v="North America"/>
    <s v="BMW"/>
    <s v="Truck"/>
    <n v="833877"/>
    <n v="60"/>
    <n v="301"/>
    <n v="1.17"/>
    <x v="2239"/>
    <n v="65720"/>
    <n v="16.899999999999999"/>
    <s v="Yes"/>
    <n v="22.9"/>
    <n v="152.69999999999999"/>
    <n v="2026"/>
    <n v="54802396440"/>
    <n v="5.0166666666666666"/>
    <n v="218.3388704318937"/>
    <n v="87.577664331789947"/>
    <s v="#SPILL!"/>
  </r>
  <r>
    <s v="EV2252"/>
    <x v="9"/>
    <s v="Asia"/>
    <s v="BMW"/>
    <s v="Truck"/>
    <n v="536066"/>
    <n v="63"/>
    <n v="501"/>
    <n v="2.31"/>
    <x v="2240"/>
    <n v="35088"/>
    <n v="15.1"/>
    <s v="Yes"/>
    <n v="63.2"/>
    <n v="220.2"/>
    <n v="2026"/>
    <n v="18809483808"/>
    <n v="7.9523809523809526"/>
    <n v="70.035928143712582"/>
    <n v="221.71896744057634"/>
    <s v="#SPILL!"/>
  </r>
  <r>
    <s v="EV2253"/>
    <x v="1"/>
    <s v="North America"/>
    <s v="Volkswagen"/>
    <s v="Truck"/>
    <n v="226548"/>
    <n v="59"/>
    <n v="426"/>
    <n v="2.5"/>
    <x v="2241"/>
    <n v="46142"/>
    <n v="12.8"/>
    <s v="No"/>
    <n v="58.9"/>
    <n v="138.80000000000001"/>
    <n v="2026"/>
    <n v="10453377816"/>
    <n v="7.2203389830508478"/>
    <n v="108.31455399061034"/>
    <n v="499.54535021275842"/>
    <s v="#SPILL!"/>
  </r>
  <r>
    <s v="EV2254"/>
    <x v="3"/>
    <s v="Europe"/>
    <s v="Hyundai"/>
    <s v="SUV"/>
    <n v="392650"/>
    <n v="96"/>
    <n v="392"/>
    <n v="1.36"/>
    <x v="2242"/>
    <n v="83820"/>
    <n v="17.7"/>
    <s v="No"/>
    <n v="17.3"/>
    <n v="206.2"/>
    <n v="2026"/>
    <n v="32911923000"/>
    <n v="4.083333333333333"/>
    <n v="213.82653061224491"/>
    <n v="36.375907296574553"/>
    <s v="#SPILL!"/>
  </r>
  <r>
    <s v="EV2255"/>
    <x v="1"/>
    <s v="North America"/>
    <s v="Kia"/>
    <s v="Bus"/>
    <n v="204571"/>
    <n v="114"/>
    <n v="302"/>
    <n v="1"/>
    <x v="2243"/>
    <n v="62364"/>
    <n v="17.7"/>
    <s v="No"/>
    <n v="10.1"/>
    <n v="282.7"/>
    <n v="2026"/>
    <n v="12757865844"/>
    <n v="2.6491228070175437"/>
    <n v="206.50331125827816"/>
    <n v="135.99679328937142"/>
    <s v="#SPILL!"/>
  </r>
  <r>
    <s v="EV2256"/>
    <x v="2"/>
    <s v="Oceania"/>
    <s v="Tesla"/>
    <s v="SUV"/>
    <n v="386990"/>
    <n v="68"/>
    <n v="518"/>
    <n v="1.06"/>
    <x v="2244"/>
    <n v="74033"/>
    <n v="23.6"/>
    <s v="No"/>
    <n v="18.3"/>
    <n v="87.2"/>
    <n v="2026"/>
    <n v="28650030670"/>
    <n v="7.617647058823529"/>
    <n v="142.92084942084941"/>
    <n v="462.37628879299211"/>
    <s v="#SPILL!"/>
  </r>
  <r>
    <s v="EV2257"/>
    <x v="3"/>
    <s v="Europe"/>
    <s v="Nissan"/>
    <s v="SUV"/>
    <n v="103721"/>
    <n v="90"/>
    <n v="316"/>
    <n v="2.54"/>
    <x v="2245"/>
    <n v="27454"/>
    <n v="13.9"/>
    <s v="No"/>
    <n v="32.5"/>
    <n v="263.89999999999998"/>
    <n v="2026"/>
    <n v="2847556334"/>
    <n v="3.5111111111111111"/>
    <n v="86.879746835443044"/>
    <n v="1452.6373636968406"/>
    <s v="#SPILL!"/>
  </r>
  <r>
    <s v="EV2258"/>
    <x v="1"/>
    <s v="North America"/>
    <s v="Hyundai"/>
    <s v="Bus"/>
    <n v="229252"/>
    <n v="66"/>
    <n v="335"/>
    <n v="2.16"/>
    <x v="2246"/>
    <n v="55149"/>
    <n v="12.6"/>
    <s v="No"/>
    <n v="29.3"/>
    <n v="264.5"/>
    <n v="2026"/>
    <n v="12643018548"/>
    <n v="5.0757575757575761"/>
    <n v="164.62388059701493"/>
    <n v="188.90129638999878"/>
    <s v="#SPILL!"/>
  </r>
  <r>
    <s v="EV2259"/>
    <x v="2"/>
    <s v="Oceania"/>
    <s v="Nissan"/>
    <s v="Truck"/>
    <n v="811112"/>
    <n v="76"/>
    <n v="429"/>
    <n v="1.51"/>
    <x v="2247"/>
    <n v="37315"/>
    <n v="17.8"/>
    <s v="Yes"/>
    <n v="30"/>
    <n v="124.6"/>
    <n v="2026"/>
    <n v="30266644280"/>
    <n v="5.6447368421052628"/>
    <n v="86.981351981351978"/>
    <n v="173.10926234601388"/>
    <s v="#SPILL!"/>
  </r>
  <r>
    <s v="EV2260"/>
    <x v="7"/>
    <s v="Europe"/>
    <s v="Mercedes"/>
    <s v="Bus"/>
    <n v="478911"/>
    <n v="102"/>
    <n v="270"/>
    <n v="1.06"/>
    <x v="2248"/>
    <n v="45823"/>
    <n v="20"/>
    <s v="Yes"/>
    <n v="12.3"/>
    <n v="248.6"/>
    <n v="2026"/>
    <n v="21945138753"/>
    <n v="2.6470588235294117"/>
    <n v="169.71481481481482"/>
    <n v="229.7900862581983"/>
    <s v="#SPILL!"/>
  </r>
  <r>
    <s v="EV2261"/>
    <x v="9"/>
    <s v="Asia"/>
    <s v="Ford"/>
    <s v="SUV"/>
    <n v="551818"/>
    <n v="69"/>
    <n v="358"/>
    <n v="1.72"/>
    <x v="2249"/>
    <n v="44439"/>
    <n v="20.9"/>
    <s v="Yes"/>
    <n v="44.6"/>
    <n v="113.9"/>
    <n v="2026"/>
    <n v="24522240102"/>
    <n v="5.1884057971014492"/>
    <n v="124.13128491620111"/>
    <n v="84.716337633060178"/>
    <s v="#SPILL!"/>
  </r>
  <r>
    <s v="EV2262"/>
    <x v="2"/>
    <s v="Oceania"/>
    <s v="Ford"/>
    <s v="Truck"/>
    <n v="393364"/>
    <n v="110"/>
    <n v="383"/>
    <n v="2.39"/>
    <x v="2250"/>
    <n v="60982"/>
    <n v="24.3"/>
    <s v="No"/>
    <n v="21.1"/>
    <n v="224.9"/>
    <n v="2026"/>
    <n v="23988123448"/>
    <n v="3.4818181818181819"/>
    <n v="159.22193211488252"/>
    <n v="8.1502120173681369"/>
    <s v="#SPILL!"/>
  </r>
  <r>
    <s v="EV2263"/>
    <x v="6"/>
    <s v="Europe"/>
    <s v="Toyota"/>
    <s v="Truck"/>
    <n v="443857"/>
    <n v="96"/>
    <n v="580"/>
    <n v="0.53"/>
    <x v="2251"/>
    <n v="29330"/>
    <n v="20.2"/>
    <s v="Yes"/>
    <n v="8"/>
    <n v="125.6"/>
    <n v="2026"/>
    <n v="13018325810"/>
    <n v="6.041666666666667"/>
    <n v="50.568965517241381"/>
    <n v="152.43197696555421"/>
    <s v="#SPILL!"/>
  </r>
  <r>
    <s v="EV2264"/>
    <x v="5"/>
    <s v="North America"/>
    <s v="Hyundai"/>
    <s v="SUV"/>
    <n v="544449"/>
    <n v="47"/>
    <n v="285"/>
    <n v="0.68"/>
    <x v="2252"/>
    <n v="36717"/>
    <n v="22.6"/>
    <s v="Yes"/>
    <n v="35.9"/>
    <n v="192.6"/>
    <n v="2026"/>
    <n v="19990533933"/>
    <n v="6.0638297872340425"/>
    <n v="128.83157894736843"/>
    <n v="101.30241767364804"/>
    <s v="#SPILL!"/>
  </r>
  <r>
    <s v="EV2265"/>
    <x v="8"/>
    <s v="Europe"/>
    <s v="Ford"/>
    <s v="Truck"/>
    <n v="26953"/>
    <n v="115"/>
    <n v="383"/>
    <n v="1.1599999999999999"/>
    <x v="2253"/>
    <n v="57310"/>
    <n v="16.600000000000001"/>
    <s v="Yes"/>
    <n v="59.9"/>
    <n v="171.5"/>
    <n v="2026"/>
    <n v="1544676430"/>
    <n v="3.3304347826086955"/>
    <n v="149.63446475195823"/>
    <n v="26.008236559937671"/>
    <s v="#SPILL!"/>
  </r>
  <r>
    <s v="EV2266"/>
    <x v="7"/>
    <s v="Europe"/>
    <s v="Kia"/>
    <s v="SUV"/>
    <n v="210455"/>
    <n v="57"/>
    <n v="610"/>
    <n v="2.29"/>
    <x v="2254"/>
    <n v="35616"/>
    <n v="23.5"/>
    <s v="No"/>
    <n v="64.8"/>
    <n v="227.1"/>
    <n v="2026"/>
    <n v="7495565280"/>
    <n v="10.701754385964913"/>
    <n v="58.386885245901638"/>
    <n v="3.7442683709106461"/>
    <s v="#SPILL!"/>
  </r>
  <r>
    <s v="EV2267"/>
    <x v="7"/>
    <s v="Europe"/>
    <s v="Tesla"/>
    <s v="Car"/>
    <n v="644441"/>
    <n v="119"/>
    <n v="649"/>
    <n v="1.85"/>
    <x v="2255"/>
    <n v="84976"/>
    <n v="18.3"/>
    <s v="No"/>
    <n v="28.3"/>
    <n v="50.7"/>
    <n v="2026"/>
    <n v="54762018416"/>
    <n v="5.4537815126050422"/>
    <n v="130.93374422187981"/>
    <n v="168.20934732582191"/>
    <s v="#SPILL!"/>
  </r>
  <r>
    <s v="EV2268"/>
    <x v="1"/>
    <s v="North America"/>
    <s v="Hyundai"/>
    <s v="Bus"/>
    <n v="651079"/>
    <n v="60"/>
    <n v="476"/>
    <n v="0.51"/>
    <x v="2256"/>
    <n v="64061"/>
    <n v="12.3"/>
    <s v="Yes"/>
    <n v="63.8"/>
    <n v="228.7"/>
    <n v="2026"/>
    <n v="41708771819"/>
    <n v="7.9333333333333336"/>
    <n v="134.58193277310923"/>
    <n v="97.462827091643248"/>
    <s v="#SPILL!"/>
  </r>
  <r>
    <s v="EV2269"/>
    <x v="7"/>
    <s v="Europe"/>
    <s v="Mercedes"/>
    <s v="Car"/>
    <n v="391796"/>
    <n v="95"/>
    <n v="527"/>
    <n v="2.12"/>
    <x v="2257"/>
    <n v="78535"/>
    <n v="15.6"/>
    <s v="Yes"/>
    <n v="44.9"/>
    <n v="188.3"/>
    <n v="2026"/>
    <n v="30769698860"/>
    <n v="5.5473684210526315"/>
    <n v="149.02277039848198"/>
    <n v="238.78242758986821"/>
    <s v="#SPILL!"/>
  </r>
  <r>
    <s v="EV2270"/>
    <x v="9"/>
    <s v="Asia"/>
    <s v="Toyota"/>
    <s v="SUV"/>
    <n v="661793"/>
    <n v="101"/>
    <n v="412"/>
    <n v="2.63"/>
    <x v="2258"/>
    <n v="39401"/>
    <n v="18.3"/>
    <s v="No"/>
    <n v="54.5"/>
    <n v="133.30000000000001"/>
    <n v="2026"/>
    <n v="26075305993"/>
    <n v="4.0792079207920793"/>
    <n v="95.633495145631073"/>
    <n v="239.16088565457781"/>
    <s v="#SPILL!"/>
  </r>
  <r>
    <s v="EV2271"/>
    <x v="3"/>
    <s v="Europe"/>
    <s v="Mercedes"/>
    <s v="Bus"/>
    <n v="33858"/>
    <n v="107"/>
    <n v="553"/>
    <n v="1.44"/>
    <x v="2259"/>
    <n v="37853"/>
    <n v="20.2"/>
    <s v="No"/>
    <n v="58.7"/>
    <n v="154.6"/>
    <n v="2026"/>
    <n v="1281626874"/>
    <n v="5.1682242990654208"/>
    <n v="68.450271247739607"/>
    <n v="3972.4142004843757"/>
    <s v="#SPILL!"/>
  </r>
  <r>
    <s v="EV2272"/>
    <x v="0"/>
    <s v="Asia"/>
    <s v="Mercedes"/>
    <s v="Truck"/>
    <n v="613808"/>
    <n v="107"/>
    <n v="572"/>
    <n v="1.92"/>
    <x v="2260"/>
    <n v="80092"/>
    <n v="13.8"/>
    <s v="Yes"/>
    <n v="31.7"/>
    <n v="156"/>
    <n v="2026"/>
    <n v="49161110336"/>
    <n v="5.3457943925233646"/>
    <n v="140.02097902097901"/>
    <n v="290.07116231785835"/>
    <s v="#SPILL!"/>
  </r>
  <r>
    <s v="EV2273"/>
    <x v="8"/>
    <s v="Europe"/>
    <s v="Volkswagen"/>
    <s v="Bus"/>
    <n v="653695"/>
    <n v="110"/>
    <n v="394"/>
    <n v="1.53"/>
    <x v="2261"/>
    <n v="82967"/>
    <n v="22.5"/>
    <s v="No"/>
    <n v="45.5"/>
    <n v="110.1"/>
    <n v="2026"/>
    <n v="54235113065"/>
    <n v="3.581818181818182"/>
    <n v="210.57614213197971"/>
    <n v="268.014899915098"/>
    <s v="#SPILL!"/>
  </r>
  <r>
    <s v="EV2274"/>
    <x v="9"/>
    <s v="Asia"/>
    <s v="Tesla"/>
    <s v="Car"/>
    <n v="40426"/>
    <n v="96"/>
    <n v="320"/>
    <n v="0.98"/>
    <x v="2262"/>
    <n v="80107"/>
    <n v="20.3"/>
    <s v="Yes"/>
    <n v="26.7"/>
    <n v="245.7"/>
    <n v="2026"/>
    <n v="3238405582"/>
    <n v="3.3333333333333335"/>
    <n v="250.33437499999999"/>
    <n v="4854.4748429228721"/>
    <s v="#SPILL!"/>
  </r>
  <r>
    <s v="EV2275"/>
    <x v="9"/>
    <s v="Asia"/>
    <s v="BMW"/>
    <s v="Truck"/>
    <n v="615622"/>
    <n v="109"/>
    <n v="588"/>
    <n v="0.61"/>
    <x v="2263"/>
    <n v="30016"/>
    <n v="12.3"/>
    <s v="Yes"/>
    <n v="13.1"/>
    <n v="68.7"/>
    <n v="2026"/>
    <n v="18478509952"/>
    <n v="5.3944954128440363"/>
    <n v="51.047619047619051"/>
    <n v="151.2486558310132"/>
    <s v="#SPILL!"/>
  </r>
  <r>
    <s v="EV2276"/>
    <x v="0"/>
    <s v="Asia"/>
    <s v="Nissan"/>
    <s v="SUV"/>
    <n v="187378"/>
    <n v="53"/>
    <n v="252"/>
    <n v="2.93"/>
    <x v="2264"/>
    <n v="77900"/>
    <n v="24"/>
    <s v="No"/>
    <n v="60.3"/>
    <n v="157"/>
    <n v="2026"/>
    <n v="14596746200"/>
    <n v="4.7547169811320753"/>
    <n v="309.12698412698415"/>
    <n v="901.39183895654776"/>
    <s v="#SPILL!"/>
  </r>
  <r>
    <s v="EV2277"/>
    <x v="7"/>
    <s v="Europe"/>
    <s v="BMW"/>
    <s v="SUV"/>
    <n v="612179"/>
    <n v="85"/>
    <n v="644"/>
    <n v="2.74"/>
    <x v="2265"/>
    <n v="53555"/>
    <n v="17.7"/>
    <s v="No"/>
    <n v="42.3"/>
    <n v="257.60000000000002"/>
    <n v="2026"/>
    <n v="32785246345"/>
    <n v="7.5764705882352938"/>
    <n v="83.159937888198755"/>
    <n v="166.71594419279327"/>
    <s v="#SPILL!"/>
  </r>
  <r>
    <s v="EV2278"/>
    <x v="8"/>
    <s v="Europe"/>
    <s v="Kia"/>
    <s v="Car"/>
    <n v="229934"/>
    <n v="89"/>
    <n v="409"/>
    <n v="1.94"/>
    <x v="2266"/>
    <n v="76700"/>
    <n v="22.9"/>
    <s v="No"/>
    <n v="7.7"/>
    <n v="120"/>
    <n v="2026"/>
    <n v="17635937800"/>
    <n v="4.595505617977528"/>
    <n v="187.53056234718827"/>
    <n v="110.01852705558987"/>
    <s v="#SPILL!"/>
  </r>
  <r>
    <s v="EV2279"/>
    <x v="0"/>
    <s v="Asia"/>
    <s v="Toyota"/>
    <s v="SUV"/>
    <n v="519237"/>
    <n v="54"/>
    <n v="305"/>
    <n v="2.2999999999999998"/>
    <x v="2267"/>
    <n v="53602"/>
    <n v="24.7"/>
    <s v="No"/>
    <n v="11.6"/>
    <n v="297"/>
    <n v="2026"/>
    <n v="27832141674"/>
    <n v="5.6481481481481479"/>
    <n v="175.74426229508197"/>
    <n v="296.50429380032625"/>
    <s v="#SPILL!"/>
  </r>
  <r>
    <s v="EV2280"/>
    <x v="4"/>
    <s v="Asia"/>
    <s v="BMW"/>
    <s v="Bus"/>
    <n v="796186"/>
    <n v="92"/>
    <n v="377"/>
    <n v="1.79"/>
    <x v="2268"/>
    <n v="44545"/>
    <n v="16.600000000000001"/>
    <s v="Yes"/>
    <n v="26.8"/>
    <n v="102.4"/>
    <n v="2026"/>
    <n v="35466105370"/>
    <n v="4.0978260869565215"/>
    <n v="118.15649867374005"/>
    <n v="175.63860705915451"/>
    <s v="#SPILL!"/>
  </r>
  <r>
    <s v="EV2281"/>
    <x v="9"/>
    <s v="Asia"/>
    <s v="Tesla"/>
    <s v="SUV"/>
    <n v="790465"/>
    <n v="118"/>
    <n v="408"/>
    <n v="0.54"/>
    <x v="2269"/>
    <n v="35194"/>
    <n v="13.3"/>
    <s v="Yes"/>
    <n v="30.9"/>
    <n v="196.6"/>
    <n v="2026"/>
    <n v="27819625210"/>
    <n v="3.4576271186440679"/>
    <n v="86.259803921568633"/>
    <n v="187.53771514235294"/>
    <s v="#SPILL!"/>
  </r>
  <r>
    <s v="EV2282"/>
    <x v="4"/>
    <s v="Asia"/>
    <s v="Volkswagen"/>
    <s v="Bus"/>
    <n v="639989"/>
    <n v="59"/>
    <n v="342"/>
    <n v="2.46"/>
    <x v="2270"/>
    <n v="70870"/>
    <n v="20.2"/>
    <s v="Yes"/>
    <n v="48"/>
    <n v="60.8"/>
    <n v="2026"/>
    <n v="45356020430"/>
    <n v="5.7966101694915251"/>
    <n v="207.22222222222223"/>
    <n v="255.90908593741457"/>
    <s v="#SPILL!"/>
  </r>
  <r>
    <s v="EV2283"/>
    <x v="2"/>
    <s v="Oceania"/>
    <s v="Kia"/>
    <s v="Car"/>
    <n v="342317"/>
    <n v="120"/>
    <n v="444"/>
    <n v="2.0099999999999998"/>
    <x v="2271"/>
    <n v="30340"/>
    <n v="18.100000000000001"/>
    <s v="Yes"/>
    <n v="49.6"/>
    <n v="267.60000000000002"/>
    <n v="2026"/>
    <n v="10385897780"/>
    <n v="3.7"/>
    <n v="68.333333333333329"/>
    <n v="101.44982574631118"/>
    <s v="#SPILL!"/>
  </r>
  <r>
    <s v="EV2284"/>
    <x v="3"/>
    <s v="Europe"/>
    <s v="Ford"/>
    <s v="Truck"/>
    <n v="533169"/>
    <n v="58"/>
    <n v="310"/>
    <n v="1.72"/>
    <x v="2272"/>
    <n v="32451"/>
    <n v="24.3"/>
    <s v="No"/>
    <n v="58.1"/>
    <n v="65.400000000000006"/>
    <n v="2026"/>
    <n v="17301867219"/>
    <n v="5.3448275862068968"/>
    <n v="104.68064516129033"/>
    <n v="350.17977414290777"/>
    <s v="#SPILL!"/>
  </r>
  <r>
    <s v="EV2285"/>
    <x v="9"/>
    <s v="Asia"/>
    <s v="Ford"/>
    <s v="Car"/>
    <n v="757825"/>
    <n v="112"/>
    <n v="597"/>
    <n v="2.62"/>
    <x v="2273"/>
    <n v="51610"/>
    <n v="21.7"/>
    <s v="Yes"/>
    <n v="15.3"/>
    <n v="123.6"/>
    <n v="2026"/>
    <n v="39111348250"/>
    <n v="5.3303571428571432"/>
    <n v="86.448911222780566"/>
    <n v="128.21825619371228"/>
    <s v="#SPILL!"/>
  </r>
  <r>
    <s v="EV2286"/>
    <x v="8"/>
    <s v="Europe"/>
    <s v="Ford"/>
    <s v="Bus"/>
    <n v="309157"/>
    <n v="70"/>
    <n v="644"/>
    <n v="0.53"/>
    <x v="2274"/>
    <n v="27580"/>
    <n v="18.7"/>
    <s v="No"/>
    <n v="62.1"/>
    <n v="291.8"/>
    <n v="2026"/>
    <n v="8526550060"/>
    <n v="9.1999999999999993"/>
    <n v="42.826086956521742"/>
    <n v="548.25218254802576"/>
    <s v="#SPILL!"/>
  </r>
  <r>
    <s v="EV2287"/>
    <x v="0"/>
    <s v="Asia"/>
    <s v="Ford"/>
    <s v="SUV"/>
    <n v="190559"/>
    <n v="108"/>
    <n v="435"/>
    <n v="1.77"/>
    <x v="2275"/>
    <n v="43383"/>
    <n v="14.1"/>
    <s v="Yes"/>
    <n v="26.5"/>
    <n v="178.1"/>
    <n v="2026"/>
    <n v="8267021097"/>
    <n v="4.0277777777777777"/>
    <n v="99.731034482758616"/>
    <n v="733.61006302509975"/>
    <s v="#SPILL!"/>
  </r>
  <r>
    <s v="EV2288"/>
    <x v="0"/>
    <s v="Asia"/>
    <s v="Tesla"/>
    <s v="Bus"/>
    <n v="531106"/>
    <n v="98"/>
    <n v="564"/>
    <n v="2.5099999999999998"/>
    <x v="2276"/>
    <n v="68630"/>
    <n v="24.2"/>
    <s v="No"/>
    <n v="21.1"/>
    <n v="94.2"/>
    <n v="2026"/>
    <n v="36449804780"/>
    <n v="5.7551020408163263"/>
    <n v="121.68439716312056"/>
    <n v="86.483677457983916"/>
    <s v="#SPILL!"/>
  </r>
  <r>
    <s v="EV2289"/>
    <x v="9"/>
    <s v="Asia"/>
    <s v="Mercedes"/>
    <s v="Car"/>
    <n v="690328"/>
    <n v="44"/>
    <n v="426"/>
    <n v="2.65"/>
    <x v="2277"/>
    <n v="54346"/>
    <n v="24.9"/>
    <s v="No"/>
    <n v="21.6"/>
    <n v="244.1"/>
    <n v="2026"/>
    <n v="37516565488"/>
    <n v="9.6818181818181817"/>
    <n v="127.57276995305165"/>
    <n v="132.74414481232111"/>
    <s v="#SPILL!"/>
  </r>
  <r>
    <s v="EV2290"/>
    <x v="5"/>
    <s v="North America"/>
    <s v="Hyundai"/>
    <s v="SUV"/>
    <n v="409608"/>
    <n v="46"/>
    <n v="635"/>
    <n v="2.44"/>
    <x v="2278"/>
    <n v="77132"/>
    <n v="20.8"/>
    <s v="No"/>
    <n v="61.7"/>
    <n v="86.8"/>
    <n v="2026"/>
    <n v="31593884256"/>
    <n v="13.804347826086957"/>
    <n v="121.46771653543307"/>
    <n v="62.742915177437936"/>
    <s v="#SPILL!"/>
  </r>
  <r>
    <s v="EV2291"/>
    <x v="7"/>
    <s v="Europe"/>
    <s v="Mercedes"/>
    <s v="Car"/>
    <n v="312456"/>
    <n v="51"/>
    <n v="621"/>
    <n v="1.32"/>
    <x v="2279"/>
    <n v="67096"/>
    <n v="14.3"/>
    <s v="Yes"/>
    <n v="22.3"/>
    <n v="294.7"/>
    <n v="2026"/>
    <n v="20964547776"/>
    <n v="12.176470588235293"/>
    <n v="108.0450885668277"/>
    <n v="121.29707862867092"/>
    <s v="#SPILL!"/>
  </r>
  <r>
    <s v="EV2292"/>
    <x v="7"/>
    <s v="Europe"/>
    <s v="Toyota"/>
    <s v="Car"/>
    <n v="737537"/>
    <n v="108"/>
    <n v="351"/>
    <n v="1.1100000000000001"/>
    <x v="2280"/>
    <n v="38203"/>
    <n v="12.2"/>
    <s v="Yes"/>
    <n v="57.4"/>
    <n v="103.5"/>
    <n v="2026"/>
    <n v="28176126011"/>
    <n v="3.25"/>
    <n v="108.84045584045585"/>
    <n v="142.77656578585211"/>
    <s v="#SPILL!"/>
  </r>
  <r>
    <s v="EV2293"/>
    <x v="4"/>
    <s v="Asia"/>
    <s v="Hyundai"/>
    <s v="SUV"/>
    <n v="501785"/>
    <n v="103"/>
    <n v="642"/>
    <n v="2.56"/>
    <x v="2281"/>
    <n v="30798"/>
    <n v="20.3"/>
    <s v="No"/>
    <n v="42.8"/>
    <n v="73.5"/>
    <n v="2026"/>
    <n v="15453974430"/>
    <n v="6.233009708737864"/>
    <n v="47.971962616822431"/>
    <n v="284.26517333120762"/>
    <s v="#SPILL!"/>
  </r>
  <r>
    <s v="EV2294"/>
    <x v="6"/>
    <s v="Europe"/>
    <s v="Ford"/>
    <s v="Bus"/>
    <n v="175886"/>
    <n v="95"/>
    <n v="267"/>
    <n v="2.72"/>
    <x v="2282"/>
    <n v="64853"/>
    <n v="15.6"/>
    <s v="No"/>
    <n v="38.4"/>
    <n v="242.9"/>
    <n v="2026"/>
    <n v="11406734758"/>
    <n v="2.8105263157894735"/>
    <n v="242.89513108614233"/>
    <n v="361.88212819667285"/>
    <s v="#SPILL!"/>
  </r>
  <r>
    <s v="EV2295"/>
    <x v="4"/>
    <s v="Asia"/>
    <s v="Hyundai"/>
    <s v="Bus"/>
    <n v="437344"/>
    <n v="55"/>
    <n v="549"/>
    <n v="1.46"/>
    <x v="2283"/>
    <n v="77200"/>
    <n v="14.2"/>
    <s v="Yes"/>
    <n v="38"/>
    <n v="181.9"/>
    <n v="2026"/>
    <n v="33762956800"/>
    <n v="9.9818181818181824"/>
    <n v="140.61930783242258"/>
    <n v="170.38075290846567"/>
    <s v="#SPILL!"/>
  </r>
  <r>
    <s v="EV2296"/>
    <x v="3"/>
    <s v="Europe"/>
    <s v="Toyota"/>
    <s v="Car"/>
    <n v="866398"/>
    <n v="50"/>
    <n v="366"/>
    <n v="2.87"/>
    <x v="2284"/>
    <n v="73683"/>
    <n v="13.6"/>
    <s v="Yes"/>
    <n v="10.7"/>
    <n v="60.1"/>
    <n v="2026"/>
    <n v="63838803834"/>
    <n v="7.32"/>
    <n v="201.31967213114754"/>
    <n v="226.51714339137442"/>
    <s v="#SPILL!"/>
  </r>
  <r>
    <s v="EV2297"/>
    <x v="2"/>
    <s v="Oceania"/>
    <s v="Mercedes"/>
    <s v="Truck"/>
    <n v="829747"/>
    <n v="90"/>
    <n v="569"/>
    <n v="1.1200000000000001"/>
    <x v="2285"/>
    <n v="32188"/>
    <n v="23.8"/>
    <s v="Yes"/>
    <n v="56.1"/>
    <n v="142.6"/>
    <n v="2026"/>
    <n v="26707896436"/>
    <n v="6.322222222222222"/>
    <n v="56.569420035149385"/>
    <n v="140.38616590358265"/>
    <s v="#SPILL!"/>
  </r>
  <r>
    <s v="EV2298"/>
    <x v="7"/>
    <s v="Europe"/>
    <s v="Ford"/>
    <s v="Truck"/>
    <n v="147838"/>
    <n v="57"/>
    <n v="256"/>
    <n v="1.69"/>
    <x v="2286"/>
    <n v="68051"/>
    <n v="19.8"/>
    <s v="No"/>
    <n v="20.399999999999999"/>
    <n v="187.9"/>
    <n v="2026"/>
    <n v="10060523738"/>
    <n v="4.4912280701754383"/>
    <n v="265.82421875"/>
    <n v="737.08383500859054"/>
    <s v="#SPILL!"/>
  </r>
  <r>
    <s v="EV2299"/>
    <x v="4"/>
    <s v="Asia"/>
    <s v="Mercedes"/>
    <s v="Car"/>
    <n v="898883"/>
    <n v="80"/>
    <n v="366"/>
    <n v="1.91"/>
    <x v="2287"/>
    <n v="57870"/>
    <n v="17.100000000000001"/>
    <s v="Yes"/>
    <n v="57.7"/>
    <n v="245.3"/>
    <n v="2026"/>
    <n v="52018359210"/>
    <n v="4.5750000000000002"/>
    <n v="158.11475409836066"/>
    <n v="199.80798390891806"/>
    <s v="#SPILL!"/>
  </r>
  <r>
    <s v="EV2300"/>
    <x v="5"/>
    <s v="North America"/>
    <s v="Hyundai"/>
    <s v="SUV"/>
    <n v="694871"/>
    <n v="82"/>
    <n v="647"/>
    <n v="2.19"/>
    <x v="2288"/>
    <n v="67123"/>
    <n v="18.7"/>
    <s v="No"/>
    <n v="63.9"/>
    <n v="107.4"/>
    <n v="2026"/>
    <n v="46641826133"/>
    <n v="7.8902439024390247"/>
    <n v="103.74497681607419"/>
    <n v="212.35020600946075"/>
    <s v="#SPILL!"/>
  </r>
  <r>
    <s v="EV2301"/>
    <x v="6"/>
    <s v="Europe"/>
    <s v="BYD"/>
    <s v="Truck"/>
    <n v="322112"/>
    <n v="120"/>
    <n v="262"/>
    <n v="1.1100000000000001"/>
    <x v="2289"/>
    <n v="70974"/>
    <n v="19"/>
    <s v="Yes"/>
    <n v="41.7"/>
    <n v="278.2"/>
    <n v="2026"/>
    <n v="22861577088"/>
    <n v="2.1833333333333331"/>
    <n v="270.89312977099235"/>
    <n v="360.7596115636797"/>
    <s v="#SPILL!"/>
  </r>
  <r>
    <s v="EV2302"/>
    <x v="9"/>
    <s v="Asia"/>
    <s v="BYD"/>
    <s v="SUV"/>
    <n v="759946"/>
    <n v="42"/>
    <n v="548"/>
    <n v="1.4"/>
    <x v="2290"/>
    <n v="26682"/>
    <n v="14.8"/>
    <s v="No"/>
    <n v="23.2"/>
    <n v="22.7"/>
    <n v="2026"/>
    <n v="20276879172"/>
    <n v="13.047619047619047"/>
    <n v="48.689781021897808"/>
    <n v="122.84425472336193"/>
    <s v="#SPILL!"/>
  </r>
  <r>
    <s v="EV2303"/>
    <x v="7"/>
    <s v="Europe"/>
    <s v="Mercedes"/>
    <s v="SUV"/>
    <n v="270729"/>
    <n v="52"/>
    <n v="448"/>
    <n v="1.1100000000000001"/>
    <x v="2291"/>
    <n v="34210"/>
    <n v="14"/>
    <s v="No"/>
    <n v="34.700000000000003"/>
    <n v="72.3"/>
    <n v="2026"/>
    <n v="9261639090"/>
    <n v="8.615384615384615"/>
    <n v="76.361607142857139"/>
    <n v="562.52931898688348"/>
    <s v="#SPILL!"/>
  </r>
  <r>
    <s v="EV2304"/>
    <x v="7"/>
    <s v="Europe"/>
    <s v="Ford"/>
    <s v="Car"/>
    <n v="665740"/>
    <n v="91"/>
    <n v="539"/>
    <n v="2.11"/>
    <x v="2292"/>
    <n v="54552"/>
    <n v="24"/>
    <s v="No"/>
    <n v="45.2"/>
    <n v="185.2"/>
    <n v="2026"/>
    <n v="36317448480"/>
    <n v="5.9230769230769234"/>
    <n v="101.20964749536178"/>
    <n v="147.03187430528433"/>
    <s v="#SPILL!"/>
  </r>
  <r>
    <s v="EV2305"/>
    <x v="2"/>
    <s v="Oceania"/>
    <s v="BMW"/>
    <s v="SUV"/>
    <n v="168134"/>
    <n v="105"/>
    <n v="563"/>
    <n v="2.15"/>
    <x v="2293"/>
    <n v="80905"/>
    <n v="16.899999999999999"/>
    <s v="No"/>
    <n v="40"/>
    <n v="59.8"/>
    <n v="2026"/>
    <n v="13602881270"/>
    <n v="5.3619047619047615"/>
    <n v="143.70337477797514"/>
    <n v="666.98585651920496"/>
    <s v="#SPILL!"/>
  </r>
  <r>
    <s v="EV2306"/>
    <x v="4"/>
    <s v="Asia"/>
    <s v="BYD"/>
    <s v="SUV"/>
    <n v="785358"/>
    <n v="56"/>
    <n v="542"/>
    <n v="1.03"/>
    <x v="2294"/>
    <n v="82600"/>
    <n v="21.6"/>
    <s v="Yes"/>
    <n v="41.9"/>
    <n v="46.4"/>
    <n v="2026"/>
    <n v="64870570800"/>
    <n v="9.6785714285714288"/>
    <n v="152.39852398523985"/>
    <n v="13.28056758828458"/>
    <s v="#SPILL!"/>
  </r>
  <r>
    <s v="EV2307"/>
    <x v="5"/>
    <s v="North America"/>
    <s v="Tesla"/>
    <s v="Truck"/>
    <n v="489952"/>
    <n v="40"/>
    <n v="641"/>
    <n v="0.66"/>
    <x v="2295"/>
    <n v="70235"/>
    <n v="18.899999999999999"/>
    <s v="No"/>
    <n v="42.9"/>
    <n v="33.4"/>
    <n v="2026"/>
    <n v="34411778720"/>
    <n v="16.024999999999999"/>
    <n v="109.57098283931357"/>
    <n v="3.1717392724185225"/>
    <s v="#SPILL!"/>
  </r>
  <r>
    <s v="EV2308"/>
    <x v="0"/>
    <s v="Asia"/>
    <s v="BYD"/>
    <s v="Car"/>
    <n v="445555"/>
    <n v="98"/>
    <n v="585"/>
    <n v="2.38"/>
    <x v="2296"/>
    <n v="44927"/>
    <n v="17.600000000000001"/>
    <s v="No"/>
    <n v="48.8"/>
    <n v="216.8"/>
    <n v="2026"/>
    <n v="20017449485"/>
    <n v="5.9693877551020407"/>
    <n v="76.798290598290592"/>
    <n v="101.88192254603808"/>
    <s v="#SPILL!"/>
  </r>
  <r>
    <s v="EV2309"/>
    <x v="2"/>
    <s v="Oceania"/>
    <s v="BYD"/>
    <s v="Bus"/>
    <n v="478961"/>
    <n v="107"/>
    <n v="647"/>
    <n v="0.96"/>
    <x v="2297"/>
    <n v="51331"/>
    <n v="14.1"/>
    <s v="Yes"/>
    <n v="8.6999999999999993"/>
    <n v="253.6"/>
    <n v="2026"/>
    <n v="24585547091"/>
    <n v="6.0467289719626169"/>
    <n v="79.336939721792888"/>
    <n v="334.01884495814897"/>
    <s v="#SPILL!"/>
  </r>
  <r>
    <s v="EV2310"/>
    <x v="4"/>
    <s v="Asia"/>
    <s v="Tesla"/>
    <s v="Bus"/>
    <n v="461368"/>
    <n v="108"/>
    <n v="296"/>
    <n v="1.65"/>
    <x v="2298"/>
    <n v="70420"/>
    <n v="17"/>
    <s v="Yes"/>
    <n v="22.1"/>
    <n v="228.8"/>
    <n v="2026"/>
    <n v="32489534560"/>
    <n v="2.7407407407407409"/>
    <n v="237.90540540540542"/>
    <n v="347.19789842381789"/>
    <s v="#SPILL!"/>
  </r>
  <r>
    <s v="EV2311"/>
    <x v="9"/>
    <s v="Asia"/>
    <s v="Tesla"/>
    <s v="Truck"/>
    <n v="653399"/>
    <n v="88"/>
    <n v="532"/>
    <n v="1.26"/>
    <x v="2299"/>
    <n v="48174"/>
    <n v="24.4"/>
    <s v="No"/>
    <n v="5.9"/>
    <n v="39.9"/>
    <n v="2026"/>
    <n v="31476843426"/>
    <n v="6.0454545454545459"/>
    <n v="90.55263157894737"/>
    <n v="30.97647838457053"/>
    <s v="#SPILL!"/>
  </r>
  <r>
    <s v="EV2312"/>
    <x v="3"/>
    <s v="Europe"/>
    <s v="Mercedes"/>
    <s v="Car"/>
    <n v="219174"/>
    <n v="105"/>
    <n v="415"/>
    <n v="2.56"/>
    <x v="2300"/>
    <n v="27920"/>
    <n v="14.5"/>
    <s v="Yes"/>
    <n v="25.3"/>
    <n v="190.7"/>
    <n v="2026"/>
    <n v="6119338080"/>
    <n v="3.9523809523809526"/>
    <n v="67.277108433734938"/>
    <n v="110.94381632857912"/>
    <s v="#SPILL!"/>
  </r>
  <r>
    <s v="EV2313"/>
    <x v="3"/>
    <s v="Europe"/>
    <s v="BYD"/>
    <s v="Bus"/>
    <n v="482711"/>
    <n v="63"/>
    <n v="317"/>
    <n v="1.29"/>
    <x v="1871"/>
    <n v="39630"/>
    <n v="21.9"/>
    <s v="No"/>
    <n v="35.5"/>
    <n v="22.7"/>
    <n v="2026"/>
    <n v="19129836930"/>
    <n v="5.0317460317460316"/>
    <n v="125.01577287066246"/>
    <n v="294.38111002235291"/>
    <s v="#SPILL!"/>
  </r>
  <r>
    <s v="EV2314"/>
    <x v="2"/>
    <s v="Oceania"/>
    <s v="Toyota"/>
    <s v="Car"/>
    <n v="406984"/>
    <n v="84"/>
    <n v="325"/>
    <n v="1.78"/>
    <x v="2301"/>
    <n v="34121"/>
    <n v="16.5"/>
    <s v="Yes"/>
    <n v="34.799999999999997"/>
    <n v="220.2"/>
    <n v="2026"/>
    <n v="13886701064"/>
    <n v="3.8690476190476191"/>
    <n v="104.98769230769231"/>
    <n v="210.33013582843552"/>
    <s v="#SPILL!"/>
  </r>
  <r>
    <s v="EV2315"/>
    <x v="4"/>
    <s v="Asia"/>
    <s v="Nissan"/>
    <s v="Car"/>
    <n v="761923"/>
    <n v="101"/>
    <n v="285"/>
    <n v="0.85"/>
    <x v="2302"/>
    <n v="81233"/>
    <n v="12"/>
    <s v="No"/>
    <n v="5.6"/>
    <n v="122.3"/>
    <n v="2026"/>
    <n v="61893291059"/>
    <n v="2.8217821782178216"/>
    <n v="285.02807017543859"/>
    <n v="116.40021366988528"/>
    <s v="#SPILL!"/>
  </r>
  <r>
    <s v="EV2316"/>
    <x v="5"/>
    <s v="North America"/>
    <s v="Toyota"/>
    <s v="Truck"/>
    <n v="169178"/>
    <n v="56"/>
    <n v="608"/>
    <n v="0.85"/>
    <x v="2303"/>
    <n v="50867"/>
    <n v="21.8"/>
    <s v="Yes"/>
    <n v="39.5"/>
    <n v="188.9"/>
    <n v="2026"/>
    <n v="8605577326"/>
    <n v="10.857142857142858"/>
    <n v="83.662828947368425"/>
    <n v="341.58105663857003"/>
    <s v="#SPILL!"/>
  </r>
  <r>
    <s v="EV2317"/>
    <x v="4"/>
    <s v="Asia"/>
    <s v="Ford"/>
    <s v="Bus"/>
    <n v="705543"/>
    <n v="88"/>
    <n v="266"/>
    <n v="2.79"/>
    <x v="2304"/>
    <n v="67653"/>
    <n v="24.1"/>
    <s v="Yes"/>
    <n v="19.399999999999999"/>
    <n v="69.400000000000006"/>
    <n v="2026"/>
    <n v="47732100579"/>
    <n v="3.0227272727272729"/>
    <n v="254.3345864661654"/>
    <n v="45.002218149708803"/>
    <s v="#SPILL!"/>
  </r>
  <r>
    <s v="EV2318"/>
    <x v="7"/>
    <s v="Europe"/>
    <s v="BMW"/>
    <s v="Car"/>
    <n v="349716"/>
    <n v="65"/>
    <n v="458"/>
    <n v="2.4500000000000002"/>
    <x v="2305"/>
    <n v="50294"/>
    <n v="16.100000000000001"/>
    <s v="No"/>
    <n v="64.5"/>
    <n v="138"/>
    <n v="2026"/>
    <n v="17588616504"/>
    <n v="7.046153846153846"/>
    <n v="109.81222707423581"/>
    <n v="410.19284219195004"/>
    <s v="#SPILL!"/>
  </r>
  <r>
    <s v="EV2319"/>
    <x v="0"/>
    <s v="Asia"/>
    <s v="BMW"/>
    <s v="Bus"/>
    <n v="878785"/>
    <n v="71"/>
    <n v="355"/>
    <n v="2.76"/>
    <x v="2306"/>
    <n v="51588"/>
    <n v="14.2"/>
    <s v="Yes"/>
    <n v="33.6"/>
    <n v="148.6"/>
    <n v="2026"/>
    <n v="45334760580"/>
    <n v="5"/>
    <n v="145.31830985915494"/>
    <n v="120.84867174564883"/>
    <s v="#SPILL!"/>
  </r>
  <r>
    <s v="EV2320"/>
    <x v="7"/>
    <s v="Europe"/>
    <s v="Kia"/>
    <s v="Truck"/>
    <n v="662830"/>
    <n v="50"/>
    <n v="636"/>
    <n v="2.4300000000000002"/>
    <x v="2307"/>
    <n v="33949"/>
    <n v="14"/>
    <s v="Yes"/>
    <n v="45.5"/>
    <n v="17.7"/>
    <n v="2026"/>
    <n v="22502415670"/>
    <n v="12.72"/>
    <n v="53.378930817610062"/>
    <n v="12.586937827195509"/>
    <s v="#SPILL!"/>
  </r>
  <r>
    <s v="EV2321"/>
    <x v="1"/>
    <s v="North America"/>
    <s v="Nissan"/>
    <s v="Bus"/>
    <n v="336104"/>
    <n v="58"/>
    <n v="496"/>
    <n v="2.38"/>
    <x v="2308"/>
    <n v="33194"/>
    <n v="14.9"/>
    <s v="No"/>
    <n v="13.5"/>
    <n v="171.2"/>
    <n v="2026"/>
    <n v="11156636176"/>
    <n v="8.5517241379310338"/>
    <n v="66.923387096774192"/>
    <n v="346.73493918549019"/>
    <s v="#SPILL!"/>
  </r>
  <r>
    <s v="EV2322"/>
    <x v="9"/>
    <s v="Asia"/>
    <s v="Ford"/>
    <s v="Car"/>
    <n v="834666"/>
    <n v="67"/>
    <n v="571"/>
    <n v="1.25"/>
    <x v="2309"/>
    <n v="43194"/>
    <n v="18.899999999999999"/>
    <s v="No"/>
    <n v="21.5"/>
    <n v="283.39999999999998"/>
    <n v="2026"/>
    <n v="36052563204"/>
    <n v="8.5223880597014929"/>
    <n v="75.646234676007012"/>
    <n v="208.29649224959445"/>
    <s v="#SPILL!"/>
  </r>
  <r>
    <s v="EV2323"/>
    <x v="5"/>
    <s v="North America"/>
    <s v="Hyundai"/>
    <s v="Truck"/>
    <n v="318459"/>
    <n v="107"/>
    <n v="380"/>
    <n v="2.2999999999999998"/>
    <x v="2310"/>
    <n v="75217"/>
    <n v="15.9"/>
    <s v="No"/>
    <n v="6.8"/>
    <n v="211.5"/>
    <n v="2026"/>
    <n v="23953530603"/>
    <n v="3.5514018691588785"/>
    <n v="197.93947368421053"/>
    <n v="549.16331458680713"/>
    <s v="#SPILL!"/>
  </r>
  <r>
    <s v="EV2324"/>
    <x v="3"/>
    <s v="Europe"/>
    <s v="Kia"/>
    <s v="Truck"/>
    <n v="794865"/>
    <n v="78"/>
    <n v="376"/>
    <n v="1.38"/>
    <x v="2311"/>
    <n v="68363"/>
    <n v="23.3"/>
    <s v="Yes"/>
    <n v="6"/>
    <n v="151"/>
    <n v="2026"/>
    <n v="54339355995"/>
    <n v="4.8205128205128203"/>
    <n v="181.81648936170214"/>
    <n v="34.883911104401371"/>
    <s v="#SPILL!"/>
  </r>
  <r>
    <s v="EV2325"/>
    <x v="3"/>
    <s v="Europe"/>
    <s v="Tesla"/>
    <s v="Truck"/>
    <n v="255791"/>
    <n v="65"/>
    <n v="449"/>
    <n v="1.1000000000000001"/>
    <x v="2312"/>
    <n v="34504"/>
    <n v="14.4"/>
    <s v="Yes"/>
    <n v="58.9"/>
    <n v="253.5"/>
    <n v="2026"/>
    <n v="8825812664"/>
    <n v="6.907692307692308"/>
    <n v="76.846325167037861"/>
    <n v="493.80548963802477"/>
    <s v="#SPILL!"/>
  </r>
  <r>
    <s v="EV2326"/>
    <x v="9"/>
    <s v="Asia"/>
    <s v="Ford"/>
    <s v="Truck"/>
    <n v="382743"/>
    <n v="106"/>
    <n v="302"/>
    <n v="2.67"/>
    <x v="2313"/>
    <n v="50458"/>
    <n v="20.100000000000001"/>
    <s v="Yes"/>
    <n v="17.399999999999999"/>
    <n v="241.7"/>
    <n v="2026"/>
    <n v="19312446294"/>
    <n v="2.8490566037735849"/>
    <n v="167.07947019867549"/>
    <n v="34.984310620964976"/>
    <s v="#SPILL!"/>
  </r>
  <r>
    <s v="EV2327"/>
    <x v="0"/>
    <s v="Asia"/>
    <s v="Mercedes"/>
    <s v="Truck"/>
    <n v="795595"/>
    <n v="100"/>
    <n v="607"/>
    <n v="1.5"/>
    <x v="2314"/>
    <n v="60995"/>
    <n v="19.3"/>
    <s v="No"/>
    <n v="27.4"/>
    <n v="20.8"/>
    <n v="2026"/>
    <n v="48527317025"/>
    <n v="6.07"/>
    <n v="100.48599670510708"/>
    <n v="187.39685392693519"/>
    <s v="#SPILL!"/>
  </r>
  <r>
    <s v="EV2328"/>
    <x v="5"/>
    <s v="North America"/>
    <s v="Ford"/>
    <s v="Truck"/>
    <n v="487867"/>
    <n v="54"/>
    <n v="439"/>
    <n v="1.19"/>
    <x v="2315"/>
    <n v="53198"/>
    <n v="22.7"/>
    <s v="No"/>
    <n v="24"/>
    <n v="154.19999999999999"/>
    <n v="2026"/>
    <n v="25953548666"/>
    <n v="8.1296296296296298"/>
    <n v="121.17995444191344"/>
    <n v="65.421518569610157"/>
    <s v="#SPILL!"/>
  </r>
  <r>
    <s v="EV2329"/>
    <x v="2"/>
    <s v="Oceania"/>
    <s v="Mercedes"/>
    <s v="Bus"/>
    <n v="153874"/>
    <n v="97"/>
    <n v="451"/>
    <n v="0.78"/>
    <x v="2316"/>
    <n v="66909"/>
    <n v="18.5"/>
    <s v="Yes"/>
    <n v="11.8"/>
    <n v="150.1"/>
    <n v="2026"/>
    <n v="10295555466"/>
    <n v="4.6494845360824746"/>
    <n v="148.35698447893569"/>
    <n v="1050.3073943616205"/>
    <s v="#SPILL!"/>
  </r>
  <r>
    <s v="EV2330"/>
    <x v="0"/>
    <s v="Asia"/>
    <s v="Volkswagen"/>
    <s v="Car"/>
    <n v="877468"/>
    <n v="93"/>
    <n v="543"/>
    <n v="2.63"/>
    <x v="2317"/>
    <n v="47419"/>
    <n v="17.100000000000001"/>
    <s v="No"/>
    <n v="18.600000000000001"/>
    <n v="108"/>
    <n v="2026"/>
    <n v="41608655092"/>
    <n v="5.838709677419355"/>
    <n v="87.327808471454887"/>
    <n v="180.23221359639328"/>
    <s v="#SPILL!"/>
  </r>
  <r>
    <s v="EV2331"/>
    <x v="8"/>
    <s v="Europe"/>
    <s v="Toyota"/>
    <s v="SUV"/>
    <n v="221232"/>
    <n v="43"/>
    <n v="455"/>
    <n v="0.8"/>
    <x v="2318"/>
    <n v="74733"/>
    <n v="18.899999999999999"/>
    <s v="Yes"/>
    <n v="19.399999999999999"/>
    <n v="114"/>
    <n v="2026"/>
    <n v="16533331056"/>
    <n v="10.581395348837209"/>
    <n v="164.24835164835164"/>
    <n v="876.84421783467121"/>
    <s v="#SPILL!"/>
  </r>
  <r>
    <s v="EV2332"/>
    <x v="5"/>
    <s v="North America"/>
    <s v="BMW"/>
    <s v="Bus"/>
    <n v="143769"/>
    <n v="75"/>
    <n v="611"/>
    <n v="2.48"/>
    <x v="2319"/>
    <n v="66907"/>
    <n v="22.4"/>
    <s v="No"/>
    <n v="5.8"/>
    <n v="221.4"/>
    <n v="2026"/>
    <n v="9619152483"/>
    <n v="8.1466666666666665"/>
    <n v="109.50409165302783"/>
    <n v="854.25926312348281"/>
    <s v="#SPILL!"/>
  </r>
  <r>
    <s v="EV2333"/>
    <x v="3"/>
    <s v="Europe"/>
    <s v="BMW"/>
    <s v="Car"/>
    <n v="713751"/>
    <n v="78"/>
    <n v="506"/>
    <n v="1.92"/>
    <x v="2320"/>
    <n v="38177"/>
    <n v="16.2"/>
    <s v="Yes"/>
    <n v="16.399999999999999"/>
    <n v="102.7"/>
    <n v="2026"/>
    <n v="27248871927"/>
    <n v="6.4871794871794872"/>
    <n v="75.448616600790515"/>
    <n v="215.74330543845122"/>
    <s v="#SPILL!"/>
  </r>
  <r>
    <s v="EV2334"/>
    <x v="1"/>
    <s v="North America"/>
    <s v="Nissan"/>
    <s v="Bus"/>
    <n v="487956"/>
    <n v="93"/>
    <n v="262"/>
    <n v="1.02"/>
    <x v="2321"/>
    <n v="60319"/>
    <n v="14.1"/>
    <s v="Yes"/>
    <n v="36.200000000000003"/>
    <n v="163.30000000000001"/>
    <n v="2026"/>
    <n v="29433017964"/>
    <n v="2.817204301075269"/>
    <n v="230.22519083969465"/>
    <n v="128.8025969554632"/>
    <s v="#SPILL!"/>
  </r>
  <r>
    <s v="EV2335"/>
    <x v="9"/>
    <s v="Asia"/>
    <s v="Volkswagen"/>
    <s v="Truck"/>
    <n v="741878"/>
    <n v="60"/>
    <n v="523"/>
    <n v="2.74"/>
    <x v="2322"/>
    <n v="48469"/>
    <n v="19"/>
    <s v="Yes"/>
    <n v="58.2"/>
    <n v="109.9"/>
    <n v="2026"/>
    <n v="35958084782"/>
    <n v="8.7166666666666668"/>
    <n v="92.674952198852779"/>
    <n v="197.54326183011221"/>
    <s v="#SPILL!"/>
  </r>
  <r>
    <s v="EV2336"/>
    <x v="8"/>
    <s v="Europe"/>
    <s v="Ford"/>
    <s v="Truck"/>
    <n v="242495"/>
    <n v="48"/>
    <n v="518"/>
    <n v="1.66"/>
    <x v="2323"/>
    <n v="36878"/>
    <n v="12.6"/>
    <s v="Yes"/>
    <n v="63.5"/>
    <n v="88.3"/>
    <n v="2026"/>
    <n v="8942730610"/>
    <n v="10.791666666666666"/>
    <n v="71.193050193050198"/>
    <n v="797.96284459473384"/>
    <s v="#SPILL!"/>
  </r>
  <r>
    <s v="EV2337"/>
    <x v="3"/>
    <s v="Europe"/>
    <s v="Toyota"/>
    <s v="SUV"/>
    <n v="216989"/>
    <n v="83"/>
    <n v="399"/>
    <n v="0.74"/>
    <x v="2324"/>
    <n v="82896"/>
    <n v="16.600000000000001"/>
    <s v="No"/>
    <n v="48.6"/>
    <n v="191.9"/>
    <n v="2026"/>
    <n v="17987520144"/>
    <n v="4.8072289156626509"/>
    <n v="207.75939849624061"/>
    <n v="398.7114554193991"/>
    <s v="#SPILL!"/>
  </r>
  <r>
    <s v="EV2338"/>
    <x v="7"/>
    <s v="Europe"/>
    <s v="Mercedes"/>
    <s v="SUV"/>
    <n v="843314"/>
    <n v="87"/>
    <n v="436"/>
    <n v="2.34"/>
    <x v="2325"/>
    <n v="54371"/>
    <n v="19.899999999999999"/>
    <s v="Yes"/>
    <n v="13.9"/>
    <n v="39.4"/>
    <n v="2026"/>
    <n v="45851825494"/>
    <n v="5.0114942528735629"/>
    <n v="124.70412844036697"/>
    <n v="212.48076042849993"/>
    <s v="#SPILL!"/>
  </r>
  <r>
    <s v="EV2339"/>
    <x v="6"/>
    <s v="Europe"/>
    <s v="BYD"/>
    <s v="Car"/>
    <n v="722269"/>
    <n v="115"/>
    <n v="351"/>
    <n v="1.97"/>
    <x v="2326"/>
    <n v="84221"/>
    <n v="15.6"/>
    <s v="No"/>
    <n v="22.1"/>
    <n v="104.4"/>
    <n v="2026"/>
    <n v="60830217449"/>
    <n v="3.0521739130434784"/>
    <n v="239.94586894586894"/>
    <n v="161.97843185849041"/>
    <s v="#SPILL!"/>
  </r>
  <r>
    <s v="EV2340"/>
    <x v="7"/>
    <s v="Europe"/>
    <s v="BYD"/>
    <s v="Bus"/>
    <n v="870131"/>
    <n v="114"/>
    <n v="500"/>
    <n v="2.2599999999999998"/>
    <x v="2327"/>
    <n v="37124"/>
    <n v="21.1"/>
    <s v="No"/>
    <n v="15.5"/>
    <n v="89.7"/>
    <n v="2026"/>
    <n v="32302743244"/>
    <n v="4.3859649122807021"/>
    <n v="74.248000000000005"/>
    <n v="37.917279122339046"/>
    <s v="#SPILL!"/>
  </r>
  <r>
    <s v="EV2341"/>
    <x v="2"/>
    <s v="Oceania"/>
    <s v="Hyundai"/>
    <s v="Bus"/>
    <n v="675843"/>
    <n v="82"/>
    <n v="606"/>
    <n v="1.48"/>
    <x v="2328"/>
    <n v="50245"/>
    <n v="22.9"/>
    <s v="Yes"/>
    <n v="45.2"/>
    <n v="236.7"/>
    <n v="2026"/>
    <n v="33957731535"/>
    <n v="7.3902439024390247"/>
    <n v="82.912541254125415"/>
    <n v="175.49638007643787"/>
    <s v="#SPILL!"/>
  </r>
  <r>
    <s v="EV2342"/>
    <x v="5"/>
    <s v="North America"/>
    <s v="Kia"/>
    <s v="Truck"/>
    <n v="461867"/>
    <n v="71"/>
    <n v="576"/>
    <n v="1.49"/>
    <x v="2329"/>
    <n v="76551"/>
    <n v="19.2"/>
    <s v="No"/>
    <n v="40.1"/>
    <n v="269.3"/>
    <n v="2026"/>
    <n v="35356380717"/>
    <n v="8.112676056338028"/>
    <n v="132.90104166666666"/>
    <n v="168.44676064754572"/>
    <s v="#SPILL!"/>
  </r>
  <r>
    <s v="EV2343"/>
    <x v="2"/>
    <s v="Oceania"/>
    <s v="Mercedes"/>
    <s v="SUV"/>
    <n v="480586"/>
    <n v="74"/>
    <n v="324"/>
    <n v="0.9"/>
    <x v="2330"/>
    <n v="56747"/>
    <n v="14.5"/>
    <s v="No"/>
    <n v="33.6"/>
    <n v="211.8"/>
    <n v="2026"/>
    <n v="27271813742"/>
    <n v="4.3783783783783781"/>
    <n v="175.14506172839506"/>
    <n v="39.71609659873571"/>
    <s v="#SPILL!"/>
  </r>
  <r>
    <s v="EV2344"/>
    <x v="9"/>
    <s v="Asia"/>
    <s v="BYD"/>
    <s v="SUV"/>
    <n v="404889"/>
    <n v="96"/>
    <n v="374"/>
    <n v="2.4700000000000002"/>
    <x v="2331"/>
    <n v="76358"/>
    <n v="24.3"/>
    <s v="Yes"/>
    <n v="5.9"/>
    <n v="190.3"/>
    <n v="2026"/>
    <n v="30916514262"/>
    <n v="3.8958333333333335"/>
    <n v="204.16577540106951"/>
    <n v="346.60610685891692"/>
    <s v="#SPILL!"/>
  </r>
  <r>
    <s v="EV2345"/>
    <x v="2"/>
    <s v="Oceania"/>
    <s v="Hyundai"/>
    <s v="Car"/>
    <n v="188537"/>
    <n v="99"/>
    <n v="313"/>
    <n v="1.46"/>
    <x v="2332"/>
    <n v="66286"/>
    <n v="20.2"/>
    <s v="Yes"/>
    <n v="30.1"/>
    <n v="281"/>
    <n v="2026"/>
    <n v="12497363582"/>
    <n v="3.1616161616161618"/>
    <n v="211.77635782747603"/>
    <n v="705.60155301081488"/>
    <s v="#SPILL!"/>
  </r>
  <r>
    <s v="EV2346"/>
    <x v="9"/>
    <s v="Asia"/>
    <s v="Kia"/>
    <s v="Truck"/>
    <n v="634427"/>
    <n v="85"/>
    <n v="305"/>
    <n v="2.97"/>
    <x v="2333"/>
    <n v="46891"/>
    <n v="24.2"/>
    <s v="No"/>
    <n v="32.4"/>
    <n v="180.1"/>
    <n v="2026"/>
    <n v="29748916457"/>
    <n v="3.5882352941176472"/>
    <n v="153.74098360655736"/>
    <n v="60.955791604077383"/>
    <s v="#SPILL!"/>
  </r>
  <r>
    <s v="EV2347"/>
    <x v="4"/>
    <s v="Asia"/>
    <s v="Nissan"/>
    <s v="SUV"/>
    <n v="898098"/>
    <n v="64"/>
    <n v="607"/>
    <n v="2.2999999999999998"/>
    <x v="2334"/>
    <n v="50086"/>
    <n v="24"/>
    <s v="No"/>
    <n v="8.6999999999999993"/>
    <n v="248.8"/>
    <n v="2026"/>
    <n v="44982136428"/>
    <n v="9.484375"/>
    <n v="82.514003294892916"/>
    <n v="4.0441020913085204"/>
    <s v="#SPILL!"/>
  </r>
  <r>
    <s v="EV2348"/>
    <x v="3"/>
    <s v="Europe"/>
    <s v="Ford"/>
    <s v="Truck"/>
    <n v="158751"/>
    <n v="88"/>
    <n v="476"/>
    <n v="2.65"/>
    <x v="2335"/>
    <n v="30145"/>
    <n v="22.9"/>
    <s v="No"/>
    <n v="13.8"/>
    <n v="157.19999999999999"/>
    <n v="2026"/>
    <n v="4785548895"/>
    <n v="5.4090909090909092"/>
    <n v="63.329831932773111"/>
    <n v="51.130386580242011"/>
    <s v="#SPILL!"/>
  </r>
  <r>
    <s v="EV2349"/>
    <x v="2"/>
    <s v="Oceania"/>
    <s v="Kia"/>
    <s v="SUV"/>
    <n v="412636"/>
    <n v="65"/>
    <n v="642"/>
    <n v="0.51"/>
    <x v="2336"/>
    <n v="83658"/>
    <n v="19.899999999999999"/>
    <s v="Yes"/>
    <n v="55.6"/>
    <n v="106.6"/>
    <n v="2026"/>
    <n v="34520302488"/>
    <n v="9.8769230769230774"/>
    <n v="130.30841121495328"/>
    <n v="234.78562219486423"/>
    <s v="#SPILL!"/>
  </r>
  <r>
    <s v="EV2350"/>
    <x v="4"/>
    <s v="Asia"/>
    <s v="Kia"/>
    <s v="Truck"/>
    <n v="525526"/>
    <n v="107"/>
    <n v="409"/>
    <n v="1.27"/>
    <x v="2337"/>
    <n v="63555"/>
    <n v="21.3"/>
    <s v="Yes"/>
    <n v="32.4"/>
    <n v="81.099999999999994"/>
    <n v="2026"/>
    <n v="33399804930"/>
    <n v="3.8224299065420562"/>
    <n v="155.39119804400977"/>
    <n v="137.18065328832446"/>
    <s v="#SPILL!"/>
  </r>
  <r>
    <s v="EV2351"/>
    <x v="5"/>
    <s v="North America"/>
    <s v="Nissan"/>
    <s v="Truck"/>
    <n v="586985"/>
    <n v="117"/>
    <n v="271"/>
    <n v="1.33"/>
    <x v="2338"/>
    <n v="43497"/>
    <n v="21.4"/>
    <s v="Yes"/>
    <n v="26.7"/>
    <n v="81"/>
    <n v="2026"/>
    <n v="25532086545"/>
    <n v="2.3162393162393164"/>
    <n v="160.50553505535055"/>
    <n v="284.67166963380663"/>
    <s v="#SPILL!"/>
  </r>
  <r>
    <s v="EV2352"/>
    <x v="2"/>
    <s v="Oceania"/>
    <s v="Hyundai"/>
    <s v="Truck"/>
    <n v="196056"/>
    <n v="115"/>
    <n v="369"/>
    <n v="0.63"/>
    <x v="2339"/>
    <n v="83175"/>
    <n v="21.1"/>
    <s v="No"/>
    <n v="28.1"/>
    <n v="85"/>
    <n v="2026"/>
    <n v="16306957800"/>
    <n v="3.2086956521739132"/>
    <n v="225.40650406504065"/>
    <n v="623.34231036030519"/>
    <s v="#SPILL!"/>
  </r>
  <r>
    <s v="EV2353"/>
    <x v="6"/>
    <s v="Europe"/>
    <s v="BMW"/>
    <s v="Car"/>
    <n v="582243"/>
    <n v="61"/>
    <n v="291"/>
    <n v="2.61"/>
    <x v="2340"/>
    <n v="47971"/>
    <n v="23"/>
    <s v="Yes"/>
    <n v="61.5"/>
    <n v="281.8"/>
    <n v="2026"/>
    <n v="27930778953"/>
    <n v="4.7704918032786887"/>
    <n v="164.84879725085909"/>
    <n v="80.775552475512796"/>
    <s v="#SPILL!"/>
  </r>
  <r>
    <s v="EV2354"/>
    <x v="9"/>
    <s v="Asia"/>
    <s v="Volkswagen"/>
    <s v="Truck"/>
    <n v="320595"/>
    <n v="89"/>
    <n v="438"/>
    <n v="2.79"/>
    <x v="2341"/>
    <n v="37680"/>
    <n v="16.399999999999999"/>
    <s v="No"/>
    <n v="30.8"/>
    <n v="234.2"/>
    <n v="2026"/>
    <n v="12080019600"/>
    <n v="4.9213483146067416"/>
    <n v="86.027397260273972"/>
    <n v="583.34970913457789"/>
    <s v="#SPILL!"/>
  </r>
  <r>
    <s v="EV2355"/>
    <x v="3"/>
    <s v="Europe"/>
    <s v="BMW"/>
    <s v="Car"/>
    <n v="773724"/>
    <n v="61"/>
    <n v="623"/>
    <n v="2.35"/>
    <x v="2342"/>
    <n v="27866"/>
    <n v="15.7"/>
    <s v="Yes"/>
    <n v="12"/>
    <n v="163"/>
    <n v="2026"/>
    <n v="21560592984"/>
    <n v="10.21311475409836"/>
    <n v="44.728731942215092"/>
    <n v="124.74861837037497"/>
    <s v="#SPILL!"/>
  </r>
  <r>
    <s v="EV2356"/>
    <x v="0"/>
    <s v="Asia"/>
    <s v="Nissan"/>
    <s v="Bus"/>
    <n v="792567"/>
    <n v="61"/>
    <n v="638"/>
    <n v="2"/>
    <x v="2343"/>
    <n v="47129"/>
    <n v="15.8"/>
    <s v="No"/>
    <n v="37.4"/>
    <n v="145.5"/>
    <n v="2026"/>
    <n v="37352890143"/>
    <n v="10.459016393442623"/>
    <n v="73.869905956112859"/>
    <n v="87.550957837003054"/>
    <s v="#SPILL!"/>
  </r>
  <r>
    <s v="EV2357"/>
    <x v="1"/>
    <s v="North America"/>
    <s v="Toyota"/>
    <s v="Bus"/>
    <n v="73984"/>
    <n v="117"/>
    <n v="487"/>
    <n v="2.2599999999999998"/>
    <x v="2344"/>
    <n v="34836"/>
    <n v="15.7"/>
    <s v="Yes"/>
    <n v="5.0999999999999996"/>
    <n v="62.5"/>
    <n v="2026"/>
    <n v="2577306624"/>
    <n v="4.1623931623931627"/>
    <n v="71.531827515400408"/>
    <n v="1023.4510164359863"/>
    <s v="#SPILL!"/>
  </r>
  <r>
    <s v="EV2358"/>
    <x v="6"/>
    <s v="Europe"/>
    <s v="Ford"/>
    <s v="SUV"/>
    <n v="712362"/>
    <n v="75"/>
    <n v="543"/>
    <n v="0.72"/>
    <x v="2345"/>
    <n v="59045"/>
    <n v="12.5"/>
    <s v="Yes"/>
    <n v="16"/>
    <n v="228.7"/>
    <n v="2026"/>
    <n v="42061414290"/>
    <n v="7.24"/>
    <n v="108.73848987108656"/>
    <n v="208.73937688983972"/>
    <s v="#SPILL!"/>
  </r>
  <r>
    <s v="EV2359"/>
    <x v="0"/>
    <s v="Asia"/>
    <s v="BMW"/>
    <s v="Car"/>
    <n v="115394"/>
    <n v="102"/>
    <n v="630"/>
    <n v="2.0499999999999998"/>
    <x v="2346"/>
    <n v="45997"/>
    <n v="16.899999999999999"/>
    <s v="No"/>
    <n v="25.1"/>
    <n v="263.3"/>
    <n v="2026"/>
    <n v="5307777818"/>
    <n v="6.1764705882352944"/>
    <n v="73.011111111111106"/>
    <n v="204.4387056519403"/>
    <s v="#SPILL!"/>
  </r>
  <r>
    <s v="EV2360"/>
    <x v="6"/>
    <s v="Europe"/>
    <s v="Mercedes"/>
    <s v="Car"/>
    <n v="750510"/>
    <n v="51"/>
    <n v="629"/>
    <n v="2.0299999999999998"/>
    <x v="2347"/>
    <n v="56239"/>
    <n v="15.7"/>
    <s v="No"/>
    <n v="20.3"/>
    <n v="133.4"/>
    <n v="2026"/>
    <n v="42207931890"/>
    <n v="12.333333333333334"/>
    <n v="89.410174880763122"/>
    <n v="232.85499193881492"/>
    <s v="#SPILL!"/>
  </r>
  <r>
    <s v="EV2361"/>
    <x v="2"/>
    <s v="Oceania"/>
    <s v="Toyota"/>
    <s v="Car"/>
    <n v="639009"/>
    <n v="78"/>
    <n v="438"/>
    <n v="1.49"/>
    <x v="2348"/>
    <n v="66980"/>
    <n v="20.6"/>
    <s v="No"/>
    <n v="38.299999999999997"/>
    <n v="279.39999999999998"/>
    <n v="2026"/>
    <n v="42800822820"/>
    <n v="5.615384615384615"/>
    <n v="152.92237442922374"/>
    <n v="178.70327334982764"/>
    <s v="#SPILL!"/>
  </r>
  <r>
    <s v="EV2362"/>
    <x v="0"/>
    <s v="Asia"/>
    <s v="Ford"/>
    <s v="Truck"/>
    <n v="159447"/>
    <n v="101"/>
    <n v="323"/>
    <n v="2.23"/>
    <x v="2349"/>
    <n v="27778"/>
    <n v="22.8"/>
    <s v="No"/>
    <n v="45"/>
    <n v="25.1"/>
    <n v="2026"/>
    <n v="4429118766"/>
    <n v="3.1980198019801982"/>
    <n v="86"/>
    <n v="917.05080685117935"/>
    <s v="#SPILL!"/>
  </r>
  <r>
    <s v="EV2363"/>
    <x v="9"/>
    <s v="Asia"/>
    <s v="BYD"/>
    <s v="Bus"/>
    <n v="811640"/>
    <n v="54"/>
    <n v="444"/>
    <n v="0.71"/>
    <x v="2350"/>
    <n v="38123"/>
    <n v="15.6"/>
    <s v="No"/>
    <n v="10.5"/>
    <n v="181.3"/>
    <n v="2026"/>
    <n v="30942151720"/>
    <n v="8.2222222222222214"/>
    <n v="85.862612612612608"/>
    <n v="163.89901926962693"/>
    <s v="#SPILL!"/>
  </r>
  <r>
    <s v="EV2364"/>
    <x v="8"/>
    <s v="Europe"/>
    <s v="Hyundai"/>
    <s v="SUV"/>
    <n v="845299"/>
    <n v="65"/>
    <n v="290"/>
    <n v="2.92"/>
    <x v="2351"/>
    <n v="39497"/>
    <n v="16.8"/>
    <s v="No"/>
    <n v="43.1"/>
    <n v="30"/>
    <n v="2026"/>
    <n v="33386774603"/>
    <n v="4.4615384615384617"/>
    <n v="136.19655172413792"/>
    <n v="21.166474821335409"/>
    <s v="#SPILL!"/>
  </r>
  <r>
    <s v="EV2365"/>
    <x v="7"/>
    <s v="Europe"/>
    <s v="Mercedes"/>
    <s v="SUV"/>
    <n v="657188"/>
    <n v="118"/>
    <n v="414"/>
    <n v="2.1800000000000002"/>
    <x v="2352"/>
    <n v="54084"/>
    <n v="20.3"/>
    <s v="No"/>
    <n v="5.8"/>
    <n v="115.8"/>
    <n v="2026"/>
    <n v="35543355792"/>
    <n v="3.5084745762711864"/>
    <n v="130.63768115942028"/>
    <n v="22.985812278982575"/>
    <s v="#SPILL!"/>
  </r>
  <r>
    <s v="EV2366"/>
    <x v="9"/>
    <s v="Asia"/>
    <s v="Nissan"/>
    <s v="SUV"/>
    <n v="771625"/>
    <n v="75"/>
    <n v="259"/>
    <n v="1.32"/>
    <x v="2353"/>
    <n v="59420"/>
    <n v="19.8"/>
    <s v="Yes"/>
    <n v="51.8"/>
    <n v="298"/>
    <n v="2026"/>
    <n v="45849957500"/>
    <n v="3.4533333333333331"/>
    <n v="229.42084942084941"/>
    <n v="34.792807387007933"/>
    <s v="#SPILL!"/>
  </r>
  <r>
    <s v="EV2367"/>
    <x v="1"/>
    <s v="North America"/>
    <s v="Tesla"/>
    <s v="Bus"/>
    <n v="48905"/>
    <n v="68"/>
    <n v="364"/>
    <n v="1.2"/>
    <x v="2354"/>
    <n v="57298"/>
    <n v="19"/>
    <s v="No"/>
    <n v="39.700000000000003"/>
    <n v="192.3"/>
    <n v="2026"/>
    <n v="2802158690"/>
    <n v="5.3529411764705879"/>
    <n v="157.41208791208791"/>
    <n v="4077.0882322870871"/>
    <s v="#SPILL!"/>
  </r>
  <r>
    <s v="EV2368"/>
    <x v="0"/>
    <s v="Asia"/>
    <s v="Hyundai"/>
    <s v="SUV"/>
    <n v="295883"/>
    <n v="46"/>
    <n v="288"/>
    <n v="0.84"/>
    <x v="2355"/>
    <n v="73276"/>
    <n v="16.100000000000001"/>
    <s v="No"/>
    <n v="61"/>
    <n v="23"/>
    <n v="2026"/>
    <n v="21681122708"/>
    <n v="6.2608695652173916"/>
    <n v="254.43055555555554"/>
    <n v="477.72937275882697"/>
    <s v="#SPILL!"/>
  </r>
  <r>
    <s v="EV2369"/>
    <x v="0"/>
    <s v="Asia"/>
    <s v="Kia"/>
    <s v="SUV"/>
    <n v="881356"/>
    <n v="104"/>
    <n v="460"/>
    <n v="1.2"/>
    <x v="2356"/>
    <n v="52706"/>
    <n v="14.9"/>
    <s v="No"/>
    <n v="37.200000000000003"/>
    <n v="57.6"/>
    <n v="2026"/>
    <n v="46452749336"/>
    <n v="4.4230769230769234"/>
    <n v="114.57826086956521"/>
    <n v="115.79089493916193"/>
    <s v="#SPILL!"/>
  </r>
  <r>
    <s v="EV2370"/>
    <x v="3"/>
    <s v="Europe"/>
    <s v="Kia"/>
    <s v="SUV"/>
    <n v="888072"/>
    <n v="107"/>
    <n v="525"/>
    <n v="0.5"/>
    <x v="2357"/>
    <n v="64660"/>
    <n v="20.399999999999999"/>
    <s v="No"/>
    <n v="49.1"/>
    <n v="14.6"/>
    <n v="2026"/>
    <n v="57422735520"/>
    <n v="4.9065420560747661"/>
    <n v="123.16190476190476"/>
    <n v="179.11723373780507"/>
    <s v="#SPILL!"/>
  </r>
  <r>
    <s v="EV2371"/>
    <x v="6"/>
    <s v="Europe"/>
    <s v="Nissan"/>
    <s v="Bus"/>
    <n v="510291"/>
    <n v="73"/>
    <n v="477"/>
    <n v="2.15"/>
    <x v="2358"/>
    <n v="78002"/>
    <n v="23.7"/>
    <s v="No"/>
    <n v="17.899999999999999"/>
    <n v="116.5"/>
    <n v="2026"/>
    <n v="39803718582"/>
    <n v="6.5342465753424657"/>
    <n v="163.52620545073376"/>
    <n v="302.28830216484323"/>
    <s v="#SPILL!"/>
  </r>
  <r>
    <s v="EV2372"/>
    <x v="3"/>
    <s v="Europe"/>
    <s v="BYD"/>
    <s v="Bus"/>
    <n v="722204"/>
    <n v="120"/>
    <n v="258"/>
    <n v="1.32"/>
    <x v="2359"/>
    <n v="26072"/>
    <n v="20.6"/>
    <s v="No"/>
    <n v="54"/>
    <n v="214.9"/>
    <n v="2026"/>
    <n v="18829302688"/>
    <n v="2.15"/>
    <n v="101.05426356589147"/>
    <n v="229.88380014511137"/>
    <s v="#SPILL!"/>
  </r>
  <r>
    <s v="EV2373"/>
    <x v="8"/>
    <s v="Europe"/>
    <s v="Tesla"/>
    <s v="Bus"/>
    <n v="590852"/>
    <n v="118"/>
    <n v="521"/>
    <n v="1.85"/>
    <x v="2360"/>
    <n v="29383"/>
    <n v="15.6"/>
    <s v="Yes"/>
    <n v="38.700000000000003"/>
    <n v="144.1"/>
    <n v="2026"/>
    <n v="17361004316"/>
    <n v="4.4152542372881358"/>
    <n v="56.397312859884835"/>
    <n v="285.12554751443679"/>
    <s v="#SPILL!"/>
  </r>
  <r>
    <s v="EV2374"/>
    <x v="7"/>
    <s v="Europe"/>
    <s v="BMW"/>
    <s v="Car"/>
    <n v="349791"/>
    <n v="105"/>
    <n v="563"/>
    <n v="0.79"/>
    <x v="2361"/>
    <n v="49266"/>
    <n v="24.4"/>
    <s v="No"/>
    <n v="9.6"/>
    <n v="92.1"/>
    <n v="2026"/>
    <n v="17232803406"/>
    <n v="5.3619047619047615"/>
    <n v="87.506216696269988"/>
    <n v="303.36114994382359"/>
    <s v="#SPILL!"/>
  </r>
  <r>
    <s v="EV2375"/>
    <x v="6"/>
    <s v="Europe"/>
    <s v="Ford"/>
    <s v="Car"/>
    <n v="156078"/>
    <n v="61"/>
    <n v="632"/>
    <n v="0.99"/>
    <x v="2362"/>
    <n v="57883"/>
    <n v="14.1"/>
    <s v="No"/>
    <n v="60.4"/>
    <n v="39.4"/>
    <n v="2026"/>
    <n v="9034262874"/>
    <n v="10.360655737704919"/>
    <n v="91.587025316455694"/>
    <n v="465.20329578800346"/>
    <s v="#SPILL!"/>
  </r>
  <r>
    <s v="EV2376"/>
    <x v="3"/>
    <s v="Europe"/>
    <s v="Mercedes"/>
    <s v="Bus"/>
    <n v="758394"/>
    <n v="106"/>
    <n v="472"/>
    <n v="1.01"/>
    <x v="2363"/>
    <n v="54225"/>
    <n v="13.6"/>
    <s v="No"/>
    <n v="64"/>
    <n v="233.5"/>
    <n v="2026"/>
    <n v="41123914650"/>
    <n v="4.4528301886792452"/>
    <n v="114.88347457627118"/>
    <n v="125.19613815510144"/>
    <s v="#SPILL!"/>
  </r>
  <r>
    <s v="EV2377"/>
    <x v="4"/>
    <s v="Asia"/>
    <s v="Hyundai"/>
    <s v="Truck"/>
    <n v="217921"/>
    <n v="54"/>
    <n v="574"/>
    <n v="2.0299999999999998"/>
    <x v="2364"/>
    <n v="64771"/>
    <n v="12.4"/>
    <s v="No"/>
    <n v="34.5"/>
    <n v="12.1"/>
    <n v="2026"/>
    <n v="14114961091"/>
    <n v="10.62962962962963"/>
    <n v="112.84146341463415"/>
    <n v="333.10695160172719"/>
    <s v="#SPILL!"/>
  </r>
  <r>
    <s v="EV2378"/>
    <x v="8"/>
    <s v="Europe"/>
    <s v="Ford"/>
    <s v="SUV"/>
    <n v="138217"/>
    <n v="62"/>
    <n v="525"/>
    <n v="0.89"/>
    <x v="2365"/>
    <n v="84643"/>
    <n v="16"/>
    <s v="Yes"/>
    <n v="42.3"/>
    <n v="162.19999999999999"/>
    <n v="2026"/>
    <n v="11699101531"/>
    <n v="8.4677419354838701"/>
    <n v="161.22476190476189"/>
    <n v="738.23769869118848"/>
    <s v="#SPILL!"/>
  </r>
  <r>
    <s v="EV2379"/>
    <x v="5"/>
    <s v="North America"/>
    <s v="Toyota"/>
    <s v="Car"/>
    <n v="71122"/>
    <n v="73"/>
    <n v="256"/>
    <n v="2.85"/>
    <x v="2366"/>
    <n v="26351"/>
    <n v="18.2"/>
    <s v="Yes"/>
    <n v="49.7"/>
    <n v="88.9"/>
    <n v="2026"/>
    <n v="1874135822"/>
    <n v="3.506849315068493"/>
    <n v="102.93359375"/>
    <n v="1982.1152386040887"/>
    <s v="#SPILL!"/>
  </r>
  <r>
    <s v="EV2380"/>
    <x v="0"/>
    <s v="Asia"/>
    <s v="Hyundai"/>
    <s v="SUV"/>
    <n v="30198"/>
    <n v="97"/>
    <n v="394"/>
    <n v="1.98"/>
    <x v="2367"/>
    <n v="67195"/>
    <n v="14.8"/>
    <s v="Yes"/>
    <n v="25"/>
    <n v="145.80000000000001"/>
    <n v="2026"/>
    <n v="2029154610"/>
    <n v="4.0618556701030926"/>
    <n v="170.54568527918781"/>
    <n v="6299.3906881250414"/>
    <s v="#SPILL!"/>
  </r>
  <r>
    <s v="EV2381"/>
    <x v="6"/>
    <s v="Europe"/>
    <s v="Ford"/>
    <s v="SUV"/>
    <n v="164744"/>
    <n v="67"/>
    <n v="383"/>
    <n v="2.0499999999999998"/>
    <x v="2368"/>
    <n v="60807"/>
    <n v="25"/>
    <s v="No"/>
    <n v="57.7"/>
    <n v="205.3"/>
    <n v="2026"/>
    <n v="10017588408"/>
    <n v="5.7164179104477615"/>
    <n v="158.76501305483029"/>
    <n v="488.71582576603703"/>
    <s v="#SPILL!"/>
  </r>
  <r>
    <s v="EV2382"/>
    <x v="3"/>
    <s v="Europe"/>
    <s v="Tesla"/>
    <s v="Car"/>
    <n v="125906"/>
    <n v="80"/>
    <n v="505"/>
    <n v="1.1499999999999999"/>
    <x v="2369"/>
    <n v="78858"/>
    <n v="23.8"/>
    <s v="No"/>
    <n v="24.2"/>
    <n v="174.9"/>
    <n v="2026"/>
    <n v="9928695348"/>
    <n v="6.3125"/>
    <n v="156.15445544554456"/>
    <n v="792.24977364065251"/>
    <s v="#SPILL!"/>
  </r>
  <r>
    <s v="EV2383"/>
    <x v="8"/>
    <s v="Europe"/>
    <s v="Volkswagen"/>
    <s v="Truck"/>
    <n v="173200"/>
    <n v="52"/>
    <n v="384"/>
    <n v="2"/>
    <x v="2370"/>
    <n v="79540"/>
    <n v="24.2"/>
    <s v="Yes"/>
    <n v="47.3"/>
    <n v="51.4"/>
    <n v="2026"/>
    <n v="13776328000"/>
    <n v="7.384615384615385"/>
    <n v="207.13541666666666"/>
    <n v="474.59584295612012"/>
    <s v="#SPILL!"/>
  </r>
  <r>
    <s v="EV2384"/>
    <x v="0"/>
    <s v="Asia"/>
    <s v="Mercedes"/>
    <s v="SUV"/>
    <n v="516749"/>
    <n v="50"/>
    <n v="585"/>
    <n v="1.2"/>
    <x v="2371"/>
    <n v="76069"/>
    <n v="17.600000000000001"/>
    <s v="Yes"/>
    <n v="13.8"/>
    <n v="104"/>
    <n v="2026"/>
    <n v="39308579681"/>
    <n v="11.7"/>
    <n v="130.03247863247864"/>
    <n v="287.62706846070336"/>
    <s v="#SPILL!"/>
  </r>
  <r>
    <s v="EV2385"/>
    <x v="3"/>
    <s v="Europe"/>
    <s v="Hyundai"/>
    <s v="Bus"/>
    <n v="173338"/>
    <n v="73"/>
    <n v="289"/>
    <n v="2.69"/>
    <x v="2372"/>
    <n v="72135"/>
    <n v="23"/>
    <s v="Yes"/>
    <n v="58"/>
    <n v="136.5"/>
    <n v="2026"/>
    <n v="12503736630"/>
    <n v="3.9589041095890409"/>
    <n v="249.60207612456747"/>
    <n v="41.064279038641267"/>
    <s v="#SPILL!"/>
  </r>
  <r>
    <s v="EV2386"/>
    <x v="4"/>
    <s v="Asia"/>
    <s v="BMW"/>
    <s v="Truck"/>
    <n v="18292"/>
    <n v="44"/>
    <n v="505"/>
    <n v="1.1200000000000001"/>
    <x v="2373"/>
    <n v="65340"/>
    <n v="24.4"/>
    <s v="No"/>
    <n v="36.799999999999997"/>
    <n v="87"/>
    <n v="2026"/>
    <n v="1195199280"/>
    <n v="11.477272727272727"/>
    <n v="129.38613861386139"/>
    <n v="5866.8816969166846"/>
    <s v="#SPILL!"/>
  </r>
  <r>
    <s v="EV2387"/>
    <x v="8"/>
    <s v="Europe"/>
    <s v="Ford"/>
    <s v="SUV"/>
    <n v="461956"/>
    <n v="112"/>
    <n v="499"/>
    <n v="0.87"/>
    <x v="2374"/>
    <n v="75462"/>
    <n v="19.8"/>
    <s v="No"/>
    <n v="32.1"/>
    <n v="34.799999999999997"/>
    <n v="2026"/>
    <n v="34860123672"/>
    <n v="4.4553571428571432"/>
    <n v="151.22645290581161"/>
    <n v="409.12337971581707"/>
    <s v="#SPILL!"/>
  </r>
  <r>
    <s v="EV2388"/>
    <x v="3"/>
    <s v="Europe"/>
    <s v="Hyundai"/>
    <s v="Car"/>
    <n v="803679"/>
    <n v="41"/>
    <n v="433"/>
    <n v="1.68"/>
    <x v="2375"/>
    <n v="57024"/>
    <n v="23.5"/>
    <s v="No"/>
    <n v="47.9"/>
    <n v="33.799999999999997"/>
    <n v="2026"/>
    <n v="45828991296"/>
    <n v="10.560975609756097"/>
    <n v="131.69515011547344"/>
    <n v="43.848352389449019"/>
    <s v="#SPILL!"/>
  </r>
  <r>
    <s v="EV2389"/>
    <x v="1"/>
    <s v="North America"/>
    <s v="Kia"/>
    <s v="SUV"/>
    <n v="621443"/>
    <n v="114"/>
    <n v="627"/>
    <n v="1.1100000000000001"/>
    <x v="2376"/>
    <n v="51825"/>
    <n v="14.6"/>
    <s v="No"/>
    <n v="5.3"/>
    <n v="219.7"/>
    <n v="2026"/>
    <n v="32206283475"/>
    <n v="5.5"/>
    <n v="82.655502392344502"/>
    <n v="176.10625592371304"/>
    <s v="#SPILL!"/>
  </r>
  <r>
    <s v="EV2390"/>
    <x v="9"/>
    <s v="Asia"/>
    <s v="Hyundai"/>
    <s v="SUV"/>
    <n v="583982"/>
    <n v="75"/>
    <n v="649"/>
    <n v="0.96"/>
    <x v="2377"/>
    <n v="55236"/>
    <n v="19.3"/>
    <s v="Yes"/>
    <n v="58.5"/>
    <n v="247.7"/>
    <n v="2026"/>
    <n v="32256829752"/>
    <n v="8.6533333333333342"/>
    <n v="85.109399075500775"/>
    <n v="290.02092530249217"/>
    <s v="#SPILL!"/>
  </r>
  <r>
    <s v="EV2391"/>
    <x v="2"/>
    <s v="Oceania"/>
    <s v="Hyundai"/>
    <s v="SUV"/>
    <n v="635299"/>
    <n v="51"/>
    <n v="599"/>
    <n v="1.67"/>
    <x v="2378"/>
    <n v="33797"/>
    <n v="18.399999999999999"/>
    <s v="Yes"/>
    <n v="36.6"/>
    <n v="112.6"/>
    <n v="2026"/>
    <n v="21471200303"/>
    <n v="11.745098039215685"/>
    <n v="56.42237061769616"/>
    <n v="197.61403685508714"/>
    <s v="#SPILL!"/>
  </r>
  <r>
    <s v="EV2392"/>
    <x v="5"/>
    <s v="North America"/>
    <s v="Ford"/>
    <s v="Car"/>
    <n v="175117"/>
    <n v="63"/>
    <n v="507"/>
    <n v="2.71"/>
    <x v="2379"/>
    <n v="55190"/>
    <n v="12.7"/>
    <s v="No"/>
    <n v="37.6"/>
    <n v="248.7"/>
    <n v="2026"/>
    <n v="9664707230"/>
    <n v="8.0476190476190474"/>
    <n v="108.8560157790927"/>
    <n v="1087.3073430906195"/>
    <s v="#SPILL!"/>
  </r>
  <r>
    <s v="EV2393"/>
    <x v="4"/>
    <s v="Asia"/>
    <s v="Hyundai"/>
    <s v="Car"/>
    <n v="208899"/>
    <n v="116"/>
    <n v="469"/>
    <n v="2.5299999999999998"/>
    <x v="2380"/>
    <n v="81847"/>
    <n v="24.8"/>
    <s v="No"/>
    <n v="12.1"/>
    <n v="246.1"/>
    <n v="2026"/>
    <n v="17097756453"/>
    <n v="4.0431034482758621"/>
    <n v="174.51385927505331"/>
    <n v="781.08559638868542"/>
    <s v="#SPILL!"/>
  </r>
  <r>
    <s v="EV2394"/>
    <x v="0"/>
    <s v="Asia"/>
    <s v="Nissan"/>
    <s v="SUV"/>
    <n v="380995"/>
    <n v="77"/>
    <n v="391"/>
    <n v="1.82"/>
    <x v="2381"/>
    <n v="53182"/>
    <n v="12.5"/>
    <s v="Yes"/>
    <n v="26.4"/>
    <n v="69.2"/>
    <n v="2026"/>
    <n v="20262076090"/>
    <n v="5.0779220779220777"/>
    <n v="136.01534526854221"/>
    <n v="323.50818252208035"/>
    <s v="#SPILL!"/>
  </r>
  <r>
    <s v="EV2395"/>
    <x v="4"/>
    <s v="Asia"/>
    <s v="BYD"/>
    <s v="Truck"/>
    <n v="279789"/>
    <n v="56"/>
    <n v="367"/>
    <n v="2.5299999999999998"/>
    <x v="2382"/>
    <n v="50898"/>
    <n v="13.7"/>
    <s v="Yes"/>
    <n v="6.8"/>
    <n v="18.399999999999999"/>
    <n v="2026"/>
    <n v="14240700522"/>
    <n v="6.5535714285714288"/>
    <n v="138.68664850136238"/>
    <n v="53.590384182365995"/>
    <s v="#SPILL!"/>
  </r>
  <r>
    <s v="EV2396"/>
    <x v="0"/>
    <s v="Asia"/>
    <s v="Volkswagen"/>
    <s v="Truck"/>
    <n v="389162"/>
    <n v="42"/>
    <n v="584"/>
    <n v="2.0299999999999998"/>
    <x v="2383"/>
    <n v="75594"/>
    <n v="18.100000000000001"/>
    <s v="Yes"/>
    <n v="22.9"/>
    <n v="134"/>
    <n v="2026"/>
    <n v="29418312228"/>
    <n v="13.904761904761905"/>
    <n v="129.4417808219178"/>
    <n v="250.20171548095655"/>
    <s v="#SPILL!"/>
  </r>
  <r>
    <s v="EV2397"/>
    <x v="4"/>
    <s v="Asia"/>
    <s v="Ford"/>
    <s v="Bus"/>
    <n v="628156"/>
    <n v="67"/>
    <n v="640"/>
    <n v="2.71"/>
    <x v="2384"/>
    <n v="76683"/>
    <n v="20.100000000000001"/>
    <s v="Yes"/>
    <n v="9.1"/>
    <n v="112.4"/>
    <n v="2026"/>
    <n v="48168886548"/>
    <n v="9.5522388059701484"/>
    <n v="119.8171875"/>
    <n v="273.43844522698186"/>
    <s v="#SPILL!"/>
  </r>
  <r>
    <s v="EV2398"/>
    <x v="3"/>
    <s v="Europe"/>
    <s v="Ford"/>
    <s v="Car"/>
    <n v="195042"/>
    <n v="63"/>
    <n v="442"/>
    <n v="1.65"/>
    <x v="2385"/>
    <n v="63526"/>
    <n v="23.5"/>
    <s v="Yes"/>
    <n v="38.1"/>
    <n v="154.5"/>
    <n v="2026"/>
    <n v="12390238092"/>
    <n v="7.0158730158730158"/>
    <n v="143.72398190045249"/>
    <n v="919.12511151444312"/>
    <s v="#SPILL!"/>
  </r>
  <r>
    <s v="EV2399"/>
    <x v="6"/>
    <s v="Europe"/>
    <s v="Tesla"/>
    <s v="Bus"/>
    <n v="761730"/>
    <n v="75"/>
    <n v="503"/>
    <n v="2.38"/>
    <x v="2386"/>
    <n v="49669"/>
    <n v="22.1"/>
    <s v="No"/>
    <n v="51.7"/>
    <n v="177.6"/>
    <n v="2026"/>
    <n v="37834367370"/>
    <n v="6.706666666666667"/>
    <n v="98.7455268389662"/>
    <n v="234.4557782941462"/>
    <s v="#SPILL!"/>
  </r>
  <r>
    <s v="EV2400"/>
    <x v="3"/>
    <s v="Europe"/>
    <s v="BMW"/>
    <s v="Truck"/>
    <n v="51272"/>
    <n v="118"/>
    <n v="511"/>
    <n v="0.85"/>
    <x v="2387"/>
    <n v="25933"/>
    <n v="21.2"/>
    <s v="Yes"/>
    <n v="40.799999999999997"/>
    <n v="155.30000000000001"/>
    <n v="2026"/>
    <n v="1329636776"/>
    <n v="4.3305084745762707"/>
    <n v="50.749510763209393"/>
    <n v="3672.9403963176783"/>
    <s v="#SPILL!"/>
  </r>
  <r>
    <s v="EV2401"/>
    <x v="7"/>
    <s v="Europe"/>
    <s v="BYD"/>
    <s v="Car"/>
    <n v="716969"/>
    <n v="99"/>
    <n v="429"/>
    <n v="2.1"/>
    <x v="2388"/>
    <n v="80798"/>
    <n v="23.2"/>
    <s v="No"/>
    <n v="34"/>
    <n v="241.7"/>
    <n v="2026"/>
    <n v="57929661262"/>
    <n v="4.333333333333333"/>
    <n v="188.34032634032633"/>
    <n v="196.07263354482552"/>
    <s v="#SPILL!"/>
  </r>
  <r>
    <s v="EV2402"/>
    <x v="8"/>
    <s v="Europe"/>
    <s v="Hyundai"/>
    <s v="Car"/>
    <n v="288913"/>
    <n v="79"/>
    <n v="317"/>
    <n v="0.55000000000000004"/>
    <x v="2389"/>
    <n v="73468"/>
    <n v="25"/>
    <s v="Yes"/>
    <n v="18.399999999999999"/>
    <n v="266.3"/>
    <n v="2026"/>
    <n v="21225860284"/>
    <n v="4.0126582278481013"/>
    <n v="231.7602523659306"/>
    <n v="565.87277138792649"/>
    <s v="#SPILL!"/>
  </r>
  <r>
    <s v="EV2403"/>
    <x v="3"/>
    <s v="Europe"/>
    <s v="Toyota"/>
    <s v="Truck"/>
    <n v="411941"/>
    <n v="75"/>
    <n v="474"/>
    <n v="1.64"/>
    <x v="2390"/>
    <n v="51813"/>
    <n v="16.7"/>
    <s v="No"/>
    <n v="62.5"/>
    <n v="218"/>
    <n v="2026"/>
    <n v="21343899033"/>
    <n v="6.32"/>
    <n v="109.31012658227849"/>
    <n v="241.82346501076609"/>
    <s v="#SPILL!"/>
  </r>
  <r>
    <s v="EV2404"/>
    <x v="9"/>
    <s v="Asia"/>
    <s v="Hyundai"/>
    <s v="Truck"/>
    <n v="468521"/>
    <n v="104"/>
    <n v="631"/>
    <n v="2.6"/>
    <x v="2391"/>
    <n v="37122"/>
    <n v="21.4"/>
    <s v="Yes"/>
    <n v="52.1"/>
    <n v="184.3"/>
    <n v="2026"/>
    <n v="17392436562"/>
    <n v="6.0673076923076925"/>
    <n v="58.830427892234546"/>
    <n v="342.48198053022173"/>
    <s v="#SPILL!"/>
  </r>
  <r>
    <s v="EV2405"/>
    <x v="2"/>
    <s v="Oceania"/>
    <s v="Tesla"/>
    <s v="Truck"/>
    <n v="606233"/>
    <n v="117"/>
    <n v="428"/>
    <n v="1.96"/>
    <x v="2392"/>
    <n v="73621"/>
    <n v="15.8"/>
    <s v="Yes"/>
    <n v="22.6"/>
    <n v="197"/>
    <n v="2026"/>
    <n v="44631479693"/>
    <n v="3.658119658119658"/>
    <n v="172.01168224299064"/>
    <n v="91.288333033668565"/>
    <s v="#SPILL!"/>
  </r>
  <r>
    <s v="EV2406"/>
    <x v="6"/>
    <s v="Europe"/>
    <s v="Hyundai"/>
    <s v="Truck"/>
    <n v="239657"/>
    <n v="101"/>
    <n v="425"/>
    <n v="0.55000000000000004"/>
    <x v="2393"/>
    <n v="29824"/>
    <n v="17.100000000000001"/>
    <s v="Yes"/>
    <n v="11.2"/>
    <n v="83.3"/>
    <n v="2026"/>
    <n v="7147530368"/>
    <n v="4.2079207920792081"/>
    <n v="70.174117647058821"/>
    <n v="229.59062326575065"/>
    <s v="#SPILL!"/>
  </r>
  <r>
    <s v="EV2407"/>
    <x v="6"/>
    <s v="Europe"/>
    <s v="BYD"/>
    <s v="Truck"/>
    <n v="675596"/>
    <n v="84"/>
    <n v="472"/>
    <n v="0.89"/>
    <x v="2394"/>
    <n v="79701"/>
    <n v="12.9"/>
    <s v="Yes"/>
    <n v="8.8000000000000007"/>
    <n v="180.9"/>
    <n v="2026"/>
    <n v="53845676796"/>
    <n v="5.6190476190476186"/>
    <n v="168.85805084745763"/>
    <n v="5.4218793480127179"/>
    <s v="#SPILL!"/>
  </r>
  <r>
    <s v="EV2408"/>
    <x v="0"/>
    <s v="Asia"/>
    <s v="Hyundai"/>
    <s v="Truck"/>
    <n v="90434"/>
    <n v="44"/>
    <n v="435"/>
    <n v="2.25"/>
    <x v="2395"/>
    <n v="76584"/>
    <n v="22.9"/>
    <s v="No"/>
    <n v="27.8"/>
    <n v="91.9"/>
    <n v="2026"/>
    <n v="6925797456"/>
    <n v="9.8863636363636367"/>
    <n v="176.05517241379312"/>
    <n v="1999.5798040559966"/>
    <s v="#SPILL!"/>
  </r>
  <r>
    <s v="EV2409"/>
    <x v="1"/>
    <s v="North America"/>
    <s v="Mercedes"/>
    <s v="Truck"/>
    <n v="507205"/>
    <n v="113"/>
    <n v="406"/>
    <n v="2.91"/>
    <x v="2396"/>
    <n v="49823"/>
    <n v="22.6"/>
    <s v="Yes"/>
    <n v="37.799999999999997"/>
    <n v="143"/>
    <n v="2026"/>
    <n v="25270474715"/>
    <n v="3.5929203539823007"/>
    <n v="122.71674876847291"/>
    <n v="359.67705365680541"/>
    <s v="#SPILL!"/>
  </r>
  <r>
    <s v="EV2410"/>
    <x v="9"/>
    <s v="Asia"/>
    <s v="Nissan"/>
    <s v="Car"/>
    <n v="55368"/>
    <n v="41"/>
    <n v="627"/>
    <n v="2.36"/>
    <x v="2397"/>
    <n v="71922"/>
    <n v="16.2"/>
    <s v="No"/>
    <n v="16"/>
    <n v="16.600000000000001"/>
    <n v="2026"/>
    <n v="3982177296"/>
    <n v="15.292682926829269"/>
    <n v="114.70813397129187"/>
    <n v="1283.1418870105476"/>
    <s v="#SPILL!"/>
  </r>
  <r>
    <s v="EV2411"/>
    <x v="1"/>
    <s v="North America"/>
    <s v="Mercedes"/>
    <s v="Truck"/>
    <n v="770729"/>
    <n v="83"/>
    <n v="517"/>
    <n v="1.21"/>
    <x v="2398"/>
    <n v="78213"/>
    <n v="21.1"/>
    <s v="No"/>
    <n v="37.700000000000003"/>
    <n v="219.7"/>
    <n v="2026"/>
    <n v="60281027277"/>
    <n v="6.2289156626506026"/>
    <n v="151.28239845261123"/>
    <n v="187.081321709706"/>
    <s v="#SPILL!"/>
  </r>
  <r>
    <s v="EV2412"/>
    <x v="0"/>
    <s v="Asia"/>
    <s v="Ford"/>
    <s v="Bus"/>
    <n v="106676"/>
    <n v="75"/>
    <n v="533"/>
    <n v="0.93"/>
    <x v="2399"/>
    <n v="49108"/>
    <n v="19.600000000000001"/>
    <s v="Yes"/>
    <n v="63.1"/>
    <n v="214.4"/>
    <n v="2026"/>
    <n v="5238645008"/>
    <n v="7.1066666666666665"/>
    <n v="92.135084427767353"/>
    <n v="789.26843901158645"/>
    <s v="#SPILL!"/>
  </r>
  <r>
    <s v="EV2413"/>
    <x v="1"/>
    <s v="North America"/>
    <s v="Nissan"/>
    <s v="Bus"/>
    <n v="604386"/>
    <n v="108"/>
    <n v="565"/>
    <n v="1.02"/>
    <x v="2400"/>
    <n v="52138"/>
    <n v="15.6"/>
    <s v="Yes"/>
    <n v="23.1"/>
    <n v="245"/>
    <n v="2026"/>
    <n v="31511477268"/>
    <n v="5.2314814814814818"/>
    <n v="92.279646017699122"/>
    <n v="311.63362486887519"/>
    <s v="#SPILL!"/>
  </r>
  <r>
    <s v="EV2414"/>
    <x v="2"/>
    <s v="Oceania"/>
    <s v="Nissan"/>
    <s v="Bus"/>
    <n v="317005"/>
    <n v="78"/>
    <n v="310"/>
    <n v="1.82"/>
    <x v="2401"/>
    <n v="44288"/>
    <n v="12"/>
    <s v="No"/>
    <n v="17.5"/>
    <n v="8.5"/>
    <n v="2026"/>
    <n v="14039517440"/>
    <n v="3.9743589743589745"/>
    <n v="142.86451612903227"/>
    <n v="544.52137978896235"/>
    <s v="#SPILL!"/>
  </r>
  <r>
    <s v="EV2415"/>
    <x v="2"/>
    <s v="Oceania"/>
    <s v="Nissan"/>
    <s v="Truck"/>
    <n v="108839"/>
    <n v="117"/>
    <n v="350"/>
    <n v="1.6"/>
    <x v="2402"/>
    <n v="38882"/>
    <n v="22.8"/>
    <s v="Yes"/>
    <n v="8"/>
    <n v="147.30000000000001"/>
    <n v="2026"/>
    <n v="4231877998"/>
    <n v="2.9914529914529915"/>
    <n v="111.09142857142857"/>
    <n v="999.66923621128456"/>
    <s v="#SPILL!"/>
  </r>
  <r>
    <s v="EV2416"/>
    <x v="6"/>
    <s v="Europe"/>
    <s v="Mercedes"/>
    <s v="Bus"/>
    <n v="333971"/>
    <n v="109"/>
    <n v="261"/>
    <n v="2.0499999999999998"/>
    <x v="2403"/>
    <n v="30679"/>
    <n v="24.7"/>
    <s v="No"/>
    <n v="60.1"/>
    <n v="157.19999999999999"/>
    <n v="2026"/>
    <n v="10245896309"/>
    <n v="2.3944954128440368"/>
    <n v="117.544061302682"/>
    <n v="461.78859841123932"/>
    <s v="#SPILL!"/>
  </r>
  <r>
    <s v="EV2417"/>
    <x v="7"/>
    <s v="Europe"/>
    <s v="BYD"/>
    <s v="Truck"/>
    <n v="55118"/>
    <n v="66"/>
    <n v="595"/>
    <n v="1.31"/>
    <x v="2404"/>
    <n v="77238"/>
    <n v="16.8"/>
    <s v="Yes"/>
    <n v="21.7"/>
    <n v="258.60000000000002"/>
    <n v="2026"/>
    <n v="4257204084"/>
    <n v="9.0151515151515156"/>
    <n v="129.81176470588235"/>
    <n v="2713.2334264668525"/>
    <s v="#SPILL!"/>
  </r>
  <r>
    <s v="EV2418"/>
    <x v="5"/>
    <s v="North America"/>
    <s v="Toyota"/>
    <s v="Bus"/>
    <n v="209429"/>
    <n v="103"/>
    <n v="489"/>
    <n v="2.02"/>
    <x v="2405"/>
    <n v="36599"/>
    <n v="20.2"/>
    <s v="Yes"/>
    <n v="16.5"/>
    <n v="151.9"/>
    <n v="2026"/>
    <n v="7664891971"/>
    <n v="4.7475728155339807"/>
    <n v="74.844580777096112"/>
    <n v="350.70596717742052"/>
    <s v="#SPILL!"/>
  </r>
  <r>
    <s v="EV2419"/>
    <x v="6"/>
    <s v="Europe"/>
    <s v="Mercedes"/>
    <s v="Car"/>
    <n v="78684"/>
    <n v="63"/>
    <n v="579"/>
    <n v="1.82"/>
    <x v="2406"/>
    <n v="26065"/>
    <n v="15.6"/>
    <s v="Yes"/>
    <n v="60.5"/>
    <n v="57.7"/>
    <n v="2026"/>
    <n v="2050898460"/>
    <n v="9.1904761904761898"/>
    <n v="45.017271157167528"/>
    <n v="2386.5080575466422"/>
    <s v="#SPILL!"/>
  </r>
  <r>
    <s v="EV2420"/>
    <x v="5"/>
    <s v="North America"/>
    <s v="BYD"/>
    <s v="Truck"/>
    <n v="299549"/>
    <n v="102"/>
    <n v="458"/>
    <n v="2.58"/>
    <x v="2407"/>
    <n v="49702"/>
    <n v="14.8"/>
    <s v="No"/>
    <n v="23.5"/>
    <n v="287.7"/>
    <n v="2026"/>
    <n v="14888184398"/>
    <n v="4.4901960784313726"/>
    <n v="108.51965065502183"/>
    <n v="175.24344931880927"/>
    <s v="#SPILL!"/>
  </r>
  <r>
    <s v="EV2421"/>
    <x v="2"/>
    <s v="Oceania"/>
    <s v="BMW"/>
    <s v="Truck"/>
    <n v="538416"/>
    <n v="78"/>
    <n v="433"/>
    <n v="1.93"/>
    <x v="2408"/>
    <n v="34855"/>
    <n v="17.7"/>
    <s v="Yes"/>
    <n v="17.8"/>
    <n v="189.4"/>
    <n v="2026"/>
    <n v="18766489680"/>
    <n v="5.5512820512820511"/>
    <n v="80.49653579676675"/>
    <n v="5.8282071855219755"/>
    <s v="#SPILL!"/>
  </r>
  <r>
    <s v="EV2422"/>
    <x v="5"/>
    <s v="North America"/>
    <s v="Volkswagen"/>
    <s v="Truck"/>
    <n v="355446"/>
    <n v="89"/>
    <n v="557"/>
    <n v="2.75"/>
    <x v="2409"/>
    <n v="43987"/>
    <n v="20.100000000000001"/>
    <s v="Yes"/>
    <n v="32.299999999999997"/>
    <n v="80.2"/>
    <n v="2026"/>
    <n v="15635003202"/>
    <n v="6.2584269662921352"/>
    <n v="78.97127468581688"/>
    <n v="112.22239102423434"/>
    <s v="#SPILL!"/>
  </r>
  <r>
    <s v="EV2423"/>
    <x v="5"/>
    <s v="North America"/>
    <s v="BYD"/>
    <s v="Bus"/>
    <n v="91701"/>
    <n v="119"/>
    <n v="626"/>
    <n v="0.93"/>
    <x v="2410"/>
    <n v="37301"/>
    <n v="19.8"/>
    <s v="No"/>
    <n v="43.9"/>
    <n v="29.5"/>
    <n v="2026"/>
    <n v="3420539001"/>
    <n v="5.2605042016806722"/>
    <n v="59.58626198083067"/>
    <n v="832.55362536940709"/>
    <s v="#SPILL!"/>
  </r>
  <r>
    <s v="EV2424"/>
    <x v="5"/>
    <s v="North America"/>
    <s v="Mercedes"/>
    <s v="SUV"/>
    <n v="693372"/>
    <n v="93"/>
    <n v="583"/>
    <n v="1.98"/>
    <x v="2411"/>
    <n v="71274"/>
    <n v="17.8"/>
    <s v="Yes"/>
    <n v="36.799999999999997"/>
    <n v="49.5"/>
    <n v="2026"/>
    <n v="49419395928"/>
    <n v="6.268817204301075"/>
    <n v="122.25385934819897"/>
    <n v="165.67441431150957"/>
    <s v="#SPILL!"/>
  </r>
  <r>
    <s v="EV2425"/>
    <x v="0"/>
    <s v="Asia"/>
    <s v="BYD"/>
    <s v="SUV"/>
    <n v="170580"/>
    <n v="115"/>
    <n v="266"/>
    <n v="2.66"/>
    <x v="2412"/>
    <n v="80002"/>
    <n v="23"/>
    <s v="Yes"/>
    <n v="32.4"/>
    <n v="206.2"/>
    <n v="2026"/>
    <n v="13646741160"/>
    <n v="2.3130434782608695"/>
    <n v="300.75939849624058"/>
    <n v="364.15758002110448"/>
    <s v="#SPILL!"/>
  </r>
  <r>
    <s v="EV2426"/>
    <x v="1"/>
    <s v="North America"/>
    <s v="Toyota"/>
    <s v="Truck"/>
    <n v="552522"/>
    <n v="120"/>
    <n v="444"/>
    <n v="1.65"/>
    <x v="2413"/>
    <n v="48944"/>
    <n v="19.899999999999999"/>
    <s v="No"/>
    <n v="14.6"/>
    <n v="205.3"/>
    <n v="2026"/>
    <n v="27042636768"/>
    <n v="3.7"/>
    <n v="110.23423423423424"/>
    <n v="216.33346726465192"/>
    <s v="#SPILL!"/>
  </r>
  <r>
    <s v="EV2427"/>
    <x v="6"/>
    <s v="Europe"/>
    <s v="Mercedes"/>
    <s v="Car"/>
    <n v="251506"/>
    <n v="109"/>
    <n v="626"/>
    <n v="1.1299999999999999"/>
    <x v="2414"/>
    <n v="61114"/>
    <n v="18.5"/>
    <s v="Yes"/>
    <n v="17.2"/>
    <n v="145.19999999999999"/>
    <n v="2026"/>
    <n v="15370537684"/>
    <n v="5.7431192660550456"/>
    <n v="97.626198083067095"/>
    <n v="18.615858070980416"/>
    <s v="#SPILL!"/>
  </r>
  <r>
    <s v="EV2428"/>
    <x v="0"/>
    <s v="Asia"/>
    <s v="Mercedes"/>
    <s v="Bus"/>
    <n v="479001"/>
    <n v="41"/>
    <n v="412"/>
    <n v="1.89"/>
    <x v="2415"/>
    <n v="27032"/>
    <n v="19.600000000000001"/>
    <s v="Yes"/>
    <n v="59.6"/>
    <n v="66.7"/>
    <n v="2026"/>
    <n v="12948355032"/>
    <n v="10.048780487804878"/>
    <n v="65.611650485436897"/>
    <n v="141.35043559408018"/>
    <s v="#SPILL!"/>
  </r>
  <r>
    <s v="EV2429"/>
    <x v="0"/>
    <s v="Asia"/>
    <s v="Nissan"/>
    <s v="Car"/>
    <n v="849540"/>
    <n v="57"/>
    <n v="597"/>
    <n v="2.5099999999999998"/>
    <x v="2416"/>
    <n v="59370"/>
    <n v="21.3"/>
    <s v="Yes"/>
    <n v="18.3"/>
    <n v="7.2"/>
    <n v="2026"/>
    <n v="50437189800"/>
    <n v="10.473684210526315"/>
    <n v="99.447236180904525"/>
    <n v="76.473150175389037"/>
    <s v="#SPILL!"/>
  </r>
  <r>
    <s v="EV2430"/>
    <x v="7"/>
    <s v="Europe"/>
    <s v="Tesla"/>
    <s v="SUV"/>
    <n v="682954"/>
    <n v="49"/>
    <n v="589"/>
    <n v="1.58"/>
    <x v="2417"/>
    <n v="74668"/>
    <n v="24"/>
    <s v="Yes"/>
    <n v="45.8"/>
    <n v="270.60000000000002"/>
    <n v="2026"/>
    <n v="50994809272"/>
    <n v="12.020408163265307"/>
    <n v="126.77079796264856"/>
    <n v="214.78313327105485"/>
    <s v="#SPILL!"/>
  </r>
  <r>
    <s v="EV2431"/>
    <x v="6"/>
    <s v="Europe"/>
    <s v="Kia"/>
    <s v="Truck"/>
    <n v="91822"/>
    <n v="71"/>
    <n v="260"/>
    <n v="2.08"/>
    <x v="2418"/>
    <n v="84130"/>
    <n v="20.399999999999999"/>
    <s v="No"/>
    <n v="55.1"/>
    <n v="22.2"/>
    <n v="2026"/>
    <n v="7724984860"/>
    <n v="3.6619718309859155"/>
    <n v="323.57692307692309"/>
    <n v="1057.4807780270523"/>
    <s v="#SPILL!"/>
  </r>
  <r>
    <s v="EV2432"/>
    <x v="7"/>
    <s v="Europe"/>
    <s v="Ford"/>
    <s v="SUV"/>
    <n v="780674"/>
    <n v="50"/>
    <n v="344"/>
    <n v="2.31"/>
    <x v="2419"/>
    <n v="50386"/>
    <n v="16.2"/>
    <s v="No"/>
    <n v="17.7"/>
    <n v="235.7"/>
    <n v="2026"/>
    <n v="39335040164"/>
    <n v="6.88"/>
    <n v="146.47093023255815"/>
    <n v="9.1267289547237382"/>
    <s v="#SPILL!"/>
  </r>
  <r>
    <s v="EV2433"/>
    <x v="7"/>
    <s v="Europe"/>
    <s v="Kia"/>
    <s v="Bus"/>
    <n v="672490"/>
    <n v="88"/>
    <n v="482"/>
    <n v="2.72"/>
    <x v="2420"/>
    <n v="81456"/>
    <n v="20.8"/>
    <s v="No"/>
    <n v="59.9"/>
    <n v="136.30000000000001"/>
    <n v="2026"/>
    <n v="54778345440"/>
    <n v="5.4772727272727275"/>
    <n v="168.99585062240664"/>
    <n v="138.88831060684916"/>
    <s v="#SPILL!"/>
  </r>
  <r>
    <s v="EV2434"/>
    <x v="0"/>
    <s v="Asia"/>
    <s v="Hyundai"/>
    <s v="Truck"/>
    <n v="435167"/>
    <n v="45"/>
    <n v="280"/>
    <n v="2.36"/>
    <x v="2421"/>
    <n v="64002"/>
    <n v="21.9"/>
    <s v="Yes"/>
    <n v="58"/>
    <n v="200.7"/>
    <n v="2026"/>
    <n v="27851558334"/>
    <n v="6.2222222222222223"/>
    <n v="228.57857142857142"/>
    <n v="135.71341576911851"/>
    <s v="#SPILL!"/>
  </r>
  <r>
    <s v="EV2435"/>
    <x v="9"/>
    <s v="Asia"/>
    <s v="Toyota"/>
    <s v="SUV"/>
    <n v="204121"/>
    <n v="95"/>
    <n v="531"/>
    <n v="2.21"/>
    <x v="2422"/>
    <n v="57659"/>
    <n v="21.8"/>
    <s v="Yes"/>
    <n v="14.1"/>
    <n v="119.1"/>
    <n v="2026"/>
    <n v="11769412739"/>
    <n v="5.5894736842105264"/>
    <n v="108.58568738229755"/>
    <n v="519.52518359208511"/>
    <s v="#SPILL!"/>
  </r>
  <r>
    <s v="EV2436"/>
    <x v="4"/>
    <s v="Asia"/>
    <s v="Volkswagen"/>
    <s v="Bus"/>
    <n v="806126"/>
    <n v="93"/>
    <n v="649"/>
    <n v="1.75"/>
    <x v="2423"/>
    <n v="50306"/>
    <n v="22.1"/>
    <s v="Yes"/>
    <n v="45.4"/>
    <n v="90.3"/>
    <n v="2026"/>
    <n v="40552974556"/>
    <n v="6.978494623655914"/>
    <n v="77.5130970724191"/>
    <n v="49.641123099862803"/>
    <s v="#SPILL!"/>
  </r>
  <r>
    <s v="EV2437"/>
    <x v="9"/>
    <s v="Asia"/>
    <s v="BYD"/>
    <s v="Car"/>
    <n v="52886"/>
    <n v="62"/>
    <n v="396"/>
    <n v="2.59"/>
    <x v="2424"/>
    <n v="60373"/>
    <n v="20"/>
    <s v="No"/>
    <n v="45.4"/>
    <n v="108.8"/>
    <n v="2026"/>
    <n v="3192886478"/>
    <n v="6.387096774193548"/>
    <n v="152.4570707070707"/>
    <n v="1765.2497825511477"/>
    <s v="#SPILL!"/>
  </r>
  <r>
    <s v="EV2438"/>
    <x v="2"/>
    <s v="Oceania"/>
    <s v="Nissan"/>
    <s v="SUV"/>
    <n v="324134"/>
    <n v="89"/>
    <n v="288"/>
    <n v="1.05"/>
    <x v="2425"/>
    <n v="45611"/>
    <n v="13.8"/>
    <s v="Yes"/>
    <n v="60.6"/>
    <n v="120.6"/>
    <n v="2026"/>
    <n v="14784075874"/>
    <n v="3.2359550561797752"/>
    <n v="158.37152777777777"/>
    <n v="272.88713926956137"/>
    <s v="#SPILL!"/>
  </r>
  <r>
    <s v="EV2439"/>
    <x v="7"/>
    <s v="Europe"/>
    <s v="BMW"/>
    <s v="SUV"/>
    <n v="635381"/>
    <n v="113"/>
    <n v="639"/>
    <n v="0.83"/>
    <x v="2426"/>
    <n v="47755"/>
    <n v="22"/>
    <s v="Yes"/>
    <n v="9.1999999999999993"/>
    <n v="161.19999999999999"/>
    <n v="2026"/>
    <n v="30342619655"/>
    <n v="5.6548672566371678"/>
    <n v="74.733959311424101"/>
    <n v="112.43332740513172"/>
    <s v="#SPILL!"/>
  </r>
  <r>
    <s v="EV2440"/>
    <x v="4"/>
    <s v="Asia"/>
    <s v="BMW"/>
    <s v="Bus"/>
    <n v="762086"/>
    <n v="109"/>
    <n v="638"/>
    <n v="2.4"/>
    <x v="2427"/>
    <n v="50494"/>
    <n v="22.3"/>
    <s v="No"/>
    <n v="53.8"/>
    <n v="288.7"/>
    <n v="2026"/>
    <n v="38480770484"/>
    <n v="5.8532110091743119"/>
    <n v="79.144200626959247"/>
    <n v="168.4757363342195"/>
    <s v="#SPILL!"/>
  </r>
  <r>
    <s v="EV2441"/>
    <x v="7"/>
    <s v="Europe"/>
    <s v="Kia"/>
    <s v="Car"/>
    <n v="265919"/>
    <n v="93"/>
    <n v="609"/>
    <n v="0.95"/>
    <x v="2428"/>
    <n v="57258"/>
    <n v="24.6"/>
    <s v="Yes"/>
    <n v="41.5"/>
    <n v="8.5"/>
    <n v="2026"/>
    <n v="15225990102"/>
    <n v="6.5483870967741939"/>
    <n v="94.019704433497537"/>
    <n v="182.18705696095427"/>
    <s v="#SPILL!"/>
  </r>
  <r>
    <s v="EV2442"/>
    <x v="1"/>
    <s v="North America"/>
    <s v="BMW"/>
    <s v="Bus"/>
    <n v="586066"/>
    <n v="109"/>
    <n v="613"/>
    <n v="0.77"/>
    <x v="2429"/>
    <n v="64274"/>
    <n v="22.6"/>
    <s v="No"/>
    <n v="62.7"/>
    <n v="143.19999999999999"/>
    <n v="2026"/>
    <n v="37668806084"/>
    <n v="5.6238532110091741"/>
    <n v="104.85154975530179"/>
    <n v="48.39727948729324"/>
    <s v="#SPILL!"/>
  </r>
  <r>
    <s v="EV2443"/>
    <x v="8"/>
    <s v="Europe"/>
    <s v="BYD"/>
    <s v="Car"/>
    <n v="271455"/>
    <n v="99"/>
    <n v="591"/>
    <n v="1.88"/>
    <x v="2430"/>
    <n v="42444"/>
    <n v="22.1"/>
    <s v="No"/>
    <n v="22.9"/>
    <n v="223.6"/>
    <n v="2026"/>
    <n v="11521636020"/>
    <n v="5.9696969696969697"/>
    <n v="71.817258883248726"/>
    <n v="464.9131531929786"/>
    <s v="#SPILL!"/>
  </r>
  <r>
    <s v="EV2444"/>
    <x v="7"/>
    <s v="Europe"/>
    <s v="BYD"/>
    <s v="Car"/>
    <n v="340471"/>
    <n v="91"/>
    <n v="619"/>
    <n v="2.37"/>
    <x v="2431"/>
    <n v="57806"/>
    <n v="22.2"/>
    <s v="No"/>
    <n v="64.599999999999994"/>
    <n v="257.89999999999998"/>
    <n v="2026"/>
    <n v="19681266626"/>
    <n v="6.802197802197802"/>
    <n v="93.386106623586429"/>
    <n v="9.3341283104875306"/>
    <s v="#SPILL!"/>
  </r>
  <r>
    <s v="EV2445"/>
    <x v="0"/>
    <s v="Asia"/>
    <s v="BYD"/>
    <s v="Bus"/>
    <n v="128908"/>
    <n v="57"/>
    <n v="515"/>
    <n v="2.09"/>
    <x v="2432"/>
    <n v="77261"/>
    <n v="13.2"/>
    <s v="No"/>
    <n v="62.5"/>
    <n v="51.8"/>
    <n v="2026"/>
    <n v="9959560988"/>
    <n v="9.0350877192982448"/>
    <n v="150.02135922330098"/>
    <n v="1523.3499860365532"/>
    <s v="#SPILL!"/>
  </r>
  <r>
    <s v="EV2446"/>
    <x v="8"/>
    <s v="Europe"/>
    <s v="Mercedes"/>
    <s v="SUV"/>
    <n v="529521"/>
    <n v="104"/>
    <n v="450"/>
    <n v="2.12"/>
    <x v="2433"/>
    <n v="50521"/>
    <n v="15.3"/>
    <s v="No"/>
    <n v="31.8"/>
    <n v="264.7"/>
    <n v="2026"/>
    <n v="26751930441"/>
    <n v="4.3269230769230766"/>
    <n v="112.2688888888889"/>
    <n v="218.66554867512338"/>
    <s v="#SPILL!"/>
  </r>
  <r>
    <s v="EV2447"/>
    <x v="6"/>
    <s v="Europe"/>
    <s v="Nissan"/>
    <s v="Bus"/>
    <n v="671323"/>
    <n v="100"/>
    <n v="549"/>
    <n v="2.38"/>
    <x v="2434"/>
    <n v="84477"/>
    <n v="20.9"/>
    <s v="Yes"/>
    <n v="61.6"/>
    <n v="199.1"/>
    <n v="2026"/>
    <n v="56711353071"/>
    <n v="5.49"/>
    <n v="153.87431693989072"/>
    <n v="125.6623115847364"/>
    <s v="#SPILL!"/>
  </r>
  <r>
    <s v="EV2448"/>
    <x v="5"/>
    <s v="North America"/>
    <s v="Kia"/>
    <s v="Bus"/>
    <n v="894520"/>
    <n v="81"/>
    <n v="649"/>
    <n v="0.53"/>
    <x v="2435"/>
    <n v="29275"/>
    <n v="21.7"/>
    <s v="Yes"/>
    <n v="39.6"/>
    <n v="255.8"/>
    <n v="2026"/>
    <n v="26187073000"/>
    <n v="8.0123456790123448"/>
    <n v="45.107858243451467"/>
    <n v="50.754594642936993"/>
    <s v="#SPILL!"/>
  </r>
  <r>
    <s v="EV2449"/>
    <x v="0"/>
    <s v="Asia"/>
    <s v="Kia"/>
    <s v="SUV"/>
    <n v="818644"/>
    <n v="53"/>
    <n v="630"/>
    <n v="2.4500000000000002"/>
    <x v="2436"/>
    <n v="54287"/>
    <n v="17.600000000000001"/>
    <s v="No"/>
    <n v="9.3000000000000007"/>
    <n v="5.0999999999999996"/>
    <n v="2026"/>
    <n v="44441726828"/>
    <n v="11.886792452830189"/>
    <n v="86.169841269841271"/>
    <n v="196.58972642565024"/>
    <s v="#SPILL!"/>
  </r>
  <r>
    <s v="EV2450"/>
    <x v="9"/>
    <s v="Asia"/>
    <s v="BYD"/>
    <s v="Truck"/>
    <n v="367731"/>
    <n v="94"/>
    <n v="320"/>
    <n v="1.9"/>
    <x v="2437"/>
    <n v="73616"/>
    <n v="24.6"/>
    <s v="No"/>
    <n v="8"/>
    <n v="279.60000000000002"/>
    <n v="2026"/>
    <n v="27070885296"/>
    <n v="3.4042553191489362"/>
    <n v="230.05"/>
    <n v="530.48831890702718"/>
    <s v="#SPILL!"/>
  </r>
  <r>
    <s v="EV2451"/>
    <x v="5"/>
    <s v="North America"/>
    <s v="Tesla"/>
    <s v="Car"/>
    <n v="543175"/>
    <n v="110"/>
    <n v="368"/>
    <n v="2.2000000000000002"/>
    <x v="2438"/>
    <n v="79787"/>
    <n v="13"/>
    <s v="No"/>
    <n v="35.700000000000003"/>
    <n v="17.2"/>
    <n v="2026"/>
    <n v="43338303725"/>
    <n v="3.3454545454545452"/>
    <n v="216.8125"/>
    <n v="117.29368987895246"/>
    <s v="#SPILL!"/>
  </r>
  <r>
    <s v="EV2452"/>
    <x v="8"/>
    <s v="Europe"/>
    <s v="Tesla"/>
    <s v="SUV"/>
    <n v="416321"/>
    <n v="43"/>
    <n v="429"/>
    <n v="0.63"/>
    <x v="2439"/>
    <n v="84018"/>
    <n v="16.8"/>
    <s v="No"/>
    <n v="18.399999999999999"/>
    <n v="287.3"/>
    <n v="2026"/>
    <n v="34978457778"/>
    <n v="9.9767441860465116"/>
    <n v="195.84615384615384"/>
    <n v="321.31456256110067"/>
    <s v="#SPILL!"/>
  </r>
  <r>
    <s v="EV2453"/>
    <x v="5"/>
    <s v="North America"/>
    <s v="Toyota"/>
    <s v="Car"/>
    <n v="781127"/>
    <n v="45"/>
    <n v="412"/>
    <n v="1.01"/>
    <x v="2440"/>
    <n v="82698"/>
    <n v="22.1"/>
    <s v="No"/>
    <n v="54.6"/>
    <n v="256.60000000000002"/>
    <n v="2026"/>
    <n v="64597640646"/>
    <n v="9.155555555555555"/>
    <n v="200.72330097087379"/>
    <n v="16.661823237450502"/>
    <s v="#SPILL!"/>
  </r>
  <r>
    <s v="EV2454"/>
    <x v="1"/>
    <s v="North America"/>
    <s v="Mercedes"/>
    <s v="Truck"/>
    <n v="587738"/>
    <n v="113"/>
    <n v="602"/>
    <n v="2.5299999999999998"/>
    <x v="2441"/>
    <n v="36086"/>
    <n v="22.7"/>
    <s v="No"/>
    <n v="58.2"/>
    <n v="271.8"/>
    <n v="2026"/>
    <n v="21209113468"/>
    <n v="5.3274336283185839"/>
    <n v="59.943521594684384"/>
    <n v="157.97515219366454"/>
    <s v="#SPILL!"/>
  </r>
  <r>
    <s v="EV2455"/>
    <x v="0"/>
    <s v="Asia"/>
    <s v="BMW"/>
    <s v="SUV"/>
    <n v="104781"/>
    <n v="48"/>
    <n v="518"/>
    <n v="0.86"/>
    <x v="2442"/>
    <n v="66363"/>
    <n v="24.4"/>
    <s v="Yes"/>
    <n v="20.9"/>
    <n v="58"/>
    <n v="2026"/>
    <n v="6953581503"/>
    <n v="10.791666666666666"/>
    <n v="128.1138996138996"/>
    <n v="1298.9950468119221"/>
    <s v="#SPILL!"/>
  </r>
  <r>
    <s v="EV2456"/>
    <x v="2"/>
    <s v="Oceania"/>
    <s v="Mercedes"/>
    <s v="SUV"/>
    <n v="344930"/>
    <n v="42"/>
    <n v="355"/>
    <n v="1.24"/>
    <x v="2443"/>
    <n v="33026"/>
    <n v="23.4"/>
    <s v="No"/>
    <n v="40.5"/>
    <n v="44.4"/>
    <n v="2026"/>
    <n v="11391658180"/>
    <n v="8.4523809523809526"/>
    <n v="93.030985915492963"/>
    <n v="458.2842895659989"/>
    <s v="#SPILL!"/>
  </r>
  <r>
    <s v="EV2457"/>
    <x v="2"/>
    <s v="Oceania"/>
    <s v="BYD"/>
    <s v="Bus"/>
    <n v="484597"/>
    <n v="117"/>
    <n v="273"/>
    <n v="2.4300000000000002"/>
    <x v="2444"/>
    <n v="35283"/>
    <n v="23"/>
    <s v="No"/>
    <n v="18.8"/>
    <n v="42.4"/>
    <n v="2026"/>
    <n v="17098035951"/>
    <n v="2.3333333333333335"/>
    <n v="129.24175824175825"/>
    <n v="187.91697018347205"/>
    <s v="#SPILL!"/>
  </r>
  <r>
    <s v="EV2458"/>
    <x v="0"/>
    <s v="Asia"/>
    <s v="BMW"/>
    <s v="Bus"/>
    <n v="115987"/>
    <n v="79"/>
    <n v="403"/>
    <n v="1.7"/>
    <x v="2445"/>
    <n v="31989"/>
    <n v="20.9"/>
    <s v="No"/>
    <n v="25.8"/>
    <n v="211.6"/>
    <n v="2026"/>
    <n v="3710308143"/>
    <n v="5.1012658227848098"/>
    <n v="79.377171215880892"/>
    <n v="1498.9524688111599"/>
    <s v="#SPILL!"/>
  </r>
  <r>
    <s v="EV2459"/>
    <x v="4"/>
    <s v="Asia"/>
    <s v="Toyota"/>
    <s v="SUV"/>
    <n v="809288"/>
    <n v="61"/>
    <n v="474"/>
    <n v="2.4"/>
    <x v="2446"/>
    <n v="30091"/>
    <n v="17.100000000000001"/>
    <s v="Yes"/>
    <n v="62.2"/>
    <n v="10.1"/>
    <n v="2026"/>
    <n v="24352285208"/>
    <n v="7.7704918032786887"/>
    <n v="63.483122362869196"/>
    <n v="224.52328466503891"/>
    <s v="#SPILL!"/>
  </r>
  <r>
    <s v="EV2460"/>
    <x v="1"/>
    <s v="North America"/>
    <s v="Toyota"/>
    <s v="Truck"/>
    <n v="285476"/>
    <n v="46"/>
    <n v="523"/>
    <n v="2.97"/>
    <x v="2447"/>
    <n v="66929"/>
    <n v="20.5"/>
    <s v="Yes"/>
    <n v="13.3"/>
    <n v="111.6"/>
    <n v="2026"/>
    <n v="19106623204"/>
    <n v="11.369565217391305"/>
    <n v="127.97131931166348"/>
    <n v="472.30240020176831"/>
    <s v="#SPILL!"/>
  </r>
  <r>
    <s v="EV2461"/>
    <x v="6"/>
    <s v="Europe"/>
    <s v="Ford"/>
    <s v="Car"/>
    <n v="267987"/>
    <n v="47"/>
    <n v="359"/>
    <n v="1.37"/>
    <x v="2448"/>
    <n v="45764"/>
    <n v="12.1"/>
    <s v="Yes"/>
    <n v="53"/>
    <n v="268.89999999999998"/>
    <n v="2026"/>
    <n v="12264157068"/>
    <n v="7.6382978723404253"/>
    <n v="127.47632311977716"/>
    <n v="144.42118460970121"/>
    <s v="#SPILL!"/>
  </r>
  <r>
    <s v="EV2462"/>
    <x v="5"/>
    <s v="North America"/>
    <s v="Kia"/>
    <s v="Bus"/>
    <n v="153395"/>
    <n v="109"/>
    <n v="584"/>
    <n v="1.03"/>
    <x v="2449"/>
    <n v="68166"/>
    <n v="21.1"/>
    <s v="No"/>
    <n v="30.4"/>
    <n v="229.3"/>
    <n v="2026"/>
    <n v="10456323570"/>
    <n v="5.3577981651376145"/>
    <n v="116.72260273972603"/>
    <n v="447.9350695915773"/>
    <s v="#SPILL!"/>
  </r>
  <r>
    <s v="EV2463"/>
    <x v="2"/>
    <s v="Oceania"/>
    <s v="Tesla"/>
    <s v="Car"/>
    <n v="608506"/>
    <n v="84"/>
    <n v="437"/>
    <n v="1.49"/>
    <x v="2450"/>
    <n v="34302"/>
    <n v="15.1"/>
    <s v="Yes"/>
    <n v="11.1"/>
    <n v="205.4"/>
    <n v="2026"/>
    <n v="20872972812"/>
    <n v="5.2023809523809526"/>
    <n v="78.494279176201374"/>
    <n v="324.42736801280512"/>
    <s v="#SPILL!"/>
  </r>
  <r>
    <s v="EV2464"/>
    <x v="2"/>
    <s v="Oceania"/>
    <s v="Tesla"/>
    <s v="Truck"/>
    <n v="319194"/>
    <n v="86"/>
    <n v="301"/>
    <n v="1.55"/>
    <x v="2451"/>
    <n v="53685"/>
    <n v="14.5"/>
    <s v="No"/>
    <n v="21.2"/>
    <n v="178"/>
    <n v="2026"/>
    <n v="17135929890"/>
    <n v="3.5"/>
    <n v="178.35548172757476"/>
    <n v="519.44272135441133"/>
    <s v="#SPILL!"/>
  </r>
  <r>
    <s v="EV2465"/>
    <x v="1"/>
    <s v="North America"/>
    <s v="Toyota"/>
    <s v="SUV"/>
    <n v="814344"/>
    <n v="119"/>
    <n v="317"/>
    <n v="1.96"/>
    <x v="2452"/>
    <n v="57198"/>
    <n v="19.899999999999999"/>
    <s v="No"/>
    <n v="50.6"/>
    <n v="214.8"/>
    <n v="2026"/>
    <n v="46578848112"/>
    <n v="2.6638655462184873"/>
    <n v="180.43533123028391"/>
    <n v="68.058461780279586"/>
    <s v="#SPILL!"/>
  </r>
  <r>
    <s v="EV2466"/>
    <x v="0"/>
    <s v="Asia"/>
    <s v="Ford"/>
    <s v="Car"/>
    <n v="492115"/>
    <n v="44"/>
    <n v="309"/>
    <n v="2.79"/>
    <x v="2453"/>
    <n v="31817"/>
    <n v="16.100000000000001"/>
    <s v="Yes"/>
    <n v="32.1"/>
    <n v="227.2"/>
    <n v="2026"/>
    <n v="15657622955"/>
    <n v="7.0227272727272725"/>
    <n v="102.96763754045307"/>
    <n v="281.08876990134416"/>
    <s v="#SPILL!"/>
  </r>
  <r>
    <s v="EV2467"/>
    <x v="6"/>
    <s v="Europe"/>
    <s v="Volkswagen"/>
    <s v="SUV"/>
    <n v="453504"/>
    <n v="81"/>
    <n v="644"/>
    <n v="1.45"/>
    <x v="2454"/>
    <n v="39298"/>
    <n v="19.2"/>
    <s v="No"/>
    <n v="49.1"/>
    <n v="237.5"/>
    <n v="2026"/>
    <n v="17821800192"/>
    <n v="7.9506172839506171"/>
    <n v="61.021739130434781"/>
    <n v="387.79371295512277"/>
    <s v="#SPILL!"/>
  </r>
  <r>
    <s v="EV2468"/>
    <x v="9"/>
    <s v="Asia"/>
    <s v="Mercedes"/>
    <s v="Car"/>
    <n v="781295"/>
    <n v="120"/>
    <n v="631"/>
    <n v="0.71"/>
    <x v="2455"/>
    <n v="82450"/>
    <n v="18.5"/>
    <s v="Yes"/>
    <n v="51.3"/>
    <n v="88.6"/>
    <n v="2026"/>
    <n v="64417772750"/>
    <n v="5.2583333333333337"/>
    <n v="130.66561014263075"/>
    <n v="72.091847509583445"/>
    <s v="#SPILL!"/>
  </r>
  <r>
    <s v="EV2469"/>
    <x v="1"/>
    <s v="North America"/>
    <s v="Volkswagen"/>
    <s v="SUV"/>
    <n v="558269"/>
    <n v="71"/>
    <n v="394"/>
    <n v="2.17"/>
    <x v="2456"/>
    <n v="43469"/>
    <n v="13.1"/>
    <s v="No"/>
    <n v="55.3"/>
    <n v="135.30000000000001"/>
    <n v="2026"/>
    <n v="24267395161"/>
    <n v="5.549295774647887"/>
    <n v="110.32741116751269"/>
    <n v="333.91071329412881"/>
    <s v="#SPILL!"/>
  </r>
  <r>
    <s v="EV2470"/>
    <x v="5"/>
    <s v="North America"/>
    <s v="Hyundai"/>
    <s v="SUV"/>
    <n v="810105"/>
    <n v="71"/>
    <n v="290"/>
    <n v="1.4"/>
    <x v="2457"/>
    <n v="45718"/>
    <n v="23"/>
    <s v="No"/>
    <n v="49"/>
    <n v="89.2"/>
    <n v="2026"/>
    <n v="37036380390"/>
    <n v="4.084507042253521"/>
    <n v="157.64827586206897"/>
    <n v="129.47333987569513"/>
    <s v="#SPILL!"/>
  </r>
  <r>
    <s v="EV2471"/>
    <x v="3"/>
    <s v="Europe"/>
    <s v="Volkswagen"/>
    <s v="Car"/>
    <n v="57034"/>
    <n v="66"/>
    <n v="546"/>
    <n v="2.0099999999999998"/>
    <x v="2458"/>
    <n v="69031"/>
    <n v="15.7"/>
    <s v="No"/>
    <n v="46.3"/>
    <n v="99.8"/>
    <n v="2026"/>
    <n v="3937114054"/>
    <n v="8.2727272727272734"/>
    <n v="126.43040293040293"/>
    <n v="3211.8210190412733"/>
    <s v="#SPILL!"/>
  </r>
  <r>
    <s v="EV2472"/>
    <x v="7"/>
    <s v="Europe"/>
    <s v="BMW"/>
    <s v="Truck"/>
    <n v="483051"/>
    <n v="103"/>
    <n v="294"/>
    <n v="0.52"/>
    <x v="2459"/>
    <n v="42206"/>
    <n v="20.8"/>
    <s v="No"/>
    <n v="10.8"/>
    <n v="265"/>
    <n v="2026"/>
    <n v="20387650506"/>
    <n v="2.854368932038835"/>
    <n v="143.55782312925169"/>
    <n v="127.63455618557876"/>
    <s v="#SPILL!"/>
  </r>
  <r>
    <s v="EV2473"/>
    <x v="8"/>
    <s v="Europe"/>
    <s v="Nissan"/>
    <s v="Truck"/>
    <n v="354655"/>
    <n v="102"/>
    <n v="500"/>
    <n v="1.81"/>
    <x v="2460"/>
    <n v="54025"/>
    <n v="23.4"/>
    <s v="Yes"/>
    <n v="64.599999999999994"/>
    <n v="220.8"/>
    <n v="2026"/>
    <n v="19160236375"/>
    <n v="4.9019607843137258"/>
    <n v="108.05"/>
    <n v="39.511638070801197"/>
    <s v="#SPILL!"/>
  </r>
  <r>
    <s v="EV2474"/>
    <x v="5"/>
    <s v="North America"/>
    <s v="Mercedes"/>
    <s v="Truck"/>
    <n v="125291"/>
    <n v="56"/>
    <n v="361"/>
    <n v="0.77"/>
    <x v="2461"/>
    <n v="28332"/>
    <n v="13.7"/>
    <s v="Yes"/>
    <n v="46.7"/>
    <n v="194"/>
    <n v="2026"/>
    <n v="3549744612"/>
    <n v="6.4464285714285712"/>
    <n v="78.4819944598338"/>
    <n v="1087.5641506572699"/>
    <s v="#SPILL!"/>
  </r>
  <r>
    <s v="EV2475"/>
    <x v="0"/>
    <s v="Asia"/>
    <s v="BMW"/>
    <s v="Truck"/>
    <n v="611566"/>
    <n v="96"/>
    <n v="258"/>
    <n v="2"/>
    <x v="2462"/>
    <n v="40296"/>
    <n v="13.3"/>
    <s v="No"/>
    <n v="43.1"/>
    <n v="217"/>
    <n v="2026"/>
    <n v="24643663536"/>
    <n v="2.6875"/>
    <n v="156.18604651162789"/>
    <n v="187.88487260573675"/>
    <s v="#SPILL!"/>
  </r>
  <r>
    <s v="EV2476"/>
    <x v="3"/>
    <s v="Europe"/>
    <s v="Kia"/>
    <s v="Car"/>
    <n v="185124"/>
    <n v="70"/>
    <n v="513"/>
    <n v="0.61"/>
    <x v="2463"/>
    <n v="81945"/>
    <n v="14.8"/>
    <s v="Yes"/>
    <n v="59.4"/>
    <n v="88.1"/>
    <n v="2026"/>
    <n v="15169986180"/>
    <n v="7.3285714285714283"/>
    <n v="159.73684210526315"/>
    <n v="381.79274432272427"/>
    <s v="#SPILL!"/>
  </r>
  <r>
    <s v="EV2477"/>
    <x v="7"/>
    <s v="Europe"/>
    <s v="Ford"/>
    <s v="Truck"/>
    <n v="781764"/>
    <n v="100"/>
    <n v="270"/>
    <n v="1.83"/>
    <x v="2464"/>
    <n v="61675"/>
    <n v="16.2"/>
    <s v="No"/>
    <n v="38.5"/>
    <n v="109.8"/>
    <n v="2026"/>
    <n v="48215294700"/>
    <n v="2.7"/>
    <n v="228.42592592592592"/>
    <n v="196.2241801873711"/>
    <s v="#SPILL!"/>
  </r>
  <r>
    <s v="EV2478"/>
    <x v="0"/>
    <s v="Asia"/>
    <s v="Mercedes"/>
    <s v="SUV"/>
    <n v="159986"/>
    <n v="58"/>
    <n v="547"/>
    <n v="2.56"/>
    <x v="2465"/>
    <n v="59789"/>
    <n v="22.8"/>
    <s v="Yes"/>
    <n v="44"/>
    <n v="84.2"/>
    <n v="2026"/>
    <n v="9565402954"/>
    <n v="9.431034482758621"/>
    <n v="109.3034734917733"/>
    <n v="646.26279799482461"/>
    <s v="#SPILL!"/>
  </r>
  <r>
    <s v="EV2479"/>
    <x v="3"/>
    <s v="Europe"/>
    <s v="Ford"/>
    <s v="Truck"/>
    <n v="123427"/>
    <n v="47"/>
    <n v="282"/>
    <n v="0.68"/>
    <x v="2466"/>
    <n v="72049"/>
    <n v="23.4"/>
    <s v="Yes"/>
    <n v="32.9"/>
    <n v="213.1"/>
    <n v="2026"/>
    <n v="8892791923"/>
    <n v="6"/>
    <n v="255.49290780141843"/>
    <n v="73.282182990755672"/>
    <s v="#SPILL!"/>
  </r>
  <r>
    <s v="EV2480"/>
    <x v="5"/>
    <s v="North America"/>
    <s v="Tesla"/>
    <s v="SUV"/>
    <n v="232142"/>
    <n v="41"/>
    <n v="502"/>
    <n v="1.34"/>
    <x v="2467"/>
    <n v="74128"/>
    <n v="16.3"/>
    <s v="No"/>
    <n v="16.399999999999999"/>
    <n v="92.4"/>
    <n v="2026"/>
    <n v="17208222176"/>
    <n v="12.24390243902439"/>
    <n v="147.66533864541833"/>
    <n v="800.4669555702975"/>
    <s v="#SPILL!"/>
  </r>
  <r>
    <s v="EV2481"/>
    <x v="5"/>
    <s v="North America"/>
    <s v="Hyundai"/>
    <s v="SUV"/>
    <n v="832814"/>
    <n v="64"/>
    <n v="459"/>
    <n v="1.78"/>
    <x v="2468"/>
    <n v="34730"/>
    <n v="15.7"/>
    <s v="Yes"/>
    <n v="57.4"/>
    <n v="198.5"/>
    <n v="2026"/>
    <n v="28923630220"/>
    <n v="7.171875"/>
    <n v="75.664488017429193"/>
    <n v="128.16187047768167"/>
    <s v="#SPILL!"/>
  </r>
  <r>
    <s v="EV2482"/>
    <x v="9"/>
    <s v="Asia"/>
    <s v="Ford"/>
    <s v="Car"/>
    <n v="842002"/>
    <n v="61"/>
    <n v="539"/>
    <n v="1.92"/>
    <x v="2469"/>
    <n v="58114"/>
    <n v="21.5"/>
    <s v="Yes"/>
    <n v="14.8"/>
    <n v="40.9"/>
    <n v="2026"/>
    <n v="48932104228"/>
    <n v="8.8360655737704921"/>
    <n v="107.81818181818181"/>
    <n v="20.701851064486785"/>
    <s v="#SPILL!"/>
  </r>
  <r>
    <s v="EV2483"/>
    <x v="5"/>
    <s v="North America"/>
    <s v="Mercedes"/>
    <s v="Truck"/>
    <n v="191411"/>
    <n v="83"/>
    <n v="276"/>
    <n v="1.65"/>
    <x v="2470"/>
    <n v="62334"/>
    <n v="22"/>
    <s v="No"/>
    <n v="33.6"/>
    <n v="294.3"/>
    <n v="2026"/>
    <n v="11931413274"/>
    <n v="3.3253012048192772"/>
    <n v="225.84782608695653"/>
    <n v="203.41568666377586"/>
    <s v="#SPILL!"/>
  </r>
  <r>
    <s v="EV2484"/>
    <x v="4"/>
    <s v="Asia"/>
    <s v="Mercedes"/>
    <s v="Bus"/>
    <n v="268925"/>
    <n v="97"/>
    <n v="620"/>
    <n v="1.22"/>
    <x v="2471"/>
    <n v="77421"/>
    <n v="17.2"/>
    <s v="Yes"/>
    <n v="16.3"/>
    <n v="73.900000000000006"/>
    <n v="2026"/>
    <n v="20820442425"/>
    <n v="6.391752577319588"/>
    <n v="124.87258064516129"/>
    <n v="494.10430417402625"/>
    <s v="#SPILL!"/>
  </r>
  <r>
    <s v="EV2485"/>
    <x v="1"/>
    <s v="North America"/>
    <s v="Mercedes"/>
    <s v="SUV"/>
    <n v="616520"/>
    <n v="111"/>
    <n v="309"/>
    <n v="2.42"/>
    <x v="2472"/>
    <n v="63189"/>
    <n v="16.899999999999999"/>
    <s v="No"/>
    <n v="16.399999999999999"/>
    <n v="70.3"/>
    <n v="2026"/>
    <n v="38957282280"/>
    <n v="2.7837837837837838"/>
    <n v="204.49514563106797"/>
    <n v="241.28982028158049"/>
    <s v="#SPILL!"/>
  </r>
  <r>
    <s v="EV2486"/>
    <x v="5"/>
    <s v="North America"/>
    <s v="Hyundai"/>
    <s v="Car"/>
    <n v="9393"/>
    <n v="55"/>
    <n v="317"/>
    <n v="1.04"/>
    <x v="2473"/>
    <n v="68753"/>
    <n v="24.5"/>
    <s v="Yes"/>
    <n v="24.6"/>
    <n v="296.60000000000002"/>
    <n v="2026"/>
    <n v="645796929"/>
    <n v="5.7636363636363637"/>
    <n v="216.88643533123027"/>
    <n v="15181.944000851699"/>
    <s v="#SPILL!"/>
  </r>
  <r>
    <s v="EV2487"/>
    <x v="5"/>
    <s v="North America"/>
    <s v="Volkswagen"/>
    <s v="Bus"/>
    <n v="497315"/>
    <n v="110"/>
    <n v="257"/>
    <n v="1.39"/>
    <x v="2474"/>
    <n v="25302"/>
    <n v="18.2"/>
    <s v="No"/>
    <n v="5.9"/>
    <n v="159.5"/>
    <n v="2026"/>
    <n v="12583064130"/>
    <n v="2.3363636363636364"/>
    <n v="98.451361867704279"/>
    <n v="33.282728250706292"/>
    <s v="#SPILL!"/>
  </r>
  <r>
    <s v="EV2488"/>
    <x v="2"/>
    <s v="Oceania"/>
    <s v="BYD"/>
    <s v="SUV"/>
    <n v="305025"/>
    <n v="47"/>
    <n v="442"/>
    <n v="2.23"/>
    <x v="2475"/>
    <n v="31997"/>
    <n v="20.2"/>
    <s v="Yes"/>
    <n v="19.5"/>
    <n v="56.4"/>
    <n v="2026"/>
    <n v="9759884925"/>
    <n v="9.4042553191489358"/>
    <n v="72.391402714932127"/>
    <n v="43.875092205556925"/>
    <s v="#SPILL!"/>
  </r>
  <r>
    <s v="EV2489"/>
    <x v="4"/>
    <s v="Asia"/>
    <s v="Volkswagen"/>
    <s v="Car"/>
    <n v="24922"/>
    <n v="119"/>
    <n v="411"/>
    <n v="0.74"/>
    <x v="2476"/>
    <n v="72401"/>
    <n v="22"/>
    <s v="Yes"/>
    <n v="36.4"/>
    <n v="190.3"/>
    <n v="2026"/>
    <n v="1804377722"/>
    <n v="3.4537815126050422"/>
    <n v="176.1581508515815"/>
    <n v="7990.6508305914449"/>
    <s v="#SPILL!"/>
  </r>
  <r>
    <s v="EV2490"/>
    <x v="7"/>
    <s v="Europe"/>
    <s v="Ford"/>
    <s v="Truck"/>
    <n v="574584"/>
    <n v="46"/>
    <n v="498"/>
    <n v="2.0299999999999998"/>
    <x v="2477"/>
    <n v="78324"/>
    <n v="15.5"/>
    <s v="No"/>
    <n v="11.1"/>
    <n v="147.5"/>
    <n v="2026"/>
    <n v="45003717216"/>
    <n v="10.826086956521738"/>
    <n v="157.27710843373495"/>
    <n v="51.132645531375744"/>
    <s v="#SPILL!"/>
  </r>
  <r>
    <s v="EV2491"/>
    <x v="6"/>
    <s v="Europe"/>
    <s v="Toyota"/>
    <s v="Car"/>
    <n v="857368"/>
    <n v="116"/>
    <n v="417"/>
    <n v="1.39"/>
    <x v="2478"/>
    <n v="61272"/>
    <n v="24.5"/>
    <s v="Yes"/>
    <n v="48.6"/>
    <n v="156.5"/>
    <n v="2026"/>
    <n v="52532652096"/>
    <n v="3.5948275862068964"/>
    <n v="146.93525179856115"/>
    <n v="122.83523527820026"/>
    <s v="#SPILL!"/>
  </r>
  <r>
    <s v="EV2492"/>
    <x v="6"/>
    <s v="Europe"/>
    <s v="Toyota"/>
    <s v="Bus"/>
    <n v="731815"/>
    <n v="105"/>
    <n v="420"/>
    <n v="1.03"/>
    <x v="2479"/>
    <n v="55388"/>
    <n v="13.5"/>
    <s v="No"/>
    <n v="57.8"/>
    <n v="221.5"/>
    <n v="2026"/>
    <n v="40533769220"/>
    <n v="4"/>
    <n v="131.87619047619049"/>
    <n v="44.925288495043148"/>
    <s v="#SPILL!"/>
  </r>
  <r>
    <s v="EV2493"/>
    <x v="1"/>
    <s v="North America"/>
    <s v="BMW"/>
    <s v="Car"/>
    <n v="132774"/>
    <n v="53"/>
    <n v="312"/>
    <n v="2.16"/>
    <x v="2480"/>
    <n v="56003"/>
    <n v="18"/>
    <s v="No"/>
    <n v="48.6"/>
    <n v="22.3"/>
    <n v="2026"/>
    <n v="7435742322"/>
    <n v="5.8867924528301883"/>
    <n v="179.49679487179486"/>
    <n v="240.76249868197087"/>
    <s v="#SPILL!"/>
  </r>
  <r>
    <s v="EV2494"/>
    <x v="3"/>
    <s v="Europe"/>
    <s v="Kia"/>
    <s v="Truck"/>
    <n v="834452"/>
    <n v="112"/>
    <n v="565"/>
    <n v="1.78"/>
    <x v="2481"/>
    <n v="50101"/>
    <n v="14.9"/>
    <s v="No"/>
    <n v="62.1"/>
    <n v="53"/>
    <n v="2026"/>
    <n v="41806879652"/>
    <n v="5.0446428571428568"/>
    <n v="88.674336283185838"/>
    <n v="158.01388216458227"/>
    <s v="#SPILL!"/>
  </r>
  <r>
    <s v="EV2495"/>
    <x v="9"/>
    <s v="Asia"/>
    <s v="Tesla"/>
    <s v="Bus"/>
    <n v="417136"/>
    <n v="43"/>
    <n v="474"/>
    <n v="2.96"/>
    <x v="2482"/>
    <n v="83903"/>
    <n v="24"/>
    <s v="No"/>
    <n v="8.8000000000000007"/>
    <n v="92.6"/>
    <n v="2026"/>
    <n v="34998961808"/>
    <n v="11.023255813953488"/>
    <n v="177.01054852320675"/>
    <n v="447.14193931955049"/>
    <s v="#SPILL!"/>
  </r>
  <r>
    <s v="EV2496"/>
    <x v="6"/>
    <s v="Europe"/>
    <s v="Volkswagen"/>
    <s v="Car"/>
    <n v="717039"/>
    <n v="47"/>
    <n v="291"/>
    <n v="1.37"/>
    <x v="2483"/>
    <n v="72766"/>
    <n v="14.8"/>
    <s v="No"/>
    <n v="51"/>
    <n v="75.900000000000006"/>
    <n v="2026"/>
    <n v="52176059874"/>
    <n v="6.1914893617021276"/>
    <n v="250.05498281786942"/>
    <n v="95.071537252506488"/>
    <s v="#SPILL!"/>
  </r>
  <r>
    <s v="EV2497"/>
    <x v="1"/>
    <s v="North America"/>
    <s v="Tesla"/>
    <s v="Car"/>
    <n v="770496"/>
    <n v="89"/>
    <n v="540"/>
    <n v="2.58"/>
    <x v="2484"/>
    <n v="71792"/>
    <n v="12.6"/>
    <s v="No"/>
    <n v="16.899999999999999"/>
    <n v="194.4"/>
    <n v="2026"/>
    <n v="55315448832"/>
    <n v="6.0674157303370784"/>
    <n v="132.94814814814814"/>
    <n v="217.89730251682033"/>
    <s v="#SPILL!"/>
  </r>
  <r>
    <s v="EV2498"/>
    <x v="2"/>
    <s v="Oceania"/>
    <s v="Mercedes"/>
    <s v="Car"/>
    <n v="104940"/>
    <n v="107"/>
    <n v="594"/>
    <n v="1.86"/>
    <x v="2485"/>
    <n v="58258"/>
    <n v="22.6"/>
    <s v="No"/>
    <n v="36.6"/>
    <n v="204.7"/>
    <n v="2026"/>
    <n v="6113594520"/>
    <n v="5.5514018691588785"/>
    <n v="98.07744107744108"/>
    <n v="917.17171717171721"/>
    <s v="#SPILL!"/>
  </r>
  <r>
    <s v="EV2499"/>
    <x v="8"/>
    <s v="Europe"/>
    <s v="Mercedes"/>
    <s v="SUV"/>
    <n v="107042"/>
    <n v="120"/>
    <n v="555"/>
    <n v="1.55"/>
    <x v="2486"/>
    <n v="32658"/>
    <n v="18.8"/>
    <s v="No"/>
    <n v="50.1"/>
    <n v="39"/>
    <n v="2026"/>
    <n v="3495777636"/>
    <n v="4.625"/>
    <n v="58.843243243243244"/>
    <n v="974.56138711907477"/>
    <s v="#SPILL!"/>
  </r>
  <r>
    <s v="EV2500"/>
    <x v="9"/>
    <s v="Asia"/>
    <s v="Volkswagen"/>
    <s v="Truck"/>
    <n v="562515"/>
    <n v="91"/>
    <n v="329"/>
    <n v="1.73"/>
    <x v="2487"/>
    <n v="78243"/>
    <n v="24.6"/>
    <s v="No"/>
    <n v="14.6"/>
    <n v="222.5"/>
    <n v="2026"/>
    <n v="44012861145"/>
    <n v="3.6153846153846154"/>
    <n v="237.82066869300911"/>
    <n v="195.63211647689394"/>
    <s v="#SPILL!"/>
  </r>
  <r>
    <s v="EV2501"/>
    <x v="5"/>
    <s v="North America"/>
    <s v="Nissan"/>
    <s v="SUV"/>
    <n v="334984"/>
    <n v="68"/>
    <n v="619"/>
    <n v="2.13"/>
    <x v="2488"/>
    <n v="27894"/>
    <n v="12.7"/>
    <s v="Yes"/>
    <n v="8"/>
    <n v="89.9"/>
    <n v="2026"/>
    <n v="9344043696"/>
    <n v="9.1029411764705888"/>
    <n v="45.063004846526653"/>
    <n v="560.29541709454782"/>
    <s v="#SPILL!"/>
  </r>
  <r>
    <s v="EV2502"/>
    <x v="6"/>
    <s v="Europe"/>
    <s v="Kia"/>
    <s v="Car"/>
    <n v="338320"/>
    <n v="116"/>
    <n v="322"/>
    <n v="1.87"/>
    <x v="2489"/>
    <n v="31620"/>
    <n v="15.1"/>
    <s v="Yes"/>
    <n v="39.200000000000003"/>
    <n v="252.4"/>
    <n v="2026"/>
    <n v="10697678400"/>
    <n v="2.7758620689655173"/>
    <n v="98.198757763975152"/>
    <n v="364.45672735871364"/>
    <s v="#SPILL!"/>
  </r>
  <r>
    <s v="EV2503"/>
    <x v="6"/>
    <s v="Europe"/>
    <s v="BMW"/>
    <s v="Truck"/>
    <n v="813119"/>
    <n v="83"/>
    <n v="592"/>
    <n v="0.57999999999999996"/>
    <x v="2490"/>
    <n v="47009"/>
    <n v="21.8"/>
    <s v="No"/>
    <n v="15.6"/>
    <n v="237.5"/>
    <n v="2026"/>
    <n v="38223911071"/>
    <n v="7.1325301204819276"/>
    <n v="79.407094594594597"/>
    <n v="24.750374791389699"/>
    <s v="#SPILL!"/>
  </r>
  <r>
    <s v="EV2504"/>
    <x v="6"/>
    <s v="Europe"/>
    <s v="Volkswagen"/>
    <s v="SUV"/>
    <n v="643817"/>
    <n v="63"/>
    <n v="387"/>
    <n v="2.5099999999999998"/>
    <x v="2491"/>
    <n v="31952"/>
    <n v="21.6"/>
    <s v="Yes"/>
    <n v="36.6"/>
    <n v="51.9"/>
    <n v="2026"/>
    <n v="20571240784"/>
    <n v="6.1428571428571432"/>
    <n v="82.563307493540051"/>
    <n v="203.21302481916445"/>
    <s v="#SPILL!"/>
  </r>
  <r>
    <s v="EV2505"/>
    <x v="1"/>
    <s v="North America"/>
    <s v="Nissan"/>
    <s v="SUV"/>
    <n v="571137"/>
    <n v="76"/>
    <n v="633"/>
    <n v="1.58"/>
    <x v="2492"/>
    <n v="37586"/>
    <n v="17.8"/>
    <s v="No"/>
    <n v="24.3"/>
    <n v="200.2"/>
    <n v="2026"/>
    <n v="21466755282"/>
    <n v="8.3289473684210531"/>
    <n v="59.377567140600313"/>
    <n v="132.35353339041245"/>
    <s v="#SPILL!"/>
  </r>
  <r>
    <s v="EV2506"/>
    <x v="7"/>
    <s v="Europe"/>
    <s v="Tesla"/>
    <s v="Truck"/>
    <n v="168858"/>
    <n v="71"/>
    <n v="584"/>
    <n v="0.89"/>
    <x v="2493"/>
    <n v="60932"/>
    <n v="16.2"/>
    <s v="No"/>
    <n v="43.7"/>
    <n v="201.4"/>
    <n v="2026"/>
    <n v="10288855656"/>
    <n v="8.225352112676056"/>
    <n v="104.33561643835617"/>
    <n v="1156.7944663563467"/>
    <s v="#SPILL!"/>
  </r>
  <r>
    <s v="EV2507"/>
    <x v="2"/>
    <s v="Oceania"/>
    <s v="Volkswagen"/>
    <s v="Bus"/>
    <n v="174979"/>
    <n v="54"/>
    <n v="519"/>
    <n v="1.06"/>
    <x v="2494"/>
    <n v="57295"/>
    <n v="24.8"/>
    <s v="No"/>
    <n v="32.1"/>
    <n v="213.3"/>
    <n v="2026"/>
    <n v="10025421805"/>
    <n v="9.6111111111111107"/>
    <n v="110.39499036608863"/>
    <n v="166.28852605169763"/>
    <s v="#SPILL!"/>
  </r>
  <r>
    <s v="EV2508"/>
    <x v="3"/>
    <s v="Europe"/>
    <s v="BYD"/>
    <s v="Truck"/>
    <n v="82541"/>
    <n v="95"/>
    <n v="629"/>
    <n v="1.89"/>
    <x v="2495"/>
    <n v="33882"/>
    <n v="18.8"/>
    <s v="Yes"/>
    <n v="10.5"/>
    <n v="163.4"/>
    <n v="2026"/>
    <n v="2796654162"/>
    <n v="6.6210526315789471"/>
    <n v="53.866454689984103"/>
    <n v="290.44959474685305"/>
    <s v="#SPILL!"/>
  </r>
  <r>
    <s v="EV2509"/>
    <x v="4"/>
    <s v="Asia"/>
    <s v="Mercedes"/>
    <s v="Truck"/>
    <n v="99756"/>
    <n v="111"/>
    <n v="544"/>
    <n v="2.7"/>
    <x v="2496"/>
    <n v="33388"/>
    <n v="12.6"/>
    <s v="Yes"/>
    <n v="34.9"/>
    <n v="111.3"/>
    <n v="2026"/>
    <n v="3330653328"/>
    <n v="4.9009009009009006"/>
    <n v="61.375"/>
    <n v="1203.7270941096274"/>
    <s v="#SPILL!"/>
  </r>
  <r>
    <s v="EV2510"/>
    <x v="3"/>
    <s v="Europe"/>
    <s v="Ford"/>
    <s v="SUV"/>
    <n v="632254"/>
    <n v="119"/>
    <n v="422"/>
    <n v="1.64"/>
    <x v="2497"/>
    <n v="74939"/>
    <n v="15.4"/>
    <s v="No"/>
    <n v="23.5"/>
    <n v="10"/>
    <n v="2026"/>
    <n v="47380482506"/>
    <n v="3.5462184873949578"/>
    <n v="177.58056872037915"/>
    <n v="252.16764148585852"/>
    <s v="#SPILL!"/>
  </r>
  <r>
    <s v="EV2511"/>
    <x v="2"/>
    <s v="Oceania"/>
    <s v="BYD"/>
    <s v="Truck"/>
    <n v="430711"/>
    <n v="46"/>
    <n v="308"/>
    <n v="2.11"/>
    <x v="2498"/>
    <n v="35850"/>
    <n v="23.5"/>
    <s v="Yes"/>
    <n v="48.6"/>
    <n v="28"/>
    <n v="2026"/>
    <n v="15440989350"/>
    <n v="6.6956521739130439"/>
    <n v="116.3961038961039"/>
    <n v="140.75331254599951"/>
    <s v="#SPILL!"/>
  </r>
  <r>
    <s v="EV2512"/>
    <x v="6"/>
    <s v="Europe"/>
    <s v="Toyota"/>
    <s v="Bus"/>
    <n v="543406"/>
    <n v="74"/>
    <n v="606"/>
    <n v="2.67"/>
    <x v="2499"/>
    <n v="45104"/>
    <n v="17.600000000000001"/>
    <s v="Yes"/>
    <n v="30.2"/>
    <n v="37.6"/>
    <n v="2026"/>
    <n v="24509784224"/>
    <n v="8.1891891891891895"/>
    <n v="74.429042904290426"/>
    <n v="146.2203214539405"/>
    <s v="#SPILL!"/>
  </r>
  <r>
    <s v="EV2513"/>
    <x v="3"/>
    <s v="Europe"/>
    <s v="Mercedes"/>
    <s v="Car"/>
    <n v="544138"/>
    <n v="96"/>
    <n v="417"/>
    <n v="1.76"/>
    <x v="385"/>
    <n v="29306"/>
    <n v="24.6"/>
    <s v="Yes"/>
    <n v="56"/>
    <n v="272.2"/>
    <n v="2026"/>
    <n v="15946508228"/>
    <n v="4.34375"/>
    <n v="70.278177458033568"/>
    <n v="60.150182490471167"/>
    <s v="#SPILL!"/>
  </r>
  <r>
    <s v="EV2514"/>
    <x v="7"/>
    <s v="Europe"/>
    <s v="Ford"/>
    <s v="SUV"/>
    <n v="796200"/>
    <n v="113"/>
    <n v="257"/>
    <n v="0.6"/>
    <x v="2500"/>
    <n v="62669"/>
    <n v="13.8"/>
    <s v="No"/>
    <n v="12"/>
    <n v="201.4"/>
    <n v="2026"/>
    <n v="49897057800"/>
    <n v="2.2743362831858409"/>
    <n v="243.84824902723736"/>
    <n v="10.999748806832454"/>
    <s v="#SPILL!"/>
  </r>
  <r>
    <s v="EV2515"/>
    <x v="1"/>
    <s v="North America"/>
    <s v="Kia"/>
    <s v="Truck"/>
    <n v="530350"/>
    <n v="45"/>
    <n v="331"/>
    <n v="1.4"/>
    <x v="2501"/>
    <n v="25328"/>
    <n v="19.600000000000001"/>
    <s v="No"/>
    <n v="52.3"/>
    <n v="173.5"/>
    <n v="2026"/>
    <n v="13432704800"/>
    <n v="7.3555555555555552"/>
    <n v="76.51963746223565"/>
    <n v="113.40812670877723"/>
    <s v="#SPILL!"/>
  </r>
  <r>
    <s v="EV2516"/>
    <x v="6"/>
    <s v="Europe"/>
    <s v="Mercedes"/>
    <s v="Truck"/>
    <n v="653664"/>
    <n v="44"/>
    <n v="417"/>
    <n v="1.58"/>
    <x v="2502"/>
    <n v="31304"/>
    <n v="16.5"/>
    <s v="Yes"/>
    <n v="7"/>
    <n v="281"/>
    <n v="2026"/>
    <n v="20462297856"/>
    <n v="9.4772727272727266"/>
    <n v="75.069544364508388"/>
    <n v="28.259166789053705"/>
    <s v="#SPILL!"/>
  </r>
  <r>
    <s v="EV2517"/>
    <x v="6"/>
    <s v="Europe"/>
    <s v="Mercedes"/>
    <s v="SUV"/>
    <n v="612687"/>
    <n v="113"/>
    <n v="611"/>
    <n v="1.1000000000000001"/>
    <x v="2503"/>
    <n v="54438"/>
    <n v="14.7"/>
    <s v="Yes"/>
    <n v="34.6"/>
    <n v="228.7"/>
    <n v="2026"/>
    <n v="33353454906"/>
    <n v="5.4070796460176993"/>
    <n v="89.096563011456624"/>
    <n v="33.366139643896474"/>
    <s v="#SPILL!"/>
  </r>
  <r>
    <s v="EV2518"/>
    <x v="1"/>
    <s v="North America"/>
    <s v="Tesla"/>
    <s v="SUV"/>
    <n v="162130"/>
    <n v="92"/>
    <n v="520"/>
    <n v="2.33"/>
    <x v="2504"/>
    <n v="52859"/>
    <n v="24.2"/>
    <s v="Yes"/>
    <n v="36.299999999999997"/>
    <n v="33.299999999999997"/>
    <n v="2026"/>
    <n v="8570029670"/>
    <n v="5.6521739130434785"/>
    <n v="101.65192307692308"/>
    <n v="672.7687658052181"/>
    <s v="#SPILL!"/>
  </r>
  <r>
    <s v="EV2519"/>
    <x v="4"/>
    <s v="Asia"/>
    <s v="Kia"/>
    <s v="Truck"/>
    <n v="481366"/>
    <n v="116"/>
    <n v="355"/>
    <n v="1.23"/>
    <x v="2505"/>
    <n v="79850"/>
    <n v="24.1"/>
    <s v="No"/>
    <n v="59.7"/>
    <n v="120.9"/>
    <n v="2026"/>
    <n v="38437075100"/>
    <n v="3.0603448275862069"/>
    <n v="224.92957746478874"/>
    <n v="136.13965257205535"/>
    <s v="#SPILL!"/>
  </r>
  <r>
    <s v="EV2520"/>
    <x v="6"/>
    <s v="Europe"/>
    <s v="Kia"/>
    <s v="Car"/>
    <n v="186145"/>
    <n v="58"/>
    <n v="416"/>
    <n v="2.31"/>
    <x v="2506"/>
    <n v="35960"/>
    <n v="21.9"/>
    <s v="No"/>
    <n v="8.6"/>
    <n v="22.5"/>
    <n v="2026"/>
    <n v="6693774200"/>
    <n v="7.1724137931034484"/>
    <n v="86.442307692307693"/>
    <n v="661.47358242230518"/>
    <s v="#SPILL!"/>
  </r>
  <r>
    <s v="EV2521"/>
    <x v="1"/>
    <s v="North America"/>
    <s v="Volkswagen"/>
    <s v="SUV"/>
    <n v="56157"/>
    <n v="108"/>
    <n v="615"/>
    <n v="2.4"/>
    <x v="2507"/>
    <n v="82558"/>
    <n v="12.8"/>
    <s v="Yes"/>
    <n v="14.8"/>
    <n v="193.4"/>
    <n v="2026"/>
    <n v="4636209606"/>
    <n v="5.6944444444444446"/>
    <n v="134.24065040650407"/>
    <n v="1729.8466798440088"/>
    <s v="#SPILL!"/>
  </r>
  <r>
    <s v="EV2522"/>
    <x v="6"/>
    <s v="Europe"/>
    <s v="Mercedes"/>
    <s v="Truck"/>
    <n v="674314"/>
    <n v="94"/>
    <n v="635"/>
    <n v="2.98"/>
    <x v="2508"/>
    <n v="39703"/>
    <n v="19.5"/>
    <s v="No"/>
    <n v="8.1999999999999993"/>
    <n v="294.10000000000002"/>
    <n v="2026"/>
    <n v="26772288742"/>
    <n v="6.7553191489361701"/>
    <n v="62.524409448818901"/>
    <n v="122.04848186453196"/>
    <s v="#SPILL!"/>
  </r>
  <r>
    <s v="EV2523"/>
    <x v="3"/>
    <s v="Europe"/>
    <s v="Hyundai"/>
    <s v="SUV"/>
    <n v="380319"/>
    <n v="87"/>
    <n v="353"/>
    <n v="0.86"/>
    <x v="2509"/>
    <n v="61137"/>
    <n v="24.6"/>
    <s v="No"/>
    <n v="30.8"/>
    <n v="221.4"/>
    <n v="2026"/>
    <n v="23251562703"/>
    <n v="4.0574712643678161"/>
    <n v="173.19263456090653"/>
    <n v="197.7392662475448"/>
    <s v="#SPILL!"/>
  </r>
  <r>
    <s v="EV2524"/>
    <x v="8"/>
    <s v="Europe"/>
    <s v="Tesla"/>
    <s v="Bus"/>
    <n v="214923"/>
    <n v="51"/>
    <n v="396"/>
    <n v="2.54"/>
    <x v="2510"/>
    <n v="65901"/>
    <n v="15"/>
    <s v="Yes"/>
    <n v="60.4"/>
    <n v="83.9"/>
    <n v="2026"/>
    <n v="14163640623"/>
    <n v="7.7647058823529411"/>
    <n v="166.41666666666666"/>
    <n v="198.92240476821931"/>
    <s v="#SPILL!"/>
  </r>
  <r>
    <s v="EV2525"/>
    <x v="7"/>
    <s v="Europe"/>
    <s v="Mercedes"/>
    <s v="SUV"/>
    <n v="463526"/>
    <n v="106"/>
    <n v="498"/>
    <n v="2.52"/>
    <x v="1996"/>
    <n v="73680"/>
    <n v="23.9"/>
    <s v="No"/>
    <n v="12.9"/>
    <n v="288.5"/>
    <n v="2026"/>
    <n v="34152595680"/>
    <n v="4.6981132075471699"/>
    <n v="147.95180722891567"/>
    <n v="170.8555722872072"/>
    <s v="#SPILL!"/>
  </r>
  <r>
    <s v="EV2526"/>
    <x v="0"/>
    <s v="Asia"/>
    <s v="Volkswagen"/>
    <s v="Bus"/>
    <n v="397434"/>
    <n v="61"/>
    <n v="487"/>
    <n v="2.5299999999999998"/>
    <x v="2511"/>
    <n v="41421"/>
    <n v="20.8"/>
    <s v="No"/>
    <n v="22.2"/>
    <n v="166"/>
    <n v="2026"/>
    <n v="16462113714"/>
    <n v="7.9836065573770494"/>
    <n v="85.053388090349074"/>
    <n v="444.32283096061229"/>
    <s v="#SPILL!"/>
  </r>
  <r>
    <s v="EV2527"/>
    <x v="5"/>
    <s v="North America"/>
    <s v="Kia"/>
    <s v="SUV"/>
    <n v="313399"/>
    <n v="120"/>
    <n v="380"/>
    <n v="1.57"/>
    <x v="2512"/>
    <n v="70012"/>
    <n v="14"/>
    <s v="No"/>
    <n v="41.3"/>
    <n v="62.9"/>
    <n v="2026"/>
    <n v="21941690788"/>
    <n v="3.1666666666666665"/>
    <n v="184.2421052631579"/>
    <n v="597.0408329318218"/>
    <s v="#SPILL!"/>
  </r>
  <r>
    <s v="EV2528"/>
    <x v="0"/>
    <s v="Asia"/>
    <s v="BYD"/>
    <s v="Truck"/>
    <n v="83571"/>
    <n v="66"/>
    <n v="433"/>
    <n v="0.77"/>
    <x v="2513"/>
    <n v="62340"/>
    <n v="24.9"/>
    <s v="Yes"/>
    <n v="23.8"/>
    <n v="6.1"/>
    <n v="2026"/>
    <n v="5209816140"/>
    <n v="6.5606060606060606"/>
    <n v="143.97228637413394"/>
    <n v="2015.4240107214223"/>
    <s v="#SPILL!"/>
  </r>
  <r>
    <s v="EV2529"/>
    <x v="3"/>
    <s v="Europe"/>
    <s v="Volkswagen"/>
    <s v="SUV"/>
    <n v="140852"/>
    <n v="81"/>
    <n v="282"/>
    <n v="2.29"/>
    <x v="2514"/>
    <n v="37862"/>
    <n v="18.5"/>
    <s v="No"/>
    <n v="48"/>
    <n v="172"/>
    <n v="2026"/>
    <n v="5332938424"/>
    <n v="3.4814814814814814"/>
    <n v="134.26241134751774"/>
    <n v="944.36713713685288"/>
    <s v="#SPILL!"/>
  </r>
  <r>
    <s v="EV2530"/>
    <x v="0"/>
    <s v="Asia"/>
    <s v="BYD"/>
    <s v="Car"/>
    <n v="257932"/>
    <n v="117"/>
    <n v="617"/>
    <n v="1.1499999999999999"/>
    <x v="2515"/>
    <n v="78024"/>
    <n v="14.2"/>
    <s v="Yes"/>
    <n v="21"/>
    <n v="211.6"/>
    <n v="2026"/>
    <n v="20124886368"/>
    <n v="5.2735042735042734"/>
    <n v="126.45705024311184"/>
    <n v="516.86103314051763"/>
    <s v="#SPILL!"/>
  </r>
  <r>
    <s v="EV2531"/>
    <x v="7"/>
    <s v="Europe"/>
    <s v="Nissan"/>
    <s v="SUV"/>
    <n v="230218"/>
    <n v="57"/>
    <n v="334"/>
    <n v="2.59"/>
    <x v="2516"/>
    <n v="36999"/>
    <n v="17"/>
    <s v="Yes"/>
    <n v="42.2"/>
    <n v="249.2"/>
    <n v="2026"/>
    <n v="8517835782"/>
    <n v="5.8596491228070171"/>
    <n v="110.77544910179641"/>
    <n v="260.87881920614376"/>
    <s v="#SPILL!"/>
  </r>
  <r>
    <s v="EV2532"/>
    <x v="6"/>
    <s v="Europe"/>
    <s v="Mercedes"/>
    <s v="Truck"/>
    <n v="570840"/>
    <n v="45"/>
    <n v="503"/>
    <n v="0.73"/>
    <x v="2517"/>
    <n v="77784"/>
    <n v="13.7"/>
    <s v="Yes"/>
    <n v="5.3"/>
    <n v="162.80000000000001"/>
    <n v="2026"/>
    <n v="44402218560"/>
    <n v="11.177777777777777"/>
    <n v="154.64015904572565"/>
    <n v="341.31980940368578"/>
    <s v="#SPILL!"/>
  </r>
  <r>
    <s v="EV2533"/>
    <x v="4"/>
    <s v="Asia"/>
    <s v="Mercedes"/>
    <s v="Bus"/>
    <n v="141973"/>
    <n v="100"/>
    <n v="355"/>
    <n v="2.64"/>
    <x v="2518"/>
    <n v="63690"/>
    <n v="22.8"/>
    <s v="No"/>
    <n v="38.799999999999997"/>
    <n v="25.7"/>
    <n v="2026"/>
    <n v="9042260370"/>
    <n v="3.55"/>
    <n v="179.40845070422534"/>
    <n v="967.51495002570914"/>
    <s v="#SPILL!"/>
  </r>
  <r>
    <s v="EV2534"/>
    <x v="6"/>
    <s v="Europe"/>
    <s v="Ford"/>
    <s v="Car"/>
    <n v="880936"/>
    <n v="48"/>
    <n v="317"/>
    <n v="1.33"/>
    <x v="2519"/>
    <n v="54992"/>
    <n v="12.3"/>
    <s v="Yes"/>
    <n v="57.6"/>
    <n v="143.30000000000001"/>
    <n v="2026"/>
    <n v="48444432512"/>
    <n v="6.604166666666667"/>
    <n v="173.4763406940063"/>
    <n v="94.977387687641325"/>
    <s v="#SPILL!"/>
  </r>
  <r>
    <s v="EV2535"/>
    <x v="6"/>
    <s v="Europe"/>
    <s v="BMW"/>
    <s v="Bus"/>
    <n v="472131"/>
    <n v="58"/>
    <n v="560"/>
    <n v="2.0099999999999998"/>
    <x v="2520"/>
    <n v="26645"/>
    <n v="14.2"/>
    <s v="Yes"/>
    <n v="7.1"/>
    <n v="114"/>
    <n v="2026"/>
    <n v="12579930495"/>
    <n v="9.6551724137931032"/>
    <n v="47.580357142857146"/>
    <n v="35.13431653502947"/>
    <s v="#SPILL!"/>
  </r>
  <r>
    <s v="EV2536"/>
    <x v="8"/>
    <s v="Europe"/>
    <s v="Nissan"/>
    <s v="Bus"/>
    <n v="635209"/>
    <n v="75"/>
    <n v="257"/>
    <n v="0.86"/>
    <x v="2521"/>
    <n v="53219"/>
    <n v="13.7"/>
    <s v="Yes"/>
    <n v="49.2"/>
    <n v="272"/>
    <n v="2026"/>
    <n v="33805187771"/>
    <n v="3.4266666666666667"/>
    <n v="207.07782101167317"/>
    <n v="21.747172977712847"/>
    <s v="#SPILL!"/>
  </r>
  <r>
    <s v="EV2537"/>
    <x v="0"/>
    <s v="Asia"/>
    <s v="Ford"/>
    <s v="Bus"/>
    <n v="777325"/>
    <n v="107"/>
    <n v="318"/>
    <n v="2.09"/>
    <x v="2522"/>
    <n v="74928"/>
    <n v="20.7"/>
    <s v="Yes"/>
    <n v="41.2"/>
    <n v="94.7"/>
    <n v="2026"/>
    <n v="58243407600"/>
    <n v="2.97196261682243"/>
    <n v="235.62264150943398"/>
    <n v="154.18518637635481"/>
    <s v="#SPILL!"/>
  </r>
  <r>
    <s v="EV2538"/>
    <x v="1"/>
    <s v="North America"/>
    <s v="Tesla"/>
    <s v="Bus"/>
    <n v="563992"/>
    <n v="50"/>
    <n v="382"/>
    <n v="0.71"/>
    <x v="2523"/>
    <n v="58469"/>
    <n v="13.1"/>
    <s v="No"/>
    <n v="33.200000000000003"/>
    <n v="72.8"/>
    <n v="2026"/>
    <n v="32976048248"/>
    <n v="7.64"/>
    <n v="153.06020942408378"/>
    <n v="223.90033901190088"/>
    <s v="#SPILL!"/>
  </r>
  <r>
    <s v="EV2539"/>
    <x v="7"/>
    <s v="Europe"/>
    <s v="Mercedes"/>
    <s v="SUV"/>
    <n v="275524"/>
    <n v="79"/>
    <n v="351"/>
    <n v="0.94"/>
    <x v="2524"/>
    <n v="28448"/>
    <n v="12.4"/>
    <s v="Yes"/>
    <n v="39"/>
    <n v="53.7"/>
    <n v="2026"/>
    <n v="7838106752"/>
    <n v="4.443037974683544"/>
    <n v="81.048433048433054"/>
    <n v="520.99272658643167"/>
    <s v="#SPILL!"/>
  </r>
  <r>
    <s v="EV2540"/>
    <x v="4"/>
    <s v="Asia"/>
    <s v="Mercedes"/>
    <s v="Truck"/>
    <n v="431119"/>
    <n v="89"/>
    <n v="301"/>
    <n v="1.42"/>
    <x v="2525"/>
    <n v="76752"/>
    <n v="12.5"/>
    <s v="Yes"/>
    <n v="40.9"/>
    <n v="131"/>
    <n v="2026"/>
    <n v="33089245488"/>
    <n v="3.3820224719101124"/>
    <n v="254.99003322259136"/>
    <n v="214.13345271259212"/>
    <s v="#SPILL!"/>
  </r>
  <r>
    <s v="EV2541"/>
    <x v="6"/>
    <s v="Europe"/>
    <s v="Hyundai"/>
    <s v="Bus"/>
    <n v="290501"/>
    <n v="118"/>
    <n v="578"/>
    <n v="0.61"/>
    <x v="2526"/>
    <n v="62027"/>
    <n v="13.2"/>
    <s v="Yes"/>
    <n v="41.3"/>
    <n v="45.8"/>
    <n v="2026"/>
    <n v="18018905527"/>
    <n v="4.898305084745763"/>
    <n v="107.31314878892734"/>
    <n v="54.251104127008169"/>
    <s v="#SPILL!"/>
  </r>
  <r>
    <s v="EV2542"/>
    <x v="6"/>
    <s v="Europe"/>
    <s v="Ford"/>
    <s v="Truck"/>
    <n v="582757"/>
    <n v="105"/>
    <n v="258"/>
    <n v="2.0099999999999998"/>
    <x v="2527"/>
    <n v="25135"/>
    <n v="21.9"/>
    <s v="Yes"/>
    <n v="7.8"/>
    <n v="260.2"/>
    <n v="2026"/>
    <n v="14647597195"/>
    <n v="2.4571428571428573"/>
    <n v="97.422480620155042"/>
    <n v="98.605422157091198"/>
    <s v="#SPILL!"/>
  </r>
  <r>
    <s v="EV2543"/>
    <x v="7"/>
    <s v="Europe"/>
    <s v="Nissan"/>
    <s v="Truck"/>
    <n v="105779"/>
    <n v="87"/>
    <n v="581"/>
    <n v="0.52"/>
    <x v="2528"/>
    <n v="70597"/>
    <n v="17.7"/>
    <s v="No"/>
    <n v="31.2"/>
    <n v="195.8"/>
    <n v="2026"/>
    <n v="7467680063"/>
    <n v="6.6781609195402298"/>
    <n v="121.50946643717728"/>
    <n v="1782.3197421038201"/>
    <s v="#SPILL!"/>
  </r>
  <r>
    <s v="EV2544"/>
    <x v="2"/>
    <s v="Oceania"/>
    <s v="Ford"/>
    <s v="Bus"/>
    <n v="135045"/>
    <n v="74"/>
    <n v="413"/>
    <n v="2.15"/>
    <x v="39"/>
    <n v="84489"/>
    <n v="18.100000000000001"/>
    <s v="No"/>
    <n v="40.299999999999997"/>
    <n v="65.5"/>
    <n v="2026"/>
    <n v="11409817005"/>
    <n v="5.5810810810810807"/>
    <n v="204.57384987893462"/>
    <n v="85.793624347439746"/>
    <s v="#SPILL!"/>
  </r>
  <r>
    <s v="EV2545"/>
    <x v="3"/>
    <s v="Europe"/>
    <s v="Mercedes"/>
    <s v="Bus"/>
    <n v="448796"/>
    <n v="72"/>
    <n v="373"/>
    <n v="1.53"/>
    <x v="2529"/>
    <n v="59876"/>
    <n v="22.9"/>
    <s v="Yes"/>
    <n v="34.6"/>
    <n v="31.9"/>
    <n v="2026"/>
    <n v="26872109296"/>
    <n v="5.1805555555555554"/>
    <n v="160.5254691689008"/>
    <n v="404.16804071337538"/>
    <s v="#SPILL!"/>
  </r>
  <r>
    <s v="EV2546"/>
    <x v="8"/>
    <s v="Europe"/>
    <s v="Toyota"/>
    <s v="SUV"/>
    <n v="249282"/>
    <n v="116"/>
    <n v="432"/>
    <n v="0.73"/>
    <x v="2530"/>
    <n v="73525"/>
    <n v="19.8"/>
    <s v="No"/>
    <n v="11.7"/>
    <n v="80.099999999999994"/>
    <n v="2026"/>
    <n v="18328459050"/>
    <n v="3.7241379310344827"/>
    <n v="170.19675925925927"/>
    <n v="487.01069471522214"/>
    <s v="#SPILL!"/>
  </r>
  <r>
    <s v="EV2547"/>
    <x v="4"/>
    <s v="Asia"/>
    <s v="BYD"/>
    <s v="Car"/>
    <n v="658404"/>
    <n v="67"/>
    <n v="474"/>
    <n v="2.62"/>
    <x v="2531"/>
    <n v="70152"/>
    <n v="13.3"/>
    <s v="No"/>
    <n v="27.9"/>
    <n v="147.4"/>
    <n v="2026"/>
    <n v="46188357408"/>
    <n v="7.0746268656716422"/>
    <n v="148"/>
    <n v="137.45359991737595"/>
    <s v="#SPILL!"/>
  </r>
  <r>
    <s v="EV2548"/>
    <x v="4"/>
    <s v="Asia"/>
    <s v="Nissan"/>
    <s v="Car"/>
    <n v="480652"/>
    <n v="85"/>
    <n v="273"/>
    <n v="1.4"/>
    <x v="2532"/>
    <n v="72985"/>
    <n v="17.399999999999999"/>
    <s v="Yes"/>
    <n v="33"/>
    <n v="71"/>
    <n v="2026"/>
    <n v="35080386220"/>
    <n v="3.2117647058823531"/>
    <n v="267.34432234432234"/>
    <n v="264.82361459018165"/>
    <s v="#SPILL!"/>
  </r>
  <r>
    <s v="EV2549"/>
    <x v="1"/>
    <s v="North America"/>
    <s v="Nissan"/>
    <s v="SUV"/>
    <n v="655650"/>
    <n v="55"/>
    <n v="353"/>
    <n v="1.38"/>
    <x v="2533"/>
    <n v="54642"/>
    <n v="16.600000000000001"/>
    <s v="No"/>
    <n v="42.3"/>
    <n v="59"/>
    <n v="2026"/>
    <n v="35826027300"/>
    <n v="6.418181818181818"/>
    <n v="154.79320113314446"/>
    <n v="22.295432014031878"/>
    <s v="#SPILL!"/>
  </r>
  <r>
    <s v="EV2550"/>
    <x v="6"/>
    <s v="Europe"/>
    <s v="Nissan"/>
    <s v="SUV"/>
    <n v="6680"/>
    <n v="76"/>
    <n v="422"/>
    <n v="0.55000000000000004"/>
    <x v="2534"/>
    <n v="80886"/>
    <n v="20.6"/>
    <s v="Yes"/>
    <n v="20.399999999999999"/>
    <n v="66.5"/>
    <n v="2026"/>
    <n v="540318480"/>
    <n v="5.5526315789473681"/>
    <n v="191.67298578199052"/>
    <n v="5620.3592814371259"/>
    <s v="#SPILL!"/>
  </r>
  <r>
    <s v="EV2551"/>
    <x v="9"/>
    <s v="Asia"/>
    <s v="Ford"/>
    <s v="Car"/>
    <n v="737510"/>
    <n v="40"/>
    <n v="521"/>
    <n v="2.09"/>
    <x v="2535"/>
    <n v="78107"/>
    <n v="21.7"/>
    <s v="Yes"/>
    <n v="12.5"/>
    <n v="169.7"/>
    <n v="2026"/>
    <n v="57604693570"/>
    <n v="13.025"/>
    <n v="149.91746641074857"/>
    <n v="86.526284389364221"/>
    <s v="#SPILL!"/>
  </r>
  <r>
    <s v="EV2552"/>
    <x v="5"/>
    <s v="North America"/>
    <s v="Volkswagen"/>
    <s v="Car"/>
    <n v="493040"/>
    <n v="43"/>
    <n v="524"/>
    <n v="1.66"/>
    <x v="2536"/>
    <n v="57680"/>
    <n v="22.3"/>
    <s v="No"/>
    <n v="19.399999999999999"/>
    <n v="252"/>
    <n v="2026"/>
    <n v="28438547200"/>
    <n v="12.186046511627907"/>
    <n v="110.07633587786259"/>
    <n v="240.74517280545189"/>
    <s v="#SPILL!"/>
  </r>
  <r>
    <s v="EV2553"/>
    <x v="7"/>
    <s v="Europe"/>
    <s v="Volkswagen"/>
    <s v="Bus"/>
    <n v="578173"/>
    <n v="75"/>
    <n v="649"/>
    <n v="0.55000000000000004"/>
    <x v="2537"/>
    <n v="80286"/>
    <n v="13.5"/>
    <s v="Yes"/>
    <n v="35.1"/>
    <n v="80"/>
    <n v="2026"/>
    <n v="46419197478"/>
    <n v="8.6533333333333342"/>
    <n v="123.70724191063174"/>
    <n v="86.261378514735213"/>
    <s v="#SPILL!"/>
  </r>
  <r>
    <s v="EV2554"/>
    <x v="7"/>
    <s v="Europe"/>
    <s v="BMW"/>
    <s v="Truck"/>
    <n v="142419"/>
    <n v="93"/>
    <n v="550"/>
    <n v="0.64"/>
    <x v="2538"/>
    <n v="39183"/>
    <n v="18"/>
    <s v="No"/>
    <n v="28"/>
    <n v="259.3"/>
    <n v="2026"/>
    <n v="5580403677"/>
    <n v="5.913978494623656"/>
    <n v="71.241818181818175"/>
    <n v="269.76035500881204"/>
    <s v="#SPILL!"/>
  </r>
  <r>
    <s v="EV2555"/>
    <x v="1"/>
    <s v="North America"/>
    <s v="Nissan"/>
    <s v="SUV"/>
    <n v="419449"/>
    <n v="101"/>
    <n v="625"/>
    <n v="2.56"/>
    <x v="2539"/>
    <n v="46963"/>
    <n v="18.600000000000001"/>
    <s v="Yes"/>
    <n v="38.700000000000003"/>
    <n v="281.2"/>
    <n v="2026"/>
    <n v="19698583387"/>
    <n v="6.1881188118811883"/>
    <n v="75.140799999999999"/>
    <n v="216.11208990842749"/>
    <s v="#SPILL!"/>
  </r>
  <r>
    <s v="EV2556"/>
    <x v="2"/>
    <s v="Oceania"/>
    <s v="Mercedes"/>
    <s v="Truck"/>
    <n v="212292"/>
    <n v="117"/>
    <n v="581"/>
    <n v="0.75"/>
    <x v="2540"/>
    <n v="36950"/>
    <n v="24.8"/>
    <s v="No"/>
    <n v="17.600000000000001"/>
    <n v="194.1"/>
    <n v="2026"/>
    <n v="7844189400"/>
    <n v="4.9658119658119659"/>
    <n v="63.59724612736661"/>
    <n v="814.46780849019274"/>
    <s v="#SPILL!"/>
  </r>
  <r>
    <s v="EV2557"/>
    <x v="1"/>
    <s v="North America"/>
    <s v="Nissan"/>
    <s v="SUV"/>
    <n v="44749"/>
    <n v="51"/>
    <n v="530"/>
    <n v="2.67"/>
    <x v="2541"/>
    <n v="32591"/>
    <n v="24.1"/>
    <s v="Yes"/>
    <n v="49.1"/>
    <n v="82.6"/>
    <n v="2026"/>
    <n v="1458414659"/>
    <n v="10.392156862745098"/>
    <n v="61.492452830188682"/>
    <n v="2348.9686920378108"/>
    <s v="#SPILL!"/>
  </r>
  <r>
    <s v="EV2558"/>
    <x v="9"/>
    <s v="Asia"/>
    <s v="Toyota"/>
    <s v="SUV"/>
    <n v="160647"/>
    <n v="54"/>
    <n v="499"/>
    <n v="1.32"/>
    <x v="2542"/>
    <n v="32964"/>
    <n v="17"/>
    <s v="No"/>
    <n v="7.2"/>
    <n v="116.9"/>
    <n v="2026"/>
    <n v="5295567708"/>
    <n v="9.2407407407407405"/>
    <n v="66.060120240480956"/>
    <n v="1222.6558852639637"/>
    <s v="#SPILL!"/>
  </r>
  <r>
    <s v="EV2559"/>
    <x v="6"/>
    <s v="Europe"/>
    <s v="Mercedes"/>
    <s v="Bus"/>
    <n v="612900"/>
    <n v="54"/>
    <n v="531"/>
    <n v="2.4"/>
    <x v="2543"/>
    <n v="76157"/>
    <n v="19.3"/>
    <s v="No"/>
    <n v="13.2"/>
    <n v="5.3"/>
    <n v="2026"/>
    <n v="46676625300"/>
    <n v="9.8333333333333339"/>
    <n v="143.42184557438796"/>
    <n v="193.08859520313266"/>
    <s v="#SPILL!"/>
  </r>
  <r>
    <s v="EV2560"/>
    <x v="3"/>
    <s v="Europe"/>
    <s v="Toyota"/>
    <s v="Truck"/>
    <n v="750463"/>
    <n v="53"/>
    <n v="522"/>
    <n v="1.31"/>
    <x v="2544"/>
    <n v="77025"/>
    <n v="22.5"/>
    <s v="No"/>
    <n v="29.3"/>
    <n v="62.8"/>
    <n v="2026"/>
    <n v="57804412575"/>
    <n v="9.8490566037735849"/>
    <n v="147.55747126436782"/>
    <n v="189.46170564038468"/>
    <s v="#SPILL!"/>
  </r>
  <r>
    <s v="EV2561"/>
    <x v="6"/>
    <s v="Europe"/>
    <s v="Volkswagen"/>
    <s v="SUV"/>
    <n v="694613"/>
    <n v="72"/>
    <n v="452"/>
    <n v="2.1"/>
    <x v="2545"/>
    <n v="66641"/>
    <n v="12.7"/>
    <s v="No"/>
    <n v="53.3"/>
    <n v="132.6"/>
    <n v="2026"/>
    <n v="46289704933"/>
    <n v="6.2777777777777777"/>
    <n v="147.43584070796462"/>
    <n v="101.70123507622229"/>
    <s v="#SPILL!"/>
  </r>
  <r>
    <s v="EV2562"/>
    <x v="3"/>
    <s v="Europe"/>
    <s v="Nissan"/>
    <s v="Bus"/>
    <n v="102804"/>
    <n v="55"/>
    <n v="518"/>
    <n v="0.83"/>
    <x v="2546"/>
    <n v="72675"/>
    <n v="13.2"/>
    <s v="Yes"/>
    <n v="46.9"/>
    <n v="173.3"/>
    <n v="2026"/>
    <n v="7471280700"/>
    <n v="9.418181818181818"/>
    <n v="140.29922779922779"/>
    <n v="1220.4583479242053"/>
    <s v="#SPILL!"/>
  </r>
  <r>
    <s v="EV2563"/>
    <x v="6"/>
    <s v="Europe"/>
    <s v="BMW"/>
    <s v="SUV"/>
    <n v="181449"/>
    <n v="48"/>
    <n v="395"/>
    <n v="1.47"/>
    <x v="2547"/>
    <n v="38247"/>
    <n v="13.4"/>
    <s v="No"/>
    <n v="30.5"/>
    <n v="213.9"/>
    <n v="2026"/>
    <n v="6939879903"/>
    <n v="8.2291666666666661"/>
    <n v="96.827848101265829"/>
    <n v="1050.6147732971799"/>
    <s v="#SPILL!"/>
  </r>
  <r>
    <s v="EV2564"/>
    <x v="8"/>
    <s v="Europe"/>
    <s v="Toyota"/>
    <s v="SUV"/>
    <n v="93023"/>
    <n v="81"/>
    <n v="530"/>
    <n v="0.68"/>
    <x v="2548"/>
    <n v="83241"/>
    <n v="17.8"/>
    <s v="Yes"/>
    <n v="5.7"/>
    <n v="249.8"/>
    <n v="2026"/>
    <n v="7743327543"/>
    <n v="6.5432098765432096"/>
    <n v="157.05849056603773"/>
    <n v="619.50270363243499"/>
    <s v="#SPILL!"/>
  </r>
  <r>
    <s v="EV2565"/>
    <x v="5"/>
    <s v="North America"/>
    <s v="Mercedes"/>
    <s v="SUV"/>
    <n v="897104"/>
    <n v="40"/>
    <n v="264"/>
    <n v="2.4300000000000002"/>
    <x v="2549"/>
    <n v="60607"/>
    <n v="15"/>
    <s v="Yes"/>
    <n v="60.6"/>
    <n v="138.5"/>
    <n v="2026"/>
    <n v="54370782128"/>
    <n v="6.6"/>
    <n v="229.57196969696969"/>
    <n v="117.3676630580178"/>
    <s v="#SPILL!"/>
  </r>
  <r>
    <s v="EV2566"/>
    <x v="9"/>
    <s v="Asia"/>
    <s v="Mercedes"/>
    <s v="Truck"/>
    <n v="524430"/>
    <n v="109"/>
    <n v="251"/>
    <n v="1.1499999999999999"/>
    <x v="2550"/>
    <n v="50375"/>
    <n v="22.6"/>
    <s v="Yes"/>
    <n v="56.9"/>
    <n v="109.6"/>
    <n v="2026"/>
    <n v="26418161250"/>
    <n v="2.3027522935779818"/>
    <n v="200.69721115537848"/>
    <n v="351.53595332074821"/>
    <s v="#SPILL!"/>
  </r>
  <r>
    <s v="EV2567"/>
    <x v="7"/>
    <s v="Europe"/>
    <s v="Volkswagen"/>
    <s v="SUV"/>
    <n v="842241"/>
    <n v="76"/>
    <n v="256"/>
    <n v="1.96"/>
    <x v="2551"/>
    <n v="41920"/>
    <n v="13.1"/>
    <s v="No"/>
    <n v="45.3"/>
    <n v="232.9"/>
    <n v="2026"/>
    <n v="35306742720"/>
    <n v="3.3684210526315788"/>
    <n v="163.75"/>
    <n v="74.460872838059416"/>
    <s v="#SPILL!"/>
  </r>
  <r>
    <s v="EV2568"/>
    <x v="1"/>
    <s v="North America"/>
    <s v="Tesla"/>
    <s v="Car"/>
    <n v="860595"/>
    <n v="66"/>
    <n v="538"/>
    <n v="0.59"/>
    <x v="2552"/>
    <n v="63276"/>
    <n v="14.7"/>
    <s v="Yes"/>
    <n v="53.4"/>
    <n v="138"/>
    <n v="2026"/>
    <n v="54455009220"/>
    <n v="8.1515151515151523"/>
    <n v="117.61338289962825"/>
    <n v="45.214067011776734"/>
    <s v="#SPILL!"/>
  </r>
  <r>
    <s v="EV2569"/>
    <x v="3"/>
    <s v="Europe"/>
    <s v="Volkswagen"/>
    <s v="Truck"/>
    <n v="810783"/>
    <n v="73"/>
    <n v="294"/>
    <n v="2.78"/>
    <x v="2553"/>
    <n v="67176"/>
    <n v="17.7"/>
    <s v="No"/>
    <n v="42.1"/>
    <n v="257.10000000000002"/>
    <n v="2026"/>
    <n v="54465158808"/>
    <n v="4.0273972602739727"/>
    <n v="228.48979591836735"/>
    <n v="140.89343264473973"/>
    <s v="#SPILL!"/>
  </r>
  <r>
    <s v="EV2570"/>
    <x v="8"/>
    <s v="Europe"/>
    <s v="Volkswagen"/>
    <s v="Truck"/>
    <n v="495544"/>
    <n v="68"/>
    <n v="362"/>
    <n v="1.1399999999999999"/>
    <x v="2554"/>
    <n v="40159"/>
    <n v="17.399999999999999"/>
    <s v="Yes"/>
    <n v="17.3"/>
    <n v="7"/>
    <n v="2026"/>
    <n v="19900551496"/>
    <n v="5.3235294117647056"/>
    <n v="110.93646408839778"/>
    <n v="215.34717401482007"/>
    <s v="#SPILL!"/>
  </r>
  <r>
    <s v="EV2571"/>
    <x v="7"/>
    <s v="Europe"/>
    <s v="Volkswagen"/>
    <s v="Bus"/>
    <n v="872297"/>
    <n v="96"/>
    <n v="315"/>
    <n v="0.96"/>
    <x v="2555"/>
    <n v="30653"/>
    <n v="23.1"/>
    <s v="Yes"/>
    <n v="64.5"/>
    <n v="74.599999999999994"/>
    <n v="2026"/>
    <n v="26738519941"/>
    <n v="3.28125"/>
    <n v="97.311111111111117"/>
    <n v="185.88278992132268"/>
    <s v="#SPILL!"/>
  </r>
  <r>
    <s v="EV2572"/>
    <x v="4"/>
    <s v="Asia"/>
    <s v="BYD"/>
    <s v="Bus"/>
    <n v="281799"/>
    <n v="111"/>
    <n v="604"/>
    <n v="2.5"/>
    <x v="2556"/>
    <n v="56025"/>
    <n v="22.9"/>
    <s v="No"/>
    <n v="47.6"/>
    <n v="240"/>
    <n v="2026"/>
    <n v="15787788975"/>
    <n v="5.4414414414414418"/>
    <n v="92.756622516556291"/>
    <n v="625.25771915443272"/>
    <s v="#SPILL!"/>
  </r>
  <r>
    <s v="EV2573"/>
    <x v="9"/>
    <s v="Asia"/>
    <s v="Hyundai"/>
    <s v="Truck"/>
    <n v="801392"/>
    <n v="100"/>
    <n v="520"/>
    <n v="1.1599999999999999"/>
    <x v="2557"/>
    <n v="53769"/>
    <n v="16.3"/>
    <s v="Yes"/>
    <n v="38.1"/>
    <n v="15.9"/>
    <n v="2026"/>
    <n v="43090046448"/>
    <n v="5.2"/>
    <n v="103.40192307692308"/>
    <n v="35.734072713478547"/>
    <s v="#SPILL!"/>
  </r>
  <r>
    <s v="EV2574"/>
    <x v="8"/>
    <s v="Europe"/>
    <s v="Toyota"/>
    <s v="Truck"/>
    <n v="641594"/>
    <n v="52"/>
    <n v="642"/>
    <n v="1.83"/>
    <x v="2558"/>
    <n v="37231"/>
    <n v="12.2"/>
    <s v="No"/>
    <n v="58.4"/>
    <n v="201.3"/>
    <n v="2026"/>
    <n v="23887186214"/>
    <n v="12.346153846153847"/>
    <n v="57.992211838006227"/>
    <n v="39.805546809976406"/>
    <s v="#SPILL!"/>
  </r>
  <r>
    <s v="EV2575"/>
    <x v="5"/>
    <s v="North America"/>
    <s v="Mercedes"/>
    <s v="Car"/>
    <n v="619413"/>
    <n v="103"/>
    <n v="638"/>
    <n v="2.2999999999999998"/>
    <x v="2559"/>
    <n v="75102"/>
    <n v="17.2"/>
    <s v="No"/>
    <n v="37.200000000000003"/>
    <n v="102.2"/>
    <n v="2026"/>
    <n v="46519155126"/>
    <n v="6.1941747572815533"/>
    <n v="117.71473354231975"/>
    <n v="67.079638302715637"/>
    <s v="#SPILL!"/>
  </r>
  <r>
    <s v="EV2576"/>
    <x v="4"/>
    <s v="Asia"/>
    <s v="Nissan"/>
    <s v="Truck"/>
    <n v="286886"/>
    <n v="51"/>
    <n v="423"/>
    <n v="1.1399999999999999"/>
    <x v="2560"/>
    <n v="59200"/>
    <n v="17.3"/>
    <s v="Yes"/>
    <n v="11.6"/>
    <n v="193.8"/>
    <n v="2026"/>
    <n v="16983651200"/>
    <n v="8.2941176470588243"/>
    <n v="139.95271867612294"/>
    <n v="689.03676024623019"/>
    <s v="#SPILL!"/>
  </r>
  <r>
    <s v="EV2577"/>
    <x v="5"/>
    <s v="North America"/>
    <s v="Ford"/>
    <s v="Bus"/>
    <n v="777720"/>
    <n v="114"/>
    <n v="390"/>
    <n v="1.95"/>
    <x v="2561"/>
    <n v="64511"/>
    <n v="23.4"/>
    <s v="No"/>
    <n v="18"/>
    <n v="9.1999999999999993"/>
    <n v="2026"/>
    <n v="50171494920"/>
    <n v="3.4210526315789473"/>
    <n v="165.4128205128205"/>
    <n v="56.012446638893174"/>
    <s v="#SPILL!"/>
  </r>
  <r>
    <s v="EV2578"/>
    <x v="3"/>
    <s v="Europe"/>
    <s v="Nissan"/>
    <s v="SUV"/>
    <n v="52303"/>
    <n v="58"/>
    <n v="612"/>
    <n v="1.08"/>
    <x v="2562"/>
    <n v="45987"/>
    <n v="12.3"/>
    <s v="Yes"/>
    <n v="60.4"/>
    <n v="166.6"/>
    <n v="2026"/>
    <n v="2405258061"/>
    <n v="10.551724137931034"/>
    <n v="75.142156862745097"/>
    <n v="2750.7982333709347"/>
    <s v="#SPILL!"/>
  </r>
  <r>
    <s v="EV2579"/>
    <x v="4"/>
    <s v="Asia"/>
    <s v="Volkswagen"/>
    <s v="Car"/>
    <n v="230943"/>
    <n v="102"/>
    <n v="570"/>
    <n v="0.78"/>
    <x v="2563"/>
    <n v="74331"/>
    <n v="15.7"/>
    <s v="No"/>
    <n v="25"/>
    <n v="163.6"/>
    <n v="2026"/>
    <n v="17166224133"/>
    <n v="5.5882352941176467"/>
    <n v="130.40526315789472"/>
    <n v="778.32192359153566"/>
    <s v="#SPILL!"/>
  </r>
  <r>
    <s v="EV2580"/>
    <x v="7"/>
    <s v="Europe"/>
    <s v="Tesla"/>
    <s v="Car"/>
    <n v="643306"/>
    <n v="42"/>
    <n v="277"/>
    <n v="0.8"/>
    <x v="2564"/>
    <n v="75233"/>
    <n v="19.3"/>
    <s v="Yes"/>
    <n v="13.9"/>
    <n v="44.5"/>
    <n v="2026"/>
    <n v="48397840298"/>
    <n v="6.5952380952380949"/>
    <n v="271.59927797833933"/>
    <n v="203.99001408349991"/>
    <s v="#SPILL!"/>
  </r>
  <r>
    <s v="EV2581"/>
    <x v="3"/>
    <s v="Europe"/>
    <s v="Volkswagen"/>
    <s v="Bus"/>
    <n v="784048"/>
    <n v="117"/>
    <n v="509"/>
    <n v="2.85"/>
    <x v="2565"/>
    <n v="33067"/>
    <n v="15"/>
    <s v="No"/>
    <n v="41.3"/>
    <n v="179.3"/>
    <n v="2026"/>
    <n v="25926115216"/>
    <n v="4.3504273504273501"/>
    <n v="64.964636542239688"/>
    <n v="132.90640368957003"/>
    <s v="#SPILL!"/>
  </r>
  <r>
    <s v="EV2582"/>
    <x v="7"/>
    <s v="Europe"/>
    <s v="BMW"/>
    <s v="Car"/>
    <n v="292272"/>
    <n v="96"/>
    <n v="458"/>
    <n v="1.1200000000000001"/>
    <x v="2566"/>
    <n v="60178"/>
    <n v="21.4"/>
    <s v="No"/>
    <n v="13.2"/>
    <n v="152.5"/>
    <n v="2026"/>
    <n v="17588344416"/>
    <n v="4.770833333333333"/>
    <n v="131.39301310043669"/>
    <n v="575.98401489023922"/>
    <s v="#SPILL!"/>
  </r>
  <r>
    <s v="EV2583"/>
    <x v="6"/>
    <s v="Europe"/>
    <s v="Tesla"/>
    <s v="Truck"/>
    <n v="141259"/>
    <n v="70"/>
    <n v="268"/>
    <n v="2.0499999999999998"/>
    <x v="2567"/>
    <n v="54017"/>
    <n v="15.7"/>
    <s v="Yes"/>
    <n v="6.8"/>
    <n v="281.7"/>
    <n v="2026"/>
    <n v="7630387403"/>
    <n v="3.8285714285714287"/>
    <n v="201.55597014925374"/>
    <n v="1298.1190579007355"/>
    <s v="#SPILL!"/>
  </r>
  <r>
    <s v="EV2584"/>
    <x v="7"/>
    <s v="Europe"/>
    <s v="Kia"/>
    <s v="Car"/>
    <n v="429433"/>
    <n v="77"/>
    <n v="292"/>
    <n v="1.84"/>
    <x v="2568"/>
    <n v="57072"/>
    <n v="13.1"/>
    <s v="Yes"/>
    <n v="56.1"/>
    <n v="69.8"/>
    <n v="2026"/>
    <n v="24508600176"/>
    <n v="3.7922077922077921"/>
    <n v="195.45205479452054"/>
    <n v="379.30247558990578"/>
    <s v="#SPILL!"/>
  </r>
  <r>
    <s v="EV2585"/>
    <x v="2"/>
    <s v="Oceania"/>
    <s v="Tesla"/>
    <s v="Car"/>
    <n v="362754"/>
    <n v="83"/>
    <n v="496"/>
    <n v="1.27"/>
    <x v="2569"/>
    <n v="54473"/>
    <n v="22.4"/>
    <s v="Yes"/>
    <n v="39.200000000000003"/>
    <n v="91.3"/>
    <n v="2026"/>
    <n v="19760298642"/>
    <n v="5.975903614457831"/>
    <n v="109.82459677419355"/>
    <n v="398.33330576644227"/>
    <s v="#SPILL!"/>
  </r>
  <r>
    <s v="EV2586"/>
    <x v="7"/>
    <s v="Europe"/>
    <s v="Volkswagen"/>
    <s v="Bus"/>
    <n v="591806"/>
    <n v="63"/>
    <n v="624"/>
    <n v="2.65"/>
    <x v="2570"/>
    <n v="81305"/>
    <n v="23.9"/>
    <s v="No"/>
    <n v="57.5"/>
    <n v="50.9"/>
    <n v="2026"/>
    <n v="48116786830"/>
    <n v="9.9047619047619051"/>
    <n v="130.29647435897436"/>
    <n v="96.497838818802109"/>
    <s v="#SPILL!"/>
  </r>
  <r>
    <s v="EV2587"/>
    <x v="0"/>
    <s v="Asia"/>
    <s v="Kia"/>
    <s v="Bus"/>
    <n v="561064"/>
    <n v="84"/>
    <n v="609"/>
    <n v="1.26"/>
    <x v="2571"/>
    <n v="80759"/>
    <n v="18.600000000000001"/>
    <s v="Yes"/>
    <n v="30.9"/>
    <n v="97.3"/>
    <n v="2026"/>
    <n v="45310967576"/>
    <n v="7.25"/>
    <n v="132.60919540229884"/>
    <n v="23.232643691272298"/>
    <s v="#SPILL!"/>
  </r>
  <r>
    <s v="EV2588"/>
    <x v="2"/>
    <s v="Oceania"/>
    <s v="Ford"/>
    <s v="Car"/>
    <n v="869826"/>
    <n v="89"/>
    <n v="550"/>
    <n v="2.25"/>
    <x v="2572"/>
    <n v="40121"/>
    <n v="19.2"/>
    <s v="No"/>
    <n v="28.2"/>
    <n v="278.3"/>
    <n v="2026"/>
    <n v="34898288946"/>
    <n v="6.1797752808988768"/>
    <n v="72.947272727272733"/>
    <n v="145.11408028732183"/>
    <s v="#SPILL!"/>
  </r>
  <r>
    <s v="EV2589"/>
    <x v="9"/>
    <s v="Asia"/>
    <s v="Volkswagen"/>
    <s v="Bus"/>
    <n v="741852"/>
    <n v="75"/>
    <n v="381"/>
    <n v="1.18"/>
    <x v="2573"/>
    <n v="82163"/>
    <n v="17.2"/>
    <s v="Yes"/>
    <n v="17.600000000000001"/>
    <n v="26.6"/>
    <n v="2026"/>
    <n v="60952785876"/>
    <n v="5.08"/>
    <n v="215.6509186351706"/>
    <n v="157.58129653893229"/>
    <s v="#SPILL!"/>
  </r>
  <r>
    <s v="EV2590"/>
    <x v="2"/>
    <s v="Oceania"/>
    <s v="BMW"/>
    <s v="Truck"/>
    <n v="318040"/>
    <n v="74"/>
    <n v="530"/>
    <n v="2.0499999999999998"/>
    <x v="2574"/>
    <n v="81782"/>
    <n v="13.9"/>
    <s v="No"/>
    <n v="19.600000000000001"/>
    <n v="125.4"/>
    <n v="2026"/>
    <n v="26009947280"/>
    <n v="7.1621621621621623"/>
    <n v="154.30566037735849"/>
    <n v="248.23921519305748"/>
    <s v="#SPILL!"/>
  </r>
  <r>
    <s v="EV2591"/>
    <x v="3"/>
    <s v="Europe"/>
    <s v="Hyundai"/>
    <s v="Bus"/>
    <n v="173623"/>
    <n v="69"/>
    <n v="568"/>
    <n v="1.63"/>
    <x v="2575"/>
    <n v="70819"/>
    <n v="16.899999999999999"/>
    <s v="No"/>
    <n v="43.7"/>
    <n v="290.89999999999998"/>
    <n v="2026"/>
    <n v="12295807237"/>
    <n v="8.2318840579710137"/>
    <n v="124.68133802816901"/>
    <n v="762.79640370227446"/>
    <s v="#SPILL!"/>
  </r>
  <r>
    <s v="EV2592"/>
    <x v="6"/>
    <s v="Europe"/>
    <s v="Hyundai"/>
    <s v="Car"/>
    <n v="36800"/>
    <n v="65"/>
    <n v="454"/>
    <n v="0.78"/>
    <x v="2576"/>
    <n v="32091"/>
    <n v="23.4"/>
    <s v="No"/>
    <n v="53.5"/>
    <n v="250.1"/>
    <n v="2026"/>
    <n v="1180948800"/>
    <n v="6.9846153846153847"/>
    <n v="70.685022026431724"/>
    <n v="3186.141304347826"/>
    <s v="#SPILL!"/>
  </r>
  <r>
    <s v="EV2593"/>
    <x v="5"/>
    <s v="North America"/>
    <s v="BMW"/>
    <s v="Truck"/>
    <n v="827597"/>
    <n v="69"/>
    <n v="448"/>
    <n v="0.83"/>
    <x v="2577"/>
    <n v="66543"/>
    <n v="17.2"/>
    <s v="Yes"/>
    <n v="41.6"/>
    <n v="173.4"/>
    <n v="2026"/>
    <n v="55070787171"/>
    <n v="6.4927536231884062"/>
    <n v="148.53348214285714"/>
    <n v="163.54336712192045"/>
    <s v="#SPILL!"/>
  </r>
  <r>
    <s v="EV2594"/>
    <x v="8"/>
    <s v="Europe"/>
    <s v="Nissan"/>
    <s v="Truck"/>
    <n v="29594"/>
    <n v="71"/>
    <n v="392"/>
    <n v="1.43"/>
    <x v="2578"/>
    <n v="48767"/>
    <n v="23.8"/>
    <s v="Yes"/>
    <n v="33.9"/>
    <n v="101.1"/>
    <n v="2026"/>
    <n v="1443210598"/>
    <n v="5.52112676056338"/>
    <n v="124.40561224489795"/>
    <n v="2928.3976481719269"/>
    <s v="#SPILL!"/>
  </r>
  <r>
    <s v="EV2595"/>
    <x v="9"/>
    <s v="Asia"/>
    <s v="Volkswagen"/>
    <s v="Car"/>
    <n v="696838"/>
    <n v="76"/>
    <n v="369"/>
    <n v="2.96"/>
    <x v="2579"/>
    <n v="82355"/>
    <n v="13.1"/>
    <s v="Yes"/>
    <n v="37.299999999999997"/>
    <n v="164.5"/>
    <n v="2026"/>
    <n v="57388093490"/>
    <n v="4.8552631578947372"/>
    <n v="223.18428184281842"/>
    <n v="188.84733610968402"/>
    <s v="#SPILL!"/>
  </r>
  <r>
    <s v="EV2596"/>
    <x v="7"/>
    <s v="Europe"/>
    <s v="Toyota"/>
    <s v="SUV"/>
    <n v="29538"/>
    <n v="100"/>
    <n v="633"/>
    <n v="2.74"/>
    <x v="2580"/>
    <n v="30786"/>
    <n v="13.6"/>
    <s v="Yes"/>
    <n v="45.2"/>
    <n v="203.7"/>
    <n v="2026"/>
    <n v="909356868"/>
    <n v="6.33"/>
    <n v="48.63507109004739"/>
    <n v="106.26988963369219"/>
    <s v="#SPILL!"/>
  </r>
  <r>
    <s v="EV2597"/>
    <x v="2"/>
    <s v="Oceania"/>
    <s v="Kia"/>
    <s v="Truck"/>
    <n v="40466"/>
    <n v="42"/>
    <n v="552"/>
    <n v="1.39"/>
    <x v="2581"/>
    <n v="68933"/>
    <n v="15.7"/>
    <s v="Yes"/>
    <n v="18.100000000000001"/>
    <n v="96"/>
    <n v="2026"/>
    <n v="2789442778"/>
    <n v="13.142857142857142"/>
    <n v="124.8786231884058"/>
    <n v="786.33914891513871"/>
    <s v="#SPILL!"/>
  </r>
  <r>
    <s v="EV2598"/>
    <x v="1"/>
    <s v="North America"/>
    <s v="Ford"/>
    <s v="Truck"/>
    <n v="455222"/>
    <n v="83"/>
    <n v="375"/>
    <n v="1.65"/>
    <x v="2582"/>
    <n v="53524"/>
    <n v="23.1"/>
    <s v="Yes"/>
    <n v="47.4"/>
    <n v="109"/>
    <n v="2026"/>
    <n v="24365302328"/>
    <n v="4.5180722891566267"/>
    <n v="142.73066666666668"/>
    <n v="377.11270544920939"/>
    <s v="#SPILL!"/>
  </r>
  <r>
    <s v="EV2599"/>
    <x v="4"/>
    <s v="Asia"/>
    <s v="Nissan"/>
    <s v="SUV"/>
    <n v="625999"/>
    <n v="82"/>
    <n v="365"/>
    <n v="2.1"/>
    <x v="2583"/>
    <n v="42904"/>
    <n v="17.100000000000001"/>
    <s v="No"/>
    <n v="39.9"/>
    <n v="54.2"/>
    <n v="2026"/>
    <n v="26857861096"/>
    <n v="4.4512195121951219"/>
    <n v="117.54520547945205"/>
    <n v="147.71748836659484"/>
    <s v="#SPILL!"/>
  </r>
  <r>
    <s v="EV2600"/>
    <x v="8"/>
    <s v="Europe"/>
    <s v="Mercedes"/>
    <s v="Car"/>
    <n v="857169"/>
    <n v="57"/>
    <n v="327"/>
    <n v="0.96"/>
    <x v="2584"/>
    <n v="81635"/>
    <n v="14.1"/>
    <s v="No"/>
    <n v="21"/>
    <n v="239.5"/>
    <n v="2026"/>
    <n v="69974991315"/>
    <n v="5.7368421052631575"/>
    <n v="249.64831804281346"/>
    <n v="29.816757255570373"/>
    <s v="#SPILL!"/>
  </r>
  <r>
    <s v="EV2601"/>
    <x v="7"/>
    <s v="Europe"/>
    <s v="Hyundai"/>
    <s v="Bus"/>
    <n v="563794"/>
    <n v="118"/>
    <n v="331"/>
    <n v="2.15"/>
    <x v="2585"/>
    <n v="50100"/>
    <n v="20.3"/>
    <s v="Yes"/>
    <n v="52.2"/>
    <n v="151.19999999999999"/>
    <n v="2026"/>
    <n v="28246079400"/>
    <n v="2.8050847457627119"/>
    <n v="151.35951661631421"/>
    <n v="57.859785666395879"/>
    <s v="#SPILL!"/>
  </r>
  <r>
    <s v="EV2602"/>
    <x v="7"/>
    <s v="Europe"/>
    <s v="Tesla"/>
    <s v="Bus"/>
    <n v="29836"/>
    <n v="76"/>
    <n v="437"/>
    <n v="2.1800000000000002"/>
    <x v="2586"/>
    <n v="56004"/>
    <n v="14.7"/>
    <s v="Yes"/>
    <n v="46.4"/>
    <n v="90.9"/>
    <n v="2026"/>
    <n v="1670935344"/>
    <n v="5.75"/>
    <n v="128.15560640732267"/>
    <n v="1215.8131116771685"/>
    <s v="#SPILL!"/>
  </r>
  <r>
    <s v="EV2603"/>
    <x v="5"/>
    <s v="North America"/>
    <s v="Tesla"/>
    <s v="Car"/>
    <n v="636048"/>
    <n v="51"/>
    <n v="523"/>
    <n v="2.38"/>
    <x v="2587"/>
    <n v="76721"/>
    <n v="20.7"/>
    <s v="No"/>
    <n v="49.6"/>
    <n v="255.8"/>
    <n v="2026"/>
    <n v="48798238608"/>
    <n v="10.254901960784315"/>
    <n v="146.69407265774379"/>
    <n v="82.630556184438916"/>
    <s v="#SPILL!"/>
  </r>
  <r>
    <s v="EV2604"/>
    <x v="1"/>
    <s v="North America"/>
    <s v="Nissan"/>
    <s v="Car"/>
    <n v="269839"/>
    <n v="100"/>
    <n v="533"/>
    <n v="2.89"/>
    <x v="2588"/>
    <n v="31134"/>
    <n v="14.9"/>
    <s v="Yes"/>
    <n v="16.8"/>
    <n v="165.5"/>
    <n v="2026"/>
    <n v="8401167426"/>
    <n v="5.33"/>
    <n v="58.412757973733584"/>
    <n v="138.57893039923809"/>
    <s v="#SPILL!"/>
  </r>
  <r>
    <s v="EV2605"/>
    <x v="7"/>
    <s v="Europe"/>
    <s v="Hyundai"/>
    <s v="Bus"/>
    <n v="159259"/>
    <n v="83"/>
    <n v="640"/>
    <n v="2.14"/>
    <x v="2589"/>
    <n v="61021"/>
    <n v="23.6"/>
    <s v="No"/>
    <n v="44.4"/>
    <n v="279.89999999999998"/>
    <n v="2026"/>
    <n v="9718143439"/>
    <n v="7.7108433734939759"/>
    <n v="95.345312500000006"/>
    <n v="530.88993400686934"/>
    <s v="#SPILL!"/>
  </r>
  <r>
    <s v="EV2606"/>
    <x v="4"/>
    <s v="Asia"/>
    <s v="BYD"/>
    <s v="Truck"/>
    <n v="313863"/>
    <n v="116"/>
    <n v="489"/>
    <n v="1.42"/>
    <x v="2590"/>
    <n v="51211"/>
    <n v="24.6"/>
    <s v="No"/>
    <n v="48.6"/>
    <n v="265.2"/>
    <n v="2026"/>
    <n v="16073238093"/>
    <n v="4.2155172413793105"/>
    <n v="104.72597137014314"/>
    <n v="287.84851989562327"/>
    <s v="#SPILL!"/>
  </r>
  <r>
    <s v="EV2607"/>
    <x v="6"/>
    <s v="Europe"/>
    <s v="Volkswagen"/>
    <s v="SUV"/>
    <n v="809057"/>
    <n v="76"/>
    <n v="609"/>
    <n v="1.74"/>
    <x v="2591"/>
    <n v="30526"/>
    <n v="24.9"/>
    <s v="No"/>
    <n v="20.100000000000001"/>
    <n v="225.6"/>
    <n v="2026"/>
    <n v="24697273982"/>
    <n v="8.0131578947368425"/>
    <n v="50.124794745484401"/>
    <n v="56.607878060507481"/>
    <s v="#SPILL!"/>
  </r>
  <r>
    <s v="EV2608"/>
    <x v="7"/>
    <s v="Europe"/>
    <s v="Mercedes"/>
    <s v="SUV"/>
    <n v="285281"/>
    <n v="111"/>
    <n v="425"/>
    <n v="0.84"/>
    <x v="2592"/>
    <n v="49478"/>
    <n v="13.9"/>
    <s v="Yes"/>
    <n v="24"/>
    <n v="125.7"/>
    <n v="2026"/>
    <n v="14115133318"/>
    <n v="3.8288288288288288"/>
    <n v="116.41882352941177"/>
    <n v="132.66218219930525"/>
    <s v="#SPILL!"/>
  </r>
  <r>
    <s v="EV2609"/>
    <x v="9"/>
    <s v="Asia"/>
    <s v="Toyota"/>
    <s v="SUV"/>
    <n v="7490"/>
    <n v="49"/>
    <n v="380"/>
    <n v="1.73"/>
    <x v="2593"/>
    <n v="40383"/>
    <n v="13.8"/>
    <s v="No"/>
    <n v="22"/>
    <n v="9.4"/>
    <n v="2026"/>
    <n v="302468670"/>
    <n v="7.7551020408163263"/>
    <n v="106.27105263157895"/>
    <n v="7992.5233644859809"/>
    <s v="#SPILL!"/>
  </r>
  <r>
    <s v="EV2610"/>
    <x v="9"/>
    <s v="Asia"/>
    <s v="Toyota"/>
    <s v="Car"/>
    <n v="41099"/>
    <n v="74"/>
    <n v="567"/>
    <n v="0.75"/>
    <x v="2594"/>
    <n v="51520"/>
    <n v="16.100000000000001"/>
    <s v="Yes"/>
    <n v="14.3"/>
    <n v="49"/>
    <n v="2026"/>
    <n v="2117420480"/>
    <n v="7.6621621621621623"/>
    <n v="90.864197530864203"/>
    <n v="4101.705637606754"/>
    <s v="#SPILL!"/>
  </r>
  <r>
    <s v="EV2611"/>
    <x v="6"/>
    <s v="Europe"/>
    <s v="Kia"/>
    <s v="Car"/>
    <n v="536549"/>
    <n v="62"/>
    <n v="520"/>
    <n v="2.88"/>
    <x v="2595"/>
    <n v="40673"/>
    <n v="19.5"/>
    <s v="Yes"/>
    <n v="25.2"/>
    <n v="224.9"/>
    <n v="2026"/>
    <n v="21823057477"/>
    <n v="8.387096774193548"/>
    <n v="78.217307692307699"/>
    <n v="308.36326225563744"/>
    <s v="#SPILL!"/>
  </r>
  <r>
    <s v="EV2612"/>
    <x v="7"/>
    <s v="Europe"/>
    <s v="BMW"/>
    <s v="Car"/>
    <n v="571207"/>
    <n v="89"/>
    <n v="360"/>
    <n v="0.81"/>
    <x v="2596"/>
    <n v="36991"/>
    <n v="18.899999999999999"/>
    <s v="Yes"/>
    <n v="45.6"/>
    <n v="11.2"/>
    <n v="2026"/>
    <n v="21129518137"/>
    <n v="4.0449438202247192"/>
    <n v="102.75277777777778"/>
    <n v="350.08149409933702"/>
    <s v="#SPILL!"/>
  </r>
  <r>
    <s v="EV2613"/>
    <x v="1"/>
    <s v="North America"/>
    <s v="Hyundai"/>
    <s v="SUV"/>
    <n v="122106"/>
    <n v="50"/>
    <n v="568"/>
    <n v="1.31"/>
    <x v="2597"/>
    <n v="34346"/>
    <n v="19.899999999999999"/>
    <s v="Yes"/>
    <n v="46.1"/>
    <n v="150.1"/>
    <n v="2026"/>
    <n v="4193852676"/>
    <n v="11.36"/>
    <n v="60.468309859154928"/>
    <n v="282.45131279380212"/>
    <s v="#SPILL!"/>
  </r>
  <r>
    <s v="EV2614"/>
    <x v="6"/>
    <s v="Europe"/>
    <s v="BYD"/>
    <s v="Bus"/>
    <n v="57790"/>
    <n v="61"/>
    <n v="451"/>
    <n v="2.2400000000000002"/>
    <x v="2598"/>
    <n v="67413"/>
    <n v="18.7"/>
    <s v="No"/>
    <n v="33.799999999999997"/>
    <n v="119.3"/>
    <n v="2026"/>
    <n v="3895797270"/>
    <n v="7.3934426229508201"/>
    <n v="149.47450110864744"/>
    <n v="3252.0159197092926"/>
    <s v="#SPILL!"/>
  </r>
  <r>
    <s v="EV2615"/>
    <x v="8"/>
    <s v="Europe"/>
    <s v="Toyota"/>
    <s v="Truck"/>
    <n v="223752"/>
    <n v="58"/>
    <n v="351"/>
    <n v="2.67"/>
    <x v="2599"/>
    <n v="60322"/>
    <n v="16.899999999999999"/>
    <s v="Yes"/>
    <n v="34.700000000000003"/>
    <n v="231.2"/>
    <n v="2026"/>
    <n v="13497168144"/>
    <n v="6.0517241379310347"/>
    <n v="171.85754985754986"/>
    <n v="638.8769709321034"/>
    <s v="#SPILL!"/>
  </r>
  <r>
    <s v="EV2616"/>
    <x v="8"/>
    <s v="Europe"/>
    <s v="BMW"/>
    <s v="Bus"/>
    <n v="60028"/>
    <n v="81"/>
    <n v="534"/>
    <n v="1.23"/>
    <x v="2600"/>
    <n v="71106"/>
    <n v="24.6"/>
    <s v="Yes"/>
    <n v="7.6"/>
    <n v="158.80000000000001"/>
    <n v="2026"/>
    <n v="4268350968"/>
    <n v="6.5925925925925926"/>
    <n v="133.15730337078651"/>
    <n v="66.435663357100026"/>
    <s v="#SPILL!"/>
  </r>
  <r>
    <s v="EV2617"/>
    <x v="5"/>
    <s v="North America"/>
    <s v="Ford"/>
    <s v="Bus"/>
    <n v="853063"/>
    <n v="55"/>
    <n v="553"/>
    <n v="1.1200000000000001"/>
    <x v="2601"/>
    <n v="66828"/>
    <n v="12.9"/>
    <s v="No"/>
    <n v="16.7"/>
    <n v="103.1"/>
    <n v="2026"/>
    <n v="57008494164"/>
    <n v="10.054545454545455"/>
    <n v="120.84629294755877"/>
    <n v="123.74701516769571"/>
    <s v="#SPILL!"/>
  </r>
  <r>
    <s v="EV2618"/>
    <x v="2"/>
    <s v="Oceania"/>
    <s v="BYD"/>
    <s v="Truck"/>
    <n v="333082"/>
    <n v="59"/>
    <n v="514"/>
    <n v="1.41"/>
    <x v="2602"/>
    <n v="62237"/>
    <n v="16.600000000000001"/>
    <s v="Yes"/>
    <n v="39"/>
    <n v="270.89999999999998"/>
    <n v="2026"/>
    <n v="20730024434"/>
    <n v="8.7118644067796609"/>
    <n v="121.08365758754864"/>
    <n v="283.58182069280235"/>
    <s v="#SPILL!"/>
  </r>
  <r>
    <s v="EV2619"/>
    <x v="9"/>
    <s v="Asia"/>
    <s v="Ford"/>
    <s v="SUV"/>
    <n v="524450"/>
    <n v="91"/>
    <n v="437"/>
    <n v="2.8"/>
    <x v="2603"/>
    <n v="38947"/>
    <n v="13.1"/>
    <s v="Yes"/>
    <n v="63.5"/>
    <n v="291"/>
    <n v="2026"/>
    <n v="20425754150"/>
    <n v="4.802197802197802"/>
    <n v="89.12356979405034"/>
    <n v="188.16283725807989"/>
    <s v="#SPILL!"/>
  </r>
  <r>
    <s v="EV2620"/>
    <x v="1"/>
    <s v="North America"/>
    <s v="Mercedes"/>
    <s v="Bus"/>
    <n v="567964"/>
    <n v="91"/>
    <n v="444"/>
    <n v="1.84"/>
    <x v="2604"/>
    <n v="81011"/>
    <n v="14.4"/>
    <s v="Yes"/>
    <n v="33.799999999999997"/>
    <n v="160.5"/>
    <n v="2026"/>
    <n v="46011331604"/>
    <n v="4.8791208791208796"/>
    <n v="182.4572072072072"/>
    <n v="156.51520166771132"/>
    <s v="#SPILL!"/>
  </r>
  <r>
    <s v="EV2621"/>
    <x v="5"/>
    <s v="North America"/>
    <s v="Toyota"/>
    <s v="SUV"/>
    <n v="652821"/>
    <n v="71"/>
    <n v="630"/>
    <n v="1.7"/>
    <x v="2605"/>
    <n v="62526"/>
    <n v="24"/>
    <s v="Yes"/>
    <n v="24.5"/>
    <n v="272.60000000000002"/>
    <n v="2026"/>
    <n v="40818285846"/>
    <n v="8.873239436619718"/>
    <n v="99.247619047619054"/>
    <n v="245.67377581297171"/>
    <s v="#SPILL!"/>
  </r>
  <r>
    <s v="EV2622"/>
    <x v="5"/>
    <s v="North America"/>
    <s v="Volkswagen"/>
    <s v="Bus"/>
    <n v="469226"/>
    <n v="108"/>
    <n v="304"/>
    <n v="0.62"/>
    <x v="2606"/>
    <n v="74629"/>
    <n v="17"/>
    <s v="No"/>
    <n v="59"/>
    <n v="242.3"/>
    <n v="2026"/>
    <n v="35017867154"/>
    <n v="2.8148148148148149"/>
    <n v="245.49013157894737"/>
    <n v="135.65318204873557"/>
    <s v="#SPILL!"/>
  </r>
  <r>
    <s v="EV2623"/>
    <x v="3"/>
    <s v="Europe"/>
    <s v="BMW"/>
    <s v="Truck"/>
    <n v="35218"/>
    <n v="81"/>
    <n v="333"/>
    <n v="2.72"/>
    <x v="2607"/>
    <n v="61172"/>
    <n v="15.2"/>
    <s v="No"/>
    <n v="39.6"/>
    <n v="284.89999999999998"/>
    <n v="2026"/>
    <n v="2154355496"/>
    <n v="4.1111111111111107"/>
    <n v="183.69969969969969"/>
    <n v="3571.1000056789144"/>
    <s v="#SPILL!"/>
  </r>
  <r>
    <s v="EV2624"/>
    <x v="0"/>
    <s v="Asia"/>
    <s v="Mercedes"/>
    <s v="SUV"/>
    <n v="634532"/>
    <n v="57"/>
    <n v="543"/>
    <n v="1.82"/>
    <x v="2608"/>
    <n v="46269"/>
    <n v="15.1"/>
    <s v="No"/>
    <n v="17.399999999999999"/>
    <n v="291.5"/>
    <n v="2026"/>
    <n v="29359161108"/>
    <n v="9.526315789473685"/>
    <n v="85.209944751381215"/>
    <n v="12.525767021994161"/>
    <s v="#SPILL!"/>
  </r>
  <r>
    <s v="EV2625"/>
    <x v="6"/>
    <s v="Europe"/>
    <s v="Toyota"/>
    <s v="Bus"/>
    <n v="719405"/>
    <n v="79"/>
    <n v="595"/>
    <n v="1.87"/>
    <x v="2609"/>
    <n v="38194"/>
    <n v="16.5"/>
    <s v="Yes"/>
    <n v="43.4"/>
    <n v="169.9"/>
    <n v="2026"/>
    <n v="27476954570"/>
    <n v="7.5316455696202533"/>
    <n v="64.191596638655469"/>
    <n v="8.9393318089254326"/>
    <s v="#SPILL!"/>
  </r>
  <r>
    <s v="EV2626"/>
    <x v="0"/>
    <s v="Asia"/>
    <s v="BYD"/>
    <s v="Truck"/>
    <n v="628683"/>
    <n v="49"/>
    <n v="265"/>
    <n v="1.39"/>
    <x v="2610"/>
    <n v="81171"/>
    <n v="22.9"/>
    <s v="Yes"/>
    <n v="31.7"/>
    <n v="114.5"/>
    <n v="2026"/>
    <n v="51030827793"/>
    <n v="5.408163265306122"/>
    <n v="306.30566037735849"/>
    <n v="286.4543816199897"/>
    <s v="#SPILL!"/>
  </r>
  <r>
    <s v="EV2627"/>
    <x v="0"/>
    <s v="Asia"/>
    <s v="Nissan"/>
    <s v="SUV"/>
    <n v="579468"/>
    <n v="108"/>
    <n v="375"/>
    <n v="0.8"/>
    <x v="2611"/>
    <n v="52963"/>
    <n v="15.8"/>
    <s v="No"/>
    <n v="12.2"/>
    <n v="112.7"/>
    <n v="2026"/>
    <n v="30690363684"/>
    <n v="3.4722222222222223"/>
    <n v="141.23466666666667"/>
    <n v="139.00681314585103"/>
    <s v="#SPILL!"/>
  </r>
  <r>
    <s v="EV2628"/>
    <x v="1"/>
    <s v="North America"/>
    <s v="Toyota"/>
    <s v="Bus"/>
    <n v="11935"/>
    <n v="99"/>
    <n v="366"/>
    <n v="0.55000000000000004"/>
    <x v="2612"/>
    <n v="39320"/>
    <n v="12.4"/>
    <s v="No"/>
    <n v="54"/>
    <n v="136.1"/>
    <n v="2026"/>
    <n v="469284200"/>
    <n v="3.6969696969696968"/>
    <n v="107.43169398907104"/>
    <n v="10533.305404273147"/>
    <s v="#SPILL!"/>
  </r>
  <r>
    <s v="EV2629"/>
    <x v="3"/>
    <s v="Europe"/>
    <s v="BYD"/>
    <s v="Truck"/>
    <n v="394943"/>
    <n v="118"/>
    <n v="617"/>
    <n v="2.71"/>
    <x v="2613"/>
    <n v="52379"/>
    <n v="17.2"/>
    <s v="Yes"/>
    <n v="46.6"/>
    <n v="41.7"/>
    <n v="2026"/>
    <n v="20686719397"/>
    <n v="5.2288135593220337"/>
    <n v="84.893030794165313"/>
    <n v="275.695480107256"/>
    <s v="#SPILL!"/>
  </r>
  <r>
    <s v="EV2630"/>
    <x v="9"/>
    <s v="Asia"/>
    <s v="Toyota"/>
    <s v="Truck"/>
    <n v="632089"/>
    <n v="101"/>
    <n v="338"/>
    <n v="1.87"/>
    <x v="2614"/>
    <n v="84884"/>
    <n v="13.4"/>
    <s v="No"/>
    <n v="20.7"/>
    <n v="45.1"/>
    <n v="2026"/>
    <n v="53654242676"/>
    <n v="3.3465346534653464"/>
    <n v="251.1360946745562"/>
    <n v="305.33200229714487"/>
    <s v="#SPILL!"/>
  </r>
  <r>
    <s v="EV2631"/>
    <x v="1"/>
    <s v="North America"/>
    <s v="Mercedes"/>
    <s v="Bus"/>
    <n v="450847"/>
    <n v="93"/>
    <n v="575"/>
    <n v="1.36"/>
    <x v="2615"/>
    <n v="37820"/>
    <n v="24.6"/>
    <s v="Yes"/>
    <n v="55"/>
    <n v="215.6"/>
    <n v="2026"/>
    <n v="17051033540"/>
    <n v="6.182795698924731"/>
    <n v="65.77391304347826"/>
    <n v="15.94554250111457"/>
    <s v="#SPILL!"/>
  </r>
  <r>
    <s v="EV2632"/>
    <x v="7"/>
    <s v="Europe"/>
    <s v="Toyota"/>
    <s v="Truck"/>
    <n v="848156"/>
    <n v="102"/>
    <n v="648"/>
    <n v="1.55"/>
    <x v="2616"/>
    <n v="32036"/>
    <n v="22.8"/>
    <s v="Yes"/>
    <n v="60.4"/>
    <n v="209"/>
    <n v="2026"/>
    <n v="27171525616"/>
    <n v="6.3529411764705879"/>
    <n v="49.438271604938272"/>
    <n v="63.720589136904067"/>
    <s v="#SPILL!"/>
  </r>
  <r>
    <s v="EV2633"/>
    <x v="7"/>
    <s v="Europe"/>
    <s v="BMW"/>
    <s v="Truck"/>
    <n v="412827"/>
    <n v="58"/>
    <n v="351"/>
    <n v="2.94"/>
    <x v="2617"/>
    <n v="67041"/>
    <n v="18.3"/>
    <s v="No"/>
    <n v="44.2"/>
    <n v="195.1"/>
    <n v="2026"/>
    <n v="27676334907"/>
    <n v="6.0517241379310347"/>
    <n v="191"/>
    <n v="22.663246347743726"/>
    <s v="#SPILL!"/>
  </r>
  <r>
    <s v="EV2634"/>
    <x v="3"/>
    <s v="Europe"/>
    <s v="BYD"/>
    <s v="Bus"/>
    <n v="443391"/>
    <n v="53"/>
    <n v="541"/>
    <n v="2.78"/>
    <x v="2618"/>
    <n v="80680"/>
    <n v="25"/>
    <s v="No"/>
    <n v="22.5"/>
    <n v="11.8"/>
    <n v="2026"/>
    <n v="35772785880"/>
    <n v="10.20754716981132"/>
    <n v="149.13123844731979"/>
    <n v="190.2451786346588"/>
    <s v="#SPILL!"/>
  </r>
  <r>
    <s v="EV2635"/>
    <x v="6"/>
    <s v="Europe"/>
    <s v="BMW"/>
    <s v="Truck"/>
    <n v="306077"/>
    <n v="109"/>
    <n v="491"/>
    <n v="0.68"/>
    <x v="2619"/>
    <n v="64009"/>
    <n v="20.5"/>
    <s v="Yes"/>
    <n v="40.1"/>
    <n v="99.8"/>
    <n v="2026"/>
    <n v="19591682693"/>
    <n v="4.5045871559633026"/>
    <n v="130.36456211812629"/>
    <n v="430.39823312434453"/>
    <s v="#SPILL!"/>
  </r>
  <r>
    <s v="EV2636"/>
    <x v="2"/>
    <s v="Oceania"/>
    <s v="Volkswagen"/>
    <s v="SUV"/>
    <n v="220240"/>
    <n v="88"/>
    <n v="271"/>
    <n v="2.78"/>
    <x v="2620"/>
    <n v="36999"/>
    <n v="22.4"/>
    <s v="Yes"/>
    <n v="22.8"/>
    <n v="262.89999999999998"/>
    <n v="2026"/>
    <n v="8148659760"/>
    <n v="3.0795454545454546"/>
    <n v="136.52767527675277"/>
    <n v="55.371413003995642"/>
    <s v="#SPILL!"/>
  </r>
  <r>
    <s v="EV2637"/>
    <x v="2"/>
    <s v="Oceania"/>
    <s v="Tesla"/>
    <s v="SUV"/>
    <n v="819720"/>
    <n v="44"/>
    <n v="571"/>
    <n v="0.92"/>
    <x v="2621"/>
    <n v="70242"/>
    <n v="13.7"/>
    <s v="Yes"/>
    <n v="28.8"/>
    <n v="154.5"/>
    <n v="2026"/>
    <n v="57578772240"/>
    <n v="12.977272727272727"/>
    <n v="123.01576182136603"/>
    <n v="145.26911628360904"/>
    <s v="#SPILL!"/>
  </r>
  <r>
    <s v="EV2638"/>
    <x v="1"/>
    <s v="North America"/>
    <s v="BMW"/>
    <s v="Car"/>
    <n v="446719"/>
    <n v="50"/>
    <n v="284"/>
    <n v="1.03"/>
    <x v="2622"/>
    <n v="52993"/>
    <n v="14.3"/>
    <s v="Yes"/>
    <n v="13.6"/>
    <n v="105"/>
    <n v="2026"/>
    <n v="23672979967"/>
    <n v="5.68"/>
    <n v="186.5950704225352"/>
    <n v="292.36723756992649"/>
    <s v="#SPILL!"/>
  </r>
  <r>
    <s v="EV2639"/>
    <x v="1"/>
    <s v="North America"/>
    <s v="Hyundai"/>
    <s v="Truck"/>
    <n v="21416"/>
    <n v="47"/>
    <n v="564"/>
    <n v="2.41"/>
    <x v="2623"/>
    <n v="56796"/>
    <n v="17.2"/>
    <s v="Yes"/>
    <n v="59.9"/>
    <n v="104.6"/>
    <n v="2026"/>
    <n v="1216343136"/>
    <n v="12"/>
    <n v="100.70212765957447"/>
    <n v="2410.7676503548746"/>
    <s v="#SPILL!"/>
  </r>
  <r>
    <s v="EV2640"/>
    <x v="7"/>
    <s v="Europe"/>
    <s v="BYD"/>
    <s v="Car"/>
    <n v="630457"/>
    <n v="118"/>
    <n v="621"/>
    <n v="2.59"/>
    <x v="2624"/>
    <n v="75382"/>
    <n v="14.1"/>
    <s v="No"/>
    <n v="29.6"/>
    <n v="159.5"/>
    <n v="2026"/>
    <n v="47525109574"/>
    <n v="5.2627118644067794"/>
    <n v="121.38808373590982"/>
    <n v="293.69964961924444"/>
    <s v="#SPILL!"/>
  </r>
  <r>
    <s v="EV2641"/>
    <x v="6"/>
    <s v="Europe"/>
    <s v="Kia"/>
    <s v="Truck"/>
    <n v="749774"/>
    <n v="53"/>
    <n v="482"/>
    <n v="1.89"/>
    <x v="2625"/>
    <n v="47603"/>
    <n v="21.5"/>
    <s v="No"/>
    <n v="30"/>
    <n v="26.6"/>
    <n v="2026"/>
    <n v="35691491722"/>
    <n v="9.0943396226415096"/>
    <n v="98.761410788381738"/>
    <n v="35.83479821919672"/>
    <s v="#SPILL!"/>
  </r>
  <r>
    <s v="EV2642"/>
    <x v="2"/>
    <s v="Oceania"/>
    <s v="Ford"/>
    <s v="Car"/>
    <n v="840495"/>
    <n v="54"/>
    <n v="444"/>
    <n v="1.93"/>
    <x v="2626"/>
    <n v="55624"/>
    <n v="16.399999999999999"/>
    <s v="No"/>
    <n v="34.6"/>
    <n v="241.9"/>
    <n v="2026"/>
    <n v="46751693880"/>
    <n v="8.2222222222222214"/>
    <n v="125.27927927927928"/>
    <n v="41.294713234463025"/>
    <s v="#SPILL!"/>
  </r>
  <r>
    <s v="EV2643"/>
    <x v="0"/>
    <s v="Asia"/>
    <s v="BMW"/>
    <s v="Bus"/>
    <n v="860162"/>
    <n v="46"/>
    <n v="408"/>
    <n v="1.52"/>
    <x v="2627"/>
    <n v="84238"/>
    <n v="23.9"/>
    <s v="Yes"/>
    <n v="17.100000000000001"/>
    <n v="46.2"/>
    <n v="2026"/>
    <n v="72458326556"/>
    <n v="8.8695652173913047"/>
    <n v="206.46568627450981"/>
    <n v="149.2532801960561"/>
    <s v="#SPILL!"/>
  </r>
  <r>
    <s v="EV2644"/>
    <x v="4"/>
    <s v="Asia"/>
    <s v="Mercedes"/>
    <s v="Car"/>
    <n v="243674"/>
    <n v="75"/>
    <n v="568"/>
    <n v="2.5"/>
    <x v="2628"/>
    <n v="76937"/>
    <n v="19.100000000000001"/>
    <s v="No"/>
    <n v="47"/>
    <n v="123.5"/>
    <n v="2026"/>
    <n v="18747546538"/>
    <n v="7.5733333333333333"/>
    <n v="135.45246478873239"/>
    <n v="253.85966496220357"/>
    <s v="#SPILL!"/>
  </r>
  <r>
    <s v="EV2645"/>
    <x v="4"/>
    <s v="Asia"/>
    <s v="BMW"/>
    <s v="Car"/>
    <n v="55248"/>
    <n v="43"/>
    <n v="279"/>
    <n v="2.12"/>
    <x v="2629"/>
    <n v="38825"/>
    <n v="23.2"/>
    <s v="Yes"/>
    <n v="20.6"/>
    <n v="88.3"/>
    <n v="2026"/>
    <n v="2145003600"/>
    <n v="6.4883720930232558"/>
    <n v="139.15770609318997"/>
    <n v="581.3966116420504"/>
    <s v="#SPILL!"/>
  </r>
  <r>
    <s v="EV2646"/>
    <x v="5"/>
    <s v="North America"/>
    <s v="BMW"/>
    <s v="Car"/>
    <n v="215874"/>
    <n v="113"/>
    <n v="467"/>
    <n v="1.79"/>
    <x v="2630"/>
    <n v="78745"/>
    <n v="14.7"/>
    <s v="Yes"/>
    <n v="39.1"/>
    <n v="19.3"/>
    <n v="2026"/>
    <n v="16998998130"/>
    <n v="4.1327433628318584"/>
    <n v="168.61884368308353"/>
    <n v="103.96805543974726"/>
    <s v="#SPILL!"/>
  </r>
  <r>
    <s v="EV2647"/>
    <x v="1"/>
    <s v="North America"/>
    <s v="Ford"/>
    <s v="Car"/>
    <n v="236212"/>
    <n v="88"/>
    <n v="462"/>
    <n v="1.53"/>
    <x v="2631"/>
    <n v="26757"/>
    <n v="17.100000000000001"/>
    <s v="No"/>
    <n v="53.6"/>
    <n v="293.7"/>
    <n v="2026"/>
    <n v="6320324484"/>
    <n v="5.25"/>
    <n v="57.915584415584412"/>
    <n v="155.72028516756134"/>
    <s v="#SPILL!"/>
  </r>
  <r>
    <s v="EV2648"/>
    <x v="9"/>
    <s v="Asia"/>
    <s v="Toyota"/>
    <s v="SUV"/>
    <n v="856945"/>
    <n v="69"/>
    <n v="344"/>
    <n v="2.35"/>
    <x v="2632"/>
    <n v="77337"/>
    <n v="20.6"/>
    <s v="Yes"/>
    <n v="62.9"/>
    <n v="148.4"/>
    <n v="2026"/>
    <n v="66273555465"/>
    <n v="4.9855072463768115"/>
    <n v="224.81686046511629"/>
    <n v="72.512238241660782"/>
    <s v="#SPILL!"/>
  </r>
  <r>
    <s v="EV2649"/>
    <x v="1"/>
    <s v="North America"/>
    <s v="Ford"/>
    <s v="Bus"/>
    <n v="458029"/>
    <n v="49"/>
    <n v="289"/>
    <n v="2.0699999999999998"/>
    <x v="2633"/>
    <n v="46479"/>
    <n v="24.5"/>
    <s v="Yes"/>
    <n v="64.2"/>
    <n v="144.1"/>
    <n v="2026"/>
    <n v="21288729891"/>
    <n v="5.8979591836734695"/>
    <n v="160.82698961937717"/>
    <n v="266.640321901015"/>
    <s v="#SPILL!"/>
  </r>
  <r>
    <s v="EV2650"/>
    <x v="2"/>
    <s v="Oceania"/>
    <s v="Ford"/>
    <s v="SUV"/>
    <n v="699681"/>
    <n v="59"/>
    <n v="340"/>
    <n v="0.62"/>
    <x v="2634"/>
    <n v="61913"/>
    <n v="13.9"/>
    <s v="Yes"/>
    <n v="12.9"/>
    <n v="157.1"/>
    <n v="2026"/>
    <n v="43319349753"/>
    <n v="5.7627118644067794"/>
    <n v="182.09705882352941"/>
    <n v="178.96727222834406"/>
    <s v="#SPILL!"/>
  </r>
  <r>
    <s v="EV2651"/>
    <x v="9"/>
    <s v="Asia"/>
    <s v="Volkswagen"/>
    <s v="Bus"/>
    <n v="107476"/>
    <n v="69"/>
    <n v="549"/>
    <n v="2.27"/>
    <x v="2635"/>
    <n v="84936"/>
    <n v="14.6"/>
    <s v="No"/>
    <n v="63.4"/>
    <n v="241.4"/>
    <n v="2026"/>
    <n v="9128581536"/>
    <n v="7.9565217391304346"/>
    <n v="154.71038251366122"/>
    <n v="615.16059399307755"/>
    <s v="#SPILL!"/>
  </r>
  <r>
    <s v="EV2652"/>
    <x v="0"/>
    <s v="Asia"/>
    <s v="Hyundai"/>
    <s v="Truck"/>
    <n v="831923"/>
    <n v="76"/>
    <n v="297"/>
    <n v="1.07"/>
    <x v="2636"/>
    <n v="81222"/>
    <n v="22.8"/>
    <s v="Yes"/>
    <n v="18.899999999999999"/>
    <n v="272.7"/>
    <n v="2026"/>
    <n v="67570449906"/>
    <n v="3.9078947368421053"/>
    <n v="273.47474747474746"/>
    <n v="150.49349519126167"/>
    <s v="#SPILL!"/>
  </r>
  <r>
    <s v="EV2653"/>
    <x v="8"/>
    <s v="Europe"/>
    <s v="Toyota"/>
    <s v="Car"/>
    <n v="590889"/>
    <n v="71"/>
    <n v="537"/>
    <n v="0.94"/>
    <x v="2637"/>
    <n v="29143"/>
    <n v="15.5"/>
    <s v="Yes"/>
    <n v="52.4"/>
    <n v="133.5"/>
    <n v="2026"/>
    <n v="17220278127"/>
    <n v="7.563380281690141"/>
    <n v="54.270018621973932"/>
    <n v="143.26548641115335"/>
    <s v="#SPILL!"/>
  </r>
  <r>
    <s v="EV2654"/>
    <x v="9"/>
    <s v="Asia"/>
    <s v="Mercedes"/>
    <s v="Car"/>
    <n v="505044"/>
    <n v="88"/>
    <n v="550"/>
    <n v="2.0299999999999998"/>
    <x v="2638"/>
    <n v="70382"/>
    <n v="17.5"/>
    <s v="No"/>
    <n v="9.4"/>
    <n v="124.2"/>
    <n v="2026"/>
    <n v="35546006808"/>
    <n v="6.25"/>
    <n v="127.96727272727273"/>
    <n v="271.85552149911689"/>
    <s v="#SPILL!"/>
  </r>
  <r>
    <s v="EV2655"/>
    <x v="1"/>
    <s v="North America"/>
    <s v="Ford"/>
    <s v="Truck"/>
    <n v="614450"/>
    <n v="62"/>
    <n v="536"/>
    <n v="1.33"/>
    <x v="2639"/>
    <n v="66058"/>
    <n v="23.5"/>
    <s v="Yes"/>
    <n v="60.9"/>
    <n v="167.5"/>
    <n v="2026"/>
    <n v="40589338100"/>
    <n v="8.6451612903225801"/>
    <n v="123.24253731343283"/>
    <n v="256.19008869720886"/>
    <s v="#SPILL!"/>
  </r>
  <r>
    <s v="EV2656"/>
    <x v="2"/>
    <s v="Oceania"/>
    <s v="Toyota"/>
    <s v="Car"/>
    <n v="693203"/>
    <n v="85"/>
    <n v="505"/>
    <n v="0.79"/>
    <x v="2640"/>
    <n v="71485"/>
    <n v="14.9"/>
    <s v="No"/>
    <n v="25"/>
    <n v="67.5"/>
    <n v="2026"/>
    <n v="49553616455"/>
    <n v="5.9411764705882355"/>
    <n v="141.55445544554456"/>
    <n v="55.324342220100029"/>
    <s v="#SPILL!"/>
  </r>
  <r>
    <s v="EV2657"/>
    <x v="5"/>
    <s v="North America"/>
    <s v="Ford"/>
    <s v="SUV"/>
    <n v="736468"/>
    <n v="53"/>
    <n v="291"/>
    <n v="0.54"/>
    <x v="2641"/>
    <n v="80043"/>
    <n v="21.6"/>
    <s v="Yes"/>
    <n v="10.8"/>
    <n v="116.2"/>
    <n v="2026"/>
    <n v="58949108124"/>
    <n v="5.4905660377358494"/>
    <n v="275.06185567010311"/>
    <n v="180.67180108300701"/>
    <s v="#SPILL!"/>
  </r>
  <r>
    <s v="EV2658"/>
    <x v="4"/>
    <s v="Asia"/>
    <s v="Hyundai"/>
    <s v="Truck"/>
    <n v="31228"/>
    <n v="64"/>
    <n v="616"/>
    <n v="0.53"/>
    <x v="2642"/>
    <n v="27969"/>
    <n v="13.8"/>
    <s v="Yes"/>
    <n v="49.5"/>
    <n v="295.39999999999998"/>
    <n v="2026"/>
    <n v="873415932"/>
    <n v="9.625"/>
    <n v="45.404220779220779"/>
    <n v="896.63122838478296"/>
    <s v="#SPILL!"/>
  </r>
  <r>
    <s v="EV2659"/>
    <x v="9"/>
    <s v="Asia"/>
    <s v="BMW"/>
    <s v="SUV"/>
    <n v="877309"/>
    <n v="111"/>
    <n v="409"/>
    <n v="0.88"/>
    <x v="2643"/>
    <n v="62400"/>
    <n v="22.4"/>
    <s v="Yes"/>
    <n v="14.4"/>
    <n v="26.4"/>
    <n v="2026"/>
    <n v="54744081600"/>
    <n v="3.6846846846846848"/>
    <n v="152.56723716381418"/>
    <n v="156.71787249418392"/>
    <s v="#SPILL!"/>
  </r>
  <r>
    <s v="EV2660"/>
    <x v="4"/>
    <s v="Asia"/>
    <s v="Volkswagen"/>
    <s v="Truck"/>
    <n v="58304"/>
    <n v="107"/>
    <n v="464"/>
    <n v="1.7"/>
    <x v="1827"/>
    <n v="73382"/>
    <n v="19.3"/>
    <s v="Yes"/>
    <n v="6.9"/>
    <n v="65.2"/>
    <n v="2026"/>
    <n v="4278464128"/>
    <n v="4.3364485981308407"/>
    <n v="158.15086206896552"/>
    <n v="118.31092206366631"/>
    <s v="#SPILL!"/>
  </r>
  <r>
    <s v="EV2661"/>
    <x v="0"/>
    <s v="Asia"/>
    <s v="BYD"/>
    <s v="Car"/>
    <n v="231812"/>
    <n v="76"/>
    <n v="430"/>
    <n v="1.46"/>
    <x v="2644"/>
    <n v="48940"/>
    <n v="17.399999999999999"/>
    <s v="No"/>
    <n v="63.9"/>
    <n v="77.3"/>
    <n v="2026"/>
    <n v="11344879280"/>
    <n v="5.6578947368421053"/>
    <n v="113.81395348837209"/>
    <n v="622.24129898365925"/>
    <s v="#SPILL!"/>
  </r>
  <r>
    <s v="EV2662"/>
    <x v="7"/>
    <s v="Europe"/>
    <s v="Hyundai"/>
    <s v="Truck"/>
    <n v="122720"/>
    <n v="116"/>
    <n v="380"/>
    <n v="1.1100000000000001"/>
    <x v="2645"/>
    <n v="32122"/>
    <n v="15.7"/>
    <s v="No"/>
    <n v="47"/>
    <n v="114"/>
    <n v="2026"/>
    <n v="3942011840"/>
    <n v="3.2758620689655173"/>
    <n v="84.531578947368416"/>
    <n v="836.30215123859182"/>
    <s v="#SPILL!"/>
  </r>
  <r>
    <s v="EV2663"/>
    <x v="9"/>
    <s v="Asia"/>
    <s v="Ford"/>
    <s v="Bus"/>
    <n v="107984"/>
    <n v="92"/>
    <n v="522"/>
    <n v="2.78"/>
    <x v="2646"/>
    <n v="28558"/>
    <n v="24.5"/>
    <s v="Yes"/>
    <n v="8.8000000000000007"/>
    <n v="99"/>
    <n v="2026"/>
    <n v="3083807072"/>
    <n v="5.6739130434782608"/>
    <n v="54.708812260536398"/>
    <n v="1571.6865461549858"/>
    <s v="#SPILL!"/>
  </r>
  <r>
    <s v="EV2664"/>
    <x v="9"/>
    <s v="Asia"/>
    <s v="Kia"/>
    <s v="Bus"/>
    <n v="884757"/>
    <n v="41"/>
    <n v="266"/>
    <n v="2.67"/>
    <x v="2647"/>
    <n v="41495"/>
    <n v="12.8"/>
    <s v="Yes"/>
    <n v="29.4"/>
    <n v="94.8"/>
    <n v="2026"/>
    <n v="36712991715"/>
    <n v="6.4878048780487809"/>
    <n v="155.99624060150376"/>
    <n v="101.79518217996581"/>
    <s v="#SPILL!"/>
  </r>
  <r>
    <s v="EV2665"/>
    <x v="8"/>
    <s v="Europe"/>
    <s v="Toyota"/>
    <s v="SUV"/>
    <n v="234347"/>
    <n v="115"/>
    <n v="395"/>
    <n v="2.83"/>
    <x v="2648"/>
    <n v="81110"/>
    <n v="22.6"/>
    <s v="Yes"/>
    <n v="13.8"/>
    <n v="143.69999999999999"/>
    <n v="2026"/>
    <n v="19007885170"/>
    <n v="3.4347826086956523"/>
    <n v="205.34177215189874"/>
    <n v="77.573000721152823"/>
    <s v="#SPILL!"/>
  </r>
  <r>
    <s v="EV2666"/>
    <x v="1"/>
    <s v="North America"/>
    <s v="Hyundai"/>
    <s v="SUV"/>
    <n v="223190"/>
    <n v="41"/>
    <n v="624"/>
    <n v="2.59"/>
    <x v="2649"/>
    <n v="49074"/>
    <n v="24.6"/>
    <s v="Yes"/>
    <n v="34"/>
    <n v="240.3"/>
    <n v="2026"/>
    <n v="10952826060"/>
    <n v="15.219512195121951"/>
    <n v="78.644230769230774"/>
    <n v="40.763475066087189"/>
    <s v="#SPILL!"/>
  </r>
  <r>
    <s v="EV2667"/>
    <x v="3"/>
    <s v="Europe"/>
    <s v="Hyundai"/>
    <s v="Truck"/>
    <n v="725492"/>
    <n v="107"/>
    <n v="471"/>
    <n v="1.74"/>
    <x v="2650"/>
    <n v="68649"/>
    <n v="14.8"/>
    <s v="Yes"/>
    <n v="63.7"/>
    <n v="140.1"/>
    <n v="2026"/>
    <n v="49804300308"/>
    <n v="4.4018691588785046"/>
    <n v="145.75159235668789"/>
    <n v="198.04766971930772"/>
    <s v="#SPILL!"/>
  </r>
  <r>
    <s v="EV2668"/>
    <x v="2"/>
    <s v="Oceania"/>
    <s v="Hyundai"/>
    <s v="SUV"/>
    <n v="646619"/>
    <n v="70"/>
    <n v="639"/>
    <n v="1.59"/>
    <x v="2651"/>
    <n v="53587"/>
    <n v="20.399999999999999"/>
    <s v="Yes"/>
    <n v="19.399999999999999"/>
    <n v="7.4"/>
    <n v="2026"/>
    <n v="34650372353"/>
    <n v="9.1285714285714281"/>
    <n v="83.860719874804388"/>
    <n v="216.48451406469653"/>
    <s v="#SPILL!"/>
  </r>
  <r>
    <s v="EV2669"/>
    <x v="1"/>
    <s v="North America"/>
    <s v="Ford"/>
    <s v="SUV"/>
    <n v="643573"/>
    <n v="84"/>
    <n v="439"/>
    <n v="1.61"/>
    <x v="2652"/>
    <n v="26347"/>
    <n v="16.7"/>
    <s v="No"/>
    <n v="45.7"/>
    <n v="246.2"/>
    <n v="2026"/>
    <n v="16956217831"/>
    <n v="5.2261904761904763"/>
    <n v="60.015945330296127"/>
    <n v="194.01217888258211"/>
    <s v="#SPILL!"/>
  </r>
  <r>
    <s v="EV2670"/>
    <x v="0"/>
    <s v="Asia"/>
    <s v="Nissan"/>
    <s v="Car"/>
    <n v="795760"/>
    <n v="61"/>
    <n v="487"/>
    <n v="1.32"/>
    <x v="2653"/>
    <n v="79122"/>
    <n v="22.1"/>
    <s v="Yes"/>
    <n v="58.5"/>
    <n v="45.1"/>
    <n v="2026"/>
    <n v="62962122720"/>
    <n v="7.9836065573770494"/>
    <n v="162.46817248459959"/>
    <n v="156.99457122750579"/>
    <s v="#SPILL!"/>
  </r>
  <r>
    <s v="EV2671"/>
    <x v="2"/>
    <s v="Oceania"/>
    <s v="Ford"/>
    <s v="Bus"/>
    <n v="704376"/>
    <n v="56"/>
    <n v="603"/>
    <n v="2.52"/>
    <x v="2654"/>
    <n v="54859"/>
    <n v="19.399999999999999"/>
    <s v="Yes"/>
    <n v="9.9"/>
    <n v="273.89999999999998"/>
    <n v="2026"/>
    <n v="38641362984"/>
    <n v="10.767857142857142"/>
    <n v="90.976782752902153"/>
    <n v="87.768464570059166"/>
    <s v="#SPILL!"/>
  </r>
  <r>
    <s v="EV2672"/>
    <x v="5"/>
    <s v="North America"/>
    <s v="Volkswagen"/>
    <s v="Car"/>
    <n v="877397"/>
    <n v="79"/>
    <n v="499"/>
    <n v="2.15"/>
    <x v="2655"/>
    <n v="37235"/>
    <n v="23.8"/>
    <s v="No"/>
    <n v="12.6"/>
    <n v="138"/>
    <n v="2026"/>
    <n v="32669877295"/>
    <n v="6.3164556962025316"/>
    <n v="74.61923847695391"/>
    <n v="50.265729196703433"/>
    <s v="#SPILL!"/>
  </r>
  <r>
    <s v="EV2673"/>
    <x v="9"/>
    <s v="Asia"/>
    <s v="Nissan"/>
    <s v="Truck"/>
    <n v="179222"/>
    <n v="117"/>
    <n v="354"/>
    <n v="2.0099999999999998"/>
    <x v="2656"/>
    <n v="72498"/>
    <n v="22.6"/>
    <s v="No"/>
    <n v="61.6"/>
    <n v="17.399999999999999"/>
    <n v="2026"/>
    <n v="12993236556"/>
    <n v="3.0256410256410255"/>
    <n v="204.79661016949152"/>
    <n v="752.46342524913234"/>
    <s v="#SPILL!"/>
  </r>
  <r>
    <s v="EV2674"/>
    <x v="4"/>
    <s v="Asia"/>
    <s v="Nissan"/>
    <s v="Bus"/>
    <n v="515507"/>
    <n v="50"/>
    <n v="396"/>
    <n v="0.6"/>
    <x v="2657"/>
    <n v="73063"/>
    <n v="14.1"/>
    <s v="Yes"/>
    <n v="24.9"/>
    <n v="182"/>
    <n v="2026"/>
    <n v="37664487941"/>
    <n v="7.92"/>
    <n v="184.50252525252526"/>
    <n v="70.64501548960537"/>
    <s v="#SPILL!"/>
  </r>
  <r>
    <s v="EV2675"/>
    <x v="4"/>
    <s v="Asia"/>
    <s v="BMW"/>
    <s v="Bus"/>
    <n v="678950"/>
    <n v="119"/>
    <n v="550"/>
    <n v="0.85"/>
    <x v="2658"/>
    <n v="45216"/>
    <n v="16.5"/>
    <s v="No"/>
    <n v="11.4"/>
    <n v="26.6"/>
    <n v="2026"/>
    <n v="30699403200"/>
    <n v="4.6218487394957979"/>
    <n v="82.210909090909084"/>
    <n v="235.9643567272995"/>
    <s v="#SPILL!"/>
  </r>
  <r>
    <s v="EV2676"/>
    <x v="6"/>
    <s v="Europe"/>
    <s v="Mercedes"/>
    <s v="Bus"/>
    <n v="501519"/>
    <n v="67"/>
    <n v="378"/>
    <n v="2.71"/>
    <x v="2659"/>
    <n v="83586"/>
    <n v="16"/>
    <s v="Yes"/>
    <n v="44.7"/>
    <n v="54.9"/>
    <n v="2026"/>
    <n v="41919967134"/>
    <n v="5.6417910447761193"/>
    <n v="221.12698412698413"/>
    <n v="65.435207838586379"/>
    <s v="#SPILL!"/>
  </r>
  <r>
    <s v="EV2677"/>
    <x v="4"/>
    <s v="Asia"/>
    <s v="Ford"/>
    <s v="Bus"/>
    <n v="13510"/>
    <n v="95"/>
    <n v="508"/>
    <n v="0.7"/>
    <x v="2660"/>
    <n v="62132"/>
    <n v="15.6"/>
    <s v="No"/>
    <n v="9.1999999999999993"/>
    <n v="218.5"/>
    <n v="2026"/>
    <n v="839403320"/>
    <n v="5.3473684210526313"/>
    <n v="122.30708661417323"/>
    <n v="9962.8423390081425"/>
    <s v="#SPILL!"/>
  </r>
  <r>
    <s v="EV2678"/>
    <x v="6"/>
    <s v="Europe"/>
    <s v="Nissan"/>
    <s v="Bus"/>
    <n v="497016"/>
    <n v="65"/>
    <n v="258"/>
    <n v="1.9"/>
    <x v="2661"/>
    <n v="82990"/>
    <n v="12.8"/>
    <s v="Yes"/>
    <n v="64.099999999999994"/>
    <n v="191.6"/>
    <n v="2026"/>
    <n v="41247357840"/>
    <n v="3.9692307692307693"/>
    <n v="321.66666666666669"/>
    <n v="139.5226713023323"/>
    <s v="#SPILL!"/>
  </r>
  <r>
    <s v="EV2679"/>
    <x v="1"/>
    <s v="North America"/>
    <s v="Volkswagen"/>
    <s v="Car"/>
    <n v="88667"/>
    <n v="55"/>
    <n v="366"/>
    <n v="1.76"/>
    <x v="1966"/>
    <n v="33888"/>
    <n v="22.2"/>
    <s v="No"/>
    <n v="60.3"/>
    <n v="218.7"/>
    <n v="2026"/>
    <n v="3004747296"/>
    <n v="6.6545454545454543"/>
    <n v="92.590163934426229"/>
    <n v="57.315574001601497"/>
    <s v="#SPILL!"/>
  </r>
  <r>
    <s v="EV2680"/>
    <x v="0"/>
    <s v="Asia"/>
    <s v="Tesla"/>
    <s v="Bus"/>
    <n v="355627"/>
    <n v="47"/>
    <n v="279"/>
    <n v="2.0099999999999998"/>
    <x v="2662"/>
    <n v="42942"/>
    <n v="22.8"/>
    <s v="No"/>
    <n v="17.399999999999999"/>
    <n v="52.6"/>
    <n v="2026"/>
    <n v="15271334634"/>
    <n v="5.9361702127659575"/>
    <n v="153.91397849462365"/>
    <n v="233.01942765875484"/>
    <s v="#SPILL!"/>
  </r>
  <r>
    <s v="EV2681"/>
    <x v="1"/>
    <s v="North America"/>
    <s v="Volkswagen"/>
    <s v="Truck"/>
    <n v="371288"/>
    <n v="42"/>
    <n v="286"/>
    <n v="2.42"/>
    <x v="2663"/>
    <n v="49053"/>
    <n v="14"/>
    <s v="Yes"/>
    <n v="43.9"/>
    <n v="269.39999999999998"/>
    <n v="2026"/>
    <n v="18212790264"/>
    <n v="6.8095238095238093"/>
    <n v="171.51398601398603"/>
    <n v="479.61690116567189"/>
    <s v="#SPILL!"/>
  </r>
  <r>
    <s v="EV2682"/>
    <x v="9"/>
    <s v="Asia"/>
    <s v="Volkswagen"/>
    <s v="SUV"/>
    <n v="206700"/>
    <n v="72"/>
    <n v="534"/>
    <n v="2.2000000000000002"/>
    <x v="2664"/>
    <n v="31433"/>
    <n v="24.4"/>
    <s v="Yes"/>
    <n v="5.6"/>
    <n v="191.6"/>
    <n v="2026"/>
    <n v="6497201100"/>
    <n v="7.416666666666667"/>
    <n v="58.863295880149813"/>
    <n v="679.71456216739239"/>
    <s v="#SPILL!"/>
  </r>
  <r>
    <s v="EV2683"/>
    <x v="6"/>
    <s v="Europe"/>
    <s v="Tesla"/>
    <s v="Car"/>
    <n v="731167"/>
    <n v="60"/>
    <n v="435"/>
    <n v="1.2"/>
    <x v="2665"/>
    <n v="81861"/>
    <n v="15.8"/>
    <s v="Yes"/>
    <n v="46.5"/>
    <n v="229.1"/>
    <n v="2026"/>
    <n v="59854061787"/>
    <n v="7.25"/>
    <n v="188.18620689655174"/>
    <n v="53.541803719259761"/>
    <s v="#SPILL!"/>
  </r>
  <r>
    <s v="EV2684"/>
    <x v="2"/>
    <s v="Oceania"/>
    <s v="Mercedes"/>
    <s v="Car"/>
    <n v="227417"/>
    <n v="106"/>
    <n v="309"/>
    <n v="1.35"/>
    <x v="2666"/>
    <n v="52420"/>
    <n v="20.9"/>
    <s v="Yes"/>
    <n v="22.7"/>
    <n v="197.8"/>
    <n v="2026"/>
    <n v="11921199140"/>
    <n v="2.9150943396226414"/>
    <n v="169.64401294498381"/>
    <n v="415.13167441308258"/>
    <s v="#SPILL!"/>
  </r>
  <r>
    <s v="EV2685"/>
    <x v="2"/>
    <s v="Oceania"/>
    <s v="Tesla"/>
    <s v="Car"/>
    <n v="351640"/>
    <n v="90"/>
    <n v="601"/>
    <n v="0.75"/>
    <x v="2667"/>
    <n v="63163"/>
    <n v="15.2"/>
    <s v="Yes"/>
    <n v="46"/>
    <n v="280.89999999999998"/>
    <n v="2026"/>
    <n v="22210637320"/>
    <n v="6.677777777777778"/>
    <n v="105.09650582362728"/>
    <n v="275.19337959276533"/>
    <s v="#SPILL!"/>
  </r>
  <r>
    <s v="EV2686"/>
    <x v="6"/>
    <s v="Europe"/>
    <s v="Toyota"/>
    <s v="Car"/>
    <n v="181459"/>
    <n v="106"/>
    <n v="416"/>
    <n v="2.46"/>
    <x v="2668"/>
    <n v="66598"/>
    <n v="22.2"/>
    <s v="No"/>
    <n v="11.9"/>
    <n v="24.6"/>
    <n v="2026"/>
    <n v="12084806482"/>
    <n v="3.9245283018867925"/>
    <n v="160.09134615384616"/>
    <n v="1052.4856854716493"/>
    <s v="#SPILL!"/>
  </r>
  <r>
    <s v="EV2687"/>
    <x v="8"/>
    <s v="Europe"/>
    <s v="Mercedes"/>
    <s v="SUV"/>
    <n v="236951"/>
    <n v="95"/>
    <n v="506"/>
    <n v="2.94"/>
    <x v="2669"/>
    <n v="39978"/>
    <n v="23.9"/>
    <s v="Yes"/>
    <n v="34.200000000000003"/>
    <n v="108.2"/>
    <n v="2026"/>
    <n v="9472827078"/>
    <n v="5.3263157894736839"/>
    <n v="79.007905138339922"/>
    <n v="774.42171588218662"/>
    <s v="#SPILL!"/>
  </r>
  <r>
    <s v="EV2688"/>
    <x v="4"/>
    <s v="Asia"/>
    <s v="Nissan"/>
    <s v="Car"/>
    <n v="108416"/>
    <n v="40"/>
    <n v="538"/>
    <n v="1.89"/>
    <x v="2670"/>
    <n v="79481"/>
    <n v="14.8"/>
    <s v="Yes"/>
    <n v="20.9"/>
    <n v="26"/>
    <n v="2026"/>
    <n v="8617012096"/>
    <n v="13.45"/>
    <n v="147.73420074349443"/>
    <n v="11.335965171192443"/>
    <s v="#SPILL!"/>
  </r>
  <r>
    <s v="EV2689"/>
    <x v="0"/>
    <s v="Asia"/>
    <s v="BYD"/>
    <s v="Truck"/>
    <n v="422930"/>
    <n v="92"/>
    <n v="552"/>
    <n v="1.72"/>
    <x v="2671"/>
    <n v="51047"/>
    <n v="21"/>
    <s v="No"/>
    <n v="10.6"/>
    <n v="129.19999999999999"/>
    <n v="2026"/>
    <n v="21589307710"/>
    <n v="6"/>
    <n v="92.476449275362313"/>
    <n v="177.14515404440451"/>
    <s v="#SPILL!"/>
  </r>
  <r>
    <s v="EV2690"/>
    <x v="2"/>
    <s v="Oceania"/>
    <s v="BMW"/>
    <s v="Truck"/>
    <n v="676956"/>
    <n v="58"/>
    <n v="319"/>
    <n v="2.57"/>
    <x v="2672"/>
    <n v="83974"/>
    <n v="17"/>
    <s v="No"/>
    <n v="27.6"/>
    <n v="53.6"/>
    <n v="2026"/>
    <n v="56846703144"/>
    <n v="5.5"/>
    <n v="263.24137931034483"/>
    <n v="202.20368827516117"/>
    <s v="#SPILL!"/>
  </r>
  <r>
    <s v="EV2691"/>
    <x v="5"/>
    <s v="North America"/>
    <s v="BMW"/>
    <s v="Car"/>
    <n v="839254"/>
    <n v="67"/>
    <n v="396"/>
    <n v="0.51"/>
    <x v="2673"/>
    <n v="78607"/>
    <n v="23"/>
    <s v="Yes"/>
    <n v="29.8"/>
    <n v="199.5"/>
    <n v="2026"/>
    <n v="65971239178"/>
    <n v="5.91044776119403"/>
    <n v="198.50252525252526"/>
    <n v="85.807157308752764"/>
    <s v="#SPILL!"/>
  </r>
  <r>
    <s v="EV2692"/>
    <x v="6"/>
    <s v="Europe"/>
    <s v="Kia"/>
    <s v="Truck"/>
    <n v="778496"/>
    <n v="46"/>
    <n v="531"/>
    <n v="2.42"/>
    <x v="2674"/>
    <n v="42768"/>
    <n v="23.3"/>
    <s v="Yes"/>
    <n v="23.1"/>
    <n v="70.599999999999994"/>
    <n v="2026"/>
    <n v="33294716928"/>
    <n v="11.543478260869565"/>
    <n v="80.542372881355931"/>
    <n v="150.15234503452811"/>
    <s v="#SPILL!"/>
  </r>
  <r>
    <s v="EV2693"/>
    <x v="7"/>
    <s v="Europe"/>
    <s v="BMW"/>
    <s v="Bus"/>
    <n v="745640"/>
    <n v="85"/>
    <n v="445"/>
    <n v="1.97"/>
    <x v="2675"/>
    <n v="47608"/>
    <n v="19.600000000000001"/>
    <s v="Yes"/>
    <n v="6.5"/>
    <n v="296.89999999999998"/>
    <n v="2026"/>
    <n v="35498429120"/>
    <n v="5.2352941176470589"/>
    <n v="106.98426966292135"/>
    <n v="175.49085349498418"/>
    <s v="#SPILL!"/>
  </r>
  <r>
    <s v="EV2694"/>
    <x v="1"/>
    <s v="North America"/>
    <s v="Nissan"/>
    <s v="SUV"/>
    <n v="636979"/>
    <n v="80"/>
    <n v="411"/>
    <n v="1.17"/>
    <x v="2676"/>
    <n v="55652"/>
    <n v="13.8"/>
    <s v="No"/>
    <n v="44.6"/>
    <n v="276.2"/>
    <n v="2026"/>
    <n v="35449155308"/>
    <n v="5.1375000000000002"/>
    <n v="135.40632603406326"/>
    <n v="140.01717482051998"/>
    <s v="#SPILL!"/>
  </r>
  <r>
    <s v="EV2695"/>
    <x v="1"/>
    <s v="North America"/>
    <s v="Toyota"/>
    <s v="Bus"/>
    <n v="687076"/>
    <n v="67"/>
    <n v="647"/>
    <n v="2.73"/>
    <x v="2677"/>
    <n v="26294"/>
    <n v="21.9"/>
    <s v="Yes"/>
    <n v="22.5"/>
    <n v="55.6"/>
    <n v="2026"/>
    <n v="18065976344"/>
    <n v="9.656716417910447"/>
    <n v="40.639876352395675"/>
    <n v="157.34649441983129"/>
    <s v="#SPILL!"/>
  </r>
  <r>
    <s v="EV2696"/>
    <x v="6"/>
    <s v="Europe"/>
    <s v="Ford"/>
    <s v="Truck"/>
    <n v="346798"/>
    <n v="67"/>
    <n v="441"/>
    <n v="1.51"/>
    <x v="2678"/>
    <n v="40956"/>
    <n v="15.3"/>
    <s v="No"/>
    <n v="31.4"/>
    <n v="43.7"/>
    <n v="2026"/>
    <n v="14203458888"/>
    <n v="6.5820895522388057"/>
    <n v="92.870748299319729"/>
    <n v="474.38566543059648"/>
    <s v="#SPILL!"/>
  </r>
  <r>
    <s v="EV2697"/>
    <x v="6"/>
    <s v="Europe"/>
    <s v="Toyota"/>
    <s v="Bus"/>
    <n v="450996"/>
    <n v="46"/>
    <n v="407"/>
    <n v="1.83"/>
    <x v="2679"/>
    <n v="74501"/>
    <n v="19.3"/>
    <s v="Yes"/>
    <n v="24.7"/>
    <n v="209.1"/>
    <n v="2026"/>
    <n v="33599652996"/>
    <n v="8.8478260869565215"/>
    <n v="183.04914004914005"/>
    <n v="408.69098617282634"/>
    <s v="#SPILL!"/>
  </r>
  <r>
    <s v="EV2698"/>
    <x v="1"/>
    <s v="North America"/>
    <s v="Tesla"/>
    <s v="Car"/>
    <n v="545168"/>
    <n v="53"/>
    <n v="257"/>
    <n v="2.29"/>
    <x v="2680"/>
    <n v="71468"/>
    <n v="17.3"/>
    <s v="Yes"/>
    <n v="45.6"/>
    <n v="284.39999999999998"/>
    <n v="2026"/>
    <n v="38962066624"/>
    <n v="4.8490566037735849"/>
    <n v="278.08560311284049"/>
    <n v="197.67117659143605"/>
    <s v="#SPILL!"/>
  </r>
  <r>
    <s v="EV2699"/>
    <x v="1"/>
    <s v="North America"/>
    <s v="Volkswagen"/>
    <s v="SUV"/>
    <n v="84065"/>
    <n v="73"/>
    <n v="276"/>
    <n v="2.75"/>
    <x v="2681"/>
    <n v="38539"/>
    <n v="23.3"/>
    <s v="Yes"/>
    <n v="29.6"/>
    <n v="185.9"/>
    <n v="2026"/>
    <n v="3239781035"/>
    <n v="3.7808219178082192"/>
    <n v="139.6340579710145"/>
    <n v="207.20870754773094"/>
    <s v="#SPILL!"/>
  </r>
  <r>
    <s v="EV2700"/>
    <x v="6"/>
    <s v="Europe"/>
    <s v="Nissan"/>
    <s v="SUV"/>
    <n v="799515"/>
    <n v="94"/>
    <n v="343"/>
    <n v="0.96"/>
    <x v="2682"/>
    <n v="44686"/>
    <n v="22.3"/>
    <s v="No"/>
    <n v="25.9"/>
    <n v="27.9"/>
    <n v="2026"/>
    <n v="35727127290"/>
    <n v="3.6489361702127661"/>
    <n v="130.27988338192421"/>
    <n v="100.72481441874136"/>
    <s v="#SPILL!"/>
  </r>
  <r>
    <s v="EV2701"/>
    <x v="2"/>
    <s v="Oceania"/>
    <s v="BYD"/>
    <s v="Car"/>
    <n v="283228"/>
    <n v="49"/>
    <n v="544"/>
    <n v="0.65"/>
    <x v="2683"/>
    <n v="71098"/>
    <n v="13.6"/>
    <s v="No"/>
    <n v="59.2"/>
    <n v="80.8"/>
    <n v="2026"/>
    <n v="20136944344"/>
    <n v="11.102040816326531"/>
    <n v="130.69485294117646"/>
    <n v="604.24110610532853"/>
    <s v="#SPILL!"/>
  </r>
  <r>
    <s v="EV2702"/>
    <x v="7"/>
    <s v="Europe"/>
    <s v="Tesla"/>
    <s v="Truck"/>
    <n v="377126"/>
    <n v="84"/>
    <n v="565"/>
    <n v="1.94"/>
    <x v="2684"/>
    <n v="78873"/>
    <n v="16.399999999999999"/>
    <s v="No"/>
    <n v="15.6"/>
    <n v="12"/>
    <n v="2026"/>
    <n v="29745058998"/>
    <n v="6.7261904761904763"/>
    <n v="139.59823008849557"/>
    <n v="152.51931715129692"/>
    <s v="#SPILL!"/>
  </r>
  <r>
    <s v="EV2703"/>
    <x v="8"/>
    <s v="Europe"/>
    <s v="Mercedes"/>
    <s v="Bus"/>
    <n v="354773"/>
    <n v="80"/>
    <n v="636"/>
    <n v="1.08"/>
    <x v="2685"/>
    <n v="58802"/>
    <n v="18.3"/>
    <s v="No"/>
    <n v="28.2"/>
    <n v="150.1"/>
    <n v="2026"/>
    <n v="20861361946"/>
    <n v="7.95"/>
    <n v="92.45597484276729"/>
    <n v="499.25163414352272"/>
    <s v="#SPILL!"/>
  </r>
  <r>
    <s v="EV2704"/>
    <x v="8"/>
    <s v="Europe"/>
    <s v="Ford"/>
    <s v="Car"/>
    <n v="629935"/>
    <n v="64"/>
    <n v="390"/>
    <n v="1.1000000000000001"/>
    <x v="2686"/>
    <n v="47710"/>
    <n v="20.3"/>
    <s v="No"/>
    <n v="30.7"/>
    <n v="58.1"/>
    <n v="2026"/>
    <n v="30054198850"/>
    <n v="6.09375"/>
    <n v="122.33333333333333"/>
    <n v="260.64752712581458"/>
    <s v="#SPILL!"/>
  </r>
  <r>
    <s v="EV2705"/>
    <x v="8"/>
    <s v="Europe"/>
    <s v="Volkswagen"/>
    <s v="SUV"/>
    <n v="58763"/>
    <n v="90"/>
    <n v="480"/>
    <n v="1.1100000000000001"/>
    <x v="2687"/>
    <n v="67552"/>
    <n v="23"/>
    <s v="Yes"/>
    <n v="31.4"/>
    <n v="220.7"/>
    <n v="2026"/>
    <n v="3969558176"/>
    <n v="5.333333333333333"/>
    <n v="140.73333333333332"/>
    <n v="1405.2039548695607"/>
    <s v="#SPILL!"/>
  </r>
  <r>
    <s v="EV2706"/>
    <x v="6"/>
    <s v="Europe"/>
    <s v="Volkswagen"/>
    <s v="Truck"/>
    <n v="385127"/>
    <n v="108"/>
    <n v="597"/>
    <n v="2.74"/>
    <x v="2688"/>
    <n v="82100"/>
    <n v="12.2"/>
    <s v="Yes"/>
    <n v="53.6"/>
    <n v="84.5"/>
    <n v="2026"/>
    <n v="31618926700"/>
    <n v="5.5277777777777777"/>
    <n v="137.52093802345058"/>
    <n v="498.98085566579334"/>
    <s v="#SPILL!"/>
  </r>
  <r>
    <s v="EV2707"/>
    <x v="3"/>
    <s v="Europe"/>
    <s v="Tesla"/>
    <s v="Bus"/>
    <n v="280077"/>
    <n v="64"/>
    <n v="320"/>
    <n v="0.86"/>
    <x v="2689"/>
    <n v="27098"/>
    <n v="13"/>
    <s v="Yes"/>
    <n v="10"/>
    <n v="251.9"/>
    <n v="2026"/>
    <n v="7589526546"/>
    <n v="5"/>
    <n v="84.681250000000006"/>
    <n v="487.40881971743482"/>
    <s v="#SPILL!"/>
  </r>
  <r>
    <s v="EV2708"/>
    <x v="1"/>
    <s v="North America"/>
    <s v="BMW"/>
    <s v="Bus"/>
    <n v="733128"/>
    <n v="60"/>
    <n v="410"/>
    <n v="1.55"/>
    <x v="2690"/>
    <n v="84592"/>
    <n v="20.6"/>
    <s v="Yes"/>
    <n v="18.8"/>
    <n v="107.4"/>
    <n v="2026"/>
    <n v="62016763776"/>
    <n v="6.833333333333333"/>
    <n v="206.32195121951219"/>
    <n v="147.27714669198286"/>
    <s v="#SPILL!"/>
  </r>
  <r>
    <s v="EV2709"/>
    <x v="0"/>
    <s v="Asia"/>
    <s v="Volkswagen"/>
    <s v="Truck"/>
    <n v="418755"/>
    <n v="114"/>
    <n v="466"/>
    <n v="1.79"/>
    <x v="2691"/>
    <n v="59308"/>
    <n v="18.100000000000001"/>
    <s v="No"/>
    <n v="25"/>
    <n v="32.799999999999997"/>
    <n v="2026"/>
    <n v="24835521540"/>
    <n v="4.0877192982456139"/>
    <n v="127.27038626609442"/>
    <n v="449.13374168666644"/>
    <s v="#SPILL!"/>
  </r>
  <r>
    <s v="EV2710"/>
    <x v="7"/>
    <s v="Europe"/>
    <s v="Nissan"/>
    <s v="Bus"/>
    <n v="621520"/>
    <n v="60"/>
    <n v="585"/>
    <n v="1.36"/>
    <x v="2692"/>
    <n v="71755"/>
    <n v="23.5"/>
    <s v="Yes"/>
    <n v="49.6"/>
    <n v="200.8"/>
    <n v="2026"/>
    <n v="44597167600"/>
    <n v="9.75"/>
    <n v="122.65811965811966"/>
    <n v="63.048654910541899"/>
    <s v="#SPILL!"/>
  </r>
  <r>
    <s v="EV2711"/>
    <x v="8"/>
    <s v="Europe"/>
    <s v="Nissan"/>
    <s v="SUV"/>
    <n v="609407"/>
    <n v="108"/>
    <n v="327"/>
    <n v="0.71"/>
    <x v="2693"/>
    <n v="43044"/>
    <n v="20.9"/>
    <s v="Yes"/>
    <n v="24.2"/>
    <n v="35.200000000000003"/>
    <n v="2026"/>
    <n v="26231314908"/>
    <n v="3.0277777777777777"/>
    <n v="131.63302752293578"/>
    <n v="155.97786044466179"/>
    <s v="#SPILL!"/>
  </r>
  <r>
    <s v="EV2712"/>
    <x v="5"/>
    <s v="North America"/>
    <s v="BYD"/>
    <s v="Bus"/>
    <n v="81657"/>
    <n v="55"/>
    <n v="406"/>
    <n v="0.51"/>
    <x v="2694"/>
    <n v="27271"/>
    <n v="24.9"/>
    <s v="Yes"/>
    <n v="41.3"/>
    <n v="96.5"/>
    <n v="2026"/>
    <n v="2226868047"/>
    <n v="7.3818181818181818"/>
    <n v="67.169950738916256"/>
    <n v="914.65520408538157"/>
    <s v="#SPILL!"/>
  </r>
  <r>
    <s v="EV2713"/>
    <x v="7"/>
    <s v="Europe"/>
    <s v="Volkswagen"/>
    <s v="SUV"/>
    <n v="81347"/>
    <n v="54"/>
    <n v="439"/>
    <n v="2.19"/>
    <x v="2695"/>
    <n v="30745"/>
    <n v="20"/>
    <s v="Yes"/>
    <n v="44.1"/>
    <n v="247.2"/>
    <n v="2026"/>
    <n v="2501013515"/>
    <n v="8.1296296296296298"/>
    <n v="70.034168564920279"/>
    <n v="2139.1446519232422"/>
    <s v="#SPILL!"/>
  </r>
  <r>
    <s v="EV2714"/>
    <x v="7"/>
    <s v="Europe"/>
    <s v="Ford"/>
    <s v="Bus"/>
    <n v="742092"/>
    <n v="94"/>
    <n v="502"/>
    <n v="1.07"/>
    <x v="2696"/>
    <n v="43114"/>
    <n v="12.3"/>
    <s v="Yes"/>
    <n v="26.8"/>
    <n v="92.9"/>
    <n v="2026"/>
    <n v="31994554488"/>
    <n v="5.3404255319148932"/>
    <n v="85.884462151394416"/>
    <n v="172.99202794262706"/>
    <s v="#SPILL!"/>
  </r>
  <r>
    <s v="EV2715"/>
    <x v="9"/>
    <s v="Asia"/>
    <s v="Volkswagen"/>
    <s v="Truck"/>
    <n v="174240"/>
    <n v="111"/>
    <n v="350"/>
    <n v="2.57"/>
    <x v="2697"/>
    <n v="45132"/>
    <n v="22.2"/>
    <s v="Yes"/>
    <n v="24.3"/>
    <n v="16.3"/>
    <n v="2026"/>
    <n v="7863799680"/>
    <n v="3.1531531531531534"/>
    <n v="128.94857142857143"/>
    <n v="322.77892561983475"/>
    <s v="#SPILL!"/>
  </r>
  <r>
    <s v="EV2716"/>
    <x v="4"/>
    <s v="Asia"/>
    <s v="BMW"/>
    <s v="Bus"/>
    <n v="354808"/>
    <n v="84"/>
    <n v="629"/>
    <n v="0.91"/>
    <x v="2698"/>
    <n v="76165"/>
    <n v="20.3"/>
    <s v="No"/>
    <n v="27.7"/>
    <n v="219.5"/>
    <n v="2026"/>
    <n v="27023951320"/>
    <n v="7.4880952380952381"/>
    <n v="121.08903020667726"/>
    <n v="460.12209420306192"/>
    <s v="#SPILL!"/>
  </r>
  <r>
    <s v="EV2717"/>
    <x v="6"/>
    <s v="Europe"/>
    <s v="Mercedes"/>
    <s v="Car"/>
    <n v="730884"/>
    <n v="98"/>
    <n v="484"/>
    <n v="2.77"/>
    <x v="2699"/>
    <n v="51856"/>
    <n v="17"/>
    <s v="Yes"/>
    <n v="43.6"/>
    <n v="182.6"/>
    <n v="2026"/>
    <n v="37900720704"/>
    <n v="4.9387755102040813"/>
    <n v="107.14049586776859"/>
    <n v="110.85343228200371"/>
    <s v="#SPILL!"/>
  </r>
  <r>
    <s v="EV2718"/>
    <x v="6"/>
    <s v="Europe"/>
    <s v="BMW"/>
    <s v="Truck"/>
    <n v="87004"/>
    <n v="43"/>
    <n v="336"/>
    <n v="2.96"/>
    <x v="2700"/>
    <n v="77077"/>
    <n v="17.8"/>
    <s v="No"/>
    <n v="58.2"/>
    <n v="15.8"/>
    <n v="2026"/>
    <n v="6706007308"/>
    <n v="7.8139534883720927"/>
    <n v="229.39583333333334"/>
    <n v="487.64424624155214"/>
    <s v="#SPILL!"/>
  </r>
  <r>
    <s v="EV2719"/>
    <x v="8"/>
    <s v="Europe"/>
    <s v="Ford"/>
    <s v="Truck"/>
    <n v="634503"/>
    <n v="51"/>
    <n v="588"/>
    <n v="2.83"/>
    <x v="2701"/>
    <n v="52971"/>
    <n v="16.2"/>
    <s v="No"/>
    <n v="57.7"/>
    <n v="236.7"/>
    <n v="2026"/>
    <n v="33610258413"/>
    <n v="11.529411764705882"/>
    <n v="90.086734693877546"/>
    <n v="211.86030641305084"/>
    <s v="#SPILL!"/>
  </r>
  <r>
    <s v="EV2720"/>
    <x v="0"/>
    <s v="Asia"/>
    <s v="Hyundai"/>
    <s v="Truck"/>
    <n v="548920"/>
    <n v="114"/>
    <n v="387"/>
    <n v="2.86"/>
    <x v="2702"/>
    <n v="73857"/>
    <n v="15.9"/>
    <s v="No"/>
    <n v="12.3"/>
    <n v="151.1"/>
    <n v="2026"/>
    <n v="40541584440"/>
    <n v="3.3947368421052633"/>
    <n v="190.84496124031008"/>
    <n v="183.19427238941921"/>
    <s v="#SPILL!"/>
  </r>
  <r>
    <s v="EV2721"/>
    <x v="9"/>
    <s v="Asia"/>
    <s v="Volkswagen"/>
    <s v="Car"/>
    <n v="827048"/>
    <n v="55"/>
    <n v="349"/>
    <n v="1.74"/>
    <x v="2703"/>
    <n v="32842"/>
    <n v="17.399999999999999"/>
    <s v="Yes"/>
    <n v="45.2"/>
    <n v="213.3"/>
    <n v="2026"/>
    <n v="27161910416"/>
    <n v="6.3454545454545457"/>
    <n v="94.103151862464188"/>
    <n v="83.94917828227625"/>
    <s v="#SPILL!"/>
  </r>
  <r>
    <s v="EV2722"/>
    <x v="3"/>
    <s v="Europe"/>
    <s v="Tesla"/>
    <s v="Car"/>
    <n v="381023"/>
    <n v="53"/>
    <n v="310"/>
    <n v="1.1299999999999999"/>
    <x v="2704"/>
    <n v="37860"/>
    <n v="15.9"/>
    <s v="No"/>
    <n v="44.4"/>
    <n v="80.3"/>
    <n v="2026"/>
    <n v="14425530780"/>
    <n v="5.8490566037735849"/>
    <n v="122.12903225806451"/>
    <n v="46.354157098127935"/>
    <s v="#SPILL!"/>
  </r>
  <r>
    <s v="EV2723"/>
    <x v="0"/>
    <s v="Asia"/>
    <s v="Ford"/>
    <s v="SUV"/>
    <n v="272154"/>
    <n v="40"/>
    <n v="372"/>
    <n v="2.3199999999999998"/>
    <x v="2705"/>
    <n v="60912"/>
    <n v="24.1"/>
    <s v="Yes"/>
    <n v="31.9"/>
    <n v="138"/>
    <n v="2026"/>
    <n v="16577444448"/>
    <n v="9.3000000000000007"/>
    <n v="163.74193548387098"/>
    <n v="25.367990182029292"/>
    <s v="#SPILL!"/>
  </r>
  <r>
    <s v="EV2724"/>
    <x v="8"/>
    <s v="Europe"/>
    <s v="BMW"/>
    <s v="Car"/>
    <n v="61330"/>
    <n v="116"/>
    <n v="638"/>
    <n v="0.94"/>
    <x v="2706"/>
    <n v="53455"/>
    <n v="12.2"/>
    <s v="No"/>
    <n v="11.7"/>
    <n v="203.9"/>
    <n v="2026"/>
    <n v="3278395150"/>
    <n v="5.5"/>
    <n v="83.785266457680251"/>
    <n v="1927.9797815098648"/>
    <s v="#SPILL!"/>
  </r>
  <r>
    <s v="EV2725"/>
    <x v="1"/>
    <s v="North America"/>
    <s v="BYD"/>
    <s v="Car"/>
    <n v="827019"/>
    <n v="60"/>
    <n v="353"/>
    <n v="1.76"/>
    <x v="2707"/>
    <n v="80582"/>
    <n v="20.7"/>
    <s v="Yes"/>
    <n v="30.2"/>
    <n v="210.8"/>
    <n v="2026"/>
    <n v="66642845058"/>
    <n v="5.8833333333333337"/>
    <n v="228.27762039660055"/>
    <n v="27.395984856454326"/>
    <s v="#SPILL!"/>
  </r>
  <r>
    <s v="EV2726"/>
    <x v="3"/>
    <s v="Europe"/>
    <s v="Ford"/>
    <s v="Truck"/>
    <n v="490904"/>
    <n v="83"/>
    <n v="300"/>
    <n v="1.26"/>
    <x v="1468"/>
    <n v="50446"/>
    <n v="18.899999999999999"/>
    <s v="Yes"/>
    <n v="23.1"/>
    <n v="273.7"/>
    <n v="2026"/>
    <n v="24764143184"/>
    <n v="3.6144578313253013"/>
    <n v="168.15333333333334"/>
    <n v="312.2912015383863"/>
    <s v="#SPILL!"/>
  </r>
  <r>
    <s v="EV2727"/>
    <x v="3"/>
    <s v="Europe"/>
    <s v="Tesla"/>
    <s v="Truck"/>
    <n v="589205"/>
    <n v="43"/>
    <n v="602"/>
    <n v="2.93"/>
    <x v="2708"/>
    <n v="29055"/>
    <n v="16"/>
    <s v="No"/>
    <n v="42.8"/>
    <n v="165.5"/>
    <n v="2026"/>
    <n v="17119351275"/>
    <n v="14"/>
    <n v="48.2641196013289"/>
    <n v="34.358160572296569"/>
    <s v="#SPILL!"/>
  </r>
  <r>
    <s v="EV2728"/>
    <x v="1"/>
    <s v="North America"/>
    <s v="Tesla"/>
    <s v="Truck"/>
    <n v="376096"/>
    <n v="89"/>
    <n v="393"/>
    <n v="2.83"/>
    <x v="2709"/>
    <n v="29851"/>
    <n v="19.899999999999999"/>
    <s v="Yes"/>
    <n v="34.9"/>
    <n v="95.1"/>
    <n v="2026"/>
    <n v="11226841696"/>
    <n v="4.415730337078652"/>
    <n v="75.956743002544528"/>
    <n v="156.098442950736"/>
    <s v="#SPILL!"/>
  </r>
  <r>
    <s v="EV2729"/>
    <x v="3"/>
    <s v="Europe"/>
    <s v="Volkswagen"/>
    <s v="Truck"/>
    <n v="562989"/>
    <n v="87"/>
    <n v="436"/>
    <n v="1.1399999999999999"/>
    <x v="2710"/>
    <n v="62252"/>
    <n v="21.2"/>
    <s v="Yes"/>
    <n v="22.3"/>
    <n v="34.4"/>
    <n v="2026"/>
    <n v="35047191228"/>
    <n v="5.0114942528735629"/>
    <n v="142.77981651376146"/>
    <n v="139.19099662693233"/>
    <s v="#SPILL!"/>
  </r>
  <r>
    <s v="EV2730"/>
    <x v="7"/>
    <s v="Europe"/>
    <s v="Hyundai"/>
    <s v="Bus"/>
    <n v="213736"/>
    <n v="47"/>
    <n v="298"/>
    <n v="2.11"/>
    <x v="2711"/>
    <n v="83519"/>
    <n v="21.2"/>
    <s v="Yes"/>
    <n v="16"/>
    <n v="136.30000000000001"/>
    <n v="2026"/>
    <n v="17851016984"/>
    <n v="6.3404255319148932"/>
    <n v="280.26510067114094"/>
    <n v="721.90459258150236"/>
    <s v="#SPILL!"/>
  </r>
  <r>
    <s v="EV2731"/>
    <x v="7"/>
    <s v="Europe"/>
    <s v="Kia"/>
    <s v="Car"/>
    <n v="839456"/>
    <n v="93"/>
    <n v="322"/>
    <n v="1.72"/>
    <x v="2712"/>
    <n v="50484"/>
    <n v="17.399999999999999"/>
    <s v="No"/>
    <n v="48.5"/>
    <n v="146.5"/>
    <n v="2026"/>
    <n v="42379096704"/>
    <n v="3.4623655913978495"/>
    <n v="156.78260869565219"/>
    <n v="31.454894598406586"/>
    <s v="#SPILL!"/>
  </r>
  <r>
    <s v="EV2732"/>
    <x v="3"/>
    <s v="Europe"/>
    <s v="Hyundai"/>
    <s v="Bus"/>
    <n v="202861"/>
    <n v="70"/>
    <n v="297"/>
    <n v="1.88"/>
    <x v="2713"/>
    <n v="73615"/>
    <n v="13.5"/>
    <s v="No"/>
    <n v="61.7"/>
    <n v="229.8"/>
    <n v="2026"/>
    <n v="14933612515"/>
    <n v="4.2428571428571429"/>
    <n v="247.86195286195286"/>
    <n v="96.992521973173751"/>
    <s v="#SPILL!"/>
  </r>
  <r>
    <s v="EV2733"/>
    <x v="6"/>
    <s v="Europe"/>
    <s v="Kia"/>
    <s v="Car"/>
    <n v="233481"/>
    <n v="74"/>
    <n v="588"/>
    <n v="1.1499999999999999"/>
    <x v="2714"/>
    <n v="29318"/>
    <n v="24.8"/>
    <s v="No"/>
    <n v="46.2"/>
    <n v="155.1"/>
    <n v="2026"/>
    <n v="6845195958"/>
    <n v="7.9459459459459456"/>
    <n v="49.860544217687078"/>
    <n v="368.92937755106408"/>
    <s v="#SPILL!"/>
  </r>
  <r>
    <s v="EV2734"/>
    <x v="6"/>
    <s v="Europe"/>
    <s v="Toyota"/>
    <s v="Car"/>
    <n v="842395"/>
    <n v="98"/>
    <n v="524"/>
    <n v="1.92"/>
    <x v="2715"/>
    <n v="79408"/>
    <n v="20.100000000000001"/>
    <s v="Yes"/>
    <n v="11"/>
    <n v="284.39999999999998"/>
    <n v="2026"/>
    <n v="66892902160"/>
    <n v="5.3469387755102042"/>
    <n v="151.54198473282443"/>
    <n v="12.427661607678109"/>
    <s v="#SPILL!"/>
  </r>
  <r>
    <s v="EV2735"/>
    <x v="9"/>
    <s v="Asia"/>
    <s v="Nissan"/>
    <s v="Car"/>
    <n v="269273"/>
    <n v="74"/>
    <n v="623"/>
    <n v="1.72"/>
    <x v="2716"/>
    <n v="28890"/>
    <n v="21.7"/>
    <s v="Yes"/>
    <n v="35.799999999999997"/>
    <n v="93.1"/>
    <n v="2026"/>
    <n v="7779296970"/>
    <n v="8.4189189189189193"/>
    <n v="46.372391653290528"/>
    <n v="519.27969012860558"/>
    <s v="#SPILL!"/>
  </r>
  <r>
    <s v="EV2736"/>
    <x v="9"/>
    <s v="Asia"/>
    <s v="Hyundai"/>
    <s v="Car"/>
    <n v="285366"/>
    <n v="88"/>
    <n v="381"/>
    <n v="0.92"/>
    <x v="2717"/>
    <n v="34779"/>
    <n v="22.3"/>
    <s v="No"/>
    <n v="58.7"/>
    <n v="130.5"/>
    <n v="2026"/>
    <n v="9924744114"/>
    <n v="4.3295454545454541"/>
    <n v="91.28346456692914"/>
    <n v="281.64532565196976"/>
    <s v="#SPILL!"/>
  </r>
  <r>
    <s v="EV2737"/>
    <x v="8"/>
    <s v="Europe"/>
    <s v="Nissan"/>
    <s v="SUV"/>
    <n v="114560"/>
    <n v="77"/>
    <n v="546"/>
    <n v="1.46"/>
    <x v="2718"/>
    <n v="51576"/>
    <n v="21.7"/>
    <s v="Yes"/>
    <n v="57.3"/>
    <n v="15"/>
    <n v="2026"/>
    <n v="5908546560"/>
    <n v="7.0909090909090908"/>
    <n v="94.461538461538467"/>
    <n v="676.52758379888269"/>
    <s v="#SPILL!"/>
  </r>
  <r>
    <s v="EV2738"/>
    <x v="2"/>
    <s v="Oceania"/>
    <s v="Volkswagen"/>
    <s v="Bus"/>
    <n v="533271"/>
    <n v="74"/>
    <n v="323"/>
    <n v="1.7"/>
    <x v="2719"/>
    <n v="32198"/>
    <n v="17.5"/>
    <s v="No"/>
    <n v="62.1"/>
    <n v="234.4"/>
    <n v="2026"/>
    <n v="17170259658"/>
    <n v="4.3648648648648649"/>
    <n v="99.684210526315795"/>
    <n v="113.81267685660762"/>
    <s v="#SPILL!"/>
  </r>
  <r>
    <s v="EV2739"/>
    <x v="7"/>
    <s v="Europe"/>
    <s v="Ford"/>
    <s v="Truck"/>
    <n v="673914"/>
    <n v="59"/>
    <n v="364"/>
    <n v="3"/>
    <x v="2720"/>
    <n v="34470"/>
    <n v="24.4"/>
    <s v="No"/>
    <n v="52.3"/>
    <n v="246.8"/>
    <n v="2026"/>
    <n v="23229815580"/>
    <n v="6.1694915254237293"/>
    <n v="94.697802197802204"/>
    <n v="252.40757722795493"/>
    <s v="#SPILL!"/>
  </r>
  <r>
    <s v="EV2740"/>
    <x v="3"/>
    <s v="Europe"/>
    <s v="BMW"/>
    <s v="Truck"/>
    <n v="126174"/>
    <n v="106"/>
    <n v="298"/>
    <n v="2.2999999999999998"/>
    <x v="2721"/>
    <n v="80064"/>
    <n v="22.4"/>
    <s v="Yes"/>
    <n v="44.7"/>
    <n v="89.3"/>
    <n v="2026"/>
    <n v="10101995136"/>
    <n v="2.8113207547169812"/>
    <n v="268.67114093959731"/>
    <n v="1047.355239589773"/>
    <s v="#SPILL!"/>
  </r>
  <r>
    <s v="EV2741"/>
    <x v="1"/>
    <s v="North America"/>
    <s v="Toyota"/>
    <s v="Truck"/>
    <n v="876570"/>
    <n v="117"/>
    <n v="486"/>
    <n v="1"/>
    <x v="2722"/>
    <n v="83480"/>
    <n v="24.5"/>
    <s v="Yes"/>
    <n v="59.4"/>
    <n v="10.199999999999999"/>
    <n v="2026"/>
    <n v="73176063600"/>
    <n v="4.1538461538461542"/>
    <n v="171.76954732510288"/>
    <n v="32.915796798886575"/>
    <s v="#SPILL!"/>
  </r>
  <r>
    <s v="EV2742"/>
    <x v="6"/>
    <s v="Europe"/>
    <s v="BMW"/>
    <s v="Car"/>
    <n v="111686"/>
    <n v="58"/>
    <n v="512"/>
    <n v="2.77"/>
    <x v="2723"/>
    <n v="48370"/>
    <n v="14.9"/>
    <s v="No"/>
    <n v="56.5"/>
    <n v="187.5"/>
    <n v="2026"/>
    <n v="5402251820"/>
    <n v="8.8275862068965516"/>
    <n v="94.47265625"/>
    <n v="1234.3176405279087"/>
    <s v="#SPILL!"/>
  </r>
  <r>
    <s v="EV2743"/>
    <x v="0"/>
    <s v="Asia"/>
    <s v="Tesla"/>
    <s v="SUV"/>
    <n v="628335"/>
    <n v="65"/>
    <n v="612"/>
    <n v="0.99"/>
    <x v="2724"/>
    <n v="64699"/>
    <n v="15.6"/>
    <s v="No"/>
    <n v="53.3"/>
    <n v="129.19999999999999"/>
    <n v="2026"/>
    <n v="40652646165"/>
    <n v="9.4153846153846157"/>
    <n v="105.71732026143791"/>
    <n v="249.09482998718838"/>
    <s v="#SPILL!"/>
  </r>
  <r>
    <s v="EV2744"/>
    <x v="1"/>
    <s v="North America"/>
    <s v="BYD"/>
    <s v="Truck"/>
    <n v="788902"/>
    <n v="91"/>
    <n v="431"/>
    <n v="1.41"/>
    <x v="2725"/>
    <n v="69876"/>
    <n v="16.100000000000001"/>
    <s v="No"/>
    <n v="11.5"/>
    <n v="281.39999999999998"/>
    <n v="2026"/>
    <n v="55125316152"/>
    <n v="4.7362637362637363"/>
    <n v="162.12529002320187"/>
    <n v="75.989159616783837"/>
    <s v="#SPILL!"/>
  </r>
  <r>
    <s v="EV2745"/>
    <x v="2"/>
    <s v="Oceania"/>
    <s v="Nissan"/>
    <s v="Truck"/>
    <n v="77551"/>
    <n v="98"/>
    <n v="551"/>
    <n v="2.63"/>
    <x v="2726"/>
    <n v="44743"/>
    <n v="24.1"/>
    <s v="No"/>
    <n v="31.8"/>
    <n v="112.7"/>
    <n v="2026"/>
    <n v="3469864393"/>
    <n v="5.6224489795918364"/>
    <n v="81.203266787658805"/>
    <n v="442.89564286727443"/>
    <s v="#SPILL!"/>
  </r>
  <r>
    <s v="EV2746"/>
    <x v="0"/>
    <s v="Asia"/>
    <s v="BMW"/>
    <s v="Truck"/>
    <n v="19994"/>
    <n v="41"/>
    <n v="273"/>
    <n v="0.56000000000000005"/>
    <x v="2727"/>
    <n v="84617"/>
    <n v="21"/>
    <s v="No"/>
    <n v="46.7"/>
    <n v="44.1"/>
    <n v="2026"/>
    <n v="1691832298"/>
    <n v="6.6585365853658534"/>
    <n v="309.95238095238096"/>
    <n v="9600.8302490747228"/>
    <s v="#SPILL!"/>
  </r>
  <r>
    <s v="EV2747"/>
    <x v="6"/>
    <s v="Europe"/>
    <s v="BMW"/>
    <s v="Car"/>
    <n v="251900"/>
    <n v="83"/>
    <n v="255"/>
    <n v="1.92"/>
    <x v="2728"/>
    <n v="29576"/>
    <n v="17.3"/>
    <s v="Yes"/>
    <n v="37.6"/>
    <n v="210.1"/>
    <n v="2026"/>
    <n v="7450194400"/>
    <n v="3.072289156626506"/>
    <n v="115.9843137254902"/>
    <n v="711.18300913060739"/>
    <s v="#SPILL!"/>
  </r>
  <r>
    <s v="EV2748"/>
    <x v="9"/>
    <s v="Asia"/>
    <s v="Ford"/>
    <s v="Truck"/>
    <n v="300277"/>
    <n v="60"/>
    <n v="283"/>
    <n v="1.01"/>
    <x v="2729"/>
    <n v="27586"/>
    <n v="21.6"/>
    <s v="No"/>
    <n v="8.6"/>
    <n v="141.80000000000001"/>
    <n v="2026"/>
    <n v="8283441322"/>
    <n v="4.7166666666666668"/>
    <n v="97.477031802120138"/>
    <n v="627.74704689336852"/>
    <s v="#SPILL!"/>
  </r>
  <r>
    <s v="EV2749"/>
    <x v="9"/>
    <s v="Asia"/>
    <s v="Kia"/>
    <s v="Bus"/>
    <n v="369162"/>
    <n v="109"/>
    <n v="543"/>
    <n v="0.78"/>
    <x v="2730"/>
    <n v="58951"/>
    <n v="22.1"/>
    <s v="No"/>
    <n v="24.7"/>
    <n v="125.1"/>
    <n v="2026"/>
    <n v="21762469062"/>
    <n v="4.9816513761467887"/>
    <n v="108.56537753222837"/>
    <n v="207.15837491399438"/>
    <s v="#SPILL!"/>
  </r>
  <r>
    <s v="EV2750"/>
    <x v="6"/>
    <s v="Europe"/>
    <s v="Kia"/>
    <s v="Truck"/>
    <n v="485624"/>
    <n v="50"/>
    <n v="494"/>
    <n v="0.85"/>
    <x v="2731"/>
    <n v="78866"/>
    <n v="14.4"/>
    <s v="No"/>
    <n v="22.7"/>
    <n v="30.7"/>
    <n v="2026"/>
    <n v="38299222384"/>
    <n v="9.8800000000000008"/>
    <n v="159.64777327935224"/>
    <n v="201.24211323987282"/>
    <s v="#SPILL!"/>
  </r>
  <r>
    <s v="EV2751"/>
    <x v="8"/>
    <s v="Europe"/>
    <s v="Toyota"/>
    <s v="Truck"/>
    <n v="548874"/>
    <n v="75"/>
    <n v="596"/>
    <n v="0.8"/>
    <x v="2732"/>
    <n v="41150"/>
    <n v="14.3"/>
    <s v="No"/>
    <n v="7.1"/>
    <n v="255.3"/>
    <n v="2026"/>
    <n v="22586165100"/>
    <n v="7.9466666666666663"/>
    <n v="69.043624161073822"/>
    <n v="28.571220352940749"/>
    <s v="#SPILL!"/>
  </r>
  <r>
    <s v="EV2752"/>
    <x v="4"/>
    <s v="Asia"/>
    <s v="Volkswagen"/>
    <s v="SUV"/>
    <n v="570351"/>
    <n v="86"/>
    <n v="630"/>
    <n v="0.52"/>
    <x v="2733"/>
    <n v="54900"/>
    <n v="13.3"/>
    <s v="Yes"/>
    <n v="11"/>
    <n v="16.899999999999999"/>
    <n v="2026"/>
    <n v="31312269900"/>
    <n v="7.3255813953488369"/>
    <n v="87.142857142857139"/>
    <n v="220.31871601873232"/>
    <s v="#SPILL!"/>
  </r>
  <r>
    <s v="EV2753"/>
    <x v="2"/>
    <s v="Oceania"/>
    <s v="BYD"/>
    <s v="Truck"/>
    <n v="415041"/>
    <n v="54"/>
    <n v="549"/>
    <n v="0.75"/>
    <x v="2734"/>
    <n v="78084"/>
    <n v="23.7"/>
    <s v="Yes"/>
    <n v="49.3"/>
    <n v="228.8"/>
    <n v="2026"/>
    <n v="32408061444"/>
    <n v="10.166666666666666"/>
    <n v="142.2295081967213"/>
    <n v="299.61859189814982"/>
    <s v="#SPILL!"/>
  </r>
  <r>
    <s v="EV2754"/>
    <x v="0"/>
    <s v="Asia"/>
    <s v="Volkswagen"/>
    <s v="Bus"/>
    <n v="544675"/>
    <n v="91"/>
    <n v="631"/>
    <n v="0.76"/>
    <x v="2735"/>
    <n v="52841"/>
    <n v="22.3"/>
    <s v="Yes"/>
    <n v="62.6"/>
    <n v="89.3"/>
    <n v="2026"/>
    <n v="28781171675"/>
    <n v="6.9340659340659343"/>
    <n v="83.741679873217109"/>
    <n v="225.89066874741818"/>
    <s v="#SPILL!"/>
  </r>
  <r>
    <s v="EV2755"/>
    <x v="6"/>
    <s v="Europe"/>
    <s v="Kia"/>
    <s v="SUV"/>
    <n v="539354"/>
    <n v="88"/>
    <n v="420"/>
    <n v="2.97"/>
    <x v="2736"/>
    <n v="75794"/>
    <n v="17.7"/>
    <s v="No"/>
    <n v="57"/>
    <n v="57.7"/>
    <n v="2026"/>
    <n v="40879797076"/>
    <n v="4.7727272727272725"/>
    <n v="180.46190476190475"/>
    <n v="97.316419271943843"/>
    <s v="#SPILL!"/>
  </r>
  <r>
    <s v="EV2756"/>
    <x v="6"/>
    <s v="Europe"/>
    <s v="Nissan"/>
    <s v="Bus"/>
    <n v="567410"/>
    <n v="49"/>
    <n v="359"/>
    <n v="2.94"/>
    <x v="2737"/>
    <n v="72299"/>
    <n v="15.1"/>
    <s v="Yes"/>
    <n v="20.8"/>
    <n v="181.2"/>
    <n v="2026"/>
    <n v="41023175590"/>
    <n v="7.3265306122448983"/>
    <n v="201.38997214484681"/>
    <n v="277.96831215523167"/>
    <s v="#SPILL!"/>
  </r>
  <r>
    <s v="EV2757"/>
    <x v="3"/>
    <s v="Europe"/>
    <s v="Toyota"/>
    <s v="SUV"/>
    <n v="522432"/>
    <n v="111"/>
    <n v="631"/>
    <n v="2.44"/>
    <x v="2738"/>
    <n v="54819"/>
    <n v="21"/>
    <s v="No"/>
    <n v="32.5"/>
    <n v="219"/>
    <n v="2026"/>
    <n v="28639199808"/>
    <n v="5.6846846846846848"/>
    <n v="86.876386687797151"/>
    <n v="218.43225529829718"/>
    <s v="#SPILL!"/>
  </r>
  <r>
    <s v="EV2758"/>
    <x v="5"/>
    <s v="North America"/>
    <s v="BYD"/>
    <s v="SUV"/>
    <n v="604159"/>
    <n v="58"/>
    <n v="286"/>
    <n v="1.45"/>
    <x v="2739"/>
    <n v="30355"/>
    <n v="21.5"/>
    <s v="Yes"/>
    <n v="38.6"/>
    <n v="44.5"/>
    <n v="2026"/>
    <n v="18339246445"/>
    <n v="4.931034482758621"/>
    <n v="106.13636363636364"/>
    <n v="79.700873445566472"/>
    <s v="#SPILL!"/>
  </r>
  <r>
    <s v="EV2759"/>
    <x v="6"/>
    <s v="Europe"/>
    <s v="Tesla"/>
    <s v="Truck"/>
    <n v="630125"/>
    <n v="91"/>
    <n v="322"/>
    <n v="0.54"/>
    <x v="2740"/>
    <n v="42861"/>
    <n v="15.3"/>
    <s v="No"/>
    <n v="47.1"/>
    <n v="241.5"/>
    <n v="2026"/>
    <n v="27007787625"/>
    <n v="3.5384615384615383"/>
    <n v="133.10869565217391"/>
    <n v="176.2443959531839"/>
    <s v="#SPILL!"/>
  </r>
  <r>
    <s v="EV2760"/>
    <x v="5"/>
    <s v="North America"/>
    <s v="BYD"/>
    <s v="Car"/>
    <n v="106172"/>
    <n v="49"/>
    <n v="485"/>
    <n v="1.66"/>
    <x v="2741"/>
    <n v="40670"/>
    <n v="16"/>
    <s v="Yes"/>
    <n v="61.7"/>
    <n v="215.3"/>
    <n v="2026"/>
    <n v="4318015240"/>
    <n v="9.8979591836734695"/>
    <n v="83.855670103092777"/>
    <n v="1006.7343555739743"/>
    <s v="#SPILL!"/>
  </r>
  <r>
    <s v="EV2761"/>
    <x v="1"/>
    <s v="North America"/>
    <s v="Ford"/>
    <s v="Bus"/>
    <n v="526252"/>
    <n v="88"/>
    <n v="286"/>
    <n v="0.54"/>
    <x v="2742"/>
    <n v="66002"/>
    <n v="12.8"/>
    <s v="No"/>
    <n v="11.4"/>
    <n v="259.2"/>
    <n v="2026"/>
    <n v="34733684504"/>
    <n v="3.25"/>
    <n v="230.77622377622379"/>
    <n v="148.37758336310361"/>
    <s v="#SPILL!"/>
  </r>
  <r>
    <s v="EV2762"/>
    <x v="9"/>
    <s v="Asia"/>
    <s v="Mercedes"/>
    <s v="Truck"/>
    <n v="274909"/>
    <n v="97"/>
    <n v="347"/>
    <n v="1.1299999999999999"/>
    <x v="2743"/>
    <n v="64759"/>
    <n v="18.7"/>
    <s v="Yes"/>
    <n v="62.5"/>
    <n v="162.4"/>
    <n v="2026"/>
    <n v="17802831931"/>
    <n v="3.5773195876288661"/>
    <n v="186.62536023054756"/>
    <n v="191.3724177818842"/>
    <s v="#SPILL!"/>
  </r>
  <r>
    <s v="EV2763"/>
    <x v="5"/>
    <s v="North America"/>
    <s v="BMW"/>
    <s v="Truck"/>
    <n v="182151"/>
    <n v="110"/>
    <n v="401"/>
    <n v="1.03"/>
    <x v="2744"/>
    <n v="59560"/>
    <n v="14.2"/>
    <s v="No"/>
    <n v="44.8"/>
    <n v="164.7"/>
    <n v="2026"/>
    <n v="10848913560"/>
    <n v="3.6454545454545455"/>
    <n v="148.52867830423941"/>
    <n v="1017.9027290544658"/>
    <s v="#SPILL!"/>
  </r>
  <r>
    <s v="EV2764"/>
    <x v="3"/>
    <s v="Europe"/>
    <s v="BYD"/>
    <s v="Truck"/>
    <n v="261212"/>
    <n v="43"/>
    <n v="471"/>
    <n v="2.06"/>
    <x v="2745"/>
    <n v="55580"/>
    <n v="23.3"/>
    <s v="Yes"/>
    <n v="55.2"/>
    <n v="142.5"/>
    <n v="2026"/>
    <n v="14518162960"/>
    <n v="10.953488372093023"/>
    <n v="118.00424628450106"/>
    <n v="257.02877356323603"/>
    <s v="#SPILL!"/>
  </r>
  <r>
    <s v="EV2765"/>
    <x v="7"/>
    <s v="Europe"/>
    <s v="Tesla"/>
    <s v="Car"/>
    <n v="156565"/>
    <n v="55"/>
    <n v="301"/>
    <n v="1.47"/>
    <x v="2746"/>
    <n v="27652"/>
    <n v="20.3"/>
    <s v="Yes"/>
    <n v="49.6"/>
    <n v="245.8"/>
    <n v="2026"/>
    <n v="4329335380"/>
    <n v="5.4727272727272727"/>
    <n v="91.867109634551497"/>
    <n v="500.26506562769458"/>
    <s v="#SPILL!"/>
  </r>
  <r>
    <s v="EV2766"/>
    <x v="4"/>
    <s v="Asia"/>
    <s v="Kia"/>
    <s v="SUV"/>
    <n v="731046"/>
    <n v="40"/>
    <n v="618"/>
    <n v="2.16"/>
    <x v="2747"/>
    <n v="71044"/>
    <n v="22.6"/>
    <s v="No"/>
    <n v="24.4"/>
    <n v="208.8"/>
    <n v="2026"/>
    <n v="51936432024"/>
    <n v="15.45"/>
    <n v="114.957928802589"/>
    <n v="17.660995340922458"/>
    <s v="#SPILL!"/>
  </r>
  <r>
    <s v="EV2767"/>
    <x v="3"/>
    <s v="Europe"/>
    <s v="Tesla"/>
    <s v="Bus"/>
    <n v="249707"/>
    <n v="41"/>
    <n v="334"/>
    <n v="2.44"/>
    <x v="2748"/>
    <n v="61165"/>
    <n v="20.8"/>
    <s v="No"/>
    <n v="48.7"/>
    <n v="292.5"/>
    <n v="2026"/>
    <n v="15273328655"/>
    <n v="8.1463414634146343"/>
    <n v="183.12874251497007"/>
    <n v="352.94565230450087"/>
    <s v="#SPILL!"/>
  </r>
  <r>
    <s v="EV2768"/>
    <x v="3"/>
    <s v="Europe"/>
    <s v="Tesla"/>
    <s v="SUV"/>
    <n v="613005"/>
    <n v="79"/>
    <n v="615"/>
    <n v="2.67"/>
    <x v="2749"/>
    <n v="59509"/>
    <n v="12.6"/>
    <s v="No"/>
    <n v="9.5"/>
    <n v="141.4"/>
    <n v="2026"/>
    <n v="36479314545"/>
    <n v="7.7848101265822782"/>
    <n v="96.762601626016263"/>
    <n v="280.08743811225031"/>
    <s v="#SPILL!"/>
  </r>
  <r>
    <s v="EV2769"/>
    <x v="4"/>
    <s v="Asia"/>
    <s v="Toyota"/>
    <s v="SUV"/>
    <n v="336091"/>
    <n v="83"/>
    <n v="294"/>
    <n v="0.57999999999999996"/>
    <x v="2750"/>
    <n v="46294"/>
    <n v="14.3"/>
    <s v="Yes"/>
    <n v="47.1"/>
    <n v="75.7"/>
    <n v="2026"/>
    <n v="15558996754"/>
    <n v="3.5421686746987953"/>
    <n v="157.46258503401361"/>
    <n v="530.48132797367373"/>
    <s v="#SPILL!"/>
  </r>
  <r>
    <s v="EV2770"/>
    <x v="8"/>
    <s v="Europe"/>
    <s v="Nissan"/>
    <s v="Truck"/>
    <n v="396472"/>
    <n v="62"/>
    <n v="488"/>
    <n v="0.75"/>
    <x v="2751"/>
    <n v="25855"/>
    <n v="19.2"/>
    <s v="Yes"/>
    <n v="61"/>
    <n v="200.7"/>
    <n v="2026"/>
    <n v="10250783560"/>
    <n v="7.870967741935484"/>
    <n v="52.981557377049178"/>
    <n v="182.0759095219839"/>
    <s v="#SPILL!"/>
  </r>
  <r>
    <s v="EV2771"/>
    <x v="1"/>
    <s v="North America"/>
    <s v="Toyota"/>
    <s v="Car"/>
    <n v="468713"/>
    <n v="58"/>
    <n v="501"/>
    <n v="1.92"/>
    <x v="2752"/>
    <n v="79369"/>
    <n v="14.1"/>
    <s v="No"/>
    <n v="30.2"/>
    <n v="248.2"/>
    <n v="2026"/>
    <n v="37201282097"/>
    <n v="8.637931034482758"/>
    <n v="158.42115768463074"/>
    <n v="112.19445588238432"/>
    <s v="#SPILL!"/>
  </r>
  <r>
    <s v="EV2772"/>
    <x v="6"/>
    <s v="Europe"/>
    <s v="Toyota"/>
    <s v="Car"/>
    <n v="234371"/>
    <n v="88"/>
    <n v="447"/>
    <n v="1.73"/>
    <x v="2753"/>
    <n v="69930"/>
    <n v="21.3"/>
    <s v="No"/>
    <n v="12.1"/>
    <n v="130.9"/>
    <n v="2026"/>
    <n v="16389564030"/>
    <n v="5.0795454545454541"/>
    <n v="156.44295302013424"/>
    <n v="248.06823369785511"/>
    <s v="#SPILL!"/>
  </r>
  <r>
    <s v="EV2773"/>
    <x v="1"/>
    <s v="North America"/>
    <s v="Volkswagen"/>
    <s v="Car"/>
    <n v="771644"/>
    <n v="61"/>
    <n v="449"/>
    <n v="1.86"/>
    <x v="2754"/>
    <n v="66643"/>
    <n v="13.1"/>
    <s v="Yes"/>
    <n v="11.7"/>
    <n v="139.9"/>
    <n v="2026"/>
    <n v="51424671092"/>
    <n v="7.360655737704918"/>
    <n v="148.42538975501114"/>
    <n v="100.64874475794537"/>
    <s v="#SPILL!"/>
  </r>
  <r>
    <s v="EV2774"/>
    <x v="7"/>
    <s v="Europe"/>
    <s v="Volkswagen"/>
    <s v="Bus"/>
    <n v="597337"/>
    <n v="54"/>
    <n v="396"/>
    <n v="2.76"/>
    <x v="2755"/>
    <n v="28527"/>
    <n v="20.7"/>
    <s v="No"/>
    <n v="25.7"/>
    <n v="109.1"/>
    <n v="2026"/>
    <n v="17040232599"/>
    <n v="7.333333333333333"/>
    <n v="72.037878787878782"/>
    <n v="1.9888270775123589"/>
    <s v="#SPILL!"/>
  </r>
  <r>
    <s v="EV2775"/>
    <x v="2"/>
    <s v="Oceania"/>
    <s v="Kia"/>
    <s v="SUV"/>
    <n v="299245"/>
    <n v="104"/>
    <n v="275"/>
    <n v="2.39"/>
    <x v="2756"/>
    <n v="25105"/>
    <n v="12.4"/>
    <s v="No"/>
    <n v="14.2"/>
    <n v="135.1"/>
    <n v="2026"/>
    <n v="7512545725"/>
    <n v="2.6442307692307692"/>
    <n v="91.290909090909096"/>
    <n v="585.51020067169043"/>
    <s v="#SPILL!"/>
  </r>
  <r>
    <s v="EV2776"/>
    <x v="2"/>
    <s v="Oceania"/>
    <s v="Tesla"/>
    <s v="Bus"/>
    <n v="540002"/>
    <n v="66"/>
    <n v="264"/>
    <n v="2.38"/>
    <x v="2757"/>
    <n v="48149"/>
    <n v="24.7"/>
    <s v="Yes"/>
    <n v="50.9"/>
    <n v="39.799999999999997"/>
    <n v="2026"/>
    <n v="26000556298"/>
    <n v="4"/>
    <n v="182.38257575757575"/>
    <n v="137.88837819119186"/>
    <s v="#SPILL!"/>
  </r>
  <r>
    <s v="EV2777"/>
    <x v="3"/>
    <s v="Europe"/>
    <s v="Volkswagen"/>
    <s v="Car"/>
    <n v="768040"/>
    <n v="93"/>
    <n v="385"/>
    <n v="0.69"/>
    <x v="2758"/>
    <n v="51148"/>
    <n v="20.6"/>
    <s v="Yes"/>
    <n v="24.7"/>
    <n v="189.8"/>
    <n v="2026"/>
    <n v="39283709920"/>
    <n v="4.139784946236559"/>
    <n v="132.85194805194806"/>
    <n v="228.48158950054685"/>
    <s v="#SPILL!"/>
  </r>
  <r>
    <s v="EV2778"/>
    <x v="7"/>
    <s v="Europe"/>
    <s v="Kia"/>
    <s v="SUV"/>
    <n v="439921"/>
    <n v="77"/>
    <n v="393"/>
    <n v="2.3199999999999998"/>
    <x v="2759"/>
    <n v="61927"/>
    <n v="19.7"/>
    <s v="Yes"/>
    <n v="36.4"/>
    <n v="32"/>
    <n v="2026"/>
    <n v="27242987767"/>
    <n v="5.1038961038961039"/>
    <n v="157.57506361323155"/>
    <n v="295.39849200197312"/>
    <s v="#SPILL!"/>
  </r>
  <r>
    <s v="EV2779"/>
    <x v="9"/>
    <s v="Asia"/>
    <s v="Hyundai"/>
    <s v="Car"/>
    <n v="260814"/>
    <n v="118"/>
    <n v="611"/>
    <n v="1.97"/>
    <x v="2760"/>
    <n v="61677"/>
    <n v="20.3"/>
    <s v="No"/>
    <n v="55.3"/>
    <n v="58.9"/>
    <n v="2026"/>
    <n v="16086225078"/>
    <n v="5.1779661016949152"/>
    <n v="100.9443535188216"/>
    <n v="384.64192873081964"/>
    <s v="#SPILL!"/>
  </r>
  <r>
    <s v="EV2780"/>
    <x v="8"/>
    <s v="Europe"/>
    <s v="Hyundai"/>
    <s v="Car"/>
    <n v="808882"/>
    <n v="76"/>
    <n v="581"/>
    <n v="1.92"/>
    <x v="2761"/>
    <n v="43257"/>
    <n v="16.399999999999999"/>
    <s v="No"/>
    <n v="18.100000000000001"/>
    <n v="96"/>
    <n v="2026"/>
    <n v="34989808674"/>
    <n v="7.6447368421052628"/>
    <n v="74.452667814113596"/>
    <n v="146.71484839568689"/>
    <s v="#SPILL!"/>
  </r>
  <r>
    <s v="EV2781"/>
    <x v="2"/>
    <s v="Oceania"/>
    <s v="BMW"/>
    <s v="Truck"/>
    <n v="556811"/>
    <n v="98"/>
    <n v="436"/>
    <n v="0.81"/>
    <x v="2762"/>
    <n v="84857"/>
    <n v="19.2"/>
    <s v="No"/>
    <n v="21.6"/>
    <n v="232"/>
    <n v="2026"/>
    <n v="47249311027"/>
    <n v="4.4489795918367347"/>
    <n v="194.62614678899084"/>
    <n v="184.70899461397136"/>
    <s v="#SPILL!"/>
  </r>
  <r>
    <s v="EV2782"/>
    <x v="6"/>
    <s v="Europe"/>
    <s v="Ford"/>
    <s v="SUV"/>
    <n v="351311"/>
    <n v="58"/>
    <n v="404"/>
    <n v="0.76"/>
    <x v="2763"/>
    <n v="36440"/>
    <n v="13.2"/>
    <s v="No"/>
    <n v="11.2"/>
    <n v="277.89999999999998"/>
    <n v="2026"/>
    <n v="12801772840"/>
    <n v="6.9655172413793105"/>
    <n v="90.198019801980195"/>
    <n v="144.5385997022581"/>
    <s v="#SPILL!"/>
  </r>
  <r>
    <s v="EV2783"/>
    <x v="4"/>
    <s v="Asia"/>
    <s v="BYD"/>
    <s v="Truck"/>
    <n v="692511"/>
    <n v="42"/>
    <n v="607"/>
    <n v="0.63"/>
    <x v="2764"/>
    <n v="84921"/>
    <n v="22.6"/>
    <s v="No"/>
    <n v="8.9"/>
    <n v="212.3"/>
    <n v="2026"/>
    <n v="58808726631"/>
    <n v="14.452380952380953"/>
    <n v="139.90280065897858"/>
    <n v="110.91231763827578"/>
    <s v="#SPILL!"/>
  </r>
  <r>
    <s v="EV2784"/>
    <x v="4"/>
    <s v="Asia"/>
    <s v="Mercedes"/>
    <s v="Truck"/>
    <n v="62910"/>
    <n v="113"/>
    <n v="480"/>
    <n v="0.78"/>
    <x v="2765"/>
    <n v="68967"/>
    <n v="18.3"/>
    <s v="No"/>
    <n v="17.7"/>
    <n v="27.7"/>
    <n v="2026"/>
    <n v="4338713970"/>
    <n v="4.2477876106194694"/>
    <n v="143.68125000000001"/>
    <n v="60.975997456684155"/>
    <s v="#SPILL!"/>
  </r>
  <r>
    <s v="EV2785"/>
    <x v="0"/>
    <s v="Asia"/>
    <s v="Hyundai"/>
    <s v="Car"/>
    <n v="458875"/>
    <n v="86"/>
    <n v="356"/>
    <n v="2.04"/>
    <x v="2766"/>
    <n v="70900"/>
    <n v="13.7"/>
    <s v="No"/>
    <n v="63.4"/>
    <n v="118.8"/>
    <n v="2026"/>
    <n v="32534237500"/>
    <n v="4.1395348837209305"/>
    <n v="199.15730337078651"/>
    <n v="103.85616998093163"/>
    <s v="#SPILL!"/>
  </r>
  <r>
    <s v="EV2786"/>
    <x v="9"/>
    <s v="Asia"/>
    <s v="Nissan"/>
    <s v="Bus"/>
    <n v="260989"/>
    <n v="112"/>
    <n v="274"/>
    <n v="0.51"/>
    <x v="2767"/>
    <n v="28525"/>
    <n v="20.3"/>
    <s v="No"/>
    <n v="52.2"/>
    <n v="120.6"/>
    <n v="2026"/>
    <n v="7444711225"/>
    <n v="2.4464285714285716"/>
    <n v="104.10583941605839"/>
    <n v="630.67792129170198"/>
    <s v="#SPILL!"/>
  </r>
  <r>
    <s v="EV2787"/>
    <x v="4"/>
    <s v="Asia"/>
    <s v="BYD"/>
    <s v="Bus"/>
    <n v="30967"/>
    <n v="107"/>
    <n v="349"/>
    <n v="1.1200000000000001"/>
    <x v="2768"/>
    <n v="40457"/>
    <n v="18.899999999999999"/>
    <s v="Yes"/>
    <n v="7.9"/>
    <n v="41.4"/>
    <n v="2026"/>
    <n v="1252831919"/>
    <n v="3.2616822429906542"/>
    <n v="115.92263610315186"/>
    <n v="1007.4272612781348"/>
    <s v="#SPILL!"/>
  </r>
  <r>
    <s v="EV2788"/>
    <x v="2"/>
    <s v="Oceania"/>
    <s v="Tesla"/>
    <s v="Bus"/>
    <n v="251088"/>
    <n v="84"/>
    <n v="632"/>
    <n v="0.84"/>
    <x v="2769"/>
    <n v="58933"/>
    <n v="17.8"/>
    <s v="No"/>
    <n v="64.599999999999994"/>
    <n v="181.2"/>
    <n v="2026"/>
    <n v="14797369104"/>
    <n v="7.5238095238095237"/>
    <n v="93.24841772151899"/>
    <n v="194.28248263557001"/>
    <s v="#SPILL!"/>
  </r>
  <r>
    <s v="EV2789"/>
    <x v="5"/>
    <s v="North America"/>
    <s v="Volkswagen"/>
    <s v="Car"/>
    <n v="184862"/>
    <n v="41"/>
    <n v="530"/>
    <n v="1.71"/>
    <x v="2770"/>
    <n v="35608"/>
    <n v="14.4"/>
    <s v="Yes"/>
    <n v="53.8"/>
    <n v="240"/>
    <n v="2026"/>
    <n v="6582566096"/>
    <n v="12.926829268292684"/>
    <n v="67.184905660377353"/>
    <n v="25.840897534376996"/>
    <s v="#SPILL!"/>
  </r>
  <r>
    <s v="EV2790"/>
    <x v="2"/>
    <s v="Oceania"/>
    <s v="Tesla"/>
    <s v="Car"/>
    <n v="348012"/>
    <n v="42"/>
    <n v="544"/>
    <n v="1.95"/>
    <x v="2771"/>
    <n v="61114"/>
    <n v="22.2"/>
    <s v="Yes"/>
    <n v="28.4"/>
    <n v="262.8"/>
    <n v="2026"/>
    <n v="21268405368"/>
    <n v="12.952380952380953"/>
    <n v="112.34191176470588"/>
    <n v="489.87391239382549"/>
    <s v="#SPILL!"/>
  </r>
  <r>
    <s v="EV2791"/>
    <x v="7"/>
    <s v="Europe"/>
    <s v="Volkswagen"/>
    <s v="Car"/>
    <n v="632088"/>
    <n v="51"/>
    <n v="508"/>
    <n v="0.78"/>
    <x v="2772"/>
    <n v="71721"/>
    <n v="23.1"/>
    <s v="Yes"/>
    <n v="18.399999999999999"/>
    <n v="30.8"/>
    <n v="2026"/>
    <n v="45333983448"/>
    <n v="9.9607843137254903"/>
    <n v="141.18307086614172"/>
    <n v="179.73921352723039"/>
    <s v="#SPILL!"/>
  </r>
  <r>
    <s v="EV2792"/>
    <x v="9"/>
    <s v="Asia"/>
    <s v="Kia"/>
    <s v="Truck"/>
    <n v="646662"/>
    <n v="95"/>
    <n v="254"/>
    <n v="1.65"/>
    <x v="2773"/>
    <n v="56732"/>
    <n v="18.2"/>
    <s v="Yes"/>
    <n v="23.8"/>
    <n v="135.1"/>
    <n v="2026"/>
    <n v="36686428584"/>
    <n v="2.6736842105263157"/>
    <n v="223.35433070866142"/>
    <n v="289.95827804942917"/>
    <s v="#SPILL!"/>
  </r>
  <r>
    <s v="EV2793"/>
    <x v="7"/>
    <s v="Europe"/>
    <s v="BYD"/>
    <s v="Truck"/>
    <n v="529163"/>
    <n v="91"/>
    <n v="439"/>
    <n v="0.64"/>
    <x v="2774"/>
    <n v="28117"/>
    <n v="21"/>
    <s v="Yes"/>
    <n v="57.1"/>
    <n v="223.7"/>
    <n v="2026"/>
    <n v="14878476071"/>
    <n v="4.8241758241758239"/>
    <n v="64.047835990888387"/>
    <n v="357.60436765231128"/>
    <s v="#SPILL!"/>
  </r>
  <r>
    <s v="EV2794"/>
    <x v="7"/>
    <s v="Europe"/>
    <s v="Volkswagen"/>
    <s v="Car"/>
    <n v="646819"/>
    <n v="109"/>
    <n v="498"/>
    <n v="1.99"/>
    <x v="2775"/>
    <n v="59362"/>
    <n v="19.399999999999999"/>
    <s v="No"/>
    <n v="64.7"/>
    <n v="207.6"/>
    <n v="2026"/>
    <n v="38396469478"/>
    <n v="4.568807339449541"/>
    <n v="119.20080321285141"/>
    <n v="70.590072338629497"/>
    <s v="#SPILL!"/>
  </r>
  <r>
    <s v="EV2795"/>
    <x v="8"/>
    <s v="Europe"/>
    <s v="Toyota"/>
    <s v="Car"/>
    <n v="637913"/>
    <n v="80"/>
    <n v="614"/>
    <n v="2.81"/>
    <x v="2776"/>
    <n v="59607"/>
    <n v="17"/>
    <s v="No"/>
    <n v="56"/>
    <n v="93.7"/>
    <n v="2026"/>
    <n v="38024080191"/>
    <n v="7.6749999999999998"/>
    <n v="97.079804560260584"/>
    <n v="241.58623511356564"/>
    <s v="#SPILL!"/>
  </r>
  <r>
    <s v="EV2796"/>
    <x v="9"/>
    <s v="Asia"/>
    <s v="BMW"/>
    <s v="Car"/>
    <n v="749943"/>
    <n v="101"/>
    <n v="604"/>
    <n v="1.93"/>
    <x v="2777"/>
    <n v="45808"/>
    <n v="15.7"/>
    <s v="Yes"/>
    <n v="41"/>
    <n v="259"/>
    <n v="2026"/>
    <n v="34353388944"/>
    <n v="5.9801980198019802"/>
    <n v="75.841059602649011"/>
    <n v="116.43684920053924"/>
    <s v="#SPILL!"/>
  </r>
  <r>
    <s v="EV2797"/>
    <x v="7"/>
    <s v="Europe"/>
    <s v="Tesla"/>
    <s v="SUV"/>
    <n v="172889"/>
    <n v="42"/>
    <n v="640"/>
    <n v="0.6"/>
    <x v="2778"/>
    <n v="55221"/>
    <n v="15.1"/>
    <s v="No"/>
    <n v="8.8000000000000007"/>
    <n v="101"/>
    <n v="2026"/>
    <n v="9547103469"/>
    <n v="15.238095238095237"/>
    <n v="86.282812500000006"/>
    <n v="349.84296282585939"/>
    <s v="#SPILL!"/>
  </r>
  <r>
    <s v="EV2798"/>
    <x v="1"/>
    <s v="North America"/>
    <s v="Mercedes"/>
    <s v="Bus"/>
    <n v="273920"/>
    <n v="113"/>
    <n v="582"/>
    <n v="1.76"/>
    <x v="2779"/>
    <n v="84931"/>
    <n v="23.9"/>
    <s v="No"/>
    <n v="61.1"/>
    <n v="53.3"/>
    <n v="2026"/>
    <n v="23264299520"/>
    <n v="5.1504424778761058"/>
    <n v="145.92955326460481"/>
    <n v="73.411945093457945"/>
    <s v="#SPILL!"/>
  </r>
  <r>
    <s v="EV2799"/>
    <x v="6"/>
    <s v="Europe"/>
    <s v="Ford"/>
    <s v="Car"/>
    <n v="589369"/>
    <n v="109"/>
    <n v="382"/>
    <n v="2.14"/>
    <x v="2780"/>
    <n v="80501"/>
    <n v="21.6"/>
    <s v="No"/>
    <n v="8.8000000000000007"/>
    <n v="71.2"/>
    <n v="2026"/>
    <n v="47444793869"/>
    <n v="3.5045871559633026"/>
    <n v="210.73560209424085"/>
    <n v="179.86524571193937"/>
    <s v="#SPILL!"/>
  </r>
  <r>
    <s v="EV2800"/>
    <x v="0"/>
    <s v="Asia"/>
    <s v="BMW"/>
    <s v="Car"/>
    <n v="852529"/>
    <n v="64"/>
    <n v="627"/>
    <n v="2.59"/>
    <x v="2781"/>
    <n v="46175"/>
    <n v="14.7"/>
    <s v="No"/>
    <n v="58.2"/>
    <n v="274.60000000000002"/>
    <n v="2026"/>
    <n v="39365526575"/>
    <n v="9.796875"/>
    <n v="73.644338118022333"/>
    <n v="177.20922103529617"/>
    <s v="#SPILL!"/>
  </r>
  <r>
    <s v="EV2801"/>
    <x v="9"/>
    <s v="Asia"/>
    <s v="Nissan"/>
    <s v="Truck"/>
    <n v="760652"/>
    <n v="120"/>
    <n v="282"/>
    <n v="2.2200000000000002"/>
    <x v="2782"/>
    <n v="56346"/>
    <n v="20"/>
    <s v="No"/>
    <n v="30.1"/>
    <n v="90.3"/>
    <n v="2026"/>
    <n v="42859697592"/>
    <n v="2.35"/>
    <n v="199.80851063829786"/>
    <n v="93.356751839211626"/>
    <s v="#SPILL!"/>
  </r>
  <r>
    <s v="EV2802"/>
    <x v="9"/>
    <s v="Asia"/>
    <s v="BYD"/>
    <s v="Bus"/>
    <n v="120429"/>
    <n v="63"/>
    <n v="285"/>
    <n v="2.95"/>
    <x v="2783"/>
    <n v="72686"/>
    <n v="21.7"/>
    <s v="Yes"/>
    <n v="29.4"/>
    <n v="13.6"/>
    <n v="2026"/>
    <n v="8753502294"/>
    <n v="4.5238095238095237"/>
    <n v="255.03859649122808"/>
    <n v="743.77434006759165"/>
    <s v="#SPILL!"/>
  </r>
  <r>
    <s v="EV2803"/>
    <x v="1"/>
    <s v="North America"/>
    <s v="Kia"/>
    <s v="Car"/>
    <n v="480805"/>
    <n v="104"/>
    <n v="402"/>
    <n v="2.19"/>
    <x v="2784"/>
    <n v="42500"/>
    <n v="22.5"/>
    <s v="No"/>
    <n v="10.9"/>
    <n v="70.2"/>
    <n v="2026"/>
    <n v="20434212500"/>
    <n v="3.8653846153846154"/>
    <n v="105.72139303482587"/>
    <n v="346.7975582616653"/>
    <s v="#SPILL!"/>
  </r>
  <r>
    <s v="EV2804"/>
    <x v="3"/>
    <s v="Europe"/>
    <s v="BMW"/>
    <s v="Car"/>
    <n v="600278"/>
    <n v="90"/>
    <n v="464"/>
    <n v="2.6"/>
    <x v="2785"/>
    <n v="79126"/>
    <n v="15.4"/>
    <s v="Yes"/>
    <n v="38.4"/>
    <n v="80"/>
    <n v="2026"/>
    <n v="47497597028"/>
    <n v="5.1555555555555559"/>
    <n v="170.53017241379311"/>
    <n v="106.42568943056384"/>
    <s v="#SPILL!"/>
  </r>
  <r>
    <s v="EV2805"/>
    <x v="1"/>
    <s v="North America"/>
    <s v="Kia"/>
    <s v="Car"/>
    <n v="852023"/>
    <n v="76"/>
    <n v="569"/>
    <n v="0.61"/>
    <x v="2786"/>
    <n v="81133"/>
    <n v="17.2"/>
    <s v="No"/>
    <n v="63.2"/>
    <n v="293.60000000000002"/>
    <n v="2026"/>
    <n v="69127182059"/>
    <n v="7.4868421052631575"/>
    <n v="142.58875219683657"/>
    <n v="45.475298202043845"/>
    <s v="#SPILL!"/>
  </r>
  <r>
    <s v="EV2806"/>
    <x v="8"/>
    <s v="Europe"/>
    <s v="Hyundai"/>
    <s v="Bus"/>
    <n v="889898"/>
    <n v="95"/>
    <n v="541"/>
    <n v="2.08"/>
    <x v="2787"/>
    <n v="55135"/>
    <n v="22.5"/>
    <s v="Yes"/>
    <n v="11.2"/>
    <n v="73.599999999999994"/>
    <n v="2026"/>
    <n v="49064526230"/>
    <n v="5.6947368421052635"/>
    <n v="101.91312384473198"/>
    <n v="3.3599356330725545"/>
    <s v="#SPILL!"/>
  </r>
  <r>
    <s v="EV2807"/>
    <x v="1"/>
    <s v="North America"/>
    <s v="Hyundai"/>
    <s v="SUV"/>
    <n v="822128"/>
    <n v="114"/>
    <n v="367"/>
    <n v="1.02"/>
    <x v="2788"/>
    <n v="74583"/>
    <n v="13.6"/>
    <s v="Yes"/>
    <n v="29.3"/>
    <n v="71.900000000000006"/>
    <n v="2026"/>
    <n v="61316772624"/>
    <n v="3.2192982456140351"/>
    <n v="203.22343324250681"/>
    <n v="27.153922503551758"/>
    <s v="#SPILL!"/>
  </r>
  <r>
    <s v="EV2808"/>
    <x v="6"/>
    <s v="Europe"/>
    <s v="Kia"/>
    <s v="Car"/>
    <n v="301818"/>
    <n v="118"/>
    <n v="564"/>
    <n v="0.8"/>
    <x v="2789"/>
    <n v="25256"/>
    <n v="18.2"/>
    <s v="Yes"/>
    <n v="52.4"/>
    <n v="211.8"/>
    <n v="2026"/>
    <n v="7622715408"/>
    <n v="4.7796610169491522"/>
    <n v="44.780141843971634"/>
    <n v="109.51301777892637"/>
    <s v="#SPILL!"/>
  </r>
  <r>
    <s v="EV2809"/>
    <x v="8"/>
    <s v="Europe"/>
    <s v="Tesla"/>
    <s v="Bus"/>
    <n v="648360"/>
    <n v="59"/>
    <n v="432"/>
    <n v="0.92"/>
    <x v="2790"/>
    <n v="65061"/>
    <n v="21.4"/>
    <s v="Yes"/>
    <n v="28"/>
    <n v="130.1"/>
    <n v="2026"/>
    <n v="42182949960"/>
    <n v="7.3220338983050848"/>
    <n v="150.60416666666666"/>
    <n v="145.70917391572581"/>
    <s v="#SPILL!"/>
  </r>
  <r>
    <s v="EV2810"/>
    <x v="8"/>
    <s v="Europe"/>
    <s v="Hyundai"/>
    <s v="Car"/>
    <n v="407672"/>
    <n v="108"/>
    <n v="554"/>
    <n v="2.2799999999999998"/>
    <x v="2791"/>
    <n v="74862"/>
    <n v="16.3"/>
    <s v="No"/>
    <n v="42.9"/>
    <n v="206.7"/>
    <n v="2026"/>
    <n v="30519141264"/>
    <n v="5.1296296296296298"/>
    <n v="135.12996389891697"/>
    <n v="341.76985419651089"/>
    <s v="#SPILL!"/>
  </r>
  <r>
    <s v="EV2811"/>
    <x v="5"/>
    <s v="North America"/>
    <s v="Hyundai"/>
    <s v="Car"/>
    <n v="43855"/>
    <n v="99"/>
    <n v="348"/>
    <n v="1.9"/>
    <x v="2792"/>
    <n v="37368"/>
    <n v="23.7"/>
    <s v="Yes"/>
    <n v="59.2"/>
    <n v="134.5"/>
    <n v="2026"/>
    <n v="1638773640"/>
    <n v="3.5151515151515151"/>
    <n v="107.37931034482759"/>
    <n v="1809.3033861589329"/>
    <s v="#SPILL!"/>
  </r>
  <r>
    <s v="EV2812"/>
    <x v="9"/>
    <s v="Asia"/>
    <s v="Hyundai"/>
    <s v="Car"/>
    <n v="15718"/>
    <n v="84"/>
    <n v="280"/>
    <n v="2.92"/>
    <x v="2793"/>
    <n v="74667"/>
    <n v="18.399999999999999"/>
    <s v="No"/>
    <n v="45"/>
    <n v="79.8"/>
    <n v="2026"/>
    <n v="1173615906"/>
    <n v="3.3333333333333335"/>
    <n v="266.66785714285714"/>
    <n v="7083.089451584171"/>
    <s v="#SPILL!"/>
  </r>
  <r>
    <s v="EV2813"/>
    <x v="9"/>
    <s v="Asia"/>
    <s v="BYD"/>
    <s v="SUV"/>
    <n v="46140"/>
    <n v="96"/>
    <n v="521"/>
    <n v="1.63"/>
    <x v="2794"/>
    <n v="57396"/>
    <n v="23.9"/>
    <s v="No"/>
    <n v="19.2"/>
    <n v="295.8"/>
    <n v="2026"/>
    <n v="2648251440"/>
    <n v="5.427083333333333"/>
    <n v="110.16506717850288"/>
    <n v="2617.7719982661465"/>
    <s v="#SPILL!"/>
  </r>
  <r>
    <s v="EV2814"/>
    <x v="3"/>
    <s v="Europe"/>
    <s v="Hyundai"/>
    <s v="SUV"/>
    <n v="535674"/>
    <n v="43"/>
    <n v="512"/>
    <n v="2.92"/>
    <x v="2795"/>
    <n v="43492"/>
    <n v="17.100000000000001"/>
    <s v="No"/>
    <n v="58.8"/>
    <n v="122.4"/>
    <n v="2026"/>
    <n v="23297533608"/>
    <n v="11.906976744186046"/>
    <n v="84.9453125"/>
    <n v="7.9806001411306129"/>
    <s v="#SPILL!"/>
  </r>
  <r>
    <s v="EV2815"/>
    <x v="0"/>
    <s v="Asia"/>
    <s v="Kia"/>
    <s v="SUV"/>
    <n v="480678"/>
    <n v="96"/>
    <n v="610"/>
    <n v="1.59"/>
    <x v="2796"/>
    <n v="78092"/>
    <n v="23.8"/>
    <s v="Yes"/>
    <n v="59.1"/>
    <n v="107.1"/>
    <n v="2026"/>
    <n v="37537106376"/>
    <n v="6.354166666666667"/>
    <n v="128.01967213114753"/>
    <n v="205.90083174183133"/>
    <s v="#SPILL!"/>
  </r>
  <r>
    <s v="EV2816"/>
    <x v="8"/>
    <s v="Europe"/>
    <s v="Mercedes"/>
    <s v="Car"/>
    <n v="591401"/>
    <n v="59"/>
    <n v="499"/>
    <n v="0.9"/>
    <x v="2797"/>
    <n v="43689"/>
    <n v="24.3"/>
    <s v="No"/>
    <n v="35.5"/>
    <n v="150.80000000000001"/>
    <n v="2026"/>
    <n v="25837718289"/>
    <n v="8.4576271186440675"/>
    <n v="87.553106212424851"/>
    <n v="33.814619860297839"/>
    <s v="#SPILL!"/>
  </r>
  <r>
    <s v="EV2817"/>
    <x v="8"/>
    <s v="Europe"/>
    <s v="BMW"/>
    <s v="Truck"/>
    <n v="811279"/>
    <n v="87"/>
    <n v="386"/>
    <n v="1.24"/>
    <x v="1207"/>
    <n v="41714"/>
    <n v="15.6"/>
    <s v="No"/>
    <n v="64.099999999999994"/>
    <n v="276"/>
    <n v="2026"/>
    <n v="33841692206"/>
    <n v="4.4367816091954024"/>
    <n v="108.06735751295336"/>
    <n v="161.57943198332509"/>
    <s v="#SPILL!"/>
  </r>
  <r>
    <s v="EV2818"/>
    <x v="6"/>
    <s v="Europe"/>
    <s v="Volkswagen"/>
    <s v="Truck"/>
    <n v="880777"/>
    <n v="46"/>
    <n v="389"/>
    <n v="1.93"/>
    <x v="2798"/>
    <n v="50130"/>
    <n v="14.6"/>
    <s v="Yes"/>
    <n v="60.1"/>
    <n v="110"/>
    <n v="2026"/>
    <n v="44153351010"/>
    <n v="8.4565217391304355"/>
    <n v="128.86889460154242"/>
    <n v="216.7495291089572"/>
    <s v="#SPILL!"/>
  </r>
  <r>
    <s v="EV2819"/>
    <x v="6"/>
    <s v="Europe"/>
    <s v="Toyota"/>
    <s v="SUV"/>
    <n v="242604"/>
    <n v="79"/>
    <n v="333"/>
    <n v="2.0499999999999998"/>
    <x v="2799"/>
    <n v="28433"/>
    <n v="15.8"/>
    <s v="Yes"/>
    <n v="59.5"/>
    <n v="207.7"/>
    <n v="2026"/>
    <n v="6897959532"/>
    <n v="4.2151898734177218"/>
    <n v="85.38438438438439"/>
    <n v="623.21313745857447"/>
    <s v="#SPILL!"/>
  </r>
  <r>
    <s v="EV2820"/>
    <x v="9"/>
    <s v="Asia"/>
    <s v="Volkswagen"/>
    <s v="Truck"/>
    <n v="756173"/>
    <n v="98"/>
    <n v="530"/>
    <n v="1.91"/>
    <x v="2800"/>
    <n v="26349"/>
    <n v="13.3"/>
    <s v="Yes"/>
    <n v="60.6"/>
    <n v="256.3"/>
    <n v="2026"/>
    <n v="19924402377"/>
    <n v="5.408163265306122"/>
    <n v="49.715094339622638"/>
    <n v="161.5900065196721"/>
    <s v="#SPILL!"/>
  </r>
  <r>
    <s v="EV2821"/>
    <x v="4"/>
    <s v="Asia"/>
    <s v="Ford"/>
    <s v="Bus"/>
    <n v="634597"/>
    <n v="106"/>
    <n v="589"/>
    <n v="2.5299999999999998"/>
    <x v="2801"/>
    <n v="54719"/>
    <n v="22.1"/>
    <s v="No"/>
    <n v="9.8000000000000007"/>
    <n v="76.5"/>
    <n v="2026"/>
    <n v="34724513243"/>
    <n v="5.5566037735849054"/>
    <n v="92.901528013582336"/>
    <n v="189.45409448831305"/>
    <s v="#SPILL!"/>
  </r>
  <r>
    <s v="EV2822"/>
    <x v="1"/>
    <s v="North America"/>
    <s v="BMW"/>
    <s v="Car"/>
    <n v="735424"/>
    <n v="112"/>
    <n v="552"/>
    <n v="1.1499999999999999"/>
    <x v="2802"/>
    <n v="52466"/>
    <n v="12.6"/>
    <s v="Yes"/>
    <n v="55.9"/>
    <n v="73.7"/>
    <n v="2026"/>
    <n v="38584755584"/>
    <n v="4.9285714285714288"/>
    <n v="95.04710144927536"/>
    <n v="219.96018623270385"/>
    <s v="#SPILL!"/>
  </r>
  <r>
    <s v="EV2823"/>
    <x v="2"/>
    <s v="Oceania"/>
    <s v="Nissan"/>
    <s v="Car"/>
    <n v="117273"/>
    <n v="102"/>
    <n v="322"/>
    <n v="1.41"/>
    <x v="2803"/>
    <n v="84495"/>
    <n v="22.9"/>
    <s v="Yes"/>
    <n v="63.1"/>
    <n v="117.7"/>
    <n v="2026"/>
    <n v="9908982135"/>
    <n v="3.1568627450980391"/>
    <n v="262.40683229813664"/>
    <n v="1617.2008902304876"/>
    <s v="#SPILL!"/>
  </r>
  <r>
    <s v="EV2824"/>
    <x v="0"/>
    <s v="Asia"/>
    <s v="Kia"/>
    <s v="Bus"/>
    <n v="41697"/>
    <n v="90"/>
    <n v="396"/>
    <n v="0.95"/>
    <x v="2804"/>
    <n v="47326"/>
    <n v="13"/>
    <s v="Yes"/>
    <n v="45.4"/>
    <n v="24.7"/>
    <n v="2026"/>
    <n v="1973352222"/>
    <n v="4.4000000000000004"/>
    <n v="119.51010101010101"/>
    <n v="1072.2593951603233"/>
    <s v="#SPILL!"/>
  </r>
  <r>
    <s v="EV2825"/>
    <x v="6"/>
    <s v="Europe"/>
    <s v="Tesla"/>
    <s v="Bus"/>
    <n v="103665"/>
    <n v="102"/>
    <n v="491"/>
    <n v="1.77"/>
    <x v="2805"/>
    <n v="57682"/>
    <n v="15.8"/>
    <s v="No"/>
    <n v="29"/>
    <n v="245.6"/>
    <n v="2026"/>
    <n v="5979604530"/>
    <n v="4.8137254901960782"/>
    <n v="117.4786150712831"/>
    <n v="1085.7955915689963"/>
    <s v="#SPILL!"/>
  </r>
  <r>
    <s v="EV2826"/>
    <x v="8"/>
    <s v="Europe"/>
    <s v="Hyundai"/>
    <s v="SUV"/>
    <n v="252303"/>
    <n v="112"/>
    <n v="280"/>
    <n v="2.58"/>
    <x v="2806"/>
    <n v="76199"/>
    <n v="22.7"/>
    <s v="No"/>
    <n v="29.7"/>
    <n v="188.5"/>
    <n v="2026"/>
    <n v="19225236297"/>
    <n v="2.5"/>
    <n v="272.13928571428573"/>
    <n v="41.271804140259924"/>
    <s v="#SPILL!"/>
  </r>
  <r>
    <s v="EV2827"/>
    <x v="8"/>
    <s v="Europe"/>
    <s v="BMW"/>
    <s v="SUV"/>
    <n v="185177"/>
    <n v="79"/>
    <n v="504"/>
    <n v="2.48"/>
    <x v="2807"/>
    <n v="37299"/>
    <n v="14.1"/>
    <s v="No"/>
    <n v="8.3000000000000007"/>
    <n v="138.69999999999999"/>
    <n v="2026"/>
    <n v="6906916923"/>
    <n v="6.3797468354430382"/>
    <n v="74.00595238095238"/>
    <n v="506.20757437478738"/>
    <s v="#SPILL!"/>
  </r>
  <r>
    <s v="EV2828"/>
    <x v="5"/>
    <s v="North America"/>
    <s v="Toyota"/>
    <s v="Bus"/>
    <n v="253285"/>
    <n v="109"/>
    <n v="489"/>
    <n v="1.95"/>
    <x v="2808"/>
    <n v="78141"/>
    <n v="14.4"/>
    <s v="No"/>
    <n v="10.3"/>
    <n v="172.6"/>
    <n v="2026"/>
    <n v="19791943185"/>
    <n v="4.4862385321100922"/>
    <n v="159.79754601226995"/>
    <n v="600.7856762145409"/>
    <s v="#SPILL!"/>
  </r>
  <r>
    <s v="EV2829"/>
    <x v="5"/>
    <s v="North America"/>
    <s v="Kia"/>
    <s v="Car"/>
    <n v="521614"/>
    <n v="80"/>
    <n v="262"/>
    <n v="2.42"/>
    <x v="2809"/>
    <n v="43112"/>
    <n v="21.7"/>
    <s v="No"/>
    <n v="51.6"/>
    <n v="113.1"/>
    <n v="2026"/>
    <n v="22487822768"/>
    <n v="3.2749999999999999"/>
    <n v="164.54961832061068"/>
    <n v="192.67504323120161"/>
    <s v="#SPILL!"/>
  </r>
  <r>
    <s v="EV2830"/>
    <x v="2"/>
    <s v="Oceania"/>
    <s v="Ford"/>
    <s v="Bus"/>
    <n v="167294"/>
    <n v="84"/>
    <n v="425"/>
    <n v="2.75"/>
    <x v="2810"/>
    <n v="47881"/>
    <n v="17.100000000000001"/>
    <s v="No"/>
    <n v="45.7"/>
    <n v="186.4"/>
    <n v="2026"/>
    <n v="8010204014"/>
    <n v="5.0595238095238093"/>
    <n v="112.66117647058823"/>
    <n v="323.53820220689329"/>
    <s v="#SPILL!"/>
  </r>
  <r>
    <s v="EV2831"/>
    <x v="5"/>
    <s v="North America"/>
    <s v="BYD"/>
    <s v="Bus"/>
    <n v="28200"/>
    <n v="92"/>
    <n v="439"/>
    <n v="2.09"/>
    <x v="489"/>
    <n v="73142"/>
    <n v="15.3"/>
    <s v="No"/>
    <n v="29.3"/>
    <n v="299"/>
    <n v="2026"/>
    <n v="2062604400"/>
    <n v="4.7717391304347823"/>
    <n v="166.61047835990888"/>
    <n v="155.10638297872339"/>
    <s v="#SPILL!"/>
  </r>
  <r>
    <s v="EV2832"/>
    <x v="5"/>
    <s v="North America"/>
    <s v="Toyota"/>
    <s v="Truck"/>
    <n v="7752"/>
    <n v="88"/>
    <n v="293"/>
    <n v="0.82"/>
    <x v="2811"/>
    <n v="84623"/>
    <n v="14.1"/>
    <s v="No"/>
    <n v="44"/>
    <n v="97.7"/>
    <n v="2026"/>
    <n v="655997496"/>
    <n v="3.3295454545454546"/>
    <n v="288.81569965870307"/>
    <n v="21439.499484004125"/>
    <s v="#SPILL!"/>
  </r>
  <r>
    <s v="EV2833"/>
    <x v="2"/>
    <s v="Oceania"/>
    <s v="BYD"/>
    <s v="Bus"/>
    <n v="174925"/>
    <n v="41"/>
    <n v="555"/>
    <n v="1.84"/>
    <x v="2812"/>
    <n v="61264"/>
    <n v="12.9"/>
    <s v="Yes"/>
    <n v="36.200000000000003"/>
    <n v="125.5"/>
    <n v="2026"/>
    <n v="10716605200"/>
    <n v="13.536585365853659"/>
    <n v="110.38558558558559"/>
    <n v="167.2545376589967"/>
    <s v="#SPILL!"/>
  </r>
  <r>
    <s v="EV2834"/>
    <x v="9"/>
    <s v="Asia"/>
    <s v="Volkswagen"/>
    <s v="Car"/>
    <n v="285933"/>
    <n v="41"/>
    <n v="335"/>
    <n v="1.9"/>
    <x v="2813"/>
    <n v="43806"/>
    <n v="16.5"/>
    <s v="No"/>
    <n v="53.3"/>
    <n v="246.3"/>
    <n v="2026"/>
    <n v="12525580998"/>
    <n v="8.1707317073170724"/>
    <n v="130.76417910447762"/>
    <n v="74.632868539133298"/>
    <s v="#SPILL!"/>
  </r>
  <r>
    <s v="EV2835"/>
    <x v="0"/>
    <s v="Asia"/>
    <s v="Mercedes"/>
    <s v="Truck"/>
    <n v="431509"/>
    <n v="57"/>
    <n v="434"/>
    <n v="0.54"/>
    <x v="2814"/>
    <n v="40198"/>
    <n v="19.8"/>
    <s v="Yes"/>
    <n v="39.4"/>
    <n v="282.60000000000002"/>
    <n v="2026"/>
    <n v="17345798782"/>
    <n v="7.6140350877192979"/>
    <n v="92.622119815668199"/>
    <n v="345.31145352704112"/>
    <s v="#SPILL!"/>
  </r>
  <r>
    <s v="EV2836"/>
    <x v="6"/>
    <s v="Europe"/>
    <s v="Volkswagen"/>
    <s v="Bus"/>
    <n v="538189"/>
    <n v="54"/>
    <n v="371"/>
    <n v="0.84"/>
    <x v="2815"/>
    <n v="79388"/>
    <n v="24.5"/>
    <s v="Yes"/>
    <n v="56.5"/>
    <n v="120.9"/>
    <n v="2026"/>
    <n v="42725748332"/>
    <n v="6.8703703703703702"/>
    <n v="213.98382749326146"/>
    <n v="129.00115015357059"/>
    <s v="#SPILL!"/>
  </r>
  <r>
    <s v="EV2837"/>
    <x v="3"/>
    <s v="Europe"/>
    <s v="BMW"/>
    <s v="Bus"/>
    <n v="807843"/>
    <n v="70"/>
    <n v="567"/>
    <n v="2.4300000000000002"/>
    <x v="2816"/>
    <n v="31875"/>
    <n v="15.4"/>
    <s v="No"/>
    <n v="60.6"/>
    <n v="89.4"/>
    <n v="2026"/>
    <n v="25749995625"/>
    <n v="8.1"/>
    <n v="56.216931216931215"/>
    <n v="142.69233006908522"/>
    <s v="#SPILL!"/>
  </r>
  <r>
    <s v="EV2838"/>
    <x v="7"/>
    <s v="Europe"/>
    <s v="BMW"/>
    <s v="Car"/>
    <n v="24224"/>
    <n v="101"/>
    <n v="305"/>
    <n v="0.87"/>
    <x v="2817"/>
    <n v="57859"/>
    <n v="23.8"/>
    <s v="Yes"/>
    <n v="24.2"/>
    <n v="60.8"/>
    <n v="2026"/>
    <n v="1401576416"/>
    <n v="3.0198019801980198"/>
    <n v="189.7016393442623"/>
    <n v="2740.711690885073"/>
    <s v="#SPILL!"/>
  </r>
  <r>
    <s v="EV2839"/>
    <x v="4"/>
    <s v="Asia"/>
    <s v="Nissan"/>
    <s v="Car"/>
    <n v="817719"/>
    <n v="62"/>
    <n v="650"/>
    <n v="0.96"/>
    <x v="2818"/>
    <n v="63190"/>
    <n v="18.600000000000001"/>
    <s v="Yes"/>
    <n v="44.4"/>
    <n v="186"/>
    <n v="2026"/>
    <n v="51671663610"/>
    <n v="10.483870967741936"/>
    <n v="97.215384615384622"/>
    <n v="57.974683234705324"/>
    <s v="#SPILL!"/>
  </r>
  <r>
    <s v="EV2840"/>
    <x v="2"/>
    <s v="Oceania"/>
    <s v="Ford"/>
    <s v="SUV"/>
    <n v="796627"/>
    <n v="81"/>
    <n v="530"/>
    <n v="2.52"/>
    <x v="2819"/>
    <n v="45462"/>
    <n v="15.9"/>
    <s v="No"/>
    <n v="30.4"/>
    <n v="240.7"/>
    <n v="2026"/>
    <n v="36216256674"/>
    <n v="6.5432098765432096"/>
    <n v="85.777358490566044"/>
    <n v="74.401194034347327"/>
    <s v="#SPILL!"/>
  </r>
  <r>
    <s v="EV2841"/>
    <x v="4"/>
    <s v="Asia"/>
    <s v="Mercedes"/>
    <s v="Bus"/>
    <n v="144647"/>
    <n v="111"/>
    <n v="263"/>
    <n v="2.29"/>
    <x v="2820"/>
    <n v="27013"/>
    <n v="16"/>
    <s v="No"/>
    <n v="33.799999999999997"/>
    <n v="187.5"/>
    <n v="2026"/>
    <n v="3907349411"/>
    <n v="2.3693693693693691"/>
    <n v="102.71102661596959"/>
    <n v="1065.4559029914205"/>
    <s v="#SPILL!"/>
  </r>
  <r>
    <s v="EV2842"/>
    <x v="1"/>
    <s v="North America"/>
    <s v="Tesla"/>
    <s v="Bus"/>
    <n v="651814"/>
    <n v="103"/>
    <n v="385"/>
    <n v="2.62"/>
    <x v="2821"/>
    <n v="77730"/>
    <n v="13.7"/>
    <s v="No"/>
    <n v="33.799999999999997"/>
    <n v="145.5"/>
    <n v="2026"/>
    <n v="50665502220"/>
    <n v="3.737864077669903"/>
    <n v="201.89610389610391"/>
    <n v="211.50358844701094"/>
    <s v="#SPILL!"/>
  </r>
  <r>
    <s v="EV2843"/>
    <x v="7"/>
    <s v="Europe"/>
    <s v="Tesla"/>
    <s v="Bus"/>
    <n v="299864"/>
    <n v="78"/>
    <n v="519"/>
    <n v="2.21"/>
    <x v="2822"/>
    <n v="45979"/>
    <n v="17.3"/>
    <s v="No"/>
    <n v="27.7"/>
    <n v="267.3"/>
    <n v="2026"/>
    <n v="13787446856"/>
    <n v="6.6538461538461542"/>
    <n v="88.591522157996152"/>
    <n v="608.92604647440169"/>
    <s v="#SPILL!"/>
  </r>
  <r>
    <s v="EV2844"/>
    <x v="8"/>
    <s v="Europe"/>
    <s v="Volkswagen"/>
    <s v="Truck"/>
    <n v="660542"/>
    <n v="76"/>
    <n v="496"/>
    <n v="1.72"/>
    <x v="2823"/>
    <n v="73170"/>
    <n v="21.8"/>
    <s v="Yes"/>
    <n v="27"/>
    <n v="293.39999999999998"/>
    <n v="2026"/>
    <n v="48331858140"/>
    <n v="6.5263157894736841"/>
    <n v="147.52016129032259"/>
    <n v="88.30626969973143"/>
    <s v="#SPILL!"/>
  </r>
  <r>
    <s v="EV2845"/>
    <x v="4"/>
    <s v="Asia"/>
    <s v="Mercedes"/>
    <s v="Bus"/>
    <n v="499377"/>
    <n v="77"/>
    <n v="439"/>
    <n v="1.73"/>
    <x v="2824"/>
    <n v="45826"/>
    <n v="15.9"/>
    <s v="No"/>
    <n v="30.7"/>
    <n v="222.3"/>
    <n v="2026"/>
    <n v="22884450402"/>
    <n v="5.7012987012987013"/>
    <n v="104.38724373576309"/>
    <n v="193.01649855720225"/>
    <s v="#SPILL!"/>
  </r>
  <r>
    <s v="EV2846"/>
    <x v="1"/>
    <s v="North America"/>
    <s v="Ford"/>
    <s v="Truck"/>
    <n v="518834"/>
    <n v="45"/>
    <n v="480"/>
    <n v="2.69"/>
    <x v="2825"/>
    <n v="58576"/>
    <n v="17.3"/>
    <s v="No"/>
    <n v="59.4"/>
    <n v="145.19999999999999"/>
    <n v="2026"/>
    <n v="30391220384"/>
    <n v="10.666666666666666"/>
    <n v="122.03333333333333"/>
    <n v="353.92630398162032"/>
    <s v="#SPILL!"/>
  </r>
  <r>
    <s v="EV2847"/>
    <x v="1"/>
    <s v="North America"/>
    <s v="Hyundai"/>
    <s v="Truck"/>
    <n v="685464"/>
    <n v="102"/>
    <n v="639"/>
    <n v="2.14"/>
    <x v="2826"/>
    <n v="41829"/>
    <n v="21.6"/>
    <s v="No"/>
    <n v="43.6"/>
    <n v="217.3"/>
    <n v="2026"/>
    <n v="28672273656"/>
    <n v="6.2647058823529411"/>
    <n v="65.460093896713616"/>
    <n v="21.831926986683474"/>
    <s v="#SPILL!"/>
  </r>
  <r>
    <s v="EV2848"/>
    <x v="1"/>
    <s v="North America"/>
    <s v="BMW"/>
    <s v="Truck"/>
    <n v="812909"/>
    <n v="104"/>
    <n v="382"/>
    <n v="1.1200000000000001"/>
    <x v="2827"/>
    <n v="50779"/>
    <n v="17.100000000000001"/>
    <s v="Yes"/>
    <n v="14.7"/>
    <n v="58.9"/>
    <n v="2026"/>
    <n v="41278706111"/>
    <n v="3.6730769230769229"/>
    <n v="132.92931937172776"/>
    <n v="188.9928638998953"/>
    <s v="#SPILL!"/>
  </r>
  <r>
    <s v="EV2849"/>
    <x v="8"/>
    <s v="Europe"/>
    <s v="Hyundai"/>
    <s v="SUV"/>
    <n v="8170"/>
    <n v="114"/>
    <n v="409"/>
    <n v="2.31"/>
    <x v="2828"/>
    <n v="74929"/>
    <n v="19"/>
    <s v="Yes"/>
    <n v="30.9"/>
    <n v="161.19999999999999"/>
    <n v="2026"/>
    <n v="612169930"/>
    <n v="3.5877192982456139"/>
    <n v="183.200488997555"/>
    <n v="16894.614443084458"/>
    <s v="#SPILL!"/>
  </r>
  <r>
    <s v="EV2850"/>
    <x v="1"/>
    <s v="North America"/>
    <s v="Toyota"/>
    <s v="Bus"/>
    <n v="879762"/>
    <n v="49"/>
    <n v="587"/>
    <n v="2.67"/>
    <x v="2829"/>
    <n v="61964"/>
    <n v="16.399999999999999"/>
    <s v="No"/>
    <n v="12.1"/>
    <n v="100.1"/>
    <n v="2026"/>
    <n v="54513572568"/>
    <n v="11.979591836734693"/>
    <n v="105.56047700170357"/>
    <n v="17.790038669549265"/>
    <s v="#SPILL!"/>
  </r>
  <r>
    <s v="EV2851"/>
    <x v="0"/>
    <s v="Asia"/>
    <s v="BYD"/>
    <s v="Car"/>
    <n v="360668"/>
    <n v="67"/>
    <n v="529"/>
    <n v="0.97"/>
    <x v="2830"/>
    <n v="36571"/>
    <n v="15.9"/>
    <s v="No"/>
    <n v="26.5"/>
    <n v="236"/>
    <n v="2026"/>
    <n v="13189989428"/>
    <n v="7.8955223880597014"/>
    <n v="69.132325141776931"/>
    <n v="530.25497133097474"/>
    <s v="#SPILL!"/>
  </r>
  <r>
    <s v="EV2852"/>
    <x v="4"/>
    <s v="Asia"/>
    <s v="Hyundai"/>
    <s v="Car"/>
    <n v="544631"/>
    <n v="113"/>
    <n v="636"/>
    <n v="2.72"/>
    <x v="2831"/>
    <n v="35068"/>
    <n v="13.6"/>
    <s v="No"/>
    <n v="33.700000000000003"/>
    <n v="167.2"/>
    <n v="2026"/>
    <n v="19099119908"/>
    <n v="5.6283185840707963"/>
    <n v="55.138364779874216"/>
    <n v="236.23884795393579"/>
    <s v="#SPILL!"/>
  </r>
  <r>
    <s v="EV2853"/>
    <x v="8"/>
    <s v="Europe"/>
    <s v="Toyota"/>
    <s v="Bus"/>
    <n v="291161"/>
    <n v="87"/>
    <n v="385"/>
    <n v="2.91"/>
    <x v="2832"/>
    <n v="46887"/>
    <n v="15"/>
    <s v="No"/>
    <n v="48.8"/>
    <n v="121.8"/>
    <n v="2026"/>
    <n v="13651665807"/>
    <n v="4.4252873563218387"/>
    <n v="121.78441558441558"/>
    <n v="659.10956481122128"/>
    <s v="#SPILL!"/>
  </r>
  <r>
    <s v="EV2854"/>
    <x v="5"/>
    <s v="North America"/>
    <s v="Ford"/>
    <s v="Car"/>
    <n v="608901"/>
    <n v="69"/>
    <n v="616"/>
    <n v="0.75"/>
    <x v="2833"/>
    <n v="47152"/>
    <n v="13.2"/>
    <s v="No"/>
    <n v="60.2"/>
    <n v="64"/>
    <n v="2026"/>
    <n v="28710899952"/>
    <n v="8.9275362318840585"/>
    <n v="76.545454545454547"/>
    <n v="305.27294256373364"/>
    <s v="#SPILL!"/>
  </r>
  <r>
    <s v="EV2855"/>
    <x v="1"/>
    <s v="North America"/>
    <s v="Volkswagen"/>
    <s v="Car"/>
    <n v="575016"/>
    <n v="93"/>
    <n v="339"/>
    <n v="1.59"/>
    <x v="2834"/>
    <n v="45096"/>
    <n v="24.5"/>
    <s v="Yes"/>
    <n v="9.8000000000000007"/>
    <n v="173"/>
    <n v="2026"/>
    <n v="25930921536"/>
    <n v="3.6451612903225805"/>
    <n v="133.02654867256638"/>
    <n v="164.17456209914158"/>
    <s v="#SPILL!"/>
  </r>
  <r>
    <s v="EV2856"/>
    <x v="0"/>
    <s v="Asia"/>
    <s v="Hyundai"/>
    <s v="Truck"/>
    <n v="224972"/>
    <n v="110"/>
    <n v="308"/>
    <n v="2.74"/>
    <x v="2835"/>
    <n v="81359"/>
    <n v="24"/>
    <s v="No"/>
    <n v="23.3"/>
    <n v="297.10000000000002"/>
    <n v="2026"/>
    <n v="18303496948"/>
    <n v="2.8"/>
    <n v="264.15259740259739"/>
    <n v="685.43640986433866"/>
    <s v="#SPILL!"/>
  </r>
  <r>
    <s v="EV2857"/>
    <x v="0"/>
    <s v="Asia"/>
    <s v="Hyundai"/>
    <s v="Bus"/>
    <n v="12550"/>
    <n v="103"/>
    <n v="623"/>
    <n v="2.33"/>
    <x v="2836"/>
    <n v="45211"/>
    <n v="23.4"/>
    <s v="Yes"/>
    <n v="17.7"/>
    <n v="178.3"/>
    <n v="2026"/>
    <n v="567398050"/>
    <n v="6.0485436893203888"/>
    <n v="72.569823434991974"/>
    <n v="13545.099601593625"/>
    <s v="#SPILL!"/>
  </r>
  <r>
    <s v="EV2858"/>
    <x v="0"/>
    <s v="Asia"/>
    <s v="Tesla"/>
    <s v="Truck"/>
    <n v="353935"/>
    <n v="106"/>
    <n v="294"/>
    <n v="1.93"/>
    <x v="2837"/>
    <n v="28247"/>
    <n v="22.9"/>
    <s v="No"/>
    <n v="49.8"/>
    <n v="90.6"/>
    <n v="2026"/>
    <n v="9997601945"/>
    <n v="2.7735849056603774"/>
    <n v="96.078231292517003"/>
    <n v="263.15001342054336"/>
    <s v="#SPILL!"/>
  </r>
  <r>
    <s v="EV2859"/>
    <x v="9"/>
    <s v="Asia"/>
    <s v="Kia"/>
    <s v="Bus"/>
    <n v="166623"/>
    <n v="61"/>
    <n v="586"/>
    <n v="1.93"/>
    <x v="2838"/>
    <n v="25246"/>
    <n v="23.1"/>
    <s v="No"/>
    <n v="38.200000000000003"/>
    <n v="232.2"/>
    <n v="2026"/>
    <n v="4206564258"/>
    <n v="9.6065573770491799"/>
    <n v="43.081911262798634"/>
    <n v="776.16535532309456"/>
    <s v="#SPILL!"/>
  </r>
  <r>
    <s v="EV2860"/>
    <x v="2"/>
    <s v="Oceania"/>
    <s v="Mercedes"/>
    <s v="Truck"/>
    <n v="109475"/>
    <n v="50"/>
    <n v="444"/>
    <n v="2.21"/>
    <x v="2839"/>
    <n v="57291"/>
    <n v="20.2"/>
    <s v="No"/>
    <n v="18.100000000000001"/>
    <n v="149.9"/>
    <n v="2026"/>
    <n v="6271932225"/>
    <n v="8.8800000000000008"/>
    <n v="129.03378378378378"/>
    <n v="1702.4891527746061"/>
    <s v="#SPILL!"/>
  </r>
  <r>
    <s v="EV2861"/>
    <x v="8"/>
    <s v="Europe"/>
    <s v="Hyundai"/>
    <s v="Truck"/>
    <n v="50590"/>
    <n v="77"/>
    <n v="431"/>
    <n v="2.79"/>
    <x v="2840"/>
    <n v="72291"/>
    <n v="23.7"/>
    <s v="No"/>
    <n v="18.8"/>
    <n v="297.60000000000002"/>
    <n v="2026"/>
    <n v="3657201690"/>
    <n v="5.5974025974025974"/>
    <n v="167.72853828306265"/>
    <n v="2960.6443961257164"/>
    <s v="#SPILL!"/>
  </r>
  <r>
    <s v="EV2862"/>
    <x v="0"/>
    <s v="Asia"/>
    <s v="Hyundai"/>
    <s v="SUV"/>
    <n v="503931"/>
    <n v="58"/>
    <n v="592"/>
    <n v="0.63"/>
    <x v="2841"/>
    <n v="81830"/>
    <n v="18.2"/>
    <s v="No"/>
    <n v="54.3"/>
    <n v="275.10000000000002"/>
    <n v="2026"/>
    <n v="41236673730"/>
    <n v="10.206896551724139"/>
    <n v="138.22635135135135"/>
    <n v="193.7824821255291"/>
    <s v="#SPILL!"/>
  </r>
  <r>
    <s v="EV2863"/>
    <x v="0"/>
    <s v="Asia"/>
    <s v="Toyota"/>
    <s v="Bus"/>
    <n v="107629"/>
    <n v="76"/>
    <n v="472"/>
    <n v="1.95"/>
    <x v="2842"/>
    <n v="66601"/>
    <n v="18.100000000000001"/>
    <s v="Yes"/>
    <n v="13.3"/>
    <n v="294.3"/>
    <n v="2026"/>
    <n v="7168199029"/>
    <n v="6.2105263157894735"/>
    <n v="141.10381355932202"/>
    <n v="173.96798260691821"/>
    <s v="#SPILL!"/>
  </r>
  <r>
    <s v="EV2864"/>
    <x v="2"/>
    <s v="Oceania"/>
    <s v="Volkswagen"/>
    <s v="Bus"/>
    <n v="743921"/>
    <n v="92"/>
    <n v="261"/>
    <n v="0.73"/>
    <x v="2843"/>
    <n v="46515"/>
    <n v="15.9"/>
    <s v="No"/>
    <n v="18.399999999999999"/>
    <n v="243.2"/>
    <n v="2026"/>
    <n v="34603485315"/>
    <n v="2.8369565217391304"/>
    <n v="178.2183908045977"/>
    <n v="18.987231171051764"/>
    <s v="#SPILL!"/>
  </r>
  <r>
    <s v="EV2865"/>
    <x v="3"/>
    <s v="Europe"/>
    <s v="Volkswagen"/>
    <s v="Bus"/>
    <n v="477450"/>
    <n v="69"/>
    <n v="401"/>
    <n v="0.85"/>
    <x v="2844"/>
    <n v="79210"/>
    <n v="16.399999999999999"/>
    <s v="No"/>
    <n v="40.9"/>
    <n v="32.9"/>
    <n v="2026"/>
    <n v="37818814500"/>
    <n v="5.8115942028985508"/>
    <n v="197.53117206982543"/>
    <n v="146.32945858205048"/>
    <s v="#SPILL!"/>
  </r>
  <r>
    <s v="EV2866"/>
    <x v="4"/>
    <s v="Asia"/>
    <s v="Mercedes"/>
    <s v="SUV"/>
    <n v="116928"/>
    <n v="52"/>
    <n v="596"/>
    <n v="2.86"/>
    <x v="2845"/>
    <n v="28734"/>
    <n v="19.5"/>
    <s v="No"/>
    <n v="14.6"/>
    <n v="99.1"/>
    <n v="2026"/>
    <n v="3359809152"/>
    <n v="11.461538461538462"/>
    <n v="48.211409395973156"/>
    <n v="583.02545155993437"/>
    <s v="#SPILL!"/>
  </r>
  <r>
    <s v="EV2867"/>
    <x v="7"/>
    <s v="Europe"/>
    <s v="Mercedes"/>
    <s v="Bus"/>
    <n v="530954"/>
    <n v="83"/>
    <n v="602"/>
    <n v="2.09"/>
    <x v="2846"/>
    <n v="29558"/>
    <n v="13.8"/>
    <s v="Yes"/>
    <n v="34.9"/>
    <n v="46.7"/>
    <n v="2026"/>
    <n v="15693938332"/>
    <n v="7.2530120481927707"/>
    <n v="49.099667774086377"/>
    <n v="269.3453670186118"/>
    <s v="#SPILL!"/>
  </r>
  <r>
    <s v="EV2868"/>
    <x v="4"/>
    <s v="Asia"/>
    <s v="Tesla"/>
    <s v="SUV"/>
    <n v="697169"/>
    <n v="77"/>
    <n v="363"/>
    <n v="0.89"/>
    <x v="2847"/>
    <n v="65695"/>
    <n v="24.4"/>
    <s v="No"/>
    <n v="38.1"/>
    <n v="245.1"/>
    <n v="2026"/>
    <n v="45800517455"/>
    <n v="4.7142857142857144"/>
    <n v="180.97796143250687"/>
    <n v="265.3230421891966"/>
    <s v="#SPILL!"/>
  </r>
  <r>
    <s v="EV2869"/>
    <x v="4"/>
    <s v="Asia"/>
    <s v="Ford"/>
    <s v="Bus"/>
    <n v="892968"/>
    <n v="112"/>
    <n v="507"/>
    <n v="1.5"/>
    <x v="2848"/>
    <n v="78764"/>
    <n v="20.9"/>
    <s v="Yes"/>
    <n v="46.7"/>
    <n v="222.8"/>
    <n v="2026"/>
    <n v="70333731552"/>
    <n v="4.5267857142857144"/>
    <n v="155.35305719921104"/>
    <n v="178.04221427867517"/>
    <s v="#SPILL!"/>
  </r>
  <r>
    <s v="EV2870"/>
    <x v="7"/>
    <s v="Europe"/>
    <s v="Volkswagen"/>
    <s v="Car"/>
    <n v="199314"/>
    <n v="85"/>
    <n v="451"/>
    <n v="1.25"/>
    <x v="2849"/>
    <n v="59479"/>
    <n v="18.399999999999999"/>
    <s v="No"/>
    <n v="9.8000000000000007"/>
    <n v="249.8"/>
    <n v="2026"/>
    <n v="11854997406"/>
    <n v="5.3058823529411763"/>
    <n v="131.88248337028824"/>
    <n v="561.80699800315085"/>
    <s v="#SPILL!"/>
  </r>
  <r>
    <s v="EV2871"/>
    <x v="4"/>
    <s v="Asia"/>
    <s v="Kia"/>
    <s v="Truck"/>
    <n v="563542"/>
    <n v="70"/>
    <n v="328"/>
    <n v="2.36"/>
    <x v="2850"/>
    <n v="29635"/>
    <n v="14.3"/>
    <s v="Yes"/>
    <n v="10.3"/>
    <n v="219.2"/>
    <n v="2026"/>
    <n v="16700567170"/>
    <n v="4.6857142857142859"/>
    <n v="90.350609756097555"/>
    <n v="96.184490242076009"/>
    <s v="#SPILL!"/>
  </r>
  <r>
    <s v="EV2872"/>
    <x v="0"/>
    <s v="Asia"/>
    <s v="Tesla"/>
    <s v="Truck"/>
    <n v="680455"/>
    <n v="98"/>
    <n v="537"/>
    <n v="1.87"/>
    <x v="2851"/>
    <n v="65540"/>
    <n v="23.8"/>
    <s v="No"/>
    <n v="36.200000000000003"/>
    <n v="92.9"/>
    <n v="2026"/>
    <n v="44597020700"/>
    <n v="5.4795918367346941"/>
    <n v="122.04841713221602"/>
    <n v="218.60666759741642"/>
    <s v="#SPILL!"/>
  </r>
  <r>
    <s v="EV2873"/>
    <x v="9"/>
    <s v="Asia"/>
    <s v="Toyota"/>
    <s v="Car"/>
    <n v="631451"/>
    <n v="87"/>
    <n v="467"/>
    <n v="2.13"/>
    <x v="2852"/>
    <n v="30074"/>
    <n v="13"/>
    <s v="Yes"/>
    <n v="8.8000000000000007"/>
    <n v="136.30000000000001"/>
    <n v="2026"/>
    <n v="18990257374"/>
    <n v="5.3678160919540234"/>
    <n v="64.398286937901503"/>
    <n v="232.42816940665227"/>
    <s v="#SPILL!"/>
  </r>
  <r>
    <s v="EV2874"/>
    <x v="8"/>
    <s v="Europe"/>
    <s v="Hyundai"/>
    <s v="SUV"/>
    <n v="317861"/>
    <n v="64"/>
    <n v="606"/>
    <n v="1.99"/>
    <x v="2853"/>
    <n v="55731"/>
    <n v="14.9"/>
    <s v="Yes"/>
    <n v="16"/>
    <n v="203"/>
    <n v="2026"/>
    <n v="17714711391"/>
    <n v="9.46875"/>
    <n v="91.965346534653463"/>
    <n v="143.85218696222563"/>
    <s v="#SPILL!"/>
  </r>
  <r>
    <s v="EV2875"/>
    <x v="8"/>
    <s v="Europe"/>
    <s v="Volkswagen"/>
    <s v="SUV"/>
    <n v="73788"/>
    <n v="114"/>
    <n v="457"/>
    <n v="1.92"/>
    <x v="2854"/>
    <n v="50764"/>
    <n v="24.7"/>
    <s v="Yes"/>
    <n v="10.1"/>
    <n v="230.1"/>
    <n v="2026"/>
    <n v="3745774032"/>
    <n v="4.0087719298245617"/>
    <n v="111.08096280087527"/>
    <n v="1909.1315661083104"/>
    <s v="#SPILL!"/>
  </r>
  <r>
    <s v="EV2876"/>
    <x v="0"/>
    <s v="Asia"/>
    <s v="BYD"/>
    <s v="Car"/>
    <n v="610510"/>
    <n v="47"/>
    <n v="291"/>
    <n v="2.6"/>
    <x v="2855"/>
    <n v="39806"/>
    <n v="15.1"/>
    <s v="No"/>
    <n v="23.1"/>
    <n v="185.2"/>
    <n v="2026"/>
    <n v="24301961060"/>
    <n v="6.1914893617021276"/>
    <n v="136.79037800687286"/>
    <n v="93.819921049614251"/>
    <s v="#SPILL!"/>
  </r>
  <r>
    <s v="EV2877"/>
    <x v="4"/>
    <s v="Asia"/>
    <s v="Hyundai"/>
    <s v="Bus"/>
    <n v="851910"/>
    <n v="114"/>
    <n v="593"/>
    <n v="0.84"/>
    <x v="2856"/>
    <n v="37894"/>
    <n v="15.7"/>
    <s v="Yes"/>
    <n v="21.3"/>
    <n v="5.6"/>
    <n v="2026"/>
    <n v="32282277540"/>
    <n v="5.2017543859649127"/>
    <n v="63.902192242833053"/>
    <n v="183.94431336643541"/>
    <s v="#SPILL!"/>
  </r>
  <r>
    <s v="EV2878"/>
    <x v="4"/>
    <s v="Asia"/>
    <s v="BMW"/>
    <s v="Truck"/>
    <n v="839643"/>
    <n v="49"/>
    <n v="492"/>
    <n v="2.14"/>
    <x v="2857"/>
    <n v="52329"/>
    <n v="17.7"/>
    <s v="No"/>
    <n v="57.9"/>
    <n v="41.9"/>
    <n v="2026"/>
    <n v="43937678547"/>
    <n v="10.040816326530612"/>
    <n v="106.35975609756098"/>
    <n v="69.798712071678082"/>
    <s v="#SPILL!"/>
  </r>
  <r>
    <s v="EV2879"/>
    <x v="3"/>
    <s v="Europe"/>
    <s v="Hyundai"/>
    <s v="Car"/>
    <n v="831470"/>
    <n v="49"/>
    <n v="250"/>
    <n v="1.78"/>
    <x v="2858"/>
    <n v="68362"/>
    <n v="23.7"/>
    <s v="Yes"/>
    <n v="55.3"/>
    <n v="18.399999999999999"/>
    <n v="2026"/>
    <n v="56840952140"/>
    <n v="5.1020408163265305"/>
    <n v="273.44799999999998"/>
    <n v="211.09119992302789"/>
    <s v="#SPILL!"/>
  </r>
  <r>
    <s v="EV2880"/>
    <x v="4"/>
    <s v="Asia"/>
    <s v="Ford"/>
    <s v="Bus"/>
    <n v="781122"/>
    <n v="62"/>
    <n v="309"/>
    <n v="0.52"/>
    <x v="2859"/>
    <n v="81119"/>
    <n v="20.2"/>
    <s v="No"/>
    <n v="48"/>
    <n v="59.8"/>
    <n v="2026"/>
    <n v="63363835518"/>
    <n v="4.9838709677419351"/>
    <n v="262.52103559870551"/>
    <n v="221.82834435593929"/>
    <s v="#SPILL!"/>
  </r>
  <r>
    <s v="EV2881"/>
    <x v="1"/>
    <s v="North America"/>
    <s v="Tesla"/>
    <s v="Bus"/>
    <n v="631803"/>
    <n v="118"/>
    <n v="450"/>
    <n v="1.67"/>
    <x v="2860"/>
    <n v="41971"/>
    <n v="22.4"/>
    <s v="No"/>
    <n v="49.1"/>
    <n v="288.8"/>
    <n v="2026"/>
    <n v="26517403713"/>
    <n v="3.8135593220338984"/>
    <n v="93.268888888888895"/>
    <n v="156.35569948227533"/>
    <s v="#SPILL!"/>
  </r>
  <r>
    <s v="EV2882"/>
    <x v="4"/>
    <s v="Asia"/>
    <s v="Nissan"/>
    <s v="Truck"/>
    <n v="138726"/>
    <n v="48"/>
    <n v="589"/>
    <n v="2.52"/>
    <x v="2861"/>
    <n v="37021"/>
    <n v="16"/>
    <s v="Yes"/>
    <n v="61.7"/>
    <n v="194.5"/>
    <n v="2026"/>
    <n v="5135775246"/>
    <n v="12.270833333333334"/>
    <n v="62.853989813242784"/>
    <n v="601.90591525741388"/>
    <s v="#SPILL!"/>
  </r>
  <r>
    <s v="EV2883"/>
    <x v="6"/>
    <s v="Europe"/>
    <s v="Mercedes"/>
    <s v="Bus"/>
    <n v="429057"/>
    <n v="102"/>
    <n v="633"/>
    <n v="0.99"/>
    <x v="2862"/>
    <n v="67778"/>
    <n v="16.7"/>
    <s v="Yes"/>
    <n v="11.5"/>
    <n v="221.6"/>
    <n v="2026"/>
    <n v="29080625346"/>
    <n v="6.2058823529411766"/>
    <n v="107.07424960505529"/>
    <n v="113.99650862239749"/>
    <s v="#SPILL!"/>
  </r>
  <r>
    <s v="EV2884"/>
    <x v="9"/>
    <s v="Asia"/>
    <s v="BMW"/>
    <s v="Truck"/>
    <n v="710685"/>
    <n v="66"/>
    <n v="387"/>
    <n v="1.76"/>
    <x v="2863"/>
    <n v="25721"/>
    <n v="20.9"/>
    <s v="Yes"/>
    <n v="50.4"/>
    <n v="271.10000000000002"/>
    <n v="2026"/>
    <n v="18279528885"/>
    <n v="5.8636363636363633"/>
    <n v="66.462532299741596"/>
    <n v="6.6288158607540613"/>
    <s v="#SPILL!"/>
  </r>
  <r>
    <s v="EV2885"/>
    <x v="7"/>
    <s v="Europe"/>
    <s v="Volkswagen"/>
    <s v="Car"/>
    <n v="269314"/>
    <n v="97"/>
    <n v="439"/>
    <n v="2.78"/>
    <x v="2864"/>
    <n v="75603"/>
    <n v="23.4"/>
    <s v="No"/>
    <n v="5.2"/>
    <n v="293.8"/>
    <n v="2026"/>
    <n v="20360946342"/>
    <n v="4.5257731958762886"/>
    <n v="172.21640091116174"/>
    <n v="357.33753165449991"/>
    <s v="#SPILL!"/>
  </r>
  <r>
    <s v="EV2886"/>
    <x v="0"/>
    <s v="Asia"/>
    <s v="Hyundai"/>
    <s v="SUV"/>
    <n v="28317"/>
    <n v="66"/>
    <n v="393"/>
    <n v="2.33"/>
    <x v="2865"/>
    <n v="43950"/>
    <n v="24.2"/>
    <s v="No"/>
    <n v="44.2"/>
    <n v="143.9"/>
    <n v="2026"/>
    <n v="1244532150"/>
    <n v="5.9545454545454541"/>
    <n v="111.83206106870229"/>
    <n v="2307.9775399936434"/>
    <s v="#SPILL!"/>
  </r>
  <r>
    <s v="EV2887"/>
    <x v="2"/>
    <s v="Oceania"/>
    <s v="Hyundai"/>
    <s v="Bus"/>
    <n v="58895"/>
    <n v="106"/>
    <n v="405"/>
    <n v="3"/>
    <x v="2866"/>
    <n v="40034"/>
    <n v="13.9"/>
    <s v="Yes"/>
    <n v="57.1"/>
    <n v="201.1"/>
    <n v="2026"/>
    <n v="2357802430"/>
    <n v="3.8207547169811322"/>
    <n v="98.849382716049377"/>
    <n v="2764.8357245946172"/>
    <s v="#SPILL!"/>
  </r>
  <r>
    <s v="EV2888"/>
    <x v="4"/>
    <s v="Asia"/>
    <s v="Volkswagen"/>
    <s v="Car"/>
    <n v="236298"/>
    <n v="114"/>
    <n v="305"/>
    <n v="1.02"/>
    <x v="2867"/>
    <n v="42886"/>
    <n v="22.4"/>
    <s v="Yes"/>
    <n v="38"/>
    <n v="46.3"/>
    <n v="2026"/>
    <n v="10133876028"/>
    <n v="2.6754385964912282"/>
    <n v="140.60983606557377"/>
    <n v="635.41375720488531"/>
    <s v="#SPILL!"/>
  </r>
  <r>
    <s v="EV2889"/>
    <x v="7"/>
    <s v="Europe"/>
    <s v="BYD"/>
    <s v="Bus"/>
    <n v="154597"/>
    <n v="44"/>
    <n v="422"/>
    <n v="1.4"/>
    <x v="2868"/>
    <n v="33734"/>
    <n v="12.9"/>
    <s v="Yes"/>
    <n v="61"/>
    <n v="96.7"/>
    <n v="2026"/>
    <n v="5215175198"/>
    <n v="9.5909090909090917"/>
    <n v="79.938388625592424"/>
    <n v="520.8445183282987"/>
    <s v="#SPILL!"/>
  </r>
  <r>
    <s v="EV2890"/>
    <x v="2"/>
    <s v="Oceania"/>
    <s v="Mercedes"/>
    <s v="Car"/>
    <n v="348565"/>
    <n v="106"/>
    <n v="628"/>
    <n v="2.68"/>
    <x v="2869"/>
    <n v="64033"/>
    <n v="12.6"/>
    <s v="No"/>
    <n v="46.7"/>
    <n v="251.6"/>
    <n v="2026"/>
    <n v="22319662645"/>
    <n v="5.9245283018867925"/>
    <n v="101.96337579617834"/>
    <n v="319.17432903475679"/>
    <s v="#SPILL!"/>
  </r>
  <r>
    <s v="EV2891"/>
    <x v="9"/>
    <s v="Asia"/>
    <s v="Nissan"/>
    <s v="Car"/>
    <n v="881907"/>
    <n v="92"/>
    <n v="418"/>
    <n v="1.88"/>
    <x v="2870"/>
    <n v="28902"/>
    <n v="13.1"/>
    <s v="Yes"/>
    <n v="20.7"/>
    <n v="231.4"/>
    <n v="2026"/>
    <n v="25488876114"/>
    <n v="4.5434782608695654"/>
    <n v="69.143540669856463"/>
    <n v="91.322554419003353"/>
    <s v="#SPILL!"/>
  </r>
  <r>
    <s v="EV2892"/>
    <x v="3"/>
    <s v="Europe"/>
    <s v="Hyundai"/>
    <s v="Car"/>
    <n v="605851"/>
    <n v="97"/>
    <n v="388"/>
    <n v="1.67"/>
    <x v="2871"/>
    <n v="29163"/>
    <n v="24.5"/>
    <s v="No"/>
    <n v="26.7"/>
    <n v="278.60000000000002"/>
    <n v="2026"/>
    <n v="17668432713"/>
    <n v="4"/>
    <n v="75.162371134020617"/>
    <n v="130.2333412010544"/>
    <s v="#SPILL!"/>
  </r>
  <r>
    <s v="EV2893"/>
    <x v="2"/>
    <s v="Oceania"/>
    <s v="Volkswagen"/>
    <s v="Car"/>
    <n v="816621"/>
    <n v="68"/>
    <n v="384"/>
    <n v="2.66"/>
    <x v="2872"/>
    <n v="60792"/>
    <n v="19.600000000000001"/>
    <s v="Yes"/>
    <n v="48.5"/>
    <n v="181"/>
    <n v="2026"/>
    <n v="49644023832"/>
    <n v="5.6470588235294121"/>
    <n v="158.3125"/>
    <n v="10.091584713104366"/>
    <s v="#SPILL!"/>
  </r>
  <r>
    <s v="EV2894"/>
    <x v="1"/>
    <s v="North America"/>
    <s v="Mercedes"/>
    <s v="SUV"/>
    <n v="182655"/>
    <n v="88"/>
    <n v="291"/>
    <n v="0.94"/>
    <x v="2873"/>
    <n v="45657"/>
    <n v="12.4"/>
    <s v="Yes"/>
    <n v="6.8"/>
    <n v="174.9"/>
    <n v="2026"/>
    <n v="8339479335"/>
    <n v="3.3068181818181817"/>
    <n v="156.89690721649484"/>
    <n v="688.82319126221569"/>
    <s v="#SPILL!"/>
  </r>
  <r>
    <s v="EV2895"/>
    <x v="9"/>
    <s v="Asia"/>
    <s v="Volkswagen"/>
    <s v="Car"/>
    <n v="43996"/>
    <n v="55"/>
    <n v="410"/>
    <n v="2.68"/>
    <x v="2874"/>
    <n v="49499"/>
    <n v="22.1"/>
    <s v="No"/>
    <n v="43.4"/>
    <n v="161.5"/>
    <n v="2026"/>
    <n v="2177758004"/>
    <n v="7.4545454545454541"/>
    <n v="120.72926829268293"/>
    <n v="1143.5585053186655"/>
    <s v="#SPILL!"/>
  </r>
  <r>
    <s v="EV2896"/>
    <x v="7"/>
    <s v="Europe"/>
    <s v="Hyundai"/>
    <s v="Car"/>
    <n v="337868"/>
    <n v="111"/>
    <n v="416"/>
    <n v="2.2200000000000002"/>
    <x v="2875"/>
    <n v="53029"/>
    <n v="15.4"/>
    <s v="No"/>
    <n v="41.3"/>
    <n v="33.5"/>
    <n v="2026"/>
    <n v="17916802172"/>
    <n v="3.7477477477477477"/>
    <n v="127.47355769230769"/>
    <n v="440.58922419406395"/>
    <s v="#SPILL!"/>
  </r>
  <r>
    <s v="EV2897"/>
    <x v="0"/>
    <s v="Asia"/>
    <s v="Mercedes"/>
    <s v="Bus"/>
    <n v="677489"/>
    <n v="103"/>
    <n v="588"/>
    <n v="2.71"/>
    <x v="2876"/>
    <n v="65668"/>
    <n v="20.5"/>
    <s v="Yes"/>
    <n v="64.599999999999994"/>
    <n v="38"/>
    <n v="2026"/>
    <n v="44489347652"/>
    <n v="5.70873786407767"/>
    <n v="111.68027210884354"/>
    <n v="278.80009859938684"/>
    <s v="#SPILL!"/>
  </r>
  <r>
    <s v="EV2898"/>
    <x v="2"/>
    <s v="Oceania"/>
    <s v="Toyota"/>
    <s v="Bus"/>
    <n v="438569"/>
    <n v="48"/>
    <n v="390"/>
    <n v="1.68"/>
    <x v="2877"/>
    <n v="35402"/>
    <n v="14.2"/>
    <s v="No"/>
    <n v="13.5"/>
    <n v="141.5"/>
    <n v="2026"/>
    <n v="15526219738"/>
    <n v="8.125"/>
    <n v="90.774358974358975"/>
    <n v="416.78048380072465"/>
    <s v="#SPILL!"/>
  </r>
  <r>
    <s v="EV2899"/>
    <x v="3"/>
    <s v="Europe"/>
    <s v="BMW"/>
    <s v="SUV"/>
    <n v="736588"/>
    <n v="89"/>
    <n v="507"/>
    <n v="0.71"/>
    <x v="2878"/>
    <n v="27798"/>
    <n v="15.8"/>
    <s v="No"/>
    <n v="26.1"/>
    <n v="190.8"/>
    <n v="2026"/>
    <n v="20475673224"/>
    <n v="5.6966292134831464"/>
    <n v="54.828402366863905"/>
    <n v="265.9492144862528"/>
    <s v="#SPILL!"/>
  </r>
  <r>
    <s v="EV2900"/>
    <x v="1"/>
    <s v="North America"/>
    <s v="Ford"/>
    <s v="Truck"/>
    <n v="795040"/>
    <n v="69"/>
    <n v="322"/>
    <n v="0.94"/>
    <x v="2879"/>
    <n v="47566"/>
    <n v="20.8"/>
    <s v="No"/>
    <n v="20.2"/>
    <n v="98.5"/>
    <n v="2026"/>
    <n v="37816872640"/>
    <n v="4.666666666666667"/>
    <n v="147.72049689440993"/>
    <n v="40.80046286979271"/>
    <s v="#SPILL!"/>
  </r>
  <r>
    <s v="EV2901"/>
    <x v="7"/>
    <s v="Europe"/>
    <s v="Kia"/>
    <s v="Bus"/>
    <n v="829081"/>
    <n v="92"/>
    <n v="258"/>
    <n v="2.35"/>
    <x v="2880"/>
    <n v="42926"/>
    <n v="15.4"/>
    <s v="No"/>
    <n v="61.2"/>
    <n v="250.2"/>
    <n v="2026"/>
    <n v="35589131006"/>
    <n v="2.8043478260869565"/>
    <n v="166.37984496124031"/>
    <n v="7.6397842912815515"/>
    <s v="#SPILL!"/>
  </r>
  <r>
    <s v="EV2902"/>
    <x v="0"/>
    <s v="Asia"/>
    <s v="BYD"/>
    <s v="SUV"/>
    <n v="420613"/>
    <n v="118"/>
    <n v="358"/>
    <n v="2.61"/>
    <x v="2881"/>
    <n v="62624"/>
    <n v="24.6"/>
    <s v="Yes"/>
    <n v="15.6"/>
    <n v="84.2"/>
    <n v="2026"/>
    <n v="26340468512"/>
    <n v="3.0338983050847457"/>
    <n v="174.92737430167597"/>
    <n v="334.29542120666741"/>
    <s v="#SPILL!"/>
  </r>
  <r>
    <s v="EV2903"/>
    <x v="7"/>
    <s v="Europe"/>
    <s v="Kia"/>
    <s v="Car"/>
    <n v="769722"/>
    <n v="56"/>
    <n v="440"/>
    <n v="0.63"/>
    <x v="2882"/>
    <n v="70524"/>
    <n v="13.4"/>
    <s v="Yes"/>
    <n v="29.6"/>
    <n v="126.2"/>
    <n v="2026"/>
    <n v="54283874328"/>
    <n v="7.8571428571428568"/>
    <n v="160.28181818181818"/>
    <n v="29.449593489597543"/>
    <s v="#SPILL!"/>
  </r>
  <r>
    <s v="EV2904"/>
    <x v="2"/>
    <s v="Oceania"/>
    <s v="Hyundai"/>
    <s v="SUV"/>
    <n v="856245"/>
    <n v="106"/>
    <n v="596"/>
    <n v="2.64"/>
    <x v="2883"/>
    <n v="73149"/>
    <n v="21.9"/>
    <s v="No"/>
    <n v="39.5"/>
    <n v="31.1"/>
    <n v="2026"/>
    <n v="62633465505"/>
    <n v="5.6226415094339623"/>
    <n v="122.73322147651007"/>
    <n v="26.314898189186508"/>
    <s v="#SPILL!"/>
  </r>
  <r>
    <s v="EV2905"/>
    <x v="4"/>
    <s v="Asia"/>
    <s v="Kia"/>
    <s v="Truck"/>
    <n v="301335"/>
    <n v="69"/>
    <n v="359"/>
    <n v="1.73"/>
    <x v="2884"/>
    <n v="81975"/>
    <n v="15.5"/>
    <s v="Yes"/>
    <n v="33"/>
    <n v="268.8"/>
    <n v="2026"/>
    <n v="24701936625"/>
    <n v="5.2028985507246377"/>
    <n v="228.34261838440111"/>
    <n v="284.83581396120593"/>
    <s v="#SPILL!"/>
  </r>
  <r>
    <s v="EV2906"/>
    <x v="5"/>
    <s v="North America"/>
    <s v="Ford"/>
    <s v="Car"/>
    <n v="502971"/>
    <n v="94"/>
    <n v="289"/>
    <n v="2.29"/>
    <x v="2885"/>
    <n v="53788"/>
    <n v="20.2"/>
    <s v="Yes"/>
    <n v="16.399999999999999"/>
    <n v="119.4"/>
    <n v="2026"/>
    <n v="27053804148"/>
    <n v="3.0744680851063828"/>
    <n v="186.11764705882354"/>
    <n v="249.4954977523555"/>
    <s v="#SPILL!"/>
  </r>
  <r>
    <s v="EV2907"/>
    <x v="7"/>
    <s v="Europe"/>
    <s v="Mercedes"/>
    <s v="SUV"/>
    <n v="777498"/>
    <n v="105"/>
    <n v="449"/>
    <n v="2.08"/>
    <x v="2886"/>
    <n v="28414"/>
    <n v="15.3"/>
    <s v="No"/>
    <n v="7"/>
    <n v="141.9"/>
    <n v="2026"/>
    <n v="22091828172"/>
    <n v="4.2761904761904761"/>
    <n v="63.282850779510021"/>
    <n v="256.86496942757407"/>
    <s v="#SPILL!"/>
  </r>
  <r>
    <s v="EV2908"/>
    <x v="1"/>
    <s v="North America"/>
    <s v="BYD"/>
    <s v="Bus"/>
    <n v="556878"/>
    <n v="67"/>
    <n v="585"/>
    <n v="1.9"/>
    <x v="2887"/>
    <n v="62853"/>
    <n v="13.5"/>
    <s v="Yes"/>
    <n v="26.8"/>
    <n v="49.7"/>
    <n v="2026"/>
    <n v="35001452934"/>
    <n v="8.7313432835820901"/>
    <n v="107.44102564102565"/>
    <n v="123.6392890363778"/>
    <s v="#SPILL!"/>
  </r>
  <r>
    <s v="EV2909"/>
    <x v="8"/>
    <s v="Europe"/>
    <s v="Mercedes"/>
    <s v="Bus"/>
    <n v="84303"/>
    <n v="54"/>
    <n v="643"/>
    <n v="1.66"/>
    <x v="2888"/>
    <n v="35310"/>
    <n v="12.7"/>
    <s v="No"/>
    <n v="39"/>
    <n v="93"/>
    <n v="2026"/>
    <n v="2976738930"/>
    <n v="11.907407407407407"/>
    <n v="54.914463452566096"/>
    <n v="1069.0959989561463"/>
    <s v="#SPILL!"/>
  </r>
  <r>
    <s v="EV2910"/>
    <x v="6"/>
    <s v="Europe"/>
    <s v="Volkswagen"/>
    <s v="Car"/>
    <n v="741609"/>
    <n v="102"/>
    <n v="556"/>
    <n v="2.98"/>
    <x v="2889"/>
    <n v="83748"/>
    <n v="15.4"/>
    <s v="No"/>
    <n v="59.3"/>
    <n v="279.89999999999998"/>
    <n v="2026"/>
    <n v="62108270532"/>
    <n v="5.4509803921568629"/>
    <n v="150.62589928057554"/>
    <n v="236.66783979158828"/>
    <s v="#SPILL!"/>
  </r>
  <r>
    <s v="EV2911"/>
    <x v="6"/>
    <s v="Europe"/>
    <s v="BMW"/>
    <s v="Truck"/>
    <n v="786299"/>
    <n v="72"/>
    <n v="385"/>
    <n v="1.32"/>
    <x v="2890"/>
    <n v="49343"/>
    <n v="17.8"/>
    <s v="Yes"/>
    <n v="41.1"/>
    <n v="243.8"/>
    <n v="2026"/>
    <n v="38798351557"/>
    <n v="5.3472222222222223"/>
    <n v="128.16363636363636"/>
    <n v="129.43040751673345"/>
    <s v="#SPILL!"/>
  </r>
  <r>
    <s v="EV2912"/>
    <x v="1"/>
    <s v="North America"/>
    <s v="BMW"/>
    <s v="SUV"/>
    <n v="305619"/>
    <n v="60"/>
    <n v="489"/>
    <n v="2.4900000000000002"/>
    <x v="2891"/>
    <n v="53895"/>
    <n v="14.9"/>
    <s v="No"/>
    <n v="58.6"/>
    <n v="252"/>
    <n v="2026"/>
    <n v="16471336005"/>
    <n v="8.15"/>
    <n v="110.21472392638037"/>
    <n v="377.59759700803943"/>
    <s v="#SPILL!"/>
  </r>
  <r>
    <s v="EV2913"/>
    <x v="3"/>
    <s v="Europe"/>
    <s v="BMW"/>
    <s v="Bus"/>
    <n v="255302"/>
    <n v="94"/>
    <n v="562"/>
    <n v="0.7"/>
    <x v="2892"/>
    <n v="61145"/>
    <n v="21.5"/>
    <s v="No"/>
    <n v="49"/>
    <n v="254.6"/>
    <n v="2026"/>
    <n v="15610440790"/>
    <n v="5.9787234042553195"/>
    <n v="108.79893238434164"/>
    <n v="655.10650132000535"/>
    <s v="#SPILL!"/>
  </r>
  <r>
    <s v="EV2914"/>
    <x v="1"/>
    <s v="North America"/>
    <s v="Volkswagen"/>
    <s v="Bus"/>
    <n v="606723"/>
    <n v="75"/>
    <n v="532"/>
    <n v="0.87"/>
    <x v="2893"/>
    <n v="64770"/>
    <n v="13.4"/>
    <s v="No"/>
    <n v="46.2"/>
    <n v="121.7"/>
    <n v="2026"/>
    <n v="39297448710"/>
    <n v="7.0933333333333337"/>
    <n v="121.74812030075188"/>
    <n v="12.058220967393687"/>
    <s v="#SPILL!"/>
  </r>
  <r>
    <s v="EV2915"/>
    <x v="2"/>
    <s v="Oceania"/>
    <s v="Nissan"/>
    <s v="Truck"/>
    <n v="132420"/>
    <n v="43"/>
    <n v="650"/>
    <n v="0.7"/>
    <x v="2894"/>
    <n v="43396"/>
    <n v="16.899999999999999"/>
    <s v="Yes"/>
    <n v="53.8"/>
    <n v="221.1"/>
    <n v="2026"/>
    <n v="5746498320"/>
    <n v="15.116279069767442"/>
    <n v="66.763076923076923"/>
    <n v="1152.96027790364"/>
    <s v="#SPILL!"/>
  </r>
  <r>
    <s v="EV2916"/>
    <x v="1"/>
    <s v="North America"/>
    <s v="BMW"/>
    <s v="Truck"/>
    <n v="101363"/>
    <n v="92"/>
    <n v="580"/>
    <n v="2.72"/>
    <x v="2895"/>
    <n v="55081"/>
    <n v="23"/>
    <s v="No"/>
    <n v="16.5"/>
    <n v="27.5"/>
    <n v="2026"/>
    <n v="5583175403"/>
    <n v="6.3043478260869561"/>
    <n v="94.967241379310352"/>
    <n v="841.303039570652"/>
    <s v="#SPILL!"/>
  </r>
  <r>
    <s v="EV2917"/>
    <x v="3"/>
    <s v="Europe"/>
    <s v="BMW"/>
    <s v="Truck"/>
    <n v="801761"/>
    <n v="60"/>
    <n v="275"/>
    <n v="0.83"/>
    <x v="2896"/>
    <n v="81193"/>
    <n v="15"/>
    <s v="No"/>
    <n v="56.2"/>
    <n v="86.5"/>
    <n v="2026"/>
    <n v="65097380873"/>
    <n v="4.583333333333333"/>
    <n v="295.24727272727273"/>
    <n v="169.14766370526877"/>
    <s v="#SPILL!"/>
  </r>
  <r>
    <s v="EV2918"/>
    <x v="7"/>
    <s v="Europe"/>
    <s v="Tesla"/>
    <s v="SUV"/>
    <n v="858092"/>
    <n v="87"/>
    <n v="294"/>
    <n v="1.84"/>
    <x v="2897"/>
    <n v="30543"/>
    <n v="20.3"/>
    <s v="Yes"/>
    <n v="41.4"/>
    <n v="79.5"/>
    <n v="2026"/>
    <n v="26208703956"/>
    <n v="3.3793103448275863"/>
    <n v="103.88775510204081"/>
    <n v="223.64152095579496"/>
    <s v="#SPILL!"/>
  </r>
  <r>
    <s v="EV2919"/>
    <x v="0"/>
    <s v="Asia"/>
    <s v="Ford"/>
    <s v="Bus"/>
    <n v="581305"/>
    <n v="76"/>
    <n v="640"/>
    <n v="2.09"/>
    <x v="2898"/>
    <n v="46641"/>
    <n v="20.2"/>
    <s v="Yes"/>
    <n v="7.8"/>
    <n v="146.4"/>
    <n v="2026"/>
    <n v="27112646505"/>
    <n v="8.4210526315789469"/>
    <n v="72.876562500000006"/>
    <n v="298.32015895270126"/>
    <s v="#SPILL!"/>
  </r>
  <r>
    <s v="EV2920"/>
    <x v="1"/>
    <s v="North America"/>
    <s v="Tesla"/>
    <s v="SUV"/>
    <n v="448706"/>
    <n v="87"/>
    <n v="453"/>
    <n v="1.97"/>
    <x v="2899"/>
    <n v="84364"/>
    <n v="21.4"/>
    <s v="Yes"/>
    <n v="49"/>
    <n v="88.2"/>
    <n v="2026"/>
    <n v="37854632984"/>
    <n v="5.2068965517241379"/>
    <n v="186.23399558498897"/>
    <n v="136.96273283620008"/>
    <s v="#SPILL!"/>
  </r>
  <r>
    <s v="EV2921"/>
    <x v="9"/>
    <s v="Asia"/>
    <s v="BYD"/>
    <s v="Car"/>
    <n v="87205"/>
    <n v="42"/>
    <n v="375"/>
    <n v="1.47"/>
    <x v="2900"/>
    <n v="49716"/>
    <n v="18.899999999999999"/>
    <s v="Yes"/>
    <n v="57.9"/>
    <n v="161.80000000000001"/>
    <n v="2026"/>
    <n v="4335483780"/>
    <n v="8.9285714285714288"/>
    <n v="132.57599999999999"/>
    <n v="2113.8352158706498"/>
    <s v="#SPILL!"/>
  </r>
  <r>
    <s v="EV2922"/>
    <x v="1"/>
    <s v="North America"/>
    <s v="BYD"/>
    <s v="Truck"/>
    <n v="542139"/>
    <n v="106"/>
    <n v="600"/>
    <n v="0.82"/>
    <x v="2901"/>
    <n v="83578"/>
    <n v="22.5"/>
    <s v="No"/>
    <n v="48.4"/>
    <n v="13.6"/>
    <n v="2026"/>
    <n v="45310893342"/>
    <n v="5.6603773584905657"/>
    <n v="139.29666666666665"/>
    <n v="107.43554697227096"/>
    <s v="#SPILL!"/>
  </r>
  <r>
    <s v="EV2923"/>
    <x v="9"/>
    <s v="Asia"/>
    <s v="BMW"/>
    <s v="Truck"/>
    <n v="664936"/>
    <n v="93"/>
    <n v="347"/>
    <n v="1.26"/>
    <x v="2902"/>
    <n v="31992"/>
    <n v="18.5"/>
    <s v="No"/>
    <n v="43.7"/>
    <n v="119.5"/>
    <n v="2026"/>
    <n v="21272632512"/>
    <n v="3.7311827956989245"/>
    <n v="92.195965417867441"/>
    <n v="136.56652670332181"/>
    <s v="#SPILL!"/>
  </r>
  <r>
    <s v="EV2924"/>
    <x v="6"/>
    <s v="Europe"/>
    <s v="BYD"/>
    <s v="Bus"/>
    <n v="609203"/>
    <n v="47"/>
    <n v="406"/>
    <n v="2.11"/>
    <x v="2903"/>
    <n v="48253"/>
    <n v="19.100000000000001"/>
    <s v="Yes"/>
    <n v="25.3"/>
    <n v="201.8"/>
    <n v="2026"/>
    <n v="29395872359"/>
    <n v="8.6382978723404253"/>
    <n v="118.84975369458128"/>
    <n v="242.91738550204121"/>
    <s v="#SPILL!"/>
  </r>
  <r>
    <s v="EV2925"/>
    <x v="1"/>
    <s v="North America"/>
    <s v="Ford"/>
    <s v="Bus"/>
    <n v="343921"/>
    <n v="65"/>
    <n v="396"/>
    <n v="0.61"/>
    <x v="2904"/>
    <n v="48674"/>
    <n v="16.5"/>
    <s v="No"/>
    <n v="48"/>
    <n v="248.2"/>
    <n v="2026"/>
    <n v="16740010754"/>
    <n v="6.092307692307692"/>
    <n v="122.91414141414141"/>
    <n v="328.00265177177317"/>
    <s v="#SPILL!"/>
  </r>
  <r>
    <s v="EV2926"/>
    <x v="9"/>
    <s v="Asia"/>
    <s v="BYD"/>
    <s v="SUV"/>
    <n v="351634"/>
    <n v="108"/>
    <n v="415"/>
    <n v="2.41"/>
    <x v="2905"/>
    <n v="83244"/>
    <n v="17.3"/>
    <s v="Yes"/>
    <n v="58.4"/>
    <n v="150.30000000000001"/>
    <n v="2026"/>
    <n v="29271420696"/>
    <n v="3.8425925925925926"/>
    <n v="200.5879518072289"/>
    <n v="111.74402930319593"/>
    <s v="#SPILL!"/>
  </r>
  <r>
    <s v="EV2927"/>
    <x v="9"/>
    <s v="Asia"/>
    <s v="Hyundai"/>
    <s v="Car"/>
    <n v="602626"/>
    <n v="92"/>
    <n v="331"/>
    <n v="1.05"/>
    <x v="2906"/>
    <n v="65197"/>
    <n v="17.2"/>
    <s v="No"/>
    <n v="38"/>
    <n v="22.9"/>
    <n v="2026"/>
    <n v="39289407322"/>
    <n v="3.597826086956522"/>
    <n v="196.96978851963746"/>
    <n v="181.10901288693154"/>
    <s v="#SPILL!"/>
  </r>
  <r>
    <s v="EV2928"/>
    <x v="7"/>
    <s v="Europe"/>
    <s v="BMW"/>
    <s v="Truck"/>
    <n v="18239"/>
    <n v="40"/>
    <n v="616"/>
    <n v="1.74"/>
    <x v="2907"/>
    <n v="51487"/>
    <n v="16.7"/>
    <s v="No"/>
    <n v="5.3"/>
    <n v="124.1"/>
    <n v="2026"/>
    <n v="939071393"/>
    <n v="15.4"/>
    <n v="83.58279220779221"/>
    <n v="8934.5358846427989"/>
    <s v="#SPILL!"/>
  </r>
  <r>
    <s v="EV2929"/>
    <x v="3"/>
    <s v="Europe"/>
    <s v="Kia"/>
    <s v="SUV"/>
    <n v="255023"/>
    <n v="59"/>
    <n v="268"/>
    <n v="1.24"/>
    <x v="2908"/>
    <n v="52950"/>
    <n v="24.9"/>
    <s v="Yes"/>
    <n v="39.5"/>
    <n v="121.5"/>
    <n v="2026"/>
    <n v="13503467850"/>
    <n v="4.5423728813559325"/>
    <n v="197.57462686567163"/>
    <n v="757.32777043639203"/>
    <s v="#SPILL!"/>
  </r>
  <r>
    <s v="EV2930"/>
    <x v="2"/>
    <s v="Oceania"/>
    <s v="Ford"/>
    <s v="Truck"/>
    <n v="245207"/>
    <n v="74"/>
    <n v="609"/>
    <n v="1.99"/>
    <x v="2909"/>
    <n v="84872"/>
    <n v="16.8"/>
    <s v="No"/>
    <n v="30.4"/>
    <n v="252.8"/>
    <n v="2026"/>
    <n v="20811208504"/>
    <n v="8.2297297297297298"/>
    <n v="139.36288998357963"/>
    <n v="789.40650144571737"/>
    <s v="#SPILL!"/>
  </r>
  <r>
    <s v="EV2931"/>
    <x v="5"/>
    <s v="North America"/>
    <s v="BMW"/>
    <s v="Truck"/>
    <n v="350827"/>
    <n v="113"/>
    <n v="645"/>
    <n v="2.92"/>
    <x v="2910"/>
    <n v="76734"/>
    <n v="23.2"/>
    <s v="Yes"/>
    <n v="61.3"/>
    <n v="141.30000000000001"/>
    <n v="2026"/>
    <n v="26920359018"/>
    <n v="5.7079646017699117"/>
    <n v="118.96744186046512"/>
    <n v="334.30722264819985"/>
    <s v="#SPILL!"/>
  </r>
  <r>
    <s v="EV2932"/>
    <x v="0"/>
    <s v="Asia"/>
    <s v="Mercedes"/>
    <s v="SUV"/>
    <n v="732919"/>
    <n v="87"/>
    <n v="391"/>
    <n v="0.59"/>
    <x v="2911"/>
    <n v="75899"/>
    <n v="17.3"/>
    <s v="No"/>
    <n v="15.4"/>
    <n v="241.3"/>
    <n v="2026"/>
    <n v="55627819181"/>
    <n v="4.4942528735632186"/>
    <n v="194.11508951406648"/>
    <n v="26.167966719378267"/>
    <s v="#SPILL!"/>
  </r>
  <r>
    <s v="EV2933"/>
    <x v="9"/>
    <s v="Asia"/>
    <s v="Nissan"/>
    <s v="Car"/>
    <n v="569155"/>
    <n v="97"/>
    <n v="402"/>
    <n v="1.63"/>
    <x v="2912"/>
    <n v="56345"/>
    <n v="20.399999999999999"/>
    <s v="Yes"/>
    <n v="38.200000000000003"/>
    <n v="15.5"/>
    <n v="2026"/>
    <n v="32069038475"/>
    <n v="4.1443298969072169"/>
    <n v="140.16169154228857"/>
    <n v="111.77447268318824"/>
    <s v="#SPILL!"/>
  </r>
  <r>
    <s v="EV2934"/>
    <x v="7"/>
    <s v="Europe"/>
    <s v="Kia"/>
    <s v="SUV"/>
    <n v="115324"/>
    <n v="61"/>
    <n v="374"/>
    <n v="2.4500000000000002"/>
    <x v="2913"/>
    <n v="71702"/>
    <n v="25"/>
    <s v="No"/>
    <n v="47.7"/>
    <n v="41"/>
    <n v="2026"/>
    <n v="8268961448"/>
    <n v="6.1311475409836067"/>
    <n v="191.71657754010695"/>
    <n v="491.79702403662725"/>
    <s v="#SPILL!"/>
  </r>
  <r>
    <s v="EV2935"/>
    <x v="7"/>
    <s v="Europe"/>
    <s v="Kia"/>
    <s v="SUV"/>
    <n v="354624"/>
    <n v="102"/>
    <n v="570"/>
    <n v="1.78"/>
    <x v="2914"/>
    <n v="78318"/>
    <n v="17.5"/>
    <s v="Yes"/>
    <n v="16.2"/>
    <n v="257.2"/>
    <n v="2026"/>
    <n v="27773442432"/>
    <n v="5.5882352941176467"/>
    <n v="137.4"/>
    <n v="353.10920862660174"/>
    <s v="#SPILL!"/>
  </r>
  <r>
    <s v="EV2936"/>
    <x v="1"/>
    <s v="North America"/>
    <s v="Hyundai"/>
    <s v="Truck"/>
    <n v="12812"/>
    <n v="118"/>
    <n v="460"/>
    <n v="1.01"/>
    <x v="2915"/>
    <n v="38773"/>
    <n v="22.4"/>
    <s v="No"/>
    <n v="57.5"/>
    <n v="67.099999999999994"/>
    <n v="2026"/>
    <n v="496759676"/>
    <n v="3.8983050847457625"/>
    <n v="84.289130434782606"/>
    <n v="13642.990945988136"/>
    <s v="#SPILL!"/>
  </r>
  <r>
    <s v="EV2937"/>
    <x v="7"/>
    <s v="Europe"/>
    <s v="Kia"/>
    <s v="SUV"/>
    <n v="843203"/>
    <n v="115"/>
    <n v="546"/>
    <n v="1.24"/>
    <x v="2916"/>
    <n v="53283"/>
    <n v="19.5"/>
    <s v="Yes"/>
    <n v="10.6"/>
    <n v="50.6"/>
    <n v="2026"/>
    <n v="44928385449"/>
    <n v="4.7478260869565219"/>
    <n v="97.587912087912088"/>
    <n v="23.493749429259623"/>
    <s v="#SPILL!"/>
  </r>
  <r>
    <s v="EV2938"/>
    <x v="1"/>
    <s v="North America"/>
    <s v="BMW"/>
    <s v="Bus"/>
    <n v="586798"/>
    <n v="84"/>
    <n v="344"/>
    <n v="2.89"/>
    <x v="2917"/>
    <n v="73557"/>
    <n v="18"/>
    <s v="No"/>
    <n v="46.8"/>
    <n v="177.6"/>
    <n v="2026"/>
    <n v="43163100486"/>
    <n v="4.0952380952380949"/>
    <n v="213.82848837209303"/>
    <n v="151.84782497554525"/>
    <s v="#SPILL!"/>
  </r>
  <r>
    <s v="EV2939"/>
    <x v="9"/>
    <s v="Asia"/>
    <s v="BMW"/>
    <s v="Bus"/>
    <n v="146426"/>
    <n v="79"/>
    <n v="442"/>
    <n v="2.93"/>
    <x v="2918"/>
    <n v="82959"/>
    <n v="18.2"/>
    <s v="No"/>
    <n v="5.2"/>
    <n v="127.5"/>
    <n v="2026"/>
    <n v="12147354534"/>
    <n v="5.5949367088607591"/>
    <n v="187.69004524886878"/>
    <n v="718.07602474970292"/>
    <s v="#SPILL!"/>
  </r>
  <r>
    <s v="EV2940"/>
    <x v="1"/>
    <s v="North America"/>
    <s v="Kia"/>
    <s v="Bus"/>
    <n v="110834"/>
    <n v="64"/>
    <n v="556"/>
    <n v="1.65"/>
    <x v="2919"/>
    <n v="29808"/>
    <n v="14.3"/>
    <s v="Yes"/>
    <n v="24.5"/>
    <n v="247.9"/>
    <n v="2026"/>
    <n v="3303739872"/>
    <n v="8.6875"/>
    <n v="53.611510791366904"/>
    <n v="887.64278109605357"/>
    <s v="#SPILL!"/>
  </r>
  <r>
    <s v="EV2941"/>
    <x v="5"/>
    <s v="North America"/>
    <s v="Kia"/>
    <s v="Truck"/>
    <n v="566890"/>
    <n v="51"/>
    <n v="522"/>
    <n v="2.14"/>
    <x v="2920"/>
    <n v="41129"/>
    <n v="21.7"/>
    <s v="No"/>
    <n v="56"/>
    <n v="224.2"/>
    <n v="2026"/>
    <n v="23315618810"/>
    <n v="10.235294117647058"/>
    <n v="78.791187739463595"/>
    <n v="350.20727125191837"/>
    <s v="#SPILL!"/>
  </r>
  <r>
    <s v="EV2942"/>
    <x v="4"/>
    <s v="Asia"/>
    <s v="Volkswagen"/>
    <s v="SUV"/>
    <n v="239064"/>
    <n v="97"/>
    <n v="548"/>
    <n v="0.67"/>
    <x v="2921"/>
    <n v="56916"/>
    <n v="12.4"/>
    <s v="No"/>
    <n v="31.3"/>
    <n v="284.89999999999998"/>
    <n v="2026"/>
    <n v="13606566624"/>
    <n v="5.6494845360824746"/>
    <n v="103.86131386861314"/>
    <n v="473.40042833718167"/>
    <s v="#SPILL!"/>
  </r>
  <r>
    <s v="EV2943"/>
    <x v="0"/>
    <s v="Asia"/>
    <s v="Ford"/>
    <s v="Truck"/>
    <n v="721526"/>
    <n v="77"/>
    <n v="253"/>
    <n v="0.66"/>
    <x v="2922"/>
    <n v="81651"/>
    <n v="21.9"/>
    <s v="Yes"/>
    <n v="12.3"/>
    <n v="26.1"/>
    <n v="2026"/>
    <n v="58913319426"/>
    <n v="3.2857142857142856"/>
    <n v="322.73122529644269"/>
    <n v="218.0586700964345"/>
    <s v="#SPILL!"/>
  </r>
  <r>
    <s v="EV2944"/>
    <x v="3"/>
    <s v="Europe"/>
    <s v="Ford"/>
    <s v="Bus"/>
    <n v="55844"/>
    <n v="110"/>
    <n v="495"/>
    <n v="1.73"/>
    <x v="2923"/>
    <n v="58125"/>
    <n v="17.2"/>
    <s v="Yes"/>
    <n v="10.1"/>
    <n v="186.1"/>
    <n v="2026"/>
    <n v="3245932500"/>
    <n v="4.5"/>
    <n v="117.42424242424242"/>
    <n v="2077.1792851514938"/>
    <s v="#SPILL!"/>
  </r>
  <r>
    <s v="EV2945"/>
    <x v="7"/>
    <s v="Europe"/>
    <s v="Ford"/>
    <s v="Truck"/>
    <n v="636069"/>
    <n v="104"/>
    <n v="615"/>
    <n v="0.7"/>
    <x v="2924"/>
    <n v="63007"/>
    <n v="14.8"/>
    <s v="Yes"/>
    <n v="29.2"/>
    <n v="264"/>
    <n v="2026"/>
    <n v="40076799483"/>
    <n v="5.9134615384615383"/>
    <n v="102.45040650406504"/>
    <n v="142.41379472981706"/>
    <s v="#SPILL!"/>
  </r>
  <r>
    <s v="EV2946"/>
    <x v="0"/>
    <s v="Asia"/>
    <s v="Ford"/>
    <s v="Truck"/>
    <n v="712795"/>
    <n v="48"/>
    <n v="339"/>
    <n v="1.17"/>
    <x v="2925"/>
    <n v="53737"/>
    <n v="14.6"/>
    <s v="Yes"/>
    <n v="43.5"/>
    <n v="216.3"/>
    <n v="2026"/>
    <n v="38303464915"/>
    <n v="7.0625"/>
    <n v="158.51622418879057"/>
    <n v="86.273051859230222"/>
    <s v="#SPILL!"/>
  </r>
  <r>
    <s v="EV2947"/>
    <x v="4"/>
    <s v="Asia"/>
    <s v="Kia"/>
    <s v="Car"/>
    <n v="23152"/>
    <n v="61"/>
    <n v="627"/>
    <n v="2.54"/>
    <x v="2926"/>
    <n v="35799"/>
    <n v="14.6"/>
    <s v="Yes"/>
    <n v="9.8000000000000007"/>
    <n v="280.10000000000002"/>
    <n v="2026"/>
    <n v="828818448"/>
    <n v="10.278688524590164"/>
    <n v="57.095693779904309"/>
    <n v="6251.5981340704902"/>
    <s v="#SPILL!"/>
  </r>
  <r>
    <s v="EV2948"/>
    <x v="7"/>
    <s v="Europe"/>
    <s v="Nissan"/>
    <s v="Truck"/>
    <n v="785628"/>
    <n v="116"/>
    <n v="634"/>
    <n v="1.74"/>
    <x v="2927"/>
    <n v="80558"/>
    <n v="24.1"/>
    <s v="No"/>
    <n v="35"/>
    <n v="127.1"/>
    <n v="2026"/>
    <n v="63288620424"/>
    <n v="5.4655172413793105"/>
    <n v="127.06309148264984"/>
    <n v="52.90417347650542"/>
    <s v="#SPILL!"/>
  </r>
  <r>
    <s v="EV2949"/>
    <x v="3"/>
    <s v="Europe"/>
    <s v="Kia"/>
    <s v="Car"/>
    <n v="760084"/>
    <n v="55"/>
    <n v="466"/>
    <n v="1.9"/>
    <x v="2928"/>
    <n v="41095"/>
    <n v="19"/>
    <s v="Yes"/>
    <n v="54.1"/>
    <n v="170.5"/>
    <n v="2026"/>
    <n v="31235651980"/>
    <n v="8.4727272727272727"/>
    <n v="88.186695278969964"/>
    <n v="189.58167781455734"/>
    <s v="#SPILL!"/>
  </r>
  <r>
    <s v="EV2950"/>
    <x v="0"/>
    <s v="Asia"/>
    <s v="Volkswagen"/>
    <s v="Bus"/>
    <n v="16795"/>
    <n v="86"/>
    <n v="579"/>
    <n v="2.0299999999999998"/>
    <x v="2929"/>
    <n v="63445"/>
    <n v="22.6"/>
    <s v="No"/>
    <n v="57.1"/>
    <n v="219.9"/>
    <n v="2026"/>
    <n v="1065558775"/>
    <n v="6.7325581395348841"/>
    <n v="109.57685664939551"/>
    <n v="7773.206311402203"/>
    <s v="#SPILL!"/>
  </r>
  <r>
    <s v="EV2951"/>
    <x v="7"/>
    <s v="Europe"/>
    <s v="BYD"/>
    <s v="Car"/>
    <n v="322574"/>
    <n v="53"/>
    <n v="299"/>
    <n v="1.82"/>
    <x v="2930"/>
    <n v="32186"/>
    <n v="20.5"/>
    <s v="No"/>
    <n v="11.5"/>
    <n v="108.9"/>
    <n v="2026"/>
    <n v="10382366764"/>
    <n v="5.6415094339622645"/>
    <n v="107.64548494983278"/>
    <n v="588.58432483709169"/>
    <s v="#SPILL!"/>
  </r>
  <r>
    <s v="EV2952"/>
    <x v="8"/>
    <s v="Europe"/>
    <s v="Kia"/>
    <s v="Bus"/>
    <n v="352696"/>
    <n v="72"/>
    <n v="635"/>
    <n v="2.57"/>
    <x v="2931"/>
    <n v="26456"/>
    <n v="20.7"/>
    <s v="Yes"/>
    <n v="9.8000000000000007"/>
    <n v="95.8"/>
    <n v="2026"/>
    <n v="9330925376"/>
    <n v="8.8194444444444446"/>
    <n v="41.662992125984253"/>
    <n v="67.094608387960164"/>
    <s v="#SPILL!"/>
  </r>
  <r>
    <s v="EV2953"/>
    <x v="9"/>
    <s v="Asia"/>
    <s v="Ford"/>
    <s v="SUV"/>
    <n v="295683"/>
    <n v="89"/>
    <n v="274"/>
    <n v="1.32"/>
    <x v="2932"/>
    <n v="58172"/>
    <n v="22.4"/>
    <s v="Yes"/>
    <n v="55.7"/>
    <n v="139.69999999999999"/>
    <n v="2026"/>
    <n v="17200471476"/>
    <n v="3.0786516853932584"/>
    <n v="212.30656934306569"/>
    <n v="521.44357301569585"/>
    <s v="#SPILL!"/>
  </r>
  <r>
    <s v="EV2954"/>
    <x v="7"/>
    <s v="Europe"/>
    <s v="Mercedes"/>
    <s v="Bus"/>
    <n v="856043"/>
    <n v="92"/>
    <n v="515"/>
    <n v="1.96"/>
    <x v="2933"/>
    <n v="50669"/>
    <n v="14.1"/>
    <s v="No"/>
    <n v="14.2"/>
    <n v="95.3"/>
    <n v="2026"/>
    <n v="43374842767"/>
    <n v="5.5978260869565215"/>
    <n v="98.386407766990288"/>
    <n v="23.558396015153445"/>
    <s v="#SPILL!"/>
  </r>
  <r>
    <s v="EV2955"/>
    <x v="2"/>
    <s v="Oceania"/>
    <s v="Nissan"/>
    <s v="Car"/>
    <n v="504130"/>
    <n v="95"/>
    <n v="268"/>
    <n v="1.37"/>
    <x v="2934"/>
    <n v="28933"/>
    <n v="14.9"/>
    <s v="Yes"/>
    <n v="26"/>
    <n v="144.19999999999999"/>
    <n v="2026"/>
    <n v="14585993290"/>
    <n v="2.8210526315789473"/>
    <n v="107.95895522388059"/>
    <n v="63.067066034554571"/>
    <s v="#SPILL!"/>
  </r>
  <r>
    <s v="EV2956"/>
    <x v="5"/>
    <s v="North America"/>
    <s v="Tesla"/>
    <s v="Bus"/>
    <n v="836105"/>
    <n v="74"/>
    <n v="278"/>
    <n v="1.53"/>
    <x v="2935"/>
    <n v="37991"/>
    <n v="19.2"/>
    <s v="No"/>
    <n v="14.9"/>
    <n v="8.3000000000000007"/>
    <n v="2026"/>
    <n v="31764465055"/>
    <n v="3.7567567567567566"/>
    <n v="136.65827338129498"/>
    <n v="177.36528306851412"/>
    <s v="#SPILL!"/>
  </r>
  <r>
    <s v="EV2957"/>
    <x v="7"/>
    <s v="Europe"/>
    <s v="Hyundai"/>
    <s v="Car"/>
    <n v="722671"/>
    <n v="66"/>
    <n v="269"/>
    <n v="1.96"/>
    <x v="2936"/>
    <n v="49021"/>
    <n v="16.8"/>
    <s v="Yes"/>
    <n v="25.5"/>
    <n v="283.2"/>
    <n v="2026"/>
    <n v="35426055091"/>
    <n v="4.0757575757575761"/>
    <n v="182.23420074349443"/>
    <n v="219.13429485893303"/>
    <s v="#SPILL!"/>
  </r>
  <r>
    <s v="EV2958"/>
    <x v="9"/>
    <s v="Asia"/>
    <s v="Mercedes"/>
    <s v="Truck"/>
    <n v="434831"/>
    <n v="107"/>
    <n v="512"/>
    <n v="1.26"/>
    <x v="2937"/>
    <n v="57108"/>
    <n v="16.7"/>
    <s v="No"/>
    <n v="5.3"/>
    <n v="25.9"/>
    <n v="2026"/>
    <n v="24832328748"/>
    <n v="4.7850467289719623"/>
    <n v="111.5390625"/>
    <n v="65.588699977692485"/>
    <s v="#SPILL!"/>
  </r>
  <r>
    <s v="EV2959"/>
    <x v="3"/>
    <s v="Europe"/>
    <s v="Nissan"/>
    <s v="Car"/>
    <n v="252724"/>
    <n v="59"/>
    <n v="464"/>
    <n v="1.6"/>
    <x v="2938"/>
    <n v="52197"/>
    <n v="21.7"/>
    <s v="Yes"/>
    <n v="19"/>
    <n v="286.60000000000002"/>
    <n v="2026"/>
    <n v="13191434628"/>
    <n v="7.8644067796610173"/>
    <n v="112.49353448275862"/>
    <n v="716.27941944571944"/>
    <s v="#SPILL!"/>
  </r>
  <r>
    <s v="EV2960"/>
    <x v="4"/>
    <s v="Asia"/>
    <s v="Kia"/>
    <s v="Car"/>
    <n v="848151"/>
    <n v="74"/>
    <n v="384"/>
    <n v="2.72"/>
    <x v="2939"/>
    <n v="73461"/>
    <n v="21.7"/>
    <s v="Yes"/>
    <n v="51"/>
    <n v="261.5"/>
    <n v="2026"/>
    <n v="62306020611"/>
    <n v="5.1891891891891895"/>
    <n v="191.3046875"/>
    <n v="38.194849737841494"/>
    <s v="#SPILL!"/>
  </r>
  <r>
    <s v="EV2961"/>
    <x v="7"/>
    <s v="Europe"/>
    <s v="BMW"/>
    <s v="Car"/>
    <n v="827239"/>
    <n v="56"/>
    <n v="341"/>
    <n v="1.69"/>
    <x v="2940"/>
    <n v="77154"/>
    <n v="12"/>
    <s v="Yes"/>
    <n v="38"/>
    <n v="174.7"/>
    <n v="2026"/>
    <n v="63824797806"/>
    <n v="6.0892857142857144"/>
    <n v="226.25806451612902"/>
    <n v="141.66159961026983"/>
    <s v="#SPILL!"/>
  </r>
  <r>
    <s v="EV2962"/>
    <x v="5"/>
    <s v="North America"/>
    <s v="Toyota"/>
    <s v="Bus"/>
    <n v="240904"/>
    <n v="100"/>
    <n v="594"/>
    <n v="0.66"/>
    <x v="2941"/>
    <n v="77482"/>
    <n v="18.5"/>
    <s v="Yes"/>
    <n v="9.4"/>
    <n v="216.9"/>
    <n v="2026"/>
    <n v="18665723728"/>
    <n v="5.94"/>
    <n v="130.44107744107745"/>
    <n v="423.57121508982829"/>
    <s v="#SPILL!"/>
  </r>
  <r>
    <s v="EV2963"/>
    <x v="7"/>
    <s v="Europe"/>
    <s v="Ford"/>
    <s v="Truck"/>
    <n v="172756"/>
    <n v="85"/>
    <n v="468"/>
    <n v="1.8"/>
    <x v="2942"/>
    <n v="68720"/>
    <n v="19.600000000000001"/>
    <s v="Yes"/>
    <n v="30.8"/>
    <n v="13.1"/>
    <n v="2026"/>
    <n v="11871792320"/>
    <n v="5.5058823529411764"/>
    <n v="146.83760683760684"/>
    <n v="923.56271272777792"/>
    <s v="#SPILL!"/>
  </r>
  <r>
    <s v="EV2964"/>
    <x v="5"/>
    <s v="North America"/>
    <s v="Hyundai"/>
    <s v="SUV"/>
    <n v="314112"/>
    <n v="41"/>
    <n v="517"/>
    <n v="2.16"/>
    <x v="2943"/>
    <n v="43415"/>
    <n v="19.899999999999999"/>
    <s v="Yes"/>
    <n v="50.3"/>
    <n v="114.6"/>
    <n v="2026"/>
    <n v="13637172480"/>
    <n v="12.609756097560975"/>
    <n v="83.974854932301739"/>
    <n v="540.83256927465357"/>
    <s v="#SPILL!"/>
  </r>
  <r>
    <s v="EV2965"/>
    <x v="1"/>
    <s v="North America"/>
    <s v="Volkswagen"/>
    <s v="SUV"/>
    <n v="858891"/>
    <n v="45"/>
    <n v="281"/>
    <n v="2.38"/>
    <x v="2944"/>
    <n v="35083"/>
    <n v="22.3"/>
    <s v="Yes"/>
    <n v="44.9"/>
    <n v="58.7"/>
    <n v="2026"/>
    <n v="30132472953"/>
    <n v="6.2444444444444445"/>
    <n v="124.85053380782918"/>
    <n v="73.575110229353896"/>
    <s v="#SPILL!"/>
  </r>
  <r>
    <s v="EV2966"/>
    <x v="6"/>
    <s v="Europe"/>
    <s v="Hyundai"/>
    <s v="SUV"/>
    <n v="15276"/>
    <n v="110"/>
    <n v="341"/>
    <n v="2.6"/>
    <x v="2945"/>
    <n v="38738"/>
    <n v="14.1"/>
    <s v="No"/>
    <n v="14.5"/>
    <n v="75.400000000000006"/>
    <n v="2026"/>
    <n v="591761688"/>
    <n v="3.1"/>
    <n v="113.60117302052785"/>
    <n v="11262.372348782403"/>
    <s v="#SPILL!"/>
  </r>
  <r>
    <s v="EV2967"/>
    <x v="1"/>
    <s v="North America"/>
    <s v="Ford"/>
    <s v="Truck"/>
    <n v="562419"/>
    <n v="94"/>
    <n v="412"/>
    <n v="2.97"/>
    <x v="2946"/>
    <n v="27170"/>
    <n v="17.2"/>
    <s v="No"/>
    <n v="36.700000000000003"/>
    <n v="244.1"/>
    <n v="2026"/>
    <n v="15280924230"/>
    <n v="4.3829787234042552"/>
    <n v="65.946601941747574"/>
    <n v="78.217485540140004"/>
    <s v="#SPILL!"/>
  </r>
  <r>
    <s v="EV2968"/>
    <x v="9"/>
    <s v="Asia"/>
    <s v="Kia"/>
    <s v="Car"/>
    <n v="478105"/>
    <n v="48"/>
    <n v="528"/>
    <n v="2.65"/>
    <x v="2947"/>
    <n v="84242"/>
    <n v="24"/>
    <s v="No"/>
    <n v="23.2"/>
    <n v="164.3"/>
    <n v="2026"/>
    <n v="40276521410"/>
    <n v="11"/>
    <n v="159.54924242424244"/>
    <n v="4.9152382844772591"/>
    <s v="#SPILL!"/>
  </r>
  <r>
    <s v="EV2969"/>
    <x v="2"/>
    <s v="Oceania"/>
    <s v="Volkswagen"/>
    <s v="Bus"/>
    <n v="241728"/>
    <n v="94"/>
    <n v="465"/>
    <n v="0.79"/>
    <x v="2948"/>
    <n v="26679"/>
    <n v="20.8"/>
    <s v="No"/>
    <n v="36.700000000000003"/>
    <n v="85.7"/>
    <n v="2026"/>
    <n v="6449061312"/>
    <n v="4.9468085106382977"/>
    <n v="57.374193548387098"/>
    <n v="214.83237357691289"/>
    <s v="#SPILL!"/>
  </r>
  <r>
    <s v="EV2970"/>
    <x v="6"/>
    <s v="Europe"/>
    <s v="Tesla"/>
    <s v="SUV"/>
    <n v="475340"/>
    <n v="116"/>
    <n v="549"/>
    <n v="1.02"/>
    <x v="1010"/>
    <n v="54123"/>
    <n v="22.3"/>
    <s v="Yes"/>
    <n v="48.1"/>
    <n v="92.9"/>
    <n v="2026"/>
    <n v="25726826820"/>
    <n v="4.7327586206896548"/>
    <n v="98.584699453551906"/>
    <n v="406.76147599612909"/>
    <s v="#SPILL!"/>
  </r>
  <r>
    <s v="EV2971"/>
    <x v="2"/>
    <s v="Oceania"/>
    <s v="BYD"/>
    <s v="Car"/>
    <n v="439468"/>
    <n v="59"/>
    <n v="548"/>
    <n v="1.59"/>
    <x v="2949"/>
    <n v="33197"/>
    <n v="13.7"/>
    <s v="Yes"/>
    <n v="64.7"/>
    <n v="156.5"/>
    <n v="2026"/>
    <n v="14589019196"/>
    <n v="9.2881355932203391"/>
    <n v="60.57846715328467"/>
    <n v="377.81362920622206"/>
    <s v="#SPILL!"/>
  </r>
  <r>
    <s v="EV2972"/>
    <x v="6"/>
    <s v="Europe"/>
    <s v="Tesla"/>
    <s v="SUV"/>
    <n v="233730"/>
    <n v="52"/>
    <n v="462"/>
    <n v="0.8"/>
    <x v="2950"/>
    <n v="76011"/>
    <n v="14"/>
    <s v="Yes"/>
    <n v="17.7"/>
    <n v="289.10000000000002"/>
    <n v="2026"/>
    <n v="17766051030"/>
    <n v="8.884615384615385"/>
    <n v="164.52597402597402"/>
    <n v="855.55127711461944"/>
    <s v="#SPILL!"/>
  </r>
  <r>
    <s v="EV2973"/>
    <x v="2"/>
    <s v="Oceania"/>
    <s v="Tesla"/>
    <s v="SUV"/>
    <n v="631712"/>
    <n v="46"/>
    <n v="364"/>
    <n v="0.97"/>
    <x v="2951"/>
    <n v="39496"/>
    <n v="13.4"/>
    <s v="Yes"/>
    <n v="40.1"/>
    <n v="277.3"/>
    <n v="2026"/>
    <n v="24950097152"/>
    <n v="7.9130434782608692"/>
    <n v="108.50549450549451"/>
    <n v="269.25877615115752"/>
    <s v="#SPILL!"/>
  </r>
  <r>
    <s v="EV2974"/>
    <x v="4"/>
    <s v="Asia"/>
    <s v="Toyota"/>
    <s v="Truck"/>
    <n v="884451"/>
    <n v="71"/>
    <n v="574"/>
    <n v="0.59"/>
    <x v="2952"/>
    <n v="71972"/>
    <n v="18.5"/>
    <s v="No"/>
    <n v="19.600000000000001"/>
    <n v="153.4"/>
    <n v="2026"/>
    <n v="63655707372"/>
    <n v="8.0845070422535219"/>
    <n v="125.38675958188153"/>
    <n v="146.33371436065988"/>
    <s v="#SPILL!"/>
  </r>
  <r>
    <s v="EV2975"/>
    <x v="1"/>
    <s v="North America"/>
    <s v="Nissan"/>
    <s v="Bus"/>
    <n v="489041"/>
    <n v="46"/>
    <n v="549"/>
    <n v="1.1499999999999999"/>
    <x v="2953"/>
    <n v="34331"/>
    <n v="17.899999999999999"/>
    <s v="Yes"/>
    <n v="37"/>
    <n v="249.9"/>
    <n v="2026"/>
    <n v="16789266571"/>
    <n v="11.934782608695652"/>
    <n v="62.533697632058285"/>
    <n v="351.79054516901448"/>
    <s v="#SPILL!"/>
  </r>
  <r>
    <s v="EV2976"/>
    <x v="3"/>
    <s v="Europe"/>
    <s v="Volkswagen"/>
    <s v="Truck"/>
    <n v="783153"/>
    <n v="108"/>
    <n v="436"/>
    <n v="1.61"/>
    <x v="2954"/>
    <n v="47616"/>
    <n v="23.9"/>
    <s v="Yes"/>
    <n v="49"/>
    <n v="294.5"/>
    <n v="2026"/>
    <n v="37290613248"/>
    <n v="4.0370370370370372"/>
    <n v="109.21100917431193"/>
    <n v="42.646839123389682"/>
    <s v="#SPILL!"/>
  </r>
  <r>
    <s v="EV2977"/>
    <x v="0"/>
    <s v="Asia"/>
    <s v="Mercedes"/>
    <s v="Car"/>
    <n v="886482"/>
    <n v="54"/>
    <n v="303"/>
    <n v="1.54"/>
    <x v="2955"/>
    <n v="61085"/>
    <n v="24.6"/>
    <s v="No"/>
    <n v="38.9"/>
    <n v="38.4"/>
    <n v="2026"/>
    <n v="54150752970"/>
    <n v="5.6111111111111107"/>
    <n v="201.60066006600661"/>
    <n v="126.50679878440849"/>
    <s v="#SPILL!"/>
  </r>
  <r>
    <s v="EV2978"/>
    <x v="1"/>
    <s v="North America"/>
    <s v="Mercedes"/>
    <s v="SUV"/>
    <n v="272707"/>
    <n v="62"/>
    <n v="479"/>
    <n v="0.84"/>
    <x v="2956"/>
    <n v="36384"/>
    <n v="22.4"/>
    <s v="No"/>
    <n v="22.5"/>
    <n v="49"/>
    <n v="2026"/>
    <n v="9922171488"/>
    <n v="7.725806451612903"/>
    <n v="75.958246346555327"/>
    <n v="278.49670158815138"/>
    <s v="#SPILL!"/>
  </r>
  <r>
    <s v="EV2979"/>
    <x v="9"/>
    <s v="Asia"/>
    <s v="BYD"/>
    <s v="Bus"/>
    <n v="627721"/>
    <n v="92"/>
    <n v="284"/>
    <n v="0.53"/>
    <x v="2957"/>
    <n v="81420"/>
    <n v="12.2"/>
    <s v="No"/>
    <n v="16.899999999999999"/>
    <n v="201.5"/>
    <n v="2026"/>
    <n v="51109043820"/>
    <n v="3.0869565217391304"/>
    <n v="286.6901408450704"/>
    <n v="80.155037030782779"/>
    <s v="#SPILL!"/>
  </r>
  <r>
    <s v="EV2980"/>
    <x v="3"/>
    <s v="Europe"/>
    <s v="BMW"/>
    <s v="Truck"/>
    <n v="768555"/>
    <n v="45"/>
    <n v="517"/>
    <n v="2.74"/>
    <x v="2958"/>
    <n v="72351"/>
    <n v="16.100000000000001"/>
    <s v="Yes"/>
    <n v="25.6"/>
    <n v="95.2"/>
    <n v="2026"/>
    <n v="55605722805"/>
    <n v="11.488888888888889"/>
    <n v="139.94390715667311"/>
    <n v="150.75954225787356"/>
    <s v="#SPILL!"/>
  </r>
  <r>
    <s v="EV2981"/>
    <x v="5"/>
    <s v="North America"/>
    <s v="Toyota"/>
    <s v="Truck"/>
    <n v="282627"/>
    <n v="51"/>
    <n v="331"/>
    <n v="0.74"/>
    <x v="2959"/>
    <n v="40055"/>
    <n v="16.2"/>
    <s v="No"/>
    <n v="50"/>
    <n v="174.2"/>
    <n v="2026"/>
    <n v="11320624485"/>
    <n v="6.4901960784313726"/>
    <n v="121.01208459214502"/>
    <n v="255.56652407590212"/>
    <s v="#SPILL!"/>
  </r>
  <r>
    <s v="EV2982"/>
    <x v="4"/>
    <s v="Asia"/>
    <s v="Nissan"/>
    <s v="Truck"/>
    <n v="428684"/>
    <n v="102"/>
    <n v="308"/>
    <n v="2.97"/>
    <x v="2960"/>
    <n v="68308"/>
    <n v="16.399999999999999"/>
    <s v="Yes"/>
    <n v="5.8"/>
    <n v="209.9"/>
    <n v="2026"/>
    <n v="29282546672"/>
    <n v="3.0196078431372548"/>
    <n v="221.77922077922079"/>
    <n v="356.463035709287"/>
    <s v="#SPILL!"/>
  </r>
  <r>
    <s v="EV2983"/>
    <x v="1"/>
    <s v="North America"/>
    <s v="BYD"/>
    <s v="Truck"/>
    <n v="775813"/>
    <n v="88"/>
    <n v="464"/>
    <n v="2.37"/>
    <x v="2961"/>
    <n v="51331"/>
    <n v="15.1"/>
    <s v="No"/>
    <n v="33.200000000000003"/>
    <n v="218.8"/>
    <n v="2026"/>
    <n v="39823257103"/>
    <n v="5.2727272727272725"/>
    <n v="110.62715517241379"/>
    <n v="44.818790095035787"/>
    <s v="#SPILL!"/>
  </r>
  <r>
    <s v="EV2984"/>
    <x v="1"/>
    <s v="North America"/>
    <s v="Mercedes"/>
    <s v="Truck"/>
    <n v="732089"/>
    <n v="119"/>
    <n v="581"/>
    <n v="0.82"/>
    <x v="2962"/>
    <n v="42640"/>
    <n v="16.2"/>
    <s v="Yes"/>
    <n v="63.3"/>
    <n v="62.2"/>
    <n v="2026"/>
    <n v="31216274960"/>
    <n v="4.882352941176471"/>
    <n v="73.390705679862307"/>
    <n v="99.31715952568608"/>
    <s v="#SPILL!"/>
  </r>
  <r>
    <s v="EV2985"/>
    <x v="7"/>
    <s v="Europe"/>
    <s v="Hyundai"/>
    <s v="Car"/>
    <n v="261059"/>
    <n v="96"/>
    <n v="443"/>
    <n v="1.84"/>
    <x v="2963"/>
    <n v="69522"/>
    <n v="21.1"/>
    <s v="No"/>
    <n v="23.8"/>
    <n v="207.4"/>
    <n v="2026"/>
    <n v="18149343798"/>
    <n v="4.614583333333333"/>
    <n v="156.93453724604967"/>
    <n v="527.11839086183591"/>
    <s v="#SPILL!"/>
  </r>
  <r>
    <s v="EV2986"/>
    <x v="6"/>
    <s v="Europe"/>
    <s v="Hyundai"/>
    <s v="Truck"/>
    <n v="509558"/>
    <n v="98"/>
    <n v="394"/>
    <n v="2.93"/>
    <x v="2964"/>
    <n v="64044"/>
    <n v="18.8"/>
    <s v="Yes"/>
    <n v="15.2"/>
    <n v="89.4"/>
    <n v="2026"/>
    <n v="32634132552"/>
    <n v="4.0204081632653059"/>
    <n v="162.54822335025381"/>
    <n v="179.8794249133563"/>
    <s v="#SPILL!"/>
  </r>
  <r>
    <s v="EV2987"/>
    <x v="0"/>
    <s v="Asia"/>
    <s v="Toyota"/>
    <s v="Bus"/>
    <n v="211540"/>
    <n v="75"/>
    <n v="590"/>
    <n v="2.11"/>
    <x v="2965"/>
    <n v="68956"/>
    <n v="12.3"/>
    <s v="Yes"/>
    <n v="33.799999999999997"/>
    <n v="56.6"/>
    <n v="2026"/>
    <n v="14586952240"/>
    <n v="7.8666666666666663"/>
    <n v="116.87457627118644"/>
    <n v="712.2955469414768"/>
    <s v="#SPILL!"/>
  </r>
  <r>
    <s v="EV2988"/>
    <x v="3"/>
    <s v="Europe"/>
    <s v="Kia"/>
    <s v="SUV"/>
    <n v="304848"/>
    <n v="91"/>
    <n v="648"/>
    <n v="2.79"/>
    <x v="2966"/>
    <n v="44947"/>
    <n v="16.5"/>
    <s v="No"/>
    <n v="6.3"/>
    <n v="251.8"/>
    <n v="2026"/>
    <n v="13702003056"/>
    <n v="7.1208791208791204"/>
    <n v="69.362654320987659"/>
    <n v="145.23631449115626"/>
    <s v="#SPILL!"/>
  </r>
  <r>
    <s v="EV2989"/>
    <x v="8"/>
    <s v="Europe"/>
    <s v="Volkswagen"/>
    <s v="SUV"/>
    <n v="88356"/>
    <n v="98"/>
    <n v="359"/>
    <n v="1.96"/>
    <x v="2967"/>
    <n v="65121"/>
    <n v="21.8"/>
    <s v="Yes"/>
    <n v="62.2"/>
    <n v="230.4"/>
    <n v="2026"/>
    <n v="5753831076"/>
    <n v="3.6632653061224492"/>
    <n v="181.39554317548746"/>
    <n v="1904.1604418488839"/>
    <s v="#SPILL!"/>
  </r>
  <r>
    <s v="EV2990"/>
    <x v="9"/>
    <s v="Asia"/>
    <s v="Kia"/>
    <s v="Bus"/>
    <n v="608818"/>
    <n v="92"/>
    <n v="368"/>
    <n v="1.99"/>
    <x v="2968"/>
    <n v="53634"/>
    <n v="20.7"/>
    <s v="No"/>
    <n v="41.9"/>
    <n v="92.8"/>
    <n v="2026"/>
    <n v="32653344612"/>
    <n v="4"/>
    <n v="145.74456521739131"/>
    <n v="71.277458945037765"/>
    <s v="#SPILL!"/>
  </r>
  <r>
    <s v="EV2991"/>
    <x v="2"/>
    <s v="Oceania"/>
    <s v="Hyundai"/>
    <s v="Bus"/>
    <n v="440998"/>
    <n v="40"/>
    <n v="330"/>
    <n v="2.4300000000000002"/>
    <x v="2969"/>
    <n v="74082"/>
    <n v="17.3"/>
    <s v="Yes"/>
    <n v="24"/>
    <n v="70.599999999999994"/>
    <n v="2026"/>
    <n v="32670013836"/>
    <n v="8.25"/>
    <n v="224.4909090909091"/>
    <n v="365.50959414781926"/>
    <s v="#SPILL!"/>
  </r>
  <r>
    <s v="EV2992"/>
    <x v="8"/>
    <s v="Europe"/>
    <s v="Kia"/>
    <s v="Bus"/>
    <n v="631946"/>
    <n v="77"/>
    <n v="342"/>
    <n v="1.49"/>
    <x v="2970"/>
    <n v="29467"/>
    <n v="20.2"/>
    <s v="No"/>
    <n v="15.3"/>
    <n v="95.4"/>
    <n v="2026"/>
    <n v="18621552782"/>
    <n v="4.4415584415584419"/>
    <n v="86.160818713450297"/>
    <n v="169.0492542084292"/>
    <s v="#SPILL!"/>
  </r>
  <r>
    <s v="EV2993"/>
    <x v="2"/>
    <s v="Oceania"/>
    <s v="Toyota"/>
    <s v="Car"/>
    <n v="491428"/>
    <n v="51"/>
    <n v="483"/>
    <n v="1.03"/>
    <x v="2971"/>
    <n v="30273"/>
    <n v="15.9"/>
    <s v="Yes"/>
    <n v="6.6"/>
    <n v="254.7"/>
    <n v="2026"/>
    <n v="14876999844"/>
    <n v="9.4705882352941178"/>
    <n v="62.677018633540371"/>
    <n v="140.36440740047374"/>
    <s v="#SPILL!"/>
  </r>
  <r>
    <s v="EV2994"/>
    <x v="9"/>
    <s v="Asia"/>
    <s v="Nissan"/>
    <s v="Car"/>
    <n v="83412"/>
    <n v="84"/>
    <n v="538"/>
    <n v="1.56"/>
    <x v="2972"/>
    <n v="65912"/>
    <n v="21.6"/>
    <s v="No"/>
    <n v="46.9"/>
    <n v="279.5"/>
    <n v="2026"/>
    <n v="5497851744"/>
    <n v="6.4047619047619051"/>
    <n v="122.51301115241635"/>
    <n v="2122.2845633721763"/>
    <s v="#SPILL!"/>
  </r>
  <r>
    <s v="EV2995"/>
    <x v="5"/>
    <s v="North America"/>
    <s v="Tesla"/>
    <s v="SUV"/>
    <n v="424155"/>
    <n v="118"/>
    <n v="566"/>
    <n v="2.4"/>
    <x v="2973"/>
    <n v="25997"/>
    <n v="21.8"/>
    <s v="Yes"/>
    <n v="33.9"/>
    <n v="153.1"/>
    <n v="2026"/>
    <n v="11026757535"/>
    <n v="4.7966101694915251"/>
    <n v="45.931095406360427"/>
    <n v="309.8489938819535"/>
    <s v="#SPILL!"/>
  </r>
  <r>
    <s v="EV2996"/>
    <x v="0"/>
    <s v="Asia"/>
    <s v="Hyundai"/>
    <s v="Truck"/>
    <n v="126554"/>
    <n v="65"/>
    <n v="395"/>
    <n v="2.38"/>
    <x v="2974"/>
    <n v="80566"/>
    <n v="18.600000000000001"/>
    <s v="Yes"/>
    <n v="30.1"/>
    <n v="282.10000000000002"/>
    <n v="2026"/>
    <n v="10195949564"/>
    <n v="6.0769230769230766"/>
    <n v="203.96455696202531"/>
    <n v="1110.1348041152391"/>
    <s v="#SPILL!"/>
  </r>
  <r>
    <s v="EV2997"/>
    <x v="0"/>
    <s v="Asia"/>
    <s v="Mercedes"/>
    <s v="Car"/>
    <n v="546505"/>
    <n v="72"/>
    <n v="321"/>
    <n v="0.79"/>
    <x v="2975"/>
    <n v="59448"/>
    <n v="13.1"/>
    <s v="No"/>
    <n v="19.3"/>
    <n v="264.39999999999998"/>
    <n v="2026"/>
    <n v="32488629240"/>
    <n v="4.458333333333333"/>
    <n v="185.19626168224298"/>
    <n v="135.72428431578851"/>
    <s v="#SPILL!"/>
  </r>
  <r>
    <s v="EV2998"/>
    <x v="5"/>
    <s v="North America"/>
    <s v="Hyundai"/>
    <s v="Truck"/>
    <n v="317707"/>
    <n v="56"/>
    <n v="546"/>
    <n v="1.44"/>
    <x v="2976"/>
    <n v="64209"/>
    <n v="19.7"/>
    <s v="Yes"/>
    <n v="53"/>
    <n v="216.6"/>
    <n v="2026"/>
    <n v="20399648763"/>
    <n v="9.75"/>
    <n v="117.59890109890109"/>
    <n v="398.93675619359976"/>
    <s v="#SPILL!"/>
  </r>
  <r>
    <s v="EV2999"/>
    <x v="1"/>
    <s v="North America"/>
    <s v="Toyota"/>
    <s v="SUV"/>
    <n v="74502"/>
    <n v="87"/>
    <n v="401"/>
    <n v="2.94"/>
    <x v="2977"/>
    <n v="37261"/>
    <n v="22.2"/>
    <s v="No"/>
    <n v="7.4"/>
    <n v="186.5"/>
    <n v="2026"/>
    <n v="2776019022"/>
    <n v="4.6091954022988508"/>
    <n v="92.920199501246884"/>
    <n v="1998.6443316957934"/>
    <s v="#SPILL!"/>
  </r>
  <r>
    <s v="EV3000"/>
    <x v="5"/>
    <s v="North America"/>
    <s v="Tesla"/>
    <s v="SUV"/>
    <n v="338274"/>
    <n v="50"/>
    <n v="414"/>
    <n v="2.37"/>
    <x v="2978"/>
    <n v="69875"/>
    <n v="18.100000000000001"/>
    <s v="No"/>
    <n v="54.2"/>
    <n v="193.9"/>
    <n v="2026"/>
    <n v="23636895750"/>
    <n v="8.2799999999999994"/>
    <n v="168.78019323671498"/>
    <n v="138.32869212531853"/>
    <s v="#SPILL!"/>
  </r>
  <r>
    <s v="EV3001"/>
    <x v="3"/>
    <s v="Europe"/>
    <s v="Tesla"/>
    <s v="Car"/>
    <n v="157473"/>
    <n v="107"/>
    <n v="578"/>
    <n v="2.67"/>
    <x v="2979"/>
    <n v="51471"/>
    <n v="14.6"/>
    <s v="Yes"/>
    <n v="8.4"/>
    <n v="8.1999999999999993"/>
    <n v="2026"/>
    <n v="8105292783"/>
    <n v="5.4018691588785046"/>
    <n v="89.050173010380618"/>
    <n v="772.4943323617382"/>
    <s v="#SPILL!"/>
  </r>
  <r>
    <s v="EV3002"/>
    <x v="6"/>
    <s v="Europe"/>
    <s v="BYD"/>
    <s v="Truck"/>
    <n v="751727"/>
    <n v="71"/>
    <n v="449"/>
    <n v="0.83"/>
    <x v="2980"/>
    <n v="54389"/>
    <n v="13"/>
    <s v="Yes"/>
    <n v="59.7"/>
    <n v="135.5"/>
    <n v="2026"/>
    <n v="40885679803"/>
    <n v="6.323943661971831"/>
    <n v="121.13363028953229"/>
    <n v="22.876656020071117"/>
    <s v="#SPILL!"/>
  </r>
  <r>
    <s v="EV3003"/>
    <x v="5"/>
    <s v="North America"/>
    <s v="Mercedes"/>
    <s v="Bus"/>
    <n v="844758"/>
    <n v="77"/>
    <n v="260"/>
    <n v="2.92"/>
    <x v="2981"/>
    <n v="59832"/>
    <n v="12.9"/>
    <s v="Yes"/>
    <n v="44.4"/>
    <n v="185.8"/>
    <n v="2026"/>
    <n v="50543560656"/>
    <n v="3.3766233766233764"/>
    <n v="230.12307692307692"/>
    <n v="102.0150149510274"/>
    <s v="#SPILL!"/>
  </r>
  <r>
    <s v="EV3004"/>
    <x v="9"/>
    <s v="Asia"/>
    <s v="Volkswagen"/>
    <s v="Truck"/>
    <n v="282775"/>
    <n v="113"/>
    <n v="588"/>
    <n v="2.42"/>
    <x v="2982"/>
    <n v="36404"/>
    <n v="21.1"/>
    <s v="Yes"/>
    <n v="14.1"/>
    <n v="143.69999999999999"/>
    <n v="2026"/>
    <n v="10294141100"/>
    <n v="5.2035398230088497"/>
    <n v="61.911564625850339"/>
    <n v="455.25948192025464"/>
    <s v="#SPILL!"/>
  </r>
  <r>
    <s v="EV3005"/>
    <x v="6"/>
    <s v="Europe"/>
    <s v="Hyundai"/>
    <s v="SUV"/>
    <n v="142366"/>
    <n v="112"/>
    <n v="294"/>
    <n v="2.83"/>
    <x v="2983"/>
    <n v="66939"/>
    <n v="16.100000000000001"/>
    <s v="Yes"/>
    <n v="53.7"/>
    <n v="258.89999999999998"/>
    <n v="2026"/>
    <n v="9529837674"/>
    <n v="2.625"/>
    <n v="227.68367346938774"/>
    <n v="810.02486548754621"/>
    <s v="#SPILL!"/>
  </r>
  <r>
    <s v="EV3006"/>
    <x v="5"/>
    <s v="North America"/>
    <s v="Tesla"/>
    <s v="Car"/>
    <n v="113172"/>
    <n v="101"/>
    <n v="403"/>
    <n v="1.33"/>
    <x v="2984"/>
    <n v="58955"/>
    <n v="17.100000000000001"/>
    <s v="Yes"/>
    <n v="5.2"/>
    <n v="264"/>
    <n v="2026"/>
    <n v="6672055260"/>
    <n v="3.9900990099009901"/>
    <n v="146.29032258064515"/>
    <n v="1313.3814017601526"/>
    <s v="#SPILL!"/>
  </r>
  <r>
    <s v="EV3007"/>
    <x v="2"/>
    <s v="Oceania"/>
    <s v="Hyundai"/>
    <s v="SUV"/>
    <n v="365187"/>
    <n v="57"/>
    <n v="510"/>
    <n v="1.83"/>
    <x v="2985"/>
    <n v="80499"/>
    <n v="16.899999999999999"/>
    <s v="No"/>
    <n v="43.9"/>
    <n v="16.899999999999999"/>
    <n v="2026"/>
    <n v="29397188313"/>
    <n v="8.9473684210526319"/>
    <n v="157.84117647058824"/>
    <n v="542.98208862856563"/>
    <s v="#SPILL!"/>
  </r>
  <r>
    <s v="EV3008"/>
    <x v="5"/>
    <s v="North America"/>
    <s v="Volkswagen"/>
    <s v="Truck"/>
    <n v="512653"/>
    <n v="67"/>
    <n v="255"/>
    <n v="1.28"/>
    <x v="2986"/>
    <n v="83777"/>
    <n v="23.5"/>
    <s v="Yes"/>
    <n v="45.9"/>
    <n v="197.5"/>
    <n v="2026"/>
    <n v="42948530381"/>
    <n v="3.8059701492537314"/>
    <n v="328.53725490196081"/>
    <n v="297.72965339128029"/>
    <s v="#SPILL!"/>
  </r>
  <r>
    <s v="EV3009"/>
    <x v="7"/>
    <s v="Europe"/>
    <s v="Kia"/>
    <s v="Truck"/>
    <n v="619201"/>
    <n v="82"/>
    <n v="480"/>
    <n v="2.5299999999999998"/>
    <x v="2987"/>
    <n v="84999"/>
    <n v="12.1"/>
    <s v="No"/>
    <n v="40.799999999999997"/>
    <n v="207.1"/>
    <n v="2026"/>
    <n v="52631465799"/>
    <n v="5.8536585365853657"/>
    <n v="177.08125000000001"/>
    <n v="215.16276621000287"/>
    <s v="#SPILL!"/>
  </r>
  <r>
    <s v="EV3010"/>
    <x v="0"/>
    <s v="Asia"/>
    <s v="Kia"/>
    <s v="Truck"/>
    <n v="613299"/>
    <n v="65"/>
    <n v="357"/>
    <n v="0.55000000000000004"/>
    <x v="2988"/>
    <n v="36237"/>
    <n v="15.5"/>
    <s v="No"/>
    <n v="60"/>
    <n v="90.1"/>
    <n v="2026"/>
    <n v="22224115863"/>
    <n v="5.4923076923076923"/>
    <n v="101.50420168067227"/>
    <n v="183.17329720087591"/>
    <s v="#SPILL!"/>
  </r>
  <r>
    <s v="EV3011"/>
    <x v="8"/>
    <s v="Europe"/>
    <s v="Hyundai"/>
    <s v="Truck"/>
    <n v="275057"/>
    <n v="114"/>
    <n v="442"/>
    <n v="1.47"/>
    <x v="2989"/>
    <n v="76594"/>
    <n v="19.899999999999999"/>
    <s v="No"/>
    <n v="48.3"/>
    <n v="98.4"/>
    <n v="2026"/>
    <n v="21067715858"/>
    <n v="3.8771929824561404"/>
    <n v="173.28959276018099"/>
    <n v="670.09747070607182"/>
    <s v="#SPILL!"/>
  </r>
  <r>
    <s v="EV3012"/>
    <x v="9"/>
    <s v="Asia"/>
    <s v="Nissan"/>
    <s v="Truck"/>
    <n v="787538"/>
    <n v="111"/>
    <n v="593"/>
    <n v="1.83"/>
    <x v="2990"/>
    <n v="70123"/>
    <n v="19.8"/>
    <s v="Yes"/>
    <n v="38.1"/>
    <n v="278"/>
    <n v="2026"/>
    <n v="55224527174"/>
    <n v="5.3423423423423424"/>
    <n v="118.25126475548061"/>
    <n v="199.6779837925281"/>
    <s v="#SPILL!"/>
  </r>
  <r>
    <s v="EV3013"/>
    <x v="3"/>
    <s v="Europe"/>
    <s v="BYD"/>
    <s v="SUV"/>
    <n v="822932"/>
    <n v="86"/>
    <n v="283"/>
    <n v="1.39"/>
    <x v="2991"/>
    <n v="84668"/>
    <n v="19"/>
    <s v="No"/>
    <n v="14.1"/>
    <n v="97"/>
    <n v="2026"/>
    <n v="69676006576"/>
    <n v="3.2906976744186047"/>
    <n v="299.18021201413427"/>
    <n v="178.6040644913553"/>
    <s v="#SPILL!"/>
  </r>
  <r>
    <s v="EV3014"/>
    <x v="5"/>
    <s v="North America"/>
    <s v="Kia"/>
    <s v="SUV"/>
    <n v="518783"/>
    <n v="80"/>
    <n v="480"/>
    <n v="1.51"/>
    <x v="2992"/>
    <n v="64839"/>
    <n v="15.5"/>
    <s v="No"/>
    <n v="13.4"/>
    <n v="21.3"/>
    <n v="2026"/>
    <n v="33637370937"/>
    <n v="6"/>
    <n v="135.08125000000001"/>
    <n v="237.28610999203906"/>
    <s v="#SPILL!"/>
  </r>
  <r>
    <s v="EV3015"/>
    <x v="0"/>
    <s v="Asia"/>
    <s v="Kia"/>
    <s v="Car"/>
    <n v="476273"/>
    <n v="84"/>
    <n v="464"/>
    <n v="2.46"/>
    <x v="2993"/>
    <n v="47935"/>
    <n v="21.1"/>
    <s v="No"/>
    <n v="24.1"/>
    <n v="252.1"/>
    <n v="2026"/>
    <n v="22830146255"/>
    <n v="5.5238095238095237"/>
    <n v="103.30818965517241"/>
    <n v="56.654481778307819"/>
    <s v="#SPILL!"/>
  </r>
  <r>
    <s v="EV3016"/>
    <x v="3"/>
    <s v="Europe"/>
    <s v="Mercedes"/>
    <s v="Bus"/>
    <n v="777024"/>
    <n v="80"/>
    <n v="303"/>
    <n v="0.85"/>
    <x v="2994"/>
    <n v="34331"/>
    <n v="18.100000000000001"/>
    <s v="Yes"/>
    <n v="38.299999999999997"/>
    <n v="39.9"/>
    <n v="2026"/>
    <n v="26676010944"/>
    <n v="3.7875000000000001"/>
    <n v="113.30363036303631"/>
    <n v="232.81520261922412"/>
    <s v="#SPILL!"/>
  </r>
  <r>
    <s v="EV3017"/>
    <x v="3"/>
    <s v="Europe"/>
    <s v="Nissan"/>
    <s v="SUV"/>
    <n v="187798"/>
    <n v="49"/>
    <n v="415"/>
    <n v="1.17"/>
    <x v="2995"/>
    <n v="68351"/>
    <n v="19.899999999999999"/>
    <s v="Yes"/>
    <n v="37.799999999999997"/>
    <n v="89.8"/>
    <n v="2026"/>
    <n v="12836181098"/>
    <n v="8.4693877551020407"/>
    <n v="164.70120481927711"/>
    <n v="998.45578760157196"/>
    <s v="#SPILL!"/>
  </r>
  <r>
    <s v="EV3018"/>
    <x v="7"/>
    <s v="Europe"/>
    <s v="Hyundai"/>
    <s v="Car"/>
    <n v="652205"/>
    <n v="71"/>
    <n v="467"/>
    <n v="1.1200000000000001"/>
    <x v="2996"/>
    <n v="53747"/>
    <n v="12.4"/>
    <s v="Yes"/>
    <n v="25.7"/>
    <n v="190.7"/>
    <n v="2026"/>
    <n v="35054062135"/>
    <n v="6.577464788732394"/>
    <n v="115.0899357601713"/>
    <n v="142.66066650822978"/>
    <s v="#SPILL!"/>
  </r>
  <r>
    <s v="EV3019"/>
    <x v="3"/>
    <s v="Europe"/>
    <s v="Tesla"/>
    <s v="Car"/>
    <n v="22136"/>
    <n v="44"/>
    <n v="268"/>
    <n v="1.8"/>
    <x v="2997"/>
    <n v="69466"/>
    <n v="13.8"/>
    <s v="Yes"/>
    <n v="22.2"/>
    <n v="68.5"/>
    <n v="2026"/>
    <n v="1537699376"/>
    <n v="6.0909090909090908"/>
    <n v="259.20149253731341"/>
    <n v="703.96638959161555"/>
    <s v="#SPILL!"/>
  </r>
  <r>
    <s v="EV3020"/>
    <x v="1"/>
    <s v="North America"/>
    <s v="Kia"/>
    <s v="SUV"/>
    <n v="166274"/>
    <n v="112"/>
    <n v="617"/>
    <n v="0.8"/>
    <x v="2998"/>
    <n v="66605"/>
    <n v="12.9"/>
    <s v="No"/>
    <n v="20.6"/>
    <n v="246"/>
    <n v="2026"/>
    <n v="11074679770"/>
    <n v="5.5089285714285712"/>
    <n v="107.94975688816855"/>
    <n v="1181.9526805152941"/>
    <s v="#SPILL!"/>
  </r>
  <r>
    <s v="EV3021"/>
    <x v="5"/>
    <s v="North America"/>
    <s v="BYD"/>
    <s v="SUV"/>
    <n v="788852"/>
    <n v="116"/>
    <n v="342"/>
    <n v="2.59"/>
    <x v="2999"/>
    <n v="77879"/>
    <n v="16.5"/>
    <s v="No"/>
    <n v="17.7"/>
    <n v="15.2"/>
    <n v="2026"/>
    <n v="61435004908"/>
    <n v="2.9482758620689653"/>
    <n v="227.71637426900585"/>
    <n v="110.29825620014907"/>
    <s v="#SPILL!"/>
  </r>
  <r>
    <s v="EV3022"/>
    <x v="9"/>
    <s v="Asia"/>
    <s v="BMW"/>
    <s v="Bus"/>
    <n v="205278"/>
    <n v="67"/>
    <n v="352"/>
    <n v="2.0499999999999998"/>
    <x v="3000"/>
    <n v="25569"/>
    <n v="15.1"/>
    <s v="Yes"/>
    <n v="64.2"/>
    <n v="98.5"/>
    <n v="2026"/>
    <n v="5248753182"/>
    <n v="5.2537313432835822"/>
    <n v="72.639204545454547"/>
    <n v="955.02197020625692"/>
    <s v="#SPILL!"/>
  </r>
  <r>
    <s v="EV3023"/>
    <x v="2"/>
    <s v="Oceania"/>
    <s v="Volkswagen"/>
    <s v="Truck"/>
    <n v="88286"/>
    <n v="60"/>
    <n v="396"/>
    <n v="1.44"/>
    <x v="3001"/>
    <n v="83528"/>
    <n v="21.4"/>
    <s v="Yes"/>
    <n v="64.8"/>
    <n v="71.900000000000006"/>
    <n v="2026"/>
    <n v="7374353008"/>
    <n v="6.6"/>
    <n v="210.92929292929293"/>
    <n v="1895.5893346623473"/>
    <s v="#SPILL!"/>
  </r>
  <r>
    <s v="EV3024"/>
    <x v="3"/>
    <s v="Europe"/>
    <s v="Ford"/>
    <s v="Car"/>
    <n v="745260"/>
    <n v="74"/>
    <n v="303"/>
    <n v="0.63"/>
    <x v="3002"/>
    <n v="56840"/>
    <n v="15"/>
    <s v="No"/>
    <n v="48.3"/>
    <n v="202.6"/>
    <n v="2026"/>
    <n v="42360578400"/>
    <n v="4.0945945945945947"/>
    <n v="187.59075907590758"/>
    <n v="19.619998389823685"/>
    <s v="#SPILL!"/>
  </r>
  <r>
    <s v="EV3025"/>
    <x v="1"/>
    <s v="North America"/>
    <s v="Hyundai"/>
    <s v="SUV"/>
    <n v="794075"/>
    <n v="107"/>
    <n v="371"/>
    <n v="1"/>
    <x v="3003"/>
    <n v="79866"/>
    <n v="21.7"/>
    <s v="No"/>
    <n v="6.9"/>
    <n v="112"/>
    <n v="2026"/>
    <n v="63419593950"/>
    <n v="3.4672897196261681"/>
    <n v="215.2722371967655"/>
    <n v="104.93719107137235"/>
    <s v="#SPILL!"/>
  </r>
  <r>
    <s v="EV3026"/>
    <x v="4"/>
    <s v="Asia"/>
    <s v="Toyota"/>
    <s v="Bus"/>
    <n v="859987"/>
    <n v="76"/>
    <n v="252"/>
    <n v="1.1200000000000001"/>
    <x v="3004"/>
    <n v="61922"/>
    <n v="15.6"/>
    <s v="Yes"/>
    <n v="39.700000000000003"/>
    <n v="122.7"/>
    <n v="2026"/>
    <n v="53252115014"/>
    <n v="3.3157894736842106"/>
    <n v="245.72222222222223"/>
    <n v="37.488938786283981"/>
    <s v="#SPILL!"/>
  </r>
  <r>
    <s v="EV3027"/>
    <x v="2"/>
    <s v="Oceania"/>
    <s v="Nissan"/>
    <s v="Truck"/>
    <n v="829873"/>
    <n v="73"/>
    <n v="532"/>
    <n v="1.77"/>
    <x v="3005"/>
    <n v="27731"/>
    <n v="20.9"/>
    <s v="No"/>
    <n v="38.4"/>
    <n v="44"/>
    <n v="2026"/>
    <n v="23013208163"/>
    <n v="7.2876712328767121"/>
    <n v="52.125939849624061"/>
    <n v="111.37969303736837"/>
    <s v="#SPILL!"/>
  </r>
  <r>
    <s v="EV3028"/>
    <x v="7"/>
    <s v="Europe"/>
    <s v="Mercedes"/>
    <s v="SUV"/>
    <n v="412919"/>
    <n v="68"/>
    <n v="254"/>
    <n v="1.82"/>
    <x v="3006"/>
    <n v="29348"/>
    <n v="19.3"/>
    <s v="Yes"/>
    <n v="40.1"/>
    <n v="151.1"/>
    <n v="2026"/>
    <n v="12118346812"/>
    <n v="3.7352941176470589"/>
    <n v="115.54330708661418"/>
    <n v="325.34710197399494"/>
    <s v="#SPILL!"/>
  </r>
  <r>
    <s v="EV3029"/>
    <x v="5"/>
    <s v="North America"/>
    <s v="Volkswagen"/>
    <s v="Truck"/>
    <n v="295652"/>
    <n v="110"/>
    <n v="626"/>
    <n v="1.86"/>
    <x v="3007"/>
    <n v="57986"/>
    <n v="17.399999999999999"/>
    <s v="No"/>
    <n v="25.7"/>
    <n v="281.60000000000002"/>
    <n v="2026"/>
    <n v="17143676872"/>
    <n v="5.6909090909090905"/>
    <n v="92.629392971246006"/>
    <n v="432.59643093907704"/>
    <s v="#SPILL!"/>
  </r>
  <r>
    <s v="EV3030"/>
    <x v="9"/>
    <s v="Asia"/>
    <s v="BMW"/>
    <s v="Bus"/>
    <n v="446281"/>
    <n v="119"/>
    <n v="484"/>
    <n v="0.84"/>
    <x v="3008"/>
    <n v="73111"/>
    <n v="16.2"/>
    <s v="No"/>
    <n v="51.7"/>
    <n v="178"/>
    <n v="2026"/>
    <n v="32628050191"/>
    <n v="4.0672268907563023"/>
    <n v="151.05578512396696"/>
    <n v="115.32868304946884"/>
    <s v="#SPILL!"/>
  </r>
  <r>
    <s v="EV3031"/>
    <x v="4"/>
    <s v="Asia"/>
    <s v="Hyundai"/>
    <s v="Car"/>
    <n v="287610"/>
    <n v="54"/>
    <n v="415"/>
    <n v="2.25"/>
    <x v="3009"/>
    <n v="57954"/>
    <n v="17.2"/>
    <s v="No"/>
    <n v="32.1"/>
    <n v="83.4"/>
    <n v="2026"/>
    <n v="16668149940"/>
    <n v="7.6851851851851851"/>
    <n v="139.64819277108433"/>
    <n v="382.58405479642573"/>
    <s v="#SPILL!"/>
  </r>
  <r>
    <s v="EV3032"/>
    <x v="6"/>
    <s v="Europe"/>
    <s v="Tesla"/>
    <s v="Truck"/>
    <n v="294746"/>
    <n v="86"/>
    <n v="502"/>
    <n v="0.82"/>
    <x v="3010"/>
    <n v="84112"/>
    <n v="19.3"/>
    <s v="No"/>
    <n v="20.9"/>
    <n v="106"/>
    <n v="2026"/>
    <n v="24791675552"/>
    <n v="5.8372093023255811"/>
    <n v="167.55378486055776"/>
    <n v="102.54592089460078"/>
    <s v="#SPILL!"/>
  </r>
  <r>
    <s v="EV3033"/>
    <x v="5"/>
    <s v="North America"/>
    <s v="Volkswagen"/>
    <s v="Truck"/>
    <n v="386263"/>
    <n v="46"/>
    <n v="641"/>
    <n v="0.78"/>
    <x v="3011"/>
    <n v="53050"/>
    <n v="24"/>
    <s v="No"/>
    <n v="42.5"/>
    <n v="200"/>
    <n v="2026"/>
    <n v="20491252150"/>
    <n v="13.934782608695652"/>
    <n v="82.761310452418101"/>
    <n v="10.536862189751542"/>
    <s v="#SPILL!"/>
  </r>
  <r>
    <s v="EV3034"/>
    <x v="0"/>
    <s v="Asia"/>
    <s v="Nissan"/>
    <s v="SUV"/>
    <n v="459466"/>
    <n v="43"/>
    <n v="268"/>
    <n v="1.82"/>
    <x v="3012"/>
    <n v="67990"/>
    <n v="24.7"/>
    <s v="Yes"/>
    <n v="11.9"/>
    <n v="261.8"/>
    <n v="2026"/>
    <n v="31239093340"/>
    <n v="6.2325581395348841"/>
    <n v="253.69402985074626"/>
    <n v="339.56810732458985"/>
    <s v="#SPILL!"/>
  </r>
  <r>
    <s v="EV3035"/>
    <x v="4"/>
    <s v="Asia"/>
    <s v="Toyota"/>
    <s v="Car"/>
    <n v="105061"/>
    <n v="73"/>
    <n v="268"/>
    <n v="0.92"/>
    <x v="3013"/>
    <n v="78563"/>
    <n v="14"/>
    <s v="Yes"/>
    <n v="17.5"/>
    <n v="16.5"/>
    <n v="2026"/>
    <n v="8253907343"/>
    <n v="3.6712328767123288"/>
    <n v="293.1455223880597"/>
    <n v="867.81012935342324"/>
    <s v="#SPILL!"/>
  </r>
  <r>
    <s v="EV3036"/>
    <x v="9"/>
    <s v="Asia"/>
    <s v="Tesla"/>
    <s v="SUV"/>
    <n v="515181"/>
    <n v="54"/>
    <n v="505"/>
    <n v="0.77"/>
    <x v="3014"/>
    <n v="40134"/>
    <n v="14"/>
    <s v="Yes"/>
    <n v="47"/>
    <n v="283"/>
    <n v="2026"/>
    <n v="20676274254"/>
    <n v="9.3518518518518512"/>
    <n v="79.473267326732667"/>
    <n v="63.841640122597688"/>
    <s v="#SPILL!"/>
  </r>
  <r>
    <s v="EV3037"/>
    <x v="6"/>
    <s v="Europe"/>
    <s v="BYD"/>
    <s v="Truck"/>
    <n v="80827"/>
    <n v="46"/>
    <n v="377"/>
    <n v="0.52"/>
    <x v="3015"/>
    <n v="64409"/>
    <n v="24.6"/>
    <s v="Yes"/>
    <n v="53"/>
    <n v="239.7"/>
    <n v="2026"/>
    <n v="5205986243"/>
    <n v="8.195652173913043"/>
    <n v="170.84615384615384"/>
    <n v="1477.8353767924084"/>
    <s v="#SPILL!"/>
  </r>
  <r>
    <s v="EV3038"/>
    <x v="8"/>
    <s v="Europe"/>
    <s v="Ford"/>
    <s v="SUV"/>
    <n v="183485"/>
    <n v="88"/>
    <n v="284"/>
    <n v="1.5"/>
    <x v="3016"/>
    <n v="56231"/>
    <n v="20.2"/>
    <s v="Yes"/>
    <n v="53.8"/>
    <n v="259.5"/>
    <n v="2026"/>
    <n v="10317545035"/>
    <n v="3.2272727272727271"/>
    <n v="197.99647887323943"/>
    <n v="885.26037550753472"/>
    <s v="#SPILL!"/>
  </r>
  <r>
    <s v="EV3039"/>
    <x v="4"/>
    <s v="Asia"/>
    <s v="Kia"/>
    <s v="Truck"/>
    <n v="897118"/>
    <n v="89"/>
    <n v="441"/>
    <n v="0.83"/>
    <x v="3017"/>
    <n v="83393"/>
    <n v="18.600000000000001"/>
    <s v="No"/>
    <n v="25.5"/>
    <n v="101.8"/>
    <n v="2026"/>
    <n v="74813361374"/>
    <n v="4.9550561797752808"/>
    <n v="189.09977324263039"/>
    <n v="207.07866746626419"/>
    <s v="#SPILL!"/>
  </r>
  <r>
    <s v="EV3040"/>
    <x v="8"/>
    <s v="Europe"/>
    <s v="Kia"/>
    <s v="SUV"/>
    <n v="122756"/>
    <n v="54"/>
    <n v="381"/>
    <n v="2.46"/>
    <x v="3018"/>
    <n v="74621"/>
    <n v="15.8"/>
    <s v="No"/>
    <n v="8.8000000000000007"/>
    <n v="44.9"/>
    <n v="2026"/>
    <n v="9160175476"/>
    <n v="7.0555555555555554"/>
    <n v="195.85564304461943"/>
    <n v="1205.3830362670662"/>
    <s v="#SPILL!"/>
  </r>
  <r>
    <s v="EV3041"/>
    <x v="9"/>
    <s v="Asia"/>
    <s v="BYD"/>
    <s v="Bus"/>
    <n v="114227"/>
    <n v="50"/>
    <n v="292"/>
    <n v="2.91"/>
    <x v="3019"/>
    <n v="54102"/>
    <n v="23"/>
    <s v="Yes"/>
    <n v="48.2"/>
    <n v="211.4"/>
    <n v="2026"/>
    <n v="6179909154"/>
    <n v="5.84"/>
    <n v="185.28082191780823"/>
    <n v="729.91499382807922"/>
    <s v="#SPILL!"/>
  </r>
  <r>
    <s v="EV3042"/>
    <x v="2"/>
    <s v="Oceania"/>
    <s v="BYD"/>
    <s v="SUV"/>
    <n v="89997"/>
    <n v="73"/>
    <n v="562"/>
    <n v="0.79"/>
    <x v="3020"/>
    <n v="49178"/>
    <n v="21.3"/>
    <s v="No"/>
    <n v="33.4"/>
    <n v="128"/>
    <n v="2026"/>
    <n v="4425872466"/>
    <n v="7.6986301369863011"/>
    <n v="87.505338078291814"/>
    <n v="818.59395313177106"/>
    <s v="#SPILL!"/>
  </r>
  <r>
    <s v="EV3043"/>
    <x v="2"/>
    <s v="Oceania"/>
    <s v="Hyundai"/>
    <s v="Truck"/>
    <n v="236585"/>
    <n v="48"/>
    <n v="525"/>
    <n v="1.1100000000000001"/>
    <x v="3021"/>
    <n v="36425"/>
    <n v="22.9"/>
    <s v="No"/>
    <n v="38"/>
    <n v="201.3"/>
    <n v="2026"/>
    <n v="8617608625"/>
    <n v="10.9375"/>
    <n v="69.38095238095238"/>
    <n v="52.268740621763847"/>
    <s v="#SPILL!"/>
  </r>
  <r>
    <s v="EV3044"/>
    <x v="6"/>
    <s v="Europe"/>
    <s v="BYD"/>
    <s v="Bus"/>
    <n v="125383"/>
    <n v="79"/>
    <n v="632"/>
    <n v="2.33"/>
    <x v="3022"/>
    <n v="55584"/>
    <n v="17.2"/>
    <s v="No"/>
    <n v="12.8"/>
    <n v="258.39999999999998"/>
    <n v="2026"/>
    <n v="6969288672"/>
    <n v="8"/>
    <n v="87.949367088607602"/>
    <n v="1120.2794637231523"/>
    <s v="#SPILL!"/>
  </r>
  <r>
    <s v="EV3045"/>
    <x v="7"/>
    <s v="Europe"/>
    <s v="Kia"/>
    <s v="Car"/>
    <n v="479421"/>
    <n v="72"/>
    <n v="513"/>
    <n v="0.7"/>
    <x v="3023"/>
    <n v="31554"/>
    <n v="20.7"/>
    <s v="No"/>
    <n v="16.600000000000001"/>
    <n v="200.5"/>
    <n v="2026"/>
    <n v="15127650234"/>
    <n v="7.125"/>
    <n v="61.508771929824562"/>
    <n v="30.215614251357366"/>
    <s v="#SPILL!"/>
  </r>
  <r>
    <s v="EV3046"/>
    <x v="0"/>
    <s v="Asia"/>
    <s v="Toyota"/>
    <s v="Bus"/>
    <n v="605023"/>
    <n v="104"/>
    <n v="486"/>
    <n v="2.81"/>
    <x v="3024"/>
    <n v="40933"/>
    <n v="15.1"/>
    <s v="Yes"/>
    <n v="46"/>
    <n v="55.4"/>
    <n v="2026"/>
    <n v="24765406459"/>
    <n v="4.6730769230769234"/>
    <n v="84.224279835390945"/>
    <n v="298.29940349375153"/>
    <s v="#SPILL!"/>
  </r>
  <r>
    <s v="EV3047"/>
    <x v="0"/>
    <s v="Asia"/>
    <s v="Hyundai"/>
    <s v="Truck"/>
    <n v="466843"/>
    <n v="61"/>
    <n v="329"/>
    <n v="2.11"/>
    <x v="3025"/>
    <n v="40488"/>
    <n v="12.9"/>
    <s v="No"/>
    <n v="21.6"/>
    <n v="253.5"/>
    <n v="2026"/>
    <n v="18901539384"/>
    <n v="5.3934426229508201"/>
    <n v="123.06382978723404"/>
    <n v="188.98430521610049"/>
    <s v="#SPILL!"/>
  </r>
  <r>
    <s v="EV3048"/>
    <x v="2"/>
    <s v="Oceania"/>
    <s v="Ford"/>
    <s v="Car"/>
    <n v="163061"/>
    <n v="62"/>
    <n v="647"/>
    <n v="2.46"/>
    <x v="3026"/>
    <n v="79959"/>
    <n v="13.7"/>
    <s v="No"/>
    <n v="38"/>
    <n v="219.3"/>
    <n v="2026"/>
    <n v="13038194499"/>
    <n v="10.435483870967742"/>
    <n v="123.58423493044822"/>
    <n v="170.08972102464722"/>
    <s v="#SPILL!"/>
  </r>
  <r>
    <s v="EV3049"/>
    <x v="2"/>
    <s v="Oceania"/>
    <s v="BMW"/>
    <s v="SUV"/>
    <n v="150611"/>
    <n v="81"/>
    <n v="261"/>
    <n v="2.39"/>
    <x v="3027"/>
    <n v="53165"/>
    <n v="20"/>
    <s v="Yes"/>
    <n v="20.5"/>
    <n v="44.2"/>
    <n v="2026"/>
    <n v="8007233815"/>
    <n v="3.2222222222222223"/>
    <n v="203.69731800766283"/>
    <n v="122.50765216352059"/>
    <s v="#SPILL!"/>
  </r>
  <r>
    <s v="EV3050"/>
    <x v="6"/>
    <s v="Europe"/>
    <s v="Volkswagen"/>
    <s v="SUV"/>
    <n v="331291"/>
    <n v="51"/>
    <n v="443"/>
    <n v="2.9"/>
    <x v="3028"/>
    <n v="45953"/>
    <n v="13.8"/>
    <s v="Yes"/>
    <n v="52.3"/>
    <n v="98.5"/>
    <n v="2026"/>
    <n v="15223815323"/>
    <n v="8.6862745098039209"/>
    <n v="103.7313769751693"/>
    <n v="375.41617490363456"/>
    <s v="#SPILL!"/>
  </r>
  <r>
    <s v="EV3051"/>
    <x v="2"/>
    <s v="Oceania"/>
    <s v="BYD"/>
    <s v="Bus"/>
    <n v="193916"/>
    <n v="116"/>
    <n v="531"/>
    <n v="2.37"/>
    <x v="3029"/>
    <n v="65919"/>
    <n v="15.7"/>
    <s v="No"/>
    <n v="37.1"/>
    <n v="190.6"/>
    <n v="2026"/>
    <n v="12782748804"/>
    <n v="4.5775862068965516"/>
    <n v="124.14124293785311"/>
    <n v="223.71026630087255"/>
    <s v="#SPILL!"/>
  </r>
  <r>
    <s v="EV3052"/>
    <x v="6"/>
    <s v="Europe"/>
    <s v="Kia"/>
    <s v="Car"/>
    <n v="275252"/>
    <n v="115"/>
    <n v="512"/>
    <n v="2.44"/>
    <x v="3030"/>
    <n v="41497"/>
    <n v="21.3"/>
    <s v="Yes"/>
    <n v="39.4"/>
    <n v="111"/>
    <n v="2026"/>
    <n v="11422132244"/>
    <n v="4.4521739130434783"/>
    <n v="81.048828125"/>
    <n v="464.24004185255689"/>
    <s v="#SPILL!"/>
  </r>
  <r>
    <s v="EV3053"/>
    <x v="2"/>
    <s v="Oceania"/>
    <s v="Nissan"/>
    <s v="Car"/>
    <n v="471186"/>
    <n v="101"/>
    <n v="590"/>
    <n v="1.5"/>
    <x v="3031"/>
    <n v="45526"/>
    <n v="21.6"/>
    <s v="No"/>
    <n v="52.6"/>
    <n v="56.7"/>
    <n v="2026"/>
    <n v="21451213836"/>
    <n v="5.8415841584158414"/>
    <n v="77.162711864406774"/>
    <n v="333.45642697363678"/>
    <s v="#SPILL!"/>
  </r>
  <r>
    <s v="EV3054"/>
    <x v="0"/>
    <s v="Asia"/>
    <s v="Ford"/>
    <s v="SUV"/>
    <n v="185905"/>
    <n v="41"/>
    <n v="420"/>
    <n v="1.1200000000000001"/>
    <x v="3032"/>
    <n v="26676"/>
    <n v="21.9"/>
    <s v="Yes"/>
    <n v="49.3"/>
    <n v="93.4"/>
    <n v="2026"/>
    <n v="4959201780"/>
    <n v="10.24390243902439"/>
    <n v="63.514285714285712"/>
    <n v="959.0866302681477"/>
    <s v="#SPILL!"/>
  </r>
  <r>
    <s v="EV3055"/>
    <x v="0"/>
    <s v="Asia"/>
    <s v="Ford"/>
    <s v="Bus"/>
    <n v="312293"/>
    <n v="74"/>
    <n v="547"/>
    <n v="2.2799999999999998"/>
    <x v="3033"/>
    <n v="71574"/>
    <n v="22.8"/>
    <s v="Yes"/>
    <n v="50.2"/>
    <n v="231.2"/>
    <n v="2026"/>
    <n v="22352059182"/>
    <n v="7.3918918918918921"/>
    <n v="130.84826325411333"/>
    <n v="60.113419128830941"/>
    <s v="#SPILL!"/>
  </r>
  <r>
    <s v="EV3056"/>
    <x v="5"/>
    <s v="North America"/>
    <s v="BMW"/>
    <s v="Car"/>
    <n v="875653"/>
    <n v="74"/>
    <n v="421"/>
    <n v="1.33"/>
    <x v="3034"/>
    <n v="60875"/>
    <n v="15.1"/>
    <s v="No"/>
    <n v="56.7"/>
    <n v="117.5"/>
    <n v="2026"/>
    <n v="53305376375"/>
    <n v="5.6891891891891895"/>
    <n v="144.59619952494063"/>
    <n v="100.56723382435736"/>
    <s v="#SPILL!"/>
  </r>
  <r>
    <s v="EV3057"/>
    <x v="8"/>
    <s v="Europe"/>
    <s v="Nissan"/>
    <s v="Truck"/>
    <n v="420277"/>
    <n v="60"/>
    <n v="377"/>
    <n v="2.5499999999999998"/>
    <x v="3035"/>
    <n v="26705"/>
    <n v="16.5"/>
    <s v="No"/>
    <n v="59.4"/>
    <n v="263.10000000000002"/>
    <n v="2026"/>
    <n v="11223497285"/>
    <n v="6.2833333333333332"/>
    <n v="70.835543766578255"/>
    <n v="278.26171786702582"/>
    <s v="#SPILL!"/>
  </r>
  <r>
    <s v="EV3058"/>
    <x v="9"/>
    <s v="Asia"/>
    <s v="Kia"/>
    <s v="Car"/>
    <n v="549103"/>
    <n v="53"/>
    <n v="602"/>
    <n v="1.25"/>
    <x v="3036"/>
    <n v="71161"/>
    <n v="24.8"/>
    <s v="No"/>
    <n v="16.899999999999999"/>
    <n v="13"/>
    <n v="2026"/>
    <n v="39074718583"/>
    <n v="11.358490566037736"/>
    <n v="118.20764119601328"/>
    <n v="318.06783062558389"/>
    <s v="#SPILL!"/>
  </r>
  <r>
    <s v="EV3059"/>
    <x v="3"/>
    <s v="Europe"/>
    <s v="Tesla"/>
    <s v="Truck"/>
    <n v="729034"/>
    <n v="71"/>
    <n v="515"/>
    <n v="2.0699999999999998"/>
    <x v="3037"/>
    <n v="76944"/>
    <n v="16"/>
    <s v="Yes"/>
    <n v="55.2"/>
    <n v="61"/>
    <n v="2026"/>
    <n v="56094792096"/>
    <n v="7.253521126760563"/>
    <n v="149.40582524271844"/>
    <n v="144.83823799713045"/>
    <s v="#SPILL!"/>
  </r>
  <r>
    <s v="EV3060"/>
    <x v="6"/>
    <s v="Europe"/>
    <s v="Volkswagen"/>
    <s v="Truck"/>
    <n v="246584"/>
    <n v="116"/>
    <n v="250"/>
    <n v="0.77"/>
    <x v="3038"/>
    <n v="35848"/>
    <n v="19"/>
    <s v="Yes"/>
    <n v="20.9"/>
    <n v="212.9"/>
    <n v="2026"/>
    <n v="8839543232"/>
    <n v="2.1551724137931036"/>
    <n v="143.392"/>
    <n v="320.12214904454464"/>
    <s v="#SPILL!"/>
  </r>
  <r>
    <s v="EV3061"/>
    <x v="9"/>
    <s v="Asia"/>
    <s v="Hyundai"/>
    <s v="Truck"/>
    <n v="490833"/>
    <n v="62"/>
    <n v="376"/>
    <n v="1.43"/>
    <x v="3039"/>
    <n v="34731"/>
    <n v="16.899999999999999"/>
    <s v="No"/>
    <n v="42"/>
    <n v="48.7"/>
    <n v="2026"/>
    <n v="17047120923"/>
    <n v="6.064516129032258"/>
    <n v="92.369680851063833"/>
    <n v="167.29926471936486"/>
    <s v="#SPILL!"/>
  </r>
  <r>
    <s v="EV3062"/>
    <x v="7"/>
    <s v="Europe"/>
    <s v="Volkswagen"/>
    <s v="SUV"/>
    <n v="688663"/>
    <n v="51"/>
    <n v="476"/>
    <n v="2.19"/>
    <x v="3040"/>
    <n v="31339"/>
    <n v="22.2"/>
    <s v="Yes"/>
    <n v="28.6"/>
    <n v="264.60000000000002"/>
    <n v="2026"/>
    <n v="21582009757"/>
    <n v="9.3333333333333339"/>
    <n v="65.838235294117652"/>
    <n v="269.69795095714449"/>
    <s v="#SPILL!"/>
  </r>
  <r>
    <s v="EV3063"/>
    <x v="5"/>
    <s v="North America"/>
    <s v="Kia"/>
    <s v="Truck"/>
    <n v="529802"/>
    <n v="97"/>
    <n v="447"/>
    <n v="0.86"/>
    <x v="3041"/>
    <n v="68446"/>
    <n v="13.5"/>
    <s v="No"/>
    <n v="26.2"/>
    <n v="286.60000000000002"/>
    <n v="2026"/>
    <n v="36262827692"/>
    <n v="4.608247422680412"/>
    <n v="153.12304250559285"/>
    <n v="313.29251305204588"/>
    <s v="#SPILL!"/>
  </r>
  <r>
    <s v="EV3064"/>
    <x v="8"/>
    <s v="Europe"/>
    <s v="Kia"/>
    <s v="Bus"/>
    <n v="155543"/>
    <n v="78"/>
    <n v="587"/>
    <n v="0.89"/>
    <x v="3042"/>
    <n v="64280"/>
    <n v="23.4"/>
    <s v="Yes"/>
    <n v="45.4"/>
    <n v="132.4"/>
    <n v="2026"/>
    <n v="9998304040"/>
    <n v="7.5256410256410255"/>
    <n v="109.50596252129472"/>
    <n v="8.2742392778845719"/>
    <s v="#SPILL!"/>
  </r>
  <r>
    <s v="EV3065"/>
    <x v="5"/>
    <s v="North America"/>
    <s v="Tesla"/>
    <s v="Truck"/>
    <n v="263336"/>
    <n v="87"/>
    <n v="338"/>
    <n v="0.7"/>
    <x v="3043"/>
    <n v="70586"/>
    <n v="23.5"/>
    <s v="No"/>
    <n v="10.6"/>
    <n v="5.7"/>
    <n v="2026"/>
    <n v="18587834896"/>
    <n v="3.8850574712643677"/>
    <n v="208.83431952662721"/>
    <n v="606.34322690403133"/>
    <s v="#SPILL!"/>
  </r>
  <r>
    <s v="EV3066"/>
    <x v="8"/>
    <s v="Europe"/>
    <s v="BYD"/>
    <s v="Truck"/>
    <n v="324857"/>
    <n v="75"/>
    <n v="585"/>
    <n v="0.54"/>
    <x v="3044"/>
    <n v="71986"/>
    <n v="14.6"/>
    <s v="No"/>
    <n v="64.8"/>
    <n v="103.4"/>
    <n v="2026"/>
    <n v="23385156002"/>
    <n v="7.8"/>
    <n v="123.05299145299145"/>
    <n v="251.14434966769994"/>
    <s v="#SPILL!"/>
  </r>
  <r>
    <s v="EV3067"/>
    <x v="2"/>
    <s v="Oceania"/>
    <s v="Nissan"/>
    <s v="SUV"/>
    <n v="648286"/>
    <n v="114"/>
    <n v="533"/>
    <n v="1.06"/>
    <x v="1092"/>
    <n v="34288"/>
    <n v="21.8"/>
    <s v="Yes"/>
    <n v="53.2"/>
    <n v="94.8"/>
    <n v="2026"/>
    <n v="22228430368"/>
    <n v="4.6754385964912277"/>
    <n v="64.330206378986873"/>
    <n v="60.687721160105262"/>
    <s v="#SPILL!"/>
  </r>
  <r>
    <s v="EV3068"/>
    <x v="2"/>
    <s v="Oceania"/>
    <s v="Nissan"/>
    <s v="Car"/>
    <n v="545130"/>
    <n v="67"/>
    <n v="468"/>
    <n v="1.1200000000000001"/>
    <x v="3045"/>
    <n v="72124"/>
    <n v="15.6"/>
    <s v="Yes"/>
    <n v="42.6"/>
    <n v="275.10000000000002"/>
    <n v="2026"/>
    <n v="39316956120"/>
    <n v="6.9850746268656714"/>
    <n v="154.11111111111111"/>
    <n v="80.496395355236373"/>
    <s v="#SPILL!"/>
  </r>
  <r>
    <s v="EV3069"/>
    <x v="2"/>
    <s v="Oceania"/>
    <s v="Volkswagen"/>
    <s v="SUV"/>
    <n v="24424"/>
    <n v="106"/>
    <n v="531"/>
    <n v="1.73"/>
    <x v="3046"/>
    <n v="50596"/>
    <n v="16.7"/>
    <s v="No"/>
    <n v="22.7"/>
    <n v="153"/>
    <n v="2026"/>
    <n v="1235756704"/>
    <n v="5.0094339622641506"/>
    <n v="95.284369114877592"/>
    <n v="5312.0700949885359"/>
    <s v="#SPILL!"/>
  </r>
  <r>
    <s v="EV3070"/>
    <x v="4"/>
    <s v="Asia"/>
    <s v="Tesla"/>
    <s v="Truck"/>
    <n v="709374"/>
    <n v="59"/>
    <n v="546"/>
    <n v="1.1399999999999999"/>
    <x v="3047"/>
    <n v="76308"/>
    <n v="13.8"/>
    <s v="Yes"/>
    <n v="23.6"/>
    <n v="252.9"/>
    <n v="2026"/>
    <n v="54130911192"/>
    <n v="9.2542372881355934"/>
    <n v="139.75824175824175"/>
    <n v="57.48730570897721"/>
    <s v="#SPILL!"/>
  </r>
  <r>
    <s v="EV3071"/>
    <x v="7"/>
    <s v="Europe"/>
    <s v="Ford"/>
    <s v="Bus"/>
    <n v="406562"/>
    <n v="74"/>
    <n v="480"/>
    <n v="2.38"/>
    <x v="3048"/>
    <n v="45218"/>
    <n v="21.3"/>
    <s v="No"/>
    <n v="8.3000000000000007"/>
    <n v="73.7"/>
    <n v="2026"/>
    <n v="18383920516"/>
    <n v="6.4864864864864868"/>
    <n v="94.204166666666666"/>
    <n v="450.63729517269195"/>
    <s v="#SPILL!"/>
  </r>
  <r>
    <s v="EV3072"/>
    <x v="8"/>
    <s v="Europe"/>
    <s v="Mercedes"/>
    <s v="Bus"/>
    <n v="263296"/>
    <n v="65"/>
    <n v="579"/>
    <n v="1.54"/>
    <x v="3049"/>
    <n v="53823"/>
    <n v="17.899999999999999"/>
    <s v="No"/>
    <n v="36.6"/>
    <n v="105.1"/>
    <n v="2026"/>
    <n v="14171380608"/>
    <n v="8.907692307692308"/>
    <n v="92.958549222797927"/>
    <n v="422.78652163344674"/>
    <s v="#SPILL!"/>
  </r>
  <r>
    <s v="EV3073"/>
    <x v="2"/>
    <s v="Oceania"/>
    <s v="Kia"/>
    <s v="SUV"/>
    <n v="583374"/>
    <n v="47"/>
    <n v="488"/>
    <n v="1.22"/>
    <x v="3050"/>
    <n v="39994"/>
    <n v="24.6"/>
    <s v="Yes"/>
    <n v="8.4"/>
    <n v="126.9"/>
    <n v="2026"/>
    <n v="23331459756"/>
    <n v="10.382978723404255"/>
    <n v="81.954918032786878"/>
    <n v="61.396291229982822"/>
    <s v="#SPILL!"/>
  </r>
  <r>
    <s v="EV3074"/>
    <x v="3"/>
    <s v="Europe"/>
    <s v="Hyundai"/>
    <s v="Bus"/>
    <n v="119756"/>
    <n v="96"/>
    <n v="536"/>
    <n v="0.6"/>
    <x v="3051"/>
    <n v="60035"/>
    <n v="20"/>
    <s v="Yes"/>
    <n v="50.4"/>
    <n v="98.9"/>
    <n v="2026"/>
    <n v="7189551460"/>
    <n v="5.583333333333333"/>
    <n v="112.00559701492537"/>
    <n v="267.83626707638865"/>
    <s v="#SPILL!"/>
  </r>
  <r>
    <s v="EV3075"/>
    <x v="9"/>
    <s v="Asia"/>
    <s v="BYD"/>
    <s v="Truck"/>
    <n v="483377"/>
    <n v="61"/>
    <n v="538"/>
    <n v="1.93"/>
    <x v="1063"/>
    <n v="69474"/>
    <n v="17"/>
    <s v="Yes"/>
    <n v="55.8"/>
    <n v="117.1"/>
    <n v="2026"/>
    <n v="33582133698"/>
    <n v="8.8196721311475414"/>
    <n v="129.13382899628252"/>
    <n v="30.363463714657502"/>
    <s v="#SPILL!"/>
  </r>
  <r>
    <s v="EV3076"/>
    <x v="0"/>
    <s v="Asia"/>
    <s v="Ford"/>
    <s v="SUV"/>
    <n v="338881"/>
    <n v="92"/>
    <n v="615"/>
    <n v="2.31"/>
    <x v="1359"/>
    <n v="66144"/>
    <n v="13.1"/>
    <s v="Yes"/>
    <n v="18.399999999999999"/>
    <n v="82.8"/>
    <n v="2026"/>
    <n v="22414944864"/>
    <n v="6.6847826086956523"/>
    <n v="107.55121951219512"/>
    <n v="582.73553253206876"/>
    <s v="#SPILL!"/>
  </r>
  <r>
    <s v="EV3077"/>
    <x v="6"/>
    <s v="Europe"/>
    <s v="Volkswagen"/>
    <s v="Car"/>
    <n v="346171"/>
    <n v="70"/>
    <n v="260"/>
    <n v="0.92"/>
    <x v="3052"/>
    <n v="61940"/>
    <n v="18.5"/>
    <s v="Yes"/>
    <n v="9.5"/>
    <n v="205"/>
    <n v="2026"/>
    <n v="21441831740"/>
    <n v="3.7142857142857144"/>
    <n v="238.23076923076923"/>
    <n v="116.3500119882948"/>
    <s v="#SPILL!"/>
  </r>
  <r>
    <s v="EV3078"/>
    <x v="5"/>
    <s v="North America"/>
    <s v="BMW"/>
    <s v="SUV"/>
    <n v="636016"/>
    <n v="58"/>
    <n v="367"/>
    <n v="1.26"/>
    <x v="3053"/>
    <n v="60648"/>
    <n v="24.9"/>
    <s v="No"/>
    <n v="42.2"/>
    <n v="65.2"/>
    <n v="2026"/>
    <n v="38573098368"/>
    <n v="6.3275862068965516"/>
    <n v="165.25340599455041"/>
    <n v="109.22838419159267"/>
    <s v="#SPILL!"/>
  </r>
  <r>
    <s v="EV3079"/>
    <x v="4"/>
    <s v="Asia"/>
    <s v="Toyota"/>
    <s v="SUV"/>
    <n v="707062"/>
    <n v="61"/>
    <n v="336"/>
    <n v="1.61"/>
    <x v="3054"/>
    <n v="48038"/>
    <n v="22.6"/>
    <s v="No"/>
    <n v="6.1"/>
    <n v="131.19999999999999"/>
    <n v="2026"/>
    <n v="33965844356"/>
    <n v="5.5081967213114753"/>
    <n v="142.9702380952381"/>
    <n v="132.94873716873485"/>
    <s v="#SPILL!"/>
  </r>
  <r>
    <s v="EV3080"/>
    <x v="9"/>
    <s v="Asia"/>
    <s v="Kia"/>
    <s v="Bus"/>
    <n v="362893"/>
    <n v="110"/>
    <n v="380"/>
    <n v="0.57999999999999996"/>
    <x v="3055"/>
    <n v="84743"/>
    <n v="21.3"/>
    <s v="Yes"/>
    <n v="20.5"/>
    <n v="130.69999999999999"/>
    <n v="2026"/>
    <n v="30752641499"/>
    <n v="3.4545454545454546"/>
    <n v="223.0078947368421"/>
    <n v="27.9421206802005"/>
    <s v="#SPILL!"/>
  </r>
  <r>
    <s v="EV3081"/>
    <x v="0"/>
    <s v="Asia"/>
    <s v="Kia"/>
    <s v="Bus"/>
    <n v="555255"/>
    <n v="95"/>
    <n v="629"/>
    <n v="2.1"/>
    <x v="3056"/>
    <n v="71111"/>
    <n v="16.8"/>
    <s v="Yes"/>
    <n v="13.2"/>
    <n v="264.3"/>
    <n v="2026"/>
    <n v="39484738305"/>
    <n v="6.6210526315789471"/>
    <n v="113.05405405405405"/>
    <n v="216.12412315062448"/>
    <s v="#SPILL!"/>
  </r>
  <r>
    <s v="EV3082"/>
    <x v="2"/>
    <s v="Oceania"/>
    <s v="Toyota"/>
    <s v="SUV"/>
    <n v="429216"/>
    <n v="48"/>
    <n v="458"/>
    <n v="0.9"/>
    <x v="3057"/>
    <n v="51764"/>
    <n v="15.4"/>
    <s v="No"/>
    <n v="51.1"/>
    <n v="91.6"/>
    <n v="2026"/>
    <n v="22217937024"/>
    <n v="9.5416666666666661"/>
    <n v="113.02183406113537"/>
    <n v="356.33573771714009"/>
    <s v="#SPILL!"/>
  </r>
  <r>
    <s v="EV3083"/>
    <x v="0"/>
    <s v="Asia"/>
    <s v="Nissan"/>
    <s v="Bus"/>
    <n v="244180"/>
    <n v="92"/>
    <n v="506"/>
    <n v="2.73"/>
    <x v="3058"/>
    <n v="61944"/>
    <n v="17.2"/>
    <s v="No"/>
    <n v="11"/>
    <n v="99.3"/>
    <n v="2026"/>
    <n v="15125485920"/>
    <n v="5.5"/>
    <n v="122.41897233201581"/>
    <n v="719.98116143828327"/>
    <s v="#SPILL!"/>
  </r>
  <r>
    <s v="EV3084"/>
    <x v="7"/>
    <s v="Europe"/>
    <s v="Volkswagen"/>
    <s v="Bus"/>
    <n v="157937"/>
    <n v="78"/>
    <n v="482"/>
    <n v="1.48"/>
    <x v="3059"/>
    <n v="34969"/>
    <n v="15.6"/>
    <s v="No"/>
    <n v="60.8"/>
    <n v="250"/>
    <n v="2026"/>
    <n v="5522898953"/>
    <n v="6.1794871794871797"/>
    <n v="72.549792531120332"/>
    <n v="575.83086927065847"/>
    <s v="#SPILL!"/>
  </r>
  <r>
    <s v="EV3085"/>
    <x v="9"/>
    <s v="Asia"/>
    <s v="Kia"/>
    <s v="Truck"/>
    <n v="126661"/>
    <n v="50"/>
    <n v="471"/>
    <n v="2.76"/>
    <x v="3060"/>
    <n v="52836"/>
    <n v="19.3"/>
    <s v="No"/>
    <n v="19.399999999999999"/>
    <n v="182.1"/>
    <n v="2026"/>
    <n v="6692260596"/>
    <n v="9.42"/>
    <n v="112.17834394904459"/>
    <n v="281.44416987075738"/>
    <s v="#SPILL!"/>
  </r>
  <r>
    <s v="EV3086"/>
    <x v="9"/>
    <s v="Asia"/>
    <s v="BMW"/>
    <s v="Car"/>
    <n v="542616"/>
    <n v="58"/>
    <n v="602"/>
    <n v="2.54"/>
    <x v="3061"/>
    <n v="27598"/>
    <n v="12.8"/>
    <s v="Yes"/>
    <n v="52.2"/>
    <n v="56.1"/>
    <n v="2026"/>
    <n v="14975116368"/>
    <n v="10.379310344827585"/>
    <n v="45.843853820598007"/>
    <n v="333.99310009288337"/>
    <s v="#SPILL!"/>
  </r>
  <r>
    <s v="EV3087"/>
    <x v="8"/>
    <s v="Europe"/>
    <s v="Nissan"/>
    <s v="Truck"/>
    <n v="457785"/>
    <n v="113"/>
    <n v="580"/>
    <n v="0.59"/>
    <x v="3062"/>
    <n v="43462"/>
    <n v="16.8"/>
    <s v="No"/>
    <n v="14.4"/>
    <n v="80.900000000000006"/>
    <n v="2026"/>
    <n v="19896251670"/>
    <n v="5.1327433628318584"/>
    <n v="74.934482758620689"/>
    <n v="180.51050165470693"/>
    <s v="#SPILL!"/>
  </r>
  <r>
    <s v="EV3088"/>
    <x v="3"/>
    <s v="Europe"/>
    <s v="Nissan"/>
    <s v="Car"/>
    <n v="827248"/>
    <n v="88"/>
    <n v="327"/>
    <n v="0.95"/>
    <x v="3063"/>
    <n v="73845"/>
    <n v="18.5"/>
    <s v="No"/>
    <n v="44.6"/>
    <n v="152.6"/>
    <n v="2026"/>
    <n v="61088128560"/>
    <n v="3.7159090909090908"/>
    <n v="225.8256880733945"/>
    <n v="35.018519234860648"/>
    <s v="#SPILL!"/>
  </r>
  <r>
    <s v="EV3089"/>
    <x v="2"/>
    <s v="Oceania"/>
    <s v="BYD"/>
    <s v="SUV"/>
    <n v="375468"/>
    <n v="98"/>
    <n v="351"/>
    <n v="1.73"/>
    <x v="3064"/>
    <n v="48446"/>
    <n v="17.7"/>
    <s v="Yes"/>
    <n v="19.399999999999999"/>
    <n v="175.7"/>
    <n v="2026"/>
    <n v="18189922728"/>
    <n v="3.5816326530612246"/>
    <n v="138.02279202279203"/>
    <n v="344.3435925298561"/>
    <s v="#SPILL!"/>
  </r>
  <r>
    <s v="EV3090"/>
    <x v="9"/>
    <s v="Asia"/>
    <s v="Mercedes"/>
    <s v="Car"/>
    <n v="406913"/>
    <n v="99"/>
    <n v="314"/>
    <n v="2.0299999999999998"/>
    <x v="3065"/>
    <n v="53270"/>
    <n v="18.2"/>
    <s v="Yes"/>
    <n v="31.2"/>
    <n v="55.9"/>
    <n v="2026"/>
    <n v="21676255510"/>
    <n v="3.1717171717171717"/>
    <n v="169.64968152866243"/>
    <n v="417.87802306635569"/>
    <s v="#SPILL!"/>
  </r>
  <r>
    <s v="EV3091"/>
    <x v="8"/>
    <s v="Europe"/>
    <s v="Nissan"/>
    <s v="Car"/>
    <n v="743740"/>
    <n v="76"/>
    <n v="254"/>
    <n v="0.66"/>
    <x v="3066"/>
    <n v="70637"/>
    <n v="19.899999999999999"/>
    <s v="No"/>
    <n v="10.3"/>
    <n v="261.60000000000002"/>
    <n v="2026"/>
    <n v="52535562380"/>
    <n v="3.3421052631578947"/>
    <n v="278.09842519685037"/>
    <n v="19.116895689353804"/>
    <s v="#SPILL!"/>
  </r>
  <r>
    <s v="EV3092"/>
    <x v="8"/>
    <s v="Europe"/>
    <s v="Tesla"/>
    <s v="Bus"/>
    <n v="589369"/>
    <n v="96"/>
    <n v="379"/>
    <n v="0.88"/>
    <x v="3067"/>
    <n v="55900"/>
    <n v="23.7"/>
    <s v="No"/>
    <n v="30.4"/>
    <n v="208.2"/>
    <n v="2026"/>
    <n v="32945727100"/>
    <n v="3.9479166666666665"/>
    <n v="147.49340369393141"/>
    <n v="52.825988472417109"/>
    <s v="#SPILL!"/>
  </r>
  <r>
    <s v="EV3093"/>
    <x v="3"/>
    <s v="Europe"/>
    <s v="Volkswagen"/>
    <s v="Car"/>
    <n v="85589"/>
    <n v="89"/>
    <n v="572"/>
    <n v="1.76"/>
    <x v="3068"/>
    <n v="74330"/>
    <n v="22.6"/>
    <s v="No"/>
    <n v="9.1"/>
    <n v="211.8"/>
    <n v="2026"/>
    <n v="6361830370"/>
    <n v="6.4269662921348312"/>
    <n v="129.94755244755245"/>
    <n v="506.32674759606954"/>
    <s v="#SPILL!"/>
  </r>
  <r>
    <s v="EV3094"/>
    <x v="1"/>
    <s v="North America"/>
    <s v="Kia"/>
    <s v="Truck"/>
    <n v="691515"/>
    <n v="57"/>
    <n v="490"/>
    <n v="1.35"/>
    <x v="3069"/>
    <n v="32629"/>
    <n v="14.7"/>
    <s v="No"/>
    <n v="19.2"/>
    <n v="14.7"/>
    <n v="2026"/>
    <n v="22563442935"/>
    <n v="8.5964912280701746"/>
    <n v="66.589795918367344"/>
    <n v="272.70124292314699"/>
    <s v="#SPILL!"/>
  </r>
  <r>
    <s v="EV3095"/>
    <x v="1"/>
    <s v="North America"/>
    <s v="Toyota"/>
    <s v="Truck"/>
    <n v="150403"/>
    <n v="99"/>
    <n v="463"/>
    <n v="2.59"/>
    <x v="3070"/>
    <n v="71817"/>
    <n v="20.9"/>
    <s v="Yes"/>
    <n v="11.4"/>
    <n v="62.1"/>
    <n v="2026"/>
    <n v="10801492251"/>
    <n v="4.6767676767676765"/>
    <n v="155.11231101511879"/>
    <n v="633.92352546159316"/>
    <s v="#SPILL!"/>
  </r>
  <r>
    <s v="EV3096"/>
    <x v="9"/>
    <s v="Asia"/>
    <s v="Ford"/>
    <s v="SUV"/>
    <n v="394083"/>
    <n v="41"/>
    <n v="605"/>
    <n v="2.73"/>
    <x v="3071"/>
    <n v="47203"/>
    <n v="14.1"/>
    <s v="No"/>
    <n v="5.8"/>
    <n v="160.69999999999999"/>
    <n v="2026"/>
    <n v="18601899849"/>
    <n v="14.75609756097561"/>
    <n v="78.021487603305786"/>
    <n v="442.52606684378668"/>
    <s v="#SPILL!"/>
  </r>
  <r>
    <s v="EV3097"/>
    <x v="3"/>
    <s v="Europe"/>
    <s v="BYD"/>
    <s v="Car"/>
    <n v="125139"/>
    <n v="59"/>
    <n v="446"/>
    <n v="0.93"/>
    <x v="3072"/>
    <n v="66710"/>
    <n v="17.2"/>
    <s v="No"/>
    <n v="13.7"/>
    <n v="128"/>
    <n v="2026"/>
    <n v="8348022690"/>
    <n v="7.5593220338983054"/>
    <n v="149.57399103139014"/>
    <n v="148.53882482679262"/>
    <s v="#SPILL!"/>
  </r>
  <r>
    <s v="EV3098"/>
    <x v="4"/>
    <s v="Asia"/>
    <s v="BMW"/>
    <s v="SUV"/>
    <n v="634259"/>
    <n v="64"/>
    <n v="342"/>
    <n v="2.93"/>
    <x v="3073"/>
    <n v="49663"/>
    <n v="12.1"/>
    <s v="Yes"/>
    <n v="63.6"/>
    <n v="231.6"/>
    <n v="2026"/>
    <n v="31499204717"/>
    <n v="5.34375"/>
    <n v="145.21345029239765"/>
    <n v="250.77452586403976"/>
    <s v="#SPILL!"/>
  </r>
  <r>
    <s v="EV3099"/>
    <x v="0"/>
    <s v="Asia"/>
    <s v="Kia"/>
    <s v="Truck"/>
    <n v="127915"/>
    <n v="68"/>
    <n v="421"/>
    <n v="2"/>
    <x v="3074"/>
    <n v="31957"/>
    <n v="24.5"/>
    <s v="No"/>
    <n v="16.399999999999999"/>
    <n v="184.7"/>
    <n v="2026"/>
    <n v="4087779655"/>
    <n v="6.1911764705882355"/>
    <n v="75.907363420427558"/>
    <n v="1074.760583199781"/>
    <s v="#SPILL!"/>
  </r>
  <r>
    <s v="EV3100"/>
    <x v="2"/>
    <s v="Oceania"/>
    <s v="Kia"/>
    <s v="SUV"/>
    <n v="65559"/>
    <n v="64"/>
    <n v="427"/>
    <n v="2.5099999999999998"/>
    <x v="3075"/>
    <n v="51302"/>
    <n v="12.7"/>
    <s v="Yes"/>
    <n v="26.9"/>
    <n v="112.7"/>
    <n v="2026"/>
    <n v="3363307818"/>
    <n v="6.671875"/>
    <n v="120.14519906323186"/>
    <n v="2946.8875364175783"/>
    <s v="#SPILL!"/>
  </r>
  <r>
    <s v="EV3101"/>
    <x v="5"/>
    <s v="North America"/>
    <s v="Kia"/>
    <s v="Bus"/>
    <n v="689037"/>
    <n v="108"/>
    <n v="578"/>
    <n v="1.94"/>
    <x v="3076"/>
    <n v="83345"/>
    <n v="18.8"/>
    <s v="Yes"/>
    <n v="15.2"/>
    <n v="198"/>
    <n v="2026"/>
    <n v="57427788765"/>
    <n v="5.3518518518518521"/>
    <n v="144.19550173010381"/>
    <n v="267.54876733760307"/>
    <s v="#SPILL!"/>
  </r>
  <r>
    <s v="EV3102"/>
    <x v="6"/>
    <s v="Europe"/>
    <s v="Mercedes"/>
    <s v="SUV"/>
    <n v="61008"/>
    <n v="109"/>
    <n v="334"/>
    <n v="2.3199999999999998"/>
    <x v="3077"/>
    <n v="39163"/>
    <n v="20.8"/>
    <s v="Yes"/>
    <n v="44.2"/>
    <n v="213.6"/>
    <n v="2026"/>
    <n v="2389256304"/>
    <n v="3.0642201834862384"/>
    <n v="117.25449101796407"/>
    <n v="2941.0241279832153"/>
    <s v="#SPILL!"/>
  </r>
  <r>
    <s v="EV3103"/>
    <x v="7"/>
    <s v="Europe"/>
    <s v="Kia"/>
    <s v="SUV"/>
    <n v="698573"/>
    <n v="114"/>
    <n v="488"/>
    <n v="1.63"/>
    <x v="3078"/>
    <n v="42604"/>
    <n v="20.399999999999999"/>
    <s v="Yes"/>
    <n v="34.299999999999997"/>
    <n v="225.8"/>
    <n v="2026"/>
    <n v="29762004092"/>
    <n v="4.2807017543859649"/>
    <n v="87.303278688524586"/>
    <n v="0.90470144136690078"/>
    <s v="#SPILL!"/>
  </r>
  <r>
    <s v="EV3104"/>
    <x v="4"/>
    <s v="Asia"/>
    <s v="Kia"/>
    <s v="SUV"/>
    <n v="357807"/>
    <n v="64"/>
    <n v="405"/>
    <n v="2.89"/>
    <x v="3079"/>
    <n v="26631"/>
    <n v="22.9"/>
    <s v="No"/>
    <n v="15.9"/>
    <n v="202.1"/>
    <n v="2026"/>
    <n v="9528758217"/>
    <n v="6.328125"/>
    <n v="65.75555555555556"/>
    <n v="473.40605410179234"/>
    <s v="#SPILL!"/>
  </r>
  <r>
    <s v="EV3105"/>
    <x v="5"/>
    <s v="North America"/>
    <s v="Toyota"/>
    <s v="Bus"/>
    <n v="464604"/>
    <n v="116"/>
    <n v="315"/>
    <n v="2.35"/>
    <x v="3080"/>
    <n v="45362"/>
    <n v="15.2"/>
    <s v="Yes"/>
    <n v="44.3"/>
    <n v="258.60000000000002"/>
    <n v="2026"/>
    <n v="21075366648"/>
    <n v="2.7155172413793105"/>
    <n v="144.0063492063492"/>
    <n v="170.32569672237003"/>
    <s v="#SPILL!"/>
  </r>
  <r>
    <s v="EV3106"/>
    <x v="0"/>
    <s v="Asia"/>
    <s v="Nissan"/>
    <s v="Car"/>
    <n v="397483"/>
    <n v="106"/>
    <n v="302"/>
    <n v="2.29"/>
    <x v="3081"/>
    <n v="29231"/>
    <n v="15.7"/>
    <s v="No"/>
    <n v="62.1"/>
    <n v="150.4"/>
    <n v="2026"/>
    <n v="11618825573"/>
    <n v="2.8490566037735849"/>
    <n v="96.791390728476827"/>
    <n v="130.4131245864603"/>
    <s v="#SPILL!"/>
  </r>
  <r>
    <s v="EV3107"/>
    <x v="1"/>
    <s v="North America"/>
    <s v="Volkswagen"/>
    <s v="SUV"/>
    <n v="857539"/>
    <n v="100"/>
    <n v="563"/>
    <n v="0.81"/>
    <x v="3082"/>
    <n v="68661"/>
    <n v="24"/>
    <s v="Yes"/>
    <n v="40.700000000000003"/>
    <n v="185.5"/>
    <n v="2026"/>
    <n v="58879485279"/>
    <n v="5.63"/>
    <n v="121.95559502664298"/>
    <n v="119.32868359339925"/>
    <s v="#SPILL!"/>
  </r>
  <r>
    <s v="EV3108"/>
    <x v="9"/>
    <s v="Asia"/>
    <s v="Hyundai"/>
    <s v="Bus"/>
    <n v="48629"/>
    <n v="64"/>
    <n v="591"/>
    <n v="2.81"/>
    <x v="3083"/>
    <n v="84560"/>
    <n v="18.399999999999999"/>
    <s v="Yes"/>
    <n v="53"/>
    <n v="235.7"/>
    <n v="2026"/>
    <n v="4112068240"/>
    <n v="9.234375"/>
    <n v="143.07952622673434"/>
    <n v="4003.7014949926997"/>
    <s v="#SPILL!"/>
  </r>
  <r>
    <s v="EV3109"/>
    <x v="0"/>
    <s v="Asia"/>
    <s v="Mercedes"/>
    <s v="SUV"/>
    <n v="769929"/>
    <n v="64"/>
    <n v="343"/>
    <n v="0.64"/>
    <x v="3084"/>
    <n v="26675"/>
    <n v="22.1"/>
    <s v="Yes"/>
    <n v="12.5"/>
    <n v="264.7"/>
    <n v="2026"/>
    <n v="20537856075"/>
    <n v="5.359375"/>
    <n v="77.769679300291543"/>
    <n v="129.7626144748412"/>
    <s v="#SPILL!"/>
  </r>
  <r>
    <s v="EV3110"/>
    <x v="6"/>
    <s v="Europe"/>
    <s v="Nissan"/>
    <s v="Truck"/>
    <n v="794589"/>
    <n v="108"/>
    <n v="484"/>
    <n v="0.96"/>
    <x v="3085"/>
    <n v="81774"/>
    <n v="21.6"/>
    <s v="No"/>
    <n v="56.9"/>
    <n v="22.2"/>
    <n v="2026"/>
    <n v="64976720886"/>
    <n v="4.4814814814814818"/>
    <n v="168.95454545454547"/>
    <n v="129.9300644735832"/>
    <s v="#SPILL!"/>
  </r>
  <r>
    <s v="EV3111"/>
    <x v="5"/>
    <s v="North America"/>
    <s v="Hyundai"/>
    <s v="Bus"/>
    <n v="883476"/>
    <n v="84"/>
    <n v="545"/>
    <n v="1.24"/>
    <x v="3086"/>
    <n v="83147"/>
    <n v="18"/>
    <s v="No"/>
    <n v="29.9"/>
    <n v="49.8"/>
    <n v="2026"/>
    <n v="73458378972"/>
    <n v="6.4880952380952381"/>
    <n v="152.56330275229357"/>
    <n v="146.68762931873644"/>
    <s v="#SPILL!"/>
  </r>
  <r>
    <s v="EV3112"/>
    <x v="8"/>
    <s v="Europe"/>
    <s v="BYD"/>
    <s v="SUV"/>
    <n v="752079"/>
    <n v="106"/>
    <n v="494"/>
    <n v="1.47"/>
    <x v="3087"/>
    <n v="60978"/>
    <n v="20.5"/>
    <s v="No"/>
    <n v="45.4"/>
    <n v="140.80000000000001"/>
    <n v="2026"/>
    <n v="45860273262"/>
    <n v="4.6603773584905657"/>
    <n v="123.43724696356276"/>
    <n v="259.02199104083479"/>
    <s v="#SPILL!"/>
  </r>
  <r>
    <s v="EV3113"/>
    <x v="3"/>
    <s v="Europe"/>
    <s v="Kia"/>
    <s v="Car"/>
    <n v="592082"/>
    <n v="97"/>
    <n v="511"/>
    <n v="2.58"/>
    <x v="3088"/>
    <n v="30382"/>
    <n v="17.3"/>
    <s v="No"/>
    <n v="20.5"/>
    <n v="122.8"/>
    <n v="2026"/>
    <n v="17988635324"/>
    <n v="5.268041237113402"/>
    <n v="59.455968688845402"/>
    <n v="331.40679838265646"/>
    <s v="#SPILL!"/>
  </r>
  <r>
    <s v="EV3114"/>
    <x v="0"/>
    <s v="Asia"/>
    <s v="Nissan"/>
    <s v="SUV"/>
    <n v="61056"/>
    <n v="108"/>
    <n v="304"/>
    <n v="1.06"/>
    <x v="3089"/>
    <n v="72936"/>
    <n v="16.100000000000001"/>
    <s v="Yes"/>
    <n v="40.9"/>
    <n v="85.4"/>
    <n v="2026"/>
    <n v="4453180416"/>
    <n v="2.8148148148148149"/>
    <n v="239.92105263157896"/>
    <n v="1846.1576257861636"/>
    <s v="#SPILL!"/>
  </r>
  <r>
    <s v="EV3115"/>
    <x v="4"/>
    <s v="Asia"/>
    <s v="Kia"/>
    <s v="Truck"/>
    <n v="590076"/>
    <n v="66"/>
    <n v="278"/>
    <n v="0.85"/>
    <x v="3090"/>
    <n v="42635"/>
    <n v="17.2"/>
    <s v="No"/>
    <n v="60.3"/>
    <n v="136.1"/>
    <n v="2026"/>
    <n v="25157890260"/>
    <n v="4.2121212121212119"/>
    <n v="153.36330935251797"/>
    <n v="214.75030335075482"/>
    <s v="#SPILL!"/>
  </r>
  <r>
    <s v="EV3116"/>
    <x v="6"/>
    <s v="Europe"/>
    <s v="Nissan"/>
    <s v="Truck"/>
    <n v="395478"/>
    <n v="96"/>
    <n v="425"/>
    <n v="0.51"/>
    <x v="3091"/>
    <n v="33232"/>
    <n v="17.399999999999999"/>
    <s v="No"/>
    <n v="52.8"/>
    <n v="239.5"/>
    <n v="2026"/>
    <n v="13142524896"/>
    <n v="4.427083333333333"/>
    <n v="78.192941176470583"/>
    <n v="430.14529253207513"/>
    <s v="#SPILL!"/>
  </r>
  <r>
    <s v="EV3117"/>
    <x v="9"/>
    <s v="Asia"/>
    <s v="Mercedes"/>
    <s v="Bus"/>
    <n v="419897"/>
    <n v="113"/>
    <n v="399"/>
    <n v="2.39"/>
    <x v="3092"/>
    <n v="67236"/>
    <n v="17.100000000000001"/>
    <s v="Yes"/>
    <n v="32.6"/>
    <n v="79"/>
    <n v="2026"/>
    <n v="28232194692"/>
    <n v="3.5309734513274336"/>
    <n v="168.51127819548873"/>
    <n v="282.1048971533495"/>
    <s v="#SPILL!"/>
  </r>
  <r>
    <s v="EV3118"/>
    <x v="0"/>
    <s v="Asia"/>
    <s v="Kia"/>
    <s v="SUV"/>
    <n v="152544"/>
    <n v="68"/>
    <n v="345"/>
    <n v="2.86"/>
    <x v="3093"/>
    <n v="78529"/>
    <n v="17.2"/>
    <s v="No"/>
    <n v="50.4"/>
    <n v="276.60000000000002"/>
    <n v="2026"/>
    <n v="11979127776"/>
    <n v="5.0735294117647056"/>
    <n v="227.62028985507246"/>
    <n v="26.189165093350116"/>
    <s v="#SPILL!"/>
  </r>
  <r>
    <s v="EV3119"/>
    <x v="4"/>
    <s v="Asia"/>
    <s v="Toyota"/>
    <s v="Truck"/>
    <n v="185367"/>
    <n v="112"/>
    <n v="260"/>
    <n v="2.4700000000000002"/>
    <x v="3094"/>
    <n v="66279"/>
    <n v="12.3"/>
    <s v="No"/>
    <n v="60.4"/>
    <n v="134.1"/>
    <n v="2026"/>
    <n v="12285939393"/>
    <n v="2.3214285714285716"/>
    <n v="254.91923076923078"/>
    <n v="308.0537528254759"/>
    <s v="#SPILL!"/>
  </r>
  <r>
    <s v="EV3120"/>
    <x v="2"/>
    <s v="Oceania"/>
    <s v="BMW"/>
    <s v="Car"/>
    <n v="691904"/>
    <n v="40"/>
    <n v="269"/>
    <n v="1.46"/>
    <x v="3095"/>
    <n v="67761"/>
    <n v="24.2"/>
    <s v="Yes"/>
    <n v="35.700000000000003"/>
    <n v="275.7"/>
    <n v="2026"/>
    <n v="46884106944"/>
    <n v="6.7249999999999996"/>
    <n v="251.89962825278809"/>
    <n v="62.869993525113316"/>
    <s v="#SPILL!"/>
  </r>
  <r>
    <s v="EV3121"/>
    <x v="8"/>
    <s v="Europe"/>
    <s v="Mercedes"/>
    <s v="Car"/>
    <n v="246967"/>
    <n v="90"/>
    <n v="470"/>
    <n v="2.78"/>
    <x v="3096"/>
    <n v="67582"/>
    <n v="19.100000000000001"/>
    <s v="Yes"/>
    <n v="24.2"/>
    <n v="274.10000000000002"/>
    <n v="2026"/>
    <n v="16690523794"/>
    <n v="5.2222222222222223"/>
    <n v="143.79148936170213"/>
    <n v="57.947013163702032"/>
    <s v="#SPILL!"/>
  </r>
  <r>
    <s v="EV3122"/>
    <x v="3"/>
    <s v="Europe"/>
    <s v="Volkswagen"/>
    <s v="Bus"/>
    <n v="826782"/>
    <n v="73"/>
    <n v="617"/>
    <n v="1.1299999999999999"/>
    <x v="3097"/>
    <n v="71257"/>
    <n v="15.8"/>
    <s v="No"/>
    <n v="23.7"/>
    <n v="216.1"/>
    <n v="2026"/>
    <n v="58914004974"/>
    <n v="8.4520547945205475"/>
    <n v="115.48946515397083"/>
    <n v="214.59344784961453"/>
    <s v="#SPILL!"/>
  </r>
  <r>
    <s v="EV3123"/>
    <x v="4"/>
    <s v="Asia"/>
    <s v="Ford"/>
    <s v="Bus"/>
    <n v="865715"/>
    <n v="118"/>
    <n v="577"/>
    <n v="2.12"/>
    <x v="3098"/>
    <n v="60058"/>
    <n v="19.600000000000001"/>
    <s v="Yes"/>
    <n v="29"/>
    <n v="171.8"/>
    <n v="2026"/>
    <n v="51993111470"/>
    <n v="4.8898305084745761"/>
    <n v="104.08665511265164"/>
    <n v="3.9782145394269475"/>
    <s v="#SPILL!"/>
  </r>
  <r>
    <s v="EV3124"/>
    <x v="7"/>
    <s v="Europe"/>
    <s v="Tesla"/>
    <s v="Truck"/>
    <n v="877374"/>
    <n v="71"/>
    <n v="473"/>
    <n v="2.82"/>
    <x v="3099"/>
    <n v="60208"/>
    <n v="14.2"/>
    <s v="No"/>
    <n v="12.4"/>
    <n v="244.6"/>
    <n v="2026"/>
    <n v="52824933792"/>
    <n v="6.6619718309859151"/>
    <n v="127.28964059196618"/>
    <n v="42.732061811724527"/>
    <s v="#SPILL!"/>
  </r>
  <r>
    <s v="EV3125"/>
    <x v="6"/>
    <s v="Europe"/>
    <s v="Hyundai"/>
    <s v="Bus"/>
    <n v="277355"/>
    <n v="115"/>
    <n v="546"/>
    <n v="2.54"/>
    <x v="3100"/>
    <n v="68387"/>
    <n v="20.5"/>
    <s v="No"/>
    <n v="47.1"/>
    <n v="131"/>
    <n v="2026"/>
    <n v="18967476385"/>
    <n v="4.7478260869565219"/>
    <n v="125.25091575091575"/>
    <n v="288.33083953777651"/>
    <s v="#SPILL!"/>
  </r>
  <r>
    <s v="EV3126"/>
    <x v="1"/>
    <s v="North America"/>
    <s v="Kia"/>
    <s v="Bus"/>
    <n v="507215"/>
    <n v="113"/>
    <n v="512"/>
    <n v="2.61"/>
    <x v="3101"/>
    <n v="80384"/>
    <n v="19.399999999999999"/>
    <s v="Yes"/>
    <n v="17.2"/>
    <n v="116.6"/>
    <n v="2026"/>
    <n v="40771970560"/>
    <n v="4.5309734513274336"/>
    <n v="157"/>
    <n v="207.8842305531185"/>
    <s v="#SPILL!"/>
  </r>
  <r>
    <s v="EV3127"/>
    <x v="6"/>
    <s v="Europe"/>
    <s v="Volkswagen"/>
    <s v="Bus"/>
    <n v="717933"/>
    <n v="106"/>
    <n v="534"/>
    <n v="0.76"/>
    <x v="3102"/>
    <n v="53945"/>
    <n v="12.6"/>
    <s v="No"/>
    <n v="13.1"/>
    <n v="270.7"/>
    <n v="2026"/>
    <n v="38728895685"/>
    <n v="5.0377358490566042"/>
    <n v="101.02059925093633"/>
    <n v="45.337099701504179"/>
    <s v="#SPILL!"/>
  </r>
  <r>
    <s v="EV3128"/>
    <x v="5"/>
    <s v="North America"/>
    <s v="Mercedes"/>
    <s v="Truck"/>
    <n v="227472"/>
    <n v="56"/>
    <n v="557"/>
    <n v="2.44"/>
    <x v="3103"/>
    <n v="63427"/>
    <n v="19.2"/>
    <s v="Yes"/>
    <n v="19.5"/>
    <n v="142"/>
    <n v="2026"/>
    <n v="14427866544"/>
    <n v="9.9464285714285712"/>
    <n v="113.87253141831239"/>
    <n v="79.244918055848629"/>
    <s v="#SPILL!"/>
  </r>
  <r>
    <s v="EV3129"/>
    <x v="7"/>
    <s v="Europe"/>
    <s v="Ford"/>
    <s v="Bus"/>
    <n v="680353"/>
    <n v="53"/>
    <n v="363"/>
    <n v="1.83"/>
    <x v="3104"/>
    <n v="30926"/>
    <n v="13.8"/>
    <s v="Yes"/>
    <n v="7.3"/>
    <n v="35.299999999999997"/>
    <n v="2026"/>
    <n v="21040596878"/>
    <n v="6.8490566037735849"/>
    <n v="85.19559228650138"/>
    <n v="287.50369293587295"/>
    <s v="#SPILL!"/>
  </r>
  <r>
    <s v="EV3130"/>
    <x v="0"/>
    <s v="Asia"/>
    <s v="Ford"/>
    <s v="SUV"/>
    <n v="596560"/>
    <n v="65"/>
    <n v="354"/>
    <n v="0.87"/>
    <x v="3105"/>
    <n v="46709"/>
    <n v="14.7"/>
    <s v="Yes"/>
    <n v="58.2"/>
    <n v="55"/>
    <n v="2026"/>
    <n v="27864721040"/>
    <n v="5.4461538461538463"/>
    <n v="131.94632768361581"/>
    <n v="121.55022126860668"/>
    <s v="#SPILL!"/>
  </r>
  <r>
    <s v="EV3131"/>
    <x v="1"/>
    <s v="North America"/>
    <s v="Hyundai"/>
    <s v="Truck"/>
    <n v="460464"/>
    <n v="87"/>
    <n v="561"/>
    <n v="1.89"/>
    <x v="3106"/>
    <n v="60575"/>
    <n v="19.100000000000001"/>
    <s v="No"/>
    <n v="18.399999999999999"/>
    <n v="139"/>
    <n v="2026"/>
    <n v="27892606800"/>
    <n v="6.4482758620689653"/>
    <n v="107.97682709447416"/>
    <n v="183.82978908231698"/>
    <s v="#SPILL!"/>
  </r>
  <r>
    <s v="EV3132"/>
    <x v="9"/>
    <s v="Asia"/>
    <s v="Tesla"/>
    <s v="Bus"/>
    <n v="114722"/>
    <n v="81"/>
    <n v="311"/>
    <n v="1.33"/>
    <x v="3107"/>
    <n v="62230"/>
    <n v="13.7"/>
    <s v="Yes"/>
    <n v="45.3"/>
    <n v="87.9"/>
    <n v="2026"/>
    <n v="7139150060"/>
    <n v="3.8395061728395063"/>
    <n v="200.09646302250803"/>
    <n v="46.181203256568047"/>
    <s v="#SPILL!"/>
  </r>
  <r>
    <s v="EV3133"/>
    <x v="8"/>
    <s v="Europe"/>
    <s v="Hyundai"/>
    <s v="SUV"/>
    <n v="842918"/>
    <n v="104"/>
    <n v="616"/>
    <n v="2.96"/>
    <x v="3108"/>
    <n v="37036"/>
    <n v="12.5"/>
    <s v="Yes"/>
    <n v="45.2"/>
    <n v="216.9"/>
    <n v="2026"/>
    <n v="31218311048"/>
    <n v="5.9230769230769234"/>
    <n v="60.123376623376622"/>
    <n v="194.56459584443564"/>
    <s v="#SPILL!"/>
  </r>
  <r>
    <s v="EV3134"/>
    <x v="2"/>
    <s v="Oceania"/>
    <s v="Kia"/>
    <s v="SUV"/>
    <n v="22096"/>
    <n v="63"/>
    <n v="327"/>
    <n v="3"/>
    <x v="3109"/>
    <n v="79982"/>
    <n v="22.9"/>
    <s v="No"/>
    <n v="20.399999999999999"/>
    <n v="237.6"/>
    <n v="2026"/>
    <n v="1767282272"/>
    <n v="5.1904761904761907"/>
    <n v="244.59327217125383"/>
    <n v="6625.9051412020272"/>
    <s v="#SPILL!"/>
  </r>
  <r>
    <s v="EV3135"/>
    <x v="2"/>
    <s v="Oceania"/>
    <s v="Toyota"/>
    <s v="SUV"/>
    <n v="696926"/>
    <n v="120"/>
    <n v="506"/>
    <n v="2.79"/>
    <x v="3110"/>
    <n v="61134"/>
    <n v="17.3"/>
    <s v="No"/>
    <n v="10.6"/>
    <n v="62.6"/>
    <n v="2026"/>
    <n v="42605874084"/>
    <n v="4.2166666666666668"/>
    <n v="120.81818181818181"/>
    <n v="117.19895656066785"/>
    <s v="#SPILL!"/>
  </r>
  <r>
    <s v="EV3136"/>
    <x v="9"/>
    <s v="Asia"/>
    <s v="Nissan"/>
    <s v="SUV"/>
    <n v="760462"/>
    <n v="44"/>
    <n v="648"/>
    <n v="2.96"/>
    <x v="3111"/>
    <n v="72384"/>
    <n v="13.2"/>
    <s v="Yes"/>
    <n v="25.1"/>
    <n v="128.19999999999999"/>
    <n v="2026"/>
    <n v="55045281408"/>
    <n v="14.727272727272727"/>
    <n v="111.70370370370371"/>
    <n v="250.81332137569007"/>
    <s v="#SPILL!"/>
  </r>
  <r>
    <s v="EV3137"/>
    <x v="6"/>
    <s v="Europe"/>
    <s v="Mercedes"/>
    <s v="SUV"/>
    <n v="822886"/>
    <n v="60"/>
    <n v="364"/>
    <n v="2.12"/>
    <x v="3112"/>
    <n v="76360"/>
    <n v="12.3"/>
    <s v="Yes"/>
    <n v="61.3"/>
    <n v="216.8"/>
    <n v="2026"/>
    <n v="62835574960"/>
    <n v="6.0666666666666664"/>
    <n v="209.78021978021977"/>
    <n v="14.373801474323296"/>
    <s v="#SPILL!"/>
  </r>
  <r>
    <s v="EV3138"/>
    <x v="0"/>
    <s v="Asia"/>
    <s v="Mercedes"/>
    <s v="Bus"/>
    <n v="180247"/>
    <n v="93"/>
    <n v="646"/>
    <n v="2.85"/>
    <x v="3113"/>
    <n v="37396"/>
    <n v="20.9"/>
    <s v="Yes"/>
    <n v="25"/>
    <n v="174"/>
    <n v="2026"/>
    <n v="6740516812"/>
    <n v="6.946236559139785"/>
    <n v="57.888544891640869"/>
    <n v="742.60875354374832"/>
    <s v="#SPILL!"/>
  </r>
  <r>
    <s v="EV3139"/>
    <x v="8"/>
    <s v="Europe"/>
    <s v="Volkswagen"/>
    <s v="Car"/>
    <n v="273354"/>
    <n v="87"/>
    <n v="436"/>
    <n v="2.14"/>
    <x v="3114"/>
    <n v="36944"/>
    <n v="19"/>
    <s v="Yes"/>
    <n v="7.7"/>
    <n v="238.3"/>
    <n v="2026"/>
    <n v="10098790176"/>
    <n v="5.0114942528735629"/>
    <n v="84.733944954128447"/>
    <n v="282.64082471813106"/>
    <s v="#SPILL!"/>
  </r>
  <r>
    <s v="EV3140"/>
    <x v="6"/>
    <s v="Europe"/>
    <s v="Volkswagen"/>
    <s v="Truck"/>
    <n v="9568"/>
    <n v="84"/>
    <n v="555"/>
    <n v="2.15"/>
    <x v="3115"/>
    <n v="33105"/>
    <n v="18.100000000000001"/>
    <s v="Yes"/>
    <n v="34.9"/>
    <n v="71.3"/>
    <n v="2026"/>
    <n v="316748640"/>
    <n v="6.6071428571428568"/>
    <n v="59.648648648648646"/>
    <n v="6292.7466555183946"/>
    <s v="#SPILL!"/>
  </r>
  <r>
    <s v="EV3141"/>
    <x v="3"/>
    <s v="Europe"/>
    <s v="BMW"/>
    <s v="Truck"/>
    <n v="397203"/>
    <n v="82"/>
    <n v="616"/>
    <n v="0.83"/>
    <x v="3116"/>
    <n v="72640"/>
    <n v="17.5"/>
    <s v="Yes"/>
    <n v="11.3"/>
    <n v="102.5"/>
    <n v="2026"/>
    <n v="28852825920"/>
    <n v="7.5121951219512191"/>
    <n v="117.92207792207792"/>
    <n v="18.715870726051918"/>
    <s v="#SPILL!"/>
  </r>
  <r>
    <s v="EV3142"/>
    <x v="3"/>
    <s v="Europe"/>
    <s v="Mercedes"/>
    <s v="Bus"/>
    <n v="768589"/>
    <n v="93"/>
    <n v="584"/>
    <n v="1.17"/>
    <x v="3117"/>
    <n v="49858"/>
    <n v="24.4"/>
    <s v="Yes"/>
    <n v="36.6"/>
    <n v="36.6"/>
    <n v="2026"/>
    <n v="38320310362"/>
    <n v="6.279569892473118"/>
    <n v="85.373287671232873"/>
    <n v="210.76804377892475"/>
    <s v="#SPILL!"/>
  </r>
  <r>
    <s v="EV3143"/>
    <x v="6"/>
    <s v="Europe"/>
    <s v="Volkswagen"/>
    <s v="Car"/>
    <n v="149125"/>
    <n v="116"/>
    <n v="392"/>
    <n v="1.77"/>
    <x v="3118"/>
    <n v="75975"/>
    <n v="13.6"/>
    <s v="Yes"/>
    <n v="53.7"/>
    <n v="123.7"/>
    <n v="2026"/>
    <n v="11329771875"/>
    <n v="3.3793103448275863"/>
    <n v="193.8137755102041"/>
    <n v="373.35121542330256"/>
    <s v="#SPILL!"/>
  </r>
  <r>
    <s v="EV3144"/>
    <x v="3"/>
    <s v="Europe"/>
    <s v="Kia"/>
    <s v="Bus"/>
    <n v="110874"/>
    <n v="45"/>
    <n v="484"/>
    <n v="0.83"/>
    <x v="3119"/>
    <n v="75651"/>
    <n v="12.4"/>
    <s v="No"/>
    <n v="10.7"/>
    <n v="215.5"/>
    <n v="2026"/>
    <n v="8387728974"/>
    <n v="10.755555555555556"/>
    <n v="156.30371900826447"/>
    <n v="136.32591951223912"/>
    <s v="#SPILL!"/>
  </r>
  <r>
    <s v="EV3145"/>
    <x v="9"/>
    <s v="Asia"/>
    <s v="Hyundai"/>
    <s v="Bus"/>
    <n v="771761"/>
    <n v="50"/>
    <n v="569"/>
    <n v="2.65"/>
    <x v="3120"/>
    <n v="37193"/>
    <n v="19.7"/>
    <s v="Yes"/>
    <n v="19.5"/>
    <n v="155.30000000000001"/>
    <n v="2026"/>
    <n v="28704106873"/>
    <n v="11.38"/>
    <n v="65.365553602811957"/>
    <n v="81.871201058358736"/>
    <s v="#SPILL!"/>
  </r>
  <r>
    <s v="EV3146"/>
    <x v="3"/>
    <s v="Europe"/>
    <s v="BMW"/>
    <s v="Car"/>
    <n v="473871"/>
    <n v="60"/>
    <n v="263"/>
    <n v="2.77"/>
    <x v="3121"/>
    <n v="56660"/>
    <n v="18.899999999999999"/>
    <s v="No"/>
    <n v="60.2"/>
    <n v="27.6"/>
    <n v="2026"/>
    <n v="26849530860"/>
    <n v="4.3833333333333337"/>
    <n v="215.43726235741445"/>
    <n v="30.932468963072228"/>
    <s v="#SPILL!"/>
  </r>
  <r>
    <s v="EV3147"/>
    <x v="8"/>
    <s v="Europe"/>
    <s v="Toyota"/>
    <s v="SUV"/>
    <n v="550977"/>
    <n v="112"/>
    <n v="621"/>
    <n v="1.47"/>
    <x v="3122"/>
    <n v="29950"/>
    <n v="22.4"/>
    <s v="No"/>
    <n v="38.700000000000003"/>
    <n v="111.5"/>
    <n v="2026"/>
    <n v="16501761150"/>
    <n v="5.5446428571428568"/>
    <n v="48.228663446054753"/>
    <n v="173.81850785059993"/>
    <s v="#SPILL!"/>
  </r>
  <r>
    <s v="EV3148"/>
    <x v="3"/>
    <s v="Europe"/>
    <s v="Nissan"/>
    <s v="SUV"/>
    <n v="201255"/>
    <n v="67"/>
    <n v="422"/>
    <n v="1.72"/>
    <x v="3123"/>
    <n v="64694"/>
    <n v="14.9"/>
    <s v="No"/>
    <n v="39"/>
    <n v="128.9"/>
    <n v="2026"/>
    <n v="13019990970"/>
    <n v="6.2985074626865671"/>
    <n v="153.30331753554503"/>
    <n v="188.29842736826413"/>
    <s v="#SPILL!"/>
  </r>
  <r>
    <s v="EV3149"/>
    <x v="1"/>
    <s v="North America"/>
    <s v="Mercedes"/>
    <s v="Truck"/>
    <n v="253004"/>
    <n v="43"/>
    <n v="382"/>
    <n v="2.02"/>
    <x v="3124"/>
    <n v="70204"/>
    <n v="21.4"/>
    <s v="No"/>
    <n v="60.7"/>
    <n v="253.3"/>
    <n v="2026"/>
    <n v="17761892816"/>
    <n v="8.8837209302325579"/>
    <n v="183.78010471204189"/>
    <n v="192.82303837093485"/>
    <s v="#SPILL!"/>
  </r>
  <r>
    <s v="EV3150"/>
    <x v="4"/>
    <s v="Asia"/>
    <s v="Kia"/>
    <s v="Car"/>
    <n v="526484"/>
    <n v="46"/>
    <n v="314"/>
    <n v="0.7"/>
    <x v="3125"/>
    <n v="39585"/>
    <n v="15.2"/>
    <s v="No"/>
    <n v="64.3"/>
    <n v="92.9"/>
    <n v="2026"/>
    <n v="20840869140"/>
    <n v="6.8260869565217392"/>
    <n v="126.06687898089172"/>
    <n v="297.71275100477891"/>
    <s v="#SPILL!"/>
  </r>
  <r>
    <s v="EV3151"/>
    <x v="9"/>
    <s v="Asia"/>
    <s v="Ford"/>
    <s v="SUV"/>
    <n v="768121"/>
    <n v="63"/>
    <n v="638"/>
    <n v="2.88"/>
    <x v="3126"/>
    <n v="80524"/>
    <n v="13.9"/>
    <s v="Yes"/>
    <n v="11.1"/>
    <n v="278.7"/>
    <n v="2026"/>
    <n v="61852175404"/>
    <n v="10.126984126984127"/>
    <n v="126.21316614420063"/>
    <n v="107.87102552853001"/>
    <s v="#SPILL!"/>
  </r>
  <r>
    <s v="EV3152"/>
    <x v="5"/>
    <s v="North America"/>
    <s v="Mercedes"/>
    <s v="Truck"/>
    <n v="307101"/>
    <n v="55"/>
    <n v="517"/>
    <n v="1.1399999999999999"/>
    <x v="3127"/>
    <n v="64518"/>
    <n v="18.600000000000001"/>
    <s v="No"/>
    <n v="36"/>
    <n v="182.2"/>
    <n v="2026"/>
    <n v="19813542318"/>
    <n v="9.4"/>
    <n v="124.79303675048357"/>
    <n v="488.04139354805096"/>
    <s v="#SPILL!"/>
  </r>
  <r>
    <s v="EV3153"/>
    <x v="3"/>
    <s v="Europe"/>
    <s v="Toyota"/>
    <s v="SUV"/>
    <n v="845046"/>
    <n v="47"/>
    <n v="485"/>
    <n v="1.1599999999999999"/>
    <x v="3128"/>
    <n v="43714"/>
    <n v="16.100000000000001"/>
    <s v="No"/>
    <n v="5.5"/>
    <n v="233.9"/>
    <n v="2026"/>
    <n v="36940340844"/>
    <n v="10.319148936170214"/>
    <n v="90.131958762886597"/>
    <n v="131.89932855726198"/>
    <s v="#SPILL!"/>
  </r>
  <r>
    <s v="EV3154"/>
    <x v="3"/>
    <s v="Europe"/>
    <s v="BMW"/>
    <s v="Bus"/>
    <n v="252490"/>
    <n v="66"/>
    <n v="546"/>
    <n v="2.4700000000000002"/>
    <x v="3129"/>
    <n v="69441"/>
    <n v="14.7"/>
    <s v="No"/>
    <n v="52.2"/>
    <n v="62.4"/>
    <n v="2026"/>
    <n v="17533158090"/>
    <n v="8.2727272727272734"/>
    <n v="127.18131868131869"/>
    <n v="583.06467582874564"/>
    <s v="#SPILL!"/>
  </r>
  <r>
    <s v="EV3155"/>
    <x v="7"/>
    <s v="Europe"/>
    <s v="BYD"/>
    <s v="Truck"/>
    <n v="230737"/>
    <n v="44"/>
    <n v="633"/>
    <n v="1.08"/>
    <x v="3130"/>
    <n v="43953"/>
    <n v="17.100000000000001"/>
    <s v="No"/>
    <n v="44.9"/>
    <n v="50.7"/>
    <n v="2026"/>
    <n v="10141583361"/>
    <n v="14.386363636363637"/>
    <n v="69.436018957345965"/>
    <n v="744.47964565717689"/>
    <s v="#SPILL!"/>
  </r>
  <r>
    <s v="EV3156"/>
    <x v="4"/>
    <s v="Asia"/>
    <s v="BMW"/>
    <s v="Bus"/>
    <n v="540565"/>
    <n v="57"/>
    <n v="628"/>
    <n v="2.36"/>
    <x v="3131"/>
    <n v="29077"/>
    <n v="21.4"/>
    <s v="Yes"/>
    <n v="11.1"/>
    <n v="27.1"/>
    <n v="2026"/>
    <n v="15718008505"/>
    <n v="11.017543859649123"/>
    <n v="46.300955414012741"/>
    <n v="352.26106018702654"/>
    <s v="#SPILL!"/>
  </r>
  <r>
    <s v="EV3157"/>
    <x v="5"/>
    <s v="North America"/>
    <s v="Nissan"/>
    <s v="Bus"/>
    <n v="317171"/>
    <n v="100"/>
    <n v="452"/>
    <n v="0.89"/>
    <x v="3132"/>
    <n v="36158"/>
    <n v="15.1"/>
    <s v="No"/>
    <n v="27.4"/>
    <n v="210.7"/>
    <n v="2026"/>
    <n v="11468269018"/>
    <n v="4.5199999999999996"/>
    <n v="79.995575221238937"/>
    <n v="254.55353736627879"/>
    <s v="#SPILL!"/>
  </r>
  <r>
    <s v="EV3158"/>
    <x v="9"/>
    <s v="Asia"/>
    <s v="Tesla"/>
    <s v="Car"/>
    <n v="101470"/>
    <n v="88"/>
    <n v="329"/>
    <n v="2.2400000000000002"/>
    <x v="3133"/>
    <n v="67110"/>
    <n v="16.399999999999999"/>
    <s v="No"/>
    <n v="57.5"/>
    <n v="120.7"/>
    <n v="2026"/>
    <n v="6809651700"/>
    <n v="3.7386363636363638"/>
    <n v="203.98176291793314"/>
    <n v="8.6626589139647177"/>
    <s v="#SPILL!"/>
  </r>
  <r>
    <s v="EV3159"/>
    <x v="5"/>
    <s v="North America"/>
    <s v="Hyundai"/>
    <s v="SUV"/>
    <n v="195456"/>
    <n v="85"/>
    <n v="528"/>
    <n v="1.83"/>
    <x v="3134"/>
    <n v="46488"/>
    <n v="15.9"/>
    <s v="No"/>
    <n v="26.2"/>
    <n v="144.6"/>
    <n v="2026"/>
    <n v="9086358528"/>
    <n v="6.2117647058823531"/>
    <n v="88.045454545454547"/>
    <n v="173.95731008513422"/>
    <s v="#SPILL!"/>
  </r>
  <r>
    <s v="EV3160"/>
    <x v="0"/>
    <s v="Asia"/>
    <s v="BYD"/>
    <s v="SUV"/>
    <n v="238664"/>
    <n v="99"/>
    <n v="545"/>
    <n v="2.42"/>
    <x v="3135"/>
    <n v="77337"/>
    <n v="24.1"/>
    <s v="No"/>
    <n v="14.1"/>
    <n v="244.8"/>
    <n v="2026"/>
    <n v="18457557768"/>
    <n v="5.5050505050505052"/>
    <n v="141.90275229357798"/>
    <n v="417.22672879026578"/>
    <s v="#SPILL!"/>
  </r>
  <r>
    <s v="EV3161"/>
    <x v="1"/>
    <s v="North America"/>
    <s v="Kia"/>
    <s v="Bus"/>
    <n v="227679"/>
    <n v="50"/>
    <n v="623"/>
    <n v="2.54"/>
    <x v="3136"/>
    <n v="28468"/>
    <n v="21.2"/>
    <s v="Yes"/>
    <n v="21.9"/>
    <n v="295.5"/>
    <n v="2026"/>
    <n v="6481565772"/>
    <n v="12.46"/>
    <n v="45.695024077046547"/>
    <n v="685.08733787481503"/>
    <s v="#SPILL!"/>
  </r>
  <r>
    <s v="EV3162"/>
    <x v="2"/>
    <s v="Oceania"/>
    <s v="Volkswagen"/>
    <s v="Bus"/>
    <n v="287806"/>
    <n v="99"/>
    <n v="646"/>
    <n v="2.06"/>
    <x v="3137"/>
    <n v="48805"/>
    <n v="21.9"/>
    <s v="No"/>
    <n v="44"/>
    <n v="143.5"/>
    <n v="2026"/>
    <n v="14046371830"/>
    <n v="6.5252525252525251"/>
    <n v="75.549535603715171"/>
    <n v="475.62594247513948"/>
    <s v="#SPILL!"/>
  </r>
  <r>
    <s v="EV3163"/>
    <x v="2"/>
    <s v="Oceania"/>
    <s v="Nissan"/>
    <s v="Car"/>
    <n v="494313"/>
    <n v="91"/>
    <n v="250"/>
    <n v="1.1399999999999999"/>
    <x v="3138"/>
    <n v="77346"/>
    <n v="23.7"/>
    <s v="No"/>
    <n v="18.8"/>
    <n v="127.9"/>
    <n v="2026"/>
    <n v="38233133298"/>
    <n v="2.7472527472527473"/>
    <n v="309.38400000000001"/>
    <n v="1.8105936926603186"/>
    <s v="#SPILL!"/>
  </r>
  <r>
    <s v="EV3164"/>
    <x v="3"/>
    <s v="Europe"/>
    <s v="Volkswagen"/>
    <s v="Truck"/>
    <n v="672984"/>
    <n v="92"/>
    <n v="639"/>
    <n v="0.8"/>
    <x v="3139"/>
    <n v="43835"/>
    <n v="21.7"/>
    <s v="No"/>
    <n v="33.6"/>
    <n v="232.4"/>
    <n v="2026"/>
    <n v="29500253640"/>
    <n v="6.9456521739130439"/>
    <n v="68.599374021909227"/>
    <n v="96.822509896223394"/>
    <s v="#SPILL!"/>
  </r>
  <r>
    <s v="EV3165"/>
    <x v="7"/>
    <s v="Europe"/>
    <s v="Ford"/>
    <s v="Car"/>
    <n v="564580"/>
    <n v="73"/>
    <n v="626"/>
    <n v="2.23"/>
    <x v="3140"/>
    <n v="39858"/>
    <n v="21.7"/>
    <s v="No"/>
    <n v="52.3"/>
    <n v="129.80000000000001"/>
    <n v="2026"/>
    <n v="22503029640"/>
    <n v="8.5753424657534243"/>
    <n v="63.670926517571885"/>
    <n v="96.241453824081617"/>
    <s v="#SPILL!"/>
  </r>
  <r>
    <s v="EV3166"/>
    <x v="0"/>
    <s v="Asia"/>
    <s v="Ford"/>
    <s v="SUV"/>
    <n v="427652"/>
    <n v="62"/>
    <n v="521"/>
    <n v="1.62"/>
    <x v="3141"/>
    <n v="60683"/>
    <n v="20.7"/>
    <s v="Yes"/>
    <n v="9.3000000000000007"/>
    <n v="139.9"/>
    <n v="2026"/>
    <n v="25951206316"/>
    <n v="8.4032258064516121"/>
    <n v="116.47408829174664"/>
    <n v="389.56207383573559"/>
    <s v="#SPILL!"/>
  </r>
  <r>
    <s v="EV3167"/>
    <x v="0"/>
    <s v="Asia"/>
    <s v="Tesla"/>
    <s v="SUV"/>
    <n v="76281"/>
    <n v="103"/>
    <n v="289"/>
    <n v="0.54"/>
    <x v="3142"/>
    <n v="68248"/>
    <n v="23.4"/>
    <s v="No"/>
    <n v="15.1"/>
    <n v="139"/>
    <n v="2026"/>
    <n v="5206025688"/>
    <n v="2.8058252427184467"/>
    <n v="236.15224913494811"/>
    <n v="956.89621268730082"/>
    <s v="#SPILL!"/>
  </r>
  <r>
    <s v="EV3168"/>
    <x v="1"/>
    <s v="North America"/>
    <s v="Nissan"/>
    <s v="Bus"/>
    <n v="701373"/>
    <n v="98"/>
    <n v="395"/>
    <n v="1.73"/>
    <x v="3143"/>
    <n v="56674"/>
    <n v="19.2"/>
    <s v="No"/>
    <n v="17.7"/>
    <n v="74.8"/>
    <n v="2026"/>
    <n v="39749613402"/>
    <n v="4.0306122448979593"/>
    <n v="143.47848101265822"/>
    <n v="265.79010027474681"/>
    <s v="#SPILL!"/>
  </r>
  <r>
    <s v="EV3169"/>
    <x v="0"/>
    <s v="Asia"/>
    <s v="Toyota"/>
    <s v="Bus"/>
    <n v="758741"/>
    <n v="88"/>
    <n v="487"/>
    <n v="1.03"/>
    <x v="3144"/>
    <n v="46306"/>
    <n v="22"/>
    <s v="Yes"/>
    <n v="46.7"/>
    <n v="156.69999999999999"/>
    <n v="2026"/>
    <n v="35134260746"/>
    <n v="5.5340909090909092"/>
    <n v="95.084188911704317"/>
    <n v="223.83922840600414"/>
    <s v="#SPILL!"/>
  </r>
  <r>
    <s v="EV3170"/>
    <x v="8"/>
    <s v="Europe"/>
    <s v="Kia"/>
    <s v="SUV"/>
    <n v="308772"/>
    <n v="87"/>
    <n v="293"/>
    <n v="1.78"/>
    <x v="3145"/>
    <n v="31969"/>
    <n v="24.8"/>
    <s v="Yes"/>
    <n v="42.3"/>
    <n v="174.3"/>
    <n v="2026"/>
    <n v="9871132068"/>
    <n v="3.367816091954023"/>
    <n v="109.10921501706484"/>
    <n v="254.39158991100231"/>
    <s v="#SPILL!"/>
  </r>
  <r>
    <s v="EV3171"/>
    <x v="3"/>
    <s v="Europe"/>
    <s v="Ford"/>
    <s v="Bus"/>
    <n v="615357"/>
    <n v="69"/>
    <n v="572"/>
    <n v="2.63"/>
    <x v="3146"/>
    <n v="44124"/>
    <n v="24.9"/>
    <s v="Yes"/>
    <n v="15.4"/>
    <n v="140.80000000000001"/>
    <n v="2026"/>
    <n v="27152012268"/>
    <n v="8.2898550724637676"/>
    <n v="77.139860139860133"/>
    <n v="296.47180417221227"/>
    <s v="#SPILL!"/>
  </r>
  <r>
    <s v="EV3172"/>
    <x v="5"/>
    <s v="North America"/>
    <s v="BMW"/>
    <s v="Truck"/>
    <n v="479154"/>
    <n v="71"/>
    <n v="396"/>
    <n v="1.74"/>
    <x v="3147"/>
    <n v="38565"/>
    <n v="16.8"/>
    <s v="No"/>
    <n v="22.8"/>
    <n v="115.7"/>
    <n v="2026"/>
    <n v="18478574010"/>
    <n v="5.577464788732394"/>
    <n v="97.38636363636364"/>
    <n v="203.38763737754459"/>
    <s v="#SPILL!"/>
  </r>
  <r>
    <s v="EV3173"/>
    <x v="5"/>
    <s v="North America"/>
    <s v="Tesla"/>
    <s v="Car"/>
    <n v="276579"/>
    <n v="113"/>
    <n v="505"/>
    <n v="2.0499999999999998"/>
    <x v="3148"/>
    <n v="84596"/>
    <n v="14.8"/>
    <s v="No"/>
    <n v="29.5"/>
    <n v="198.9"/>
    <n v="2026"/>
    <n v="23397477084"/>
    <n v="4.4690265486725664"/>
    <n v="167.51683168316831"/>
    <n v="370.93560971729596"/>
    <s v="#SPILL!"/>
  </r>
  <r>
    <s v="EV3174"/>
    <x v="6"/>
    <s v="Europe"/>
    <s v="Hyundai"/>
    <s v="Bus"/>
    <n v="651756"/>
    <n v="98"/>
    <n v="271"/>
    <n v="1.07"/>
    <x v="3149"/>
    <n v="77755"/>
    <n v="18.100000000000001"/>
    <s v="Yes"/>
    <n v="9.9"/>
    <n v="206.2"/>
    <n v="2026"/>
    <n v="50677287780"/>
    <n v="2.7653061224489797"/>
    <n v="286.91881918819189"/>
    <n v="149.13096312116807"/>
    <s v="#SPILL!"/>
  </r>
  <r>
    <s v="EV3175"/>
    <x v="8"/>
    <s v="Europe"/>
    <s v="Volkswagen"/>
    <s v="Bus"/>
    <n v="229358"/>
    <n v="100"/>
    <n v="397"/>
    <n v="2.99"/>
    <x v="3150"/>
    <n v="32852"/>
    <n v="15.9"/>
    <s v="Yes"/>
    <n v="52.8"/>
    <n v="210"/>
    <n v="2026"/>
    <n v="7534869016"/>
    <n v="3.97"/>
    <n v="82.750629722921914"/>
    <n v="243.65402558445749"/>
    <s v="#SPILL!"/>
  </r>
  <r>
    <s v="EV3176"/>
    <x v="3"/>
    <s v="Europe"/>
    <s v="Kia"/>
    <s v="SUV"/>
    <n v="647878"/>
    <n v="101"/>
    <n v="538"/>
    <n v="1.38"/>
    <x v="3151"/>
    <n v="80945"/>
    <n v="12.6"/>
    <s v="No"/>
    <n v="63.1"/>
    <n v="257.89999999999998"/>
    <n v="2026"/>
    <n v="52442484710"/>
    <n v="5.326732673267327"/>
    <n v="150.45539033457248"/>
    <n v="296.05728238958568"/>
    <s v="#SPILL!"/>
  </r>
  <r>
    <s v="EV3177"/>
    <x v="2"/>
    <s v="Oceania"/>
    <s v="Nissan"/>
    <s v="SUV"/>
    <n v="602203"/>
    <n v="94"/>
    <n v="397"/>
    <n v="2.59"/>
    <x v="3152"/>
    <n v="31228"/>
    <n v="18.100000000000001"/>
    <s v="No"/>
    <n v="41.1"/>
    <n v="278.2"/>
    <n v="2026"/>
    <n v="18805595284"/>
    <n v="4.2234042553191493"/>
    <n v="78.659949622166252"/>
    <n v="255.91370351858095"/>
    <s v="#SPILL!"/>
  </r>
  <r>
    <s v="EV3178"/>
    <x v="5"/>
    <s v="North America"/>
    <s v="Hyundai"/>
    <s v="Bus"/>
    <n v="746019"/>
    <n v="40"/>
    <n v="316"/>
    <n v="1.06"/>
    <x v="3153"/>
    <n v="37201"/>
    <n v="22.1"/>
    <s v="Yes"/>
    <n v="39.9"/>
    <n v="200.2"/>
    <n v="2026"/>
    <n v="27752652819"/>
    <n v="7.9"/>
    <n v="117.7246835443038"/>
    <n v="134.43223295921416"/>
    <s v="#SPILL!"/>
  </r>
  <r>
    <s v="EV3179"/>
    <x v="7"/>
    <s v="Europe"/>
    <s v="BYD"/>
    <s v="Car"/>
    <n v="485346"/>
    <n v="93"/>
    <n v="589"/>
    <n v="1.7"/>
    <x v="3154"/>
    <n v="38358"/>
    <n v="17.3"/>
    <s v="No"/>
    <n v="55.3"/>
    <n v="151.6"/>
    <n v="2026"/>
    <n v="18616901868"/>
    <n v="6.333333333333333"/>
    <n v="65.123938879456702"/>
    <n v="390.97468610022543"/>
    <s v="#SPILL!"/>
  </r>
  <r>
    <s v="EV3180"/>
    <x v="9"/>
    <s v="Asia"/>
    <s v="Kia"/>
    <s v="Car"/>
    <n v="579595"/>
    <n v="82"/>
    <n v="618"/>
    <n v="2.5"/>
    <x v="3155"/>
    <n v="28214"/>
    <n v="16.3"/>
    <s v="Yes"/>
    <n v="34.6"/>
    <n v="193.3"/>
    <n v="2026"/>
    <n v="16352693330"/>
    <n v="7.5365853658536581"/>
    <n v="45.653721682847895"/>
    <n v="182.48087026285594"/>
    <s v="#SPILL!"/>
  </r>
  <r>
    <s v="EV3181"/>
    <x v="7"/>
    <s v="Europe"/>
    <s v="Tesla"/>
    <s v="Car"/>
    <n v="704986"/>
    <n v="54"/>
    <n v="439"/>
    <n v="1.29"/>
    <x v="3156"/>
    <n v="79642"/>
    <n v="22.4"/>
    <s v="Yes"/>
    <n v="31.4"/>
    <n v="16.7"/>
    <n v="2026"/>
    <n v="56146495012"/>
    <n v="8.1296296296296298"/>
    <n v="181.41685649202734"/>
    <n v="186.71860150414335"/>
    <s v="#SPILL!"/>
  </r>
  <r>
    <s v="EV3182"/>
    <x v="0"/>
    <s v="Asia"/>
    <s v="Hyundai"/>
    <s v="SUV"/>
    <n v="232746"/>
    <n v="72"/>
    <n v="586"/>
    <n v="0.91"/>
    <x v="3157"/>
    <n v="66776"/>
    <n v="22.3"/>
    <s v="Yes"/>
    <n v="39.299999999999997"/>
    <n v="126.2"/>
    <n v="2026"/>
    <n v="15541846896"/>
    <n v="8.1388888888888893"/>
    <n v="113.95221843003414"/>
    <n v="447.69405274419324"/>
    <s v="#SPILL!"/>
  </r>
  <r>
    <s v="EV3183"/>
    <x v="1"/>
    <s v="North America"/>
    <s v="Mercedes"/>
    <s v="Bus"/>
    <n v="675655"/>
    <n v="118"/>
    <n v="286"/>
    <n v="2.37"/>
    <x v="3158"/>
    <n v="62113"/>
    <n v="23.7"/>
    <s v="Yes"/>
    <n v="35.1"/>
    <n v="43.8"/>
    <n v="2026"/>
    <n v="41966959015"/>
    <n v="2.4237288135593222"/>
    <n v="217.17832167832168"/>
    <n v="128.08459938874128"/>
    <s v="#SPILL!"/>
  </r>
  <r>
    <s v="EV3184"/>
    <x v="4"/>
    <s v="Asia"/>
    <s v="Ford"/>
    <s v="Car"/>
    <n v="637803"/>
    <n v="118"/>
    <n v="576"/>
    <n v="0.59"/>
    <x v="3159"/>
    <n v="59364"/>
    <n v="16.7"/>
    <s v="Yes"/>
    <n v="12.6"/>
    <n v="194.7"/>
    <n v="2026"/>
    <n v="37862537292"/>
    <n v="4.8813559322033901"/>
    <n v="103.0625"/>
    <n v="227.63141597013498"/>
    <s v="#SPILL!"/>
  </r>
  <r>
    <s v="EV3185"/>
    <x v="4"/>
    <s v="Asia"/>
    <s v="BYD"/>
    <s v="Truck"/>
    <n v="800279"/>
    <n v="82"/>
    <n v="494"/>
    <n v="1.19"/>
    <x v="3160"/>
    <n v="66893"/>
    <n v="16.8"/>
    <s v="No"/>
    <n v="48.8"/>
    <n v="126.1"/>
    <n v="2026"/>
    <n v="53533063147"/>
    <n v="6.024390243902439"/>
    <n v="135.41093117408906"/>
    <n v="161.96226565985114"/>
    <s v="#SPILL!"/>
  </r>
  <r>
    <s v="EV3186"/>
    <x v="7"/>
    <s v="Europe"/>
    <s v="Ford"/>
    <s v="Car"/>
    <n v="135732"/>
    <n v="50"/>
    <n v="292"/>
    <n v="0.83"/>
    <x v="3161"/>
    <n v="66687"/>
    <n v="14.9"/>
    <s v="No"/>
    <n v="58.9"/>
    <n v="45.5"/>
    <n v="2026"/>
    <n v="9051559884"/>
    <n v="5.84"/>
    <n v="228.38013698630138"/>
    <n v="79.487519523767418"/>
    <s v="#SPILL!"/>
  </r>
  <r>
    <s v="EV3187"/>
    <x v="9"/>
    <s v="Asia"/>
    <s v="Tesla"/>
    <s v="Car"/>
    <n v="517540"/>
    <n v="46"/>
    <n v="407"/>
    <n v="2.2400000000000002"/>
    <x v="3162"/>
    <n v="46318"/>
    <n v="17.7"/>
    <s v="No"/>
    <n v="38.6"/>
    <n v="156.6"/>
    <n v="2026"/>
    <n v="23971417720"/>
    <n v="8.8478260869565215"/>
    <n v="113.8034398034398"/>
    <n v="321.23893805309734"/>
    <s v="#SPILL!"/>
  </r>
  <r>
    <s v="EV3188"/>
    <x v="7"/>
    <s v="Europe"/>
    <s v="Ford"/>
    <s v="Car"/>
    <n v="409235"/>
    <n v="71"/>
    <n v="589"/>
    <n v="0.81"/>
    <x v="3163"/>
    <n v="53000"/>
    <n v="13.4"/>
    <s v="No"/>
    <n v="34.5"/>
    <n v="217.3"/>
    <n v="2026"/>
    <n v="21689455000"/>
    <n v="8.295774647887324"/>
    <n v="89.983022071307303"/>
    <n v="185.61462240521951"/>
    <s v="#SPILL!"/>
  </r>
  <r>
    <s v="EV3189"/>
    <x v="8"/>
    <s v="Europe"/>
    <s v="Ford"/>
    <s v="Bus"/>
    <n v="360369"/>
    <n v="60"/>
    <n v="570"/>
    <n v="1.77"/>
    <x v="3164"/>
    <n v="75888"/>
    <n v="17.7"/>
    <s v="Yes"/>
    <n v="36.299999999999997"/>
    <n v="49.8"/>
    <n v="2026"/>
    <n v="27347682672"/>
    <n v="9.5"/>
    <n v="133.13684210526316"/>
    <n v="549.65049712933137"/>
    <s v="#SPILL!"/>
  </r>
  <r>
    <s v="EV3190"/>
    <x v="3"/>
    <s v="Europe"/>
    <s v="Hyundai"/>
    <s v="SUV"/>
    <n v="34051"/>
    <n v="44"/>
    <n v="427"/>
    <n v="2.7"/>
    <x v="3165"/>
    <n v="32567"/>
    <n v="24.9"/>
    <s v="No"/>
    <n v="51.2"/>
    <n v="28"/>
    <n v="2026"/>
    <n v="1108938917"/>
    <n v="9.704545454545455"/>
    <n v="76.269320843091336"/>
    <n v="2567.942204340548"/>
    <s v="#SPILL!"/>
  </r>
  <r>
    <s v="EV3191"/>
    <x v="9"/>
    <s v="Asia"/>
    <s v="Mercedes"/>
    <s v="SUV"/>
    <n v="426981"/>
    <n v="46"/>
    <n v="536"/>
    <n v="1.0900000000000001"/>
    <x v="539"/>
    <n v="57632"/>
    <n v="20.5"/>
    <s v="No"/>
    <n v="14"/>
    <n v="277.2"/>
    <n v="2026"/>
    <n v="24607768992"/>
    <n v="11.652173913043478"/>
    <n v="107.5223880597015"/>
    <n v="454.14667163175881"/>
    <s v="#SPILL!"/>
  </r>
  <r>
    <s v="EV3192"/>
    <x v="1"/>
    <s v="North America"/>
    <s v="BMW"/>
    <s v="Car"/>
    <n v="69766"/>
    <n v="72"/>
    <n v="487"/>
    <n v="2.1800000000000002"/>
    <x v="3166"/>
    <n v="29586"/>
    <n v="23.3"/>
    <s v="Yes"/>
    <n v="37.1"/>
    <n v="114.7"/>
    <n v="2026"/>
    <n v="2064096876"/>
    <n v="6.7638888888888893"/>
    <n v="60.751540041067763"/>
    <n v="1385.6176360978127"/>
    <s v="#SPILL!"/>
  </r>
  <r>
    <s v="EV3193"/>
    <x v="8"/>
    <s v="Europe"/>
    <s v="Tesla"/>
    <s v="Bus"/>
    <n v="279314"/>
    <n v="67"/>
    <n v="494"/>
    <n v="0.75"/>
    <x v="3167"/>
    <n v="48512"/>
    <n v="22.5"/>
    <s v="No"/>
    <n v="31"/>
    <n v="112.9"/>
    <n v="2026"/>
    <n v="13550080768"/>
    <n v="7.3731343283582094"/>
    <n v="98.202429149797567"/>
    <n v="360.69441560394392"/>
    <s v="#SPILL!"/>
  </r>
  <r>
    <s v="EV3194"/>
    <x v="2"/>
    <s v="Oceania"/>
    <s v="Nissan"/>
    <s v="Bus"/>
    <n v="13423"/>
    <n v="113"/>
    <n v="275"/>
    <n v="1.07"/>
    <x v="3168"/>
    <n v="76657"/>
    <n v="13.4"/>
    <s v="No"/>
    <n v="52.7"/>
    <n v="232.8"/>
    <n v="2026"/>
    <n v="1028966911"/>
    <n v="2.4336283185840708"/>
    <n v="278.75272727272727"/>
    <n v="3754.2278179244581"/>
    <s v="#SPILL!"/>
  </r>
  <r>
    <s v="EV3195"/>
    <x v="7"/>
    <s v="Europe"/>
    <s v="Kia"/>
    <s v="Truck"/>
    <n v="69089"/>
    <n v="51"/>
    <n v="261"/>
    <n v="2.79"/>
    <x v="3169"/>
    <n v="74989"/>
    <n v="16.100000000000001"/>
    <s v="No"/>
    <n v="23.8"/>
    <n v="70.099999999999994"/>
    <n v="2026"/>
    <n v="5180915021"/>
    <n v="5.117647058823529"/>
    <n v="287.31417624521072"/>
    <n v="945.88139935445577"/>
    <s v="#SPILL!"/>
  </r>
  <r>
    <s v="EV3196"/>
    <x v="6"/>
    <s v="Europe"/>
    <s v="Mercedes"/>
    <s v="Car"/>
    <n v="764039"/>
    <n v="51"/>
    <n v="539"/>
    <n v="1.6"/>
    <x v="3170"/>
    <n v="28269"/>
    <n v="18.2"/>
    <s v="Yes"/>
    <n v="56.8"/>
    <n v="217.9"/>
    <n v="2026"/>
    <n v="21598618491"/>
    <n v="10.568627450980392"/>
    <n v="52.447124304267163"/>
    <n v="47.004145076363905"/>
    <s v="#SPILL!"/>
  </r>
  <r>
    <s v="EV3197"/>
    <x v="9"/>
    <s v="Asia"/>
    <s v="Hyundai"/>
    <s v="Car"/>
    <n v="594770"/>
    <n v="118"/>
    <n v="498"/>
    <n v="0.71"/>
    <x v="3171"/>
    <n v="37100"/>
    <n v="24.4"/>
    <s v="No"/>
    <n v="35.4"/>
    <n v="104.7"/>
    <n v="2026"/>
    <n v="22065967000"/>
    <n v="4.2203389830508478"/>
    <n v="74.497991967871485"/>
    <n v="140.02555609731493"/>
    <s v="#SPILL!"/>
  </r>
  <r>
    <s v="EV3198"/>
    <x v="0"/>
    <s v="Asia"/>
    <s v="Kia"/>
    <s v="Bus"/>
    <n v="584764"/>
    <n v="108"/>
    <n v="304"/>
    <n v="2.52"/>
    <x v="3172"/>
    <n v="51280"/>
    <n v="15"/>
    <s v="No"/>
    <n v="43.2"/>
    <n v="194"/>
    <n v="2026"/>
    <n v="29986697920"/>
    <n v="2.8148148148148149"/>
    <n v="168.68421052631578"/>
    <n v="197.98414403075429"/>
    <s v="#SPILL!"/>
  </r>
  <r>
    <s v="EV3199"/>
    <x v="9"/>
    <s v="Asia"/>
    <s v="Mercedes"/>
    <s v="Car"/>
    <n v="658677"/>
    <n v="90"/>
    <n v="486"/>
    <n v="1.58"/>
    <x v="3173"/>
    <n v="65817"/>
    <n v="17.5"/>
    <s v="No"/>
    <n v="24.7"/>
    <n v="48"/>
    <n v="2026"/>
    <n v="43352144109"/>
    <n v="5.4"/>
    <n v="135.42592592592592"/>
    <n v="110.0387595133882"/>
    <s v="#SPILL!"/>
  </r>
  <r>
    <s v="EV3200"/>
    <x v="1"/>
    <s v="North America"/>
    <s v="Toyota"/>
    <s v="SUV"/>
    <n v="830340"/>
    <n v="50"/>
    <n v="520"/>
    <n v="0.67"/>
    <x v="3174"/>
    <n v="63845"/>
    <n v="13.5"/>
    <s v="No"/>
    <n v="20.7"/>
    <n v="275.60000000000002"/>
    <n v="2026"/>
    <n v="53013057300"/>
    <n v="10.4"/>
    <n v="122.77884615384616"/>
    <n v="147.6636076787822"/>
    <s v="#SPILL!"/>
  </r>
  <r>
    <s v="EV3201"/>
    <x v="1"/>
    <s v="North America"/>
    <s v="Hyundai"/>
    <s v="Bus"/>
    <n v="307162"/>
    <n v="109"/>
    <n v="530"/>
    <n v="2.65"/>
    <x v="3175"/>
    <n v="54978"/>
    <n v="22.8"/>
    <s v="No"/>
    <n v="38"/>
    <n v="38.200000000000003"/>
    <n v="2026"/>
    <n v="16887152436"/>
    <n v="4.8623853211009171"/>
    <n v="103.73207547169811"/>
    <n v="204.00635495276109"/>
    <s v="#SPILL!"/>
  </r>
  <r>
    <s v="EV3202"/>
    <x v="6"/>
    <s v="Europe"/>
    <s v="Tesla"/>
    <s v="Bus"/>
    <n v="310684"/>
    <n v="56"/>
    <n v="491"/>
    <n v="1.33"/>
    <x v="3176"/>
    <n v="69680"/>
    <n v="19.399999999999999"/>
    <s v="Yes"/>
    <n v="16"/>
    <n v="19"/>
    <n v="2026"/>
    <n v="21648461120"/>
    <n v="8.7678571428571423"/>
    <n v="141.91446028513238"/>
    <n v="324.77694377566917"/>
    <s v="#SPILL!"/>
  </r>
  <r>
    <s v="EV3203"/>
    <x v="0"/>
    <s v="Asia"/>
    <s v="Ford"/>
    <s v="Truck"/>
    <n v="854103"/>
    <n v="87"/>
    <n v="413"/>
    <n v="1.45"/>
    <x v="3177"/>
    <n v="75342"/>
    <n v="20.399999999999999"/>
    <s v="Yes"/>
    <n v="57.3"/>
    <n v="45"/>
    <n v="2026"/>
    <n v="64349828226"/>
    <n v="4.7471264367816088"/>
    <n v="182.42615012106538"/>
    <n v="214.28680147476359"/>
    <s v="#SPILL!"/>
  </r>
  <r>
    <s v="EV3204"/>
    <x v="3"/>
    <s v="Europe"/>
    <s v="Toyota"/>
    <s v="SUV"/>
    <n v="110782"/>
    <n v="103"/>
    <n v="477"/>
    <n v="2.69"/>
    <x v="3178"/>
    <n v="33782"/>
    <n v="18.5"/>
    <s v="Yes"/>
    <n v="35.9"/>
    <n v="106.8"/>
    <n v="2026"/>
    <n v="3742437524"/>
    <n v="4.6310679611650487"/>
    <n v="70.821802935010481"/>
    <n v="923.35397447238722"/>
    <s v="#SPILL!"/>
  </r>
  <r>
    <s v="EV3205"/>
    <x v="2"/>
    <s v="Oceania"/>
    <s v="Ford"/>
    <s v="Car"/>
    <n v="501530"/>
    <n v="89"/>
    <n v="434"/>
    <n v="2.46"/>
    <x v="3179"/>
    <n v="75673"/>
    <n v="22.7"/>
    <s v="Yes"/>
    <n v="33.200000000000003"/>
    <n v="113.2"/>
    <n v="2026"/>
    <n v="37952279690"/>
    <n v="4.8764044943820224"/>
    <n v="174.36175115207374"/>
    <n v="258.04039638705564"/>
    <s v="#SPILL!"/>
  </r>
  <r>
    <s v="EV3206"/>
    <x v="1"/>
    <s v="North America"/>
    <s v="BYD"/>
    <s v="SUV"/>
    <n v="842579"/>
    <n v="56"/>
    <n v="547"/>
    <n v="2.58"/>
    <x v="3180"/>
    <n v="53994"/>
    <n v="16.2"/>
    <s v="Yes"/>
    <n v="55.3"/>
    <n v="191"/>
    <n v="2026"/>
    <n v="45494210526"/>
    <n v="9.7678571428571423"/>
    <n v="98.709323583180989"/>
    <n v="128.69535082170336"/>
    <s v="#SPILL!"/>
  </r>
  <r>
    <s v="EV3207"/>
    <x v="5"/>
    <s v="North America"/>
    <s v="BMW"/>
    <s v="Car"/>
    <n v="760539"/>
    <n v="66"/>
    <n v="567"/>
    <n v="1.85"/>
    <x v="3181"/>
    <n v="55302"/>
    <n v="12.2"/>
    <s v="No"/>
    <n v="25.4"/>
    <n v="106.9"/>
    <n v="2026"/>
    <n v="42059327778"/>
    <n v="8.5909090909090917"/>
    <n v="97.534391534391531"/>
    <n v="22.198730111144862"/>
    <s v="#SPILL!"/>
  </r>
  <r>
    <s v="EV3208"/>
    <x v="4"/>
    <s v="Asia"/>
    <s v="Ford"/>
    <s v="Truck"/>
    <n v="538151"/>
    <n v="63"/>
    <n v="559"/>
    <n v="1.77"/>
    <x v="3182"/>
    <n v="74548"/>
    <n v="21.1"/>
    <s v="Yes"/>
    <n v="53.3"/>
    <n v="119"/>
    <n v="2026"/>
    <n v="40118080748"/>
    <n v="8.8730158730158735"/>
    <n v="133.35957066189624"/>
    <n v="237.37947156095592"/>
    <s v="#SPILL!"/>
  </r>
  <r>
    <s v="EV3209"/>
    <x v="1"/>
    <s v="North America"/>
    <s v="Mercedes"/>
    <s v="Bus"/>
    <n v="840714"/>
    <n v="98"/>
    <n v="368"/>
    <n v="2.61"/>
    <x v="3183"/>
    <n v="60685"/>
    <n v="18.600000000000001"/>
    <s v="No"/>
    <n v="15.9"/>
    <n v="94.8"/>
    <n v="2026"/>
    <n v="51018729090"/>
    <n v="3.7551020408163267"/>
    <n v="164.90489130434781"/>
    <n v="94.95143413812545"/>
    <s v="#SPILL!"/>
  </r>
  <r>
    <s v="EV3210"/>
    <x v="1"/>
    <s v="North America"/>
    <s v="Hyundai"/>
    <s v="Truck"/>
    <n v="392112"/>
    <n v="74"/>
    <n v="427"/>
    <n v="0.67"/>
    <x v="3184"/>
    <n v="80623"/>
    <n v="21.4"/>
    <s v="Yes"/>
    <n v="24.3"/>
    <n v="215.9"/>
    <n v="2026"/>
    <n v="31613245776"/>
    <n v="5.7702702702702702"/>
    <n v="188.81264637002343"/>
    <n v="224.71385726527114"/>
    <s v="#SPILL!"/>
  </r>
  <r>
    <s v="EV3211"/>
    <x v="2"/>
    <s v="Oceania"/>
    <s v="Mercedes"/>
    <s v="SUV"/>
    <n v="222989"/>
    <n v="50"/>
    <n v="534"/>
    <n v="1.72"/>
    <x v="3185"/>
    <n v="26250"/>
    <n v="13.4"/>
    <s v="Yes"/>
    <n v="49.4"/>
    <n v="224.1"/>
    <n v="2026"/>
    <n v="5853461250"/>
    <n v="10.68"/>
    <n v="49.157303370786515"/>
    <n v="893.45214337926984"/>
    <s v="#SPILL!"/>
  </r>
  <r>
    <s v="EV3212"/>
    <x v="7"/>
    <s v="Europe"/>
    <s v="Volkswagen"/>
    <s v="Bus"/>
    <n v="318023"/>
    <n v="84"/>
    <n v="279"/>
    <n v="2.0299999999999998"/>
    <x v="3186"/>
    <n v="26798"/>
    <n v="12.6"/>
    <s v="No"/>
    <n v="38.1"/>
    <n v="112.2"/>
    <n v="2026"/>
    <n v="8522380354"/>
    <n v="3.3214285714285716"/>
    <n v="96.050179211469541"/>
    <n v="276.82903437801673"/>
    <s v="#SPILL!"/>
  </r>
  <r>
    <s v="EV3213"/>
    <x v="2"/>
    <s v="Oceania"/>
    <s v="Tesla"/>
    <s v="Bus"/>
    <n v="842516"/>
    <n v="61"/>
    <n v="421"/>
    <n v="0.8"/>
    <x v="3187"/>
    <n v="75364"/>
    <n v="12"/>
    <s v="No"/>
    <n v="56.9"/>
    <n v="28.5"/>
    <n v="2026"/>
    <n v="63495375824"/>
    <n v="6.9016393442622954"/>
    <n v="179.01187648456056"/>
    <n v="124.74303158634376"/>
    <s v="#SPILL!"/>
  </r>
  <r>
    <s v="EV3214"/>
    <x v="4"/>
    <s v="Asia"/>
    <s v="Mercedes"/>
    <s v="Car"/>
    <n v="104533"/>
    <n v="102"/>
    <n v="335"/>
    <n v="1.34"/>
    <x v="3188"/>
    <n v="75479"/>
    <n v="24.6"/>
    <s v="No"/>
    <n v="36.299999999999997"/>
    <n v="216.3"/>
    <n v="2026"/>
    <n v="7890046307"/>
    <n v="3.284313725490196"/>
    <n v="225.31044776119404"/>
    <n v="646.74313374723772"/>
    <s v="#SPILL!"/>
  </r>
  <r>
    <s v="EV3215"/>
    <x v="1"/>
    <s v="North America"/>
    <s v="Mercedes"/>
    <s v="Bus"/>
    <n v="734042"/>
    <n v="49"/>
    <n v="274"/>
    <n v="0.57999999999999996"/>
    <x v="3189"/>
    <n v="83338"/>
    <n v="24.6"/>
    <s v="No"/>
    <n v="16.5"/>
    <n v="261"/>
    <n v="2026"/>
    <n v="61173592196"/>
    <n v="5.591836734693878"/>
    <n v="304.15328467153284"/>
    <n v="142.46868707785111"/>
    <s v="#SPILL!"/>
  </r>
  <r>
    <s v="EV3216"/>
    <x v="3"/>
    <s v="Europe"/>
    <s v="Hyundai"/>
    <s v="Bus"/>
    <n v="882305"/>
    <n v="116"/>
    <n v="544"/>
    <n v="1.89"/>
    <x v="3190"/>
    <n v="68483"/>
    <n v="24.3"/>
    <s v="Yes"/>
    <n v="10"/>
    <n v="205.9"/>
    <n v="2026"/>
    <n v="60422893315"/>
    <n v="4.6896551724137927"/>
    <n v="125.88786764705883"/>
    <n v="74.198831469843199"/>
    <s v="#SPILL!"/>
  </r>
  <r>
    <s v="EV3217"/>
    <x v="0"/>
    <s v="Asia"/>
    <s v="Volkswagen"/>
    <s v="Truck"/>
    <n v="487342"/>
    <n v="98"/>
    <n v="618"/>
    <n v="2.19"/>
    <x v="3191"/>
    <n v="78958"/>
    <n v="19.8"/>
    <s v="No"/>
    <n v="47.6"/>
    <n v="230.1"/>
    <n v="2026"/>
    <n v="38479549636"/>
    <n v="6.3061224489795915"/>
    <n v="127.76375404530744"/>
    <n v="10.469034066425632"/>
    <s v="#SPILL!"/>
  </r>
  <r>
    <s v="EV3218"/>
    <x v="3"/>
    <s v="Europe"/>
    <s v="Mercedes"/>
    <s v="SUV"/>
    <n v="253084"/>
    <n v="88"/>
    <n v="477"/>
    <n v="2.25"/>
    <x v="3192"/>
    <n v="56489"/>
    <n v="14.3"/>
    <s v="Yes"/>
    <n v="34.799999999999997"/>
    <n v="262.2"/>
    <n v="2026"/>
    <n v="14296462076"/>
    <n v="5.4204545454545459"/>
    <n v="118.42557651991615"/>
    <n v="196.93066333707384"/>
    <s v="#SPILL!"/>
  </r>
  <r>
    <s v="EV3219"/>
    <x v="8"/>
    <s v="Europe"/>
    <s v="Kia"/>
    <s v="Bus"/>
    <n v="789589"/>
    <n v="42"/>
    <n v="419"/>
    <n v="1.84"/>
    <x v="3193"/>
    <n v="49721"/>
    <n v="14.5"/>
    <s v="Yes"/>
    <n v="48.8"/>
    <n v="35.5"/>
    <n v="2026"/>
    <n v="39259154669"/>
    <n v="9.9761904761904763"/>
    <n v="118.66587112171838"/>
    <n v="46.631855307001494"/>
    <s v="#SPILL!"/>
  </r>
  <r>
    <s v="EV3220"/>
    <x v="3"/>
    <s v="Europe"/>
    <s v="BMW"/>
    <s v="Bus"/>
    <n v="866967"/>
    <n v="114"/>
    <n v="644"/>
    <n v="1.49"/>
    <x v="3194"/>
    <n v="74803"/>
    <n v="16.600000000000001"/>
    <s v="No"/>
    <n v="8"/>
    <n v="14.2"/>
    <n v="2026"/>
    <n v="64851732501"/>
    <n v="5.6491228070175437"/>
    <n v="116.15372670807453"/>
    <n v="7.5435397195048948"/>
    <s v="#SPILL!"/>
  </r>
  <r>
    <s v="EV3221"/>
    <x v="0"/>
    <s v="Asia"/>
    <s v="Nissan"/>
    <s v="Bus"/>
    <n v="224626"/>
    <n v="96"/>
    <n v="399"/>
    <n v="0.73"/>
    <x v="3195"/>
    <n v="53273"/>
    <n v="24.4"/>
    <s v="No"/>
    <n v="53.9"/>
    <n v="146.4"/>
    <n v="2026"/>
    <n v="11966500898"/>
    <n v="4.15625"/>
    <n v="133.51629072681703"/>
    <n v="676.47556382609321"/>
    <s v="#SPILL!"/>
  </r>
  <r>
    <s v="EV3222"/>
    <x v="6"/>
    <s v="Europe"/>
    <s v="Nissan"/>
    <s v="Bus"/>
    <n v="479631"/>
    <n v="52"/>
    <n v="270"/>
    <n v="2.35"/>
    <x v="3196"/>
    <n v="76765"/>
    <n v="18.8"/>
    <s v="No"/>
    <n v="16.600000000000001"/>
    <n v="170.4"/>
    <n v="2026"/>
    <n v="36818873715"/>
    <n v="5.1923076923076925"/>
    <n v="284.31481481481484"/>
    <n v="393.06049859162567"/>
    <s v="#SPILL!"/>
  </r>
  <r>
    <s v="EV3223"/>
    <x v="6"/>
    <s v="Europe"/>
    <s v="Hyundai"/>
    <s v="Truck"/>
    <n v="109055"/>
    <n v="46"/>
    <n v="504"/>
    <n v="0.95"/>
    <x v="3197"/>
    <n v="25250"/>
    <n v="18.399999999999999"/>
    <s v="No"/>
    <n v="45.4"/>
    <n v="264"/>
    <n v="2026"/>
    <n v="2753638750"/>
    <n v="10.956521739130435"/>
    <n v="50.099206349206348"/>
    <n v="1283.7467332997112"/>
    <s v="#SPILL!"/>
  </r>
  <r>
    <s v="EV3224"/>
    <x v="7"/>
    <s v="Europe"/>
    <s v="BYD"/>
    <s v="Bus"/>
    <n v="387535"/>
    <n v="73"/>
    <n v="328"/>
    <n v="1.34"/>
    <x v="3198"/>
    <n v="80820"/>
    <n v="20.3"/>
    <s v="No"/>
    <n v="39.200000000000003"/>
    <n v="68.900000000000006"/>
    <n v="2026"/>
    <n v="31320578700"/>
    <n v="4.493150684931507"/>
    <n v="246.40243902439025"/>
    <n v="65.010902241087891"/>
    <s v="#SPILL!"/>
  </r>
  <r>
    <s v="EV3225"/>
    <x v="5"/>
    <s v="North America"/>
    <s v="BMW"/>
    <s v="Bus"/>
    <n v="390431"/>
    <n v="68"/>
    <n v="349"/>
    <n v="1.63"/>
    <x v="3199"/>
    <n v="54450"/>
    <n v="12"/>
    <s v="Yes"/>
    <n v="48.3"/>
    <n v="290.3"/>
    <n v="2026"/>
    <n v="21258967950"/>
    <n v="5.132352941176471"/>
    <n v="156.01719197707737"/>
    <n v="467.54996401412797"/>
    <s v="#SPILL!"/>
  </r>
  <r>
    <s v="EV3226"/>
    <x v="5"/>
    <s v="North America"/>
    <s v="Kia"/>
    <s v="Car"/>
    <n v="492941"/>
    <n v="67"/>
    <n v="261"/>
    <n v="2.38"/>
    <x v="3200"/>
    <n v="54315"/>
    <n v="13.8"/>
    <s v="Yes"/>
    <n v="63.7"/>
    <n v="288.39999999999998"/>
    <n v="2026"/>
    <n v="26774090415"/>
    <n v="3.8955223880597014"/>
    <n v="208.10344827586206"/>
    <n v="66.831527505320111"/>
    <s v="#SPILL!"/>
  </r>
  <r>
    <s v="EV3227"/>
    <x v="1"/>
    <s v="North America"/>
    <s v="Ford"/>
    <s v="Bus"/>
    <n v="821757"/>
    <n v="109"/>
    <n v="446"/>
    <n v="1.04"/>
    <x v="3201"/>
    <n v="60638"/>
    <n v="22.8"/>
    <s v="No"/>
    <n v="50.5"/>
    <n v="62.2"/>
    <n v="2026"/>
    <n v="49829700966"/>
    <n v="4.0917431192660549"/>
    <n v="135.95964125560539"/>
    <n v="225.3013968849672"/>
    <s v="#SPILL!"/>
  </r>
  <r>
    <s v="EV3228"/>
    <x v="7"/>
    <s v="Europe"/>
    <s v="Mercedes"/>
    <s v="SUV"/>
    <n v="688463"/>
    <n v="75"/>
    <n v="302"/>
    <n v="2.12"/>
    <x v="3202"/>
    <n v="36874"/>
    <n v="17.8"/>
    <s v="No"/>
    <n v="63"/>
    <n v="178.3"/>
    <n v="2026"/>
    <n v="25386384662"/>
    <n v="4.0266666666666664"/>
    <n v="122.09933774834437"/>
    <n v="191.39300151206385"/>
    <s v="#SPILL!"/>
  </r>
  <r>
    <s v="EV3229"/>
    <x v="1"/>
    <s v="North America"/>
    <s v="Ford"/>
    <s v="Truck"/>
    <n v="379766"/>
    <n v="102"/>
    <n v="356"/>
    <n v="1.86"/>
    <x v="3203"/>
    <n v="38050"/>
    <n v="20.5"/>
    <s v="No"/>
    <n v="43.4"/>
    <n v="223.9"/>
    <n v="2026"/>
    <n v="14450096300"/>
    <n v="3.4901960784313726"/>
    <n v="106.88202247191012"/>
    <n v="181.81722429074745"/>
    <s v="#SPILL!"/>
  </r>
  <r>
    <s v="EV3230"/>
    <x v="3"/>
    <s v="Europe"/>
    <s v="Tesla"/>
    <s v="Truck"/>
    <n v="60117"/>
    <n v="70"/>
    <n v="537"/>
    <n v="1.76"/>
    <x v="3204"/>
    <n v="26094"/>
    <n v="19.5"/>
    <s v="No"/>
    <n v="15"/>
    <n v="78.099999999999994"/>
    <n v="2026"/>
    <n v="1568692998"/>
    <n v="7.6714285714285717"/>
    <n v="48.592178770949722"/>
    <n v="2643.2955736314184"/>
    <s v="#SPILL!"/>
  </r>
  <r>
    <s v="EV3231"/>
    <x v="8"/>
    <s v="Europe"/>
    <s v="Tesla"/>
    <s v="SUV"/>
    <n v="440918"/>
    <n v="108"/>
    <n v="388"/>
    <n v="2.35"/>
    <x v="3205"/>
    <n v="40503"/>
    <n v="18.899999999999999"/>
    <s v="No"/>
    <n v="49"/>
    <n v="294.89999999999998"/>
    <n v="2026"/>
    <n v="17858501754"/>
    <n v="3.5925925925925926"/>
    <n v="104.38917525773196"/>
    <n v="202.09199896579412"/>
    <s v="#SPILL!"/>
  </r>
  <r>
    <s v="EV3232"/>
    <x v="4"/>
    <s v="Asia"/>
    <s v="Mercedes"/>
    <s v="Car"/>
    <n v="843642"/>
    <n v="118"/>
    <n v="554"/>
    <n v="2.77"/>
    <x v="3206"/>
    <n v="82164"/>
    <n v="23.5"/>
    <s v="Yes"/>
    <n v="14.5"/>
    <n v="154.19999999999999"/>
    <n v="2026"/>
    <n v="69317001288"/>
    <n v="4.6949152542372881"/>
    <n v="148.31046931407943"/>
    <n v="47.426515038369359"/>
    <s v="#SPILL!"/>
  </r>
  <r>
    <s v="EV3233"/>
    <x v="1"/>
    <s v="North America"/>
    <s v="Ford"/>
    <s v="Truck"/>
    <n v="440043"/>
    <n v="105"/>
    <n v="553"/>
    <n v="1.47"/>
    <x v="3207"/>
    <n v="41606"/>
    <n v="16.5"/>
    <s v="No"/>
    <n v="49.5"/>
    <n v="89.5"/>
    <n v="2026"/>
    <n v="18308429058"/>
    <n v="5.2666666666666666"/>
    <n v="75.236889692585891"/>
    <n v="52.149449031117413"/>
    <s v="#SPILL!"/>
  </r>
  <r>
    <s v="EV3234"/>
    <x v="8"/>
    <s v="Europe"/>
    <s v="BMW"/>
    <s v="Truck"/>
    <n v="458109"/>
    <n v="120"/>
    <n v="482"/>
    <n v="2.99"/>
    <x v="3208"/>
    <n v="54452"/>
    <n v="22.1"/>
    <s v="No"/>
    <n v="7.3"/>
    <n v="295.2"/>
    <n v="2026"/>
    <n v="24944951268"/>
    <n v="4.0166666666666666"/>
    <n v="112.97095435684648"/>
    <n v="143.59901246209964"/>
    <s v="#SPILL!"/>
  </r>
  <r>
    <s v="EV3235"/>
    <x v="9"/>
    <s v="Asia"/>
    <s v="Mercedes"/>
    <s v="Car"/>
    <n v="194505"/>
    <n v="59"/>
    <n v="307"/>
    <n v="2.2400000000000002"/>
    <x v="3209"/>
    <n v="64871"/>
    <n v="24.4"/>
    <s v="No"/>
    <n v="18.7"/>
    <n v="133.4"/>
    <n v="2026"/>
    <n v="12617733855"/>
    <n v="5.2033898305084749"/>
    <n v="211.30618892508144"/>
    <n v="820.27711369887663"/>
    <s v="#SPILL!"/>
  </r>
  <r>
    <s v="EV3236"/>
    <x v="8"/>
    <s v="Europe"/>
    <s v="BYD"/>
    <s v="Truck"/>
    <n v="477444"/>
    <n v="52"/>
    <n v="434"/>
    <n v="2.78"/>
    <x v="3210"/>
    <n v="62384"/>
    <n v="16.5"/>
    <s v="No"/>
    <n v="18.5"/>
    <n v="92.9"/>
    <n v="2026"/>
    <n v="29784866496"/>
    <n v="8.3461538461538467"/>
    <n v="143.74193548387098"/>
    <n v="393.54981945526595"/>
    <s v="#SPILL!"/>
  </r>
  <r>
    <s v="EV3237"/>
    <x v="2"/>
    <s v="Oceania"/>
    <s v="Volkswagen"/>
    <s v="Truck"/>
    <n v="379084"/>
    <n v="49"/>
    <n v="482"/>
    <n v="2.41"/>
    <x v="3211"/>
    <n v="37466"/>
    <n v="12.2"/>
    <s v="No"/>
    <n v="51"/>
    <n v="131.4"/>
    <n v="2026"/>
    <n v="14202761144"/>
    <n v="9.8367346938775508"/>
    <n v="77.730290456431533"/>
    <n v="218.36321237509364"/>
    <s v="#SPILL!"/>
  </r>
  <r>
    <s v="EV3238"/>
    <x v="9"/>
    <s v="Asia"/>
    <s v="Tesla"/>
    <s v="Bus"/>
    <n v="365215"/>
    <n v="117"/>
    <n v="395"/>
    <n v="1.1599999999999999"/>
    <x v="3212"/>
    <n v="77794"/>
    <n v="23.8"/>
    <s v="No"/>
    <n v="53.4"/>
    <n v="291.60000000000002"/>
    <n v="2026"/>
    <n v="28411535710"/>
    <n v="3.3760683760683761"/>
    <n v="196.94683544303797"/>
    <n v="260.79158851635339"/>
    <s v="#SPILL!"/>
  </r>
  <r>
    <s v="EV3239"/>
    <x v="5"/>
    <s v="North America"/>
    <s v="Nissan"/>
    <s v="Truck"/>
    <n v="881739"/>
    <n v="48"/>
    <n v="331"/>
    <n v="2.5499999999999998"/>
    <x v="3213"/>
    <n v="60004"/>
    <n v="19.7"/>
    <s v="No"/>
    <n v="47.7"/>
    <n v="267.7"/>
    <n v="2026"/>
    <n v="52907866956"/>
    <n v="6.895833333333333"/>
    <n v="181.28096676737161"/>
    <n v="52.04714773872994"/>
    <s v="#SPILL!"/>
  </r>
  <r>
    <s v="EV3240"/>
    <x v="6"/>
    <s v="Europe"/>
    <s v="Mercedes"/>
    <s v="Truck"/>
    <n v="134519"/>
    <n v="99"/>
    <n v="267"/>
    <n v="2.1800000000000002"/>
    <x v="3214"/>
    <n v="70309"/>
    <n v="14.2"/>
    <s v="Yes"/>
    <n v="45.4"/>
    <n v="89"/>
    <n v="2026"/>
    <n v="9457896371"/>
    <n v="2.6969696969696968"/>
    <n v="263.32958801498125"/>
    <n v="1293.6982879741897"/>
    <s v="#SPILL!"/>
  </r>
  <r>
    <s v="EV3241"/>
    <x v="2"/>
    <s v="Oceania"/>
    <s v="BMW"/>
    <s v="Bus"/>
    <n v="597360"/>
    <n v="60"/>
    <n v="529"/>
    <n v="0.53"/>
    <x v="3215"/>
    <n v="52112"/>
    <n v="12.9"/>
    <s v="Yes"/>
    <n v="58.1"/>
    <n v="127.3"/>
    <n v="2026"/>
    <n v="31129624320"/>
    <n v="8.8166666666666664"/>
    <n v="98.510396975425337"/>
    <n v="197.82710593277088"/>
    <s v="#SPILL!"/>
  </r>
  <r>
    <s v="EV3242"/>
    <x v="5"/>
    <s v="North America"/>
    <s v="Mercedes"/>
    <s v="SUV"/>
    <n v="671719"/>
    <n v="61"/>
    <n v="312"/>
    <n v="1.83"/>
    <x v="3216"/>
    <n v="60876"/>
    <n v="18.100000000000001"/>
    <s v="Yes"/>
    <n v="48.4"/>
    <n v="154.19999999999999"/>
    <n v="2026"/>
    <n v="40891565844"/>
    <n v="5.1147540983606561"/>
    <n v="195.11538461538461"/>
    <n v="226.88951778943277"/>
    <s v="#SPILL!"/>
  </r>
  <r>
    <s v="EV3243"/>
    <x v="3"/>
    <s v="Europe"/>
    <s v="BMW"/>
    <s v="Car"/>
    <n v="343032"/>
    <n v="52"/>
    <n v="497"/>
    <n v="0.62"/>
    <x v="3217"/>
    <n v="40674"/>
    <n v="14"/>
    <s v="No"/>
    <n v="31.3"/>
    <n v="285.5"/>
    <n v="2026"/>
    <n v="13952483568"/>
    <n v="9.5576923076923084"/>
    <n v="81.839034205231385"/>
    <n v="263.70717600690313"/>
    <s v="#SPILL!"/>
  </r>
  <r>
    <s v="EV3244"/>
    <x v="1"/>
    <s v="North America"/>
    <s v="Mercedes"/>
    <s v="Bus"/>
    <n v="708499"/>
    <n v="52"/>
    <n v="407"/>
    <n v="1.85"/>
    <x v="3218"/>
    <n v="30742"/>
    <n v="19.2"/>
    <s v="No"/>
    <n v="8.6999999999999993"/>
    <n v="48.9"/>
    <n v="2026"/>
    <n v="21780676258"/>
    <n v="7.8269230769230766"/>
    <n v="75.533169533169527"/>
    <n v="220.45055815181109"/>
    <s v="#SPILL!"/>
  </r>
  <r>
    <s v="EV3245"/>
    <x v="9"/>
    <s v="Asia"/>
    <s v="Mercedes"/>
    <s v="Car"/>
    <n v="19896"/>
    <n v="62"/>
    <n v="407"/>
    <n v="1.62"/>
    <x v="3219"/>
    <n v="78476"/>
    <n v="21.6"/>
    <s v="No"/>
    <n v="60.1"/>
    <n v="75.3"/>
    <n v="2026"/>
    <n v="1561358496"/>
    <n v="6.564516129032258"/>
    <n v="192.81572481572482"/>
    <n v="3223.6630478488141"/>
    <s v="#SPILL!"/>
  </r>
  <r>
    <s v="EV3246"/>
    <x v="0"/>
    <s v="Asia"/>
    <s v="Volkswagen"/>
    <s v="Bus"/>
    <n v="738665"/>
    <n v="82"/>
    <n v="428"/>
    <n v="1"/>
    <x v="2674"/>
    <n v="65924"/>
    <n v="20.7"/>
    <s v="No"/>
    <n v="7.9"/>
    <n v="74"/>
    <n v="2026"/>
    <n v="48695751460"/>
    <n v="5.2195121951219514"/>
    <n v="154.02803738317758"/>
    <n v="158.2490032694117"/>
    <s v="#SPILL!"/>
  </r>
  <r>
    <s v="EV3247"/>
    <x v="2"/>
    <s v="Oceania"/>
    <s v="Mercedes"/>
    <s v="Truck"/>
    <n v="810746"/>
    <n v="120"/>
    <n v="491"/>
    <n v="2.4500000000000002"/>
    <x v="3220"/>
    <n v="32220"/>
    <n v="22.4"/>
    <s v="Yes"/>
    <n v="15"/>
    <n v="6.6"/>
    <n v="2026"/>
    <n v="26122236120"/>
    <n v="4.0916666666666668"/>
    <n v="65.621181262729124"/>
    <n v="227.52502016661199"/>
    <s v="#SPILL!"/>
  </r>
  <r>
    <s v="EV3248"/>
    <x v="8"/>
    <s v="Europe"/>
    <s v="Hyundai"/>
    <s v="Truck"/>
    <n v="857214"/>
    <n v="55"/>
    <n v="537"/>
    <n v="1.46"/>
    <x v="3221"/>
    <n v="58842"/>
    <n v="15.2"/>
    <s v="Yes"/>
    <n v="47.5"/>
    <n v="141.1"/>
    <n v="2026"/>
    <n v="50440186188"/>
    <n v="9.7636363636363637"/>
    <n v="109.57541899441341"/>
    <n v="98.459661181455274"/>
    <s v="#SPILL!"/>
  </r>
  <r>
    <s v="EV3249"/>
    <x v="4"/>
    <s v="Asia"/>
    <s v="Nissan"/>
    <s v="Car"/>
    <n v="679744"/>
    <n v="83"/>
    <n v="299"/>
    <n v="2.13"/>
    <x v="3222"/>
    <n v="38844"/>
    <n v="14.4"/>
    <s v="Yes"/>
    <n v="36.9"/>
    <n v="192.3"/>
    <n v="2026"/>
    <n v="26403975936"/>
    <n v="3.6024096385542168"/>
    <n v="129.91304347826087"/>
    <n v="222.26750070614821"/>
    <s v="#SPILL!"/>
  </r>
  <r>
    <s v="EV3250"/>
    <x v="2"/>
    <s v="Oceania"/>
    <s v="Hyundai"/>
    <s v="Truck"/>
    <n v="666210"/>
    <n v="94"/>
    <n v="629"/>
    <n v="1.3"/>
    <x v="3223"/>
    <n v="79417"/>
    <n v="18.600000000000001"/>
    <s v="Yes"/>
    <n v="44.5"/>
    <n v="182.1"/>
    <n v="2026"/>
    <n v="52908399570"/>
    <n v="6.6914893617021276"/>
    <n v="126.25914149443561"/>
    <n v="87.352336350400023"/>
    <s v="#SPILL!"/>
  </r>
  <r>
    <s v="EV3251"/>
    <x v="5"/>
    <s v="North America"/>
    <s v="Nissan"/>
    <s v="Bus"/>
    <n v="665740"/>
    <n v="56"/>
    <n v="282"/>
    <n v="2.11"/>
    <x v="3224"/>
    <n v="81942"/>
    <n v="21.1"/>
    <s v="No"/>
    <n v="39.1"/>
    <n v="94.1"/>
    <n v="2026"/>
    <n v="54552067080"/>
    <n v="5.0357142857142856"/>
    <n v="290.57446808510639"/>
    <n v="89.332171718688969"/>
    <s v="#SPILL!"/>
  </r>
  <r>
    <s v="EV3252"/>
    <x v="6"/>
    <s v="Europe"/>
    <s v="Kia"/>
    <s v="SUV"/>
    <n v="127910"/>
    <n v="60"/>
    <n v="403"/>
    <n v="1.45"/>
    <x v="3225"/>
    <n v="48106"/>
    <n v="24.7"/>
    <s v="Yes"/>
    <n v="55.2"/>
    <n v="179.8"/>
    <n v="2026"/>
    <n v="6153238460"/>
    <n v="6.7166666666666668"/>
    <n v="119.3697270471464"/>
    <n v="770.04925338128373"/>
    <s v="#SPILL!"/>
  </r>
  <r>
    <s v="EV3253"/>
    <x v="6"/>
    <s v="Europe"/>
    <s v="Toyota"/>
    <s v="Bus"/>
    <n v="473867"/>
    <n v="41"/>
    <n v="339"/>
    <n v="1.25"/>
    <x v="3226"/>
    <n v="36014"/>
    <n v="19.100000000000001"/>
    <s v="Yes"/>
    <n v="62.7"/>
    <n v="71.599999999999994"/>
    <n v="2026"/>
    <n v="17065846138"/>
    <n v="8.2682926829268286"/>
    <n v="106.23598820058997"/>
    <n v="38.875887116005124"/>
    <s v="#SPILL!"/>
  </r>
  <r>
    <s v="EV3254"/>
    <x v="2"/>
    <s v="Oceania"/>
    <s v="BMW"/>
    <s v="SUV"/>
    <n v="142709"/>
    <n v="68"/>
    <n v="505"/>
    <n v="1.63"/>
    <x v="3227"/>
    <n v="72002"/>
    <n v="15.8"/>
    <s v="Yes"/>
    <n v="6.1"/>
    <n v="231.4"/>
    <n v="2026"/>
    <n v="10275333418"/>
    <n v="7.4264705882352944"/>
    <n v="142.57821782178218"/>
    <n v="839.42848734137294"/>
    <s v="#SPILL!"/>
  </r>
  <r>
    <s v="EV3255"/>
    <x v="8"/>
    <s v="Europe"/>
    <s v="Tesla"/>
    <s v="Truck"/>
    <n v="775660"/>
    <n v="73"/>
    <n v="321"/>
    <n v="1.58"/>
    <x v="3228"/>
    <n v="80861"/>
    <n v="22.9"/>
    <s v="Yes"/>
    <n v="63.5"/>
    <n v="248.2"/>
    <n v="2026"/>
    <n v="62720643260"/>
    <n v="4.397260273972603"/>
    <n v="251.90342679127727"/>
    <n v="101.30211690689219"/>
    <s v="#SPILL!"/>
  </r>
  <r>
    <s v="EV3256"/>
    <x v="3"/>
    <s v="Europe"/>
    <s v="Mercedes"/>
    <s v="SUV"/>
    <n v="189869"/>
    <n v="120"/>
    <n v="365"/>
    <n v="2.2999999999999998"/>
    <x v="3229"/>
    <n v="83391"/>
    <n v="16.600000000000001"/>
    <s v="Yes"/>
    <n v="49.1"/>
    <n v="141.69999999999999"/>
    <n v="2026"/>
    <n v="15833365779"/>
    <n v="3.0416666666666665"/>
    <n v="228.46849315068494"/>
    <n v="991.42040038131552"/>
    <s v="#SPILL!"/>
  </r>
  <r>
    <s v="EV3257"/>
    <x v="8"/>
    <s v="Europe"/>
    <s v="Mercedes"/>
    <s v="Car"/>
    <n v="388922"/>
    <n v="91"/>
    <n v="586"/>
    <n v="0.59"/>
    <x v="3230"/>
    <n v="50626"/>
    <n v="19.600000000000001"/>
    <s v="No"/>
    <n v="59.4"/>
    <n v="203.1"/>
    <n v="2026"/>
    <n v="19689565172"/>
    <n v="6.4395604395604398"/>
    <n v="86.392491467576789"/>
    <n v="74.48022996899121"/>
    <s v="#SPILL!"/>
  </r>
  <r>
    <s v="EV3258"/>
    <x v="2"/>
    <s v="Oceania"/>
    <s v="Volkswagen"/>
    <s v="SUV"/>
    <n v="571124"/>
    <n v="95"/>
    <n v="302"/>
    <n v="0.83"/>
    <x v="3231"/>
    <n v="60062"/>
    <n v="21.6"/>
    <s v="No"/>
    <n v="59.4"/>
    <n v="161.9"/>
    <n v="2026"/>
    <n v="34302849688"/>
    <n v="3.1789473684210527"/>
    <n v="198.88079470198676"/>
    <n v="156.49841365447784"/>
    <s v="#SPILL!"/>
  </r>
  <r>
    <s v="EV3259"/>
    <x v="5"/>
    <s v="North America"/>
    <s v="Nissan"/>
    <s v="Car"/>
    <n v="94270"/>
    <n v="103"/>
    <n v="508"/>
    <n v="1.62"/>
    <x v="3232"/>
    <n v="43901"/>
    <n v="21"/>
    <s v="Yes"/>
    <n v="37.299999999999997"/>
    <n v="209.9"/>
    <n v="2026"/>
    <n v="4138547270"/>
    <n v="4.9320388349514559"/>
    <n v="86.419291338582681"/>
    <n v="718.1606025246632"/>
    <s v="#SPILL!"/>
  </r>
  <r>
    <s v="EV3260"/>
    <x v="8"/>
    <s v="Europe"/>
    <s v="Mercedes"/>
    <s v="SUV"/>
    <n v="83211"/>
    <n v="90"/>
    <n v="604"/>
    <n v="2.06"/>
    <x v="3233"/>
    <n v="61554"/>
    <n v="12.8"/>
    <s v="No"/>
    <n v="34.5"/>
    <n v="281.2"/>
    <n v="2026"/>
    <n v="5121969894"/>
    <n v="6.7111111111111112"/>
    <n v="101.91059602649007"/>
    <n v="925.70693778466784"/>
    <s v="#SPILL!"/>
  </r>
  <r>
    <s v="EV3261"/>
    <x v="0"/>
    <s v="Asia"/>
    <s v="Nissan"/>
    <s v="Bus"/>
    <n v="625273"/>
    <n v="109"/>
    <n v="322"/>
    <n v="0.66"/>
    <x v="3234"/>
    <n v="82558"/>
    <n v="23.5"/>
    <s v="Yes"/>
    <n v="22.2"/>
    <n v="80.900000000000006"/>
    <n v="2026"/>
    <n v="51621288334"/>
    <n v="2.9541284403669725"/>
    <n v="256.39130434782606"/>
    <n v="309.4296411327532"/>
    <s v="#SPILL!"/>
  </r>
  <r>
    <s v="EV3262"/>
    <x v="4"/>
    <s v="Asia"/>
    <s v="Kia"/>
    <s v="SUV"/>
    <n v="311526"/>
    <n v="96"/>
    <n v="511"/>
    <n v="2.57"/>
    <x v="3235"/>
    <n v="35470"/>
    <n v="18.100000000000001"/>
    <s v="No"/>
    <n v="16.5"/>
    <n v="254.3"/>
    <n v="2026"/>
    <n v="11049827220"/>
    <n v="5.322916666666667"/>
    <n v="69.412915851272018"/>
    <n v="604.32516066074743"/>
    <s v="#SPILL!"/>
  </r>
  <r>
    <s v="EV3263"/>
    <x v="1"/>
    <s v="North America"/>
    <s v="Hyundai"/>
    <s v="Bus"/>
    <n v="338186"/>
    <n v="70"/>
    <n v="259"/>
    <n v="2.75"/>
    <x v="3236"/>
    <n v="34512"/>
    <n v="17.600000000000001"/>
    <s v="Yes"/>
    <n v="34.299999999999997"/>
    <n v="243.1"/>
    <n v="2026"/>
    <n v="11671475232"/>
    <n v="3.7"/>
    <n v="133.25096525096524"/>
    <n v="562.43901285091636"/>
    <s v="#SPILL!"/>
  </r>
  <r>
    <s v="EV3264"/>
    <x v="5"/>
    <s v="North America"/>
    <s v="Nissan"/>
    <s v="SUV"/>
    <n v="545913"/>
    <n v="80"/>
    <n v="570"/>
    <n v="2.82"/>
    <x v="3237"/>
    <n v="55943"/>
    <n v="21.5"/>
    <s v="No"/>
    <n v="17.2"/>
    <n v="282"/>
    <n v="2026"/>
    <n v="30540010959"/>
    <n v="7.125"/>
    <n v="98.145614035087718"/>
    <n v="303.62347113917423"/>
    <s v="#SPILL!"/>
  </r>
  <r>
    <s v="EV3265"/>
    <x v="8"/>
    <s v="Europe"/>
    <s v="Ford"/>
    <s v="Bus"/>
    <n v="436699"/>
    <n v="88"/>
    <n v="569"/>
    <n v="1.83"/>
    <x v="3238"/>
    <n v="60869"/>
    <n v="18.5"/>
    <s v="Yes"/>
    <n v="64.8"/>
    <n v="286.10000000000002"/>
    <n v="2026"/>
    <n v="26581431431"/>
    <n v="6.4659090909090908"/>
    <n v="106.97539543057997"/>
    <n v="42.491510170620948"/>
    <s v="#SPILL!"/>
  </r>
  <r>
    <s v="EV3266"/>
    <x v="8"/>
    <s v="Europe"/>
    <s v="BYD"/>
    <s v="SUV"/>
    <n v="243316"/>
    <n v="77"/>
    <n v="614"/>
    <n v="1.1499999999999999"/>
    <x v="3239"/>
    <n v="54651"/>
    <n v="16.5"/>
    <s v="No"/>
    <n v="25.6"/>
    <n v="92.7"/>
    <n v="2026"/>
    <n v="13297462716"/>
    <n v="7.9740259740259738"/>
    <n v="89.008143322475576"/>
    <n v="606.48292755100363"/>
    <s v="#SPILL!"/>
  </r>
  <r>
    <s v="EV3267"/>
    <x v="5"/>
    <s v="North America"/>
    <s v="Hyundai"/>
    <s v="SUV"/>
    <n v="169974"/>
    <n v="86"/>
    <n v="464"/>
    <n v="2.5"/>
    <x v="3240"/>
    <n v="81598"/>
    <n v="22.6"/>
    <s v="No"/>
    <n v="9.6999999999999993"/>
    <n v="110.4"/>
    <n v="2026"/>
    <n v="13869538452"/>
    <n v="5.3953488372093021"/>
    <n v="175.85775862068965"/>
    <n v="299.58111240542672"/>
    <s v="#SPILL!"/>
  </r>
  <r>
    <s v="EV3268"/>
    <x v="4"/>
    <s v="Asia"/>
    <s v="Volkswagen"/>
    <s v="Car"/>
    <n v="219784"/>
    <n v="86"/>
    <n v="645"/>
    <n v="2.2200000000000002"/>
    <x v="3241"/>
    <n v="81764"/>
    <n v="24.3"/>
    <s v="No"/>
    <n v="39.200000000000003"/>
    <n v="69.400000000000006"/>
    <n v="2026"/>
    <n v="17970418976"/>
    <n v="7.5"/>
    <n v="126.76589147286822"/>
    <n v="312.53867433480144"/>
    <s v="#SPILL!"/>
  </r>
  <r>
    <s v="EV3269"/>
    <x v="8"/>
    <s v="Europe"/>
    <s v="Nissan"/>
    <s v="Car"/>
    <n v="192626"/>
    <n v="40"/>
    <n v="493"/>
    <n v="2.14"/>
    <x v="3242"/>
    <n v="50244"/>
    <n v="13.1"/>
    <s v="Yes"/>
    <n v="46.6"/>
    <n v="32.1"/>
    <n v="2026"/>
    <n v="9678300744"/>
    <n v="12.324999999999999"/>
    <n v="101.91480730223124"/>
    <n v="384.11740886484694"/>
    <s v="#SPILL!"/>
  </r>
  <r>
    <s v="EV3270"/>
    <x v="9"/>
    <s v="Asia"/>
    <s v="Ford"/>
    <s v="Truck"/>
    <n v="448720"/>
    <n v="43"/>
    <n v="543"/>
    <n v="1.97"/>
    <x v="3243"/>
    <n v="63882"/>
    <n v="24.3"/>
    <s v="No"/>
    <n v="48.4"/>
    <n v="66.400000000000006"/>
    <n v="2026"/>
    <n v="28665131040"/>
    <n v="12.627906976744185"/>
    <n v="117.646408839779"/>
    <n v="399.80834373328577"/>
    <s v="#SPILL!"/>
  </r>
  <r>
    <s v="EV3271"/>
    <x v="6"/>
    <s v="Europe"/>
    <s v="Ford"/>
    <s v="Truck"/>
    <n v="340631"/>
    <n v="61"/>
    <n v="577"/>
    <n v="2.9"/>
    <x v="3244"/>
    <n v="61200"/>
    <n v="18"/>
    <s v="No"/>
    <n v="56.8"/>
    <n v="294.60000000000002"/>
    <n v="2026"/>
    <n v="20846617200"/>
    <n v="9.4590163934426226"/>
    <n v="106.06585788561524"/>
    <n v="448.48531108442864"/>
    <s v="#SPILL!"/>
  </r>
  <r>
    <s v="EV3272"/>
    <x v="6"/>
    <s v="Europe"/>
    <s v="Nissan"/>
    <s v="Car"/>
    <n v="131601"/>
    <n v="72"/>
    <n v="254"/>
    <n v="1.57"/>
    <x v="3245"/>
    <n v="81624"/>
    <n v="19.600000000000001"/>
    <s v="No"/>
    <n v="39.200000000000003"/>
    <n v="170.8"/>
    <n v="2026"/>
    <n v="10741800024"/>
    <n v="3.5277777777777777"/>
    <n v="321.35433070866139"/>
    <n v="1420.3387512252948"/>
    <s v="#SPILL!"/>
  </r>
  <r>
    <s v="EV3273"/>
    <x v="2"/>
    <s v="Oceania"/>
    <s v="Hyundai"/>
    <s v="SUV"/>
    <n v="846256"/>
    <n v="55"/>
    <n v="503"/>
    <n v="0.87"/>
    <x v="3246"/>
    <n v="69148"/>
    <n v="21.2"/>
    <s v="Yes"/>
    <n v="12.8"/>
    <n v="165.2"/>
    <n v="2026"/>
    <n v="58516909888"/>
    <n v="9.1454545454545446"/>
    <n v="137.47117296222663"/>
    <n v="205.63281087519616"/>
    <s v="#SPILL!"/>
  </r>
  <r>
    <s v="EV3274"/>
    <x v="5"/>
    <s v="North America"/>
    <s v="Volkswagen"/>
    <s v="Truck"/>
    <n v="647438"/>
    <n v="86"/>
    <n v="405"/>
    <n v="2.99"/>
    <x v="3247"/>
    <n v="65328"/>
    <n v="16.399999999999999"/>
    <s v="No"/>
    <n v="47.1"/>
    <n v="155.80000000000001"/>
    <n v="2026"/>
    <n v="42295829664"/>
    <n v="4.7093023255813957"/>
    <n v="161.30370370370369"/>
    <n v="23.934338114228698"/>
    <s v="#SPILL!"/>
  </r>
  <r>
    <s v="EV3275"/>
    <x v="0"/>
    <s v="Asia"/>
    <s v="Toyota"/>
    <s v="Truck"/>
    <n v="603521"/>
    <n v="73"/>
    <n v="609"/>
    <n v="1.77"/>
    <x v="3248"/>
    <n v="47203"/>
    <n v="15.3"/>
    <s v="Yes"/>
    <n v="17.5"/>
    <n v="91.2"/>
    <n v="2026"/>
    <n v="28488001763"/>
    <n v="8.3424657534246567"/>
    <n v="77.509031198686372"/>
    <n v="234.2685672909476"/>
    <s v="#SPILL!"/>
  </r>
  <r>
    <s v="EV3276"/>
    <x v="5"/>
    <s v="North America"/>
    <s v="Hyundai"/>
    <s v="SUV"/>
    <n v="659239"/>
    <n v="57"/>
    <n v="383"/>
    <n v="2.94"/>
    <x v="3249"/>
    <n v="26359"/>
    <n v="21.6"/>
    <s v="No"/>
    <n v="37.299999999999997"/>
    <n v="135.1"/>
    <n v="2026"/>
    <n v="17376880801"/>
    <n v="6.7192982456140351"/>
    <n v="68.822454308093995"/>
    <n v="126.53680986713466"/>
    <s v="#SPILL!"/>
  </r>
  <r>
    <s v="EV3277"/>
    <x v="2"/>
    <s v="Oceania"/>
    <s v="Nissan"/>
    <s v="Car"/>
    <n v="148109"/>
    <n v="55"/>
    <n v="294"/>
    <n v="1.79"/>
    <x v="3250"/>
    <n v="75770"/>
    <n v="24.4"/>
    <s v="Yes"/>
    <n v="14.2"/>
    <n v="85.8"/>
    <n v="2026"/>
    <n v="11222218930"/>
    <n v="5.3454545454545457"/>
    <n v="257.72108843537416"/>
    <n v="1220.4727599268106"/>
    <s v="#SPILL!"/>
  </r>
  <r>
    <s v="EV3278"/>
    <x v="9"/>
    <s v="Asia"/>
    <s v="Nissan"/>
    <s v="SUV"/>
    <n v="189263"/>
    <n v="53"/>
    <n v="444"/>
    <n v="1.92"/>
    <x v="3251"/>
    <n v="51357"/>
    <n v="21.3"/>
    <s v="No"/>
    <n v="30.2"/>
    <n v="30.5"/>
    <n v="2026"/>
    <n v="9719979891"/>
    <n v="8.3773584905660385"/>
    <n v="115.66891891891892"/>
    <n v="25.42493778498703"/>
    <s v="#SPILL!"/>
  </r>
  <r>
    <s v="EV3279"/>
    <x v="7"/>
    <s v="Europe"/>
    <s v="BYD"/>
    <s v="Car"/>
    <n v="498449"/>
    <n v="81"/>
    <n v="266"/>
    <n v="2.86"/>
    <x v="3252"/>
    <n v="38949"/>
    <n v="23.1"/>
    <s v="Yes"/>
    <n v="48.5"/>
    <n v="263.39999999999998"/>
    <n v="2026"/>
    <n v="19414090101"/>
    <n v="3.2839506172839505"/>
    <n v="146.4248120300752"/>
    <n v="76.178305102427728"/>
    <s v="#SPILL!"/>
  </r>
  <r>
    <s v="EV3280"/>
    <x v="6"/>
    <s v="Europe"/>
    <s v="BYD"/>
    <s v="Bus"/>
    <n v="376136"/>
    <n v="45"/>
    <n v="397"/>
    <n v="1.1499999999999999"/>
    <x v="3253"/>
    <n v="75008"/>
    <n v="14.1"/>
    <s v="No"/>
    <n v="19.7"/>
    <n v="206.9"/>
    <n v="2026"/>
    <n v="28213209088"/>
    <n v="8.8222222222222229"/>
    <n v="188.93702770780857"/>
    <n v="42.774422017568114"/>
    <s v="#SPILL!"/>
  </r>
  <r>
    <s v="EV3281"/>
    <x v="0"/>
    <s v="Asia"/>
    <s v="Ford"/>
    <s v="Bus"/>
    <n v="699827"/>
    <n v="78"/>
    <n v="507"/>
    <n v="0.56999999999999995"/>
    <x v="3254"/>
    <n v="29153"/>
    <n v="15.7"/>
    <s v="Yes"/>
    <n v="21.1"/>
    <n v="136.5"/>
    <n v="2026"/>
    <n v="20402056531"/>
    <n v="6.5"/>
    <n v="57.500986193293883"/>
    <n v="208.62441717738812"/>
    <s v="#SPILL!"/>
  </r>
  <r>
    <s v="EV3282"/>
    <x v="0"/>
    <s v="Asia"/>
    <s v="Ford"/>
    <s v="SUV"/>
    <n v="250449"/>
    <n v="47"/>
    <n v="319"/>
    <n v="0.72"/>
    <x v="3255"/>
    <n v="43792"/>
    <n v="16.3"/>
    <s v="No"/>
    <n v="35.6"/>
    <n v="67.099999999999994"/>
    <n v="2026"/>
    <n v="10967662608"/>
    <n v="6.7872340425531918"/>
    <n v="137.27899686520377"/>
    <n v="755.93833475078759"/>
    <s v="#SPILL!"/>
  </r>
  <r>
    <s v="EV3283"/>
    <x v="9"/>
    <s v="Asia"/>
    <s v="Toyota"/>
    <s v="SUV"/>
    <n v="836586"/>
    <n v="113"/>
    <n v="304"/>
    <n v="2.87"/>
    <x v="3256"/>
    <n v="59233"/>
    <n v="18.100000000000001"/>
    <s v="Yes"/>
    <n v="12.5"/>
    <n v="48.1"/>
    <n v="2026"/>
    <n v="49553498538"/>
    <n v="2.6902654867256639"/>
    <n v="194.84539473684211"/>
    <n v="3.3313968916525019"/>
    <s v="#SPILL!"/>
  </r>
  <r>
    <s v="EV3284"/>
    <x v="5"/>
    <s v="North America"/>
    <s v="Toyota"/>
    <s v="Car"/>
    <n v="98777"/>
    <n v="46"/>
    <n v="578"/>
    <n v="2.23"/>
    <x v="3257"/>
    <n v="44591"/>
    <n v="17.3"/>
    <s v="Yes"/>
    <n v="62.1"/>
    <n v="177.8"/>
    <n v="2026"/>
    <n v="4404565207"/>
    <n v="12.565217391304348"/>
    <n v="77.147058823529406"/>
    <n v="1850.4206444820149"/>
    <s v="#SPILL!"/>
  </r>
  <r>
    <s v="EV3285"/>
    <x v="4"/>
    <s v="Asia"/>
    <s v="Mercedes"/>
    <s v="SUV"/>
    <n v="603733"/>
    <n v="110"/>
    <n v="639"/>
    <n v="0.83"/>
    <x v="3258"/>
    <n v="51747"/>
    <n v="16.5"/>
    <s v="Yes"/>
    <n v="16.8"/>
    <n v="157"/>
    <n v="2026"/>
    <n v="31241371551"/>
    <n v="5.8090909090909095"/>
    <n v="80.981220657276992"/>
    <n v="212.55091240664333"/>
    <s v="#SPILL!"/>
  </r>
  <r>
    <s v="EV3286"/>
    <x v="4"/>
    <s v="Asia"/>
    <s v="BMW"/>
    <s v="SUV"/>
    <n v="224748"/>
    <n v="55"/>
    <n v="552"/>
    <n v="0.59"/>
    <x v="3259"/>
    <n v="27087"/>
    <n v="22.8"/>
    <s v="Yes"/>
    <n v="26.3"/>
    <n v="203.7"/>
    <n v="2026"/>
    <n v="6087749076"/>
    <n v="10.036363636363637"/>
    <n v="49.070652173913047"/>
    <n v="647.51187997223553"/>
    <s v="#SPILL!"/>
  </r>
  <r>
    <s v="EV3287"/>
    <x v="5"/>
    <s v="North America"/>
    <s v="Ford"/>
    <s v="Car"/>
    <n v="321717"/>
    <n v="100"/>
    <n v="541"/>
    <n v="2.8"/>
    <x v="3260"/>
    <n v="54437"/>
    <n v="12.8"/>
    <s v="No"/>
    <n v="22.9"/>
    <n v="287.5"/>
    <n v="2026"/>
    <n v="17513308329"/>
    <n v="5.41"/>
    <n v="100.62292051756008"/>
    <n v="118.18150734962715"/>
    <s v="#SPILL!"/>
  </r>
  <r>
    <s v="EV3288"/>
    <x v="0"/>
    <s v="Asia"/>
    <s v="Volkswagen"/>
    <s v="Car"/>
    <n v="218477"/>
    <n v="111"/>
    <n v="334"/>
    <n v="1.8"/>
    <x v="3261"/>
    <n v="74228"/>
    <n v="13.8"/>
    <s v="No"/>
    <n v="56"/>
    <n v="293.10000000000002"/>
    <n v="2026"/>
    <n v="16217110756"/>
    <n v="3.0090090090090089"/>
    <n v="222.23952095808383"/>
    <n v="624.64241087162497"/>
    <s v="#SPILL!"/>
  </r>
  <r>
    <s v="EV3289"/>
    <x v="3"/>
    <s v="Europe"/>
    <s v="Volkswagen"/>
    <s v="Bus"/>
    <n v="497752"/>
    <n v="42"/>
    <n v="284"/>
    <n v="1.59"/>
    <x v="3262"/>
    <n v="75926"/>
    <n v="22.9"/>
    <s v="Yes"/>
    <n v="58.7"/>
    <n v="250.7"/>
    <n v="2026"/>
    <n v="37792318352"/>
    <n v="6.7619047619047619"/>
    <n v="267.34507042253523"/>
    <n v="389.48713415516164"/>
    <s v="#SPILL!"/>
  </r>
  <r>
    <s v="EV3290"/>
    <x v="6"/>
    <s v="Europe"/>
    <s v="BMW"/>
    <s v="Bus"/>
    <n v="540589"/>
    <n v="86"/>
    <n v="398"/>
    <n v="2.73"/>
    <x v="3263"/>
    <n v="60996"/>
    <n v="18.8"/>
    <s v="No"/>
    <n v="7.7"/>
    <n v="160.80000000000001"/>
    <n v="2026"/>
    <n v="32973766644"/>
    <n v="4.6279069767441863"/>
    <n v="153.25628140703517"/>
    <n v="93.203894270878621"/>
    <s v="#SPILL!"/>
  </r>
  <r>
    <s v="EV3291"/>
    <x v="9"/>
    <s v="Asia"/>
    <s v="Nissan"/>
    <s v="Car"/>
    <n v="661403"/>
    <n v="84"/>
    <n v="569"/>
    <n v="2.14"/>
    <x v="3264"/>
    <n v="83281"/>
    <n v="22.5"/>
    <s v="Yes"/>
    <n v="5.5"/>
    <n v="254.7"/>
    <n v="2026"/>
    <n v="55082303243"/>
    <n v="6.7738095238095237"/>
    <n v="146.36379613356766"/>
    <n v="82.087622826022866"/>
    <s v="#SPILL!"/>
  </r>
  <r>
    <s v="EV3292"/>
    <x v="1"/>
    <s v="North America"/>
    <s v="Hyundai"/>
    <s v="SUV"/>
    <n v="11103"/>
    <n v="83"/>
    <n v="430"/>
    <n v="0.5"/>
    <x v="830"/>
    <n v="74088"/>
    <n v="12.7"/>
    <s v="No"/>
    <n v="17.100000000000001"/>
    <n v="75.8"/>
    <n v="2026"/>
    <n v="822599064"/>
    <n v="5.1807228915662646"/>
    <n v="172.29767441860466"/>
    <n v="12828.334684319554"/>
    <s v="#SPILL!"/>
  </r>
  <r>
    <s v="EV3293"/>
    <x v="4"/>
    <s v="Asia"/>
    <s v="BMW"/>
    <s v="Truck"/>
    <n v="197867"/>
    <n v="75"/>
    <n v="388"/>
    <n v="1.29"/>
    <x v="3265"/>
    <n v="42959"/>
    <n v="16.100000000000001"/>
    <s v="No"/>
    <n v="26.3"/>
    <n v="286.39999999999998"/>
    <n v="2026"/>
    <n v="8500168453"/>
    <n v="5.1733333333333329"/>
    <n v="110.71907216494846"/>
    <n v="503.41390934314467"/>
    <s v="#SPILL!"/>
  </r>
  <r>
    <s v="EV3294"/>
    <x v="8"/>
    <s v="Europe"/>
    <s v="Toyota"/>
    <s v="Car"/>
    <n v="170366"/>
    <n v="45"/>
    <n v="310"/>
    <n v="1.78"/>
    <x v="3266"/>
    <n v="35813"/>
    <n v="21.6"/>
    <s v="No"/>
    <n v="37.9"/>
    <n v="256.3"/>
    <n v="2026"/>
    <n v="6101317558"/>
    <n v="6.8888888888888893"/>
    <n v="115.52580645161291"/>
    <n v="74.997358627895238"/>
    <s v="#SPILL!"/>
  </r>
  <r>
    <s v="EV3295"/>
    <x v="8"/>
    <s v="Europe"/>
    <s v="Nissan"/>
    <s v="SUV"/>
    <n v="155974"/>
    <n v="95"/>
    <n v="321"/>
    <n v="1.39"/>
    <x v="3267"/>
    <n v="70536"/>
    <n v="14.5"/>
    <s v="No"/>
    <n v="28.4"/>
    <n v="18.8"/>
    <n v="2026"/>
    <n v="11001782064"/>
    <n v="3.3789473684210525"/>
    <n v="219.73831775700936"/>
    <n v="554.30392244861321"/>
    <s v="#SPILL!"/>
  </r>
  <r>
    <s v="EV3296"/>
    <x v="0"/>
    <s v="Asia"/>
    <s v="Tesla"/>
    <s v="Bus"/>
    <n v="772644"/>
    <n v="77"/>
    <n v="596"/>
    <n v="2.3199999999999998"/>
    <x v="3268"/>
    <n v="65378"/>
    <n v="22.9"/>
    <s v="No"/>
    <n v="16.2"/>
    <n v="195.1"/>
    <n v="2026"/>
    <n v="50513919432"/>
    <n v="7.7402597402597406"/>
    <n v="109.69463087248322"/>
    <n v="180.1554143952454"/>
    <s v="#SPILL!"/>
  </r>
  <r>
    <s v="EV3297"/>
    <x v="5"/>
    <s v="North America"/>
    <s v="Mercedes"/>
    <s v="Car"/>
    <n v="728287"/>
    <n v="90"/>
    <n v="431"/>
    <n v="1.03"/>
    <x v="3269"/>
    <n v="60919"/>
    <n v="18.399999999999999"/>
    <s v="Yes"/>
    <n v="31.5"/>
    <n v="200.8"/>
    <n v="2026"/>
    <n v="44366515753"/>
    <n v="4.7888888888888888"/>
    <n v="141.34338747099767"/>
    <n v="90.971004562761664"/>
    <s v="#SPILL!"/>
  </r>
  <r>
    <s v="EV3298"/>
    <x v="2"/>
    <s v="Oceania"/>
    <s v="BYD"/>
    <s v="Car"/>
    <n v="730415"/>
    <n v="88"/>
    <n v="450"/>
    <n v="2.72"/>
    <x v="3270"/>
    <n v="84847"/>
    <n v="22.8"/>
    <s v="No"/>
    <n v="32.6"/>
    <n v="280.3"/>
    <n v="2026"/>
    <n v="61973521505"/>
    <n v="5.1136363636363633"/>
    <n v="188.54888888888888"/>
    <n v="210.68981332530137"/>
    <s v="#SPILL!"/>
  </r>
  <r>
    <s v="EV3299"/>
    <x v="0"/>
    <s v="Asia"/>
    <s v="Toyota"/>
    <s v="Truck"/>
    <n v="394781"/>
    <n v="71"/>
    <n v="373"/>
    <n v="2.15"/>
    <x v="3271"/>
    <n v="71380"/>
    <n v="21.5"/>
    <s v="No"/>
    <n v="59.3"/>
    <n v="91.8"/>
    <n v="2026"/>
    <n v="28179467780"/>
    <n v="5.253521126760563"/>
    <n v="191.36729222520108"/>
    <n v="12.277693202053797"/>
    <s v="#SPILL!"/>
  </r>
  <r>
    <s v="EV3300"/>
    <x v="0"/>
    <s v="Asia"/>
    <s v="Mercedes"/>
    <s v="Bus"/>
    <n v="593688"/>
    <n v="74"/>
    <n v="590"/>
    <n v="1.54"/>
    <x v="695"/>
    <n v="62960"/>
    <n v="15"/>
    <s v="Yes"/>
    <n v="22.4"/>
    <n v="63.8"/>
    <n v="2026"/>
    <n v="37378596480"/>
    <n v="7.9729729729729728"/>
    <n v="106.71186440677967"/>
    <n v="154.14999124119066"/>
    <s v="#SPILL!"/>
  </r>
  <r>
    <s v="EV3301"/>
    <x v="2"/>
    <s v="Oceania"/>
    <s v="Nissan"/>
    <s v="Truck"/>
    <n v="876767"/>
    <n v="55"/>
    <n v="470"/>
    <n v="1.05"/>
    <x v="3272"/>
    <n v="41470"/>
    <n v="24.9"/>
    <s v="No"/>
    <n v="46.4"/>
    <n v="80.2"/>
    <n v="2026"/>
    <n v="36359527490"/>
    <n v="8.545454545454545"/>
    <n v="88.234042553191486"/>
    <n v="210.54624546772405"/>
    <s v="#SPILL!"/>
  </r>
  <r>
    <s v="EV3302"/>
    <x v="3"/>
    <s v="Europe"/>
    <s v="Hyundai"/>
    <s v="Bus"/>
    <n v="710525"/>
    <n v="81"/>
    <n v="260"/>
    <n v="2.0099999999999998"/>
    <x v="3273"/>
    <n v="73452"/>
    <n v="21.7"/>
    <s v="No"/>
    <n v="33.6"/>
    <n v="237.5"/>
    <n v="2026"/>
    <n v="52189482300"/>
    <n v="3.2098765432098766"/>
    <n v="282.50769230769231"/>
    <n v="208.94127581717746"/>
    <s v="#SPILL!"/>
  </r>
  <r>
    <s v="EV3303"/>
    <x v="0"/>
    <s v="Asia"/>
    <s v="Hyundai"/>
    <s v="Car"/>
    <n v="821092"/>
    <n v="102"/>
    <n v="258"/>
    <n v="0.95"/>
    <x v="3274"/>
    <n v="83082"/>
    <n v="14.6"/>
    <s v="Yes"/>
    <n v="23.4"/>
    <n v="43.4"/>
    <n v="2026"/>
    <n v="68217965544"/>
    <n v="2.5294117647058822"/>
    <n v="322.02325581395348"/>
    <n v="69.496475425409088"/>
    <s v="#SPILL!"/>
  </r>
  <r>
    <s v="EV3304"/>
    <x v="4"/>
    <s v="Asia"/>
    <s v="Nissan"/>
    <s v="Bus"/>
    <n v="169028"/>
    <n v="79"/>
    <n v="287"/>
    <n v="1.18"/>
    <x v="3275"/>
    <n v="27861"/>
    <n v="12.4"/>
    <s v="No"/>
    <n v="7.7"/>
    <n v="87.7"/>
    <n v="2026"/>
    <n v="4709289108"/>
    <n v="3.6329113924050631"/>
    <n v="97.076655052264812"/>
    <n v="335.67219632250277"/>
    <s v="#SPILL!"/>
  </r>
  <r>
    <s v="EV3305"/>
    <x v="4"/>
    <s v="Asia"/>
    <s v="Kia"/>
    <s v="Car"/>
    <n v="485307"/>
    <n v="52"/>
    <n v="422"/>
    <n v="2.56"/>
    <x v="3276"/>
    <n v="34026"/>
    <n v="17.899999999999999"/>
    <s v="No"/>
    <n v="59.3"/>
    <n v="56"/>
    <n v="2026"/>
    <n v="16513055982"/>
    <n v="8.115384615384615"/>
    <n v="80.630331753554501"/>
    <n v="253.993863678043"/>
    <s v="#SPILL!"/>
  </r>
  <r>
    <s v="EV3306"/>
    <x v="7"/>
    <s v="Europe"/>
    <s v="BYD"/>
    <s v="SUV"/>
    <n v="256618"/>
    <n v="51"/>
    <n v="456"/>
    <n v="0.81"/>
    <x v="3277"/>
    <n v="64852"/>
    <n v="14"/>
    <s v="No"/>
    <n v="35.9"/>
    <n v="213.3"/>
    <n v="2026"/>
    <n v="16642190536"/>
    <n v="8.9411764705882355"/>
    <n v="142.21929824561403"/>
    <n v="621.72957469857931"/>
    <s v="#SPILL!"/>
  </r>
  <r>
    <s v="EV3307"/>
    <x v="9"/>
    <s v="Asia"/>
    <s v="Hyundai"/>
    <s v="Truck"/>
    <n v="370890"/>
    <n v="63"/>
    <n v="435"/>
    <n v="2.36"/>
    <x v="3278"/>
    <n v="66686"/>
    <n v="16.899999999999999"/>
    <s v="Yes"/>
    <n v="24.6"/>
    <n v="211.5"/>
    <n v="2026"/>
    <n v="24733170540"/>
    <n v="6.9047619047619051"/>
    <n v="153.30114942528735"/>
    <n v="405.86696864299387"/>
    <s v="#SPILL!"/>
  </r>
  <r>
    <s v="EV3308"/>
    <x v="3"/>
    <s v="Europe"/>
    <s v="Tesla"/>
    <s v="Car"/>
    <n v="745591"/>
    <n v="48"/>
    <n v="451"/>
    <n v="1.17"/>
    <x v="3279"/>
    <n v="31685"/>
    <n v="19.3"/>
    <s v="Yes"/>
    <n v="11.3"/>
    <n v="203.9"/>
    <n v="2026"/>
    <n v="23624050835"/>
    <n v="9.3958333333333339"/>
    <n v="70.254988913525494"/>
    <n v="188.11922354212967"/>
    <s v="#SPILL!"/>
  </r>
  <r>
    <s v="EV3309"/>
    <x v="1"/>
    <s v="North America"/>
    <s v="Toyota"/>
    <s v="Bus"/>
    <n v="602298"/>
    <n v="65"/>
    <n v="486"/>
    <n v="1.69"/>
    <x v="3280"/>
    <n v="77110"/>
    <n v="20.6"/>
    <s v="Yes"/>
    <n v="32"/>
    <n v="296.89999999999998"/>
    <n v="2026"/>
    <n v="46443198780"/>
    <n v="7.476923076923077"/>
    <n v="158.66255144032922"/>
    <n v="63.578162305038362"/>
    <s v="#SPILL!"/>
  </r>
  <r>
    <s v="EV3310"/>
    <x v="5"/>
    <s v="North America"/>
    <s v="Mercedes"/>
    <s v="Truck"/>
    <n v="588158"/>
    <n v="77"/>
    <n v="544"/>
    <n v="1.58"/>
    <x v="3281"/>
    <n v="75192"/>
    <n v="18.600000000000001"/>
    <s v="No"/>
    <n v="6"/>
    <n v="107.7"/>
    <n v="2026"/>
    <n v="44224776336"/>
    <n v="7.0649350649350646"/>
    <n v="138.22058823529412"/>
    <n v="106.52579748979016"/>
    <s v="#SPILL!"/>
  </r>
  <r>
    <s v="EV3311"/>
    <x v="6"/>
    <s v="Europe"/>
    <s v="BYD"/>
    <s v="Bus"/>
    <n v="598570"/>
    <n v="104"/>
    <n v="573"/>
    <n v="2.02"/>
    <x v="3282"/>
    <n v="58199"/>
    <n v="19.899999999999999"/>
    <s v="Yes"/>
    <n v="36.799999999999997"/>
    <n v="275.3"/>
    <n v="2026"/>
    <n v="34836175430"/>
    <n v="5.509615384615385"/>
    <n v="101.56893542757417"/>
    <n v="280.77919040379572"/>
    <s v="#SPILL!"/>
  </r>
  <r>
    <s v="EV3312"/>
    <x v="0"/>
    <s v="Asia"/>
    <s v="BYD"/>
    <s v="Truck"/>
    <n v="106738"/>
    <n v="104"/>
    <n v="609"/>
    <n v="1.01"/>
    <x v="3283"/>
    <n v="29938"/>
    <n v="17.2"/>
    <s v="Yes"/>
    <n v="43.6"/>
    <n v="261.39999999999998"/>
    <n v="2026"/>
    <n v="3195522244"/>
    <n v="5.8557692307692308"/>
    <n v="49.159277504105091"/>
    <n v="1338.2019524443031"/>
    <s v="#SPILL!"/>
  </r>
  <r>
    <s v="EV3313"/>
    <x v="9"/>
    <s v="Asia"/>
    <s v="BMW"/>
    <s v="Car"/>
    <n v="506395"/>
    <n v="50"/>
    <n v="300"/>
    <n v="1.4"/>
    <x v="3284"/>
    <n v="37864"/>
    <n v="23.3"/>
    <s v="No"/>
    <n v="58.1"/>
    <n v="177.9"/>
    <n v="2026"/>
    <n v="19174140280"/>
    <n v="6"/>
    <n v="126.21333333333334"/>
    <n v="277.45534612308575"/>
    <s v="#SPILL!"/>
  </r>
  <r>
    <s v="EV3314"/>
    <x v="5"/>
    <s v="North America"/>
    <s v="Hyundai"/>
    <s v="SUV"/>
    <n v="498689"/>
    <n v="44"/>
    <n v="381"/>
    <n v="2.29"/>
    <x v="3285"/>
    <n v="64348"/>
    <n v="22.9"/>
    <s v="No"/>
    <n v="33.200000000000003"/>
    <n v="224.5"/>
    <n v="2026"/>
    <n v="32089639772"/>
    <n v="8.6590909090909083"/>
    <n v="168.89238845144357"/>
    <n v="44.8536061553393"/>
    <s v="#SPILL!"/>
  </r>
  <r>
    <s v="EV3315"/>
    <x v="7"/>
    <s v="Europe"/>
    <s v="Volkswagen"/>
    <s v="Truck"/>
    <n v="339947"/>
    <n v="76"/>
    <n v="273"/>
    <n v="2.57"/>
    <x v="3286"/>
    <n v="81082"/>
    <n v="24.5"/>
    <s v="No"/>
    <n v="42.1"/>
    <n v="183.7"/>
    <n v="2026"/>
    <n v="27563582654"/>
    <n v="3.5921052631578947"/>
    <n v="297.00366300366301"/>
    <n v="447.89628971574979"/>
    <s v="#SPILL!"/>
  </r>
  <r>
    <s v="EV3316"/>
    <x v="9"/>
    <s v="Asia"/>
    <s v="Tesla"/>
    <s v="Truck"/>
    <n v="542975"/>
    <n v="84"/>
    <n v="486"/>
    <n v="1.28"/>
    <x v="3287"/>
    <n v="59778"/>
    <n v="24.1"/>
    <s v="Yes"/>
    <n v="42.3"/>
    <n v="6.5"/>
    <n v="2026"/>
    <n v="32457959550"/>
    <n v="5.7857142857142856"/>
    <n v="123"/>
    <n v="102.81320502785579"/>
    <s v="#SPILL!"/>
  </r>
  <r>
    <s v="EV3317"/>
    <x v="2"/>
    <s v="Oceania"/>
    <s v="BYD"/>
    <s v="Truck"/>
    <n v="507969"/>
    <n v="44"/>
    <n v="546"/>
    <n v="2.35"/>
    <x v="3288"/>
    <n v="65488"/>
    <n v="18.100000000000001"/>
    <s v="Yes"/>
    <n v="17.5"/>
    <n v="211.2"/>
    <n v="2026"/>
    <n v="33265873872"/>
    <n v="12.409090909090908"/>
    <n v="119.94139194139194"/>
    <n v="295.32117117383149"/>
    <s v="#SPILL!"/>
  </r>
  <r>
    <s v="EV3318"/>
    <x v="6"/>
    <s v="Europe"/>
    <s v="Mercedes"/>
    <s v="SUV"/>
    <n v="218412"/>
    <n v="55"/>
    <n v="613"/>
    <n v="1.04"/>
    <x v="3289"/>
    <n v="83179"/>
    <n v="20.100000000000001"/>
    <s v="Yes"/>
    <n v="27.4"/>
    <n v="218.7"/>
    <n v="2026"/>
    <n v="18167291748"/>
    <n v="11.145454545454545"/>
    <n v="135.69168026101141"/>
    <n v="7.6918850612603702"/>
    <s v="#SPILL!"/>
  </r>
  <r>
    <s v="EV3319"/>
    <x v="9"/>
    <s v="Asia"/>
    <s v="Toyota"/>
    <s v="SUV"/>
    <n v="473027"/>
    <n v="119"/>
    <n v="400"/>
    <n v="1.1000000000000001"/>
    <x v="3290"/>
    <n v="45166"/>
    <n v="12.4"/>
    <s v="Yes"/>
    <n v="20.9"/>
    <n v="193.4"/>
    <n v="2026"/>
    <n v="21364737482"/>
    <n v="3.3613445378151261"/>
    <n v="112.91500000000001"/>
    <n v="44.109532859646492"/>
    <s v="#SPILL!"/>
  </r>
  <r>
    <s v="EV3320"/>
    <x v="6"/>
    <s v="Europe"/>
    <s v="Tesla"/>
    <s v="SUV"/>
    <n v="458734"/>
    <n v="69"/>
    <n v="254"/>
    <n v="1.55"/>
    <x v="3291"/>
    <n v="32370"/>
    <n v="22.6"/>
    <s v="No"/>
    <n v="36.299999999999997"/>
    <n v="173.7"/>
    <n v="2026"/>
    <n v="14849219580"/>
    <n v="3.681159420289855"/>
    <n v="127.44094488188976"/>
    <n v="261.26033823522999"/>
    <s v="#SPILL!"/>
  </r>
  <r>
    <s v="EV3321"/>
    <x v="8"/>
    <s v="Europe"/>
    <s v="BMW"/>
    <s v="Bus"/>
    <n v="488086"/>
    <n v="47"/>
    <n v="408"/>
    <n v="2.81"/>
    <x v="3292"/>
    <n v="83654"/>
    <n v="17.5"/>
    <s v="No"/>
    <n v="29.8"/>
    <n v="249"/>
    <n v="2026"/>
    <n v="40830346244"/>
    <n v="8.6808510638297864"/>
    <n v="205.03431372549019"/>
    <n v="168.39450424720235"/>
    <s v="#SPILL!"/>
  </r>
  <r>
    <s v="EV3322"/>
    <x v="1"/>
    <s v="North America"/>
    <s v="Nissan"/>
    <s v="SUV"/>
    <n v="308296"/>
    <n v="45"/>
    <n v="481"/>
    <n v="1.98"/>
    <x v="3293"/>
    <n v="38764"/>
    <n v="14.4"/>
    <s v="Yes"/>
    <n v="55.8"/>
    <n v="45.3"/>
    <n v="2026"/>
    <n v="11950786144"/>
    <n v="10.688888888888888"/>
    <n v="80.590436590436596"/>
    <n v="98.551392168565272"/>
    <s v="#SPILL!"/>
  </r>
  <r>
    <s v="EV3323"/>
    <x v="1"/>
    <s v="North America"/>
    <s v="Toyota"/>
    <s v="SUV"/>
    <n v="508486"/>
    <n v="88"/>
    <n v="443"/>
    <n v="1.72"/>
    <x v="3294"/>
    <n v="80797"/>
    <n v="12.3"/>
    <s v="Yes"/>
    <n v="27.4"/>
    <n v="56.5"/>
    <n v="2026"/>
    <n v="41084143342"/>
    <n v="5.0340909090909092"/>
    <n v="182.38600451467269"/>
    <n v="94.801036803373151"/>
    <s v="#SPILL!"/>
  </r>
  <r>
    <s v="EV3324"/>
    <x v="0"/>
    <s v="Asia"/>
    <s v="Mercedes"/>
    <s v="SUV"/>
    <n v="386956"/>
    <n v="65"/>
    <n v="362"/>
    <n v="0.8"/>
    <x v="3295"/>
    <n v="27836"/>
    <n v="14.5"/>
    <s v="Yes"/>
    <n v="38"/>
    <n v="22.5"/>
    <n v="2026"/>
    <n v="10771307216"/>
    <n v="5.569230769230769"/>
    <n v="76.895027624309392"/>
    <n v="258.74776460372755"/>
    <s v="#SPILL!"/>
  </r>
  <r>
    <s v="EV3325"/>
    <x v="8"/>
    <s v="Europe"/>
    <s v="Kia"/>
    <s v="Car"/>
    <n v="239751"/>
    <n v="115"/>
    <n v="326"/>
    <n v="0.56000000000000005"/>
    <x v="3296"/>
    <n v="83979"/>
    <n v="12.7"/>
    <s v="No"/>
    <n v="17"/>
    <n v="204.9"/>
    <n v="2026"/>
    <n v="20134049229"/>
    <n v="2.8347826086956522"/>
    <n v="257.60429447852761"/>
    <n v="690.34540001918651"/>
    <s v="#SPILL!"/>
  </r>
  <r>
    <s v="EV3326"/>
    <x v="4"/>
    <s v="Asia"/>
    <s v="Volkswagen"/>
    <s v="SUV"/>
    <n v="18252"/>
    <n v="101"/>
    <n v="442"/>
    <n v="1.1499999999999999"/>
    <x v="3297"/>
    <n v="40078"/>
    <n v="13.5"/>
    <s v="Yes"/>
    <n v="39.4"/>
    <n v="250.6"/>
    <n v="2026"/>
    <n v="731503656"/>
    <n v="4.3762376237623766"/>
    <n v="90.674208144796381"/>
    <n v="5344.2910365987282"/>
    <s v="#SPILL!"/>
  </r>
  <r>
    <s v="EV3327"/>
    <x v="8"/>
    <s v="Europe"/>
    <s v="Tesla"/>
    <s v="Bus"/>
    <n v="489406"/>
    <n v="101"/>
    <n v="295"/>
    <n v="1.01"/>
    <x v="3298"/>
    <n v="31070"/>
    <n v="23.1"/>
    <s v="No"/>
    <n v="23.6"/>
    <n v="90.1"/>
    <n v="2026"/>
    <n v="15205844420"/>
    <n v="2.9207920792079207"/>
    <n v="105.32203389830508"/>
    <n v="23.318063121416575"/>
    <s v="#SPILL!"/>
  </r>
  <r>
    <s v="EV3328"/>
    <x v="4"/>
    <s v="Asia"/>
    <s v="Tesla"/>
    <s v="Bus"/>
    <n v="144860"/>
    <n v="78"/>
    <n v="597"/>
    <n v="1.36"/>
    <x v="3299"/>
    <n v="47254"/>
    <n v="24.4"/>
    <s v="No"/>
    <n v="18.100000000000001"/>
    <n v="172.8"/>
    <n v="2026"/>
    <n v="6845214440"/>
    <n v="7.6538461538461542"/>
    <n v="79.152428810720266"/>
    <n v="833.87408532376082"/>
    <s v="#SPILL!"/>
  </r>
  <r>
    <s v="EV3329"/>
    <x v="8"/>
    <s v="Europe"/>
    <s v="BYD"/>
    <s v="Car"/>
    <n v="675839"/>
    <n v="107"/>
    <n v="543"/>
    <n v="1.52"/>
    <x v="3300"/>
    <n v="28234"/>
    <n v="15.5"/>
    <s v="Yes"/>
    <n v="60.6"/>
    <n v="190.4"/>
    <n v="2026"/>
    <n v="19081638326"/>
    <n v="5.0747663551401869"/>
    <n v="51.996316758747696"/>
    <n v="234.28212932369988"/>
    <s v="#SPILL!"/>
  </r>
  <r>
    <s v="EV3330"/>
    <x v="2"/>
    <s v="Oceania"/>
    <s v="BMW"/>
    <s v="Car"/>
    <n v="263424"/>
    <n v="87"/>
    <n v="617"/>
    <n v="2.48"/>
    <x v="3301"/>
    <n v="57074"/>
    <n v="18.100000000000001"/>
    <s v="No"/>
    <n v="54.7"/>
    <n v="70.3"/>
    <n v="2026"/>
    <n v="15034661376"/>
    <n v="7.0919540229885056"/>
    <n v="92.502431118314419"/>
    <n v="683.01673347910594"/>
    <s v="#SPILL!"/>
  </r>
  <r>
    <s v="EV3331"/>
    <x v="3"/>
    <s v="Europe"/>
    <s v="Kia"/>
    <s v="Truck"/>
    <n v="875809"/>
    <n v="45"/>
    <n v="548"/>
    <n v="1.0900000000000001"/>
    <x v="3302"/>
    <n v="36404"/>
    <n v="15.2"/>
    <s v="No"/>
    <n v="7.9"/>
    <n v="27.8"/>
    <n v="2026"/>
    <n v="31882950836"/>
    <n v="12.177777777777777"/>
    <n v="66.430656934306569"/>
    <n v="205.70352668218754"/>
    <s v="#SPILL!"/>
  </r>
  <r>
    <s v="EV3332"/>
    <x v="6"/>
    <s v="Europe"/>
    <s v="Nissan"/>
    <s v="SUV"/>
    <n v="746902"/>
    <n v="41"/>
    <n v="537"/>
    <n v="0.71"/>
    <x v="3303"/>
    <n v="59669"/>
    <n v="20.399999999999999"/>
    <s v="Yes"/>
    <n v="46.1"/>
    <n v="234.3"/>
    <n v="2026"/>
    <n v="44566895438"/>
    <n v="13.097560975609756"/>
    <n v="111.11545623836126"/>
    <n v="230.07168276427163"/>
    <s v="#SPILL!"/>
  </r>
  <r>
    <s v="EV3333"/>
    <x v="0"/>
    <s v="Asia"/>
    <s v="Mercedes"/>
    <s v="Car"/>
    <n v="468777"/>
    <n v="113"/>
    <n v="469"/>
    <n v="1.24"/>
    <x v="3304"/>
    <n v="34942"/>
    <n v="13.8"/>
    <s v="No"/>
    <n v="23"/>
    <n v="217.6"/>
    <n v="2026"/>
    <n v="16380005934"/>
    <n v="4.1504424778761058"/>
    <n v="74.503198294243077"/>
    <n v="174.84006254573069"/>
    <s v="#SPILL!"/>
  </r>
  <r>
    <s v="EV3334"/>
    <x v="1"/>
    <s v="North America"/>
    <s v="BMW"/>
    <s v="Car"/>
    <n v="544963"/>
    <n v="45"/>
    <n v="586"/>
    <n v="2.97"/>
    <x v="3305"/>
    <n v="77866"/>
    <n v="16.3"/>
    <s v="Yes"/>
    <n v="61.3"/>
    <n v="202.6"/>
    <n v="2026"/>
    <n v="42434088958"/>
    <n v="13.022222222222222"/>
    <n v="132.87713310580205"/>
    <n v="340.33319693263581"/>
    <s v="#SPILL!"/>
  </r>
  <r>
    <s v="EV3335"/>
    <x v="0"/>
    <s v="Asia"/>
    <s v="Nissan"/>
    <s v="Car"/>
    <n v="773266"/>
    <n v="93"/>
    <n v="417"/>
    <n v="1.35"/>
    <x v="3306"/>
    <n v="70291"/>
    <n v="23.3"/>
    <s v="Yes"/>
    <n v="5.5"/>
    <n v="85.6"/>
    <n v="2026"/>
    <n v="54353640406"/>
    <n v="4.4838709677419351"/>
    <n v="168.56354916067147"/>
    <n v="229.39324889494688"/>
    <s v="#SPILL!"/>
  </r>
  <r>
    <s v="EV3336"/>
    <x v="6"/>
    <s v="Europe"/>
    <s v="Volkswagen"/>
    <s v="Truck"/>
    <n v="399011"/>
    <n v="107"/>
    <n v="419"/>
    <n v="1.7"/>
    <x v="3307"/>
    <n v="47268"/>
    <n v="18.600000000000001"/>
    <s v="No"/>
    <n v="44.1"/>
    <n v="173.8"/>
    <n v="2026"/>
    <n v="18860451948"/>
    <n v="3.9158878504672896"/>
    <n v="112.81145584725537"/>
    <n v="264.42629401194449"/>
    <s v="#SPILL!"/>
  </r>
  <r>
    <s v="EV3337"/>
    <x v="3"/>
    <s v="Europe"/>
    <s v="Ford"/>
    <s v="SUV"/>
    <n v="729458"/>
    <n v="109"/>
    <n v="302"/>
    <n v="0.75"/>
    <x v="3308"/>
    <n v="74040"/>
    <n v="14.9"/>
    <s v="Yes"/>
    <n v="33.5"/>
    <n v="35.5"/>
    <n v="2026"/>
    <n v="54009070320"/>
    <n v="2.7706422018348622"/>
    <n v="245.16556291390728"/>
    <n v="85.793835971365041"/>
    <s v="#SPILL!"/>
  </r>
  <r>
    <s v="EV3338"/>
    <x v="1"/>
    <s v="North America"/>
    <s v="Toyota"/>
    <s v="Car"/>
    <n v="444533"/>
    <n v="92"/>
    <n v="258"/>
    <n v="1.8"/>
    <x v="3309"/>
    <n v="31773"/>
    <n v="22.2"/>
    <s v="Yes"/>
    <n v="41"/>
    <n v="102.7"/>
    <n v="2026"/>
    <n v="14124147009"/>
    <n v="2.8043478260869565"/>
    <n v="123.15116279069767"/>
    <n v="79.109987335023504"/>
    <s v="#SPILL!"/>
  </r>
  <r>
    <s v="EV3339"/>
    <x v="5"/>
    <s v="North America"/>
    <s v="Kia"/>
    <s v="Truck"/>
    <n v="757473"/>
    <n v="60"/>
    <n v="267"/>
    <n v="0.59"/>
    <x v="3310"/>
    <n v="78988"/>
    <n v="21.3"/>
    <s v="No"/>
    <n v="14.7"/>
    <n v="31.9"/>
    <n v="2026"/>
    <n v="59831277324"/>
    <n v="4.45"/>
    <n v="295.83520599250937"/>
    <n v="50.02686564405596"/>
    <s v="#SPILL!"/>
  </r>
  <r>
    <s v="EV3340"/>
    <x v="1"/>
    <s v="North America"/>
    <s v="Mercedes"/>
    <s v="Bus"/>
    <n v="216412"/>
    <n v="97"/>
    <n v="568"/>
    <n v="1.95"/>
    <x v="3311"/>
    <n v="54121"/>
    <n v="13.9"/>
    <s v="Yes"/>
    <n v="51.6"/>
    <n v="161"/>
    <n v="2026"/>
    <n v="11712433852"/>
    <n v="5.8556701030927831"/>
    <n v="95.283450704225359"/>
    <n v="305.69007263922521"/>
    <s v="#SPILL!"/>
  </r>
  <r>
    <s v="EV3341"/>
    <x v="4"/>
    <s v="Asia"/>
    <s v="Mercedes"/>
    <s v="Car"/>
    <n v="483301"/>
    <n v="120"/>
    <n v="640"/>
    <n v="1.41"/>
    <x v="3312"/>
    <n v="58181"/>
    <n v="20.8"/>
    <s v="Yes"/>
    <n v="30.5"/>
    <n v="69.2"/>
    <n v="2026"/>
    <n v="28118935481"/>
    <n v="5.333333333333333"/>
    <n v="90.907812500000006"/>
    <n v="308.73306697068705"/>
    <s v="#SPILL!"/>
  </r>
  <r>
    <s v="EV3342"/>
    <x v="9"/>
    <s v="Asia"/>
    <s v="Mercedes"/>
    <s v="Bus"/>
    <n v="877379"/>
    <n v="102"/>
    <n v="601"/>
    <n v="0.71"/>
    <x v="3313"/>
    <n v="46071"/>
    <n v="20.6"/>
    <s v="No"/>
    <n v="61.2"/>
    <n v="13.8"/>
    <n v="2026"/>
    <n v="40421727909"/>
    <n v="5.8921568627450984"/>
    <n v="76.657237936772049"/>
    <n v="80.068020775514356"/>
    <s v="#SPILL!"/>
  </r>
  <r>
    <s v="EV3343"/>
    <x v="6"/>
    <s v="Europe"/>
    <s v="Mercedes"/>
    <s v="Car"/>
    <n v="725591"/>
    <n v="58"/>
    <n v="593"/>
    <n v="2.7"/>
    <x v="3314"/>
    <n v="26642"/>
    <n v="13.6"/>
    <s v="No"/>
    <n v="25.8"/>
    <n v="166.2"/>
    <n v="2026"/>
    <n v="19331195422"/>
    <n v="10.224137931034482"/>
    <n v="44.927487352445191"/>
    <n v="197.02973162566789"/>
    <s v="#SPILL!"/>
  </r>
  <r>
    <s v="EV3344"/>
    <x v="2"/>
    <s v="Oceania"/>
    <s v="Hyundai"/>
    <s v="Truck"/>
    <n v="764109"/>
    <n v="82"/>
    <n v="284"/>
    <n v="2.96"/>
    <x v="3315"/>
    <n v="60857"/>
    <n v="23.9"/>
    <s v="No"/>
    <n v="13.8"/>
    <n v="263.3"/>
    <n v="2026"/>
    <n v="46501381413"/>
    <n v="3.4634146341463414"/>
    <n v="214.28521126760563"/>
    <n v="197.90370222049472"/>
    <s v="#SPILL!"/>
  </r>
  <r>
    <s v="EV3345"/>
    <x v="4"/>
    <s v="Asia"/>
    <s v="Ford"/>
    <s v="Truck"/>
    <n v="315954"/>
    <n v="56"/>
    <n v="465"/>
    <n v="2.82"/>
    <x v="3316"/>
    <n v="47343"/>
    <n v="17.7"/>
    <s v="Yes"/>
    <n v="51.9"/>
    <n v="60.6"/>
    <n v="2026"/>
    <n v="14958210222"/>
    <n v="8.3035714285714288"/>
    <n v="101.81290322580645"/>
    <n v="303.97779423586979"/>
    <s v="#SPILL!"/>
  </r>
  <r>
    <s v="EV3346"/>
    <x v="6"/>
    <s v="Europe"/>
    <s v="Kia"/>
    <s v="Car"/>
    <n v="843618"/>
    <n v="54"/>
    <n v="464"/>
    <n v="2.78"/>
    <x v="3317"/>
    <n v="37060"/>
    <n v="22.6"/>
    <s v="No"/>
    <n v="53.2"/>
    <n v="64.099999999999994"/>
    <n v="2026"/>
    <n v="31264483080"/>
    <n v="8.5925925925925934"/>
    <n v="79.870689655172413"/>
    <n v="178.85701822388805"/>
    <s v="#SPILL!"/>
  </r>
  <r>
    <s v="EV3347"/>
    <x v="6"/>
    <s v="Europe"/>
    <s v="Kia"/>
    <s v="SUV"/>
    <n v="831624"/>
    <n v="73"/>
    <n v="568"/>
    <n v="0.86"/>
    <x v="3318"/>
    <n v="78845"/>
    <n v="23"/>
    <s v="Yes"/>
    <n v="50"/>
    <n v="224.2"/>
    <n v="2026"/>
    <n v="65569394280"/>
    <n v="7.7808219178082192"/>
    <n v="138.81161971830986"/>
    <n v="185.69569901782538"/>
    <s v="#SPILL!"/>
  </r>
  <r>
    <s v="EV3348"/>
    <x v="3"/>
    <s v="Europe"/>
    <s v="Nissan"/>
    <s v="Bus"/>
    <n v="542137"/>
    <n v="119"/>
    <n v="282"/>
    <n v="1.33"/>
    <x v="3319"/>
    <n v="38282"/>
    <n v="19.3"/>
    <s v="No"/>
    <n v="45.9"/>
    <n v="149.80000000000001"/>
    <n v="2026"/>
    <n v="20754088634"/>
    <n v="2.3697478991596639"/>
    <n v="135.75177304964538"/>
    <n v="142.16148316753882"/>
    <s v="#SPILL!"/>
  </r>
  <r>
    <s v="EV3349"/>
    <x v="5"/>
    <s v="North America"/>
    <s v="Toyota"/>
    <s v="Bus"/>
    <n v="836690"/>
    <n v="103"/>
    <n v="319"/>
    <n v="2.9"/>
    <x v="3320"/>
    <n v="31990"/>
    <n v="24.1"/>
    <s v="Yes"/>
    <n v="38.9"/>
    <n v="164.4"/>
    <n v="2026"/>
    <n v="26765713100"/>
    <n v="3.0970873786407767"/>
    <n v="100.28213166144201"/>
    <n v="99.495631595931584"/>
    <s v="#SPILL!"/>
  </r>
  <r>
    <s v="EV3350"/>
    <x v="5"/>
    <s v="North America"/>
    <s v="Nissan"/>
    <s v="Car"/>
    <n v="445812"/>
    <n v="47"/>
    <n v="323"/>
    <n v="1.42"/>
    <x v="3321"/>
    <n v="54833"/>
    <n v="21.2"/>
    <s v="No"/>
    <n v="22.5"/>
    <n v="289"/>
    <n v="2026"/>
    <n v="24445209396"/>
    <n v="6.8723404255319149"/>
    <n v="169.76160990712074"/>
    <n v="385.90482086619471"/>
    <s v="#SPILL!"/>
  </r>
  <r>
    <s v="EV3351"/>
    <x v="0"/>
    <s v="Asia"/>
    <s v="Mercedes"/>
    <s v="Bus"/>
    <n v="341752"/>
    <n v="65"/>
    <n v="341"/>
    <n v="2.2000000000000002"/>
    <x v="3322"/>
    <n v="77192"/>
    <n v="24.7"/>
    <s v="Yes"/>
    <n v="39.4"/>
    <n v="66.8"/>
    <n v="2026"/>
    <n v="26380520384"/>
    <n v="5.2461538461538462"/>
    <n v="226.36950146627566"/>
    <n v="51.200870806900909"/>
    <s v="#SPILL!"/>
  </r>
  <r>
    <s v="EV3352"/>
    <x v="7"/>
    <s v="Europe"/>
    <s v="BMW"/>
    <s v="Car"/>
    <n v="367431"/>
    <n v="93"/>
    <n v="331"/>
    <n v="2.27"/>
    <x v="3323"/>
    <n v="44424"/>
    <n v="18.399999999999999"/>
    <s v="No"/>
    <n v="51"/>
    <n v="35.799999999999997"/>
    <n v="2026"/>
    <n v="16322754744"/>
    <n v="3.5591397849462365"/>
    <n v="134.21148036253777"/>
    <n v="218.71317335771886"/>
    <s v="#SPILL!"/>
  </r>
  <r>
    <s v="EV3353"/>
    <x v="9"/>
    <s v="Asia"/>
    <s v="BMW"/>
    <s v="SUV"/>
    <n v="884736"/>
    <n v="62"/>
    <n v="492"/>
    <n v="0.61"/>
    <x v="3324"/>
    <n v="44977"/>
    <n v="18.5"/>
    <s v="No"/>
    <n v="50.6"/>
    <n v="260"/>
    <n v="2026"/>
    <n v="39792771072"/>
    <n v="7.935483870967742"/>
    <n v="91.416666666666671"/>
    <n v="1.5869140625"/>
    <s v="#SPILL!"/>
  </r>
  <r>
    <s v="EV3354"/>
    <x v="6"/>
    <s v="Europe"/>
    <s v="Tesla"/>
    <s v="Car"/>
    <n v="822220"/>
    <n v="101"/>
    <n v="571"/>
    <n v="0.87"/>
    <x v="3325"/>
    <n v="30907"/>
    <n v="17.5"/>
    <s v="Yes"/>
    <n v="54.2"/>
    <n v="289.8"/>
    <n v="2026"/>
    <n v="25412353540"/>
    <n v="5.6534653465346532"/>
    <n v="54.127845884413311"/>
    <n v="3.989199970810732"/>
    <s v="#SPILL!"/>
  </r>
  <r>
    <s v="EV3355"/>
    <x v="7"/>
    <s v="Europe"/>
    <s v="Tesla"/>
    <s v="Car"/>
    <n v="359277"/>
    <n v="68"/>
    <n v="425"/>
    <n v="1.34"/>
    <x v="3326"/>
    <n v="56856"/>
    <n v="14.7"/>
    <s v="No"/>
    <n v="35.6"/>
    <n v="293"/>
    <n v="2026"/>
    <n v="20427053112"/>
    <n v="6.25"/>
    <n v="133.77882352941177"/>
    <n v="323.68618085766695"/>
    <s v="#SPILL!"/>
  </r>
  <r>
    <s v="EV3356"/>
    <x v="6"/>
    <s v="Europe"/>
    <s v="Ford"/>
    <s v="Truck"/>
    <n v="496205"/>
    <n v="76"/>
    <n v="324"/>
    <n v="1.24"/>
    <x v="3327"/>
    <n v="54494"/>
    <n v="24.5"/>
    <s v="No"/>
    <n v="60.2"/>
    <n v="176.9"/>
    <n v="2026"/>
    <n v="27040195270"/>
    <n v="4.2631578947368425"/>
    <n v="168.19135802469137"/>
    <n v="72.395481706149681"/>
    <s v="#SPILL!"/>
  </r>
  <r>
    <s v="EV3357"/>
    <x v="4"/>
    <s v="Asia"/>
    <s v="Kia"/>
    <s v="Car"/>
    <n v="583418"/>
    <n v="71"/>
    <n v="530"/>
    <n v="2.0099999999999998"/>
    <x v="3328"/>
    <n v="69106"/>
    <n v="18.899999999999999"/>
    <s v="No"/>
    <n v="29.7"/>
    <n v="30.5"/>
    <n v="2026"/>
    <n v="40317684308"/>
    <n v="7.464788732394366"/>
    <n v="130.38867924528302"/>
    <n v="283.61826340633991"/>
    <s v="#SPILL!"/>
  </r>
  <r>
    <s v="EV3358"/>
    <x v="8"/>
    <s v="Europe"/>
    <s v="Nissan"/>
    <s v="SUV"/>
    <n v="813968"/>
    <n v="47"/>
    <n v="469"/>
    <n v="2.65"/>
    <x v="3329"/>
    <n v="60592"/>
    <n v="21.3"/>
    <s v="Yes"/>
    <n v="64.3"/>
    <n v="168.5"/>
    <n v="2026"/>
    <n v="49319949056"/>
    <n v="9.9787234042553195"/>
    <n v="129.19402985074626"/>
    <n v="121.2099247144851"/>
    <s v="#SPILL!"/>
  </r>
  <r>
    <s v="EV3359"/>
    <x v="3"/>
    <s v="Europe"/>
    <s v="Hyundai"/>
    <s v="Truck"/>
    <n v="755785"/>
    <n v="55"/>
    <n v="299"/>
    <n v="1.43"/>
    <x v="3330"/>
    <n v="43669"/>
    <n v="14.6"/>
    <s v="Yes"/>
    <n v="38.1"/>
    <n v="74.599999999999994"/>
    <n v="2026"/>
    <n v="33004375165"/>
    <n v="5.4363636363636365"/>
    <n v="146.05016722408027"/>
    <n v="134.83067274423283"/>
    <s v="#SPILL!"/>
  </r>
  <r>
    <s v="EV3360"/>
    <x v="4"/>
    <s v="Asia"/>
    <s v="Toyota"/>
    <s v="Truck"/>
    <n v="76044"/>
    <n v="110"/>
    <n v="535"/>
    <n v="2.2799999999999998"/>
    <x v="3331"/>
    <n v="34601"/>
    <n v="15.1"/>
    <s v="Yes"/>
    <n v="39.299999999999997"/>
    <n v="145.19999999999999"/>
    <n v="2026"/>
    <n v="2631198444"/>
    <n v="4.8636363636363633"/>
    <n v="64.674766355140193"/>
    <n v="74.430592814686236"/>
    <s v="#SPILL!"/>
  </r>
  <r>
    <s v="EV3361"/>
    <x v="0"/>
    <s v="Asia"/>
    <s v="Volkswagen"/>
    <s v="Car"/>
    <n v="267335"/>
    <n v="120"/>
    <n v="615"/>
    <n v="2.7"/>
    <x v="3332"/>
    <n v="59304"/>
    <n v="20.2"/>
    <s v="No"/>
    <n v="57.6"/>
    <n v="280.39999999999998"/>
    <n v="2026"/>
    <n v="15854034840"/>
    <n v="5.125"/>
    <n v="96.42926829268292"/>
    <n v="390.48384985131014"/>
    <s v="#SPILL!"/>
  </r>
  <r>
    <s v="EV3362"/>
    <x v="7"/>
    <s v="Europe"/>
    <s v="BMW"/>
    <s v="Truck"/>
    <n v="128607"/>
    <n v="67"/>
    <n v="472"/>
    <n v="1.1499999999999999"/>
    <x v="3333"/>
    <n v="53924"/>
    <n v="18.2"/>
    <s v="No"/>
    <n v="42.2"/>
    <n v="128.19999999999999"/>
    <n v="2026"/>
    <n v="6935003868"/>
    <n v="7.044776119402985"/>
    <n v="114.2457627118644"/>
    <n v="742.62676215136037"/>
    <s v="#SPILL!"/>
  </r>
  <r>
    <s v="EV3363"/>
    <x v="1"/>
    <s v="North America"/>
    <s v="Volkswagen"/>
    <s v="Car"/>
    <n v="526783"/>
    <n v="98"/>
    <n v="394"/>
    <n v="2.16"/>
    <x v="3334"/>
    <n v="33912"/>
    <n v="16.399999999999999"/>
    <s v="Yes"/>
    <n v="34.700000000000003"/>
    <n v="240.6"/>
    <n v="2026"/>
    <n v="17864265096"/>
    <n v="4.0204081632653059"/>
    <n v="86.07106598984771"/>
    <n v="330.55546591290914"/>
    <s v="#SPILL!"/>
  </r>
  <r>
    <s v="EV3364"/>
    <x v="3"/>
    <s v="Europe"/>
    <s v="Nissan"/>
    <s v="SUV"/>
    <n v="87797"/>
    <n v="114"/>
    <n v="591"/>
    <n v="2.63"/>
    <x v="3335"/>
    <n v="73571"/>
    <n v="18.5"/>
    <s v="No"/>
    <n v="55.8"/>
    <n v="138.30000000000001"/>
    <n v="2026"/>
    <n v="6459313087"/>
    <n v="5.1842105263157894"/>
    <n v="124.48561759729273"/>
    <n v="1233.0489652266024"/>
    <s v="#SPILL!"/>
  </r>
  <r>
    <s v="EV3365"/>
    <x v="0"/>
    <s v="Asia"/>
    <s v="Hyundai"/>
    <s v="Car"/>
    <n v="531620"/>
    <n v="114"/>
    <n v="441"/>
    <n v="2.3199999999999998"/>
    <x v="3336"/>
    <n v="63912"/>
    <n v="17.899999999999999"/>
    <s v="No"/>
    <n v="27.9"/>
    <n v="102"/>
    <n v="2026"/>
    <n v="33976897440"/>
    <n v="3.8684210526315788"/>
    <n v="144.9251700680272"/>
    <n v="60.317520033106355"/>
    <s v="#SPILL!"/>
  </r>
  <r>
    <s v="EV3366"/>
    <x v="5"/>
    <s v="North America"/>
    <s v="Tesla"/>
    <s v="Car"/>
    <n v="734281"/>
    <n v="45"/>
    <n v="480"/>
    <n v="0.65"/>
    <x v="3337"/>
    <n v="63795"/>
    <n v="21.4"/>
    <s v="Yes"/>
    <n v="52.5"/>
    <n v="118.4"/>
    <n v="2026"/>
    <n v="46843456395"/>
    <n v="10.666666666666666"/>
    <n v="132.90625"/>
    <n v="103.07361895514116"/>
    <s v="#SPILL!"/>
  </r>
  <r>
    <s v="EV3367"/>
    <x v="1"/>
    <s v="North America"/>
    <s v="Ford"/>
    <s v="Bus"/>
    <n v="165004"/>
    <n v="100"/>
    <n v="565"/>
    <n v="2.86"/>
    <x v="3338"/>
    <n v="69155"/>
    <n v="14.1"/>
    <s v="Yes"/>
    <n v="49.5"/>
    <n v="230.7"/>
    <n v="2026"/>
    <n v="11410851620"/>
    <n v="5.65"/>
    <n v="122.39823008849558"/>
    <n v="865.24569101355121"/>
    <s v="#SPILL!"/>
  </r>
  <r>
    <s v="EV3368"/>
    <x v="7"/>
    <s v="Europe"/>
    <s v="Hyundai"/>
    <s v="Truck"/>
    <n v="562376"/>
    <n v="59"/>
    <n v="527"/>
    <n v="2.5099999999999998"/>
    <x v="3339"/>
    <n v="48984"/>
    <n v="24.8"/>
    <s v="No"/>
    <n v="51.6"/>
    <n v="37.1"/>
    <n v="2026"/>
    <n v="27547425984"/>
    <n v="8.9322033898305087"/>
    <n v="92.948766603415564"/>
    <n v="230.39745650596754"/>
    <s v="#SPILL!"/>
  </r>
  <r>
    <s v="EV3369"/>
    <x v="9"/>
    <s v="Asia"/>
    <s v="Ford"/>
    <s v="SUV"/>
    <n v="724857"/>
    <n v="67"/>
    <n v="484"/>
    <n v="1.34"/>
    <x v="3340"/>
    <n v="83236"/>
    <n v="22"/>
    <s v="No"/>
    <n v="48.5"/>
    <n v="190.8"/>
    <n v="2026"/>
    <n v="60334197252"/>
    <n v="7.2238805970149258"/>
    <n v="171.97520661157026"/>
    <n v="259.83607801262872"/>
    <s v="#SPILL!"/>
  </r>
  <r>
    <s v="EV3370"/>
    <x v="3"/>
    <s v="Europe"/>
    <s v="Mercedes"/>
    <s v="SUV"/>
    <n v="795910"/>
    <n v="89"/>
    <n v="605"/>
    <n v="1.55"/>
    <x v="3341"/>
    <n v="36328"/>
    <n v="22.4"/>
    <s v="No"/>
    <n v="30.5"/>
    <n v="114.7"/>
    <n v="2026"/>
    <n v="28913818480"/>
    <n v="6.797752808988764"/>
    <n v="60.046280991735536"/>
    <n v="41.570026761819804"/>
    <s v="#SPILL!"/>
  </r>
  <r>
    <s v="EV3371"/>
    <x v="9"/>
    <s v="Asia"/>
    <s v="Volkswagen"/>
    <s v="Truck"/>
    <n v="170822"/>
    <n v="65"/>
    <n v="469"/>
    <n v="1.55"/>
    <x v="3342"/>
    <n v="31783"/>
    <n v="13.7"/>
    <s v="No"/>
    <n v="9.8000000000000007"/>
    <n v="137"/>
    <n v="2026"/>
    <n v="5429235626"/>
    <n v="7.2153846153846155"/>
    <n v="67.767590618336882"/>
    <n v="1102.9668309702499"/>
    <s v="#SPILL!"/>
  </r>
  <r>
    <s v="EV3372"/>
    <x v="5"/>
    <s v="North America"/>
    <s v="Toyota"/>
    <s v="Bus"/>
    <n v="613778"/>
    <n v="77"/>
    <n v="351"/>
    <n v="2.0499999999999998"/>
    <x v="3343"/>
    <n v="57110"/>
    <n v="17.8"/>
    <s v="Yes"/>
    <n v="56.5"/>
    <n v="172.8"/>
    <n v="2026"/>
    <n v="35052861580"/>
    <n v="4.5584415584415581"/>
    <n v="162.70655270655271"/>
    <n v="37.723737247017652"/>
    <s v="#SPILL!"/>
  </r>
  <r>
    <s v="EV3373"/>
    <x v="8"/>
    <s v="Europe"/>
    <s v="Tesla"/>
    <s v="Truck"/>
    <n v="606030"/>
    <n v="115"/>
    <n v="583"/>
    <n v="0.85"/>
    <x v="3344"/>
    <n v="58939"/>
    <n v="20.7"/>
    <s v="No"/>
    <n v="25.7"/>
    <n v="232.3"/>
    <n v="2026"/>
    <n v="35718802170"/>
    <n v="5.0695652173913039"/>
    <n v="101.09605488850772"/>
    <n v="242.83451314291372"/>
    <s v="#SPILL!"/>
  </r>
  <r>
    <s v="EV3374"/>
    <x v="3"/>
    <s v="Europe"/>
    <s v="BMW"/>
    <s v="SUV"/>
    <n v="820840"/>
    <n v="113"/>
    <n v="278"/>
    <n v="1.29"/>
    <x v="1800"/>
    <n v="44942"/>
    <n v="17"/>
    <s v="No"/>
    <n v="55.7"/>
    <n v="71.3"/>
    <n v="2026"/>
    <n v="36890191280"/>
    <n v="2.4601769911504423"/>
    <n v="161.66187050359713"/>
    <n v="227.70211003362408"/>
    <s v="#SPILL!"/>
  </r>
  <r>
    <s v="EV3375"/>
    <x v="9"/>
    <s v="Asia"/>
    <s v="Hyundai"/>
    <s v="Truck"/>
    <n v="195879"/>
    <n v="85"/>
    <n v="375"/>
    <n v="2.92"/>
    <x v="3345"/>
    <n v="58497"/>
    <n v="23.6"/>
    <s v="Yes"/>
    <n v="64.3"/>
    <n v="11.2"/>
    <n v="2026"/>
    <n v="11458333863"/>
    <n v="4.4117647058823533"/>
    <n v="155.99199999999999"/>
    <n v="956.78965075378164"/>
    <s v="#SPILL!"/>
  </r>
  <r>
    <s v="EV3376"/>
    <x v="6"/>
    <s v="Europe"/>
    <s v="Ford"/>
    <s v="Car"/>
    <n v="12607"/>
    <n v="99"/>
    <n v="615"/>
    <n v="0.52"/>
    <x v="3346"/>
    <n v="49852"/>
    <n v="18.399999999999999"/>
    <s v="Yes"/>
    <n v="19.600000000000001"/>
    <n v="238.9"/>
    <n v="2026"/>
    <n v="628484164"/>
    <n v="6.2121212121212119"/>
    <n v="81.060162601626018"/>
    <n v="12331.323867692552"/>
    <s v="#SPILL!"/>
  </r>
  <r>
    <s v="EV3377"/>
    <x v="2"/>
    <s v="Oceania"/>
    <s v="Tesla"/>
    <s v="SUV"/>
    <n v="20575"/>
    <n v="85"/>
    <n v="570"/>
    <n v="1.86"/>
    <x v="3347"/>
    <n v="43685"/>
    <n v="21.6"/>
    <s v="Yes"/>
    <n v="52.6"/>
    <n v="68"/>
    <n v="2026"/>
    <n v="898818875"/>
    <n v="6.7058823529411766"/>
    <n v="76.640350877192986"/>
    <n v="4079.805589307412"/>
    <s v="#SPILL!"/>
  </r>
  <r>
    <s v="EV3378"/>
    <x v="9"/>
    <s v="Asia"/>
    <s v="BMW"/>
    <s v="Truck"/>
    <n v="316662"/>
    <n v="89"/>
    <n v="539"/>
    <n v="2.29"/>
    <x v="3348"/>
    <n v="84716"/>
    <n v="13.4"/>
    <s v="Yes"/>
    <n v="44.3"/>
    <n v="186.8"/>
    <n v="2026"/>
    <n v="26826337992"/>
    <n v="6.0561797752808992"/>
    <n v="157.17254174397033"/>
    <n v="625.94185598524609"/>
    <s v="#SPILL!"/>
  </r>
  <r>
    <s v="EV3379"/>
    <x v="3"/>
    <s v="Europe"/>
    <s v="Tesla"/>
    <s v="Car"/>
    <n v="507220"/>
    <n v="54"/>
    <n v="496"/>
    <n v="2.48"/>
    <x v="3349"/>
    <n v="30615"/>
    <n v="22"/>
    <s v="Yes"/>
    <n v="21.5"/>
    <n v="228"/>
    <n v="2026"/>
    <n v="15528540300"/>
    <n v="9.1851851851851851"/>
    <n v="61.723790322580648"/>
    <n v="15.529750404163874"/>
    <s v="#SPILL!"/>
  </r>
  <r>
    <s v="EV3380"/>
    <x v="3"/>
    <s v="Europe"/>
    <s v="Toyota"/>
    <s v="Car"/>
    <n v="618549"/>
    <n v="95"/>
    <n v="421"/>
    <n v="1.03"/>
    <x v="3350"/>
    <n v="35595"/>
    <n v="15.3"/>
    <s v="Yes"/>
    <n v="11.8"/>
    <n v="203.2"/>
    <n v="2026"/>
    <n v="22017251655"/>
    <n v="4.4315789473684211"/>
    <n v="84.548693586698334"/>
    <n v="167.47258503368369"/>
    <s v="#SPILL!"/>
  </r>
  <r>
    <s v="EV3381"/>
    <x v="5"/>
    <s v="North America"/>
    <s v="Nissan"/>
    <s v="Truck"/>
    <n v="114049"/>
    <n v="82"/>
    <n v="453"/>
    <n v="1.48"/>
    <x v="3351"/>
    <n v="27388"/>
    <n v="16.600000000000001"/>
    <s v="Yes"/>
    <n v="54.3"/>
    <n v="258.5"/>
    <n v="2026"/>
    <n v="3123574012"/>
    <n v="5.524390243902439"/>
    <n v="60.459161147902869"/>
    <n v="1743.4611438942911"/>
    <s v="#SPILL!"/>
  </r>
  <r>
    <s v="EV3382"/>
    <x v="2"/>
    <s v="Oceania"/>
    <s v="Tesla"/>
    <s v="Truck"/>
    <n v="814727"/>
    <n v="59"/>
    <n v="323"/>
    <n v="1.02"/>
    <x v="3352"/>
    <n v="68995"/>
    <n v="19.399999999999999"/>
    <s v="No"/>
    <n v="56.9"/>
    <n v="275.60000000000002"/>
    <n v="2026"/>
    <n v="56212089365"/>
    <n v="5.4745762711864403"/>
    <n v="213.60681114551085"/>
    <n v="49.596981565604189"/>
    <s v="#SPILL!"/>
  </r>
  <r>
    <s v="EV3383"/>
    <x v="0"/>
    <s v="Asia"/>
    <s v="Volkswagen"/>
    <s v="Truck"/>
    <n v="87334"/>
    <n v="102"/>
    <n v="466"/>
    <n v="1.75"/>
    <x v="3353"/>
    <n v="60860"/>
    <n v="18.8"/>
    <s v="No"/>
    <n v="23.9"/>
    <n v="106"/>
    <n v="2026"/>
    <n v="5315147240"/>
    <n v="4.5686274509803919"/>
    <n v="130.60085836909872"/>
    <n v="1120.9265578125357"/>
    <s v="#SPILL!"/>
  </r>
  <r>
    <s v="EV3384"/>
    <x v="8"/>
    <s v="Europe"/>
    <s v="BMW"/>
    <s v="Bus"/>
    <n v="405045"/>
    <n v="42"/>
    <n v="404"/>
    <n v="1.93"/>
    <x v="3354"/>
    <n v="44139"/>
    <n v="20.2"/>
    <s v="Yes"/>
    <n v="44.9"/>
    <n v="271.39999999999998"/>
    <n v="2026"/>
    <n v="17878281255"/>
    <n v="9.6190476190476186"/>
    <n v="109.2549504950495"/>
    <n v="16.289548074905255"/>
    <s v="#SPILL!"/>
  </r>
  <r>
    <s v="EV3385"/>
    <x v="9"/>
    <s v="Asia"/>
    <s v="Toyota"/>
    <s v="Bus"/>
    <n v="61573"/>
    <n v="80"/>
    <n v="631"/>
    <n v="2.33"/>
    <x v="3355"/>
    <n v="32169"/>
    <n v="12.2"/>
    <s v="No"/>
    <n v="58.9"/>
    <n v="142.19999999999999"/>
    <n v="2026"/>
    <n v="1980741837"/>
    <n v="7.8875000000000002"/>
    <n v="50.980982567353408"/>
    <n v="327.56240559985707"/>
    <s v="#SPILL!"/>
  </r>
  <r>
    <s v="EV3386"/>
    <x v="8"/>
    <s v="Europe"/>
    <s v="Kia"/>
    <s v="Car"/>
    <n v="349855"/>
    <n v="73"/>
    <n v="319"/>
    <n v="0.77"/>
    <x v="3356"/>
    <n v="79508"/>
    <n v="21.6"/>
    <s v="Yes"/>
    <n v="17.2"/>
    <n v="64.400000000000006"/>
    <n v="2026"/>
    <n v="27816271340"/>
    <n v="4.3698630136986303"/>
    <n v="249.24137931034483"/>
    <n v="347.18669162938932"/>
    <s v="#SPILL!"/>
  </r>
  <r>
    <s v="EV3387"/>
    <x v="4"/>
    <s v="Asia"/>
    <s v="Ford"/>
    <s v="Car"/>
    <n v="882941"/>
    <n v="82"/>
    <n v="373"/>
    <n v="2.12"/>
    <x v="3357"/>
    <n v="67120"/>
    <n v="14.1"/>
    <s v="Yes"/>
    <n v="60.1"/>
    <n v="267"/>
    <n v="2026"/>
    <n v="59262999920"/>
    <n v="4.5487804878048781"/>
    <n v="179.94638069705093"/>
    <n v="192.63574802846398"/>
    <s v="#SPILL!"/>
  </r>
  <r>
    <s v="EV3388"/>
    <x v="7"/>
    <s v="Europe"/>
    <s v="Ford"/>
    <s v="Bus"/>
    <n v="269407"/>
    <n v="71"/>
    <n v="422"/>
    <n v="2.75"/>
    <x v="3358"/>
    <n v="40774"/>
    <n v="15.9"/>
    <s v="Yes"/>
    <n v="48"/>
    <n v="74.7"/>
    <n v="2026"/>
    <n v="10984801018"/>
    <n v="5.943661971830986"/>
    <n v="96.620853080568722"/>
    <n v="283.94213958805818"/>
    <s v="#SPILL!"/>
  </r>
  <r>
    <s v="EV3389"/>
    <x v="4"/>
    <s v="Asia"/>
    <s v="BMW"/>
    <s v="Truck"/>
    <n v="308743"/>
    <n v="119"/>
    <n v="524"/>
    <n v="2.52"/>
    <x v="3359"/>
    <n v="75865"/>
    <n v="12.1"/>
    <s v="No"/>
    <n v="12.8"/>
    <n v="287.5"/>
    <n v="2026"/>
    <n v="23422787695"/>
    <n v="4.4033613445378155"/>
    <n v="144.78053435114504"/>
    <n v="570.58459624995555"/>
    <s v="#SPILL!"/>
  </r>
  <r>
    <s v="EV3390"/>
    <x v="0"/>
    <s v="Asia"/>
    <s v="Tesla"/>
    <s v="Bus"/>
    <n v="564314"/>
    <n v="42"/>
    <n v="439"/>
    <n v="2.85"/>
    <x v="3360"/>
    <n v="45637"/>
    <n v="16.100000000000001"/>
    <s v="No"/>
    <n v="48.7"/>
    <n v="88.2"/>
    <n v="2026"/>
    <n v="25753598018"/>
    <n v="10.452380952380953"/>
    <n v="103.95671981776765"/>
    <n v="99.554503343883027"/>
    <s v="#SPILL!"/>
  </r>
  <r>
    <s v="EV3391"/>
    <x v="2"/>
    <s v="Oceania"/>
    <s v="Hyundai"/>
    <s v="Car"/>
    <n v="95578"/>
    <n v="107"/>
    <n v="327"/>
    <n v="0.96"/>
    <x v="3361"/>
    <n v="82584"/>
    <n v="13.2"/>
    <s v="Yes"/>
    <n v="37.200000000000003"/>
    <n v="79.8"/>
    <n v="2026"/>
    <n v="7893213552"/>
    <n v="3.05607476635514"/>
    <n v="252.55045871559633"/>
    <n v="281.85356462784324"/>
    <s v="#SPILL!"/>
  </r>
  <r>
    <s v="EV3392"/>
    <x v="9"/>
    <s v="Asia"/>
    <s v="Nissan"/>
    <s v="Bus"/>
    <n v="689285"/>
    <n v="93"/>
    <n v="326"/>
    <n v="2.17"/>
    <x v="3362"/>
    <n v="45187"/>
    <n v="12.8"/>
    <s v="No"/>
    <n v="10"/>
    <n v="232.8"/>
    <n v="2026"/>
    <n v="31146721295"/>
    <n v="3.5053763440860215"/>
    <n v="138.61042944785277"/>
    <n v="32.791951079742056"/>
    <s v="#SPILL!"/>
  </r>
  <r>
    <s v="EV3393"/>
    <x v="3"/>
    <s v="Europe"/>
    <s v="BMW"/>
    <s v="Car"/>
    <n v="641534"/>
    <n v="102"/>
    <n v="567"/>
    <n v="0.94"/>
    <x v="3363"/>
    <n v="35275"/>
    <n v="13.9"/>
    <s v="No"/>
    <n v="10"/>
    <n v="111.2"/>
    <n v="2026"/>
    <n v="22630111850"/>
    <n v="5.5588235294117645"/>
    <n v="62.213403880070544"/>
    <n v="238.04506074502677"/>
    <s v="#SPILL!"/>
  </r>
  <r>
    <s v="EV3394"/>
    <x v="1"/>
    <s v="North America"/>
    <s v="Volkswagen"/>
    <s v="Bus"/>
    <n v="686758"/>
    <n v="43"/>
    <n v="619"/>
    <n v="1.22"/>
    <x v="3364"/>
    <n v="52374"/>
    <n v="14.9"/>
    <s v="No"/>
    <n v="19.3"/>
    <n v="250.5"/>
    <n v="2026"/>
    <n v="35968263492"/>
    <n v="14.395348837209303"/>
    <n v="84.610662358642969"/>
    <n v="27.439068784054935"/>
    <s v="#SPILL!"/>
  </r>
  <r>
    <s v="EV3395"/>
    <x v="1"/>
    <s v="North America"/>
    <s v="Kia"/>
    <s v="Car"/>
    <n v="267596"/>
    <n v="91"/>
    <n v="508"/>
    <n v="0.5"/>
    <x v="3365"/>
    <n v="63753"/>
    <n v="18.899999999999999"/>
    <s v="Yes"/>
    <n v="24.4"/>
    <n v="172.4"/>
    <n v="2026"/>
    <n v="17060047788"/>
    <n v="5.5824175824175821"/>
    <n v="125.49803149606299"/>
    <n v="163.84026667065277"/>
    <s v="#SPILL!"/>
  </r>
  <r>
    <s v="EV3396"/>
    <x v="1"/>
    <s v="North America"/>
    <s v="Hyundai"/>
    <s v="SUV"/>
    <n v="859640"/>
    <n v="50"/>
    <n v="635"/>
    <n v="2.59"/>
    <x v="3366"/>
    <n v="31552"/>
    <n v="13.3"/>
    <s v="Yes"/>
    <n v="6.7"/>
    <n v="113.8"/>
    <n v="2026"/>
    <n v="27123361280"/>
    <n v="12.7"/>
    <n v="49.688188976377951"/>
    <n v="92.34446977804663"/>
    <s v="#SPILL!"/>
  </r>
  <r>
    <s v="EV3397"/>
    <x v="9"/>
    <s v="Asia"/>
    <s v="Hyundai"/>
    <s v="Car"/>
    <n v="11763"/>
    <n v="91"/>
    <n v="365"/>
    <n v="1.48"/>
    <x v="3367"/>
    <n v="60437"/>
    <n v="21.2"/>
    <s v="Yes"/>
    <n v="37.200000000000003"/>
    <n v="132.6"/>
    <n v="2026"/>
    <n v="710920431"/>
    <n v="4.0109890109890109"/>
    <n v="165.58082191780821"/>
    <n v="12176.060528776672"/>
    <s v="#SPILL!"/>
  </r>
  <r>
    <s v="EV3398"/>
    <x v="7"/>
    <s v="Europe"/>
    <s v="BMW"/>
    <s v="Car"/>
    <n v="7053"/>
    <n v="44"/>
    <n v="357"/>
    <n v="1.91"/>
    <x v="2107"/>
    <n v="75758"/>
    <n v="20.9"/>
    <s v="Yes"/>
    <n v="9.1"/>
    <n v="93.5"/>
    <n v="2026"/>
    <n v="534321174"/>
    <n v="8.1136363636363633"/>
    <n v="212.20728291316527"/>
    <n v="7028.7820785481354"/>
    <s v="#SPILL!"/>
  </r>
  <r>
    <s v="EV3399"/>
    <x v="8"/>
    <s v="Europe"/>
    <s v="Hyundai"/>
    <s v="Bus"/>
    <n v="589464"/>
    <n v="63"/>
    <n v="584"/>
    <n v="2.12"/>
    <x v="3368"/>
    <n v="26967"/>
    <n v="13.8"/>
    <s v="Yes"/>
    <n v="14.1"/>
    <n v="295.60000000000002"/>
    <n v="2026"/>
    <n v="15896075688"/>
    <n v="9.2698412698412707"/>
    <n v="46.176369863013697"/>
    <n v="92.467054815900553"/>
    <s v="#SPILL!"/>
  </r>
  <r>
    <s v="EV3400"/>
    <x v="3"/>
    <s v="Europe"/>
    <s v="Tesla"/>
    <s v="SUV"/>
    <n v="138668"/>
    <n v="106"/>
    <n v="314"/>
    <n v="1.0900000000000001"/>
    <x v="3369"/>
    <n v="82571"/>
    <n v="14.8"/>
    <s v="Yes"/>
    <n v="54.9"/>
    <n v="38.1"/>
    <n v="2026"/>
    <n v="11449955428"/>
    <n v="2.9622641509433962"/>
    <n v="262.96496815286622"/>
    <n v="305.65811867193588"/>
    <s v="#SPILL!"/>
  </r>
  <r>
    <s v="EV3401"/>
    <x v="6"/>
    <s v="Europe"/>
    <s v="BYD"/>
    <s v="Truck"/>
    <n v="457128"/>
    <n v="46"/>
    <n v="457"/>
    <n v="1.66"/>
    <x v="3370"/>
    <n v="82860"/>
    <n v="15.6"/>
    <s v="Yes"/>
    <n v="8.4"/>
    <n v="67.2"/>
    <n v="2026"/>
    <n v="37877626080"/>
    <n v="9.9347826086956523"/>
    <n v="181.3129102844639"/>
    <n v="102.73052624210287"/>
    <s v="#SPILL!"/>
  </r>
  <r>
    <s v="EV3402"/>
    <x v="9"/>
    <s v="Asia"/>
    <s v="Nissan"/>
    <s v="Car"/>
    <n v="796217"/>
    <n v="61"/>
    <n v="540"/>
    <n v="1.5"/>
    <x v="3371"/>
    <n v="74300"/>
    <n v="15"/>
    <s v="No"/>
    <n v="39.700000000000003"/>
    <n v="83.9"/>
    <n v="2026"/>
    <n v="59158923100"/>
    <n v="8.8524590163934427"/>
    <n v="137.59259259259258"/>
    <n v="199.2082560407527"/>
    <s v="#SPILL!"/>
  </r>
  <r>
    <s v="EV3403"/>
    <x v="7"/>
    <s v="Europe"/>
    <s v="Nissan"/>
    <s v="Car"/>
    <n v="555335"/>
    <n v="68"/>
    <n v="595"/>
    <n v="2.9"/>
    <x v="3372"/>
    <n v="79271"/>
    <n v="21.2"/>
    <s v="No"/>
    <n v="53.6"/>
    <n v="163"/>
    <n v="2026"/>
    <n v="44021960785"/>
    <n v="8.75"/>
    <n v="133.22857142857143"/>
    <n v="347.94133270908549"/>
    <s v="#SPILL!"/>
  </r>
  <r>
    <s v="EV3404"/>
    <x v="2"/>
    <s v="Oceania"/>
    <s v="Mercedes"/>
    <s v="Bus"/>
    <n v="876771"/>
    <n v="53"/>
    <n v="530"/>
    <n v="1.8"/>
    <x v="3373"/>
    <n v="39993"/>
    <n v="21"/>
    <s v="Yes"/>
    <n v="7.2"/>
    <n v="96.4"/>
    <n v="2026"/>
    <n v="35064702603"/>
    <n v="10"/>
    <n v="75.458490566037739"/>
    <n v="11.436281537596475"/>
    <s v="#SPILL!"/>
  </r>
  <r>
    <s v="EV3405"/>
    <x v="6"/>
    <s v="Europe"/>
    <s v="Volkswagen"/>
    <s v="Truck"/>
    <n v="386520"/>
    <n v="63"/>
    <n v="457"/>
    <n v="1.78"/>
    <x v="3374"/>
    <n v="71599"/>
    <n v="18.100000000000001"/>
    <s v="Yes"/>
    <n v="32.6"/>
    <n v="134.30000000000001"/>
    <n v="2026"/>
    <n v="27674445480"/>
    <n v="7.253968253968254"/>
    <n v="156.67177242888403"/>
    <n v="279.7940598157922"/>
    <s v="#SPILL!"/>
  </r>
  <r>
    <s v="EV3406"/>
    <x v="0"/>
    <s v="Asia"/>
    <s v="Tesla"/>
    <s v="Truck"/>
    <n v="865744"/>
    <n v="71"/>
    <n v="450"/>
    <n v="1.39"/>
    <x v="3375"/>
    <n v="79723"/>
    <n v="19"/>
    <s v="No"/>
    <n v="21.4"/>
    <n v="299.8"/>
    <n v="2026"/>
    <n v="69019708912"/>
    <n v="6.3380281690140849"/>
    <n v="177.16222222222223"/>
    <n v="93.949250586778547"/>
    <s v="#SPILL!"/>
  </r>
  <r>
    <s v="EV3407"/>
    <x v="7"/>
    <s v="Europe"/>
    <s v="Tesla"/>
    <s v="Car"/>
    <n v="497211"/>
    <n v="92"/>
    <n v="481"/>
    <n v="0.68"/>
    <x v="3376"/>
    <n v="53656"/>
    <n v="19"/>
    <s v="No"/>
    <n v="42.7"/>
    <n v="66.7"/>
    <n v="2026"/>
    <n v="26678353416"/>
    <n v="5.2282608695652177"/>
    <n v="111.55093555093555"/>
    <n v="200.98911729627864"/>
    <s v="#SPILL!"/>
  </r>
  <r>
    <s v="EV3408"/>
    <x v="4"/>
    <s v="Asia"/>
    <s v="BMW"/>
    <s v="Car"/>
    <n v="498921"/>
    <n v="107"/>
    <n v="312"/>
    <n v="1.48"/>
    <x v="3377"/>
    <n v="60908"/>
    <n v="23"/>
    <s v="Yes"/>
    <n v="63.3"/>
    <n v="252.9"/>
    <n v="2026"/>
    <n v="30388280268"/>
    <n v="2.9158878504672896"/>
    <n v="195.21794871794873"/>
    <n v="347.18522571709747"/>
    <s v="#SPILL!"/>
  </r>
  <r>
    <s v="EV3409"/>
    <x v="1"/>
    <s v="North America"/>
    <s v="BMW"/>
    <s v="Truck"/>
    <n v="379933"/>
    <n v="99"/>
    <n v="272"/>
    <n v="1.76"/>
    <x v="3378"/>
    <n v="61773"/>
    <n v="18.600000000000001"/>
    <s v="Yes"/>
    <n v="39.700000000000003"/>
    <n v="23.3"/>
    <n v="2026"/>
    <n v="23469601209"/>
    <n v="2.7474747474747474"/>
    <n v="227.10661764705881"/>
    <n v="28.526082230287969"/>
    <s v="#SPILL!"/>
  </r>
  <r>
    <s v="EV3410"/>
    <x v="8"/>
    <s v="Europe"/>
    <s v="Tesla"/>
    <s v="Truck"/>
    <n v="534745"/>
    <n v="102"/>
    <n v="486"/>
    <n v="1.93"/>
    <x v="3379"/>
    <n v="51383"/>
    <n v="16.2"/>
    <s v="No"/>
    <n v="12"/>
    <n v="211.2"/>
    <n v="2026"/>
    <n v="27476802335"/>
    <n v="4.7647058823529411"/>
    <n v="105.72633744855968"/>
    <n v="74.035287847478699"/>
    <s v="#SPILL!"/>
  </r>
  <r>
    <s v="EV3411"/>
    <x v="7"/>
    <s v="Europe"/>
    <s v="Kia"/>
    <s v="SUV"/>
    <n v="695760"/>
    <n v="68"/>
    <n v="491"/>
    <n v="2.13"/>
    <x v="3380"/>
    <n v="38958"/>
    <n v="21.7"/>
    <s v="Yes"/>
    <n v="61.9"/>
    <n v="201.3"/>
    <n v="2026"/>
    <n v="27105418080"/>
    <n v="7.2205882352941178"/>
    <n v="79.344195519348276"/>
    <n v="56.66752903299988"/>
    <s v="#SPILL!"/>
  </r>
  <r>
    <s v="EV3412"/>
    <x v="8"/>
    <s v="Europe"/>
    <s v="Hyundai"/>
    <s v="Bus"/>
    <n v="204325"/>
    <n v="103"/>
    <n v="455"/>
    <n v="1.8"/>
    <x v="3381"/>
    <n v="29999"/>
    <n v="13.8"/>
    <s v="Yes"/>
    <n v="30"/>
    <n v="149"/>
    <n v="2026"/>
    <n v="6129545675"/>
    <n v="4.4174757281553401"/>
    <n v="65.931868131868129"/>
    <n v="511.99804233451607"/>
    <s v="#SPILL!"/>
  </r>
  <r>
    <s v="EV3413"/>
    <x v="6"/>
    <s v="Europe"/>
    <s v="Tesla"/>
    <s v="Car"/>
    <n v="864453"/>
    <n v="98"/>
    <n v="493"/>
    <n v="1.81"/>
    <x v="3382"/>
    <n v="37520"/>
    <n v="22.1"/>
    <s v="No"/>
    <n v="31.7"/>
    <n v="5.6"/>
    <n v="2026"/>
    <n v="32434276560"/>
    <n v="5.0306122448979593"/>
    <n v="76.105476673427987"/>
    <n v="7.2531415820177614"/>
    <s v="#SPILL!"/>
  </r>
  <r>
    <s v="EV3414"/>
    <x v="3"/>
    <s v="Europe"/>
    <s v="Kia"/>
    <s v="Truck"/>
    <n v="606936"/>
    <n v="82"/>
    <n v="324"/>
    <n v="2.56"/>
    <x v="3383"/>
    <n v="38038"/>
    <n v="15.6"/>
    <s v="No"/>
    <n v="11.5"/>
    <n v="9.1999999999999993"/>
    <n v="2026"/>
    <n v="23086631568"/>
    <n v="3.9512195121951219"/>
    <n v="117.40123456790124"/>
    <n v="285.14373838427775"/>
    <s v="#SPILL!"/>
  </r>
  <r>
    <s v="EV3415"/>
    <x v="4"/>
    <s v="Asia"/>
    <s v="Kia"/>
    <s v="SUV"/>
    <n v="832771"/>
    <n v="83"/>
    <n v="314"/>
    <n v="1.4"/>
    <x v="3384"/>
    <n v="84390"/>
    <n v="22.1"/>
    <s v="No"/>
    <n v="17.5"/>
    <n v="190"/>
    <n v="2026"/>
    <n v="70277544690"/>
    <n v="3.7831325301204819"/>
    <n v="268.7579617834395"/>
    <n v="237.05196266440595"/>
    <s v="#SPILL!"/>
  </r>
  <r>
    <s v="EV3416"/>
    <x v="3"/>
    <s v="Europe"/>
    <s v="Mercedes"/>
    <s v="Bus"/>
    <n v="309245"/>
    <n v="63"/>
    <n v="608"/>
    <n v="2.12"/>
    <x v="3385"/>
    <n v="31586"/>
    <n v="22.8"/>
    <s v="Yes"/>
    <n v="27.5"/>
    <n v="88.3"/>
    <n v="2026"/>
    <n v="9767812570"/>
    <n v="9.6507936507936503"/>
    <n v="51.950657894736842"/>
    <n v="267.2250157641999"/>
    <s v="#SPILL!"/>
  </r>
  <r>
    <s v="EV3417"/>
    <x v="6"/>
    <s v="Europe"/>
    <s v="Mercedes"/>
    <s v="Truck"/>
    <n v="88268"/>
    <n v="42"/>
    <n v="469"/>
    <n v="2.76"/>
    <x v="3386"/>
    <n v="75354"/>
    <n v="20.3"/>
    <s v="No"/>
    <n v="19.8"/>
    <n v="160.80000000000001"/>
    <n v="2026"/>
    <n v="6651346872"/>
    <n v="11.166666666666666"/>
    <n v="160.66950959488273"/>
    <n v="1272.2504191779581"/>
    <s v="#SPILL!"/>
  </r>
  <r>
    <s v="EV3418"/>
    <x v="8"/>
    <s v="Europe"/>
    <s v="Mercedes"/>
    <s v="Truck"/>
    <n v="573759"/>
    <n v="50"/>
    <n v="650"/>
    <n v="2.27"/>
    <x v="3387"/>
    <n v="25997"/>
    <n v="20.399999999999999"/>
    <s v="Yes"/>
    <n v="17.3"/>
    <n v="60.6"/>
    <n v="2026"/>
    <n v="14916012723"/>
    <n v="13"/>
    <n v="39.995384615384616"/>
    <n v="238.76052488936995"/>
    <s v="#SPILL!"/>
  </r>
  <r>
    <s v="EV3419"/>
    <x v="8"/>
    <s v="Europe"/>
    <s v="BYD"/>
    <s v="Bus"/>
    <n v="84550"/>
    <n v="89"/>
    <n v="356"/>
    <n v="2.97"/>
    <x v="3388"/>
    <n v="28164"/>
    <n v="16.100000000000001"/>
    <s v="Yes"/>
    <n v="43.9"/>
    <n v="247.3"/>
    <n v="2026"/>
    <n v="2381266200"/>
    <n v="4"/>
    <n v="79.112359550561791"/>
    <n v="1509.8403311649911"/>
    <s v="#SPILL!"/>
  </r>
  <r>
    <s v="EV3420"/>
    <x v="0"/>
    <s v="Asia"/>
    <s v="Volkswagen"/>
    <s v="Car"/>
    <n v="765214"/>
    <n v="92"/>
    <n v="263"/>
    <n v="1.32"/>
    <x v="3389"/>
    <n v="80922"/>
    <n v="21.5"/>
    <s v="Yes"/>
    <n v="52.7"/>
    <n v="224.4"/>
    <n v="2026"/>
    <n v="61922647308"/>
    <n v="2.8586956521739131"/>
    <n v="307.68821292775664"/>
    <n v="69.057806051640455"/>
    <s v="#SPILL!"/>
  </r>
  <r>
    <s v="EV3421"/>
    <x v="7"/>
    <s v="Europe"/>
    <s v="Hyundai"/>
    <s v="SUV"/>
    <n v="170623"/>
    <n v="101"/>
    <n v="564"/>
    <n v="1.18"/>
    <x v="3390"/>
    <n v="42941"/>
    <n v="20.9"/>
    <s v="No"/>
    <n v="50.2"/>
    <n v="167.6"/>
    <n v="2026"/>
    <n v="7326722243"/>
    <n v="5.5841584158415838"/>
    <n v="76.136524822695037"/>
    <n v="461.60834119667339"/>
    <s v="#SPILL!"/>
  </r>
  <r>
    <s v="EV3422"/>
    <x v="4"/>
    <s v="Asia"/>
    <s v="BMW"/>
    <s v="SUV"/>
    <n v="464509"/>
    <n v="80"/>
    <n v="358"/>
    <n v="1.44"/>
    <x v="3391"/>
    <n v="81515"/>
    <n v="15.1"/>
    <s v="Yes"/>
    <n v="36.4"/>
    <n v="136.69999999999999"/>
    <n v="2026"/>
    <n v="37864451135"/>
    <n v="4.4749999999999996"/>
    <n v="227.69553072625698"/>
    <n v="372.33293649853931"/>
    <s v="#SPILL!"/>
  </r>
  <r>
    <s v="EV3423"/>
    <x v="5"/>
    <s v="North America"/>
    <s v="BYD"/>
    <s v="Truck"/>
    <n v="139107"/>
    <n v="77"/>
    <n v="328"/>
    <n v="0.87"/>
    <x v="3392"/>
    <n v="32974"/>
    <n v="14.6"/>
    <s v="Yes"/>
    <n v="31.3"/>
    <n v="256.2"/>
    <n v="2026"/>
    <n v="4586914218"/>
    <n v="4.2597402597402594"/>
    <n v="100.53048780487805"/>
    <n v="1120.791908387069"/>
    <s v="#SPILL!"/>
  </r>
  <r>
    <s v="EV3424"/>
    <x v="1"/>
    <s v="North America"/>
    <s v="Tesla"/>
    <s v="Car"/>
    <n v="227690"/>
    <n v="94"/>
    <n v="450"/>
    <n v="2.7"/>
    <x v="3393"/>
    <n v="50315"/>
    <n v="19.8"/>
    <s v="No"/>
    <n v="64.599999999999994"/>
    <n v="129.9"/>
    <n v="2026"/>
    <n v="11456222350"/>
    <n v="4.7872340425531918"/>
    <n v="111.81111111111112"/>
    <n v="549.33462163467868"/>
    <s v="#SPILL!"/>
  </r>
  <r>
    <s v="EV3425"/>
    <x v="2"/>
    <s v="Oceania"/>
    <s v="Kia"/>
    <s v="SUV"/>
    <n v="539736"/>
    <n v="63"/>
    <n v="602"/>
    <n v="1.72"/>
    <x v="3394"/>
    <n v="36529"/>
    <n v="13.4"/>
    <s v="Yes"/>
    <n v="26.9"/>
    <n v="7.6"/>
    <n v="2026"/>
    <n v="19716016344"/>
    <n v="9.5555555555555554"/>
    <n v="60.679401993355484"/>
    <n v="26.283219944565491"/>
    <s v="#SPILL!"/>
  </r>
  <r>
    <s v="EV3426"/>
    <x v="4"/>
    <s v="Asia"/>
    <s v="Mercedes"/>
    <s v="Bus"/>
    <n v="381468"/>
    <n v="47"/>
    <n v="644"/>
    <n v="0.53"/>
    <x v="3395"/>
    <n v="58441"/>
    <n v="24.5"/>
    <s v="No"/>
    <n v="19.2"/>
    <n v="18.600000000000001"/>
    <n v="2026"/>
    <n v="22293371388"/>
    <n v="13.702127659574469"/>
    <n v="90.746894409937894"/>
    <n v="111.6659850891818"/>
    <s v="#SPILL!"/>
  </r>
  <r>
    <s v="EV3427"/>
    <x v="6"/>
    <s v="Europe"/>
    <s v="Ford"/>
    <s v="Truck"/>
    <n v="177082"/>
    <n v="40"/>
    <n v="326"/>
    <n v="2.6"/>
    <x v="3396"/>
    <n v="65608"/>
    <n v="16.600000000000001"/>
    <s v="Yes"/>
    <n v="61.8"/>
    <n v="165.3"/>
    <n v="2026"/>
    <n v="11617995856"/>
    <n v="8.15"/>
    <n v="201.25153374233128"/>
    <n v="521.95593002112014"/>
    <s v="#SPILL!"/>
  </r>
  <r>
    <s v="EV3428"/>
    <x v="4"/>
    <s v="Asia"/>
    <s v="Toyota"/>
    <s v="Bus"/>
    <n v="497750"/>
    <n v="71"/>
    <n v="400"/>
    <n v="0.68"/>
    <x v="3397"/>
    <n v="33205"/>
    <n v="17.899999999999999"/>
    <s v="No"/>
    <n v="8.3000000000000007"/>
    <n v="213.2"/>
    <n v="2026"/>
    <n v="16527788750"/>
    <n v="5.6338028169014081"/>
    <n v="83.012500000000003"/>
    <n v="75.411351079859372"/>
    <s v="#SPILL!"/>
  </r>
  <r>
    <s v="EV3429"/>
    <x v="4"/>
    <s v="Asia"/>
    <s v="Toyota"/>
    <s v="Car"/>
    <n v="424427"/>
    <n v="53"/>
    <n v="414"/>
    <n v="1.34"/>
    <x v="3398"/>
    <n v="84845"/>
    <n v="24.6"/>
    <s v="Yes"/>
    <n v="27.2"/>
    <n v="193.5"/>
    <n v="2026"/>
    <n v="36010508815"/>
    <n v="7.8113207547169807"/>
    <n v="204.93961352657004"/>
    <n v="198.19898357079074"/>
    <s v="#SPILL!"/>
  </r>
  <r>
    <s v="EV3430"/>
    <x v="5"/>
    <s v="North America"/>
    <s v="Mercedes"/>
    <s v="SUV"/>
    <n v="760335"/>
    <n v="52"/>
    <n v="289"/>
    <n v="0.5"/>
    <x v="3399"/>
    <n v="44728"/>
    <n v="19.7"/>
    <s v="Yes"/>
    <n v="22.5"/>
    <n v="150.1"/>
    <n v="2026"/>
    <n v="34008263880"/>
    <n v="5.5576923076923075"/>
    <n v="154.7681660899654"/>
    <n v="189.98073217726397"/>
    <s v="#SPILL!"/>
  </r>
  <r>
    <s v="EV3431"/>
    <x v="3"/>
    <s v="Europe"/>
    <s v="Volkswagen"/>
    <s v="Bus"/>
    <n v="177288"/>
    <n v="63"/>
    <n v="615"/>
    <n v="1.91"/>
    <x v="3400"/>
    <n v="75378"/>
    <n v="15.3"/>
    <s v="Yes"/>
    <n v="7.4"/>
    <n v="185.6"/>
    <n v="2026"/>
    <n v="13363614864"/>
    <n v="9.7619047619047628"/>
    <n v="122.56585365853658"/>
    <n v="457.92721447588104"/>
    <s v="#SPILL!"/>
  </r>
  <r>
    <s v="EV3432"/>
    <x v="9"/>
    <s v="Asia"/>
    <s v="Volkswagen"/>
    <s v="Car"/>
    <n v="841359"/>
    <n v="91"/>
    <n v="551"/>
    <n v="1.97"/>
    <x v="3401"/>
    <n v="27297"/>
    <n v="14.6"/>
    <s v="Yes"/>
    <n v="27"/>
    <n v="275"/>
    <n v="2026"/>
    <n v="22966576623"/>
    <n v="6.0549450549450547"/>
    <n v="49.540834845735027"/>
    <n v="18.663852172497116"/>
    <s v="#SPILL!"/>
  </r>
  <r>
    <s v="EV3433"/>
    <x v="7"/>
    <s v="Europe"/>
    <s v="Volkswagen"/>
    <s v="Bus"/>
    <n v="568979"/>
    <n v="108"/>
    <n v="348"/>
    <n v="2.4700000000000002"/>
    <x v="3402"/>
    <n v="84365"/>
    <n v="12.7"/>
    <s v="Yes"/>
    <n v="63.5"/>
    <n v="285.5"/>
    <n v="2026"/>
    <n v="48001913335"/>
    <n v="3.2222222222222223"/>
    <n v="242.42816091954023"/>
    <n v="215.76894753584929"/>
    <s v="#SPILL!"/>
  </r>
  <r>
    <s v="EV3434"/>
    <x v="3"/>
    <s v="Europe"/>
    <s v="Tesla"/>
    <s v="Bus"/>
    <n v="747084"/>
    <n v="111"/>
    <n v="531"/>
    <n v="2.5099999999999998"/>
    <x v="3403"/>
    <n v="27642"/>
    <n v="16.3"/>
    <s v="Yes"/>
    <n v="38.200000000000003"/>
    <n v="85.8"/>
    <n v="2026"/>
    <n v="20650895928"/>
    <n v="4.7837837837837842"/>
    <n v="52.056497175141246"/>
    <n v="242.77591274876721"/>
    <s v="#SPILL!"/>
  </r>
  <r>
    <s v="EV3435"/>
    <x v="5"/>
    <s v="North America"/>
    <s v="Volkswagen"/>
    <s v="Bus"/>
    <n v="797953"/>
    <n v="108"/>
    <n v="547"/>
    <n v="1.57"/>
    <x v="3404"/>
    <n v="43957"/>
    <n v="23.4"/>
    <s v="Yes"/>
    <n v="20.2"/>
    <n v="77.099999999999994"/>
    <n v="2026"/>
    <n v="35075620021"/>
    <n v="5.0648148148148149"/>
    <n v="80.36014625228519"/>
    <n v="116.18102820592189"/>
    <s v="#SPILL!"/>
  </r>
  <r>
    <s v="EV3436"/>
    <x v="0"/>
    <s v="Asia"/>
    <s v="BYD"/>
    <s v="Bus"/>
    <n v="226755"/>
    <n v="91"/>
    <n v="492"/>
    <n v="0.96"/>
    <x v="3405"/>
    <n v="41852"/>
    <n v="20.100000000000001"/>
    <s v="Yes"/>
    <n v="29.7"/>
    <n v="107.8"/>
    <n v="2026"/>
    <n v="9490150260"/>
    <n v="5.4065934065934069"/>
    <n v="85.065040650406502"/>
    <n v="643.09056029635519"/>
    <s v="#SPILL!"/>
  </r>
  <r>
    <s v="EV3437"/>
    <x v="8"/>
    <s v="Europe"/>
    <s v="Volkswagen"/>
    <s v="SUV"/>
    <n v="277524"/>
    <n v="120"/>
    <n v="583"/>
    <n v="0.51"/>
    <x v="3406"/>
    <n v="80275"/>
    <n v="19.7"/>
    <s v="Yes"/>
    <n v="55.7"/>
    <n v="135.80000000000001"/>
    <n v="2026"/>
    <n v="22278239100"/>
    <n v="4.8583333333333334"/>
    <n v="137.69296740994855"/>
    <n v="512.57188567475248"/>
    <s v="#SPILL!"/>
  </r>
  <r>
    <s v="EV3438"/>
    <x v="5"/>
    <s v="North America"/>
    <s v="Nissan"/>
    <s v="Car"/>
    <n v="215393"/>
    <n v="66"/>
    <n v="572"/>
    <n v="2.2999999999999998"/>
    <x v="3407"/>
    <n v="79275"/>
    <n v="14.4"/>
    <s v="No"/>
    <n v="8.5"/>
    <n v="88.4"/>
    <n v="2026"/>
    <n v="17075280075"/>
    <n v="8.6666666666666661"/>
    <n v="138.59265734265733"/>
    <n v="60.791204913808713"/>
    <s v="#SPILL!"/>
  </r>
  <r>
    <s v="EV3439"/>
    <x v="2"/>
    <s v="Oceania"/>
    <s v="Hyundai"/>
    <s v="Car"/>
    <n v="187232"/>
    <n v="84"/>
    <n v="629"/>
    <n v="2.68"/>
    <x v="3408"/>
    <n v="75548"/>
    <n v="24.1"/>
    <s v="No"/>
    <n v="46"/>
    <n v="15"/>
    <n v="2026"/>
    <n v="14145003136"/>
    <n v="7.4880952380952381"/>
    <n v="120.10810810810811"/>
    <n v="519.206118612203"/>
    <s v="#SPILL!"/>
  </r>
  <r>
    <s v="EV3440"/>
    <x v="8"/>
    <s v="Europe"/>
    <s v="Tesla"/>
    <s v="Car"/>
    <n v="141366"/>
    <n v="67"/>
    <n v="409"/>
    <n v="1.95"/>
    <x v="3409"/>
    <n v="74118"/>
    <n v="14.4"/>
    <s v="Yes"/>
    <n v="61"/>
    <n v="249.2"/>
    <n v="2026"/>
    <n v="10477765188"/>
    <n v="6.1044776119402986"/>
    <n v="181.21760391198043"/>
    <n v="290.79127937410692"/>
    <s v="#SPILL!"/>
  </r>
  <r>
    <s v="EV3441"/>
    <x v="2"/>
    <s v="Oceania"/>
    <s v="Tesla"/>
    <s v="SUV"/>
    <n v="890226"/>
    <n v="56"/>
    <n v="630"/>
    <n v="2.0699999999999998"/>
    <x v="3410"/>
    <n v="36496"/>
    <n v="18.399999999999999"/>
    <s v="No"/>
    <n v="61.3"/>
    <n v="258.5"/>
    <n v="2026"/>
    <n v="32489688096"/>
    <n v="11.25"/>
    <n v="57.93015873015873"/>
    <n v="103.04574344042973"/>
    <s v="#SPILL!"/>
  </r>
  <r>
    <s v="EV3442"/>
    <x v="8"/>
    <s v="Europe"/>
    <s v="Toyota"/>
    <s v="SUV"/>
    <n v="221780"/>
    <n v="107"/>
    <n v="278"/>
    <n v="0.53"/>
    <x v="3411"/>
    <n v="48649"/>
    <n v="20.9"/>
    <s v="Yes"/>
    <n v="22.2"/>
    <n v="40.4"/>
    <n v="2026"/>
    <n v="10789375220"/>
    <n v="2.5981308411214954"/>
    <n v="174.99640287769785"/>
    <n v="207.65623590945984"/>
    <s v="#SPILL!"/>
  </r>
  <r>
    <s v="EV3443"/>
    <x v="3"/>
    <s v="Europe"/>
    <s v="Volkswagen"/>
    <s v="Bus"/>
    <n v="440155"/>
    <n v="62"/>
    <n v="400"/>
    <n v="2.04"/>
    <x v="3412"/>
    <n v="69755"/>
    <n v="12.7"/>
    <s v="Yes"/>
    <n v="57.1"/>
    <n v="161.30000000000001"/>
    <n v="2026"/>
    <n v="30703012025"/>
    <n v="6.4516129032258061"/>
    <n v="174.38749999999999"/>
    <n v="263.130033738115"/>
    <s v="#SPILL!"/>
  </r>
  <r>
    <s v="EV3444"/>
    <x v="7"/>
    <s v="Europe"/>
    <s v="Toyota"/>
    <s v="SUV"/>
    <n v="338138"/>
    <n v="85"/>
    <n v="365"/>
    <n v="1.86"/>
    <x v="3413"/>
    <n v="60897"/>
    <n v="19"/>
    <s v="No"/>
    <n v="35.9"/>
    <n v="251.4"/>
    <n v="2026"/>
    <n v="20591589786"/>
    <n v="4.2941176470588234"/>
    <n v="166.84109589041097"/>
    <n v="570.09268405207331"/>
    <s v="#SPILL!"/>
  </r>
  <r>
    <s v="EV3445"/>
    <x v="8"/>
    <s v="Europe"/>
    <s v="Volkswagen"/>
    <s v="Car"/>
    <n v="648801"/>
    <n v="68"/>
    <n v="265"/>
    <n v="2.2200000000000002"/>
    <x v="3414"/>
    <n v="33640"/>
    <n v="20.6"/>
    <s v="Yes"/>
    <n v="39.1"/>
    <n v="116.6"/>
    <n v="2026"/>
    <n v="21825665640"/>
    <n v="3.8970588235294117"/>
    <n v="126.94339622641509"/>
    <n v="294.8870300754777"/>
    <s v="#SPILL!"/>
  </r>
  <r>
    <s v="EV3446"/>
    <x v="6"/>
    <s v="Europe"/>
    <s v="Toyota"/>
    <s v="Car"/>
    <n v="376397"/>
    <n v="116"/>
    <n v="388"/>
    <n v="1.64"/>
    <x v="3415"/>
    <n v="42272"/>
    <n v="19.100000000000001"/>
    <s v="No"/>
    <n v="15.1"/>
    <n v="184.7"/>
    <n v="2026"/>
    <n v="15911053984"/>
    <n v="3.3448275862068964"/>
    <n v="108.94845360824742"/>
    <n v="112.09175418507586"/>
    <s v="#SPILL!"/>
  </r>
  <r>
    <s v="EV3447"/>
    <x v="3"/>
    <s v="Europe"/>
    <s v="Toyota"/>
    <s v="Car"/>
    <n v="743957"/>
    <n v="80"/>
    <n v="443"/>
    <n v="2.98"/>
    <x v="3416"/>
    <n v="76584"/>
    <n v="16.7"/>
    <s v="No"/>
    <n v="26.7"/>
    <n v="11.4"/>
    <n v="2026"/>
    <n v="56975202888"/>
    <n v="5.5374999999999996"/>
    <n v="172.87584650112868"/>
    <n v="69.36019151644517"/>
    <s v="#SPILL!"/>
  </r>
  <r>
    <s v="EV3448"/>
    <x v="4"/>
    <s v="Asia"/>
    <s v="Nissan"/>
    <s v="Truck"/>
    <n v="790667"/>
    <n v="59"/>
    <n v="559"/>
    <n v="2.54"/>
    <x v="3417"/>
    <n v="54517"/>
    <n v="19"/>
    <s v="Yes"/>
    <n v="13.1"/>
    <n v="158"/>
    <n v="2026"/>
    <n v="43104792839"/>
    <n v="9.4745762711864412"/>
    <n v="97.525939177101961"/>
    <n v="62.860850395931536"/>
    <s v="#SPILL!"/>
  </r>
  <r>
    <s v="EV3449"/>
    <x v="1"/>
    <s v="North America"/>
    <s v="BMW"/>
    <s v="Truck"/>
    <n v="588318"/>
    <n v="77"/>
    <n v="400"/>
    <n v="0.88"/>
    <x v="3418"/>
    <n v="33965"/>
    <n v="15.6"/>
    <s v="Yes"/>
    <n v="30.6"/>
    <n v="19.100000000000001"/>
    <n v="2026"/>
    <n v="19982220870"/>
    <n v="5.1948051948051948"/>
    <n v="84.912499999999994"/>
    <n v="204.54244133274864"/>
    <s v="#SPILL!"/>
  </r>
  <r>
    <s v="EV3450"/>
    <x v="2"/>
    <s v="Oceania"/>
    <s v="Kia"/>
    <s v="SUV"/>
    <n v="675394"/>
    <n v="79"/>
    <n v="555"/>
    <n v="2.08"/>
    <x v="3419"/>
    <n v="44205"/>
    <n v="22.9"/>
    <s v="Yes"/>
    <n v="51.3"/>
    <n v="240.4"/>
    <n v="2026"/>
    <n v="29855791770"/>
    <n v="7.0253164556962027"/>
    <n v="79.648648648648646"/>
    <n v="289.006120871669"/>
    <s v="#SPILL!"/>
  </r>
  <r>
    <s v="EV3451"/>
    <x v="1"/>
    <s v="North America"/>
    <s v="Nissan"/>
    <s v="SUV"/>
    <n v="46477"/>
    <n v="86"/>
    <n v="609"/>
    <n v="2.89"/>
    <x v="3420"/>
    <n v="72228"/>
    <n v="20.100000000000001"/>
    <s v="No"/>
    <n v="23.6"/>
    <n v="47.6"/>
    <n v="2026"/>
    <n v="3356940756"/>
    <n v="7.0813953488372094"/>
    <n v="118.60098522167488"/>
    <n v="2482.0663984336338"/>
    <s v="#SPILL!"/>
  </r>
  <r>
    <s v="EV3452"/>
    <x v="8"/>
    <s v="Europe"/>
    <s v="Ford"/>
    <s v="Truck"/>
    <n v="486594"/>
    <n v="70"/>
    <n v="360"/>
    <n v="1.24"/>
    <x v="3421"/>
    <n v="30775"/>
    <n v="19.5"/>
    <s v="No"/>
    <n v="58"/>
    <n v="224.4"/>
    <n v="2026"/>
    <n v="14974930350"/>
    <n v="5.1428571428571432"/>
    <n v="85.486111111111114"/>
    <n v="354.22138374085995"/>
    <s v="#SPILL!"/>
  </r>
  <r>
    <s v="EV3453"/>
    <x v="4"/>
    <s v="Asia"/>
    <s v="BMW"/>
    <s v="Truck"/>
    <n v="412055"/>
    <n v="55"/>
    <n v="387"/>
    <n v="1.29"/>
    <x v="3422"/>
    <n v="76017"/>
    <n v="13"/>
    <s v="No"/>
    <n v="49.2"/>
    <n v="203.2"/>
    <n v="2026"/>
    <n v="31323184935"/>
    <n v="7.0363636363636362"/>
    <n v="196.42635658914728"/>
    <n v="426.17126354491512"/>
    <s v="#SPILL!"/>
  </r>
  <r>
    <s v="EV3454"/>
    <x v="0"/>
    <s v="Asia"/>
    <s v="Nissan"/>
    <s v="Truck"/>
    <n v="79151"/>
    <n v="115"/>
    <n v="635"/>
    <n v="0.52"/>
    <x v="3423"/>
    <n v="57972"/>
    <n v="16.899999999999999"/>
    <s v="Yes"/>
    <n v="9.3000000000000007"/>
    <n v="40.1"/>
    <n v="2026"/>
    <n v="4588541772"/>
    <n v="5.5217391304347823"/>
    <n v="91.294488188976374"/>
    <n v="1418.3143611577871"/>
    <s v="#SPILL!"/>
  </r>
  <r>
    <s v="EV3455"/>
    <x v="7"/>
    <s v="Europe"/>
    <s v="Toyota"/>
    <s v="SUV"/>
    <n v="664365"/>
    <n v="119"/>
    <n v="546"/>
    <n v="2.61"/>
    <x v="3424"/>
    <n v="72599"/>
    <n v="20.100000000000001"/>
    <s v="No"/>
    <n v="49.4"/>
    <n v="52.6"/>
    <n v="2026"/>
    <n v="48232234635"/>
    <n v="4.5882352941176467"/>
    <n v="132.96520146520146"/>
    <n v="90.471352343967553"/>
    <s v="#SPILL!"/>
  </r>
  <r>
    <s v="EV3456"/>
    <x v="5"/>
    <s v="North America"/>
    <s v="Nissan"/>
    <s v="SUV"/>
    <n v="164342"/>
    <n v="81"/>
    <n v="355"/>
    <n v="0.86"/>
    <x v="3425"/>
    <n v="72321"/>
    <n v="19.399999999999999"/>
    <s v="No"/>
    <n v="60.2"/>
    <n v="89.7"/>
    <n v="2026"/>
    <n v="11885377782"/>
    <n v="4.382716049382716"/>
    <n v="203.72112676056338"/>
    <n v="284.41907729004151"/>
    <s v="#SPILL!"/>
  </r>
  <r>
    <s v="EV3457"/>
    <x v="9"/>
    <s v="Asia"/>
    <s v="Nissan"/>
    <s v="SUV"/>
    <n v="85872"/>
    <n v="78"/>
    <n v="391"/>
    <n v="1.67"/>
    <x v="3426"/>
    <n v="75640"/>
    <n v="14.1"/>
    <s v="Yes"/>
    <n v="49"/>
    <n v="47.4"/>
    <n v="2026"/>
    <n v="6495358080"/>
    <n v="5.0128205128205128"/>
    <n v="193.45268542199489"/>
    <n v="739.79877026271652"/>
    <s v="#SPILL!"/>
  </r>
  <r>
    <s v="EV3458"/>
    <x v="7"/>
    <s v="Europe"/>
    <s v="Kia"/>
    <s v="Truck"/>
    <n v="343774"/>
    <n v="71"/>
    <n v="302"/>
    <n v="0.94"/>
    <x v="3427"/>
    <n v="56231"/>
    <n v="12.6"/>
    <s v="Yes"/>
    <n v="46.3"/>
    <n v="55.7"/>
    <n v="2026"/>
    <n v="19330755794"/>
    <n v="4.253521126760563"/>
    <n v="186.1953642384106"/>
    <n v="228.21679359113836"/>
    <s v="#SPILL!"/>
  </r>
  <r>
    <s v="EV3459"/>
    <x v="2"/>
    <s v="Oceania"/>
    <s v="Nissan"/>
    <s v="SUV"/>
    <n v="660354"/>
    <n v="63"/>
    <n v="306"/>
    <n v="2.1"/>
    <x v="3428"/>
    <n v="55369"/>
    <n v="17.600000000000001"/>
    <s v="Yes"/>
    <n v="38.299999999999997"/>
    <n v="211.3"/>
    <n v="2026"/>
    <n v="36563140626"/>
    <n v="4.8571428571428568"/>
    <n v="180.94444444444446"/>
    <n v="140.35956471831776"/>
    <s v="#SPILL!"/>
  </r>
  <r>
    <s v="EV3460"/>
    <x v="7"/>
    <s v="Europe"/>
    <s v="BMW"/>
    <s v="Bus"/>
    <n v="344758"/>
    <n v="45"/>
    <n v="545"/>
    <n v="0.73"/>
    <x v="3429"/>
    <n v="32787"/>
    <n v="18.2"/>
    <s v="No"/>
    <n v="55.8"/>
    <n v="102.5"/>
    <n v="2026"/>
    <n v="11303580546"/>
    <n v="12.111111111111111"/>
    <n v="60.159633027522936"/>
    <n v="523.42512719066701"/>
    <s v="#SPILL!"/>
  </r>
  <r>
    <s v="EV3461"/>
    <x v="8"/>
    <s v="Europe"/>
    <s v="BYD"/>
    <s v="Car"/>
    <n v="413077"/>
    <n v="62"/>
    <n v="430"/>
    <n v="1.87"/>
    <x v="3430"/>
    <n v="33822"/>
    <n v="22.5"/>
    <s v="Yes"/>
    <n v="64.3"/>
    <n v="262.3"/>
    <n v="2026"/>
    <n v="13971090294"/>
    <n v="6.935483870967742"/>
    <n v="78.655813953488376"/>
    <n v="111.77092890671715"/>
    <s v="#SPILL!"/>
  </r>
  <r>
    <s v="EV3462"/>
    <x v="1"/>
    <s v="North America"/>
    <s v="BYD"/>
    <s v="SUV"/>
    <n v="241832"/>
    <n v="73"/>
    <n v="348"/>
    <n v="2.08"/>
    <x v="3431"/>
    <n v="72929"/>
    <n v="15.4"/>
    <s v="Yes"/>
    <n v="35"/>
    <n v="297.8"/>
    <n v="2026"/>
    <n v="17636565928"/>
    <n v="4.7671232876712333"/>
    <n v="209.56609195402299"/>
    <n v="672.83072546230437"/>
    <s v="#SPILL!"/>
  </r>
  <r>
    <s v="EV3463"/>
    <x v="6"/>
    <s v="Europe"/>
    <s v="BYD"/>
    <s v="Bus"/>
    <n v="68994"/>
    <n v="93"/>
    <n v="389"/>
    <n v="0.97"/>
    <x v="3432"/>
    <n v="72913"/>
    <n v="24"/>
    <s v="Yes"/>
    <n v="49.8"/>
    <n v="154.9"/>
    <n v="2026"/>
    <n v="5030559522"/>
    <n v="4.182795698924731"/>
    <n v="187.43701799485862"/>
    <n v="626.85161028495224"/>
    <s v="#SPILL!"/>
  </r>
  <r>
    <s v="EV3464"/>
    <x v="3"/>
    <s v="Europe"/>
    <s v="Volkswagen"/>
    <s v="Car"/>
    <n v="470427"/>
    <n v="51"/>
    <n v="343"/>
    <n v="2.48"/>
    <x v="3433"/>
    <n v="72227"/>
    <n v="12.7"/>
    <s v="No"/>
    <n v="50.9"/>
    <n v="196.8"/>
    <n v="2026"/>
    <n v="33977530929"/>
    <n v="6.7254901960784315"/>
    <n v="210.57434402332362"/>
    <n v="206.89288667529712"/>
    <s v="#SPILL!"/>
  </r>
  <r>
    <s v="EV3465"/>
    <x v="3"/>
    <s v="Europe"/>
    <s v="Nissan"/>
    <s v="Car"/>
    <n v="694205"/>
    <n v="89"/>
    <n v="624"/>
    <n v="0.86"/>
    <x v="3434"/>
    <n v="61438"/>
    <n v="14.6"/>
    <s v="No"/>
    <n v="54.2"/>
    <n v="52.7"/>
    <n v="2026"/>
    <n v="42650566790"/>
    <n v="7.01123595505618"/>
    <n v="98.458333333333329"/>
    <n v="41.512233418082559"/>
    <s v="#SPILL!"/>
  </r>
  <r>
    <s v="EV3466"/>
    <x v="6"/>
    <s v="Europe"/>
    <s v="Hyundai"/>
    <s v="Truck"/>
    <n v="753486"/>
    <n v="99"/>
    <n v="544"/>
    <n v="2.9"/>
    <x v="3435"/>
    <n v="61070"/>
    <n v="23.5"/>
    <s v="No"/>
    <n v="56"/>
    <n v="165"/>
    <n v="2026"/>
    <n v="46015390020"/>
    <n v="5.4949494949494948"/>
    <n v="112.26102941176471"/>
    <n v="24.851158482042134"/>
    <s v="#SPILL!"/>
  </r>
  <r>
    <s v="EV3467"/>
    <x v="9"/>
    <s v="Asia"/>
    <s v="BMW"/>
    <s v="Truck"/>
    <n v="610756"/>
    <n v="68"/>
    <n v="576"/>
    <n v="1.53"/>
    <x v="3436"/>
    <n v="42487"/>
    <n v="24.7"/>
    <s v="Yes"/>
    <n v="43.8"/>
    <n v="282.39999999999998"/>
    <n v="2026"/>
    <n v="25949190172"/>
    <n v="8.4705882352941178"/>
    <n v="73.762152777777771"/>
    <n v="46.853407907576837"/>
    <s v="#SPILL!"/>
  </r>
  <r>
    <s v="EV3468"/>
    <x v="2"/>
    <s v="Oceania"/>
    <s v="Kia"/>
    <s v="SUV"/>
    <n v="740115"/>
    <n v="42"/>
    <n v="453"/>
    <n v="0.95"/>
    <x v="3437"/>
    <n v="59555"/>
    <n v="14"/>
    <s v="No"/>
    <n v="14.9"/>
    <n v="118.5"/>
    <n v="2026"/>
    <n v="44077548825"/>
    <n v="10.785714285714286"/>
    <n v="131.46799116997792"/>
    <n v="147.67569904676975"/>
    <s v="#SPILL!"/>
  </r>
  <r>
    <s v="EV3469"/>
    <x v="0"/>
    <s v="Asia"/>
    <s v="Volkswagen"/>
    <s v="Car"/>
    <n v="38233"/>
    <n v="115"/>
    <n v="556"/>
    <n v="2.72"/>
    <x v="3438"/>
    <n v="61781"/>
    <n v="22.7"/>
    <s v="No"/>
    <n v="53.1"/>
    <n v="210.6"/>
    <n v="2026"/>
    <n v="2362072973"/>
    <n v="4.8347826086956518"/>
    <n v="111.11690647482014"/>
    <n v="2689.1428870347609"/>
    <s v="#SPILL!"/>
  </r>
  <r>
    <s v="EV3470"/>
    <x v="6"/>
    <s v="Europe"/>
    <s v="BYD"/>
    <s v="Bus"/>
    <n v="856439"/>
    <n v="92"/>
    <n v="623"/>
    <n v="2.42"/>
    <x v="3439"/>
    <n v="72994"/>
    <n v="12.8"/>
    <s v="No"/>
    <n v="42.9"/>
    <n v="184.2"/>
    <n v="2026"/>
    <n v="62514908366"/>
    <n v="6.7717391304347823"/>
    <n v="117.1653290529695"/>
    <n v="77.561857878961604"/>
    <s v="#SPILL!"/>
  </r>
  <r>
    <s v="EV3471"/>
    <x v="4"/>
    <s v="Asia"/>
    <s v="Tesla"/>
    <s v="Car"/>
    <n v="157679"/>
    <n v="117"/>
    <n v="490"/>
    <n v="1.68"/>
    <x v="3440"/>
    <n v="63265"/>
    <n v="16.399999999999999"/>
    <s v="Yes"/>
    <n v="11.6"/>
    <n v="240.2"/>
    <n v="2026"/>
    <n v="9975561935"/>
    <n v="4.1880341880341883"/>
    <n v="129.11224489795919"/>
    <n v="145.12395436297794"/>
    <s v="#SPILL!"/>
  </r>
  <r>
    <s v="EV3472"/>
    <x v="6"/>
    <s v="Europe"/>
    <s v="Hyundai"/>
    <s v="Truck"/>
    <n v="248057"/>
    <n v="59"/>
    <n v="401"/>
    <n v="2.82"/>
    <x v="3441"/>
    <n v="25178"/>
    <n v="21.5"/>
    <s v="No"/>
    <n v="17.8"/>
    <n v="201.3"/>
    <n v="2026"/>
    <n v="6245579146"/>
    <n v="6.7966101694915251"/>
    <n v="62.788029925187033"/>
    <n v="451.1825910980138"/>
    <s v="#SPILL!"/>
  </r>
  <r>
    <s v="EV3473"/>
    <x v="3"/>
    <s v="Europe"/>
    <s v="BMW"/>
    <s v="Bus"/>
    <n v="860857"/>
    <n v="83"/>
    <n v="458"/>
    <n v="2"/>
    <x v="3442"/>
    <n v="40196"/>
    <n v="22.4"/>
    <s v="No"/>
    <n v="28.5"/>
    <n v="85.6"/>
    <n v="2026"/>
    <n v="34603007972"/>
    <n v="5.5180722891566267"/>
    <n v="87.764192139737986"/>
    <n v="96.437619720813089"/>
    <s v="#SPILL!"/>
  </r>
  <r>
    <s v="EV3474"/>
    <x v="9"/>
    <s v="Asia"/>
    <s v="Mercedes"/>
    <s v="Truck"/>
    <n v="712718"/>
    <n v="63"/>
    <n v="361"/>
    <n v="2.14"/>
    <x v="3443"/>
    <n v="57925"/>
    <n v="16.2"/>
    <s v="Yes"/>
    <n v="26.4"/>
    <n v="94.4"/>
    <n v="2026"/>
    <n v="41284190150"/>
    <n v="5.7301587301587302"/>
    <n v="160.45706371191136"/>
    <n v="76.10443401176903"/>
    <s v="#SPILL!"/>
  </r>
  <r>
    <s v="EV3475"/>
    <x v="7"/>
    <s v="Europe"/>
    <s v="Mercedes"/>
    <s v="SUV"/>
    <n v="360400"/>
    <n v="62"/>
    <n v="269"/>
    <n v="1.46"/>
    <x v="3444"/>
    <n v="63568"/>
    <n v="18.600000000000001"/>
    <s v="Yes"/>
    <n v="49.2"/>
    <n v="56.6"/>
    <n v="2026"/>
    <n v="22909907200"/>
    <n v="4.338709677419355"/>
    <n v="236.31226765799258"/>
    <n v="230.37458379578246"/>
    <s v="#SPILL!"/>
  </r>
  <r>
    <s v="EV3476"/>
    <x v="2"/>
    <s v="Oceania"/>
    <s v="Mercedes"/>
    <s v="Car"/>
    <n v="431126"/>
    <n v="101"/>
    <n v="599"/>
    <n v="2.36"/>
    <x v="3445"/>
    <n v="53281"/>
    <n v="18.8"/>
    <s v="No"/>
    <n v="46.8"/>
    <n v="282.7"/>
    <n v="2026"/>
    <n v="22970824406"/>
    <n v="5.9306930693069306"/>
    <n v="88.949916527545909"/>
    <n v="174.35738044098477"/>
    <s v="#SPILL!"/>
  </r>
  <r>
    <s v="EV3477"/>
    <x v="3"/>
    <s v="Europe"/>
    <s v="Toyota"/>
    <s v="SUV"/>
    <n v="787260"/>
    <n v="95"/>
    <n v="514"/>
    <n v="2.29"/>
    <x v="3446"/>
    <n v="75702"/>
    <n v="20"/>
    <s v="No"/>
    <n v="53.7"/>
    <n v="26.1"/>
    <n v="2026"/>
    <n v="59597156520"/>
    <n v="5.4105263157894736"/>
    <n v="147.28015564202335"/>
    <n v="71.563397098798362"/>
    <s v="#SPILL!"/>
  </r>
  <r>
    <s v="EV3478"/>
    <x v="3"/>
    <s v="Europe"/>
    <s v="Toyota"/>
    <s v="SUV"/>
    <n v="100793"/>
    <n v="102"/>
    <n v="293"/>
    <n v="1.76"/>
    <x v="3447"/>
    <n v="64746"/>
    <n v="15.3"/>
    <s v="Yes"/>
    <n v="35.1"/>
    <n v="20"/>
    <n v="2026"/>
    <n v="6525943578"/>
    <n v="2.8725490196078431"/>
    <n v="220.97610921501706"/>
    <n v="222.38647525125751"/>
    <s v="#SPILL!"/>
  </r>
  <r>
    <s v="EV3479"/>
    <x v="9"/>
    <s v="Asia"/>
    <s v="BYD"/>
    <s v="Car"/>
    <n v="782569"/>
    <n v="103"/>
    <n v="400"/>
    <n v="2.38"/>
    <x v="3448"/>
    <n v="44270"/>
    <n v="19.399999999999999"/>
    <s v="Yes"/>
    <n v="27.8"/>
    <n v="261.5"/>
    <n v="2026"/>
    <n v="34644329630"/>
    <n v="3.883495145631068"/>
    <n v="110.675"/>
    <n v="242.8808194548979"/>
    <s v="#SPILL!"/>
  </r>
  <r>
    <s v="EV3480"/>
    <x v="6"/>
    <s v="Europe"/>
    <s v="Mercedes"/>
    <s v="Bus"/>
    <n v="847083"/>
    <n v="82"/>
    <n v="281"/>
    <n v="1.95"/>
    <x v="3449"/>
    <n v="31286"/>
    <n v="14.2"/>
    <s v="Yes"/>
    <n v="56.7"/>
    <n v="75.7"/>
    <n v="2026"/>
    <n v="26501838738"/>
    <n v="3.4268292682926829"/>
    <n v="111.33807829181495"/>
    <n v="47.335385080328614"/>
    <s v="#SPILL!"/>
  </r>
  <r>
    <s v="EV3481"/>
    <x v="7"/>
    <s v="Europe"/>
    <s v="BMW"/>
    <s v="SUV"/>
    <n v="108382"/>
    <n v="42"/>
    <n v="569"/>
    <n v="1.42"/>
    <x v="3450"/>
    <n v="45824"/>
    <n v="17.5"/>
    <s v="Yes"/>
    <n v="62.8"/>
    <n v="74.5"/>
    <n v="2026"/>
    <n v="4966496768"/>
    <n v="13.547619047619047"/>
    <n v="80.534270650263622"/>
    <n v="544.82294107877692"/>
    <s v="#SPILL!"/>
  </r>
  <r>
    <s v="EV3482"/>
    <x v="9"/>
    <s v="Asia"/>
    <s v="Nissan"/>
    <s v="Bus"/>
    <n v="496739"/>
    <n v="74"/>
    <n v="528"/>
    <n v="2.5099999999999998"/>
    <x v="3451"/>
    <n v="28463"/>
    <n v="17.7"/>
    <s v="Yes"/>
    <n v="16"/>
    <n v="34.6"/>
    <n v="2026"/>
    <n v="14138682157"/>
    <n v="7.1351351351351351"/>
    <n v="53.907196969696969"/>
    <n v="195.66210827013782"/>
    <s v="#SPILL!"/>
  </r>
  <r>
    <s v="EV3483"/>
    <x v="8"/>
    <s v="Europe"/>
    <s v="BMW"/>
    <s v="Truck"/>
    <n v="688003"/>
    <n v="66"/>
    <n v="252"/>
    <n v="2.25"/>
    <x v="3452"/>
    <n v="56660"/>
    <n v="23.1"/>
    <s v="No"/>
    <n v="60.6"/>
    <n v="116.1"/>
    <n v="2026"/>
    <n v="38982249980"/>
    <n v="3.8181818181818183"/>
    <n v="224.84126984126985"/>
    <n v="143.86855871268003"/>
    <s v="#SPILL!"/>
  </r>
  <r>
    <s v="EV3484"/>
    <x v="5"/>
    <s v="North America"/>
    <s v="Tesla"/>
    <s v="Car"/>
    <n v="735445"/>
    <n v="88"/>
    <n v="480"/>
    <n v="0.56999999999999995"/>
    <x v="3453"/>
    <n v="25954"/>
    <n v="20.9"/>
    <s v="No"/>
    <n v="60.8"/>
    <n v="102.3"/>
    <n v="2026"/>
    <n v="19087739530"/>
    <n v="5.4545454545454541"/>
    <n v="54.070833333333333"/>
    <n v="164.97086797789092"/>
    <s v="#SPILL!"/>
  </r>
  <r>
    <s v="EV3485"/>
    <x v="0"/>
    <s v="Asia"/>
    <s v="Kia"/>
    <s v="Bus"/>
    <n v="503468"/>
    <n v="117"/>
    <n v="299"/>
    <n v="0.69"/>
    <x v="3454"/>
    <n v="75059"/>
    <n v="15.3"/>
    <s v="No"/>
    <n v="32.700000000000003"/>
    <n v="32.6"/>
    <n v="2026"/>
    <n v="37789804612"/>
    <n v="2.5555555555555554"/>
    <n v="251.0334448160535"/>
    <n v="349.76800908895899"/>
    <s v="#SPILL!"/>
  </r>
  <r>
    <s v="EV3486"/>
    <x v="2"/>
    <s v="Oceania"/>
    <s v="Kia"/>
    <s v="Truck"/>
    <n v="510811"/>
    <n v="72"/>
    <n v="529"/>
    <n v="2.27"/>
    <x v="3455"/>
    <n v="76275"/>
    <n v="24.7"/>
    <s v="Yes"/>
    <n v="12.1"/>
    <n v="126.3"/>
    <n v="2026"/>
    <n v="38962109025"/>
    <n v="7.3472222222222223"/>
    <n v="144.18714555765595"/>
    <n v="334.48183378979701"/>
    <s v="#SPILL!"/>
  </r>
  <r>
    <s v="EV3487"/>
    <x v="0"/>
    <s v="Asia"/>
    <s v="Toyota"/>
    <s v="SUV"/>
    <n v="218339"/>
    <n v="64"/>
    <n v="632"/>
    <n v="0.85"/>
    <x v="3456"/>
    <n v="71111"/>
    <n v="13.1"/>
    <s v="No"/>
    <n v="50.6"/>
    <n v="219.6"/>
    <n v="2026"/>
    <n v="15526304629"/>
    <n v="9.875"/>
    <n v="112.51740506329114"/>
    <n v="512.80348448971563"/>
    <s v="#SPILL!"/>
  </r>
  <r>
    <s v="EV3488"/>
    <x v="3"/>
    <s v="Europe"/>
    <s v="Tesla"/>
    <s v="Bus"/>
    <n v="473472"/>
    <n v="57"/>
    <n v="380"/>
    <n v="2.89"/>
    <x v="3457"/>
    <n v="74611"/>
    <n v="16.600000000000001"/>
    <s v="Yes"/>
    <n v="46.2"/>
    <n v="96.9"/>
    <n v="2026"/>
    <n v="35326219392"/>
    <n v="6.666666666666667"/>
    <n v="196.34473684210528"/>
    <n v="408.57537510137877"/>
    <s v="#SPILL!"/>
  </r>
  <r>
    <s v="EV3489"/>
    <x v="2"/>
    <s v="Oceania"/>
    <s v="Mercedes"/>
    <s v="Bus"/>
    <n v="793720"/>
    <n v="71"/>
    <n v="389"/>
    <n v="0.79"/>
    <x v="3458"/>
    <n v="40635"/>
    <n v="18"/>
    <s v="No"/>
    <n v="56.6"/>
    <n v="79.400000000000006"/>
    <n v="2026"/>
    <n v="32252812200"/>
    <n v="5.47887323943662"/>
    <n v="104.46015424164524"/>
    <n v="198.24119336793834"/>
    <s v="#SPILL!"/>
  </r>
  <r>
    <s v="EV3490"/>
    <x v="0"/>
    <s v="Asia"/>
    <s v="Tesla"/>
    <s v="Bus"/>
    <n v="742108"/>
    <n v="82"/>
    <n v="468"/>
    <n v="1.51"/>
    <x v="3459"/>
    <n v="79467"/>
    <n v="16.3"/>
    <s v="No"/>
    <n v="32.700000000000003"/>
    <n v="134.19999999999999"/>
    <n v="2026"/>
    <n v="58973096436"/>
    <n v="5.7073170731707314"/>
    <n v="169.80128205128204"/>
    <n v="198.53040258291247"/>
    <s v="#SPILL!"/>
  </r>
  <r>
    <s v="EV3491"/>
    <x v="8"/>
    <s v="Europe"/>
    <s v="Tesla"/>
    <s v="Truck"/>
    <n v="222206"/>
    <n v="86"/>
    <n v="568"/>
    <n v="1.91"/>
    <x v="3460"/>
    <n v="42879"/>
    <n v="15.1"/>
    <s v="No"/>
    <n v="26.7"/>
    <n v="292.3"/>
    <n v="2026"/>
    <n v="9527971074"/>
    <n v="6.6046511627906979"/>
    <n v="75.491197183098592"/>
    <n v="140.72077261640101"/>
    <s v="#SPILL!"/>
  </r>
  <r>
    <s v="EV3492"/>
    <x v="3"/>
    <s v="Europe"/>
    <s v="Toyota"/>
    <s v="Bus"/>
    <n v="10363"/>
    <n v="115"/>
    <n v="588"/>
    <n v="0.99"/>
    <x v="3461"/>
    <n v="52306"/>
    <n v="18.7"/>
    <s v="Yes"/>
    <n v="60"/>
    <n v="89.9"/>
    <n v="2026"/>
    <n v="542047078"/>
    <n v="5.1130434782608694"/>
    <n v="88.955782312925166"/>
    <n v="16952.716394866351"/>
    <s v="#SPILL!"/>
  </r>
  <r>
    <s v="EV3493"/>
    <x v="9"/>
    <s v="Asia"/>
    <s v="Kia"/>
    <s v="Car"/>
    <n v="196664"/>
    <n v="74"/>
    <n v="520"/>
    <n v="1.61"/>
    <x v="3462"/>
    <n v="31063"/>
    <n v="17.100000000000001"/>
    <s v="Yes"/>
    <n v="58.3"/>
    <n v="247.6"/>
    <n v="2026"/>
    <n v="6108973832"/>
    <n v="7.0270270270270272"/>
    <n v="59.736538461538458"/>
    <n v="505.44583655371599"/>
    <s v="#SPILL!"/>
  </r>
  <r>
    <s v="EV3494"/>
    <x v="9"/>
    <s v="Asia"/>
    <s v="Ford"/>
    <s v="Bus"/>
    <n v="173613"/>
    <n v="52"/>
    <n v="535"/>
    <n v="1.43"/>
    <x v="3463"/>
    <n v="41500"/>
    <n v="12"/>
    <s v="Yes"/>
    <n v="39.299999999999997"/>
    <n v="63.3"/>
    <n v="2026"/>
    <n v="7204939500"/>
    <n v="10.288461538461538"/>
    <n v="77.570093457943926"/>
    <n v="48.844268574357912"/>
    <s v="#SPILL!"/>
  </r>
  <r>
    <s v="EV3495"/>
    <x v="6"/>
    <s v="Europe"/>
    <s v="BYD"/>
    <s v="SUV"/>
    <n v="195744"/>
    <n v="47"/>
    <n v="350"/>
    <n v="1"/>
    <x v="3464"/>
    <n v="67309"/>
    <n v="16.100000000000001"/>
    <s v="No"/>
    <n v="55.1"/>
    <n v="105"/>
    <n v="2026"/>
    <n v="13175332896"/>
    <n v="7.4468085106382977"/>
    <n v="192.31142857142856"/>
    <n v="290.90035965342486"/>
    <s v="#SPILL!"/>
  </r>
  <r>
    <s v="EV3496"/>
    <x v="2"/>
    <s v="Oceania"/>
    <s v="Kia"/>
    <s v="Bus"/>
    <n v="897871"/>
    <n v="84"/>
    <n v="610"/>
    <n v="2.8"/>
    <x v="3465"/>
    <n v="64531"/>
    <n v="24.9"/>
    <s v="Yes"/>
    <n v="58.6"/>
    <n v="273.60000000000002"/>
    <n v="2026"/>
    <n v="57940513501"/>
    <n v="7.2619047619047619"/>
    <n v="105.78852459016393"/>
    <n v="40.111552773171205"/>
    <s v="#SPILL!"/>
  </r>
  <r>
    <s v="EV3497"/>
    <x v="3"/>
    <s v="Europe"/>
    <s v="Volkswagen"/>
    <s v="Bus"/>
    <n v="567779"/>
    <n v="65"/>
    <n v="250"/>
    <n v="0.72"/>
    <x v="3466"/>
    <n v="75297"/>
    <n v="19.5"/>
    <s v="Yes"/>
    <n v="32.4"/>
    <n v="131.9"/>
    <n v="2026"/>
    <n v="42752055363"/>
    <n v="3.8461538461538463"/>
    <n v="301.18799999999999"/>
    <n v="20.025397205602886"/>
    <s v="#SPILL!"/>
  </r>
  <r>
    <s v="EV3498"/>
    <x v="2"/>
    <s v="Oceania"/>
    <s v="Toyota"/>
    <s v="Car"/>
    <n v="650011"/>
    <n v="64"/>
    <n v="621"/>
    <n v="2.52"/>
    <x v="3467"/>
    <n v="81771"/>
    <n v="13"/>
    <s v="Yes"/>
    <n v="50.9"/>
    <n v="262.7"/>
    <n v="2026"/>
    <n v="53152049481"/>
    <n v="9.703125"/>
    <n v="131.67632850241546"/>
    <n v="114.57959942216362"/>
    <s v="#SPILL!"/>
  </r>
  <r>
    <s v="EV3499"/>
    <x v="4"/>
    <s v="Asia"/>
    <s v="Ford"/>
    <s v="Truck"/>
    <n v="668835"/>
    <n v="99"/>
    <n v="273"/>
    <n v="2.41"/>
    <x v="3468"/>
    <n v="65879"/>
    <n v="20.100000000000001"/>
    <s v="No"/>
    <n v="64.099999999999994"/>
    <n v="204.3"/>
    <n v="2026"/>
    <n v="44062180965"/>
    <n v="2.7575757575757578"/>
    <n v="241.31501831501831"/>
    <n v="187.90583626753983"/>
    <s v="#SPILL!"/>
  </r>
  <r>
    <s v="EV3500"/>
    <x v="5"/>
    <s v="North America"/>
    <s v="Mercedes"/>
    <s v="Truck"/>
    <n v="274120"/>
    <n v="110"/>
    <n v="519"/>
    <n v="1.59"/>
    <x v="763"/>
    <n v="79097"/>
    <n v="24.4"/>
    <s v="Yes"/>
    <n v="16.100000000000001"/>
    <n v="256.7"/>
    <n v="2026"/>
    <n v="21682069640"/>
    <n v="4.7181818181818178"/>
    <n v="152.40269749518305"/>
    <n v="219.31635779950386"/>
    <s v="#SPILL!"/>
  </r>
  <r>
    <s v="EV3501"/>
    <x v="0"/>
    <s v="Asia"/>
    <s v="BYD"/>
    <s v="Bus"/>
    <n v="520705"/>
    <n v="108"/>
    <n v="575"/>
    <n v="1.83"/>
    <x v="3469"/>
    <n v="68058"/>
    <n v="19.2"/>
    <s v="Yes"/>
    <n v="64.7"/>
    <n v="80.3"/>
    <n v="2026"/>
    <n v="35438140890"/>
    <n v="5.3240740740740744"/>
    <n v="118.36173913043478"/>
    <n v="239.49069050614071"/>
    <s v="#SPILL!"/>
  </r>
  <r>
    <s v="EV3502"/>
    <x v="4"/>
    <s v="Asia"/>
    <s v="Tesla"/>
    <s v="Truck"/>
    <n v="894796"/>
    <n v="61"/>
    <n v="531"/>
    <n v="0.51"/>
    <x v="3470"/>
    <n v="71876"/>
    <n v="15.1"/>
    <s v="No"/>
    <n v="20.3"/>
    <n v="182.3"/>
    <n v="2026"/>
    <n v="64314357296"/>
    <n v="8.7049180327868854"/>
    <n v="135.35969868173257"/>
    <n v="184.72702157810272"/>
    <s v="#SPILL!"/>
  </r>
  <r>
    <s v="EV3503"/>
    <x v="0"/>
    <s v="Asia"/>
    <s v="Tesla"/>
    <s v="SUV"/>
    <n v="304207"/>
    <n v="97"/>
    <n v="373"/>
    <n v="2.73"/>
    <x v="3471"/>
    <n v="60707"/>
    <n v="24.1"/>
    <s v="Yes"/>
    <n v="39.799999999999997"/>
    <n v="146.30000000000001"/>
    <n v="2026"/>
    <n v="18467494349"/>
    <n v="3.8453608247422681"/>
    <n v="162.7533512064343"/>
    <n v="191.76416058802064"/>
    <s v="#SPILL!"/>
  </r>
  <r>
    <s v="EV3504"/>
    <x v="1"/>
    <s v="North America"/>
    <s v="Hyundai"/>
    <s v="Bus"/>
    <n v="271209"/>
    <n v="79"/>
    <n v="514"/>
    <n v="2.94"/>
    <x v="3472"/>
    <n v="69954"/>
    <n v="18.5"/>
    <s v="Yes"/>
    <n v="63.7"/>
    <n v="18.7"/>
    <n v="2026"/>
    <n v="18972154386"/>
    <n v="6.5063291139240507"/>
    <n v="136.09727626459144"/>
    <n v="343.2998167464944"/>
    <s v="#SPILL!"/>
  </r>
  <r>
    <s v="EV3505"/>
    <x v="4"/>
    <s v="Asia"/>
    <s v="Kia"/>
    <s v="Truck"/>
    <n v="53421"/>
    <n v="110"/>
    <n v="559"/>
    <n v="1.8"/>
    <x v="3473"/>
    <n v="28609"/>
    <n v="17.100000000000001"/>
    <s v="No"/>
    <n v="50.9"/>
    <n v="137.4"/>
    <n v="2026"/>
    <n v="1528321389"/>
    <n v="5.081818181818182"/>
    <n v="51.178890876565298"/>
    <n v="1583.5345650586846"/>
    <s v="#SPILL!"/>
  </r>
  <r>
    <s v="EV3506"/>
    <x v="8"/>
    <s v="Europe"/>
    <s v="Ford"/>
    <s v="Car"/>
    <n v="836347"/>
    <n v="52"/>
    <n v="631"/>
    <n v="1.1299999999999999"/>
    <x v="3474"/>
    <n v="78732"/>
    <n v="18.2"/>
    <s v="Yes"/>
    <n v="31"/>
    <n v="264"/>
    <n v="2026"/>
    <n v="65847272004"/>
    <n v="12.134615384615385"/>
    <n v="124.77337559429478"/>
    <n v="230.29316778801143"/>
    <s v="#SPILL!"/>
  </r>
  <r>
    <s v="EV3507"/>
    <x v="8"/>
    <s v="Europe"/>
    <s v="Volkswagen"/>
    <s v="Truck"/>
    <n v="361503"/>
    <n v="105"/>
    <n v="626"/>
    <n v="1.1100000000000001"/>
    <x v="3475"/>
    <n v="46054"/>
    <n v="15.7"/>
    <s v="No"/>
    <n v="21.3"/>
    <n v="143.5"/>
    <n v="2026"/>
    <n v="16648659162"/>
    <n v="5.961904761904762"/>
    <n v="73.568690095846648"/>
    <n v="309.68207732715911"/>
    <s v="#SPILL!"/>
  </r>
  <r>
    <s v="EV3508"/>
    <x v="3"/>
    <s v="Europe"/>
    <s v="Tesla"/>
    <s v="Truck"/>
    <n v="802168"/>
    <n v="54"/>
    <n v="515"/>
    <n v="1.84"/>
    <x v="3476"/>
    <n v="69539"/>
    <n v="21.5"/>
    <s v="Yes"/>
    <n v="5.0999999999999996"/>
    <n v="240"/>
    <n v="2026"/>
    <n v="55781960552"/>
    <n v="9.5370370370370363"/>
    <n v="135.02718446601941"/>
    <n v="147.88922021322219"/>
    <s v="#SPILL!"/>
  </r>
  <r>
    <s v="EV3509"/>
    <x v="6"/>
    <s v="Europe"/>
    <s v="Tesla"/>
    <s v="Car"/>
    <n v="885279"/>
    <n v="50"/>
    <n v="294"/>
    <n v="2.38"/>
    <x v="3477"/>
    <n v="37990"/>
    <n v="18.3"/>
    <s v="No"/>
    <n v="21.2"/>
    <n v="97.8"/>
    <n v="2026"/>
    <n v="33631749210"/>
    <n v="5.88"/>
    <n v="129.21768707482994"/>
    <n v="108.26982228201506"/>
    <s v="#SPILL!"/>
  </r>
  <r>
    <s v="EV3510"/>
    <x v="2"/>
    <s v="Oceania"/>
    <s v="Kia"/>
    <s v="SUV"/>
    <n v="432673"/>
    <n v="67"/>
    <n v="352"/>
    <n v="1.26"/>
    <x v="3478"/>
    <n v="73812"/>
    <n v="15.2"/>
    <s v="No"/>
    <n v="45.2"/>
    <n v="286.89999999999998"/>
    <n v="2026"/>
    <n v="31936459476"/>
    <n v="5.2537313432835822"/>
    <n v="209.69318181818181"/>
    <n v="43.725862256253571"/>
    <s v="#SPILL!"/>
  </r>
  <r>
    <s v="EV3511"/>
    <x v="5"/>
    <s v="North America"/>
    <s v="Ford"/>
    <s v="Truck"/>
    <n v="156318"/>
    <n v="55"/>
    <n v="544"/>
    <n v="1.85"/>
    <x v="3479"/>
    <n v="72322"/>
    <n v="24.2"/>
    <s v="No"/>
    <n v="17.3"/>
    <n v="126.2"/>
    <n v="2026"/>
    <n v="11305230396"/>
    <n v="9.8909090909090907"/>
    <n v="132.94485294117646"/>
    <n v="1218.8679486687392"/>
    <s v="#SPILL!"/>
  </r>
  <r>
    <s v="EV3512"/>
    <x v="9"/>
    <s v="Asia"/>
    <s v="Toyota"/>
    <s v="SUV"/>
    <n v="483745"/>
    <n v="99"/>
    <n v="450"/>
    <n v="2.69"/>
    <x v="3480"/>
    <n v="31660"/>
    <n v="19"/>
    <s v="No"/>
    <n v="29.3"/>
    <n v="230.5"/>
    <n v="2026"/>
    <n v="15315366700"/>
    <n v="4.5454545454545459"/>
    <n v="70.355555555555554"/>
    <n v="80.980681970873093"/>
    <s v="#SPILL!"/>
  </r>
  <r>
    <s v="EV3513"/>
    <x v="0"/>
    <s v="Asia"/>
    <s v="Volkswagen"/>
    <s v="Car"/>
    <n v="244222"/>
    <n v="63"/>
    <n v="325"/>
    <n v="2.4"/>
    <x v="3481"/>
    <n v="65255"/>
    <n v="23.5"/>
    <s v="Yes"/>
    <n v="37.6"/>
    <n v="102.8"/>
    <n v="2026"/>
    <n v="15936706610"/>
    <n v="5.1587301587301591"/>
    <n v="200.78461538461539"/>
    <n v="313.49755550278024"/>
    <s v="#SPILL!"/>
  </r>
  <r>
    <s v="EV3514"/>
    <x v="9"/>
    <s v="Asia"/>
    <s v="BMW"/>
    <s v="Car"/>
    <n v="495612"/>
    <n v="87"/>
    <n v="488"/>
    <n v="1.17"/>
    <x v="3482"/>
    <n v="28793"/>
    <n v="20.7"/>
    <s v="Yes"/>
    <n v="32.299999999999997"/>
    <n v="156.80000000000001"/>
    <n v="2026"/>
    <n v="14270156316"/>
    <n v="5.6091954022988508"/>
    <n v="59.002049180327866"/>
    <n v="219.69201714244207"/>
    <s v="#SPILL!"/>
  </r>
  <r>
    <s v="EV3515"/>
    <x v="2"/>
    <s v="Oceania"/>
    <s v="Nissan"/>
    <s v="Bus"/>
    <n v="540416"/>
    <n v="69"/>
    <n v="276"/>
    <n v="2.58"/>
    <x v="3483"/>
    <n v="82931"/>
    <n v="23.9"/>
    <s v="No"/>
    <n v="39.4"/>
    <n v="187.6"/>
    <n v="2026"/>
    <n v="44817239296"/>
    <n v="4"/>
    <n v="300.47463768115944"/>
    <n v="360.05410646612978"/>
    <s v="#SPILL!"/>
  </r>
  <r>
    <s v="EV3516"/>
    <x v="3"/>
    <s v="Europe"/>
    <s v="BYD"/>
    <s v="Bus"/>
    <n v="556278"/>
    <n v="111"/>
    <n v="342"/>
    <n v="0.56999999999999995"/>
    <x v="3484"/>
    <n v="57940"/>
    <n v="24.6"/>
    <s v="Yes"/>
    <n v="25.5"/>
    <n v="168.8"/>
    <n v="2026"/>
    <n v="32230747320"/>
    <n v="3.0810810810810811"/>
    <n v="169.41520467836258"/>
    <n v="149.98076501317686"/>
    <s v="#SPILL!"/>
  </r>
  <r>
    <s v="EV3517"/>
    <x v="5"/>
    <s v="North America"/>
    <s v="Nissan"/>
    <s v="SUV"/>
    <n v="134492"/>
    <n v="105"/>
    <n v="390"/>
    <n v="0.89"/>
    <x v="3485"/>
    <n v="48565"/>
    <n v="18.3"/>
    <s v="Yes"/>
    <n v="6.7"/>
    <n v="9.9"/>
    <n v="2026"/>
    <n v="6531603980"/>
    <n v="3.7142857142857144"/>
    <n v="124.52564102564102"/>
    <n v="224.74199208874876"/>
    <s v="#SPILL!"/>
  </r>
  <r>
    <s v="EV3518"/>
    <x v="5"/>
    <s v="North America"/>
    <s v="Volkswagen"/>
    <s v="Bus"/>
    <n v="705041"/>
    <n v="47"/>
    <n v="452"/>
    <n v="0.73"/>
    <x v="3486"/>
    <n v="75117"/>
    <n v="12.4"/>
    <s v="Yes"/>
    <n v="54.4"/>
    <n v="207.1"/>
    <n v="2026"/>
    <n v="52960564797"/>
    <n v="9.6170212765957448"/>
    <n v="166.18805309734512"/>
    <n v="223.13028604010262"/>
    <s v="#SPILL!"/>
  </r>
  <r>
    <s v="EV3519"/>
    <x v="4"/>
    <s v="Asia"/>
    <s v="BYD"/>
    <s v="Truck"/>
    <n v="536244"/>
    <n v="69"/>
    <n v="580"/>
    <n v="2.68"/>
    <x v="3487"/>
    <n v="45170"/>
    <n v="24.4"/>
    <s v="No"/>
    <n v="10.3"/>
    <n v="72.3"/>
    <n v="2026"/>
    <n v="24222141480"/>
    <n v="8.4057971014492754"/>
    <n v="77.879310344827587"/>
    <n v="42.9711101662676"/>
    <s v="#SPILL!"/>
  </r>
  <r>
    <s v="EV3520"/>
    <x v="9"/>
    <s v="Asia"/>
    <s v="Mercedes"/>
    <s v="Truck"/>
    <n v="454067"/>
    <n v="73"/>
    <n v="290"/>
    <n v="2.52"/>
    <x v="3488"/>
    <n v="33103"/>
    <n v="14.3"/>
    <s v="Yes"/>
    <n v="30.6"/>
    <n v="282.89999999999998"/>
    <n v="2026"/>
    <n v="15030979901"/>
    <n v="3.9726027397260273"/>
    <n v="114.14827586206897"/>
    <n v="199.40669548767031"/>
    <s v="#SPILL!"/>
  </r>
  <r>
    <s v="EV3521"/>
    <x v="1"/>
    <s v="North America"/>
    <s v="BMW"/>
    <s v="Bus"/>
    <n v="485754"/>
    <n v="119"/>
    <n v="643"/>
    <n v="2.84"/>
    <x v="3489"/>
    <n v="32702"/>
    <n v="13.9"/>
    <s v="No"/>
    <n v="63.5"/>
    <n v="39"/>
    <n v="2026"/>
    <n v="15885127308"/>
    <n v="5.4033613445378155"/>
    <n v="50.858475894245721"/>
    <n v="53.485920857059334"/>
    <s v="#SPILL!"/>
  </r>
  <r>
    <s v="EV3522"/>
    <x v="3"/>
    <s v="Europe"/>
    <s v="Tesla"/>
    <s v="SUV"/>
    <n v="818642"/>
    <n v="120"/>
    <n v="551"/>
    <n v="1.66"/>
    <x v="3490"/>
    <n v="70565"/>
    <n v="22.9"/>
    <s v="No"/>
    <n v="43.3"/>
    <n v="279.2"/>
    <n v="2026"/>
    <n v="57767472730"/>
    <n v="4.5916666666666668"/>
    <n v="128.06715063520872"/>
    <n v="111.42843880475226"/>
    <s v="#SPILL!"/>
  </r>
  <r>
    <s v="EV3523"/>
    <x v="4"/>
    <s v="Asia"/>
    <s v="Nissan"/>
    <s v="Truck"/>
    <n v="592782"/>
    <n v="90"/>
    <n v="649"/>
    <n v="2.37"/>
    <x v="3491"/>
    <n v="74994"/>
    <n v="21.7"/>
    <s v="No"/>
    <n v="24.1"/>
    <n v="165.5"/>
    <n v="2026"/>
    <n v="44455093308"/>
    <n v="7.2111111111111112"/>
    <n v="115.55315870570108"/>
    <n v="21.1747320262761"/>
    <s v="#SPILL!"/>
  </r>
  <r>
    <s v="EV3524"/>
    <x v="7"/>
    <s v="Europe"/>
    <s v="Mercedes"/>
    <s v="Bus"/>
    <n v="466738"/>
    <n v="47"/>
    <n v="633"/>
    <n v="1.89"/>
    <x v="3492"/>
    <n v="77885"/>
    <n v="16.7"/>
    <s v="Yes"/>
    <n v="14.7"/>
    <n v="128.6"/>
    <n v="2026"/>
    <n v="36351889130"/>
    <n v="13.468085106382979"/>
    <n v="123.04107424960506"/>
    <n v="294.62353611662218"/>
    <s v="#SPILL!"/>
  </r>
  <r>
    <s v="EV3525"/>
    <x v="2"/>
    <s v="Oceania"/>
    <s v="Hyundai"/>
    <s v="Car"/>
    <n v="888172"/>
    <n v="74"/>
    <n v="360"/>
    <n v="1.67"/>
    <x v="3493"/>
    <n v="34196"/>
    <n v="20.3"/>
    <s v="Yes"/>
    <n v="15.9"/>
    <n v="169.6"/>
    <n v="2026"/>
    <n v="30371929712"/>
    <n v="4.8648648648648649"/>
    <n v="94.988888888888894"/>
    <n v="50.280801466382641"/>
    <s v="#SPILL!"/>
  </r>
  <r>
    <s v="EV3526"/>
    <x v="6"/>
    <s v="Europe"/>
    <s v="Volkswagen"/>
    <s v="Car"/>
    <n v="370721"/>
    <n v="57"/>
    <n v="445"/>
    <n v="1.65"/>
    <x v="3494"/>
    <n v="38736"/>
    <n v="24.9"/>
    <s v="No"/>
    <n v="56.9"/>
    <n v="169.3"/>
    <n v="2026"/>
    <n v="14360248656"/>
    <n v="7.807017543859649"/>
    <n v="87.047191011235952"/>
    <n v="262.90660631580084"/>
    <s v="#SPILL!"/>
  </r>
  <r>
    <s v="EV3527"/>
    <x v="4"/>
    <s v="Asia"/>
    <s v="Toyota"/>
    <s v="Truck"/>
    <n v="200481"/>
    <n v="54"/>
    <n v="390"/>
    <n v="2.37"/>
    <x v="3495"/>
    <n v="43291"/>
    <n v="24.8"/>
    <s v="No"/>
    <n v="45.6"/>
    <n v="8.3000000000000007"/>
    <n v="2026"/>
    <n v="8679022971"/>
    <n v="7.2222222222222223"/>
    <n v="111.00256410256411"/>
    <n v="824.28758835001827"/>
    <s v="#SPILL!"/>
  </r>
  <r>
    <s v="EV3528"/>
    <x v="1"/>
    <s v="North America"/>
    <s v="Toyota"/>
    <s v="Bus"/>
    <n v="36560"/>
    <n v="74"/>
    <n v="367"/>
    <n v="0.6"/>
    <x v="3496"/>
    <n v="59696"/>
    <n v="24.4"/>
    <s v="No"/>
    <n v="41.8"/>
    <n v="287.5"/>
    <n v="2026"/>
    <n v="2182485760"/>
    <n v="4.9594594594594597"/>
    <n v="162.65940054495914"/>
    <n v="2091.5481400437639"/>
    <s v="#SPILL!"/>
  </r>
  <r>
    <s v="EV3529"/>
    <x v="5"/>
    <s v="North America"/>
    <s v="Nissan"/>
    <s v="Truck"/>
    <n v="507833"/>
    <n v="84"/>
    <n v="338"/>
    <n v="1.59"/>
    <x v="3497"/>
    <n v="66458"/>
    <n v="13.5"/>
    <s v="No"/>
    <n v="13"/>
    <n v="127.6"/>
    <n v="2026"/>
    <n v="33749565514"/>
    <n v="4.0238095238095237"/>
    <n v="196.62130177514794"/>
    <n v="202.63945037049581"/>
    <s v="#SPILL!"/>
  </r>
  <r>
    <s v="EV3530"/>
    <x v="2"/>
    <s v="Oceania"/>
    <s v="Nissan"/>
    <s v="Car"/>
    <n v="374786"/>
    <n v="56"/>
    <n v="294"/>
    <n v="2.56"/>
    <x v="3498"/>
    <n v="79150"/>
    <n v="19.100000000000001"/>
    <s v="No"/>
    <n v="14.9"/>
    <n v="168"/>
    <n v="2026"/>
    <n v="29664311900"/>
    <n v="5.25"/>
    <n v="269.21768707482994"/>
    <n v="434.0903875811797"/>
    <s v="#SPILL!"/>
  </r>
  <r>
    <s v="EV3531"/>
    <x v="5"/>
    <s v="North America"/>
    <s v="Volkswagen"/>
    <s v="Truck"/>
    <n v="346501"/>
    <n v="73"/>
    <n v="284"/>
    <n v="1.95"/>
    <x v="3499"/>
    <n v="74767"/>
    <n v="17.899999999999999"/>
    <s v="Yes"/>
    <n v="42"/>
    <n v="44.7"/>
    <n v="2026"/>
    <n v="25906840267"/>
    <n v="3.8904109589041096"/>
    <n v="263.26408450704224"/>
    <n v="318.01639822107296"/>
    <s v="#SPILL!"/>
  </r>
  <r>
    <s v="EV3532"/>
    <x v="9"/>
    <s v="Asia"/>
    <s v="Kia"/>
    <s v="Bus"/>
    <n v="523720"/>
    <n v="97"/>
    <n v="401"/>
    <n v="2.63"/>
    <x v="3500"/>
    <n v="56605"/>
    <n v="13.7"/>
    <s v="Yes"/>
    <n v="7.1"/>
    <n v="25.3"/>
    <n v="2026"/>
    <n v="29645170600"/>
    <n v="4.1340206185567014"/>
    <n v="141.15960099750623"/>
    <n v="89.461926220117618"/>
    <s v="#SPILL!"/>
  </r>
  <r>
    <s v="EV3533"/>
    <x v="3"/>
    <s v="Europe"/>
    <s v="Nissan"/>
    <s v="Truck"/>
    <n v="214888"/>
    <n v="69"/>
    <n v="423"/>
    <n v="0.93"/>
    <x v="3501"/>
    <n v="57701"/>
    <n v="24.8"/>
    <s v="No"/>
    <n v="42.7"/>
    <n v="82.6"/>
    <n v="2026"/>
    <n v="12399252488"/>
    <n v="6.1304347826086953"/>
    <n v="136.40898345153664"/>
    <n v="209.25319236067162"/>
    <s v="#SPILL!"/>
  </r>
  <r>
    <s v="EV3534"/>
    <x v="0"/>
    <s v="Asia"/>
    <s v="Volkswagen"/>
    <s v="Bus"/>
    <n v="246895"/>
    <n v="103"/>
    <n v="611"/>
    <n v="1.58"/>
    <x v="3502"/>
    <n v="34775"/>
    <n v="19.8"/>
    <s v="Yes"/>
    <n v="35.5"/>
    <n v="117.9"/>
    <n v="2026"/>
    <n v="8585773625"/>
    <n v="5.9320388349514559"/>
    <n v="56.914893617021278"/>
    <n v="96.607869742198091"/>
    <s v="#SPILL!"/>
  </r>
  <r>
    <s v="EV3535"/>
    <x v="8"/>
    <s v="Europe"/>
    <s v="Volkswagen"/>
    <s v="Car"/>
    <n v="738011"/>
    <n v="75"/>
    <n v="504"/>
    <n v="0.68"/>
    <x v="3503"/>
    <n v="62169"/>
    <n v="15.8"/>
    <s v="Yes"/>
    <n v="24.8"/>
    <n v="246.6"/>
    <n v="2026"/>
    <n v="45881405859"/>
    <n v="6.72"/>
    <n v="123.35119047619048"/>
    <n v="117.8586769031898"/>
    <s v="#SPILL!"/>
  </r>
  <r>
    <s v="EV3536"/>
    <x v="1"/>
    <s v="North America"/>
    <s v="Hyundai"/>
    <s v="Bus"/>
    <n v="85930"/>
    <n v="42"/>
    <n v="328"/>
    <n v="1.48"/>
    <x v="3504"/>
    <n v="46484"/>
    <n v="14.5"/>
    <s v="No"/>
    <n v="48.9"/>
    <n v="62.9"/>
    <n v="2026"/>
    <n v="3994370120"/>
    <n v="7.8095238095238093"/>
    <n v="141.71951219512195"/>
    <n v="682.73012917490985"/>
    <s v="#SPILL!"/>
  </r>
  <r>
    <s v="EV3537"/>
    <x v="2"/>
    <s v="Oceania"/>
    <s v="Toyota"/>
    <s v="Truck"/>
    <n v="250705"/>
    <n v="90"/>
    <n v="449"/>
    <n v="1.35"/>
    <x v="3505"/>
    <n v="63911"/>
    <n v="18.3"/>
    <s v="No"/>
    <n v="63.3"/>
    <n v="149.9"/>
    <n v="2026"/>
    <n v="16022807255"/>
    <n v="4.9888888888888889"/>
    <n v="142.34075723830736"/>
    <n v="336.39536507050116"/>
    <s v="#SPILL!"/>
  </r>
  <r>
    <s v="EV3538"/>
    <x v="4"/>
    <s v="Asia"/>
    <s v="BMW"/>
    <s v="Truck"/>
    <n v="507350"/>
    <n v="42"/>
    <n v="395"/>
    <n v="2.25"/>
    <x v="3506"/>
    <n v="37726"/>
    <n v="17.7"/>
    <s v="Yes"/>
    <n v="39.799999999999997"/>
    <n v="201.6"/>
    <n v="2026"/>
    <n v="19140286100"/>
    <n v="9.4047619047619051"/>
    <n v="95.508860759493672"/>
    <n v="121.02690450379421"/>
    <s v="#SPILL!"/>
  </r>
  <r>
    <s v="EV3539"/>
    <x v="1"/>
    <s v="North America"/>
    <s v="Nissan"/>
    <s v="Truck"/>
    <n v="717756"/>
    <n v="57"/>
    <n v="521"/>
    <n v="2.69"/>
    <x v="3507"/>
    <n v="39174"/>
    <n v="19.7"/>
    <s v="Yes"/>
    <n v="14.4"/>
    <n v="147.69999999999999"/>
    <n v="2026"/>
    <n v="28117373544"/>
    <n v="9.1403508771929829"/>
    <n v="75.190019193857964"/>
    <n v="15.859149906096222"/>
    <s v="#SPILL!"/>
  </r>
  <r>
    <s v="EV3540"/>
    <x v="2"/>
    <s v="Oceania"/>
    <s v="Volkswagen"/>
    <s v="SUV"/>
    <n v="382816"/>
    <n v="112"/>
    <n v="549"/>
    <n v="2.35"/>
    <x v="3508"/>
    <n v="35177"/>
    <n v="18.2"/>
    <s v="No"/>
    <n v="9.8000000000000007"/>
    <n v="95.4"/>
    <n v="2026"/>
    <n v="13466318432"/>
    <n v="4.9017857142857144"/>
    <n v="64.074681238615668"/>
    <n v="148.70590570927024"/>
    <s v="#SPILL!"/>
  </r>
  <r>
    <s v="EV3541"/>
    <x v="0"/>
    <s v="Asia"/>
    <s v="BMW"/>
    <s v="SUV"/>
    <n v="371703"/>
    <n v="93"/>
    <n v="513"/>
    <n v="1.04"/>
    <x v="3509"/>
    <n v="49144"/>
    <n v="14"/>
    <s v="No"/>
    <n v="60.4"/>
    <n v="218.9"/>
    <n v="2026"/>
    <n v="18266972232"/>
    <n v="5.5161290322580649"/>
    <n v="95.797270955165686"/>
    <n v="329.33551787314065"/>
    <s v="#SPILL!"/>
  </r>
  <r>
    <s v="EV3542"/>
    <x v="4"/>
    <s v="Asia"/>
    <s v="Hyundai"/>
    <s v="SUV"/>
    <n v="521979"/>
    <n v="70"/>
    <n v="438"/>
    <n v="1.9"/>
    <x v="3510"/>
    <n v="27542"/>
    <n v="22.5"/>
    <s v="No"/>
    <n v="41.6"/>
    <n v="34.4"/>
    <n v="2026"/>
    <n v="14376345618"/>
    <n v="6.2571428571428571"/>
    <n v="62.881278538812786"/>
    <n v="256.29958293341303"/>
    <s v="#SPILL!"/>
  </r>
  <r>
    <s v="EV3543"/>
    <x v="2"/>
    <s v="Oceania"/>
    <s v="Nissan"/>
    <s v="SUV"/>
    <n v="232176"/>
    <n v="73"/>
    <n v="549"/>
    <n v="1.44"/>
    <x v="3511"/>
    <n v="32705"/>
    <n v="14.9"/>
    <s v="Yes"/>
    <n v="16.899999999999999"/>
    <n v="62.6"/>
    <n v="2026"/>
    <n v="7593316080"/>
    <n v="7.5205479452054798"/>
    <n v="59.571948998178506"/>
    <n v="48.540762180414859"/>
    <s v="#SPILL!"/>
  </r>
  <r>
    <s v="EV3544"/>
    <x v="0"/>
    <s v="Asia"/>
    <s v="Tesla"/>
    <s v="SUV"/>
    <n v="117451"/>
    <n v="66"/>
    <n v="526"/>
    <n v="2.75"/>
    <x v="3512"/>
    <n v="45764"/>
    <n v="22.1"/>
    <s v="Yes"/>
    <n v="42.2"/>
    <n v="42.9"/>
    <n v="2026"/>
    <n v="5375027564"/>
    <n v="7.9696969696969697"/>
    <n v="87.00380228136882"/>
    <n v="297.87741270827831"/>
    <s v="#SPILL!"/>
  </r>
  <r>
    <s v="EV3545"/>
    <x v="6"/>
    <s v="Europe"/>
    <s v="BMW"/>
    <s v="Truck"/>
    <n v="609892"/>
    <n v="83"/>
    <n v="453"/>
    <n v="1.95"/>
    <x v="3513"/>
    <n v="78859"/>
    <n v="18.100000000000001"/>
    <s v="Yes"/>
    <n v="25"/>
    <n v="162.30000000000001"/>
    <n v="2026"/>
    <n v="48095473228"/>
    <n v="5.4578313253012052"/>
    <n v="174.08167770419425"/>
    <n v="235.93849402845095"/>
    <s v="#SPILL!"/>
  </r>
  <r>
    <s v="EV3546"/>
    <x v="8"/>
    <s v="Europe"/>
    <s v="Hyundai"/>
    <s v="SUV"/>
    <n v="403537"/>
    <n v="113"/>
    <n v="639"/>
    <n v="1.57"/>
    <x v="3514"/>
    <n v="72808"/>
    <n v="14.8"/>
    <s v="No"/>
    <n v="13.5"/>
    <n v="110.4"/>
    <n v="2026"/>
    <n v="29380721896"/>
    <n v="5.6548672566371678"/>
    <n v="113.94053208137716"/>
    <n v="236.83577961872146"/>
    <s v="#SPILL!"/>
  </r>
  <r>
    <s v="EV3547"/>
    <x v="0"/>
    <s v="Asia"/>
    <s v="Hyundai"/>
    <s v="Car"/>
    <n v="238872"/>
    <n v="74"/>
    <n v="374"/>
    <n v="2.69"/>
    <x v="3515"/>
    <n v="54841"/>
    <n v="12.2"/>
    <s v="Yes"/>
    <n v="37.700000000000003"/>
    <n v="84.2"/>
    <n v="2026"/>
    <n v="13099979352"/>
    <n v="5.0540540540540544"/>
    <n v="146.63368983957218"/>
    <n v="661.18255802270676"/>
    <s v="#SPILL!"/>
  </r>
  <r>
    <s v="EV3548"/>
    <x v="7"/>
    <s v="Europe"/>
    <s v="Ford"/>
    <s v="Car"/>
    <n v="80283"/>
    <n v="84"/>
    <n v="339"/>
    <n v="1.34"/>
    <x v="3516"/>
    <n v="57183"/>
    <n v="15.9"/>
    <s v="No"/>
    <n v="49.8"/>
    <n v="156.1"/>
    <n v="2026"/>
    <n v="4590822789"/>
    <n v="4.0357142857142856"/>
    <n v="168.68141592920355"/>
    <n v="829.65260391365553"/>
    <s v="#SPILL!"/>
  </r>
  <r>
    <s v="EV3549"/>
    <x v="0"/>
    <s v="Asia"/>
    <s v="Volkswagen"/>
    <s v="Bus"/>
    <n v="752162"/>
    <n v="103"/>
    <n v="562"/>
    <n v="1.1299999999999999"/>
    <x v="3517"/>
    <n v="35444"/>
    <n v="16.5"/>
    <s v="No"/>
    <n v="33.6"/>
    <n v="171"/>
    <n v="2026"/>
    <n v="26659629928"/>
    <n v="5.4563106796116507"/>
    <n v="63.067615658362989"/>
    <n v="199.3400357901622"/>
    <s v="#SPILL!"/>
  </r>
  <r>
    <s v="EV3550"/>
    <x v="6"/>
    <s v="Europe"/>
    <s v="Hyundai"/>
    <s v="Truck"/>
    <n v="533998"/>
    <n v="76"/>
    <n v="510"/>
    <n v="2.93"/>
    <x v="3518"/>
    <n v="45524"/>
    <n v="22"/>
    <s v="No"/>
    <n v="53"/>
    <n v="238"/>
    <n v="2026"/>
    <n v="24309724952"/>
    <n v="6.7105263157894735"/>
    <n v="89.262745098039218"/>
    <n v="172.11113150236517"/>
    <s v="#SPILL!"/>
  </r>
  <r>
    <s v="EV3551"/>
    <x v="7"/>
    <s v="Europe"/>
    <s v="Nissan"/>
    <s v="Car"/>
    <n v="682728"/>
    <n v="84"/>
    <n v="596"/>
    <n v="0.84"/>
    <x v="3519"/>
    <n v="71654"/>
    <n v="19.3"/>
    <s v="Yes"/>
    <n v="46.7"/>
    <n v="9.6999999999999993"/>
    <n v="2026"/>
    <n v="48920192112"/>
    <n v="7.0952380952380949"/>
    <n v="120.2248322147651"/>
    <n v="19.782402362287762"/>
    <s v="#SPILL!"/>
  </r>
  <r>
    <s v="EV3552"/>
    <x v="7"/>
    <s v="Europe"/>
    <s v="Toyota"/>
    <s v="SUV"/>
    <n v="740460"/>
    <n v="113"/>
    <n v="323"/>
    <n v="1.38"/>
    <x v="3520"/>
    <n v="53596"/>
    <n v="22"/>
    <s v="No"/>
    <n v="60.1"/>
    <n v="164.1"/>
    <n v="2026"/>
    <n v="39685694160"/>
    <n v="2.8584070796460175"/>
    <n v="165.93188854489165"/>
    <n v="95.365043351430188"/>
    <s v="#SPILL!"/>
  </r>
  <r>
    <s v="EV3553"/>
    <x v="0"/>
    <s v="Asia"/>
    <s v="Mercedes"/>
    <s v="Truck"/>
    <n v="627404"/>
    <n v="62"/>
    <n v="279"/>
    <n v="1.56"/>
    <x v="1061"/>
    <n v="55205"/>
    <n v="14.1"/>
    <s v="No"/>
    <n v="61.3"/>
    <n v="268.89999999999998"/>
    <n v="2026"/>
    <n v="34635837820"/>
    <n v="4.5"/>
    <n v="197.86738351254479"/>
    <n v="303.54444664044223"/>
    <s v="#SPILL!"/>
  </r>
  <r>
    <s v="EV3554"/>
    <x v="4"/>
    <s v="Asia"/>
    <s v="Nissan"/>
    <s v="Bus"/>
    <n v="282756"/>
    <n v="102"/>
    <n v="534"/>
    <n v="1.21"/>
    <x v="3521"/>
    <n v="35293"/>
    <n v="14.2"/>
    <s v="Yes"/>
    <n v="36.700000000000003"/>
    <n v="15.1"/>
    <n v="2026"/>
    <n v="9979307508"/>
    <n v="5.2352941176470589"/>
    <n v="66.091760299625463"/>
    <n v="681.3082657839268"/>
    <s v="#SPILL!"/>
  </r>
  <r>
    <s v="EV3555"/>
    <x v="4"/>
    <s v="Asia"/>
    <s v="Nissan"/>
    <s v="Truck"/>
    <n v="247417"/>
    <n v="76"/>
    <n v="384"/>
    <n v="0.65"/>
    <x v="3522"/>
    <n v="50928"/>
    <n v="14.6"/>
    <s v="Yes"/>
    <n v="54"/>
    <n v="254.1"/>
    <n v="2026"/>
    <n v="12600452976"/>
    <n v="5.0526315789473681"/>
    <n v="132.625"/>
    <n v="248.02256918481754"/>
    <s v="#SPILL!"/>
  </r>
  <r>
    <s v="EV3556"/>
    <x v="8"/>
    <s v="Europe"/>
    <s v="Tesla"/>
    <s v="SUV"/>
    <n v="103537"/>
    <n v="111"/>
    <n v="321"/>
    <n v="2.5299999999999998"/>
    <x v="3523"/>
    <n v="57968"/>
    <n v="22"/>
    <s v="No"/>
    <n v="19.8"/>
    <n v="199.7"/>
    <n v="2026"/>
    <n v="6001832816"/>
    <n v="2.8918918918918921"/>
    <n v="180.58566978193147"/>
    <n v="24.78341076137033"/>
    <s v="#SPILL!"/>
  </r>
  <r>
    <s v="EV3557"/>
    <x v="4"/>
    <s v="Asia"/>
    <s v="Ford"/>
    <s v="Bus"/>
    <n v="169661"/>
    <n v="107"/>
    <n v="489"/>
    <n v="2.33"/>
    <x v="3524"/>
    <n v="57994"/>
    <n v="15.1"/>
    <s v="No"/>
    <n v="19.3"/>
    <n v="225"/>
    <n v="2026"/>
    <n v="9839320034"/>
    <n v="4.5700934579439254"/>
    <n v="118.59713701431492"/>
    <n v="819.71107090020689"/>
    <s v="#SPILL!"/>
  </r>
  <r>
    <s v="EV3558"/>
    <x v="8"/>
    <s v="Europe"/>
    <s v="Toyota"/>
    <s v="Car"/>
    <n v="196076"/>
    <n v="80"/>
    <n v="605"/>
    <n v="2.62"/>
    <x v="3525"/>
    <n v="68828"/>
    <n v="24.3"/>
    <s v="Yes"/>
    <n v="41.8"/>
    <n v="283.3"/>
    <n v="2026"/>
    <n v="13495518928"/>
    <n v="7.5625"/>
    <n v="113.76528925619834"/>
    <n v="292.7589302107346"/>
    <s v="#SPILL!"/>
  </r>
  <r>
    <s v="EV3559"/>
    <x v="5"/>
    <s v="North America"/>
    <s v="Ford"/>
    <s v="Truck"/>
    <n v="683202"/>
    <n v="77"/>
    <n v="442"/>
    <n v="2.96"/>
    <x v="3526"/>
    <n v="31827"/>
    <n v="17.3"/>
    <s v="Yes"/>
    <n v="26.7"/>
    <n v="42.2"/>
    <n v="2026"/>
    <n v="21744270054"/>
    <n v="5.7402597402597406"/>
    <n v="72.00678733031674"/>
    <n v="160.81627395704345"/>
    <s v="#SPILL!"/>
  </r>
  <r>
    <s v="EV3560"/>
    <x v="3"/>
    <s v="Europe"/>
    <s v="BYD"/>
    <s v="SUV"/>
    <n v="201083"/>
    <n v="47"/>
    <n v="517"/>
    <n v="2.2400000000000002"/>
    <x v="3527"/>
    <n v="84316"/>
    <n v="16.100000000000001"/>
    <s v="Yes"/>
    <n v="39.6"/>
    <n v="106.2"/>
    <n v="2026"/>
    <n v="16954514228"/>
    <n v="11"/>
    <n v="163.08704061895551"/>
    <n v="948.6381245555317"/>
    <s v="#SPILL!"/>
  </r>
  <r>
    <s v="EV3561"/>
    <x v="5"/>
    <s v="North America"/>
    <s v="BMW"/>
    <s v="SUV"/>
    <n v="780996"/>
    <n v="46"/>
    <n v="317"/>
    <n v="2.0099999999999998"/>
    <x v="3528"/>
    <n v="60374"/>
    <n v="17"/>
    <s v="Yes"/>
    <n v="39.200000000000003"/>
    <n v="161.5"/>
    <n v="2026"/>
    <n v="47151852504"/>
    <n v="6.8913043478260869"/>
    <n v="190.45425867507888"/>
    <n v="44.047600755957774"/>
    <s v="#SPILL!"/>
  </r>
  <r>
    <s v="EV3562"/>
    <x v="3"/>
    <s v="Europe"/>
    <s v="Nissan"/>
    <s v="Bus"/>
    <n v="278000"/>
    <n v="84"/>
    <n v="525"/>
    <n v="0.55000000000000004"/>
    <x v="2735"/>
    <n v="32197"/>
    <n v="17.7"/>
    <s v="No"/>
    <n v="41.4"/>
    <n v="213.4"/>
    <n v="2026"/>
    <n v="8950766000"/>
    <n v="6.25"/>
    <n v="61.327619047619045"/>
    <n v="442.57913669064749"/>
    <s v="#SPILL!"/>
  </r>
  <r>
    <s v="EV3563"/>
    <x v="6"/>
    <s v="Europe"/>
    <s v="BMW"/>
    <s v="Bus"/>
    <n v="599643"/>
    <n v="45"/>
    <n v="258"/>
    <n v="2.62"/>
    <x v="3529"/>
    <n v="44749"/>
    <n v="14.5"/>
    <s v="No"/>
    <n v="10.8"/>
    <n v="254.6"/>
    <n v="2026"/>
    <n v="26833424607"/>
    <n v="5.7333333333333334"/>
    <n v="173.44573643410854"/>
    <n v="224.46855879248153"/>
    <s v="#SPILL!"/>
  </r>
  <r>
    <s v="EV3564"/>
    <x v="1"/>
    <s v="North America"/>
    <s v="Hyundai"/>
    <s v="Truck"/>
    <n v="68397"/>
    <n v="84"/>
    <n v="417"/>
    <n v="2.56"/>
    <x v="3530"/>
    <n v="32562"/>
    <n v="15.6"/>
    <s v="Yes"/>
    <n v="57.9"/>
    <n v="196.1"/>
    <n v="2026"/>
    <n v="2227143114"/>
    <n v="4.9642857142857144"/>
    <n v="78.086330935251794"/>
    <n v="2911.8382385192331"/>
    <s v="#SPILL!"/>
  </r>
  <r>
    <s v="EV3565"/>
    <x v="9"/>
    <s v="Asia"/>
    <s v="Ford"/>
    <s v="SUV"/>
    <n v="611759"/>
    <n v="108"/>
    <n v="641"/>
    <n v="0.81"/>
    <x v="3531"/>
    <n v="61114"/>
    <n v="13.2"/>
    <s v="Yes"/>
    <n v="42.3"/>
    <n v="210.4"/>
    <n v="2026"/>
    <n v="37387039526"/>
    <n v="5.9351851851851851"/>
    <n v="95.341653666146641"/>
    <n v="229.8764709632388"/>
    <s v="#SPILL!"/>
  </r>
  <r>
    <s v="EV3566"/>
    <x v="0"/>
    <s v="Asia"/>
    <s v="Volkswagen"/>
    <s v="SUV"/>
    <n v="663922"/>
    <n v="71"/>
    <n v="524"/>
    <n v="0.72"/>
    <x v="3532"/>
    <n v="43606"/>
    <n v="19.3"/>
    <s v="No"/>
    <n v="43.8"/>
    <n v="244.5"/>
    <n v="2026"/>
    <n v="28950982732"/>
    <n v="7.380281690140845"/>
    <n v="83.217557251908403"/>
    <n v="295.68985513358496"/>
    <s v="#SPILL!"/>
  </r>
  <r>
    <s v="EV3567"/>
    <x v="1"/>
    <s v="North America"/>
    <s v="BYD"/>
    <s v="Bus"/>
    <n v="753636"/>
    <n v="75"/>
    <n v="342"/>
    <n v="2.65"/>
    <x v="3533"/>
    <n v="41425"/>
    <n v="23.8"/>
    <s v="Yes"/>
    <n v="57.8"/>
    <n v="280.7"/>
    <n v="2026"/>
    <n v="31219371300"/>
    <n v="4.5599999999999996"/>
    <n v="121.12573099415205"/>
    <n v="158.45447935077411"/>
    <s v="#SPILL!"/>
  </r>
  <r>
    <s v="EV3568"/>
    <x v="3"/>
    <s v="Europe"/>
    <s v="Hyundai"/>
    <s v="Car"/>
    <n v="755264"/>
    <n v="94"/>
    <n v="277"/>
    <n v="1.33"/>
    <x v="3534"/>
    <n v="56692"/>
    <n v="18.7"/>
    <s v="Yes"/>
    <n v="42.2"/>
    <n v="52.4"/>
    <n v="2026"/>
    <n v="42817426688"/>
    <n v="2.9468085106382977"/>
    <n v="204.66425992779784"/>
    <n v="96.03132149817813"/>
    <s v="#SPILL!"/>
  </r>
  <r>
    <s v="EV3569"/>
    <x v="7"/>
    <s v="Europe"/>
    <s v="Hyundai"/>
    <s v="Bus"/>
    <n v="803136"/>
    <n v="72"/>
    <n v="450"/>
    <n v="2.84"/>
    <x v="3535"/>
    <n v="35093"/>
    <n v="24.3"/>
    <s v="Yes"/>
    <n v="52.9"/>
    <n v="284.5"/>
    <n v="2026"/>
    <n v="28184451648"/>
    <n v="6.25"/>
    <n v="77.984444444444449"/>
    <n v="230.47030639891625"/>
    <s v="#SPILL!"/>
  </r>
  <r>
    <s v="EV3570"/>
    <x v="7"/>
    <s v="Europe"/>
    <s v="Kia"/>
    <s v="Truck"/>
    <n v="806498"/>
    <n v="46"/>
    <n v="263"/>
    <n v="1.1100000000000001"/>
    <x v="3536"/>
    <n v="81075"/>
    <n v="18.399999999999999"/>
    <s v="Yes"/>
    <n v="35.700000000000003"/>
    <n v="275.2"/>
    <n v="2026"/>
    <n v="65386825350"/>
    <n v="5.7173913043478262"/>
    <n v="308.26996197718631"/>
    <n v="224.04643284918251"/>
    <s v="#SPILL!"/>
  </r>
  <r>
    <s v="EV3571"/>
    <x v="0"/>
    <s v="Asia"/>
    <s v="Nissan"/>
    <s v="Car"/>
    <n v="624744"/>
    <n v="99"/>
    <n v="443"/>
    <n v="0.77"/>
    <x v="3537"/>
    <n v="79304"/>
    <n v="14.8"/>
    <s v="No"/>
    <n v="7.2"/>
    <n v="189.2"/>
    <n v="2026"/>
    <n v="49544698176"/>
    <n v="4.4747474747474749"/>
    <n v="179.01580135440182"/>
    <n v="299.60111661736647"/>
    <s v="#SPILL!"/>
  </r>
  <r>
    <s v="EV3572"/>
    <x v="1"/>
    <s v="North America"/>
    <s v="BMW"/>
    <s v="SUV"/>
    <n v="567211"/>
    <n v="71"/>
    <n v="410"/>
    <n v="1.78"/>
    <x v="3538"/>
    <n v="82883"/>
    <n v="15.8"/>
    <s v="Yes"/>
    <n v="20.9"/>
    <n v="59.1"/>
    <n v="2026"/>
    <n v="47012149313"/>
    <n v="5.774647887323944"/>
    <n v="202.15365853658537"/>
    <n v="169.63352262209301"/>
    <s v="#SPILL!"/>
  </r>
  <r>
    <s v="EV3573"/>
    <x v="1"/>
    <s v="North America"/>
    <s v="BYD"/>
    <s v="Bus"/>
    <n v="638137"/>
    <n v="84"/>
    <n v="637"/>
    <n v="1.74"/>
    <x v="3539"/>
    <n v="34093"/>
    <n v="13.3"/>
    <s v="Yes"/>
    <n v="52.1"/>
    <n v="37.299999999999997"/>
    <n v="2026"/>
    <n v="21756004741"/>
    <n v="7.583333333333333"/>
    <n v="53.521193092621665"/>
    <n v="272.25815146277364"/>
    <s v="#SPILL!"/>
  </r>
  <r>
    <s v="EV3574"/>
    <x v="4"/>
    <s v="Asia"/>
    <s v="Toyota"/>
    <s v="Car"/>
    <n v="312046"/>
    <n v="88"/>
    <n v="585"/>
    <n v="0.85"/>
    <x v="3540"/>
    <n v="73780"/>
    <n v="15.5"/>
    <s v="Yes"/>
    <n v="55.9"/>
    <n v="193.9"/>
    <n v="2026"/>
    <n v="23022753880"/>
    <n v="6.6477272727272725"/>
    <n v="126.11965811965813"/>
    <n v="441.0247207142537"/>
    <s v="#SPILL!"/>
  </r>
  <r>
    <s v="EV3575"/>
    <x v="5"/>
    <s v="North America"/>
    <s v="Toyota"/>
    <s v="SUV"/>
    <n v="705965"/>
    <n v="61"/>
    <n v="377"/>
    <n v="0.55000000000000004"/>
    <x v="3541"/>
    <n v="72127"/>
    <n v="12.8"/>
    <s v="No"/>
    <n v="48.8"/>
    <n v="91.5"/>
    <n v="2026"/>
    <n v="50919137555"/>
    <n v="6.1803278688524594"/>
    <n v="191.31830238726789"/>
    <n v="249.7035972038274"/>
    <s v="#SPILL!"/>
  </r>
  <r>
    <s v="EV3576"/>
    <x v="1"/>
    <s v="North America"/>
    <s v="Toyota"/>
    <s v="SUV"/>
    <n v="799633"/>
    <n v="108"/>
    <n v="438"/>
    <n v="2.59"/>
    <x v="3542"/>
    <n v="59127"/>
    <n v="18.600000000000001"/>
    <s v="Yes"/>
    <n v="51.7"/>
    <n v="77.3"/>
    <n v="2026"/>
    <n v="47279900391"/>
    <n v="4.0555555555555554"/>
    <n v="134.99315068493149"/>
    <n v="229.63034291981447"/>
    <s v="#SPILL!"/>
  </r>
  <r>
    <s v="EV3577"/>
    <x v="4"/>
    <s v="Asia"/>
    <s v="BMW"/>
    <s v="Truck"/>
    <n v="436161"/>
    <n v="85"/>
    <n v="643"/>
    <n v="1.94"/>
    <x v="3543"/>
    <n v="53638"/>
    <n v="16.8"/>
    <s v="Yes"/>
    <n v="5.3"/>
    <n v="152.4"/>
    <n v="2026"/>
    <n v="23394803718"/>
    <n v="7.5647058823529409"/>
    <n v="83.418351477449463"/>
    <n v="218.50417621016095"/>
    <s v="#SPILL!"/>
  </r>
  <r>
    <s v="EV3578"/>
    <x v="1"/>
    <s v="North America"/>
    <s v="Nissan"/>
    <s v="Truck"/>
    <n v="124897"/>
    <n v="66"/>
    <n v="304"/>
    <n v="2.84"/>
    <x v="3544"/>
    <n v="34218"/>
    <n v="17.899999999999999"/>
    <s v="Yes"/>
    <n v="37.299999999999997"/>
    <n v="94"/>
    <n v="2026"/>
    <n v="4273725546"/>
    <n v="4.6060606060606064"/>
    <n v="112.55921052631579"/>
    <n v="131.26816496793359"/>
    <s v="#SPILL!"/>
  </r>
  <r>
    <s v="EV3579"/>
    <x v="7"/>
    <s v="Europe"/>
    <s v="Tesla"/>
    <s v="Truck"/>
    <n v="574525"/>
    <n v="64"/>
    <n v="272"/>
    <n v="2.4300000000000002"/>
    <x v="3545"/>
    <n v="49950"/>
    <n v="21.1"/>
    <s v="No"/>
    <n v="63.5"/>
    <n v="100.4"/>
    <n v="2026"/>
    <n v="28697523750"/>
    <n v="4.25"/>
    <n v="183.63970588235293"/>
    <n v="316.91919411687917"/>
    <s v="#SPILL!"/>
  </r>
  <r>
    <s v="EV3580"/>
    <x v="6"/>
    <s v="Europe"/>
    <s v="Toyota"/>
    <s v="Truck"/>
    <n v="486958"/>
    <n v="95"/>
    <n v="615"/>
    <n v="2.76"/>
    <x v="3546"/>
    <n v="71233"/>
    <n v="20.2"/>
    <s v="No"/>
    <n v="19.600000000000001"/>
    <n v="297.89999999999998"/>
    <n v="2026"/>
    <n v="34687479214"/>
    <n v="6.4736842105263159"/>
    <n v="115.8260162601626"/>
    <n v="166.72485101384513"/>
    <s v="#SPILL!"/>
  </r>
  <r>
    <s v="EV3581"/>
    <x v="5"/>
    <s v="North America"/>
    <s v="Nissan"/>
    <s v="SUV"/>
    <n v="612283"/>
    <n v="66"/>
    <n v="258"/>
    <n v="1.1599999999999999"/>
    <x v="3547"/>
    <n v="80454"/>
    <n v="24.1"/>
    <s v="No"/>
    <n v="16.8"/>
    <n v="254.3"/>
    <n v="2026"/>
    <n v="49260616482"/>
    <n v="3.9090909090909092"/>
    <n v="311.83720930232556"/>
    <n v="79.562881869984963"/>
    <s v="#SPILL!"/>
  </r>
  <r>
    <s v="EV3582"/>
    <x v="1"/>
    <s v="North America"/>
    <s v="Kia"/>
    <s v="Truck"/>
    <n v="852744"/>
    <n v="97"/>
    <n v="465"/>
    <n v="0.75"/>
    <x v="3548"/>
    <n v="37123"/>
    <n v="14"/>
    <s v="No"/>
    <n v="32"/>
    <n v="154.6"/>
    <n v="2026"/>
    <n v="31656415512"/>
    <n v="4.7938144329896906"/>
    <n v="79.834408602150532"/>
    <n v="129.05514433405571"/>
    <s v="#SPILL!"/>
  </r>
  <r>
    <s v="EV3583"/>
    <x v="4"/>
    <s v="Asia"/>
    <s v="Tesla"/>
    <s v="Bus"/>
    <n v="85811"/>
    <n v="77"/>
    <n v="490"/>
    <n v="1.75"/>
    <x v="3549"/>
    <n v="75975"/>
    <n v="17.899999999999999"/>
    <s v="Yes"/>
    <n v="13.7"/>
    <n v="11"/>
    <n v="2026"/>
    <n v="6519490725"/>
    <n v="6.3636363636363633"/>
    <n v="155.05102040816325"/>
    <n v="604.01347146636203"/>
    <s v="#SPILL!"/>
  </r>
  <r>
    <s v="EV3584"/>
    <x v="1"/>
    <s v="North America"/>
    <s v="Toyota"/>
    <s v="Bus"/>
    <n v="755688"/>
    <n v="50"/>
    <n v="289"/>
    <n v="0.91"/>
    <x v="3550"/>
    <n v="64128"/>
    <n v="18.7"/>
    <s v="No"/>
    <n v="13.5"/>
    <n v="44.7"/>
    <n v="2026"/>
    <n v="48460760064"/>
    <n v="5.78"/>
    <n v="221.89619377162629"/>
    <n v="150.19558336244586"/>
    <s v="#SPILL!"/>
  </r>
  <r>
    <s v="EV3585"/>
    <x v="8"/>
    <s v="Europe"/>
    <s v="Kia"/>
    <s v="Truck"/>
    <n v="774763"/>
    <n v="56"/>
    <n v="587"/>
    <n v="1.65"/>
    <x v="3551"/>
    <n v="44590"/>
    <n v="14.5"/>
    <s v="Yes"/>
    <n v="58.1"/>
    <n v="135.30000000000001"/>
    <n v="2026"/>
    <n v="34546682170"/>
    <n v="10.482142857142858"/>
    <n v="75.962521294718911"/>
    <n v="13.384738300615801"/>
    <s v="#SPILL!"/>
  </r>
  <r>
    <s v="EV3586"/>
    <x v="1"/>
    <s v="North America"/>
    <s v="Volkswagen"/>
    <s v="Bus"/>
    <n v="763213"/>
    <n v="72"/>
    <n v="602"/>
    <n v="1.8"/>
    <x v="3552"/>
    <n v="34004"/>
    <n v="18.8"/>
    <s v="No"/>
    <n v="24.1"/>
    <n v="101.5"/>
    <n v="2026"/>
    <n v="25952294852"/>
    <n v="8.3611111111111107"/>
    <n v="56.485049833887047"/>
    <n v="99.495160590818031"/>
    <s v="#SPILL!"/>
  </r>
  <r>
    <s v="EV3587"/>
    <x v="1"/>
    <s v="North America"/>
    <s v="Kia"/>
    <s v="Car"/>
    <n v="418411"/>
    <n v="64"/>
    <n v="604"/>
    <n v="2.86"/>
    <x v="3553"/>
    <n v="51901"/>
    <n v="18.2"/>
    <s v="No"/>
    <n v="39.700000000000003"/>
    <n v="142.19999999999999"/>
    <n v="2026"/>
    <n v="21715949311"/>
    <n v="9.4375"/>
    <n v="85.928807947019862"/>
    <n v="104.89207979713726"/>
    <s v="#SPILL!"/>
  </r>
  <r>
    <s v="EV3588"/>
    <x v="4"/>
    <s v="Asia"/>
    <s v="Mercedes"/>
    <s v="Car"/>
    <n v="177962"/>
    <n v="46"/>
    <n v="594"/>
    <n v="2.84"/>
    <x v="3554"/>
    <n v="75206"/>
    <n v="24.5"/>
    <s v="No"/>
    <n v="39.5"/>
    <n v="296.5"/>
    <n v="2026"/>
    <n v="13383810172"/>
    <n v="12.913043478260869"/>
    <n v="126.60942760942761"/>
    <n v="882.86263359593625"/>
    <s v="#SPILL!"/>
  </r>
  <r>
    <s v="EV3589"/>
    <x v="5"/>
    <s v="North America"/>
    <s v="Kia"/>
    <s v="SUV"/>
    <n v="765178"/>
    <n v="40"/>
    <n v="395"/>
    <n v="0.53"/>
    <x v="3555"/>
    <n v="28649"/>
    <n v="23"/>
    <s v="Yes"/>
    <n v="10.6"/>
    <n v="26.6"/>
    <n v="2026"/>
    <n v="21921584522"/>
    <n v="9.875"/>
    <n v="72.529113924050634"/>
    <n v="31.067281077082718"/>
    <s v="#SPILL!"/>
  </r>
  <r>
    <s v="EV3590"/>
    <x v="2"/>
    <s v="Oceania"/>
    <s v="BMW"/>
    <s v="Car"/>
    <n v="152177"/>
    <n v="58"/>
    <n v="618"/>
    <n v="1.86"/>
    <x v="3556"/>
    <n v="28732"/>
    <n v="21.6"/>
    <s v="Yes"/>
    <n v="48.2"/>
    <n v="107.9"/>
    <n v="2026"/>
    <n v="4372349564"/>
    <n v="10.655172413793103"/>
    <n v="46.491909385113267"/>
    <n v="24.412361920658181"/>
    <s v="#SPILL!"/>
  </r>
  <r>
    <s v="EV3591"/>
    <x v="5"/>
    <s v="North America"/>
    <s v="Kia"/>
    <s v="Car"/>
    <n v="75134"/>
    <n v="90"/>
    <n v="296"/>
    <n v="0.99"/>
    <x v="3557"/>
    <n v="71821"/>
    <n v="17.399999999999999"/>
    <s v="No"/>
    <n v="61.4"/>
    <n v="299"/>
    <n v="2026"/>
    <n v="5396199014"/>
    <n v="3.2888888888888888"/>
    <n v="242.63851351351352"/>
    <n v="741.22234940240105"/>
    <s v="#SPILL!"/>
  </r>
  <r>
    <s v="EV3592"/>
    <x v="8"/>
    <s v="Europe"/>
    <s v="BYD"/>
    <s v="Car"/>
    <n v="880268"/>
    <n v="100"/>
    <n v="354"/>
    <n v="1.07"/>
    <x v="3558"/>
    <n v="25266"/>
    <n v="15.4"/>
    <s v="No"/>
    <n v="34.799999999999997"/>
    <n v="283.7"/>
    <n v="2026"/>
    <n v="22240851288"/>
    <n v="3.54"/>
    <n v="71.372881355932208"/>
    <n v="214.41311055269531"/>
    <s v="#SPILL!"/>
  </r>
  <r>
    <s v="EV3593"/>
    <x v="1"/>
    <s v="North America"/>
    <s v="Hyundai"/>
    <s v="SUV"/>
    <n v="219889"/>
    <n v="108"/>
    <n v="366"/>
    <n v="1.79"/>
    <x v="3559"/>
    <n v="49815"/>
    <n v="13.5"/>
    <s v="No"/>
    <n v="64.5"/>
    <n v="170.9"/>
    <n v="2026"/>
    <n v="10953770535"/>
    <n v="3.3888888888888888"/>
    <n v="136.10655737704917"/>
    <n v="356.35252331858345"/>
    <s v="#SPILL!"/>
  </r>
  <r>
    <s v="EV3594"/>
    <x v="7"/>
    <s v="Europe"/>
    <s v="Mercedes"/>
    <s v="Bus"/>
    <n v="120420"/>
    <n v="64"/>
    <n v="282"/>
    <n v="2.83"/>
    <x v="3560"/>
    <n v="76379"/>
    <n v="18.2"/>
    <s v="Yes"/>
    <n v="24.7"/>
    <n v="248.4"/>
    <n v="2026"/>
    <n v="9197559180"/>
    <n v="4.40625"/>
    <n v="270.84751773049646"/>
    <n v="650.49825610363735"/>
    <s v="#SPILL!"/>
  </r>
  <r>
    <s v="EV3595"/>
    <x v="5"/>
    <s v="North America"/>
    <s v="Kia"/>
    <s v="Car"/>
    <n v="350612"/>
    <n v="40"/>
    <n v="612"/>
    <n v="2.95"/>
    <x v="3561"/>
    <n v="58776"/>
    <n v="24.5"/>
    <s v="Yes"/>
    <n v="26.8"/>
    <n v="132.5"/>
    <n v="2026"/>
    <n v="20607570912"/>
    <n v="15.3"/>
    <n v="96.039215686274517"/>
    <n v="26.641986013028646"/>
    <s v="#SPILL!"/>
  </r>
  <r>
    <s v="EV3596"/>
    <x v="5"/>
    <s v="North America"/>
    <s v="Volkswagen"/>
    <s v="Truck"/>
    <n v="586793"/>
    <n v="68"/>
    <n v="568"/>
    <n v="2.08"/>
    <x v="3562"/>
    <n v="25484"/>
    <n v="22.4"/>
    <s v="No"/>
    <n v="44.3"/>
    <n v="38.6"/>
    <n v="2026"/>
    <n v="14953832812"/>
    <n v="8.3529411764705888"/>
    <n v="44.866197183098592"/>
    <n v="127.31917388244234"/>
    <s v="#SPILL!"/>
  </r>
  <r>
    <s v="EV3597"/>
    <x v="6"/>
    <s v="Europe"/>
    <s v="Toyota"/>
    <s v="Bus"/>
    <n v="433926"/>
    <n v="52"/>
    <n v="374"/>
    <n v="1.06"/>
    <x v="3563"/>
    <n v="50659"/>
    <n v="21.9"/>
    <s v="Yes"/>
    <n v="25.1"/>
    <n v="197.1"/>
    <n v="2026"/>
    <n v="21982257234"/>
    <n v="7.1923076923076925"/>
    <n v="135.451871657754"/>
    <n v="367.86687130985467"/>
    <s v="#SPILL!"/>
  </r>
  <r>
    <s v="EV3598"/>
    <x v="8"/>
    <s v="Europe"/>
    <s v="Mercedes"/>
    <s v="Truck"/>
    <n v="161803"/>
    <n v="60"/>
    <n v="642"/>
    <n v="1.45"/>
    <x v="3564"/>
    <n v="67760"/>
    <n v="14.8"/>
    <s v="Yes"/>
    <n v="52.8"/>
    <n v="193.2"/>
    <n v="2026"/>
    <n v="10963771280"/>
    <n v="10.7"/>
    <n v="105.54517133956386"/>
    <n v="407.33484546022015"/>
    <s v="#SPILL!"/>
  </r>
  <r>
    <s v="EV3599"/>
    <x v="4"/>
    <s v="Asia"/>
    <s v="BYD"/>
    <s v="Bus"/>
    <n v="456572"/>
    <n v="61"/>
    <n v="286"/>
    <n v="1.39"/>
    <x v="3565"/>
    <n v="37781"/>
    <n v="17.899999999999999"/>
    <s v="No"/>
    <n v="64.8"/>
    <n v="64.3"/>
    <n v="2026"/>
    <n v="17249746732"/>
    <n v="4.6885245901639347"/>
    <n v="132.10139860139861"/>
    <n v="23.244964649606196"/>
    <s v="#SPILL!"/>
  </r>
  <r>
    <s v="EV3600"/>
    <x v="6"/>
    <s v="Europe"/>
    <s v="BMW"/>
    <s v="SUV"/>
    <n v="603629"/>
    <n v="64"/>
    <n v="462"/>
    <n v="2.7"/>
    <x v="3566"/>
    <n v="55176"/>
    <n v="17.3"/>
    <s v="Yes"/>
    <n v="47.1"/>
    <n v="194.6"/>
    <n v="2026"/>
    <n v="33305833704"/>
    <n v="7.21875"/>
    <n v="119.42857142857143"/>
    <n v="145.41216541948779"/>
    <s v="#SPILL!"/>
  </r>
  <r>
    <s v="EV3601"/>
    <x v="2"/>
    <s v="Oceania"/>
    <s v="BYD"/>
    <s v="Bus"/>
    <n v="697422"/>
    <n v="69"/>
    <n v="644"/>
    <n v="1.96"/>
    <x v="3567"/>
    <n v="81585"/>
    <n v="14.2"/>
    <s v="No"/>
    <n v="36"/>
    <n v="137.4"/>
    <n v="2026"/>
    <n v="56899173870"/>
    <n v="9.3333333333333339"/>
    <n v="126.68478260869566"/>
    <n v="30.502335745072568"/>
    <s v="#SPILL!"/>
  </r>
  <r>
    <s v="EV3602"/>
    <x v="6"/>
    <s v="Europe"/>
    <s v="Volkswagen"/>
    <s v="Car"/>
    <n v="523806"/>
    <n v="107"/>
    <n v="650"/>
    <n v="2.94"/>
    <x v="3568"/>
    <n v="45725"/>
    <n v="21.8"/>
    <s v="No"/>
    <n v="57.2"/>
    <n v="269.10000000000002"/>
    <n v="2026"/>
    <n v="23951029350"/>
    <n v="6.0747663551401869"/>
    <n v="70.34615384615384"/>
    <n v="204.78383218214378"/>
    <s v="#SPILL!"/>
  </r>
  <r>
    <s v="EV3603"/>
    <x v="6"/>
    <s v="Europe"/>
    <s v="Tesla"/>
    <s v="Car"/>
    <n v="723282"/>
    <n v="73"/>
    <n v="333"/>
    <n v="2.31"/>
    <x v="3569"/>
    <n v="39272"/>
    <n v="12.8"/>
    <s v="Yes"/>
    <n v="50.2"/>
    <n v="299.89999999999998"/>
    <n v="2026"/>
    <n v="28404730704"/>
    <n v="4.5616438356164384"/>
    <n v="117.93393393393393"/>
    <n v="101.3435976562392"/>
    <s v="#SPILL!"/>
  </r>
  <r>
    <s v="EV3604"/>
    <x v="5"/>
    <s v="North America"/>
    <s v="BYD"/>
    <s v="Bus"/>
    <n v="462144"/>
    <n v="88"/>
    <n v="286"/>
    <n v="1.26"/>
    <x v="3570"/>
    <n v="70359"/>
    <n v="21.2"/>
    <s v="Yes"/>
    <n v="47.7"/>
    <n v="160.1"/>
    <n v="2026"/>
    <n v="32515989696"/>
    <n v="3.25"/>
    <n v="246.01048951048952"/>
    <n v="157.72789433596455"/>
    <s v="#SPILL!"/>
  </r>
  <r>
    <s v="EV3605"/>
    <x v="6"/>
    <s v="Europe"/>
    <s v="Volkswagen"/>
    <s v="Truck"/>
    <n v="80890"/>
    <n v="115"/>
    <n v="401"/>
    <n v="2.88"/>
    <x v="3571"/>
    <n v="34104"/>
    <n v="21.3"/>
    <s v="No"/>
    <n v="10.4"/>
    <n v="52.4"/>
    <n v="2026"/>
    <n v="2758672560"/>
    <n v="3.4869565217391303"/>
    <n v="85.047381546134659"/>
    <n v="2267.7092347632588"/>
    <s v="#SPILL!"/>
  </r>
  <r>
    <s v="EV3606"/>
    <x v="4"/>
    <s v="Asia"/>
    <s v="Kia"/>
    <s v="Bus"/>
    <n v="661621"/>
    <n v="82"/>
    <n v="572"/>
    <n v="2.84"/>
    <x v="3572"/>
    <n v="57111"/>
    <n v="15"/>
    <s v="No"/>
    <n v="54.1"/>
    <n v="88.1"/>
    <n v="2026"/>
    <n v="37785836931"/>
    <n v="6.975609756097561"/>
    <n v="99.8444055944056"/>
    <n v="41.233576322396054"/>
    <s v="#SPILL!"/>
  </r>
  <r>
    <s v="EV3607"/>
    <x v="5"/>
    <s v="North America"/>
    <s v="BMW"/>
    <s v="Bus"/>
    <n v="358795"/>
    <n v="79"/>
    <n v="393"/>
    <n v="1.61"/>
    <x v="3573"/>
    <n v="71559"/>
    <n v="19.100000000000001"/>
    <s v="Yes"/>
    <n v="52.6"/>
    <n v="205.8"/>
    <n v="2026"/>
    <n v="25675011405"/>
    <n v="4.9746835443037973"/>
    <n v="182.08396946564886"/>
    <n v="413.97734082136037"/>
    <s v="#SPILL!"/>
  </r>
  <r>
    <s v="EV3608"/>
    <x v="0"/>
    <s v="Asia"/>
    <s v="BMW"/>
    <s v="Bus"/>
    <n v="141377"/>
    <n v="69"/>
    <n v="491"/>
    <n v="0.83"/>
    <x v="3574"/>
    <n v="38440"/>
    <n v="23.1"/>
    <s v="Yes"/>
    <n v="12.8"/>
    <n v="104.5"/>
    <n v="2026"/>
    <n v="5434531880"/>
    <n v="7.1159420289855069"/>
    <n v="78.289205702647664"/>
    <n v="225.94905819192653"/>
    <s v="#SPILL!"/>
  </r>
  <r>
    <s v="EV3609"/>
    <x v="8"/>
    <s v="Europe"/>
    <s v="Toyota"/>
    <s v="Car"/>
    <n v="542415"/>
    <n v="80"/>
    <n v="367"/>
    <n v="1.58"/>
    <x v="3575"/>
    <n v="78912"/>
    <n v="24.6"/>
    <s v="Yes"/>
    <n v="34"/>
    <n v="192.2"/>
    <n v="2026"/>
    <n v="42803052480"/>
    <n v="4.5875000000000004"/>
    <n v="215.01907356948229"/>
    <n v="95.013965321755492"/>
    <s v="#SPILL!"/>
  </r>
  <r>
    <s v="EV3610"/>
    <x v="9"/>
    <s v="Asia"/>
    <s v="Hyundai"/>
    <s v="Truck"/>
    <n v="458703"/>
    <n v="87"/>
    <n v="523"/>
    <n v="0.7"/>
    <x v="3576"/>
    <n v="80362"/>
    <n v="19.2"/>
    <s v="No"/>
    <n v="20"/>
    <n v="89.9"/>
    <n v="2026"/>
    <n v="36862290486"/>
    <n v="6.0114942528735629"/>
    <n v="153.65583173996177"/>
    <n v="281.35198592553348"/>
    <s v="#SPILL!"/>
  </r>
  <r>
    <s v="EV3611"/>
    <x v="5"/>
    <s v="North America"/>
    <s v="Tesla"/>
    <s v="Car"/>
    <n v="859838"/>
    <n v="110"/>
    <n v="415"/>
    <n v="0.72"/>
    <x v="3577"/>
    <n v="27705"/>
    <n v="20.3"/>
    <s v="Yes"/>
    <n v="8.6999999999999993"/>
    <n v="176.3"/>
    <n v="2026"/>
    <n v="23821811790"/>
    <n v="3.7727272727272729"/>
    <n v="66.759036144578317"/>
    <n v="16.48915260781682"/>
    <s v="#SPILL!"/>
  </r>
  <r>
    <s v="EV3612"/>
    <x v="9"/>
    <s v="Asia"/>
    <s v="BYD"/>
    <s v="Car"/>
    <n v="707119"/>
    <n v="45"/>
    <n v="395"/>
    <n v="1.64"/>
    <x v="3578"/>
    <n v="29124"/>
    <n v="15.9"/>
    <s v="Yes"/>
    <n v="11.8"/>
    <n v="29.5"/>
    <n v="2026"/>
    <n v="20594133756"/>
    <n v="8.7777777777777786"/>
    <n v="73.731645569620255"/>
    <n v="161.5682791722468"/>
    <s v="#SPILL!"/>
  </r>
  <r>
    <s v="EV3613"/>
    <x v="1"/>
    <s v="North America"/>
    <s v="Nissan"/>
    <s v="Truck"/>
    <n v="152296"/>
    <n v="48"/>
    <n v="552"/>
    <n v="1.24"/>
    <x v="3579"/>
    <n v="66181"/>
    <n v="19.899999999999999"/>
    <s v="No"/>
    <n v="16.100000000000001"/>
    <n v="284.10000000000002"/>
    <n v="2026"/>
    <n v="10079101576"/>
    <n v="11.5"/>
    <n v="119.89311594202898"/>
    <n v="380.33828859589221"/>
    <s v="#SPILL!"/>
  </r>
  <r>
    <s v="EV3614"/>
    <x v="4"/>
    <s v="Asia"/>
    <s v="BYD"/>
    <s v="Bus"/>
    <n v="763133"/>
    <n v="74"/>
    <n v="567"/>
    <n v="0.65"/>
    <x v="3580"/>
    <n v="26946"/>
    <n v="20"/>
    <s v="Yes"/>
    <n v="29.4"/>
    <n v="47.3"/>
    <n v="2026"/>
    <n v="20563381818"/>
    <n v="7.6621621621621623"/>
    <n v="47.523809523809526"/>
    <n v="164.91358649147659"/>
    <s v="#SPILL!"/>
  </r>
  <r>
    <s v="EV3615"/>
    <x v="1"/>
    <s v="North America"/>
    <s v="BMW"/>
    <s v="Truck"/>
    <n v="420285"/>
    <n v="87"/>
    <n v="500"/>
    <n v="1.68"/>
    <x v="3581"/>
    <n v="50429"/>
    <n v="16.3"/>
    <s v="No"/>
    <n v="33.9"/>
    <n v="262.5"/>
    <n v="2026"/>
    <n v="21194552265"/>
    <n v="5.7471264367816088"/>
    <n v="100.858"/>
    <n v="402.05812722319376"/>
    <s v="#SPILL!"/>
  </r>
  <r>
    <s v="EV3616"/>
    <x v="6"/>
    <s v="Europe"/>
    <s v="Kia"/>
    <s v="Truck"/>
    <n v="752603"/>
    <n v="59"/>
    <n v="277"/>
    <n v="2.72"/>
    <x v="3582"/>
    <n v="49667"/>
    <n v="20.6"/>
    <s v="Yes"/>
    <n v="36.200000000000003"/>
    <n v="238.2"/>
    <n v="2026"/>
    <n v="37379533201"/>
    <n v="4.6949152542372881"/>
    <n v="179.30324909747293"/>
    <n v="71.073328169034667"/>
    <s v="#SPILL!"/>
  </r>
  <r>
    <s v="EV3617"/>
    <x v="2"/>
    <s v="Oceania"/>
    <s v="Mercedes"/>
    <s v="Truck"/>
    <n v="476154"/>
    <n v="60"/>
    <n v="610"/>
    <n v="2.4300000000000002"/>
    <x v="3583"/>
    <n v="32884"/>
    <n v="22.3"/>
    <s v="No"/>
    <n v="60.9"/>
    <n v="262.89999999999998"/>
    <n v="2026"/>
    <n v="15657848136"/>
    <n v="10.166666666666666"/>
    <n v="53.908196721311477"/>
    <n v="18.601124846163216"/>
    <s v="#SPILL!"/>
  </r>
  <r>
    <s v="EV3618"/>
    <x v="7"/>
    <s v="Europe"/>
    <s v="Volkswagen"/>
    <s v="Truck"/>
    <n v="465275"/>
    <n v="106"/>
    <n v="419"/>
    <n v="0.86"/>
    <x v="3584"/>
    <n v="71955"/>
    <n v="12.5"/>
    <s v="Yes"/>
    <n v="50.2"/>
    <n v="7.4"/>
    <n v="2026"/>
    <n v="33478862625"/>
    <n v="3.9528301886792452"/>
    <n v="171.73031026252983"/>
    <n v="392.09929611520067"/>
    <s v="#SPILL!"/>
  </r>
  <r>
    <s v="EV3619"/>
    <x v="3"/>
    <s v="Europe"/>
    <s v="Mercedes"/>
    <s v="Bus"/>
    <n v="421911"/>
    <n v="43"/>
    <n v="422"/>
    <n v="1.69"/>
    <x v="3585"/>
    <n v="47092"/>
    <n v="24.7"/>
    <s v="Yes"/>
    <n v="57.3"/>
    <n v="43"/>
    <n v="2026"/>
    <n v="19868632812"/>
    <n v="9.8139534883720927"/>
    <n v="111.59241706161137"/>
    <n v="353.16927029634212"/>
    <s v="#SPILL!"/>
  </r>
  <r>
    <s v="EV3620"/>
    <x v="8"/>
    <s v="Europe"/>
    <s v="Hyundai"/>
    <s v="SUV"/>
    <n v="771672"/>
    <n v="94"/>
    <n v="593"/>
    <n v="1.49"/>
    <x v="3586"/>
    <n v="81970"/>
    <n v="14.3"/>
    <s v="Yes"/>
    <n v="14.7"/>
    <n v="79.400000000000006"/>
    <n v="2026"/>
    <n v="63253953840"/>
    <n v="6.3085106382978724"/>
    <n v="138.22934232715008"/>
    <n v="86.337200261250899"/>
    <s v="#SPILL!"/>
  </r>
  <r>
    <s v="EV3621"/>
    <x v="0"/>
    <s v="Asia"/>
    <s v="Mercedes"/>
    <s v="Truck"/>
    <n v="615378"/>
    <n v="109"/>
    <n v="588"/>
    <n v="2.2200000000000002"/>
    <x v="3587"/>
    <n v="46303"/>
    <n v="20.100000000000001"/>
    <s v="Yes"/>
    <n v="51.9"/>
    <n v="73"/>
    <n v="2026"/>
    <n v="28493847534"/>
    <n v="5.3944954128440363"/>
    <n v="78.746598639455783"/>
    <n v="268.68851340151906"/>
    <s v="#SPILL!"/>
  </r>
  <r>
    <s v="EV3622"/>
    <x v="0"/>
    <s v="Asia"/>
    <s v="Toyota"/>
    <s v="Truck"/>
    <n v="659927"/>
    <n v="102"/>
    <n v="438"/>
    <n v="2.81"/>
    <x v="3588"/>
    <n v="80451"/>
    <n v="24.1"/>
    <s v="No"/>
    <n v="55.8"/>
    <n v="42.3"/>
    <n v="2026"/>
    <n v="53091787077"/>
    <n v="4.2941176470588234"/>
    <n v="183.67808219178082"/>
    <n v="166.36082475788987"/>
    <s v="#SPILL!"/>
  </r>
  <r>
    <s v="EV3623"/>
    <x v="5"/>
    <s v="North America"/>
    <s v="Kia"/>
    <s v="Car"/>
    <n v="214019"/>
    <n v="100"/>
    <n v="409"/>
    <n v="0.66"/>
    <x v="3589"/>
    <n v="34529"/>
    <n v="15.8"/>
    <s v="No"/>
    <n v="19.7"/>
    <n v="216.9"/>
    <n v="2026"/>
    <n v="7389862051"/>
    <n v="4.09"/>
    <n v="84.422982885085574"/>
    <n v="931.87987982375398"/>
    <s v="#SPILL!"/>
  </r>
  <r>
    <s v="EV3624"/>
    <x v="5"/>
    <s v="North America"/>
    <s v="Volkswagen"/>
    <s v="SUV"/>
    <n v="716631"/>
    <n v="74"/>
    <n v="555"/>
    <n v="0.52"/>
    <x v="3590"/>
    <n v="68156"/>
    <n v="22.9"/>
    <s v="No"/>
    <n v="62.7"/>
    <n v="192.2"/>
    <n v="2026"/>
    <n v="48842702436"/>
    <n v="7.5"/>
    <n v="122.80360360360361"/>
    <n v="228.72161544783856"/>
    <s v="#SPILL!"/>
  </r>
  <r>
    <s v="EV3625"/>
    <x v="3"/>
    <s v="Europe"/>
    <s v="BMW"/>
    <s v="Car"/>
    <n v="181225"/>
    <n v="99"/>
    <n v="300"/>
    <n v="1.21"/>
    <x v="3591"/>
    <n v="55304"/>
    <n v="12.4"/>
    <s v="No"/>
    <n v="22.3"/>
    <n v="117.7"/>
    <n v="2026"/>
    <n v="10022467400"/>
    <n v="3.0303030303030303"/>
    <n v="184.34666666666666"/>
    <n v="642.66519519933786"/>
    <s v="#SPILL!"/>
  </r>
  <r>
    <s v="EV3626"/>
    <x v="8"/>
    <s v="Europe"/>
    <s v="Nissan"/>
    <s v="Car"/>
    <n v="418511"/>
    <n v="94"/>
    <n v="586"/>
    <n v="2.82"/>
    <x v="3592"/>
    <n v="77975"/>
    <n v="21.7"/>
    <s v="Yes"/>
    <n v="30.5"/>
    <n v="216.4"/>
    <n v="2026"/>
    <n v="32633395225"/>
    <n v="6.2340425531914896"/>
    <n v="133.06313993174061"/>
    <n v="291.6673635818413"/>
    <s v="#SPILL!"/>
  </r>
  <r>
    <s v="EV3627"/>
    <x v="9"/>
    <s v="Asia"/>
    <s v="Volkswagen"/>
    <s v="Car"/>
    <n v="386177"/>
    <n v="60"/>
    <n v="451"/>
    <n v="1.0900000000000001"/>
    <x v="3593"/>
    <n v="69258"/>
    <n v="23.3"/>
    <s v="Yes"/>
    <n v="7.4"/>
    <n v="105.3"/>
    <n v="2026"/>
    <n v="26745846666"/>
    <n v="7.5166666666666666"/>
    <n v="153.56541019955654"/>
    <n v="467.31162135497453"/>
    <s v="#SPILL!"/>
  </r>
  <r>
    <s v="EV3628"/>
    <x v="5"/>
    <s v="North America"/>
    <s v="Hyundai"/>
    <s v="SUV"/>
    <n v="412551"/>
    <n v="52"/>
    <n v="614"/>
    <n v="1.92"/>
    <x v="3594"/>
    <n v="71371"/>
    <n v="16.5"/>
    <s v="Yes"/>
    <n v="63.7"/>
    <n v="276.2"/>
    <n v="2026"/>
    <n v="29444177421"/>
    <n v="11.807692307692308"/>
    <n v="116.23941368078177"/>
    <n v="196.09211951976846"/>
    <s v="#SPILL!"/>
  </r>
  <r>
    <s v="EV3629"/>
    <x v="6"/>
    <s v="Europe"/>
    <s v="Mercedes"/>
    <s v="SUV"/>
    <n v="92813"/>
    <n v="85"/>
    <n v="603"/>
    <n v="2.94"/>
    <x v="3595"/>
    <n v="43902"/>
    <n v="23.9"/>
    <s v="No"/>
    <n v="35.6"/>
    <n v="111.7"/>
    <n v="2026"/>
    <n v="4074676326"/>
    <n v="7.0941176470588232"/>
    <n v="72.805970149253724"/>
    <n v="1541.5728400116361"/>
    <s v="#SPILL!"/>
  </r>
  <r>
    <s v="EV3630"/>
    <x v="8"/>
    <s v="Europe"/>
    <s v="Hyundai"/>
    <s v="Car"/>
    <n v="10946"/>
    <n v="81"/>
    <n v="419"/>
    <n v="2.66"/>
    <x v="3596"/>
    <n v="42170"/>
    <n v="14.4"/>
    <s v="Yes"/>
    <n v="55.7"/>
    <n v="97.9"/>
    <n v="2026"/>
    <n v="461592820"/>
    <n v="5.1728395061728394"/>
    <n v="100.64439140811456"/>
    <n v="8696.8755709848356"/>
    <s v="#SPILL!"/>
  </r>
  <r>
    <s v="EV3631"/>
    <x v="8"/>
    <s v="Europe"/>
    <s v="BYD"/>
    <s v="Car"/>
    <n v="107761"/>
    <n v="117"/>
    <n v="474"/>
    <n v="2.4900000000000002"/>
    <x v="3597"/>
    <n v="74382"/>
    <n v="22.8"/>
    <s v="No"/>
    <n v="29.7"/>
    <n v="9.6"/>
    <n v="2026"/>
    <n v="8015478702"/>
    <n v="4.0512820512820511"/>
    <n v="156.92405063291139"/>
    <n v="241.49738773767876"/>
    <s v="#SPILL!"/>
  </r>
  <r>
    <s v="EV3632"/>
    <x v="6"/>
    <s v="Europe"/>
    <s v="Volkswagen"/>
    <s v="SUV"/>
    <n v="761145"/>
    <n v="65"/>
    <n v="325"/>
    <n v="2.13"/>
    <x v="3598"/>
    <n v="50718"/>
    <n v="17.100000000000001"/>
    <s v="No"/>
    <n v="17.399999999999999"/>
    <n v="68.3"/>
    <n v="2026"/>
    <n v="38603752110"/>
    <n v="5"/>
    <n v="156.05538461538461"/>
    <n v="65.644522397177937"/>
    <s v="#SPILL!"/>
  </r>
  <r>
    <s v="EV3633"/>
    <x v="6"/>
    <s v="Europe"/>
    <s v="Tesla"/>
    <s v="Truck"/>
    <n v="264343"/>
    <n v="90"/>
    <n v="596"/>
    <n v="1.17"/>
    <x v="3599"/>
    <n v="46467"/>
    <n v="23"/>
    <s v="Yes"/>
    <n v="57"/>
    <n v="20.100000000000001"/>
    <n v="2026"/>
    <n v="12283226181"/>
    <n v="6.6222222222222218"/>
    <n v="77.964765100671144"/>
    <n v="455.21538304399968"/>
    <s v="#SPILL!"/>
  </r>
  <r>
    <s v="EV3634"/>
    <x v="1"/>
    <s v="North America"/>
    <s v="Kia"/>
    <s v="Car"/>
    <n v="49660"/>
    <n v="55"/>
    <n v="648"/>
    <n v="2.15"/>
    <x v="3600"/>
    <n v="46413"/>
    <n v="15.4"/>
    <s v="No"/>
    <n v="36.1"/>
    <n v="193.4"/>
    <n v="2026"/>
    <n v="2304869580"/>
    <n v="11.781818181818181"/>
    <n v="71.625"/>
    <n v="402.96012887635925"/>
    <s v="#SPILL!"/>
  </r>
  <r>
    <s v="EV3635"/>
    <x v="8"/>
    <s v="Europe"/>
    <s v="Volkswagen"/>
    <s v="Truck"/>
    <n v="506433"/>
    <n v="62"/>
    <n v="373"/>
    <n v="0.57999999999999996"/>
    <x v="3601"/>
    <n v="68933"/>
    <n v="19.3"/>
    <s v="No"/>
    <n v="7.6"/>
    <n v="189.9"/>
    <n v="2026"/>
    <n v="34909945989"/>
    <n v="6.0161290322580649"/>
    <n v="184.80697050938338"/>
    <n v="177.47658624141789"/>
    <s v="#SPILL!"/>
  </r>
  <r>
    <s v="EV3636"/>
    <x v="2"/>
    <s v="Oceania"/>
    <s v="Toyota"/>
    <s v="SUV"/>
    <n v="601023"/>
    <n v="97"/>
    <n v="487"/>
    <n v="0.92"/>
    <x v="3602"/>
    <n v="68440"/>
    <n v="22.6"/>
    <s v="Yes"/>
    <n v="47.5"/>
    <n v="225.9"/>
    <n v="2026"/>
    <n v="41134014120"/>
    <n v="5.0206185567010309"/>
    <n v="140.53388090349077"/>
    <n v="132.70706778276372"/>
    <s v="#SPILL!"/>
  </r>
  <r>
    <s v="EV3637"/>
    <x v="4"/>
    <s v="Asia"/>
    <s v="Tesla"/>
    <s v="Car"/>
    <n v="351016"/>
    <n v="77"/>
    <n v="274"/>
    <n v="2.79"/>
    <x v="3603"/>
    <n v="31474"/>
    <n v="17.7"/>
    <s v="No"/>
    <n v="5.5"/>
    <n v="101"/>
    <n v="2026"/>
    <n v="11047877584"/>
    <n v="3.5584415584415585"/>
    <n v="114.86861313868613"/>
    <n v="237.98060487271235"/>
    <s v="#SPILL!"/>
  </r>
  <r>
    <s v="EV3638"/>
    <x v="5"/>
    <s v="North America"/>
    <s v="Kia"/>
    <s v="Car"/>
    <n v="663771"/>
    <n v="45"/>
    <n v="341"/>
    <n v="2.83"/>
    <x v="3604"/>
    <n v="53550"/>
    <n v="15.4"/>
    <s v="No"/>
    <n v="14"/>
    <n v="96.6"/>
    <n v="2026"/>
    <n v="35544937050"/>
    <n v="7.5777777777777775"/>
    <n v="157.03812316715542"/>
    <n v="162.09505989264369"/>
    <s v="#SPILL!"/>
  </r>
  <r>
    <s v="EV3639"/>
    <x v="3"/>
    <s v="Europe"/>
    <s v="Nissan"/>
    <s v="SUV"/>
    <n v="136470"/>
    <n v="99"/>
    <n v="359"/>
    <n v="2.97"/>
    <x v="3605"/>
    <n v="62682"/>
    <n v="12.7"/>
    <s v="No"/>
    <n v="46.9"/>
    <n v="195.9"/>
    <n v="2026"/>
    <n v="8554212540"/>
    <n v="3.6262626262626263"/>
    <n v="174.6016713091922"/>
    <n v="940.80750348061849"/>
    <s v="#SPILL!"/>
  </r>
  <r>
    <s v="EV3640"/>
    <x v="1"/>
    <s v="North America"/>
    <s v="Mercedes"/>
    <s v="Car"/>
    <n v="862191"/>
    <n v="49"/>
    <n v="645"/>
    <n v="0.89"/>
    <x v="3606"/>
    <n v="52354"/>
    <n v="16.600000000000001"/>
    <s v="No"/>
    <n v="38.299999999999997"/>
    <n v="10"/>
    <n v="2026"/>
    <n v="45139147614"/>
    <n v="13.163265306122449"/>
    <n v="81.168992248062011"/>
    <n v="19.823913726772837"/>
    <s v="#SPILL!"/>
  </r>
  <r>
    <s v="EV3641"/>
    <x v="9"/>
    <s v="Asia"/>
    <s v="Toyota"/>
    <s v="Bus"/>
    <n v="167443"/>
    <n v="89"/>
    <n v="387"/>
    <n v="2.5099999999999998"/>
    <x v="3607"/>
    <n v="56776"/>
    <n v="18.899999999999999"/>
    <s v="Yes"/>
    <n v="19.5"/>
    <n v="275.39999999999998"/>
    <n v="2026"/>
    <n v="9506743768"/>
    <n v="4.3483146067415728"/>
    <n v="146.70801033591732"/>
    <n v="1050.0409094438107"/>
    <s v="#SPILL!"/>
  </r>
  <r>
    <s v="EV3642"/>
    <x v="4"/>
    <s v="Asia"/>
    <s v="Ford"/>
    <s v="Bus"/>
    <n v="245573"/>
    <n v="114"/>
    <n v="436"/>
    <n v="1.82"/>
    <x v="3608"/>
    <n v="53615"/>
    <n v="18.2"/>
    <s v="Yes"/>
    <n v="49.9"/>
    <n v="70.099999999999994"/>
    <n v="2026"/>
    <n v="13166396395"/>
    <n v="3.8245614035087718"/>
    <n v="122.97018348623853"/>
    <n v="193.13605323060759"/>
    <s v="#SPILL!"/>
  </r>
  <r>
    <s v="EV3643"/>
    <x v="1"/>
    <s v="North America"/>
    <s v="BMW"/>
    <s v="Truck"/>
    <n v="307821"/>
    <n v="111"/>
    <n v="594"/>
    <n v="2.75"/>
    <x v="3609"/>
    <n v="30545"/>
    <n v="21.3"/>
    <s v="Yes"/>
    <n v="55.6"/>
    <n v="202.9"/>
    <n v="2026"/>
    <n v="9402392445"/>
    <n v="5.3513513513513518"/>
    <n v="51.42255892255892"/>
    <n v="436.5848983662583"/>
    <s v="#SPILL!"/>
  </r>
  <r>
    <s v="EV3644"/>
    <x v="2"/>
    <s v="Oceania"/>
    <s v="Ford"/>
    <s v="Truck"/>
    <n v="415137"/>
    <n v="103"/>
    <n v="616"/>
    <n v="2.77"/>
    <x v="3610"/>
    <n v="57215"/>
    <n v="22.8"/>
    <s v="No"/>
    <n v="5.7"/>
    <n v="151.30000000000001"/>
    <n v="2026"/>
    <n v="23752063455"/>
    <n v="5.9805825242718447"/>
    <n v="92.881493506493513"/>
    <n v="451.81229329113035"/>
    <s v="#SPILL!"/>
  </r>
  <r>
    <s v="EV3645"/>
    <x v="0"/>
    <s v="Asia"/>
    <s v="Ford"/>
    <s v="SUV"/>
    <n v="626723"/>
    <n v="106"/>
    <n v="589"/>
    <n v="0.99"/>
    <x v="3611"/>
    <n v="43756"/>
    <n v="13.5"/>
    <s v="Yes"/>
    <n v="26"/>
    <n v="57.7"/>
    <n v="2026"/>
    <n v="27422891588"/>
    <n v="5.5566037735849054"/>
    <n v="74.288624787775888"/>
    <n v="170.09109287516173"/>
    <s v="#SPILL!"/>
  </r>
  <r>
    <s v="EV3646"/>
    <x v="9"/>
    <s v="Asia"/>
    <s v="BYD"/>
    <s v="Bus"/>
    <n v="556348"/>
    <n v="104"/>
    <n v="648"/>
    <n v="1.1399999999999999"/>
    <x v="3612"/>
    <n v="63294"/>
    <n v="22"/>
    <s v="Yes"/>
    <n v="40.799999999999997"/>
    <n v="265.60000000000002"/>
    <n v="2026"/>
    <n v="35213490312"/>
    <n v="6.2307692307692308"/>
    <n v="97.675925925925924"/>
    <n v="340.38587358991134"/>
    <s v="#SPILL!"/>
  </r>
  <r>
    <s v="EV3647"/>
    <x v="5"/>
    <s v="North America"/>
    <s v="Volkswagen"/>
    <s v="Truck"/>
    <n v="491058"/>
    <n v="81"/>
    <n v="315"/>
    <n v="2.06"/>
    <x v="3613"/>
    <n v="68793"/>
    <n v="18.3"/>
    <s v="No"/>
    <n v="19.399999999999999"/>
    <n v="70.5"/>
    <n v="2026"/>
    <n v="33781352994"/>
    <n v="3.8888888888888888"/>
    <n v="218.39047619047619"/>
    <n v="70.873501704482976"/>
    <s v="#SPILL!"/>
  </r>
  <r>
    <s v="EV3648"/>
    <x v="2"/>
    <s v="Oceania"/>
    <s v="BYD"/>
    <s v="Car"/>
    <n v="83502"/>
    <n v="66"/>
    <n v="288"/>
    <n v="0.7"/>
    <x v="3614"/>
    <n v="30883"/>
    <n v="16.8"/>
    <s v="Yes"/>
    <n v="35"/>
    <n v="207"/>
    <n v="2026"/>
    <n v="2578792266"/>
    <n v="4.3636363636363633"/>
    <n v="107.23263888888889"/>
    <n v="627.0867763646379"/>
    <s v="#SPILL!"/>
  </r>
  <r>
    <s v="EV3649"/>
    <x v="3"/>
    <s v="Europe"/>
    <s v="BYD"/>
    <s v="Car"/>
    <n v="223994"/>
    <n v="50"/>
    <n v="566"/>
    <n v="2.9"/>
    <x v="3615"/>
    <n v="68295"/>
    <n v="16.2"/>
    <s v="No"/>
    <n v="20.3"/>
    <n v="236"/>
    <n v="2026"/>
    <n v="15297670230"/>
    <n v="11.32"/>
    <n v="120.66254416961131"/>
    <n v="761.50700465191039"/>
    <s v="#SPILL!"/>
  </r>
  <r>
    <s v="EV3650"/>
    <x v="3"/>
    <s v="Europe"/>
    <s v="Hyundai"/>
    <s v="Bus"/>
    <n v="735588"/>
    <n v="61"/>
    <n v="516"/>
    <n v="2.81"/>
    <x v="3616"/>
    <n v="25534"/>
    <n v="16.3"/>
    <s v="No"/>
    <n v="25.7"/>
    <n v="89"/>
    <n v="2026"/>
    <n v="18782503992"/>
    <n v="8.4590163934426226"/>
    <n v="49.484496124031011"/>
    <n v="98.53205870677607"/>
    <s v="#SPILL!"/>
  </r>
  <r>
    <s v="EV3651"/>
    <x v="2"/>
    <s v="Oceania"/>
    <s v="Tesla"/>
    <s v="Car"/>
    <n v="434374"/>
    <n v="51"/>
    <n v="279"/>
    <n v="2.02"/>
    <x v="3617"/>
    <n v="64676"/>
    <n v="14"/>
    <s v="Yes"/>
    <n v="59"/>
    <n v="14"/>
    <n v="2026"/>
    <n v="28093572824"/>
    <n v="5.4705882352941178"/>
    <n v="231.8136200716846"/>
    <n v="53.099402818769079"/>
    <s v="#SPILL!"/>
  </r>
  <r>
    <s v="EV3652"/>
    <x v="7"/>
    <s v="Europe"/>
    <s v="BYD"/>
    <s v="Truck"/>
    <n v="355853"/>
    <n v="87"/>
    <n v="279"/>
    <n v="2.29"/>
    <x v="3618"/>
    <n v="61794"/>
    <n v="24.8"/>
    <s v="No"/>
    <n v="36.5"/>
    <n v="175.6"/>
    <n v="2026"/>
    <n v="21989580282"/>
    <n v="3.2068965517241379"/>
    <n v="221.48387096774192"/>
    <n v="255.84440766271464"/>
    <s v="#SPILL!"/>
  </r>
  <r>
    <s v="EV3653"/>
    <x v="2"/>
    <s v="Oceania"/>
    <s v="Nissan"/>
    <s v="Bus"/>
    <n v="597086"/>
    <n v="90"/>
    <n v="596"/>
    <n v="2.06"/>
    <x v="3619"/>
    <n v="63301"/>
    <n v="16"/>
    <s v="No"/>
    <n v="41.5"/>
    <n v="278.2"/>
    <n v="2026"/>
    <n v="37796140886"/>
    <n v="6.6222222222222218"/>
    <n v="106.20973154362416"/>
    <n v="250.60209082108776"/>
    <s v="#SPILL!"/>
  </r>
  <r>
    <s v="EV3654"/>
    <x v="6"/>
    <s v="Europe"/>
    <s v="BYD"/>
    <s v="Truck"/>
    <n v="353024"/>
    <n v="81"/>
    <n v="422"/>
    <n v="2.16"/>
    <x v="3620"/>
    <n v="47089"/>
    <n v="16.8"/>
    <s v="Yes"/>
    <n v="13.3"/>
    <n v="182.7"/>
    <n v="2026"/>
    <n v="16623547136"/>
    <n v="5.2098765432098766"/>
    <n v="111.58530805687204"/>
    <n v="280.0744425308194"/>
    <s v="#SPILL!"/>
  </r>
  <r>
    <s v="EV3655"/>
    <x v="1"/>
    <s v="North America"/>
    <s v="Volkswagen"/>
    <s v="Car"/>
    <n v="154540"/>
    <n v="94"/>
    <n v="377"/>
    <n v="2.76"/>
    <x v="3621"/>
    <n v="70829"/>
    <n v="22.6"/>
    <s v="No"/>
    <n v="6.5"/>
    <n v="290.5"/>
    <n v="2026"/>
    <n v="10945913660"/>
    <n v="4.0106382978723403"/>
    <n v="187.87533156498674"/>
    <n v="248.64759932703507"/>
    <s v="#SPILL!"/>
  </r>
  <r>
    <s v="EV3656"/>
    <x v="5"/>
    <s v="North America"/>
    <s v="BMW"/>
    <s v="Truck"/>
    <n v="377936"/>
    <n v="91"/>
    <n v="468"/>
    <n v="0.71"/>
    <x v="3622"/>
    <n v="31584"/>
    <n v="24.2"/>
    <s v="Yes"/>
    <n v="22.9"/>
    <n v="216.9"/>
    <n v="2026"/>
    <n v="11936730624"/>
    <n v="5.1428571428571432"/>
    <n v="67.487179487179489"/>
    <n v="70.789763346175008"/>
    <s v="#SPILL!"/>
  </r>
  <r>
    <s v="EV3657"/>
    <x v="3"/>
    <s v="Europe"/>
    <s v="BMW"/>
    <s v="Truck"/>
    <n v="613478"/>
    <n v="64"/>
    <n v="277"/>
    <n v="2.08"/>
    <x v="3623"/>
    <n v="45540"/>
    <n v="19.8"/>
    <s v="No"/>
    <n v="17.600000000000001"/>
    <n v="49.4"/>
    <n v="2026"/>
    <n v="27937788120"/>
    <n v="4.328125"/>
    <n v="164.4043321299639"/>
    <n v="98.635973906154746"/>
    <s v="#SPILL!"/>
  </r>
  <r>
    <s v="EV3658"/>
    <x v="4"/>
    <s v="Asia"/>
    <s v="Volkswagen"/>
    <s v="Bus"/>
    <n v="379099"/>
    <n v="112"/>
    <n v="481"/>
    <n v="0.82"/>
    <x v="3624"/>
    <n v="40297"/>
    <n v="20.8"/>
    <s v="Yes"/>
    <n v="20.100000000000001"/>
    <n v="15.7"/>
    <n v="2026"/>
    <n v="15276552403"/>
    <n v="4.2946428571428568"/>
    <n v="83.777546777546775"/>
    <n v="127.54715786641485"/>
    <s v="#SPILL!"/>
  </r>
  <r>
    <s v="EV3659"/>
    <x v="9"/>
    <s v="Asia"/>
    <s v="Hyundai"/>
    <s v="Bus"/>
    <n v="875479"/>
    <n v="108"/>
    <n v="415"/>
    <n v="2.15"/>
    <x v="3625"/>
    <n v="58125"/>
    <n v="22.9"/>
    <s v="Yes"/>
    <n v="47.7"/>
    <n v="5.9"/>
    <n v="2026"/>
    <n v="50887216875"/>
    <n v="3.8425925925925926"/>
    <n v="140.06024096385542"/>
    <n v="135.69828630955169"/>
    <s v="#SPILL!"/>
  </r>
  <r>
    <s v="EV3660"/>
    <x v="1"/>
    <s v="North America"/>
    <s v="Toyota"/>
    <s v="Bus"/>
    <n v="169278"/>
    <n v="60"/>
    <n v="562"/>
    <n v="0.71"/>
    <x v="3626"/>
    <n v="65735"/>
    <n v="22.1"/>
    <s v="No"/>
    <n v="20.8"/>
    <n v="248.4"/>
    <n v="2026"/>
    <n v="11127489330"/>
    <n v="9.3666666666666671"/>
    <n v="116.9661921708185"/>
    <n v="546.6215338082917"/>
    <s v="#SPILL!"/>
  </r>
  <r>
    <s v="EV3661"/>
    <x v="4"/>
    <s v="Asia"/>
    <s v="Hyundai"/>
    <s v="Car"/>
    <n v="829799"/>
    <n v="56"/>
    <n v="464"/>
    <n v="1.81"/>
    <x v="3627"/>
    <n v="81219"/>
    <n v="24.7"/>
    <s v="Yes"/>
    <n v="13.8"/>
    <n v="283.3"/>
    <n v="2026"/>
    <n v="67395444981"/>
    <n v="8.2857142857142865"/>
    <n v="175.04094827586206"/>
    <n v="163.05032905559059"/>
    <s v="#SPILL!"/>
  </r>
  <r>
    <s v="EV3662"/>
    <x v="3"/>
    <s v="Europe"/>
    <s v="Hyundai"/>
    <s v="Car"/>
    <n v="315739"/>
    <n v="44"/>
    <n v="541"/>
    <n v="2.71"/>
    <x v="3628"/>
    <n v="74468"/>
    <n v="18.2"/>
    <s v="Yes"/>
    <n v="55.2"/>
    <n v="52.4"/>
    <n v="2026"/>
    <n v="23512451852"/>
    <n v="12.295454545454545"/>
    <n v="137.64879852125694"/>
    <n v="17.843852042351436"/>
    <s v="#SPILL!"/>
  </r>
  <r>
    <s v="EV3663"/>
    <x v="6"/>
    <s v="Europe"/>
    <s v="BYD"/>
    <s v="Car"/>
    <n v="183232"/>
    <n v="59"/>
    <n v="525"/>
    <n v="0.81"/>
    <x v="3629"/>
    <n v="70946"/>
    <n v="23.9"/>
    <s v="No"/>
    <n v="8.1"/>
    <n v="18.2"/>
    <n v="2026"/>
    <n v="12999577472"/>
    <n v="8.898305084745763"/>
    <n v="135.13523809523809"/>
    <n v="889.01501921061822"/>
    <s v="#SPILL!"/>
  </r>
  <r>
    <s v="EV3664"/>
    <x v="8"/>
    <s v="Europe"/>
    <s v="Tesla"/>
    <s v="Car"/>
    <n v="463893"/>
    <n v="48"/>
    <n v="415"/>
    <n v="1.25"/>
    <x v="3630"/>
    <n v="44704"/>
    <n v="16.899999999999999"/>
    <s v="Yes"/>
    <n v="5.8"/>
    <n v="236"/>
    <n v="2026"/>
    <n v="20737872672"/>
    <n v="8.6458333333333339"/>
    <n v="107.72048192771085"/>
    <n v="54.790652154699472"/>
    <s v="#SPILL!"/>
  </r>
  <r>
    <s v="EV3665"/>
    <x v="9"/>
    <s v="Asia"/>
    <s v="Volkswagen"/>
    <s v="SUV"/>
    <n v="210213"/>
    <n v="90"/>
    <n v="361"/>
    <n v="2.67"/>
    <x v="3631"/>
    <n v="41963"/>
    <n v="18.8"/>
    <s v="Yes"/>
    <n v="19.7"/>
    <n v="127.7"/>
    <n v="2026"/>
    <n v="8821168119"/>
    <n v="4.0111111111111111"/>
    <n v="116.2409972299169"/>
    <n v="637.18704361766402"/>
    <s v="#SPILL!"/>
  </r>
  <r>
    <s v="EV3666"/>
    <x v="0"/>
    <s v="Asia"/>
    <s v="Volkswagen"/>
    <s v="Truck"/>
    <n v="65277"/>
    <n v="55"/>
    <n v="483"/>
    <n v="2.35"/>
    <x v="3632"/>
    <n v="48658"/>
    <n v="22.7"/>
    <s v="Yes"/>
    <n v="30.4"/>
    <n v="124.4"/>
    <n v="2026"/>
    <n v="3176248266"/>
    <n v="8.7818181818181813"/>
    <n v="100.74120082815735"/>
    <n v="2652.0367051181884"/>
    <s v="#SPILL!"/>
  </r>
  <r>
    <s v="EV3667"/>
    <x v="5"/>
    <s v="North America"/>
    <s v="Mercedes"/>
    <s v="Bus"/>
    <n v="79176"/>
    <n v="102"/>
    <n v="304"/>
    <n v="2.39"/>
    <x v="3633"/>
    <n v="48858"/>
    <n v="23.6"/>
    <s v="No"/>
    <n v="11.7"/>
    <n v="139.1"/>
    <n v="2026"/>
    <n v="3868381008"/>
    <n v="2.9803921568627452"/>
    <n v="160.71710526315789"/>
    <n v="1679.8145902798829"/>
    <s v="#SPILL!"/>
  </r>
  <r>
    <s v="EV3668"/>
    <x v="0"/>
    <s v="Asia"/>
    <s v="Tesla"/>
    <s v="Car"/>
    <n v="797992"/>
    <n v="114"/>
    <n v="633"/>
    <n v="0.82"/>
    <x v="3634"/>
    <n v="82851"/>
    <n v="13.8"/>
    <s v="Yes"/>
    <n v="30.5"/>
    <n v="6.3"/>
    <n v="2026"/>
    <n v="66114435192"/>
    <n v="5.5526315789473681"/>
    <n v="130.88625592417063"/>
    <n v="180.62336464525961"/>
    <s v="#SPILL!"/>
  </r>
  <r>
    <s v="EV3669"/>
    <x v="5"/>
    <s v="North America"/>
    <s v="Tesla"/>
    <s v="Bus"/>
    <n v="85625"/>
    <n v="55"/>
    <n v="649"/>
    <n v="2.81"/>
    <x v="3635"/>
    <n v="42282"/>
    <n v="15.6"/>
    <s v="No"/>
    <n v="29.6"/>
    <n v="86.9"/>
    <n v="2026"/>
    <n v="3620396250"/>
    <n v="11.8"/>
    <n v="65.14946070878274"/>
    <n v="1528.9810218978103"/>
    <s v="#SPILL!"/>
  </r>
  <r>
    <s v="EV3670"/>
    <x v="7"/>
    <s v="Europe"/>
    <s v="Mercedes"/>
    <s v="Bus"/>
    <n v="208222"/>
    <n v="79"/>
    <n v="346"/>
    <n v="1.89"/>
    <x v="3636"/>
    <n v="70072"/>
    <n v="15.7"/>
    <s v="Yes"/>
    <n v="54.9"/>
    <n v="293.7"/>
    <n v="2026"/>
    <n v="14590531984"/>
    <n v="4.3797468354430382"/>
    <n v="202.52023121387282"/>
    <n v="487.92634784028581"/>
    <s v="#SPILL!"/>
  </r>
  <r>
    <s v="EV3671"/>
    <x v="6"/>
    <s v="Europe"/>
    <s v="BMW"/>
    <s v="SUV"/>
    <n v="409946"/>
    <n v="55"/>
    <n v="362"/>
    <n v="2.09"/>
    <x v="3637"/>
    <n v="53767"/>
    <n v="19.600000000000001"/>
    <s v="No"/>
    <n v="7"/>
    <n v="126.5"/>
    <n v="2026"/>
    <n v="22041566582"/>
    <n v="6.581818181818182"/>
    <n v="148.52762430939225"/>
    <n v="310.54333985451746"/>
    <s v="#SPILL!"/>
  </r>
  <r>
    <s v="EV3672"/>
    <x v="7"/>
    <s v="Europe"/>
    <s v="Toyota"/>
    <s v="SUV"/>
    <n v="500802"/>
    <n v="65"/>
    <n v="532"/>
    <n v="2.12"/>
    <x v="3638"/>
    <n v="66711"/>
    <n v="13.5"/>
    <s v="Yes"/>
    <n v="33.9"/>
    <n v="238.4"/>
    <n v="2026"/>
    <n v="33409002222"/>
    <n v="8.184615384615384"/>
    <n v="125.39661654135338"/>
    <n v="48.709869369531269"/>
    <s v="#SPILL!"/>
  </r>
  <r>
    <s v="EV3673"/>
    <x v="4"/>
    <s v="Asia"/>
    <s v="BYD"/>
    <s v="Bus"/>
    <n v="647809"/>
    <n v="111"/>
    <n v="624"/>
    <n v="2.8"/>
    <x v="2845"/>
    <n v="61045"/>
    <n v="19.2"/>
    <s v="Yes"/>
    <n v="46.6"/>
    <n v="277.10000000000002"/>
    <n v="2026"/>
    <n v="39545500405"/>
    <n v="5.6216216216216219"/>
    <n v="97.828525641025635"/>
    <n v="105.23472196280076"/>
    <s v="#SPILL!"/>
  </r>
  <r>
    <s v="EV3674"/>
    <x v="0"/>
    <s v="Asia"/>
    <s v="Hyundai"/>
    <s v="Bus"/>
    <n v="348744"/>
    <n v="97"/>
    <n v="330"/>
    <n v="2.71"/>
    <x v="3639"/>
    <n v="27038"/>
    <n v="13.7"/>
    <s v="No"/>
    <n v="15.7"/>
    <n v="148.5"/>
    <n v="2026"/>
    <n v="9429340272"/>
    <n v="3.402061855670103"/>
    <n v="81.933333333333337"/>
    <n v="239.12669465281121"/>
    <s v="#SPILL!"/>
  </r>
  <r>
    <s v="EV3675"/>
    <x v="8"/>
    <s v="Europe"/>
    <s v="Mercedes"/>
    <s v="SUV"/>
    <n v="239076"/>
    <n v="95"/>
    <n v="466"/>
    <n v="2.09"/>
    <x v="3640"/>
    <n v="66942"/>
    <n v="23.5"/>
    <s v="Yes"/>
    <n v="38.6"/>
    <n v="115.3"/>
    <n v="2026"/>
    <n v="16004225592"/>
    <n v="4.905263157894737"/>
    <n v="143.65236051502146"/>
    <n v="159.94913751275743"/>
    <s v="#SPILL!"/>
  </r>
  <r>
    <s v="EV3676"/>
    <x v="7"/>
    <s v="Europe"/>
    <s v="Volkswagen"/>
    <s v="Car"/>
    <n v="33704"/>
    <n v="119"/>
    <n v="648"/>
    <n v="1.67"/>
    <x v="3641"/>
    <n v="64665"/>
    <n v="12.2"/>
    <s v="No"/>
    <n v="32.200000000000003"/>
    <n v="205.3"/>
    <n v="2026"/>
    <n v="2179469160"/>
    <n v="5.4453781512605044"/>
    <n v="99.791666666666671"/>
    <n v="3814.9774507476859"/>
    <s v="#SPILL!"/>
  </r>
  <r>
    <s v="EV3677"/>
    <x v="9"/>
    <s v="Asia"/>
    <s v="Tesla"/>
    <s v="Truck"/>
    <n v="540537"/>
    <n v="80"/>
    <n v="328"/>
    <n v="0.69"/>
    <x v="3642"/>
    <n v="67013"/>
    <n v="20.3"/>
    <s v="Yes"/>
    <n v="58.2"/>
    <n v="215.7"/>
    <n v="2026"/>
    <n v="36223005981"/>
    <n v="4.0999999999999996"/>
    <n v="204.3079268292683"/>
    <n v="326.22188675335821"/>
    <s v="#SPILL!"/>
  </r>
  <r>
    <s v="EV3678"/>
    <x v="9"/>
    <s v="Asia"/>
    <s v="BYD"/>
    <s v="SUV"/>
    <n v="430706"/>
    <n v="98"/>
    <n v="606"/>
    <n v="1.61"/>
    <x v="3643"/>
    <n v="78931"/>
    <n v="22.6"/>
    <s v="No"/>
    <n v="34"/>
    <n v="257.3"/>
    <n v="2026"/>
    <n v="33996055286"/>
    <n v="6.1836734693877551"/>
    <n v="130.24917491749176"/>
    <n v="381.99839333559322"/>
    <s v="#SPILL!"/>
  </r>
  <r>
    <s v="EV3679"/>
    <x v="7"/>
    <s v="Europe"/>
    <s v="Kia"/>
    <s v="SUV"/>
    <n v="216914"/>
    <n v="57"/>
    <n v="278"/>
    <n v="1.3"/>
    <x v="3644"/>
    <n v="75882"/>
    <n v="15.7"/>
    <s v="No"/>
    <n v="15.1"/>
    <n v="129.30000000000001"/>
    <n v="2026"/>
    <n v="16459868148"/>
    <n v="4.8771929824561404"/>
    <n v="272.9568345323741"/>
    <n v="583.07439814857503"/>
    <s v="#SPILL!"/>
  </r>
  <r>
    <s v="EV3680"/>
    <x v="6"/>
    <s v="Europe"/>
    <s v="Ford"/>
    <s v="Truck"/>
    <n v="556524"/>
    <n v="56"/>
    <n v="528"/>
    <n v="2.16"/>
    <x v="3645"/>
    <n v="40903"/>
    <n v="14.5"/>
    <s v="Yes"/>
    <n v="20.7"/>
    <n v="200.5"/>
    <n v="2026"/>
    <n v="22763501172"/>
    <n v="9.4285714285714288"/>
    <n v="77.467803030303031"/>
    <n v="151.07344876411437"/>
    <s v="#SPILL!"/>
  </r>
  <r>
    <s v="EV3681"/>
    <x v="0"/>
    <s v="Asia"/>
    <s v="BYD"/>
    <s v="Truck"/>
    <n v="808915"/>
    <n v="51"/>
    <n v="320"/>
    <n v="1.37"/>
    <x v="3646"/>
    <n v="36685"/>
    <n v="22.8"/>
    <s v="No"/>
    <n v="55.5"/>
    <n v="89.4"/>
    <n v="2026"/>
    <n v="29675046775"/>
    <n v="6.2745098039215685"/>
    <n v="114.640625"/>
    <n v="109.7890384032933"/>
    <s v="#SPILL!"/>
  </r>
  <r>
    <s v="EV3682"/>
    <x v="3"/>
    <s v="Europe"/>
    <s v="Tesla"/>
    <s v="Car"/>
    <n v="475423"/>
    <n v="119"/>
    <n v="582"/>
    <n v="2.2400000000000002"/>
    <x v="3647"/>
    <n v="68641"/>
    <n v="17.600000000000001"/>
    <s v="No"/>
    <n v="59.6"/>
    <n v="270.2"/>
    <n v="2026"/>
    <n v="32633510143"/>
    <n v="4.8907563025210088"/>
    <n v="117.93986254295532"/>
    <n v="134.78944014067474"/>
    <s v="#SPILL!"/>
  </r>
  <r>
    <s v="EV3683"/>
    <x v="6"/>
    <s v="Europe"/>
    <s v="Toyota"/>
    <s v="Bus"/>
    <n v="833152"/>
    <n v="71"/>
    <n v="392"/>
    <n v="1.46"/>
    <x v="3648"/>
    <n v="50855"/>
    <n v="23.9"/>
    <s v="Yes"/>
    <n v="56.9"/>
    <n v="201"/>
    <n v="2026"/>
    <n v="42369944960"/>
    <n v="5.52112676056338"/>
    <n v="129.73214285714286"/>
    <n v="42.680087186971889"/>
    <s v="#SPILL!"/>
  </r>
  <r>
    <s v="EV3684"/>
    <x v="9"/>
    <s v="Asia"/>
    <s v="BMW"/>
    <s v="SUV"/>
    <n v="246707"/>
    <n v="111"/>
    <n v="281"/>
    <n v="2.63"/>
    <x v="3649"/>
    <n v="57815"/>
    <n v="20.9"/>
    <s v="No"/>
    <n v="27.6"/>
    <n v="58.2"/>
    <n v="2026"/>
    <n v="14263365205"/>
    <n v="2.5315315315315314"/>
    <n v="205.7473309608541"/>
    <n v="550.89640747931753"/>
    <s v="#SPILL!"/>
  </r>
  <r>
    <s v="EV3685"/>
    <x v="5"/>
    <s v="North America"/>
    <s v="BYD"/>
    <s v="Truck"/>
    <n v="578882"/>
    <n v="96"/>
    <n v="373"/>
    <n v="1.19"/>
    <x v="3650"/>
    <n v="45803"/>
    <n v="19.8"/>
    <s v="No"/>
    <n v="20.9"/>
    <n v="289"/>
    <n v="2026"/>
    <n v="26514532246"/>
    <n v="3.8854166666666665"/>
    <n v="122.79624664879357"/>
    <n v="329.5041131007701"/>
    <s v="#SPILL!"/>
  </r>
  <r>
    <s v="EV3686"/>
    <x v="2"/>
    <s v="Oceania"/>
    <s v="Volkswagen"/>
    <s v="Truck"/>
    <n v="739471"/>
    <n v="89"/>
    <n v="373"/>
    <n v="2.94"/>
    <x v="3651"/>
    <n v="80851"/>
    <n v="19.399999999999999"/>
    <s v="Yes"/>
    <n v="26.4"/>
    <n v="162.19999999999999"/>
    <n v="2026"/>
    <n v="59786969821"/>
    <n v="4.191011235955056"/>
    <n v="216.75871313672923"/>
    <n v="120.01687692958886"/>
    <s v="#SPILL!"/>
  </r>
  <r>
    <s v="EV3687"/>
    <x v="9"/>
    <s v="Asia"/>
    <s v="Volkswagen"/>
    <s v="Truck"/>
    <n v="332830"/>
    <n v="112"/>
    <n v="322"/>
    <n v="0.79"/>
    <x v="3652"/>
    <n v="77324"/>
    <n v="22.5"/>
    <s v="Yes"/>
    <n v="42.2"/>
    <n v="93.7"/>
    <n v="2026"/>
    <n v="25735746920"/>
    <n v="2.875"/>
    <n v="240.13664596273293"/>
    <n v="168.16693206742181"/>
    <s v="#SPILL!"/>
  </r>
  <r>
    <s v="EV3688"/>
    <x v="0"/>
    <s v="Asia"/>
    <s v="Toyota"/>
    <s v="Car"/>
    <n v="302655"/>
    <n v="115"/>
    <n v="525"/>
    <n v="2.2799999999999998"/>
    <x v="3653"/>
    <n v="68590"/>
    <n v="21"/>
    <s v="No"/>
    <n v="60.1"/>
    <n v="9.1"/>
    <n v="2026"/>
    <n v="20759106450"/>
    <n v="4.5652173913043477"/>
    <n v="130.64761904761906"/>
    <n v="287.97475673621778"/>
    <s v="#SPILL!"/>
  </r>
  <r>
    <s v="EV3689"/>
    <x v="4"/>
    <s v="Asia"/>
    <s v="Toyota"/>
    <s v="SUV"/>
    <n v="328729"/>
    <n v="110"/>
    <n v="390"/>
    <n v="2.41"/>
    <x v="3654"/>
    <n v="81171"/>
    <n v="24.3"/>
    <s v="No"/>
    <n v="35.1"/>
    <n v="246.1"/>
    <n v="2026"/>
    <n v="26683261659"/>
    <n v="3.5454545454545454"/>
    <n v="208.13076923076923"/>
    <n v="475.15430643478368"/>
    <s v="#SPILL!"/>
  </r>
  <r>
    <s v="EV3690"/>
    <x v="7"/>
    <s v="Europe"/>
    <s v="BMW"/>
    <s v="Truck"/>
    <n v="51851"/>
    <n v="101"/>
    <n v="483"/>
    <n v="2.4900000000000002"/>
    <x v="3655"/>
    <n v="35750"/>
    <n v="12.8"/>
    <s v="No"/>
    <n v="61.6"/>
    <n v="77.2"/>
    <n v="2026"/>
    <n v="1853673250"/>
    <n v="4.782178217821782"/>
    <n v="74.016563146997925"/>
    <n v="395.86507492623093"/>
    <s v="#SPILL!"/>
  </r>
  <r>
    <s v="EV3691"/>
    <x v="7"/>
    <s v="Europe"/>
    <s v="Ford"/>
    <s v="Car"/>
    <n v="458989"/>
    <n v="112"/>
    <n v="576"/>
    <n v="2.4"/>
    <x v="3656"/>
    <n v="83873"/>
    <n v="12.6"/>
    <s v="Yes"/>
    <n v="31.4"/>
    <n v="284.5"/>
    <n v="2026"/>
    <n v="38496784397"/>
    <n v="5.1428571428571432"/>
    <n v="145.61284722222223"/>
    <n v="371.62982119397196"/>
    <s v="#SPILL!"/>
  </r>
  <r>
    <s v="EV3692"/>
    <x v="9"/>
    <s v="Asia"/>
    <s v="BYD"/>
    <s v="Truck"/>
    <n v="128340"/>
    <n v="105"/>
    <n v="526"/>
    <n v="2.2599999999999998"/>
    <x v="3657"/>
    <n v="74820"/>
    <n v="14.7"/>
    <s v="No"/>
    <n v="21.4"/>
    <n v="201"/>
    <n v="2026"/>
    <n v="9602398800"/>
    <n v="5.0095238095238095"/>
    <n v="142.24334600760457"/>
    <n v="250.42075736325387"/>
    <s v="#SPILL!"/>
  </r>
  <r>
    <s v="EV3693"/>
    <x v="5"/>
    <s v="North America"/>
    <s v="Ford"/>
    <s v="SUV"/>
    <n v="449421"/>
    <n v="80"/>
    <n v="439"/>
    <n v="2.35"/>
    <x v="3658"/>
    <n v="48844"/>
    <n v="16.3"/>
    <s v="Yes"/>
    <n v="10.3"/>
    <n v="297.7"/>
    <n v="2026"/>
    <n v="21951519324"/>
    <n v="5.4874999999999998"/>
    <n v="111.26195899772209"/>
    <n v="51.949063350399733"/>
    <s v="#SPILL!"/>
  </r>
  <r>
    <s v="EV3694"/>
    <x v="2"/>
    <s v="Oceania"/>
    <s v="BYD"/>
    <s v="Car"/>
    <n v="26986"/>
    <n v="105"/>
    <n v="415"/>
    <n v="2.69"/>
    <x v="3659"/>
    <n v="71371"/>
    <n v="24.8"/>
    <s v="No"/>
    <n v="43.6"/>
    <n v="108.3"/>
    <n v="2026"/>
    <n v="1926017806"/>
    <n v="3.9523809523809526"/>
    <n v="171.97831325301206"/>
    <n v="4026.8657822574669"/>
    <s v="#SPILL!"/>
  </r>
  <r>
    <s v="EV3695"/>
    <x v="6"/>
    <s v="Europe"/>
    <s v="BYD"/>
    <s v="Car"/>
    <n v="735112"/>
    <n v="68"/>
    <n v="253"/>
    <n v="1.64"/>
    <x v="3660"/>
    <n v="32644"/>
    <n v="14.6"/>
    <s v="Yes"/>
    <n v="36.1"/>
    <n v="254.6"/>
    <n v="2026"/>
    <n v="23996996128"/>
    <n v="3.7205882352941178"/>
    <n v="129.02766798418972"/>
    <n v="188.36857512868787"/>
    <s v="#SPILL!"/>
  </r>
  <r>
    <s v="EV3696"/>
    <x v="3"/>
    <s v="Europe"/>
    <s v="Volkswagen"/>
    <s v="Truck"/>
    <n v="882005"/>
    <n v="42"/>
    <n v="570"/>
    <n v="1.56"/>
    <x v="3661"/>
    <n v="52868"/>
    <n v="22.7"/>
    <s v="Yes"/>
    <n v="60"/>
    <n v="238.5"/>
    <n v="2026"/>
    <n v="46629840340"/>
    <n v="13.571428571428571"/>
    <n v="92.750877192982458"/>
    <n v="133.46296222810528"/>
    <s v="#SPILL!"/>
  </r>
  <r>
    <s v="EV3697"/>
    <x v="9"/>
    <s v="Asia"/>
    <s v="Kia"/>
    <s v="Car"/>
    <n v="475350"/>
    <n v="51"/>
    <n v="582"/>
    <n v="2.02"/>
    <x v="3662"/>
    <n v="67306"/>
    <n v="12.7"/>
    <s v="No"/>
    <n v="41"/>
    <n v="105.1"/>
    <n v="2026"/>
    <n v="31993907100"/>
    <n v="11.411764705882353"/>
    <n v="115.64604810996563"/>
    <n v="380.69212159461449"/>
    <s v="#SPILL!"/>
  </r>
  <r>
    <s v="EV3698"/>
    <x v="2"/>
    <s v="Oceania"/>
    <s v="Tesla"/>
    <s v="SUV"/>
    <n v="243454"/>
    <n v="85"/>
    <n v="431"/>
    <n v="2.99"/>
    <x v="3663"/>
    <n v="53127"/>
    <n v="18.2"/>
    <s v="Yes"/>
    <n v="61"/>
    <n v="56.2"/>
    <n v="2026"/>
    <n v="12933980658"/>
    <n v="5.0705882352941174"/>
    <n v="123.26450116009281"/>
    <n v="259.0550987044781"/>
    <s v="#SPILL!"/>
  </r>
  <r>
    <s v="EV3699"/>
    <x v="0"/>
    <s v="Asia"/>
    <s v="Ford"/>
    <s v="Bus"/>
    <n v="591177"/>
    <n v="82"/>
    <n v="400"/>
    <n v="0.56999999999999995"/>
    <x v="3664"/>
    <n v="70759"/>
    <n v="16.399999999999999"/>
    <s v="Yes"/>
    <n v="15.5"/>
    <n v="186.2"/>
    <n v="2026"/>
    <n v="41831093343"/>
    <n v="4.8780487804878048"/>
    <n v="176.89750000000001"/>
    <n v="3.3255691611818459"/>
    <s v="#SPILL!"/>
  </r>
  <r>
    <s v="EV3700"/>
    <x v="1"/>
    <s v="North America"/>
    <s v="BYD"/>
    <s v="Bus"/>
    <n v="280290"/>
    <n v="65"/>
    <n v="348"/>
    <n v="2.2200000000000002"/>
    <x v="3665"/>
    <n v="68077"/>
    <n v="23.8"/>
    <s v="No"/>
    <n v="5.8"/>
    <n v="268.60000000000002"/>
    <n v="2026"/>
    <n v="19081302330"/>
    <n v="5.3538461538461535"/>
    <n v="195.62356321839081"/>
    <n v="496.85682685789715"/>
    <s v="#SPILL!"/>
  </r>
  <r>
    <s v="EV3701"/>
    <x v="2"/>
    <s v="Oceania"/>
    <s v="Ford"/>
    <s v="Car"/>
    <n v="533603"/>
    <n v="52"/>
    <n v="277"/>
    <n v="1.23"/>
    <x v="3666"/>
    <n v="30201"/>
    <n v="16.600000000000001"/>
    <s v="Yes"/>
    <n v="55.2"/>
    <n v="72.099999999999994"/>
    <n v="2026"/>
    <n v="16115344203"/>
    <n v="5.3269230769230766"/>
    <n v="109.02888086642599"/>
    <n v="178.85769008045307"/>
    <s v="#SPILL!"/>
  </r>
  <r>
    <s v="EV3702"/>
    <x v="6"/>
    <s v="Europe"/>
    <s v="Toyota"/>
    <s v="Car"/>
    <n v="446916"/>
    <n v="118"/>
    <n v="453"/>
    <n v="2.0699999999999998"/>
    <x v="3667"/>
    <n v="36434"/>
    <n v="14"/>
    <s v="Yes"/>
    <n v="30.2"/>
    <n v="165.8"/>
    <n v="2026"/>
    <n v="16282937544"/>
    <n v="3.8389830508474576"/>
    <n v="80.428256070640174"/>
    <n v="439.36668188205391"/>
    <s v="#SPILL!"/>
  </r>
  <r>
    <s v="EV3703"/>
    <x v="1"/>
    <s v="North America"/>
    <s v="Mercedes"/>
    <s v="Car"/>
    <n v="667597"/>
    <n v="113"/>
    <n v="649"/>
    <n v="1.23"/>
    <x v="3668"/>
    <n v="83813"/>
    <n v="18.7"/>
    <s v="Yes"/>
    <n v="23.6"/>
    <n v="139.19999999999999"/>
    <n v="2026"/>
    <n v="55953307361"/>
    <n v="5.7433628318584073"/>
    <n v="129.14175654853622"/>
    <n v="297.07892635826704"/>
    <s v="#SPILL!"/>
  </r>
  <r>
    <s v="EV3704"/>
    <x v="1"/>
    <s v="North America"/>
    <s v="Volkswagen"/>
    <s v="SUV"/>
    <n v="553655"/>
    <n v="98"/>
    <n v="580"/>
    <n v="1.6"/>
    <x v="3669"/>
    <n v="48348"/>
    <n v="20.100000000000001"/>
    <s v="Yes"/>
    <n v="29.4"/>
    <n v="68.8"/>
    <n v="2026"/>
    <n v="26768111940"/>
    <n v="5.9183673469387754"/>
    <n v="83.358620689655169"/>
    <n v="180.97732342343156"/>
    <s v="#SPILL!"/>
  </r>
  <r>
    <s v="EV3705"/>
    <x v="6"/>
    <s v="Europe"/>
    <s v="Hyundai"/>
    <s v="Bus"/>
    <n v="562790"/>
    <n v="83"/>
    <n v="632"/>
    <n v="2.87"/>
    <x v="3670"/>
    <n v="30982"/>
    <n v="21"/>
    <s v="No"/>
    <n v="24.5"/>
    <n v="271.2"/>
    <n v="2026"/>
    <n v="17436359780"/>
    <n v="7.6144578313253009"/>
    <n v="49.02215189873418"/>
    <n v="31.50553492421685"/>
    <s v="#SPILL!"/>
  </r>
  <r>
    <s v="EV3706"/>
    <x v="6"/>
    <s v="Europe"/>
    <s v="Mercedes"/>
    <s v="Truck"/>
    <n v="458056"/>
    <n v="73"/>
    <n v="284"/>
    <n v="0.91"/>
    <x v="3671"/>
    <n v="68376"/>
    <n v="16.100000000000001"/>
    <s v="No"/>
    <n v="64.2"/>
    <n v="288.7"/>
    <n v="2026"/>
    <n v="31320037056"/>
    <n v="3.8904109589041096"/>
    <n v="240.7605633802817"/>
    <n v="95.914036711668444"/>
    <s v="#SPILL!"/>
  </r>
  <r>
    <s v="EV3707"/>
    <x v="0"/>
    <s v="Asia"/>
    <s v="Volkswagen"/>
    <s v="Truck"/>
    <n v="713162"/>
    <n v="107"/>
    <n v="421"/>
    <n v="1.96"/>
    <x v="3672"/>
    <n v="77969"/>
    <n v="13.3"/>
    <s v="No"/>
    <n v="54.8"/>
    <n v="90.8"/>
    <n v="2026"/>
    <n v="55604527978"/>
    <n v="3.9345794392523366"/>
    <n v="185.19952494061758"/>
    <n v="176.04555486691663"/>
    <s v="#SPILL!"/>
  </r>
  <r>
    <s v="EV3708"/>
    <x v="4"/>
    <s v="Asia"/>
    <s v="BMW"/>
    <s v="SUV"/>
    <n v="48442"/>
    <n v="119"/>
    <n v="294"/>
    <n v="1.77"/>
    <x v="3673"/>
    <n v="50664"/>
    <n v="13.8"/>
    <s v="No"/>
    <n v="50.7"/>
    <n v="185.6"/>
    <n v="2026"/>
    <n v="2454265488"/>
    <n v="2.4705882352941178"/>
    <n v="172.32653061224491"/>
    <n v="3336.7945171545352"/>
    <s v="#SPILL!"/>
  </r>
  <r>
    <s v="EV3709"/>
    <x v="9"/>
    <s v="Asia"/>
    <s v="Nissan"/>
    <s v="Truck"/>
    <n v="309822"/>
    <n v="108"/>
    <n v="584"/>
    <n v="2.14"/>
    <x v="3674"/>
    <n v="81885"/>
    <n v="20.3"/>
    <s v="No"/>
    <n v="5.4"/>
    <n v="98.7"/>
    <n v="2026"/>
    <n v="25369774470"/>
    <n v="5.4074074074074074"/>
    <n v="140.21404109589042"/>
    <n v="471.76120482083263"/>
    <s v="#SPILL!"/>
  </r>
  <r>
    <s v="EV3710"/>
    <x v="3"/>
    <s v="Europe"/>
    <s v="Nissan"/>
    <s v="Bus"/>
    <n v="374447"/>
    <n v="91"/>
    <n v="571"/>
    <n v="2.4300000000000002"/>
    <x v="3675"/>
    <n v="80602"/>
    <n v="19.100000000000001"/>
    <s v="Yes"/>
    <n v="36.4"/>
    <n v="244.4"/>
    <n v="2026"/>
    <n v="30181177094"/>
    <n v="6.2747252747252746"/>
    <n v="141.15936952714537"/>
    <n v="170.01872094048022"/>
    <s v="#SPILL!"/>
  </r>
  <r>
    <s v="EV3711"/>
    <x v="0"/>
    <s v="Asia"/>
    <s v="BYD"/>
    <s v="SUV"/>
    <n v="895734"/>
    <n v="47"/>
    <n v="430"/>
    <n v="2.48"/>
    <x v="3676"/>
    <n v="82297"/>
    <n v="18.100000000000001"/>
    <s v="Yes"/>
    <n v="22"/>
    <n v="44.2"/>
    <n v="2026"/>
    <n v="73716220998"/>
    <n v="9.1489361702127656"/>
    <n v="191.38837209302326"/>
    <n v="139.59278089254175"/>
    <s v="#SPILL!"/>
  </r>
  <r>
    <s v="EV3712"/>
    <x v="2"/>
    <s v="Oceania"/>
    <s v="BMW"/>
    <s v="Truck"/>
    <n v="529047"/>
    <n v="105"/>
    <n v="399"/>
    <n v="0.73"/>
    <x v="3677"/>
    <n v="25379"/>
    <n v="18.899999999999999"/>
    <s v="Yes"/>
    <n v="17.100000000000001"/>
    <n v="289.60000000000002"/>
    <n v="2026"/>
    <n v="13426683813"/>
    <n v="3.8"/>
    <n v="63.606516290726816"/>
    <n v="221.96893659731558"/>
    <s v="#SPILL!"/>
  </r>
  <r>
    <s v="EV3713"/>
    <x v="5"/>
    <s v="North America"/>
    <s v="Volkswagen"/>
    <s v="Bus"/>
    <n v="686504"/>
    <n v="74"/>
    <n v="283"/>
    <n v="1.18"/>
    <x v="3678"/>
    <n v="64004"/>
    <n v="19.2"/>
    <s v="No"/>
    <n v="15.6"/>
    <n v="205.7"/>
    <n v="2026"/>
    <n v="43939002016"/>
    <n v="3.8243243243243241"/>
    <n v="226.16254416961129"/>
    <n v="210.15755188607787"/>
    <s v="#SPILL!"/>
  </r>
  <r>
    <s v="EV3714"/>
    <x v="6"/>
    <s v="Europe"/>
    <s v="Toyota"/>
    <s v="Car"/>
    <n v="152252"/>
    <n v="73"/>
    <n v="523"/>
    <n v="2.14"/>
    <x v="3679"/>
    <n v="26972"/>
    <n v="20.7"/>
    <s v="Yes"/>
    <n v="32.1"/>
    <n v="131.5"/>
    <n v="2026"/>
    <n v="4106540944"/>
    <n v="7.1643835616438354"/>
    <n v="51.571701720841297"/>
    <n v="192.54919475606232"/>
    <s v="#SPILL!"/>
  </r>
  <r>
    <s v="EV3715"/>
    <x v="3"/>
    <s v="Europe"/>
    <s v="Mercedes"/>
    <s v="Bus"/>
    <n v="464391"/>
    <n v="72"/>
    <n v="617"/>
    <n v="1.55"/>
    <x v="3680"/>
    <n v="73509"/>
    <n v="21.1"/>
    <s v="Yes"/>
    <n v="45.5"/>
    <n v="274"/>
    <n v="2026"/>
    <n v="34136918019"/>
    <n v="8.5694444444444446"/>
    <n v="119.13938411669368"/>
    <n v="106.73548798318657"/>
    <s v="#SPILL!"/>
  </r>
  <r>
    <s v="EV3716"/>
    <x v="5"/>
    <s v="North America"/>
    <s v="Volkswagen"/>
    <s v="SUV"/>
    <n v="398226"/>
    <n v="105"/>
    <n v="535"/>
    <n v="0.56999999999999995"/>
    <x v="3681"/>
    <n v="79482"/>
    <n v="17.2"/>
    <s v="No"/>
    <n v="42.3"/>
    <n v="248.5"/>
    <n v="2026"/>
    <n v="31651798932"/>
    <n v="5.0952380952380949"/>
    <n v="148.56448598130842"/>
    <n v="417.90089044914197"/>
    <s v="#SPILL!"/>
  </r>
  <r>
    <s v="EV3717"/>
    <x v="1"/>
    <s v="North America"/>
    <s v="Volkswagen"/>
    <s v="Truck"/>
    <n v="781246"/>
    <n v="50"/>
    <n v="641"/>
    <n v="2.67"/>
    <x v="3682"/>
    <n v="56085"/>
    <n v="14.3"/>
    <s v="No"/>
    <n v="49.5"/>
    <n v="173.7"/>
    <n v="2026"/>
    <n v="43816181910"/>
    <n v="12.82"/>
    <n v="87.496099843993761"/>
    <n v="38.429636759740212"/>
    <s v="#SPILL!"/>
  </r>
  <r>
    <s v="EV3718"/>
    <x v="8"/>
    <s v="Europe"/>
    <s v="Mercedes"/>
    <s v="Truck"/>
    <n v="184507"/>
    <n v="52"/>
    <n v="453"/>
    <n v="2.4900000000000002"/>
    <x v="3683"/>
    <n v="31591"/>
    <n v="17.2"/>
    <s v="Yes"/>
    <n v="12.3"/>
    <n v="298.89999999999998"/>
    <n v="2026"/>
    <n v="5828760637"/>
    <n v="8.7115384615384617"/>
    <n v="69.737306843267106"/>
    <n v="744.7630713197874"/>
    <s v="#SPILL!"/>
  </r>
  <r>
    <s v="EV3719"/>
    <x v="4"/>
    <s v="Asia"/>
    <s v="Tesla"/>
    <s v="Bus"/>
    <n v="377827"/>
    <n v="68"/>
    <n v="520"/>
    <n v="0.9"/>
    <x v="3684"/>
    <n v="51843"/>
    <n v="20"/>
    <s v="Yes"/>
    <n v="24.5"/>
    <n v="298"/>
    <n v="2026"/>
    <n v="19587685161"/>
    <n v="7.6470588235294121"/>
    <n v="99.698076923076925"/>
    <n v="219.23261175088069"/>
    <s v="#SPILL!"/>
  </r>
  <r>
    <s v="EV3720"/>
    <x v="4"/>
    <s v="Asia"/>
    <s v="BMW"/>
    <s v="Bus"/>
    <n v="318082"/>
    <n v="45"/>
    <n v="362"/>
    <n v="2.73"/>
    <x v="3685"/>
    <n v="41160"/>
    <n v="18.600000000000001"/>
    <s v="Yes"/>
    <n v="28.5"/>
    <n v="259"/>
    <n v="2026"/>
    <n v="13092255120"/>
    <n v="8.0444444444444443"/>
    <n v="113.70165745856353"/>
    <n v="559.4657981275268"/>
    <s v="#SPILL!"/>
  </r>
  <r>
    <s v="EV3721"/>
    <x v="1"/>
    <s v="North America"/>
    <s v="BMW"/>
    <s v="Car"/>
    <n v="249768"/>
    <n v="52"/>
    <n v="471"/>
    <n v="1.97"/>
    <x v="3686"/>
    <n v="61333"/>
    <n v="21.3"/>
    <s v="Yes"/>
    <n v="6.9"/>
    <n v="59.3"/>
    <n v="2026"/>
    <n v="15319020744"/>
    <n v="9.0576923076923084"/>
    <n v="130.21868365180467"/>
    <n v="453.24461099900708"/>
    <s v="#SPILL!"/>
  </r>
  <r>
    <s v="EV3722"/>
    <x v="5"/>
    <s v="North America"/>
    <s v="Kia"/>
    <s v="Bus"/>
    <n v="405585"/>
    <n v="60"/>
    <n v="364"/>
    <n v="1.46"/>
    <x v="3687"/>
    <n v="51375"/>
    <n v="18"/>
    <s v="Yes"/>
    <n v="15"/>
    <n v="261"/>
    <n v="2026"/>
    <n v="20836929375"/>
    <n v="6.0666666666666664"/>
    <n v="141.1401098901099"/>
    <n v="206.25762787085321"/>
    <s v="#SPILL!"/>
  </r>
  <r>
    <s v="EV3723"/>
    <x v="3"/>
    <s v="Europe"/>
    <s v="Toyota"/>
    <s v="SUV"/>
    <n v="350272"/>
    <n v="84"/>
    <n v="445"/>
    <n v="0.76"/>
    <x v="3688"/>
    <n v="57886"/>
    <n v="21.6"/>
    <s v="No"/>
    <n v="46.9"/>
    <n v="251.7"/>
    <n v="2026"/>
    <n v="20275844992"/>
    <n v="5.2976190476190474"/>
    <n v="130.08089887640449"/>
    <n v="200.9152886899324"/>
    <s v="#SPILL!"/>
  </r>
  <r>
    <s v="EV3724"/>
    <x v="9"/>
    <s v="Asia"/>
    <s v="Ford"/>
    <s v="Car"/>
    <n v="622351"/>
    <n v="77"/>
    <n v="542"/>
    <n v="1.71"/>
    <x v="3689"/>
    <n v="57826"/>
    <n v="22.2"/>
    <s v="No"/>
    <n v="18.399999999999999"/>
    <n v="178.7"/>
    <n v="2026"/>
    <n v="35988068926"/>
    <n v="7.0389610389610393"/>
    <n v="106.69003690036901"/>
    <n v="139.51773195511856"/>
    <s v="#SPILL!"/>
  </r>
  <r>
    <s v="EV3725"/>
    <x v="4"/>
    <s v="Asia"/>
    <s v="Tesla"/>
    <s v="Car"/>
    <n v="876586"/>
    <n v="82"/>
    <n v="439"/>
    <n v="0.97"/>
    <x v="3690"/>
    <n v="65979"/>
    <n v="14"/>
    <s v="No"/>
    <n v="19.3"/>
    <n v="188.8"/>
    <n v="2026"/>
    <n v="57836267694"/>
    <n v="5.3536585365853657"/>
    <n v="150.29384965831434"/>
    <n v="129.65869863310616"/>
    <s v="#SPILL!"/>
  </r>
  <r>
    <s v="EV3726"/>
    <x v="5"/>
    <s v="North America"/>
    <s v="Tesla"/>
    <s v="Car"/>
    <n v="340810"/>
    <n v="75"/>
    <n v="348"/>
    <n v="1.3"/>
    <x v="3691"/>
    <n v="35944"/>
    <n v="23.4"/>
    <s v="Yes"/>
    <n v="52.1"/>
    <n v="122.2"/>
    <n v="2026"/>
    <n v="12250074640"/>
    <n v="4.6399999999999997"/>
    <n v="103.28735632183908"/>
    <n v="269.03553299492381"/>
    <s v="#SPILL!"/>
  </r>
  <r>
    <s v="EV3727"/>
    <x v="8"/>
    <s v="Europe"/>
    <s v="BYD"/>
    <s v="Car"/>
    <n v="615787"/>
    <n v="78"/>
    <n v="532"/>
    <n v="2.75"/>
    <x v="3692"/>
    <n v="59704"/>
    <n v="24.9"/>
    <s v="Yes"/>
    <n v="15.2"/>
    <n v="30.9"/>
    <n v="2026"/>
    <n v="36764947048"/>
    <n v="6.8205128205128203"/>
    <n v="112.22556390977444"/>
    <n v="153.4475394901159"/>
    <s v="#SPILL!"/>
  </r>
  <r>
    <s v="EV3728"/>
    <x v="1"/>
    <s v="North America"/>
    <s v="Toyota"/>
    <s v="Bus"/>
    <n v="470082"/>
    <n v="54"/>
    <n v="566"/>
    <n v="2.2999999999999998"/>
    <x v="3693"/>
    <n v="38496"/>
    <n v="20"/>
    <s v="No"/>
    <n v="26.5"/>
    <n v="246.4"/>
    <n v="2026"/>
    <n v="18096276672"/>
    <n v="10.481481481481481"/>
    <n v="68.014134275618375"/>
    <n v="407.55442667449512"/>
    <s v="#SPILL!"/>
  </r>
  <r>
    <s v="EV3729"/>
    <x v="1"/>
    <s v="North America"/>
    <s v="Kia"/>
    <s v="Car"/>
    <n v="627206"/>
    <n v="85"/>
    <n v="509"/>
    <n v="1.57"/>
    <x v="3694"/>
    <n v="29711"/>
    <n v="16.2"/>
    <s v="No"/>
    <n v="64.5"/>
    <n v="233.2"/>
    <n v="2026"/>
    <n v="18634917466"/>
    <n v="5.9882352941176471"/>
    <n v="58.371316306483301"/>
    <n v="119.76926241139276"/>
    <s v="#SPILL!"/>
  </r>
  <r>
    <s v="EV3730"/>
    <x v="1"/>
    <s v="North America"/>
    <s v="Toyota"/>
    <s v="SUV"/>
    <n v="122093"/>
    <n v="92"/>
    <n v="301"/>
    <n v="2.16"/>
    <x v="3695"/>
    <n v="32004"/>
    <n v="16"/>
    <s v="No"/>
    <n v="34.799999999999997"/>
    <n v="153.6"/>
    <n v="2026"/>
    <n v="3907464372"/>
    <n v="3.2717391304347827"/>
    <n v="106.32558139534883"/>
    <n v="159.00174457176087"/>
    <s v="#SPILL!"/>
  </r>
  <r>
    <s v="EV3731"/>
    <x v="8"/>
    <s v="Europe"/>
    <s v="Nissan"/>
    <s v="SUV"/>
    <n v="204614"/>
    <n v="50"/>
    <n v="380"/>
    <n v="0.64"/>
    <x v="3696"/>
    <n v="69596"/>
    <n v="12.5"/>
    <s v="Yes"/>
    <n v="23.8"/>
    <n v="111.5"/>
    <n v="2026"/>
    <n v="14240315944"/>
    <n v="7.6"/>
    <n v="183.14736842105262"/>
    <n v="838.4030418250951"/>
    <s v="#SPILL!"/>
  </r>
  <r>
    <s v="EV3732"/>
    <x v="6"/>
    <s v="Europe"/>
    <s v="Toyota"/>
    <s v="SUV"/>
    <n v="325282"/>
    <n v="106"/>
    <n v="596"/>
    <n v="0.77"/>
    <x v="3697"/>
    <n v="35068"/>
    <n v="17.5"/>
    <s v="Yes"/>
    <n v="25.1"/>
    <n v="297"/>
    <n v="2026"/>
    <n v="11406989176"/>
    <n v="5.6226415094339623"/>
    <n v="58.838926174496642"/>
    <n v="578.71323958903349"/>
    <s v="#SPILL!"/>
  </r>
  <r>
    <s v="EV3733"/>
    <x v="0"/>
    <s v="Asia"/>
    <s v="Hyundai"/>
    <s v="Car"/>
    <n v="499412"/>
    <n v="107"/>
    <n v="562"/>
    <n v="0.9"/>
    <x v="3698"/>
    <n v="28214"/>
    <n v="18.2"/>
    <s v="No"/>
    <n v="43.3"/>
    <n v="113.2"/>
    <n v="2026"/>
    <n v="14090410168"/>
    <n v="5.2523364485981308"/>
    <n v="50.202846975088967"/>
    <n v="21.06477217207436"/>
    <s v="#SPILL!"/>
  </r>
  <r>
    <s v="EV3734"/>
    <x v="3"/>
    <s v="Europe"/>
    <s v="Mercedes"/>
    <s v="Bus"/>
    <n v="606524"/>
    <n v="119"/>
    <n v="594"/>
    <n v="0.72"/>
    <x v="3699"/>
    <n v="65371"/>
    <n v="13.2"/>
    <s v="Yes"/>
    <n v="11.2"/>
    <n v="260.7"/>
    <n v="2026"/>
    <n v="39649080404"/>
    <n v="4.9915966386554622"/>
    <n v="110.05218855218855"/>
    <n v="185.7783039088313"/>
    <s v="#SPILL!"/>
  </r>
  <r>
    <s v="EV3735"/>
    <x v="9"/>
    <s v="Asia"/>
    <s v="Volkswagen"/>
    <s v="Truck"/>
    <n v="574447"/>
    <n v="60"/>
    <n v="458"/>
    <n v="2.86"/>
    <x v="3700"/>
    <n v="57779"/>
    <n v="16.3"/>
    <s v="Yes"/>
    <n v="24.4"/>
    <n v="179.4"/>
    <n v="2026"/>
    <n v="33190973213"/>
    <n v="7.6333333333333337"/>
    <n v="126.15502183406113"/>
    <n v="224.01022200481506"/>
    <s v="#SPILL!"/>
  </r>
  <r>
    <s v="EV3736"/>
    <x v="1"/>
    <s v="North America"/>
    <s v="Nissan"/>
    <s v="SUV"/>
    <n v="519260"/>
    <n v="111"/>
    <n v="458"/>
    <n v="2.56"/>
    <x v="3701"/>
    <n v="43319"/>
    <n v="24.5"/>
    <s v="No"/>
    <n v="47.6"/>
    <n v="142.1"/>
    <n v="2026"/>
    <n v="22493823940"/>
    <n v="4.1261261261261257"/>
    <n v="94.582969432314414"/>
    <n v="320.51765974656246"/>
    <s v="#SPILL!"/>
  </r>
  <r>
    <s v="EV3737"/>
    <x v="5"/>
    <s v="North America"/>
    <s v="BMW"/>
    <s v="Truck"/>
    <n v="483461"/>
    <n v="91"/>
    <n v="409"/>
    <n v="1.72"/>
    <x v="3702"/>
    <n v="47976"/>
    <n v="25"/>
    <s v="Yes"/>
    <n v="58.9"/>
    <n v="17.2"/>
    <n v="2026"/>
    <n v="23194524936"/>
    <n v="4.4945054945054945"/>
    <n v="117.30073349633251"/>
    <n v="50.461154053791304"/>
    <s v="#SPILL!"/>
  </r>
  <r>
    <s v="EV3738"/>
    <x v="9"/>
    <s v="Asia"/>
    <s v="Hyundai"/>
    <s v="Truck"/>
    <n v="208733"/>
    <n v="105"/>
    <n v="278"/>
    <n v="1.04"/>
    <x v="3703"/>
    <n v="25401"/>
    <n v="16.5"/>
    <s v="Yes"/>
    <n v="9.6"/>
    <n v="11.8"/>
    <n v="2026"/>
    <n v="5302026933"/>
    <n v="2.6476190476190475"/>
    <n v="91.370503597122308"/>
    <n v="729.71212026847695"/>
    <s v="#SPILL!"/>
  </r>
  <r>
    <s v="EV3739"/>
    <x v="1"/>
    <s v="North America"/>
    <s v="Kia"/>
    <s v="Truck"/>
    <n v="374159"/>
    <n v="86"/>
    <n v="477"/>
    <n v="2.16"/>
    <x v="3704"/>
    <n v="81657"/>
    <n v="22"/>
    <s v="No"/>
    <n v="53.1"/>
    <n v="132.19999999999999"/>
    <n v="2026"/>
    <n v="30552701463"/>
    <n v="5.5465116279069768"/>
    <n v="171.18867924528303"/>
    <n v="451.23329921236694"/>
    <s v="#SPILL!"/>
  </r>
  <r>
    <s v="EV3740"/>
    <x v="9"/>
    <s v="Asia"/>
    <s v="Volkswagen"/>
    <s v="SUV"/>
    <n v="363822"/>
    <n v="81"/>
    <n v="322"/>
    <n v="1.58"/>
    <x v="3705"/>
    <n v="54065"/>
    <n v="21"/>
    <s v="No"/>
    <n v="42.6"/>
    <n v="229.5"/>
    <n v="2026"/>
    <n v="19670036430"/>
    <n v="3.9753086419753085"/>
    <n v="167.90372670807454"/>
    <n v="547.17966478112919"/>
    <s v="#SPILL!"/>
  </r>
  <r>
    <s v="EV3741"/>
    <x v="9"/>
    <s v="Asia"/>
    <s v="BMW"/>
    <s v="Car"/>
    <n v="626496"/>
    <n v="104"/>
    <n v="511"/>
    <n v="1.85"/>
    <x v="3706"/>
    <n v="57737"/>
    <n v="12.7"/>
    <s v="No"/>
    <n v="40.4"/>
    <n v="81.400000000000006"/>
    <n v="2026"/>
    <n v="36171999552"/>
    <n v="4.9134615384615383"/>
    <n v="112.98825831702544"/>
    <n v="230.16268260292165"/>
    <s v="#SPILL!"/>
  </r>
  <r>
    <s v="EV3742"/>
    <x v="6"/>
    <s v="Europe"/>
    <s v="Mercedes"/>
    <s v="Car"/>
    <n v="260489"/>
    <n v="59"/>
    <n v="290"/>
    <n v="0.78"/>
    <x v="3707"/>
    <n v="59281"/>
    <n v="13"/>
    <s v="Yes"/>
    <n v="31.2"/>
    <n v="124.1"/>
    <n v="2026"/>
    <n v="15442048409"/>
    <n v="4.9152542372881358"/>
    <n v="204.41724137931035"/>
    <n v="458.01166268057386"/>
    <s v="#SPILL!"/>
  </r>
  <r>
    <s v="EV3743"/>
    <x v="4"/>
    <s v="Asia"/>
    <s v="Hyundai"/>
    <s v="Car"/>
    <n v="335817"/>
    <n v="55"/>
    <n v="280"/>
    <n v="1.73"/>
    <x v="3708"/>
    <n v="55813"/>
    <n v="18.100000000000001"/>
    <s v="No"/>
    <n v="29.5"/>
    <n v="109.3"/>
    <n v="2026"/>
    <n v="18742954221"/>
    <n v="5.0909090909090908"/>
    <n v="199.33214285714286"/>
    <n v="350.56593323149218"/>
    <s v="#SPILL!"/>
  </r>
  <r>
    <s v="EV3744"/>
    <x v="6"/>
    <s v="Europe"/>
    <s v="Volkswagen"/>
    <s v="Bus"/>
    <n v="473232"/>
    <n v="47"/>
    <n v="456"/>
    <n v="2.09"/>
    <x v="3709"/>
    <n v="48487"/>
    <n v="24"/>
    <s v="No"/>
    <n v="52.9"/>
    <n v="142.30000000000001"/>
    <n v="2026"/>
    <n v="22945599984"/>
    <n v="9.7021276595744688"/>
    <n v="106.33114035087719"/>
    <n v="116.63412448862292"/>
    <s v="#SPILL!"/>
  </r>
  <r>
    <s v="EV3745"/>
    <x v="8"/>
    <s v="Europe"/>
    <s v="Hyundai"/>
    <s v="Car"/>
    <n v="871448"/>
    <n v="108"/>
    <n v="292"/>
    <n v="2.65"/>
    <x v="3710"/>
    <n v="38173"/>
    <n v="23.9"/>
    <s v="No"/>
    <n v="56.3"/>
    <n v="260.3"/>
    <n v="2026"/>
    <n v="33265784504"/>
    <n v="2.7037037037037037"/>
    <n v="130.72945205479451"/>
    <n v="143.13762840697322"/>
    <s v="#SPILL!"/>
  </r>
  <r>
    <s v="EV3746"/>
    <x v="7"/>
    <s v="Europe"/>
    <s v="Kia"/>
    <s v="SUV"/>
    <n v="537202"/>
    <n v="108"/>
    <n v="294"/>
    <n v="1.22"/>
    <x v="3711"/>
    <n v="64816"/>
    <n v="14"/>
    <s v="No"/>
    <n v="34.5"/>
    <n v="231.3"/>
    <n v="2026"/>
    <n v="34819284832"/>
    <n v="2.7222222222222223"/>
    <n v="220.46258503401361"/>
    <n v="204.15970156477451"/>
    <s v="#SPILL!"/>
  </r>
  <r>
    <s v="EV3747"/>
    <x v="2"/>
    <s v="Oceania"/>
    <s v="Hyundai"/>
    <s v="Truck"/>
    <n v="27558"/>
    <n v="54"/>
    <n v="347"/>
    <n v="1"/>
    <x v="3712"/>
    <n v="34235"/>
    <n v="23"/>
    <s v="Yes"/>
    <n v="10.5"/>
    <n v="260.39999999999998"/>
    <n v="2026"/>
    <n v="943448130"/>
    <n v="6.4259259259259256"/>
    <n v="98.659942363112393"/>
    <n v="1641.5922781043616"/>
    <s v="#SPILL!"/>
  </r>
  <r>
    <s v="EV3748"/>
    <x v="4"/>
    <s v="Asia"/>
    <s v="Ford"/>
    <s v="Bus"/>
    <n v="828438"/>
    <n v="76"/>
    <n v="483"/>
    <n v="2.17"/>
    <x v="3713"/>
    <n v="38268"/>
    <n v="19.399999999999999"/>
    <s v="No"/>
    <n v="59.7"/>
    <n v="289.2"/>
    <n v="2026"/>
    <n v="31702665384"/>
    <n v="6.3552631578947372"/>
    <n v="79.229813664596278"/>
    <n v="104.9831127978195"/>
    <s v="#SPILL!"/>
  </r>
  <r>
    <s v="EV3749"/>
    <x v="9"/>
    <s v="Asia"/>
    <s v="BMW"/>
    <s v="Truck"/>
    <n v="603925"/>
    <n v="76"/>
    <n v="336"/>
    <n v="1.17"/>
    <x v="3714"/>
    <n v="62882"/>
    <n v="21.8"/>
    <s v="No"/>
    <n v="52.3"/>
    <n v="126.1"/>
    <n v="2026"/>
    <n v="37976011850"/>
    <n v="4.4210526315789478"/>
    <n v="187.14880952380952"/>
    <n v="164.90789419215963"/>
    <s v="#SPILL!"/>
  </r>
  <r>
    <s v="EV3750"/>
    <x v="0"/>
    <s v="Asia"/>
    <s v="Nissan"/>
    <s v="Bus"/>
    <n v="280662"/>
    <n v="79"/>
    <n v="561"/>
    <n v="2"/>
    <x v="3715"/>
    <n v="38364"/>
    <n v="13.8"/>
    <s v="Yes"/>
    <n v="44.7"/>
    <n v="134.19999999999999"/>
    <n v="2026"/>
    <n v="10767316968"/>
    <n v="7.1012658227848098"/>
    <n v="68.38502673796792"/>
    <n v="377.67848871596436"/>
    <s v="#SPILL!"/>
  </r>
  <r>
    <s v="EV3751"/>
    <x v="3"/>
    <s v="Europe"/>
    <s v="BYD"/>
    <s v="SUV"/>
    <n v="677654"/>
    <n v="57"/>
    <n v="516"/>
    <n v="1.67"/>
    <x v="3716"/>
    <n v="46627"/>
    <n v="20.8"/>
    <s v="No"/>
    <n v="28.1"/>
    <n v="54.5"/>
    <n v="2026"/>
    <n v="31596973058"/>
    <n v="9.0526315789473681"/>
    <n v="90.362403100775197"/>
    <n v="206.35899736443673"/>
    <s v="#SPILL!"/>
  </r>
  <r>
    <s v="EV3752"/>
    <x v="9"/>
    <s v="Asia"/>
    <s v="Toyota"/>
    <s v="Truck"/>
    <n v="91554"/>
    <n v="45"/>
    <n v="392"/>
    <n v="1.75"/>
    <x v="3717"/>
    <n v="49706"/>
    <n v="21.8"/>
    <s v="Yes"/>
    <n v="52.2"/>
    <n v="288"/>
    <n v="2026"/>
    <n v="4550783124"/>
    <n v="8.7111111111111104"/>
    <n v="126.80102040816327"/>
    <n v="1550.3309522249165"/>
    <s v="#SPILL!"/>
  </r>
  <r>
    <s v="EV3753"/>
    <x v="2"/>
    <s v="Oceania"/>
    <s v="Hyundai"/>
    <s v="Bus"/>
    <n v="490303"/>
    <n v="118"/>
    <n v="502"/>
    <n v="0.81"/>
    <x v="3718"/>
    <n v="59855"/>
    <n v="20.6"/>
    <s v="Yes"/>
    <n v="25.8"/>
    <n v="152.80000000000001"/>
    <n v="2026"/>
    <n v="29347086065"/>
    <n v="4.2542372881355934"/>
    <n v="119.23306772908367"/>
    <n v="2.3903586149789007"/>
    <s v="#SPILL!"/>
  </r>
  <r>
    <s v="EV3754"/>
    <x v="0"/>
    <s v="Asia"/>
    <s v="Volkswagen"/>
    <s v="Bus"/>
    <n v="231723"/>
    <n v="99"/>
    <n v="349"/>
    <n v="2.61"/>
    <x v="3719"/>
    <n v="57325"/>
    <n v="13"/>
    <s v="No"/>
    <n v="22.5"/>
    <n v="130.30000000000001"/>
    <n v="2026"/>
    <n v="13283520975"/>
    <n v="3.5252525252525251"/>
    <n v="164.25501432664757"/>
    <n v="471.81332884521606"/>
    <s v="#SPILL!"/>
  </r>
  <r>
    <s v="EV3755"/>
    <x v="0"/>
    <s v="Asia"/>
    <s v="Kia"/>
    <s v="Car"/>
    <n v="251469"/>
    <n v="89"/>
    <n v="590"/>
    <n v="2.9"/>
    <x v="3720"/>
    <n v="37445"/>
    <n v="23.8"/>
    <s v="No"/>
    <n v="44.3"/>
    <n v="57.7"/>
    <n v="2026"/>
    <n v="9416256705"/>
    <n v="6.6292134831460672"/>
    <n v="63.466101694915253"/>
    <n v="619.82192636070454"/>
    <s v="#SPILL!"/>
  </r>
  <r>
    <s v="EV3756"/>
    <x v="5"/>
    <s v="North America"/>
    <s v="Tesla"/>
    <s v="Truck"/>
    <n v="109191"/>
    <n v="105"/>
    <n v="388"/>
    <n v="2.75"/>
    <x v="3721"/>
    <n v="32456"/>
    <n v="15.7"/>
    <s v="Yes"/>
    <n v="56.2"/>
    <n v="287.5"/>
    <n v="2026"/>
    <n v="3543903096"/>
    <n v="3.6952380952380954"/>
    <n v="83.649484536082468"/>
    <n v="865.10793014076251"/>
    <s v="#SPILL!"/>
  </r>
  <r>
    <s v="EV3757"/>
    <x v="6"/>
    <s v="Europe"/>
    <s v="Mercedes"/>
    <s v="SUV"/>
    <n v="832381"/>
    <n v="79"/>
    <n v="351"/>
    <n v="0.53"/>
    <x v="3722"/>
    <n v="53919"/>
    <n v="12.3"/>
    <s v="Yes"/>
    <n v="36.1"/>
    <n v="14"/>
    <n v="2026"/>
    <n v="44881151139"/>
    <n v="4.443037974683544"/>
    <n v="153.61538461538461"/>
    <n v="41.257549127142497"/>
    <s v="#SPILL!"/>
  </r>
  <r>
    <s v="EV3758"/>
    <x v="2"/>
    <s v="Oceania"/>
    <s v="Nissan"/>
    <s v="Bus"/>
    <n v="681110"/>
    <n v="60"/>
    <n v="585"/>
    <n v="0.54"/>
    <x v="3723"/>
    <n v="77880"/>
    <n v="24.5"/>
    <s v="No"/>
    <n v="14.5"/>
    <n v="126.7"/>
    <n v="2026"/>
    <n v="53044846800"/>
    <n v="9.75"/>
    <n v="133.12820512820514"/>
    <n v="190.2937851448371"/>
    <s v="#SPILL!"/>
  </r>
  <r>
    <s v="EV3759"/>
    <x v="1"/>
    <s v="North America"/>
    <s v="BYD"/>
    <s v="Truck"/>
    <n v="616953"/>
    <n v="93"/>
    <n v="566"/>
    <n v="1.89"/>
    <x v="3724"/>
    <n v="30860"/>
    <n v="14"/>
    <s v="No"/>
    <n v="18.100000000000001"/>
    <n v="48.2"/>
    <n v="2026"/>
    <n v="19039169580"/>
    <n v="6.086021505376344"/>
    <n v="54.522968197879855"/>
    <n v="88.338982061842643"/>
    <s v="#SPILL!"/>
  </r>
  <r>
    <s v="EV3760"/>
    <x v="2"/>
    <s v="Oceania"/>
    <s v="BMW"/>
    <s v="Car"/>
    <n v="454478"/>
    <n v="44"/>
    <n v="283"/>
    <n v="2.97"/>
    <x v="3725"/>
    <n v="77351"/>
    <n v="12"/>
    <s v="No"/>
    <n v="58.7"/>
    <n v="76.599999999999994"/>
    <n v="2026"/>
    <n v="35154327778"/>
    <n v="6.4318181818181817"/>
    <n v="273.32508833922259"/>
    <n v="174.15804505388598"/>
    <s v="#SPILL!"/>
  </r>
  <r>
    <s v="EV3761"/>
    <x v="6"/>
    <s v="Europe"/>
    <s v="BMW"/>
    <s v="SUV"/>
    <n v="170139"/>
    <n v="97"/>
    <n v="552"/>
    <n v="0.89"/>
    <x v="3726"/>
    <n v="74363"/>
    <n v="22.9"/>
    <s v="Yes"/>
    <n v="15.9"/>
    <n v="203.1"/>
    <n v="2026"/>
    <n v="12652046457"/>
    <n v="5.6907216494845363"/>
    <n v="134.71557971014494"/>
    <n v="895.37378261303991"/>
    <s v="#SPILL!"/>
  </r>
  <r>
    <s v="EV3762"/>
    <x v="2"/>
    <s v="Oceania"/>
    <s v="Kia"/>
    <s v="Car"/>
    <n v="847448"/>
    <n v="104"/>
    <n v="583"/>
    <n v="2.76"/>
    <x v="3727"/>
    <n v="43218"/>
    <n v="17.3"/>
    <s v="Yes"/>
    <n v="10"/>
    <n v="59.3"/>
    <n v="2026"/>
    <n v="36625007664"/>
    <n v="5.6057692307692308"/>
    <n v="74.130360205831906"/>
    <n v="137.64030359384881"/>
    <s v="#SPILL!"/>
  </r>
  <r>
    <s v="EV3763"/>
    <x v="9"/>
    <s v="Asia"/>
    <s v="Hyundai"/>
    <s v="SUV"/>
    <n v="651247"/>
    <n v="91"/>
    <n v="626"/>
    <n v="2.5099999999999998"/>
    <x v="3728"/>
    <n v="49419"/>
    <n v="20.5"/>
    <s v="Yes"/>
    <n v="58.8"/>
    <n v="214.3"/>
    <n v="2026"/>
    <n v="32183975493"/>
    <n v="6.8791208791208796"/>
    <n v="78.944089456869008"/>
    <n v="96.355146357679956"/>
    <s v="#SPILL!"/>
  </r>
  <r>
    <s v="EV3764"/>
    <x v="6"/>
    <s v="Europe"/>
    <s v="Volkswagen"/>
    <s v="SUV"/>
    <n v="536835"/>
    <n v="98"/>
    <n v="255"/>
    <n v="1.71"/>
    <x v="3729"/>
    <n v="41068"/>
    <n v="12.7"/>
    <s v="Yes"/>
    <n v="19.100000000000001"/>
    <n v="226.6"/>
    <n v="2026"/>
    <n v="22046739780"/>
    <n v="2.6020408163265305"/>
    <n v="161.05098039215687"/>
    <n v="262.51455288869016"/>
    <s v="#SPILL!"/>
  </r>
  <r>
    <s v="EV3765"/>
    <x v="7"/>
    <s v="Europe"/>
    <s v="Kia"/>
    <s v="Bus"/>
    <n v="508828"/>
    <n v="43"/>
    <n v="251"/>
    <n v="1.17"/>
    <x v="3730"/>
    <n v="35060"/>
    <n v="18.2"/>
    <s v="No"/>
    <n v="8"/>
    <n v="96.2"/>
    <n v="2026"/>
    <n v="17839509680"/>
    <n v="5.8372093023255811"/>
    <n v="139.68127490039839"/>
    <n v="330.01328543240544"/>
    <s v="#SPILL!"/>
  </r>
  <r>
    <s v="EV3766"/>
    <x v="3"/>
    <s v="Europe"/>
    <s v="Volkswagen"/>
    <s v="Bus"/>
    <n v="583704"/>
    <n v="120"/>
    <n v="343"/>
    <n v="1.35"/>
    <x v="3731"/>
    <n v="69597"/>
    <n v="20.7"/>
    <s v="Yes"/>
    <n v="64.2"/>
    <n v="36.799999999999997"/>
    <n v="2026"/>
    <n v="40624047288"/>
    <n v="2.8583333333333334"/>
    <n v="202.9067055393586"/>
    <n v="169.37351808450859"/>
    <s v="#SPILL!"/>
  </r>
  <r>
    <s v="EV3767"/>
    <x v="6"/>
    <s v="Europe"/>
    <s v="BYD"/>
    <s v="Truck"/>
    <n v="398144"/>
    <n v="99"/>
    <n v="370"/>
    <n v="1.63"/>
    <x v="3732"/>
    <n v="80430"/>
    <n v="15.1"/>
    <s v="Yes"/>
    <n v="10.4"/>
    <n v="13.9"/>
    <n v="2026"/>
    <n v="32022721920"/>
    <n v="3.7373737373737375"/>
    <n v="217.37837837837839"/>
    <n v="28.469598939077319"/>
    <s v="#SPILL!"/>
  </r>
  <r>
    <s v="EV3768"/>
    <x v="1"/>
    <s v="North America"/>
    <s v="BMW"/>
    <s v="Bus"/>
    <n v="813742"/>
    <n v="70"/>
    <n v="406"/>
    <n v="2.97"/>
    <x v="3733"/>
    <n v="77856"/>
    <n v="23.8"/>
    <s v="No"/>
    <n v="9.1999999999999993"/>
    <n v="123.9"/>
    <n v="2026"/>
    <n v="63354697152"/>
    <n v="5.8"/>
    <n v="191.76354679802955"/>
    <n v="215.3901359398925"/>
    <s v="#SPILL!"/>
  </r>
  <r>
    <s v="EV3769"/>
    <x v="4"/>
    <s v="Asia"/>
    <s v="BYD"/>
    <s v="Truck"/>
    <n v="484996"/>
    <n v="117"/>
    <n v="317"/>
    <n v="2.5099999999999998"/>
    <x v="3734"/>
    <n v="46187"/>
    <n v="24.2"/>
    <s v="Yes"/>
    <n v="51.8"/>
    <n v="104.9"/>
    <n v="2026"/>
    <n v="22400510252"/>
    <n v="2.7094017094017095"/>
    <n v="145.70031545741324"/>
    <n v="106.19262839281149"/>
    <s v="#SPILL!"/>
  </r>
  <r>
    <s v="EV3770"/>
    <x v="2"/>
    <s v="Oceania"/>
    <s v="Hyundai"/>
    <s v="Car"/>
    <n v="51387"/>
    <n v="52"/>
    <n v="636"/>
    <n v="1.72"/>
    <x v="3735"/>
    <n v="81484"/>
    <n v="24.8"/>
    <s v="No"/>
    <n v="9.1"/>
    <n v="176"/>
    <n v="2026"/>
    <n v="4187218308"/>
    <n v="12.23076923076923"/>
    <n v="128.11949685534591"/>
    <n v="2240.9558837838363"/>
    <s v="#SPILL!"/>
  </r>
  <r>
    <s v="EV3771"/>
    <x v="5"/>
    <s v="North America"/>
    <s v="Toyota"/>
    <s v="Bus"/>
    <n v="619257"/>
    <n v="107"/>
    <n v="531"/>
    <n v="1.99"/>
    <x v="3736"/>
    <n v="66122"/>
    <n v="18.7"/>
    <s v="Yes"/>
    <n v="57.2"/>
    <n v="163.1"/>
    <n v="2026"/>
    <n v="40946511354"/>
    <n v="4.962616822429907"/>
    <n v="124.52354048964219"/>
    <n v="260.67206345669086"/>
    <s v="#SPILL!"/>
  </r>
  <r>
    <s v="EV3772"/>
    <x v="8"/>
    <s v="Europe"/>
    <s v="Hyundai"/>
    <s v="Car"/>
    <n v="851187"/>
    <n v="40"/>
    <n v="590"/>
    <n v="1.89"/>
    <x v="3737"/>
    <n v="78945"/>
    <n v="19"/>
    <s v="No"/>
    <n v="12.4"/>
    <n v="258.60000000000002"/>
    <n v="2026"/>
    <n v="67196957715"/>
    <n v="14.75"/>
    <n v="133.80508474576271"/>
    <n v="36.360987656061475"/>
    <s v="#SPILL!"/>
  </r>
  <r>
    <s v="EV3773"/>
    <x v="1"/>
    <s v="North America"/>
    <s v="Volkswagen"/>
    <s v="Bus"/>
    <n v="51760"/>
    <n v="48"/>
    <n v="267"/>
    <n v="1.7"/>
    <x v="3738"/>
    <n v="42964"/>
    <n v="22.9"/>
    <s v="No"/>
    <n v="28.5"/>
    <n v="33.9"/>
    <n v="2026"/>
    <n v="2223816640"/>
    <n v="5.5625"/>
    <n v="160.91385767790263"/>
    <n v="1523.6862442040185"/>
    <s v="#SPILL!"/>
  </r>
  <r>
    <s v="EV3774"/>
    <x v="5"/>
    <s v="North America"/>
    <s v="BYD"/>
    <s v="Truck"/>
    <n v="186766"/>
    <n v="80"/>
    <n v="456"/>
    <n v="0.55000000000000004"/>
    <x v="3739"/>
    <n v="28232"/>
    <n v="15.7"/>
    <s v="No"/>
    <n v="18.600000000000001"/>
    <n v="255.5"/>
    <n v="2026"/>
    <n v="5272777712"/>
    <n v="5.7"/>
    <n v="61.912280701754383"/>
    <n v="72.400758167974899"/>
    <s v="#SPILL!"/>
  </r>
  <r>
    <s v="EV3775"/>
    <x v="3"/>
    <s v="Europe"/>
    <s v="BYD"/>
    <s v="SUV"/>
    <n v="44677"/>
    <n v="115"/>
    <n v="365"/>
    <n v="2.04"/>
    <x v="3740"/>
    <n v="61259"/>
    <n v="19"/>
    <s v="No"/>
    <n v="9.1"/>
    <n v="241"/>
    <n v="2026"/>
    <n v="2736868343"/>
    <n v="3.1739130434782608"/>
    <n v="167.83287671232875"/>
    <n v="141.72840611500325"/>
    <s v="#SPILL!"/>
  </r>
  <r>
    <s v="EV3776"/>
    <x v="7"/>
    <s v="Europe"/>
    <s v="BYD"/>
    <s v="Bus"/>
    <n v="97886"/>
    <n v="82"/>
    <n v="473"/>
    <n v="2.89"/>
    <x v="3741"/>
    <n v="28268"/>
    <n v="13.4"/>
    <s v="Yes"/>
    <n v="21.3"/>
    <n v="274.89999999999998"/>
    <n v="2026"/>
    <n v="2767041448"/>
    <n v="5.7682926829268295"/>
    <n v="59.763213530655392"/>
    <n v="523.07786608912409"/>
    <s v="#SPILL!"/>
  </r>
  <r>
    <s v="EV3777"/>
    <x v="5"/>
    <s v="North America"/>
    <s v="Toyota"/>
    <s v="Truck"/>
    <n v="382259"/>
    <n v="84"/>
    <n v="304"/>
    <n v="1.71"/>
    <x v="3742"/>
    <n v="73050"/>
    <n v="12.9"/>
    <s v="No"/>
    <n v="38.799999999999997"/>
    <n v="158.1"/>
    <n v="2026"/>
    <n v="27924019950"/>
    <n v="3.6190476190476191"/>
    <n v="240.29605263157896"/>
    <n v="511.59815727033242"/>
    <s v="#SPILL!"/>
  </r>
  <r>
    <s v="EV3778"/>
    <x v="5"/>
    <s v="North America"/>
    <s v="Kia"/>
    <s v="Car"/>
    <n v="25623"/>
    <n v="56"/>
    <n v="288"/>
    <n v="2.14"/>
    <x v="3743"/>
    <n v="53343"/>
    <n v="22.9"/>
    <s v="No"/>
    <n v="55"/>
    <n v="228.4"/>
    <n v="2026"/>
    <n v="1366807689"/>
    <n v="5.1428571428571432"/>
    <n v="185.21875"/>
    <n v="3453.6158919720565"/>
    <s v="#SPILL!"/>
  </r>
  <r>
    <s v="EV3779"/>
    <x v="7"/>
    <s v="Europe"/>
    <s v="Hyundai"/>
    <s v="Car"/>
    <n v="754808"/>
    <n v="56"/>
    <n v="495"/>
    <n v="0.83"/>
    <x v="3744"/>
    <n v="37284"/>
    <n v="24.7"/>
    <s v="No"/>
    <n v="52.3"/>
    <n v="159.80000000000001"/>
    <n v="2026"/>
    <n v="28142261472"/>
    <n v="8.8392857142857135"/>
    <n v="75.321212121212127"/>
    <n v="31.372216510688812"/>
    <s v="#SPILL!"/>
  </r>
  <r>
    <s v="EV3780"/>
    <x v="3"/>
    <s v="Europe"/>
    <s v="Toyota"/>
    <s v="Truck"/>
    <n v="643405"/>
    <n v="96"/>
    <n v="645"/>
    <n v="2.6"/>
    <x v="3745"/>
    <n v="62002"/>
    <n v="22.9"/>
    <s v="Yes"/>
    <n v="20"/>
    <n v="153.80000000000001"/>
    <n v="2026"/>
    <n v="39892396810"/>
    <n v="6.71875"/>
    <n v="96.127131782945739"/>
    <n v="154.15484803506345"/>
    <s v="#SPILL!"/>
  </r>
  <r>
    <s v="EV3781"/>
    <x v="5"/>
    <s v="North America"/>
    <s v="Tesla"/>
    <s v="Truck"/>
    <n v="443977"/>
    <n v="78"/>
    <n v="311"/>
    <n v="2.15"/>
    <x v="3746"/>
    <n v="75795"/>
    <n v="22.7"/>
    <s v="No"/>
    <n v="64.7"/>
    <n v="106.9"/>
    <n v="2026"/>
    <n v="33651236715"/>
    <n v="3.9871794871794872"/>
    <n v="243.71382636655949"/>
    <n v="74.503859434159878"/>
    <s v="#SPILL!"/>
  </r>
  <r>
    <s v="EV3782"/>
    <x v="7"/>
    <s v="Europe"/>
    <s v="Kia"/>
    <s v="Bus"/>
    <n v="658801"/>
    <n v="114"/>
    <n v="298"/>
    <n v="1.9"/>
    <x v="3747"/>
    <n v="71125"/>
    <n v="24.6"/>
    <s v="No"/>
    <n v="31.3"/>
    <n v="78.099999999999994"/>
    <n v="2026"/>
    <n v="46857221125"/>
    <n v="2.6140350877192984"/>
    <n v="238.67449664429529"/>
    <n v="245.77679754584463"/>
    <s v="#SPILL!"/>
  </r>
  <r>
    <s v="EV3783"/>
    <x v="1"/>
    <s v="North America"/>
    <s v="Volkswagen"/>
    <s v="SUV"/>
    <n v="834854"/>
    <n v="120"/>
    <n v="570"/>
    <n v="1.74"/>
    <x v="3748"/>
    <n v="67665"/>
    <n v="13.9"/>
    <s v="Yes"/>
    <n v="7.2"/>
    <n v="240.3"/>
    <n v="2026"/>
    <n v="56490395910"/>
    <n v="4.75"/>
    <n v="118.71052631578948"/>
    <n v="212.5377610935565"/>
    <s v="#SPILL!"/>
  </r>
  <r>
    <s v="EV3784"/>
    <x v="7"/>
    <s v="Europe"/>
    <s v="Tesla"/>
    <s v="Bus"/>
    <n v="450776"/>
    <n v="60"/>
    <n v="322"/>
    <n v="2.31"/>
    <x v="3749"/>
    <n v="56177"/>
    <n v="12.9"/>
    <s v="No"/>
    <n v="38.700000000000003"/>
    <n v="16.5"/>
    <n v="2026"/>
    <n v="25323243352"/>
    <n v="5.3666666666666663"/>
    <n v="174.46273291925465"/>
    <n v="315.30516265284751"/>
    <s v="#SPILL!"/>
  </r>
  <r>
    <s v="EV3785"/>
    <x v="2"/>
    <s v="Oceania"/>
    <s v="BYD"/>
    <s v="Bus"/>
    <n v="553233"/>
    <n v="84"/>
    <n v="265"/>
    <n v="2.6"/>
    <x v="3750"/>
    <n v="58239"/>
    <n v="14.1"/>
    <s v="No"/>
    <n v="52.6"/>
    <n v="30.7"/>
    <n v="2026"/>
    <n v="32219736687"/>
    <n v="3.1547619047619047"/>
    <n v="219.76981132075471"/>
    <n v="126.35905667232433"/>
    <s v="#SPILL!"/>
  </r>
  <r>
    <s v="EV3786"/>
    <x v="2"/>
    <s v="Oceania"/>
    <s v="Nissan"/>
    <s v="Bus"/>
    <n v="315634"/>
    <n v="48"/>
    <n v="625"/>
    <n v="2.93"/>
    <x v="3751"/>
    <n v="31818"/>
    <n v="24"/>
    <s v="Yes"/>
    <n v="11.1"/>
    <n v="168.9"/>
    <n v="2026"/>
    <n v="10042842612"/>
    <n v="13.020833333333334"/>
    <n v="50.908799999999999"/>
    <n v="544.92545163068621"/>
    <s v="#SPILL!"/>
  </r>
  <r>
    <s v="EV3787"/>
    <x v="7"/>
    <s v="Europe"/>
    <s v="Nissan"/>
    <s v="Truck"/>
    <n v="739071"/>
    <n v="86"/>
    <n v="292"/>
    <n v="2.0299999999999998"/>
    <x v="3752"/>
    <n v="71827"/>
    <n v="21.3"/>
    <s v="No"/>
    <n v="15.8"/>
    <n v="201.8"/>
    <n v="2026"/>
    <n v="53085252717"/>
    <n v="3.3953488372093021"/>
    <n v="245.98287671232876"/>
    <n v="167.43858167889147"/>
    <s v="#SPILL!"/>
  </r>
  <r>
    <s v="EV3788"/>
    <x v="5"/>
    <s v="North America"/>
    <s v="Volkswagen"/>
    <s v="Truck"/>
    <n v="643928"/>
    <n v="91"/>
    <n v="277"/>
    <n v="0.84"/>
    <x v="3753"/>
    <n v="51628"/>
    <n v="15.5"/>
    <s v="Yes"/>
    <n v="45.5"/>
    <n v="54.8"/>
    <n v="2026"/>
    <n v="33244714784"/>
    <n v="3.0439560439560438"/>
    <n v="186.38267148014441"/>
    <n v="47.464933967772794"/>
    <s v="#SPILL!"/>
  </r>
  <r>
    <s v="EV3789"/>
    <x v="0"/>
    <s v="Asia"/>
    <s v="Hyundai"/>
    <s v="SUV"/>
    <n v="45465"/>
    <n v="91"/>
    <n v="557"/>
    <n v="1.21"/>
    <x v="3754"/>
    <n v="78447"/>
    <n v="13.5"/>
    <s v="No"/>
    <n v="62.5"/>
    <n v="260.3"/>
    <n v="2026"/>
    <n v="3566592855"/>
    <n v="6.1208791208791204"/>
    <n v="140.83842010771994"/>
    <n v="4019.4435279885629"/>
    <s v="#SPILL!"/>
  </r>
  <r>
    <s v="EV3790"/>
    <x v="1"/>
    <s v="North America"/>
    <s v="Nissan"/>
    <s v="Car"/>
    <n v="74359"/>
    <n v="72"/>
    <n v="304"/>
    <n v="0.68"/>
    <x v="3755"/>
    <n v="64286"/>
    <n v="21.6"/>
    <s v="No"/>
    <n v="25.6"/>
    <n v="173"/>
    <n v="2026"/>
    <n v="4780242674"/>
    <n v="4.2222222222222223"/>
    <n v="211.46710526315789"/>
    <n v="1872.214526822577"/>
    <s v="#SPILL!"/>
  </r>
  <r>
    <s v="EV3791"/>
    <x v="5"/>
    <s v="North America"/>
    <s v="Toyota"/>
    <s v="SUV"/>
    <n v="220872"/>
    <n v="54"/>
    <n v="501"/>
    <n v="1.31"/>
    <x v="3756"/>
    <n v="60870"/>
    <n v="16.100000000000001"/>
    <s v="Yes"/>
    <n v="54.8"/>
    <n v="232"/>
    <n v="2026"/>
    <n v="13444478640"/>
    <n v="9.2777777777777786"/>
    <n v="121.49700598802396"/>
    <n v="701.37455177659456"/>
    <s v="#SPILL!"/>
  </r>
  <r>
    <s v="EV3792"/>
    <x v="3"/>
    <s v="Europe"/>
    <s v="BYD"/>
    <s v="Car"/>
    <n v="633085"/>
    <n v="115"/>
    <n v="597"/>
    <n v="0.6"/>
    <x v="3757"/>
    <n v="27464"/>
    <n v="24.5"/>
    <s v="No"/>
    <n v="59.2"/>
    <n v="189.6"/>
    <n v="2026"/>
    <n v="17387046440"/>
    <n v="5.1913043478260867"/>
    <n v="46.003350083752096"/>
    <n v="45.042924725747731"/>
    <s v="#SPILL!"/>
  </r>
  <r>
    <s v="EV3793"/>
    <x v="5"/>
    <s v="North America"/>
    <s v="Ford"/>
    <s v="Bus"/>
    <n v="63769"/>
    <n v="48"/>
    <n v="299"/>
    <n v="0.7"/>
    <x v="3758"/>
    <n v="53274"/>
    <n v="16"/>
    <s v="No"/>
    <n v="47.9"/>
    <n v="235.7"/>
    <n v="2026"/>
    <n v="3397229706"/>
    <n v="6.229166666666667"/>
    <n v="178.17391304347825"/>
    <n v="1804.4033934984084"/>
    <s v="#SPILL!"/>
  </r>
  <r>
    <s v="EV3794"/>
    <x v="2"/>
    <s v="Oceania"/>
    <s v="Mercedes"/>
    <s v="SUV"/>
    <n v="66804"/>
    <n v="49"/>
    <n v="624"/>
    <n v="2.62"/>
    <x v="3759"/>
    <n v="63004"/>
    <n v="13.6"/>
    <s v="No"/>
    <n v="46.7"/>
    <n v="110.8"/>
    <n v="2026"/>
    <n v="4208919216"/>
    <n v="12.73469387755102"/>
    <n v="100.96794871794872"/>
    <n v="844.05125441590326"/>
    <s v="#SPILL!"/>
  </r>
  <r>
    <s v="EV3795"/>
    <x v="1"/>
    <s v="North America"/>
    <s v="BYD"/>
    <s v="Truck"/>
    <n v="368783"/>
    <n v="114"/>
    <n v="459"/>
    <n v="1.75"/>
    <x v="3760"/>
    <n v="44258"/>
    <n v="19.8"/>
    <s v="No"/>
    <n v="12.5"/>
    <n v="157.19999999999999"/>
    <n v="2026"/>
    <n v="16321598014"/>
    <n v="4.0263157894736841"/>
    <n v="96.422657952069713"/>
    <n v="27.433477139672924"/>
    <s v="#SPILL!"/>
  </r>
  <r>
    <s v="EV3796"/>
    <x v="0"/>
    <s v="Asia"/>
    <s v="Nissan"/>
    <s v="Car"/>
    <n v="356338"/>
    <n v="102"/>
    <n v="617"/>
    <n v="2.27"/>
    <x v="3761"/>
    <n v="62912"/>
    <n v="15"/>
    <s v="Yes"/>
    <n v="12.5"/>
    <n v="104.5"/>
    <n v="2026"/>
    <n v="22417936256"/>
    <n v="6.0490196078431371"/>
    <n v="101.96434359805511"/>
    <n v="305.31966840471688"/>
    <s v="#SPILL!"/>
  </r>
  <r>
    <s v="EV3797"/>
    <x v="5"/>
    <s v="North America"/>
    <s v="Toyota"/>
    <s v="Truck"/>
    <n v="636649"/>
    <n v="88"/>
    <n v="345"/>
    <n v="2.91"/>
    <x v="3762"/>
    <n v="33627"/>
    <n v="12.3"/>
    <s v="No"/>
    <n v="42.4"/>
    <n v="122.4"/>
    <n v="2026"/>
    <n v="21408595923"/>
    <n v="3.9204545454545454"/>
    <n v="97.469565217391306"/>
    <n v="214.39286011601368"/>
    <s v="#SPILL!"/>
  </r>
  <r>
    <s v="EV3798"/>
    <x v="1"/>
    <s v="North America"/>
    <s v="Toyota"/>
    <s v="Car"/>
    <n v="664443"/>
    <n v="99"/>
    <n v="487"/>
    <n v="2.08"/>
    <x v="3763"/>
    <n v="61120"/>
    <n v="15"/>
    <s v="Yes"/>
    <n v="58.3"/>
    <n v="7.7"/>
    <n v="2026"/>
    <n v="40610756160"/>
    <n v="4.9191919191919196"/>
    <n v="125.50308008213553"/>
    <n v="192.16396289824712"/>
    <s v="#SPILL!"/>
  </r>
  <r>
    <s v="EV3799"/>
    <x v="4"/>
    <s v="Asia"/>
    <s v="BYD"/>
    <s v="Car"/>
    <n v="861507"/>
    <n v="73"/>
    <n v="374"/>
    <n v="2.62"/>
    <x v="3764"/>
    <n v="53557"/>
    <n v="18.399999999999999"/>
    <s v="No"/>
    <n v="20.5"/>
    <n v="290.5"/>
    <n v="2026"/>
    <n v="46139730399"/>
    <n v="5.1232876712328768"/>
    <n v="143.20053475935828"/>
    <n v="89.456034599834936"/>
    <s v="#SPILL!"/>
  </r>
  <r>
    <s v="EV3800"/>
    <x v="6"/>
    <s v="Europe"/>
    <s v="Toyota"/>
    <s v="SUV"/>
    <n v="38606"/>
    <n v="89"/>
    <n v="311"/>
    <n v="1.48"/>
    <x v="3765"/>
    <n v="67407"/>
    <n v="23.8"/>
    <s v="Yes"/>
    <n v="33.4"/>
    <n v="88.8"/>
    <n v="2026"/>
    <n v="2602314642"/>
    <n v="3.49438202247191"/>
    <n v="216.7427652733119"/>
    <n v="2395.2753458011707"/>
    <s v="#SPILL!"/>
  </r>
  <r>
    <s v="EV3801"/>
    <x v="9"/>
    <s v="Asia"/>
    <s v="Volkswagen"/>
    <s v="Car"/>
    <n v="861346"/>
    <n v="46"/>
    <n v="451"/>
    <n v="2.6"/>
    <x v="3766"/>
    <n v="30793"/>
    <n v="18.100000000000001"/>
    <s v="Yes"/>
    <n v="61.7"/>
    <n v="252.9"/>
    <n v="2026"/>
    <n v="26523427378"/>
    <n v="9.804347826086957"/>
    <n v="68.27716186252772"/>
    <n v="143.21770809871992"/>
    <s v="#SPILL!"/>
  </r>
  <r>
    <s v="EV3802"/>
    <x v="4"/>
    <s v="Asia"/>
    <s v="BMW"/>
    <s v="Truck"/>
    <n v="560017"/>
    <n v="56"/>
    <n v="535"/>
    <n v="2.33"/>
    <x v="3767"/>
    <n v="72250"/>
    <n v="14.9"/>
    <s v="No"/>
    <n v="12"/>
    <n v="254.4"/>
    <n v="2026"/>
    <n v="40461228250"/>
    <n v="9.5535714285714288"/>
    <n v="135.04672897196261"/>
    <n v="158.53090174048288"/>
    <s v="#SPILL!"/>
  </r>
  <r>
    <s v="EV3803"/>
    <x v="4"/>
    <s v="Asia"/>
    <s v="Toyota"/>
    <s v="Car"/>
    <n v="853451"/>
    <n v="65"/>
    <n v="447"/>
    <n v="0.85"/>
    <x v="3768"/>
    <n v="68146"/>
    <n v="14.6"/>
    <s v="No"/>
    <n v="53.4"/>
    <n v="183.3"/>
    <n v="2026"/>
    <n v="58159271846"/>
    <n v="6.8769230769230774"/>
    <n v="152.45190156599551"/>
    <n v="198.59488125270227"/>
    <s v="#SPILL!"/>
  </r>
  <r>
    <s v="EV3804"/>
    <x v="5"/>
    <s v="North America"/>
    <s v="BYD"/>
    <s v="Truck"/>
    <n v="59217"/>
    <n v="99"/>
    <n v="438"/>
    <n v="1.07"/>
    <x v="3769"/>
    <n v="40976"/>
    <n v="21"/>
    <s v="No"/>
    <n v="60.8"/>
    <n v="140.69999999999999"/>
    <n v="2026"/>
    <n v="2426475792"/>
    <n v="4.4242424242424239"/>
    <n v="93.552511415525117"/>
    <n v="1575.7637165003293"/>
    <s v="#SPILL!"/>
  </r>
  <r>
    <s v="EV3805"/>
    <x v="0"/>
    <s v="Asia"/>
    <s v="Volkswagen"/>
    <s v="Bus"/>
    <n v="173687"/>
    <n v="88"/>
    <n v="282"/>
    <n v="0.8"/>
    <x v="2483"/>
    <n v="26222"/>
    <n v="21.9"/>
    <s v="Yes"/>
    <n v="29"/>
    <n v="241.6"/>
    <n v="2026"/>
    <n v="4554420514"/>
    <n v="3.2045454545454546"/>
    <n v="92.98581560283688"/>
    <n v="392.48763580463708"/>
    <s v="#SPILL!"/>
  </r>
  <r>
    <s v="EV3806"/>
    <x v="3"/>
    <s v="Europe"/>
    <s v="Hyundai"/>
    <s v="Car"/>
    <n v="664257"/>
    <n v="117"/>
    <n v="532"/>
    <n v="2.1"/>
    <x v="3770"/>
    <n v="68533"/>
    <n v="23.5"/>
    <s v="No"/>
    <n v="31.3"/>
    <n v="178.3"/>
    <n v="2026"/>
    <n v="45523524981"/>
    <n v="4.5470085470085468"/>
    <n v="128.82142857142858"/>
    <n v="183.09479614065037"/>
    <s v="#SPILL!"/>
  </r>
  <r>
    <s v="EV3807"/>
    <x v="4"/>
    <s v="Asia"/>
    <s v="Toyota"/>
    <s v="Bus"/>
    <n v="775253"/>
    <n v="85"/>
    <n v="617"/>
    <n v="2.82"/>
    <x v="3771"/>
    <n v="54270"/>
    <n v="18.399999999999999"/>
    <s v="Yes"/>
    <n v="41.7"/>
    <n v="114.3"/>
    <n v="2026"/>
    <n v="42072980310"/>
    <n v="7.2588235294117647"/>
    <n v="87.957860615883305"/>
    <n v="102.68131822772695"/>
    <s v="#SPILL!"/>
  </r>
  <r>
    <s v="EV3808"/>
    <x v="1"/>
    <s v="North America"/>
    <s v="BYD"/>
    <s v="Car"/>
    <n v="51280"/>
    <n v="78"/>
    <n v="601"/>
    <n v="1.18"/>
    <x v="3772"/>
    <n v="51413"/>
    <n v="13.2"/>
    <s v="No"/>
    <n v="29.5"/>
    <n v="249.1"/>
    <n v="2026"/>
    <n v="2636458640"/>
    <n v="7.7051282051282053"/>
    <n v="85.545757071547428"/>
    <n v="228.00312012480501"/>
    <s v="#SPILL!"/>
  </r>
  <r>
    <s v="EV3809"/>
    <x v="6"/>
    <s v="Europe"/>
    <s v="BMW"/>
    <s v="Car"/>
    <n v="685431"/>
    <n v="54"/>
    <n v="380"/>
    <n v="2.4500000000000002"/>
    <x v="3773"/>
    <n v="67605"/>
    <n v="22.8"/>
    <s v="No"/>
    <n v="48.7"/>
    <n v="11.2"/>
    <n v="2026"/>
    <n v="46338562755"/>
    <n v="7.0370370370370372"/>
    <n v="177.90789473684211"/>
    <n v="133.59915148278967"/>
    <s v="#SPILL!"/>
  </r>
  <r>
    <s v="EV3810"/>
    <x v="0"/>
    <s v="Asia"/>
    <s v="Tesla"/>
    <s v="Car"/>
    <n v="401620"/>
    <n v="101"/>
    <n v="255"/>
    <n v="1.1100000000000001"/>
    <x v="3774"/>
    <n v="79933"/>
    <n v="13.1"/>
    <s v="Yes"/>
    <n v="32.5"/>
    <n v="251"/>
    <n v="2026"/>
    <n v="32102691460"/>
    <n v="2.5247524752475248"/>
    <n v="313.46274509803919"/>
    <n v="480.96210348090233"/>
    <s v="#SPILL!"/>
  </r>
  <r>
    <s v="EV3811"/>
    <x v="9"/>
    <s v="Asia"/>
    <s v="BMW"/>
    <s v="SUV"/>
    <n v="212385"/>
    <n v="96"/>
    <n v="477"/>
    <n v="0.57999999999999996"/>
    <x v="3775"/>
    <n v="42790"/>
    <n v="19.7"/>
    <s v="No"/>
    <n v="38.299999999999997"/>
    <n v="140.69999999999999"/>
    <n v="2026"/>
    <n v="9087954150"/>
    <n v="4.96875"/>
    <n v="89.706498951781967"/>
    <n v="297.51630294041479"/>
    <s v="#SPILL!"/>
  </r>
  <r>
    <s v="EV3812"/>
    <x v="8"/>
    <s v="Europe"/>
    <s v="Tesla"/>
    <s v="Bus"/>
    <n v="442731"/>
    <n v="89"/>
    <n v="592"/>
    <n v="1.97"/>
    <x v="3002"/>
    <n v="41393"/>
    <n v="19.600000000000001"/>
    <s v="Yes"/>
    <n v="15.5"/>
    <n v="62.8"/>
    <n v="2026"/>
    <n v="18325964283"/>
    <n v="6.6516853932584272"/>
    <n v="69.920608108108112"/>
    <n v="33.026826673533144"/>
    <s v="#SPILL!"/>
  </r>
  <r>
    <s v="EV3813"/>
    <x v="6"/>
    <s v="Europe"/>
    <s v="Kia"/>
    <s v="Car"/>
    <n v="145689"/>
    <n v="46"/>
    <n v="331"/>
    <n v="1.2"/>
    <x v="3776"/>
    <n v="56990"/>
    <n v="20.9"/>
    <s v="No"/>
    <n v="29.9"/>
    <n v="214.2"/>
    <n v="2026"/>
    <n v="8302816110"/>
    <n v="7.1956521739130439"/>
    <n v="172.17522658610272"/>
    <n v="1306.2825607973148"/>
    <s v="#SPILL!"/>
  </r>
  <r>
    <s v="EV3814"/>
    <x v="6"/>
    <s v="Europe"/>
    <s v="Toyota"/>
    <s v="SUV"/>
    <n v="732101"/>
    <n v="44"/>
    <n v="644"/>
    <n v="2.3199999999999998"/>
    <x v="3777"/>
    <n v="68788"/>
    <n v="12.3"/>
    <s v="Yes"/>
    <n v="17.100000000000001"/>
    <n v="15.9"/>
    <n v="2026"/>
    <n v="50359763588"/>
    <n v="14.636363636363637"/>
    <n v="106.8136645962733"/>
    <n v="1.7388311175643798"/>
    <s v="#SPILL!"/>
  </r>
  <r>
    <s v="EV3815"/>
    <x v="2"/>
    <s v="Oceania"/>
    <s v="Nissan"/>
    <s v="SUV"/>
    <n v="812843"/>
    <n v="71"/>
    <n v="559"/>
    <n v="1.34"/>
    <x v="3778"/>
    <n v="25280"/>
    <n v="19.100000000000001"/>
    <s v="No"/>
    <n v="54.6"/>
    <n v="117.4"/>
    <n v="2026"/>
    <n v="20548671040"/>
    <n v="7.873239436619718"/>
    <n v="45.223613595706617"/>
    <n v="156.34138449860552"/>
    <s v="#SPILL!"/>
  </r>
  <r>
    <s v="EV3816"/>
    <x v="1"/>
    <s v="North America"/>
    <s v="Kia"/>
    <s v="Bus"/>
    <n v="866718"/>
    <n v="53"/>
    <n v="568"/>
    <n v="2.97"/>
    <x v="3779"/>
    <n v="40578"/>
    <n v="20.9"/>
    <s v="No"/>
    <n v="46.9"/>
    <n v="20.9"/>
    <n v="2026"/>
    <n v="35169683004"/>
    <n v="10.716981132075471"/>
    <n v="71.440140845070417"/>
    <n v="104.74225757397447"/>
    <s v="#SPILL!"/>
  </r>
  <r>
    <s v="EV3817"/>
    <x v="2"/>
    <s v="Oceania"/>
    <s v="BYD"/>
    <s v="Truck"/>
    <n v="742297"/>
    <n v="48"/>
    <n v="607"/>
    <n v="2.02"/>
    <x v="3780"/>
    <n v="78367"/>
    <n v="23.1"/>
    <s v="Yes"/>
    <n v="48.7"/>
    <n v="151.80000000000001"/>
    <n v="2026"/>
    <n v="58171588999"/>
    <n v="12.645833333333334"/>
    <n v="129.10543657331138"/>
    <n v="73.789871170165043"/>
    <s v="#SPILL!"/>
  </r>
  <r>
    <s v="EV3818"/>
    <x v="9"/>
    <s v="Asia"/>
    <s v="Hyundai"/>
    <s v="Car"/>
    <n v="649643"/>
    <n v="57"/>
    <n v="615"/>
    <n v="2.4"/>
    <x v="3781"/>
    <n v="39891"/>
    <n v="17.899999999999999"/>
    <s v="Yes"/>
    <n v="51.6"/>
    <n v="92.5"/>
    <n v="2026"/>
    <n v="25914908913"/>
    <n v="10.789473684210526"/>
    <n v="64.863414634146338"/>
    <n v="28.891252580263313"/>
    <s v="#SPILL!"/>
  </r>
  <r>
    <s v="EV3819"/>
    <x v="5"/>
    <s v="North America"/>
    <s v="Nissan"/>
    <s v="Bus"/>
    <n v="382048"/>
    <n v="56"/>
    <n v="409"/>
    <n v="1.66"/>
    <x v="3782"/>
    <n v="67738"/>
    <n v="21.9"/>
    <s v="No"/>
    <n v="17.899999999999999"/>
    <n v="124.6"/>
    <n v="2026"/>
    <n v="25879167424"/>
    <n v="7.3035714285714288"/>
    <n v="165.61858190709046"/>
    <n v="198.32586481279841"/>
    <s v="#SPILL!"/>
  </r>
  <r>
    <s v="EV3820"/>
    <x v="5"/>
    <s v="North America"/>
    <s v="BYD"/>
    <s v="Truck"/>
    <n v="854217"/>
    <n v="44"/>
    <n v="355"/>
    <n v="2.19"/>
    <x v="3783"/>
    <n v="37896"/>
    <n v="14.9"/>
    <s v="Yes"/>
    <n v="54.7"/>
    <n v="107.6"/>
    <n v="2026"/>
    <n v="32371407432"/>
    <n v="8.0681818181818183"/>
    <n v="106.74929577464789"/>
    <n v="209.67857113590574"/>
    <s v="#SPILL!"/>
  </r>
  <r>
    <s v="EV3821"/>
    <x v="2"/>
    <s v="Oceania"/>
    <s v="Tesla"/>
    <s v="Truck"/>
    <n v="731846"/>
    <n v="91"/>
    <n v="572"/>
    <n v="2.4700000000000002"/>
    <x v="3784"/>
    <n v="39785"/>
    <n v="20.5"/>
    <s v="No"/>
    <n v="24.9"/>
    <n v="62"/>
    <n v="2026"/>
    <n v="29116493110"/>
    <n v="6.2857142857142856"/>
    <n v="69.5541958041958"/>
    <n v="193.67462553597343"/>
    <s v="#SPILL!"/>
  </r>
  <r>
    <s v="EV3822"/>
    <x v="8"/>
    <s v="Europe"/>
    <s v="BYD"/>
    <s v="Bus"/>
    <n v="788660"/>
    <n v="55"/>
    <n v="542"/>
    <n v="2.4900000000000002"/>
    <x v="3785"/>
    <n v="43389"/>
    <n v="15.6"/>
    <s v="Yes"/>
    <n v="31.6"/>
    <n v="43.6"/>
    <n v="2026"/>
    <n v="34219168740"/>
    <n v="9.8545454545454554"/>
    <n v="80.053505535055351"/>
    <n v="40.76788476656607"/>
    <s v="#SPILL!"/>
  </r>
  <r>
    <s v="EV3823"/>
    <x v="0"/>
    <s v="Asia"/>
    <s v="Mercedes"/>
    <s v="Truck"/>
    <n v="625625"/>
    <n v="68"/>
    <n v="528"/>
    <n v="1.88"/>
    <x v="3786"/>
    <n v="29197"/>
    <n v="16.399999999999999"/>
    <s v="Yes"/>
    <n v="22.2"/>
    <n v="38.299999999999997"/>
    <n v="2026"/>
    <n v="18266373125"/>
    <n v="7.7647058823529411"/>
    <n v="55.297348484848484"/>
    <n v="38.182617382617387"/>
    <s v="#SPILL!"/>
  </r>
  <r>
    <s v="EV3824"/>
    <x v="6"/>
    <s v="Europe"/>
    <s v="Kia"/>
    <s v="Bus"/>
    <n v="470341"/>
    <n v="97"/>
    <n v="544"/>
    <n v="0.92"/>
    <x v="3787"/>
    <n v="65344"/>
    <n v="14.2"/>
    <s v="Yes"/>
    <n v="16.2"/>
    <n v="114.7"/>
    <n v="2026"/>
    <n v="30733962304"/>
    <n v="5.608247422680412"/>
    <n v="120.11764705882354"/>
    <n v="165.03770668514971"/>
    <s v="#SPILL!"/>
  </r>
  <r>
    <s v="EV3825"/>
    <x v="1"/>
    <s v="North America"/>
    <s v="Mercedes"/>
    <s v="Truck"/>
    <n v="256363"/>
    <n v="70"/>
    <n v="450"/>
    <n v="2.0499999999999998"/>
    <x v="3788"/>
    <n v="44479"/>
    <n v="14"/>
    <s v="Yes"/>
    <n v="33.6"/>
    <n v="199.5"/>
    <n v="2026"/>
    <n v="11402769877"/>
    <n v="6.4285714285714288"/>
    <n v="98.842222222222219"/>
    <n v="289.51135694308459"/>
    <s v="#SPILL!"/>
  </r>
  <r>
    <s v="EV3826"/>
    <x v="1"/>
    <s v="North America"/>
    <s v="Kia"/>
    <s v="SUV"/>
    <n v="99293"/>
    <n v="90"/>
    <n v="601"/>
    <n v="1.23"/>
    <x v="3789"/>
    <n v="51236"/>
    <n v="17.899999999999999"/>
    <s v="Yes"/>
    <n v="50.9"/>
    <n v="193.6"/>
    <n v="2026"/>
    <n v="5087376148"/>
    <n v="6.677777777777778"/>
    <n v="85.25124792013311"/>
    <n v="1339.23841559828"/>
    <s v="#SPILL!"/>
  </r>
  <r>
    <s v="EV3827"/>
    <x v="4"/>
    <s v="Asia"/>
    <s v="BMW"/>
    <s v="SUV"/>
    <n v="611985"/>
    <n v="112"/>
    <n v="409"/>
    <n v="1.45"/>
    <x v="3790"/>
    <n v="27204"/>
    <n v="23.2"/>
    <s v="No"/>
    <n v="7.9"/>
    <n v="132.1"/>
    <n v="2026"/>
    <n v="16648439940"/>
    <n v="3.6517857142857144"/>
    <n v="66.513447432762831"/>
    <n v="19.005367778622027"/>
    <s v="#SPILL!"/>
  </r>
  <r>
    <s v="EV3828"/>
    <x v="0"/>
    <s v="Asia"/>
    <s v="BYD"/>
    <s v="Car"/>
    <n v="781726"/>
    <n v="120"/>
    <n v="352"/>
    <n v="2.62"/>
    <x v="3791"/>
    <n v="51923"/>
    <n v="17.3"/>
    <s v="No"/>
    <n v="27.3"/>
    <n v="177.7"/>
    <n v="2026"/>
    <n v="40589559098"/>
    <n v="2.9333333333333331"/>
    <n v="147.50852272727272"/>
    <n v="180.72700664938864"/>
    <s v="#SPILL!"/>
  </r>
  <r>
    <s v="EV3829"/>
    <x v="2"/>
    <s v="Oceania"/>
    <s v="Hyundai"/>
    <s v="Truck"/>
    <n v="211380"/>
    <n v="91"/>
    <n v="256"/>
    <n v="1.7"/>
    <x v="3792"/>
    <n v="56981"/>
    <n v="16.3"/>
    <s v="No"/>
    <n v="54.1"/>
    <n v="204.9"/>
    <n v="2026"/>
    <n v="12044643780"/>
    <n v="2.8131868131868134"/>
    <n v="222.58203125"/>
    <n v="252.15725234175417"/>
    <s v="#SPILL!"/>
  </r>
  <r>
    <s v="EV3830"/>
    <x v="5"/>
    <s v="North America"/>
    <s v="BMW"/>
    <s v="Bus"/>
    <n v="611467"/>
    <n v="91"/>
    <n v="444"/>
    <n v="1.71"/>
    <x v="3793"/>
    <n v="36535"/>
    <n v="16.8"/>
    <s v="No"/>
    <n v="24.4"/>
    <n v="187.1"/>
    <n v="2026"/>
    <n v="22339946845"/>
    <n v="4.8791208791208796"/>
    <n v="82.286036036036037"/>
    <n v="114.79605604227211"/>
    <s v="#SPILL!"/>
  </r>
  <r>
    <s v="EV3831"/>
    <x v="9"/>
    <s v="Asia"/>
    <s v="Hyundai"/>
    <s v="Truck"/>
    <n v="867156"/>
    <n v="95"/>
    <n v="644"/>
    <n v="1.31"/>
    <x v="3794"/>
    <n v="34684"/>
    <n v="18"/>
    <s v="Yes"/>
    <n v="27.4"/>
    <n v="281.8"/>
    <n v="2026"/>
    <n v="30076438704"/>
    <n v="6.7789473684210524"/>
    <n v="53.857142857142854"/>
    <n v="109.94907490693716"/>
    <s v="#SPILL!"/>
  </r>
  <r>
    <s v="EV3832"/>
    <x v="6"/>
    <s v="Europe"/>
    <s v="Kia"/>
    <s v="Car"/>
    <n v="154643"/>
    <n v="64"/>
    <n v="557"/>
    <n v="1.95"/>
    <x v="3795"/>
    <n v="77993"/>
    <n v="14.1"/>
    <s v="No"/>
    <n v="54"/>
    <n v="282.2"/>
    <n v="2026"/>
    <n v="12061071499"/>
    <n v="8.703125"/>
    <n v="140.02333931777378"/>
    <n v="673.82940061949137"/>
    <s v="#SPILL!"/>
  </r>
  <r>
    <s v="EV3833"/>
    <x v="8"/>
    <s v="Europe"/>
    <s v="Ford"/>
    <s v="SUV"/>
    <n v="765822"/>
    <n v="50"/>
    <n v="501"/>
    <n v="2.9"/>
    <x v="3796"/>
    <n v="44858"/>
    <n v="24.5"/>
    <s v="No"/>
    <n v="32.799999999999997"/>
    <n v="192.6"/>
    <n v="2026"/>
    <n v="34353243276"/>
    <n v="10.02"/>
    <n v="89.536926147704591"/>
    <n v="210.503223986775"/>
    <s v="#SPILL!"/>
  </r>
  <r>
    <s v="EV3834"/>
    <x v="7"/>
    <s v="Europe"/>
    <s v="BMW"/>
    <s v="Bus"/>
    <n v="84672"/>
    <n v="43"/>
    <n v="579"/>
    <n v="2.99"/>
    <x v="3797"/>
    <n v="27730"/>
    <n v="21.7"/>
    <s v="Yes"/>
    <n v="47.7"/>
    <n v="166"/>
    <n v="2026"/>
    <n v="2347954560"/>
    <n v="13.465116279069768"/>
    <n v="47.89291882556131"/>
    <n v="1253.3895502645503"/>
    <s v="#SPILL!"/>
  </r>
  <r>
    <s v="EV3835"/>
    <x v="4"/>
    <s v="Asia"/>
    <s v="Toyota"/>
    <s v="Truck"/>
    <n v="558684"/>
    <n v="49"/>
    <n v="463"/>
    <n v="0.98"/>
    <x v="3798"/>
    <n v="63647"/>
    <n v="20.7"/>
    <s v="Yes"/>
    <n v="62.6"/>
    <n v="298.2"/>
    <n v="2026"/>
    <n v="35558560548"/>
    <n v="9.4489795918367339"/>
    <n v="137.46652267818575"/>
    <n v="256.44550407743913"/>
    <s v="#SPILL!"/>
  </r>
  <r>
    <s v="EV3836"/>
    <x v="7"/>
    <s v="Europe"/>
    <s v="Mercedes"/>
    <s v="SUV"/>
    <n v="419014"/>
    <n v="51"/>
    <n v="439"/>
    <n v="1.58"/>
    <x v="3799"/>
    <n v="26553"/>
    <n v="12.3"/>
    <s v="No"/>
    <n v="61.3"/>
    <n v="171.5"/>
    <n v="2026"/>
    <n v="11126078742"/>
    <n v="8.6078431372549016"/>
    <n v="60.485193621867879"/>
    <n v="4.2504546387471542"/>
    <s v="#SPILL!"/>
  </r>
  <r>
    <s v="EV3837"/>
    <x v="1"/>
    <s v="North America"/>
    <s v="Toyota"/>
    <s v="Bus"/>
    <n v="662222"/>
    <n v="109"/>
    <n v="312"/>
    <n v="0.84"/>
    <x v="3800"/>
    <n v="35373"/>
    <n v="23.2"/>
    <s v="Yes"/>
    <n v="43.4"/>
    <n v="134.6"/>
    <n v="2026"/>
    <n v="23424778806"/>
    <n v="2.8623853211009176"/>
    <n v="113.375"/>
    <n v="235.26098498690769"/>
    <s v="#SPILL!"/>
  </r>
  <r>
    <s v="EV3838"/>
    <x v="2"/>
    <s v="Oceania"/>
    <s v="Ford"/>
    <s v="Car"/>
    <n v="604417"/>
    <n v="86"/>
    <n v="286"/>
    <n v="1.53"/>
    <x v="3801"/>
    <n v="32237"/>
    <n v="23.1"/>
    <s v="Yes"/>
    <n v="40.299999999999997"/>
    <n v="183.4"/>
    <n v="2026"/>
    <n v="19484590829"/>
    <n v="3.3255813953488373"/>
    <n v="112.71678321678321"/>
    <n v="173.63508968146164"/>
    <s v="#SPILL!"/>
  </r>
  <r>
    <s v="EV3839"/>
    <x v="9"/>
    <s v="Asia"/>
    <s v="Mercedes"/>
    <s v="SUV"/>
    <n v="518665"/>
    <n v="55"/>
    <n v="362"/>
    <n v="1.79"/>
    <x v="3802"/>
    <n v="28410"/>
    <n v="17.8"/>
    <s v="No"/>
    <n v="39.299999999999997"/>
    <n v="15.4"/>
    <n v="2026"/>
    <n v="14735272650"/>
    <n v="6.581818181818182"/>
    <n v="78.480662983425418"/>
    <n v="21.283487414805318"/>
    <s v="#SPILL!"/>
  </r>
  <r>
    <s v="EV3840"/>
    <x v="5"/>
    <s v="North America"/>
    <s v="Toyota"/>
    <s v="Car"/>
    <n v="399595"/>
    <n v="64"/>
    <n v="253"/>
    <n v="2.2599999999999998"/>
    <x v="3803"/>
    <n v="55790"/>
    <n v="17.899999999999999"/>
    <s v="No"/>
    <n v="64.2"/>
    <n v="97"/>
    <n v="2026"/>
    <n v="22293405050"/>
    <n v="3.953125"/>
    <n v="220.51383399209487"/>
    <n v="371.92907819166902"/>
    <s v="#SPILL!"/>
  </r>
  <r>
    <s v="EV3841"/>
    <x v="9"/>
    <s v="Asia"/>
    <s v="Volkswagen"/>
    <s v="Car"/>
    <n v="468916"/>
    <n v="95"/>
    <n v="445"/>
    <n v="1.93"/>
    <x v="3804"/>
    <n v="70787"/>
    <n v="23.6"/>
    <s v="No"/>
    <n v="52.8"/>
    <n v="300"/>
    <n v="2026"/>
    <n v="33193156892"/>
    <n v="4.6842105263157894"/>
    <n v="159.07191011235955"/>
    <n v="143.48412082334573"/>
    <s v="#SPILL!"/>
  </r>
  <r>
    <s v="EV3842"/>
    <x v="6"/>
    <s v="Europe"/>
    <s v="BMW"/>
    <s v="Truck"/>
    <n v="175752"/>
    <n v="83"/>
    <n v="294"/>
    <n v="1.26"/>
    <x v="3805"/>
    <n v="41398"/>
    <n v="24.8"/>
    <s v="Yes"/>
    <n v="27.7"/>
    <n v="251.7"/>
    <n v="2026"/>
    <n v="7275781296"/>
    <n v="3.5421686746987953"/>
    <n v="140.8095238095238"/>
    <n v="179.30379170649553"/>
    <s v="#SPILL!"/>
  </r>
  <r>
    <s v="EV3843"/>
    <x v="7"/>
    <s v="Europe"/>
    <s v="Tesla"/>
    <s v="Truck"/>
    <n v="633765"/>
    <n v="96"/>
    <n v="463"/>
    <n v="1.42"/>
    <x v="3806"/>
    <n v="58203"/>
    <n v="13.4"/>
    <s v="No"/>
    <n v="21.2"/>
    <n v="133.30000000000001"/>
    <n v="2026"/>
    <n v="36887024295"/>
    <n v="4.822916666666667"/>
    <n v="125.70842332613391"/>
    <n v="106.87873265327053"/>
    <s v="#SPILL!"/>
  </r>
  <r>
    <s v="EV3844"/>
    <x v="2"/>
    <s v="Oceania"/>
    <s v="BYD"/>
    <s v="Car"/>
    <n v="889008"/>
    <n v="102"/>
    <n v="632"/>
    <n v="2.84"/>
    <x v="3807"/>
    <n v="29619"/>
    <n v="15.8"/>
    <s v="No"/>
    <n v="21.6"/>
    <n v="91.8"/>
    <n v="2026"/>
    <n v="26331527952"/>
    <n v="6.1960784313725492"/>
    <n v="46.865506329113927"/>
    <n v="173.56874178860033"/>
    <s v="#SPILL!"/>
  </r>
  <r>
    <s v="EV3845"/>
    <x v="7"/>
    <s v="Europe"/>
    <s v="Ford"/>
    <s v="Truck"/>
    <n v="132509"/>
    <n v="99"/>
    <n v="563"/>
    <n v="1.0900000000000001"/>
    <x v="3808"/>
    <n v="36749"/>
    <n v="22.6"/>
    <s v="No"/>
    <n v="16.100000000000001"/>
    <n v="11.2"/>
    <n v="2026"/>
    <n v="4869573241"/>
    <n v="5.6868686868686869"/>
    <n v="65.273534635879216"/>
    <n v="1436.0307601747807"/>
    <s v="#SPILL!"/>
  </r>
  <r>
    <s v="EV3846"/>
    <x v="2"/>
    <s v="Oceania"/>
    <s v="Volkswagen"/>
    <s v="Bus"/>
    <n v="101887"/>
    <n v="76"/>
    <n v="449"/>
    <n v="1.35"/>
    <x v="3809"/>
    <n v="81979"/>
    <n v="19.3"/>
    <s v="No"/>
    <n v="62.5"/>
    <n v="158.4"/>
    <n v="2026"/>
    <n v="8352594373"/>
    <n v="5.9078947368421053"/>
    <n v="182.58129175946547"/>
    <n v="276.00184518142652"/>
    <s v="#SPILL!"/>
  </r>
  <r>
    <s v="EV3847"/>
    <x v="1"/>
    <s v="North America"/>
    <s v="Nissan"/>
    <s v="Bus"/>
    <n v="138491"/>
    <n v="114"/>
    <n v="256"/>
    <n v="1.86"/>
    <x v="3810"/>
    <n v="84444"/>
    <n v="15.5"/>
    <s v="No"/>
    <n v="56.7"/>
    <n v="200.4"/>
    <n v="2026"/>
    <n v="11694734004"/>
    <n v="2.2456140350877192"/>
    <n v="329.859375"/>
    <n v="536.60526676823758"/>
    <s v="#SPILL!"/>
  </r>
  <r>
    <s v="EV3848"/>
    <x v="5"/>
    <s v="North America"/>
    <s v="BMW"/>
    <s v="Bus"/>
    <n v="19117"/>
    <n v="112"/>
    <n v="573"/>
    <n v="1.22"/>
    <x v="3811"/>
    <n v="48046"/>
    <n v="23"/>
    <s v="No"/>
    <n v="6.1"/>
    <n v="149.4"/>
    <n v="2026"/>
    <n v="918495382"/>
    <n v="5.1160714285714288"/>
    <n v="83.849912739965092"/>
    <n v="5377.3604645080295"/>
    <s v="#SPILL!"/>
  </r>
  <r>
    <s v="EV3849"/>
    <x v="0"/>
    <s v="Asia"/>
    <s v="Toyota"/>
    <s v="SUV"/>
    <n v="896453"/>
    <n v="69"/>
    <n v="362"/>
    <n v="2.06"/>
    <x v="3812"/>
    <n v="49306"/>
    <n v="24"/>
    <s v="No"/>
    <n v="6.2"/>
    <n v="228"/>
    <n v="2026"/>
    <n v="44200511618"/>
    <n v="5.2463768115942031"/>
    <n v="136.20441988950276"/>
    <n v="35.0180098677789"/>
    <s v="#SPILL!"/>
  </r>
  <r>
    <s v="EV3850"/>
    <x v="1"/>
    <s v="North America"/>
    <s v="Tesla"/>
    <s v="SUV"/>
    <n v="485585"/>
    <n v="100"/>
    <n v="512"/>
    <n v="1.1299999999999999"/>
    <x v="3813"/>
    <n v="82535"/>
    <n v="17.7"/>
    <s v="No"/>
    <n v="43"/>
    <n v="266.89999999999998"/>
    <n v="2026"/>
    <n v="40077757975"/>
    <n v="5.12"/>
    <n v="161.201171875"/>
    <n v="132.05103123037162"/>
    <s v="#SPILL!"/>
  </r>
  <r>
    <s v="EV3851"/>
    <x v="1"/>
    <s v="North America"/>
    <s v="BYD"/>
    <s v="Truck"/>
    <n v="445170"/>
    <n v="105"/>
    <n v="636"/>
    <n v="2.65"/>
    <x v="585"/>
    <n v="60627"/>
    <n v="22"/>
    <s v="No"/>
    <n v="9.1"/>
    <n v="132.1"/>
    <n v="2026"/>
    <n v="26989321590"/>
    <n v="6.0571428571428569"/>
    <n v="95.325471698113205"/>
    <n v="45.856639036772471"/>
    <s v="#SPILL!"/>
  </r>
  <r>
    <s v="EV3852"/>
    <x v="2"/>
    <s v="Oceania"/>
    <s v="Ford"/>
    <s v="Truck"/>
    <n v="496349"/>
    <n v="109"/>
    <n v="260"/>
    <n v="1.3"/>
    <x v="3814"/>
    <n v="75594"/>
    <n v="19"/>
    <s v="No"/>
    <n v="54.8"/>
    <n v="137.9"/>
    <n v="2026"/>
    <n v="37521006306"/>
    <n v="2.3853211009174311"/>
    <n v="290.74615384615385"/>
    <n v="207.14658435898934"/>
    <s v="#SPILL!"/>
  </r>
  <r>
    <s v="EV3853"/>
    <x v="1"/>
    <s v="North America"/>
    <s v="Mercedes"/>
    <s v="Truck"/>
    <n v="604201"/>
    <n v="72"/>
    <n v="412"/>
    <n v="2.11"/>
    <x v="3815"/>
    <n v="63098"/>
    <n v="19.600000000000001"/>
    <s v="No"/>
    <n v="62"/>
    <n v="268.89999999999998"/>
    <n v="2026"/>
    <n v="38123874698"/>
    <n v="5.7222222222222223"/>
    <n v="153.15048543689321"/>
    <n v="310.89157416157872"/>
    <s v="#SPILL!"/>
  </r>
  <r>
    <s v="EV3854"/>
    <x v="0"/>
    <s v="Asia"/>
    <s v="Toyota"/>
    <s v="SUV"/>
    <n v="731038"/>
    <n v="52"/>
    <n v="548"/>
    <n v="2.0099999999999998"/>
    <x v="3816"/>
    <n v="36850"/>
    <n v="17"/>
    <s v="No"/>
    <n v="46.7"/>
    <n v="24.3"/>
    <n v="2026"/>
    <n v="26938750300"/>
    <n v="10.538461538461538"/>
    <n v="67.244525547445249"/>
    <n v="102.32846992905978"/>
    <s v="#SPILL!"/>
  </r>
  <r>
    <s v="EV3855"/>
    <x v="6"/>
    <s v="Europe"/>
    <s v="Toyota"/>
    <s v="Bus"/>
    <n v="773085"/>
    <n v="98"/>
    <n v="507"/>
    <n v="1.3"/>
    <x v="3817"/>
    <n v="61860"/>
    <n v="19"/>
    <s v="Yes"/>
    <n v="59.6"/>
    <n v="94.2"/>
    <n v="2026"/>
    <n v="47823038100"/>
    <n v="5.1734693877551017"/>
    <n v="122.01183431952663"/>
    <n v="237.0787170880304"/>
    <s v="#SPILL!"/>
  </r>
  <r>
    <s v="EV3856"/>
    <x v="3"/>
    <s v="Europe"/>
    <s v="Ford"/>
    <s v="Truck"/>
    <n v="637733"/>
    <n v="119"/>
    <n v="479"/>
    <n v="2.73"/>
    <x v="3818"/>
    <n v="68721"/>
    <n v="13.4"/>
    <s v="Yes"/>
    <n v="29.1"/>
    <n v="142.9"/>
    <n v="2026"/>
    <n v="43825649493"/>
    <n v="4.0252100840336134"/>
    <n v="143.46764091858037"/>
    <n v="285.79358446246312"/>
    <s v="#SPILL!"/>
  </r>
  <r>
    <s v="EV3857"/>
    <x v="2"/>
    <s v="Oceania"/>
    <s v="Ford"/>
    <s v="Truck"/>
    <n v="290952"/>
    <n v="94"/>
    <n v="330"/>
    <n v="1.27"/>
    <x v="1161"/>
    <n v="47558"/>
    <n v="22.1"/>
    <s v="No"/>
    <n v="28.8"/>
    <n v="186.8"/>
    <n v="2026"/>
    <n v="13837095216"/>
    <n v="3.5106382978723403"/>
    <n v="144.11515151515152"/>
    <n v="405.63735598999148"/>
    <s v="#SPILL!"/>
  </r>
  <r>
    <s v="EV3858"/>
    <x v="5"/>
    <s v="North America"/>
    <s v="Toyota"/>
    <s v="SUV"/>
    <n v="377195"/>
    <n v="70"/>
    <n v="586"/>
    <n v="2.4300000000000002"/>
    <x v="3819"/>
    <n v="62599"/>
    <n v="21"/>
    <s v="No"/>
    <n v="53.6"/>
    <n v="30.4"/>
    <n v="2026"/>
    <n v="23612029805"/>
    <n v="8.3714285714285719"/>
    <n v="106.82423208191126"/>
    <n v="77.106006177176269"/>
    <s v="#SPILL!"/>
  </r>
  <r>
    <s v="EV3859"/>
    <x v="4"/>
    <s v="Asia"/>
    <s v="Toyota"/>
    <s v="Truck"/>
    <n v="745711"/>
    <n v="98"/>
    <n v="274"/>
    <n v="2.23"/>
    <x v="3820"/>
    <n v="53938"/>
    <n v="16.3"/>
    <s v="Yes"/>
    <n v="14.8"/>
    <n v="259.39999999999998"/>
    <n v="2026"/>
    <n v="40222159918"/>
    <n v="2.795918367346939"/>
    <n v="196.85401459854015"/>
    <n v="21.256223925890861"/>
    <s v="#SPILL!"/>
  </r>
  <r>
    <s v="EV3860"/>
    <x v="2"/>
    <s v="Oceania"/>
    <s v="BMW"/>
    <s v="Truck"/>
    <n v="182896"/>
    <n v="40"/>
    <n v="627"/>
    <n v="2.4500000000000002"/>
    <x v="3821"/>
    <n v="70706"/>
    <n v="25"/>
    <s v="No"/>
    <n v="11.1"/>
    <n v="111"/>
    <n v="2026"/>
    <n v="12931844576"/>
    <n v="15.675000000000001"/>
    <n v="112.76874003189792"/>
    <n v="991.96811302598201"/>
    <s v="#SPILL!"/>
  </r>
  <r>
    <s v="EV3861"/>
    <x v="7"/>
    <s v="Europe"/>
    <s v="BMW"/>
    <s v="Truck"/>
    <n v="287642"/>
    <n v="74"/>
    <n v="461"/>
    <n v="0.7"/>
    <x v="3822"/>
    <n v="42703"/>
    <n v="22"/>
    <s v="No"/>
    <n v="5.3"/>
    <n v="280.5"/>
    <n v="2026"/>
    <n v="12283176326"/>
    <n v="6.2297297297297298"/>
    <n v="92.631236442516268"/>
    <n v="363.09370676048695"/>
    <s v="#SPILL!"/>
  </r>
  <r>
    <s v="EV3862"/>
    <x v="0"/>
    <s v="Asia"/>
    <s v="Kia"/>
    <s v="Car"/>
    <n v="632179"/>
    <n v="96"/>
    <n v="606"/>
    <n v="1.25"/>
    <x v="3823"/>
    <n v="63335"/>
    <n v="16.5"/>
    <s v="No"/>
    <n v="48.2"/>
    <n v="120.7"/>
    <n v="2026"/>
    <n v="40039056965"/>
    <n v="6.3125"/>
    <n v="104.51320132013201"/>
    <n v="95.230939338383592"/>
    <s v="#SPILL!"/>
  </r>
  <r>
    <s v="EV3863"/>
    <x v="3"/>
    <s v="Europe"/>
    <s v="Mercedes"/>
    <s v="SUV"/>
    <n v="863895"/>
    <n v="88"/>
    <n v="441"/>
    <n v="1.1399999999999999"/>
    <x v="3824"/>
    <n v="56858"/>
    <n v="16.7"/>
    <s v="Yes"/>
    <n v="35.6"/>
    <n v="117.9"/>
    <n v="2026"/>
    <n v="49119341910"/>
    <n v="5.0113636363636367"/>
    <n v="128.92970521541949"/>
    <n v="28.10758251870887"/>
    <s v="#SPILL!"/>
  </r>
  <r>
    <s v="EV3864"/>
    <x v="6"/>
    <s v="Europe"/>
    <s v="Toyota"/>
    <s v="Bus"/>
    <n v="795432"/>
    <n v="73"/>
    <n v="596"/>
    <n v="0.78"/>
    <x v="3825"/>
    <n v="43182"/>
    <n v="20.7"/>
    <s v="Yes"/>
    <n v="40.799999999999997"/>
    <n v="257.2"/>
    <n v="2026"/>
    <n v="34348344624"/>
    <n v="8.1643835616438363"/>
    <n v="72.453020134228183"/>
    <n v="70.673545947359415"/>
    <s v="#SPILL!"/>
  </r>
  <r>
    <s v="EV3865"/>
    <x v="6"/>
    <s v="Europe"/>
    <s v="Kia"/>
    <s v="Bus"/>
    <n v="222168"/>
    <n v="51"/>
    <n v="331"/>
    <n v="2.08"/>
    <x v="3826"/>
    <n v="33868"/>
    <n v="22"/>
    <s v="Yes"/>
    <n v="63.4"/>
    <n v="81.400000000000006"/>
    <n v="2026"/>
    <n v="7524385824"/>
    <n v="6.4901960784313726"/>
    <n v="102.3202416918429"/>
    <n v="692.75503222786358"/>
    <s v="#SPILL!"/>
  </r>
  <r>
    <s v="EV3866"/>
    <x v="1"/>
    <s v="North America"/>
    <s v="Kia"/>
    <s v="SUV"/>
    <n v="508506"/>
    <n v="43"/>
    <n v="374"/>
    <n v="2.36"/>
    <x v="3827"/>
    <n v="75860"/>
    <n v="18.8"/>
    <s v="No"/>
    <n v="30.8"/>
    <n v="206.1"/>
    <n v="2026"/>
    <n v="38575265160"/>
    <n v="8.6976744186046506"/>
    <n v="202.83422459893049"/>
    <n v="308.41327339303763"/>
    <s v="#SPILL!"/>
  </r>
  <r>
    <s v="EV3867"/>
    <x v="2"/>
    <s v="Oceania"/>
    <s v="BYD"/>
    <s v="Bus"/>
    <n v="289913"/>
    <n v="97"/>
    <n v="314"/>
    <n v="0.68"/>
    <x v="3828"/>
    <n v="28597"/>
    <n v="15.7"/>
    <s v="Yes"/>
    <n v="62.4"/>
    <n v="275.10000000000002"/>
    <n v="2026"/>
    <n v="8290642061"/>
    <n v="3.2371134020618557"/>
    <n v="91.073248407643305"/>
    <n v="451.87004377175219"/>
    <s v="#SPILL!"/>
  </r>
  <r>
    <s v="EV3868"/>
    <x v="0"/>
    <s v="Asia"/>
    <s v="Mercedes"/>
    <s v="SUV"/>
    <n v="40138"/>
    <n v="114"/>
    <n v="583"/>
    <n v="1.37"/>
    <x v="3829"/>
    <n v="38970"/>
    <n v="21.7"/>
    <s v="No"/>
    <n v="32.4"/>
    <n v="130"/>
    <n v="2026"/>
    <n v="1564177860"/>
    <n v="5.1140350877192979"/>
    <n v="66.843910806174961"/>
    <n v="771.61293537296331"/>
    <s v="#SPILL!"/>
  </r>
  <r>
    <s v="EV3869"/>
    <x v="7"/>
    <s v="Europe"/>
    <s v="BMW"/>
    <s v="Car"/>
    <n v="396976"/>
    <n v="55"/>
    <n v="420"/>
    <n v="2.89"/>
    <x v="3830"/>
    <n v="84817"/>
    <n v="17.5"/>
    <s v="No"/>
    <n v="39.5"/>
    <n v="209.9"/>
    <n v="2026"/>
    <n v="33670313392"/>
    <n v="7.6363636363636367"/>
    <n v="201.9452380952381"/>
    <n v="254.657712305026"/>
    <s v="#SPILL!"/>
  </r>
  <r>
    <s v="EV3870"/>
    <x v="0"/>
    <s v="Asia"/>
    <s v="BYD"/>
    <s v="Bus"/>
    <n v="435406"/>
    <n v="55"/>
    <n v="359"/>
    <n v="0.6"/>
    <x v="3831"/>
    <n v="31129"/>
    <n v="13"/>
    <s v="Yes"/>
    <n v="50.4"/>
    <n v="134"/>
    <n v="2026"/>
    <n v="13553753374"/>
    <n v="6.5272727272727273"/>
    <n v="86.710306406685234"/>
    <n v="13.431142427986751"/>
    <s v="#SPILL!"/>
  </r>
  <r>
    <s v="EV3871"/>
    <x v="3"/>
    <s v="Europe"/>
    <s v="Ford"/>
    <s v="Car"/>
    <n v="44837"/>
    <n v="54"/>
    <n v="390"/>
    <n v="2.5099999999999998"/>
    <x v="3832"/>
    <n v="41851"/>
    <n v="14.1"/>
    <s v="Yes"/>
    <n v="60.1"/>
    <n v="236.5"/>
    <n v="2026"/>
    <n v="1876473287"/>
    <n v="7.2222222222222223"/>
    <n v="107.31025641025641"/>
    <n v="1578.7630751388363"/>
    <s v="#SPILL!"/>
  </r>
  <r>
    <s v="EV3872"/>
    <x v="5"/>
    <s v="North America"/>
    <s v="BMW"/>
    <s v="SUV"/>
    <n v="124086"/>
    <n v="109"/>
    <n v="406"/>
    <n v="2.27"/>
    <x v="3833"/>
    <n v="58624"/>
    <n v="24.4"/>
    <s v="Yes"/>
    <n v="64.5"/>
    <n v="156.1"/>
    <n v="2026"/>
    <n v="7274417664"/>
    <n v="3.7247706422018347"/>
    <n v="144.39408866995075"/>
    <n v="716.54336508550523"/>
    <s v="#SPILL!"/>
  </r>
  <r>
    <s v="EV3873"/>
    <x v="4"/>
    <s v="Asia"/>
    <s v="Tesla"/>
    <s v="Car"/>
    <n v="419135"/>
    <n v="61"/>
    <n v="619"/>
    <n v="2.4500000000000002"/>
    <x v="3834"/>
    <n v="79363"/>
    <n v="22.9"/>
    <s v="No"/>
    <n v="51.9"/>
    <n v="149.4"/>
    <n v="2026"/>
    <n v="33263811005"/>
    <n v="10.147540983606557"/>
    <n v="128.21163166397415"/>
    <n v="447.87001801328927"/>
    <s v="#SPILL!"/>
  </r>
  <r>
    <s v="EV3874"/>
    <x v="0"/>
    <s v="Asia"/>
    <s v="Ford"/>
    <s v="SUV"/>
    <n v="656737"/>
    <n v="119"/>
    <n v="409"/>
    <n v="0.56000000000000005"/>
    <x v="3835"/>
    <n v="45079"/>
    <n v="21.7"/>
    <s v="No"/>
    <n v="26.4"/>
    <n v="230.3"/>
    <n v="2026"/>
    <n v="29605047223"/>
    <n v="3.4369747899159662"/>
    <n v="110.21760391198045"/>
    <n v="65.964000810065528"/>
    <s v="#SPILL!"/>
  </r>
  <r>
    <s v="EV3875"/>
    <x v="3"/>
    <s v="Europe"/>
    <s v="BYD"/>
    <s v="Bus"/>
    <n v="250279"/>
    <n v="44"/>
    <n v="406"/>
    <n v="1.96"/>
    <x v="3836"/>
    <n v="69684"/>
    <n v="24"/>
    <s v="No"/>
    <n v="47.6"/>
    <n v="52.5"/>
    <n v="2026"/>
    <n v="17440441836"/>
    <n v="9.2272727272727266"/>
    <n v="171.63546798029557"/>
    <n v="141.51007475657167"/>
    <s v="#SPILL!"/>
  </r>
  <r>
    <s v="EV3876"/>
    <x v="1"/>
    <s v="North America"/>
    <s v="Kia"/>
    <s v="Bus"/>
    <n v="213857"/>
    <n v="58"/>
    <n v="643"/>
    <n v="2"/>
    <x v="3837"/>
    <n v="39935"/>
    <n v="16.8"/>
    <s v="No"/>
    <n v="56"/>
    <n v="152.30000000000001"/>
    <n v="2026"/>
    <n v="8540379295"/>
    <n v="11.086206896551724"/>
    <n v="62.107309486780714"/>
    <n v="168.74827571695107"/>
    <s v="#SPILL!"/>
  </r>
  <r>
    <s v="EV3877"/>
    <x v="8"/>
    <s v="Europe"/>
    <s v="Tesla"/>
    <s v="Car"/>
    <n v="29479"/>
    <n v="85"/>
    <n v="638"/>
    <n v="0.62"/>
    <x v="3838"/>
    <n v="64922"/>
    <n v="13.9"/>
    <s v="Yes"/>
    <n v="37.5"/>
    <n v="102.9"/>
    <n v="2026"/>
    <n v="1913835638"/>
    <n v="7.5058823529411764"/>
    <n v="101.75862068965517"/>
    <n v="2129.0749346992775"/>
    <s v="#SPILL!"/>
  </r>
  <r>
    <s v="EV3878"/>
    <x v="0"/>
    <s v="Asia"/>
    <s v="BYD"/>
    <s v="Bus"/>
    <n v="575165"/>
    <n v="103"/>
    <n v="560"/>
    <n v="1.05"/>
    <x v="3839"/>
    <n v="32108"/>
    <n v="19.2"/>
    <s v="No"/>
    <n v="45.6"/>
    <n v="159.1"/>
    <n v="2026"/>
    <n v="18467397820"/>
    <n v="5.4368932038834954"/>
    <n v="57.335714285714289"/>
    <n v="42.140950857579995"/>
    <s v="#SPILL!"/>
  </r>
  <r>
    <s v="EV3879"/>
    <x v="4"/>
    <s v="Asia"/>
    <s v="Mercedes"/>
    <s v="Bus"/>
    <n v="590856"/>
    <n v="45"/>
    <n v="421"/>
    <n v="1.46"/>
    <x v="3840"/>
    <n v="32787"/>
    <n v="23"/>
    <s v="No"/>
    <n v="40.6"/>
    <n v="268.39999999999998"/>
    <n v="2026"/>
    <n v="19372395672"/>
    <n v="9.3555555555555561"/>
    <n v="77.878859857482183"/>
    <n v="282.49014988423579"/>
    <s v="#SPILL!"/>
  </r>
  <r>
    <s v="EV3880"/>
    <x v="5"/>
    <s v="North America"/>
    <s v="Hyundai"/>
    <s v="SUV"/>
    <n v="457676"/>
    <n v="111"/>
    <n v="258"/>
    <n v="2.3199999999999998"/>
    <x v="3841"/>
    <n v="66803"/>
    <n v="23.8"/>
    <s v="No"/>
    <n v="19.100000000000001"/>
    <n v="6.5"/>
    <n v="2026"/>
    <n v="30574129828"/>
    <n v="2.3243243243243241"/>
    <n v="258.9263565891473"/>
    <n v="34.797542366215396"/>
    <s v="#SPILL!"/>
  </r>
  <r>
    <s v="EV3881"/>
    <x v="6"/>
    <s v="Europe"/>
    <s v="BYD"/>
    <s v="SUV"/>
    <n v="711516"/>
    <n v="119"/>
    <n v="479"/>
    <n v="1.38"/>
    <x v="3842"/>
    <n v="29515"/>
    <n v="24.9"/>
    <s v="Yes"/>
    <n v="19.3"/>
    <n v="153.6"/>
    <n v="2026"/>
    <n v="21000394740"/>
    <n v="4.0252100840336134"/>
    <n v="61.617954070981213"/>
    <n v="223.21915459385315"/>
    <s v="#SPILL!"/>
  </r>
  <r>
    <s v="EV3882"/>
    <x v="5"/>
    <s v="North America"/>
    <s v="BMW"/>
    <s v="SUV"/>
    <n v="796007"/>
    <n v="51"/>
    <n v="312"/>
    <n v="2.38"/>
    <x v="3843"/>
    <n v="83897"/>
    <n v="16.7"/>
    <s v="Yes"/>
    <n v="27"/>
    <n v="60.4"/>
    <n v="2026"/>
    <n v="66782599279"/>
    <n v="6.117647058823529"/>
    <n v="268.90064102564105"/>
    <n v="59.20676576964776"/>
    <s v="#SPILL!"/>
  </r>
  <r>
    <s v="EV3883"/>
    <x v="0"/>
    <s v="Asia"/>
    <s v="Tesla"/>
    <s v="Bus"/>
    <n v="204757"/>
    <n v="43"/>
    <n v="536"/>
    <n v="0.61"/>
    <x v="3844"/>
    <n v="41017"/>
    <n v="24.4"/>
    <s v="Yes"/>
    <n v="28.8"/>
    <n v="184.6"/>
    <n v="2026"/>
    <n v="8398517869"/>
    <n v="12.465116279069768"/>
    <n v="76.524253731343279"/>
    <n v="361.24283907265686"/>
    <s v="#SPILL!"/>
  </r>
  <r>
    <s v="EV3884"/>
    <x v="1"/>
    <s v="North America"/>
    <s v="BMW"/>
    <s v="SUV"/>
    <n v="808177"/>
    <n v="116"/>
    <n v="505"/>
    <n v="2.2599999999999998"/>
    <x v="3845"/>
    <n v="33587"/>
    <n v="22.6"/>
    <s v="Yes"/>
    <n v="47.1"/>
    <n v="251.6"/>
    <n v="2026"/>
    <n v="27144240899"/>
    <n v="4.3534482758620694"/>
    <n v="66.508910891089116"/>
    <n v="146.34912896556077"/>
    <s v="#SPILL!"/>
  </r>
  <r>
    <s v="EV3885"/>
    <x v="6"/>
    <s v="Europe"/>
    <s v="BYD"/>
    <s v="Car"/>
    <n v="380661"/>
    <n v="56"/>
    <n v="353"/>
    <n v="1.99"/>
    <x v="3846"/>
    <n v="42338"/>
    <n v="18.7"/>
    <s v="No"/>
    <n v="32.5"/>
    <n v="298"/>
    <n v="2026"/>
    <n v="16116425418"/>
    <n v="6.3035714285714288"/>
    <n v="119.93767705382436"/>
    <n v="521.38779649084086"/>
    <s v="#SPILL!"/>
  </r>
  <r>
    <s v="EV3886"/>
    <x v="5"/>
    <s v="North America"/>
    <s v="Nissan"/>
    <s v="Car"/>
    <n v="297671"/>
    <n v="41"/>
    <n v="565"/>
    <n v="1.33"/>
    <x v="3847"/>
    <n v="35608"/>
    <n v="21.6"/>
    <s v="No"/>
    <n v="60.8"/>
    <n v="47.6"/>
    <n v="2026"/>
    <n v="10599468968"/>
    <n v="13.780487804878049"/>
    <n v="63.02300884955752"/>
    <n v="202.88506438316128"/>
    <s v="#SPILL!"/>
  </r>
  <r>
    <s v="EV3887"/>
    <x v="1"/>
    <s v="North America"/>
    <s v="Nissan"/>
    <s v="Car"/>
    <n v="848428"/>
    <n v="60"/>
    <n v="412"/>
    <n v="1.31"/>
    <x v="3848"/>
    <n v="36964"/>
    <n v="16"/>
    <s v="No"/>
    <n v="28.2"/>
    <n v="265.39999999999998"/>
    <n v="2026"/>
    <n v="31361292592"/>
    <n v="6.8666666666666663"/>
    <n v="89.71844660194175"/>
    <n v="95.351638559783495"/>
    <s v="#SPILL!"/>
  </r>
  <r>
    <s v="EV3888"/>
    <x v="9"/>
    <s v="Asia"/>
    <s v="Volkswagen"/>
    <s v="Truck"/>
    <n v="70050"/>
    <n v="105"/>
    <n v="539"/>
    <n v="1.62"/>
    <x v="3849"/>
    <n v="68288"/>
    <n v="18"/>
    <s v="No"/>
    <n v="63.8"/>
    <n v="19.100000000000001"/>
    <n v="2026"/>
    <n v="4783574400"/>
    <n v="5.1333333333333337"/>
    <n v="126.69387755102041"/>
    <n v="1634.9179157744468"/>
    <s v="#SPILL!"/>
  </r>
  <r>
    <s v="EV3889"/>
    <x v="6"/>
    <s v="Europe"/>
    <s v="Nissan"/>
    <s v="Car"/>
    <n v="685161"/>
    <n v="58"/>
    <n v="387"/>
    <n v="2.84"/>
    <x v="3850"/>
    <n v="84400"/>
    <n v="16"/>
    <s v="No"/>
    <n v="57.9"/>
    <n v="279.60000000000002"/>
    <n v="2026"/>
    <n v="57827588400"/>
    <n v="6.6724137931034484"/>
    <n v="218.08785529715763"/>
    <n v="74.910860367125395"/>
    <s v="#SPILL!"/>
  </r>
  <r>
    <s v="EV3890"/>
    <x v="5"/>
    <s v="North America"/>
    <s v="Ford"/>
    <s v="SUV"/>
    <n v="684174"/>
    <n v="87"/>
    <n v="431"/>
    <n v="2.9"/>
    <x v="3851"/>
    <n v="35705"/>
    <n v="24.7"/>
    <s v="No"/>
    <n v="6.6"/>
    <n v="79.5"/>
    <n v="2026"/>
    <n v="24428432670"/>
    <n v="4.9540229885057467"/>
    <n v="82.842227378190259"/>
    <n v="19.867752940041569"/>
    <s v="#SPILL!"/>
  </r>
  <r>
    <s v="EV3891"/>
    <x v="1"/>
    <s v="North America"/>
    <s v="Kia"/>
    <s v="Truck"/>
    <n v="85183"/>
    <n v="118"/>
    <n v="314"/>
    <n v="1.1599999999999999"/>
    <x v="3852"/>
    <n v="31976"/>
    <n v="15"/>
    <s v="No"/>
    <n v="30"/>
    <n v="18.600000000000001"/>
    <n v="2026"/>
    <n v="2723811608"/>
    <n v="2.6610169491525424"/>
    <n v="101.83439490445861"/>
    <n v="1246.4693659533007"/>
    <s v="#SPILL!"/>
  </r>
  <r>
    <s v="EV3892"/>
    <x v="4"/>
    <s v="Asia"/>
    <s v="Kia"/>
    <s v="Bus"/>
    <n v="248028"/>
    <n v="90"/>
    <n v="391"/>
    <n v="2.9"/>
    <x v="3853"/>
    <n v="60956"/>
    <n v="16"/>
    <s v="No"/>
    <n v="51.7"/>
    <n v="188.2"/>
    <n v="2026"/>
    <n v="15118794768"/>
    <n v="4.3444444444444441"/>
    <n v="155.89769820971867"/>
    <n v="755.12442143628948"/>
    <s v="#SPILL!"/>
  </r>
  <r>
    <s v="EV3893"/>
    <x v="9"/>
    <s v="Asia"/>
    <s v="Toyota"/>
    <s v="Car"/>
    <n v="309448"/>
    <n v="67"/>
    <n v="387"/>
    <n v="2.33"/>
    <x v="3854"/>
    <n v="70028"/>
    <n v="23.3"/>
    <s v="No"/>
    <n v="23.3"/>
    <n v="70.8"/>
    <n v="2026"/>
    <n v="21670024544"/>
    <n v="5.7761194029850742"/>
    <n v="180.95090439276487"/>
    <n v="240.03063519557404"/>
    <s v="#SPILL!"/>
  </r>
  <r>
    <s v="EV3894"/>
    <x v="1"/>
    <s v="North America"/>
    <s v="BYD"/>
    <s v="SUV"/>
    <n v="536120"/>
    <n v="83"/>
    <n v="498"/>
    <n v="1.82"/>
    <x v="3855"/>
    <n v="43278"/>
    <n v="14.7"/>
    <s v="Yes"/>
    <n v="28.1"/>
    <n v="288.89999999999998"/>
    <n v="2026"/>
    <n v="23202201360"/>
    <n v="6"/>
    <n v="86.903614457831324"/>
    <n v="194.87801238528687"/>
    <s v="#SPILL!"/>
  </r>
  <r>
    <s v="EV3895"/>
    <x v="5"/>
    <s v="North America"/>
    <s v="Hyundai"/>
    <s v="Bus"/>
    <n v="89830"/>
    <n v="88"/>
    <n v="598"/>
    <n v="0.8"/>
    <x v="3856"/>
    <n v="42561"/>
    <n v="14.8"/>
    <s v="No"/>
    <n v="29"/>
    <n v="278"/>
    <n v="2026"/>
    <n v="3823254630"/>
    <n v="6.7954545454545459"/>
    <n v="71.172240802675589"/>
    <n v="1432.2720694645441"/>
    <s v="#SPILL!"/>
  </r>
  <r>
    <s v="EV3896"/>
    <x v="3"/>
    <s v="Europe"/>
    <s v="BYD"/>
    <s v="SUV"/>
    <n v="686738"/>
    <n v="41"/>
    <n v="649"/>
    <n v="1.62"/>
    <x v="3857"/>
    <n v="35005"/>
    <n v="18.2"/>
    <s v="Yes"/>
    <n v="46.6"/>
    <n v="156.30000000000001"/>
    <n v="2026"/>
    <n v="24039263690"/>
    <n v="15.829268292682928"/>
    <n v="53.936825885978429"/>
    <n v="34.8124029833794"/>
    <s v="#SPILL!"/>
  </r>
  <r>
    <s v="EV3897"/>
    <x v="2"/>
    <s v="Oceania"/>
    <s v="Mercedes"/>
    <s v="Bus"/>
    <n v="339061"/>
    <n v="92"/>
    <n v="450"/>
    <n v="2.02"/>
    <x v="3858"/>
    <n v="50938"/>
    <n v="16.2"/>
    <s v="No"/>
    <n v="36.700000000000003"/>
    <n v="67.3"/>
    <n v="2026"/>
    <n v="17271089218"/>
    <n v="4.8913043478260869"/>
    <n v="113.19555555555556"/>
    <n v="493.56310516396758"/>
    <s v="#SPILL!"/>
  </r>
  <r>
    <s v="EV3898"/>
    <x v="3"/>
    <s v="Europe"/>
    <s v="Hyundai"/>
    <s v="Truck"/>
    <n v="142113"/>
    <n v="99"/>
    <n v="350"/>
    <n v="2.13"/>
    <x v="3859"/>
    <n v="71156"/>
    <n v="20.399999999999999"/>
    <s v="No"/>
    <n v="17.2"/>
    <n v="31.1"/>
    <n v="2026"/>
    <n v="10112192628"/>
    <n v="3.5353535353535355"/>
    <n v="203.30285714285714"/>
    <n v="841.21086740832993"/>
    <s v="#SPILL!"/>
  </r>
  <r>
    <s v="EV3899"/>
    <x v="6"/>
    <s v="Europe"/>
    <s v="Mercedes"/>
    <s v="Truck"/>
    <n v="193534"/>
    <n v="109"/>
    <n v="335"/>
    <n v="2.76"/>
    <x v="3860"/>
    <n v="28929"/>
    <n v="14.2"/>
    <s v="No"/>
    <n v="32.4"/>
    <n v="32.5"/>
    <n v="2026"/>
    <n v="5598745086"/>
    <n v="3.073394495412844"/>
    <n v="86.355223880597009"/>
    <n v="329.53382868126528"/>
    <s v="#SPILL!"/>
  </r>
  <r>
    <s v="EV3900"/>
    <x v="4"/>
    <s v="Asia"/>
    <s v="BMW"/>
    <s v="Car"/>
    <n v="78165"/>
    <n v="47"/>
    <n v="259"/>
    <n v="2.09"/>
    <x v="3861"/>
    <n v="39590"/>
    <n v="15.4"/>
    <s v="Yes"/>
    <n v="22.7"/>
    <n v="293.3"/>
    <n v="2026"/>
    <n v="3094552350"/>
    <n v="5.5106382978723403"/>
    <n v="152.85714285714286"/>
    <n v="1195.9956502270836"/>
    <s v="#SPILL!"/>
  </r>
  <r>
    <s v="EV3901"/>
    <x v="2"/>
    <s v="Oceania"/>
    <s v="Volkswagen"/>
    <s v="Car"/>
    <n v="479750"/>
    <n v="76"/>
    <n v="402"/>
    <n v="2.89"/>
    <x v="3862"/>
    <n v="34331"/>
    <n v="17.2"/>
    <s v="No"/>
    <n v="38.1"/>
    <n v="83.4"/>
    <n v="2026"/>
    <n v="16470297250"/>
    <n v="5.2894736842105265"/>
    <n v="85.400497512437809"/>
    <n v="205.9009900990099"/>
    <s v="#SPILL!"/>
  </r>
  <r>
    <s v="EV3902"/>
    <x v="9"/>
    <s v="Asia"/>
    <s v="BMW"/>
    <s v="Truck"/>
    <n v="414755"/>
    <n v="53"/>
    <n v="383"/>
    <n v="2.56"/>
    <x v="3863"/>
    <n v="67121"/>
    <n v="23.4"/>
    <s v="Yes"/>
    <n v="27.2"/>
    <n v="269.7"/>
    <n v="2026"/>
    <n v="27838770355"/>
    <n v="7.2264150943396226"/>
    <n v="175.25065274151436"/>
    <n v="217.5669973839978"/>
    <s v="#SPILL!"/>
  </r>
  <r>
    <s v="EV3903"/>
    <x v="5"/>
    <s v="North America"/>
    <s v="Kia"/>
    <s v="Bus"/>
    <n v="404840"/>
    <n v="89"/>
    <n v="311"/>
    <n v="2.67"/>
    <x v="3864"/>
    <n v="57806"/>
    <n v="17.899999999999999"/>
    <s v="Yes"/>
    <n v="27.5"/>
    <n v="69.099999999999994"/>
    <n v="2026"/>
    <n v="23402181040"/>
    <n v="3.49438202247191"/>
    <n v="185.87138263665594"/>
    <n v="157.03734808813357"/>
    <s v="#SPILL!"/>
  </r>
  <r>
    <s v="EV3904"/>
    <x v="9"/>
    <s v="Asia"/>
    <s v="Volkswagen"/>
    <s v="Bus"/>
    <n v="377318"/>
    <n v="58"/>
    <n v="395"/>
    <n v="1.29"/>
    <x v="3865"/>
    <n v="44730"/>
    <n v="22.8"/>
    <s v="Yes"/>
    <n v="18"/>
    <n v="239.1"/>
    <n v="2026"/>
    <n v="16877434140"/>
    <n v="6.8103448275862073"/>
    <n v="113.24050632911393"/>
    <n v="410.01489459819038"/>
    <s v="#SPILL!"/>
  </r>
  <r>
    <s v="EV3905"/>
    <x v="9"/>
    <s v="Asia"/>
    <s v="BMW"/>
    <s v="SUV"/>
    <n v="765430"/>
    <n v="98"/>
    <n v="593"/>
    <n v="2.11"/>
    <x v="3866"/>
    <n v="45672"/>
    <n v="22.5"/>
    <s v="Yes"/>
    <n v="11.6"/>
    <n v="167.3"/>
    <n v="2026"/>
    <n v="34958718960"/>
    <n v="6.0510204081632653"/>
    <n v="77.018549747048908"/>
    <n v="66.188939550318125"/>
    <s v="#SPILL!"/>
  </r>
  <r>
    <s v="EV3906"/>
    <x v="5"/>
    <s v="North America"/>
    <s v="BYD"/>
    <s v="Car"/>
    <n v="12578"/>
    <n v="95"/>
    <n v="526"/>
    <n v="0.7"/>
    <x v="3867"/>
    <n v="57400"/>
    <n v="18.8"/>
    <s v="Yes"/>
    <n v="22.1"/>
    <n v="158.19999999999999"/>
    <n v="2026"/>
    <n v="721977200"/>
    <n v="5.5368421052631582"/>
    <n v="109.12547528517111"/>
    <n v="13427.015423755764"/>
    <s v="#SPILL!"/>
  </r>
  <r>
    <s v="EV3907"/>
    <x v="5"/>
    <s v="North America"/>
    <s v="Mercedes"/>
    <s v="Car"/>
    <n v="894910"/>
    <n v="46"/>
    <n v="529"/>
    <n v="2.81"/>
    <x v="3868"/>
    <n v="36943"/>
    <n v="24.1"/>
    <s v="Yes"/>
    <n v="37.6"/>
    <n v="137.5"/>
    <n v="2026"/>
    <n v="33060660130"/>
    <n v="11.5"/>
    <n v="69.83553875236295"/>
    <n v="115.42613223676123"/>
    <s v="#SPILL!"/>
  </r>
  <r>
    <s v="EV3908"/>
    <x v="0"/>
    <s v="Asia"/>
    <s v="Volkswagen"/>
    <s v="SUV"/>
    <n v="349030"/>
    <n v="66"/>
    <n v="416"/>
    <n v="3"/>
    <x v="3869"/>
    <n v="37383"/>
    <n v="21.7"/>
    <s v="No"/>
    <n v="26"/>
    <n v="10.8"/>
    <n v="2026"/>
    <n v="13047788490"/>
    <n v="6.3030303030303028"/>
    <n v="89.862980769230774"/>
    <n v="137.56983640374753"/>
    <s v="#SPILL!"/>
  </r>
  <r>
    <s v="EV3909"/>
    <x v="4"/>
    <s v="Asia"/>
    <s v="BYD"/>
    <s v="Truck"/>
    <n v="671934"/>
    <n v="50"/>
    <n v="644"/>
    <n v="1.88"/>
    <x v="3870"/>
    <n v="41862"/>
    <n v="17.8"/>
    <s v="No"/>
    <n v="19.7"/>
    <n v="254.8"/>
    <n v="2026"/>
    <n v="28128501108"/>
    <n v="12.88"/>
    <n v="65.003105590062106"/>
    <n v="182.70246780189723"/>
    <s v="#SPILL!"/>
  </r>
  <r>
    <s v="EV3910"/>
    <x v="4"/>
    <s v="Asia"/>
    <s v="Nissan"/>
    <s v="Car"/>
    <n v="277726"/>
    <n v="103"/>
    <n v="351"/>
    <n v="0.57999999999999996"/>
    <x v="3871"/>
    <n v="30866"/>
    <n v="21.5"/>
    <s v="Yes"/>
    <n v="10.8"/>
    <n v="53.4"/>
    <n v="2026"/>
    <n v="8572290716"/>
    <n v="3.407766990291262"/>
    <n v="87.93732193732194"/>
    <n v="22.990285389196547"/>
    <s v="#SPILL!"/>
  </r>
  <r>
    <s v="EV3911"/>
    <x v="3"/>
    <s v="Europe"/>
    <s v="BYD"/>
    <s v="Truck"/>
    <n v="29435"/>
    <n v="85"/>
    <n v="485"/>
    <n v="2.1"/>
    <x v="3872"/>
    <n v="44492"/>
    <n v="12.4"/>
    <s v="Yes"/>
    <n v="60.2"/>
    <n v="190.7"/>
    <n v="2026"/>
    <n v="1309622020"/>
    <n v="5.7058823529411766"/>
    <n v="91.736082474226805"/>
    <n v="6127.1955155427213"/>
    <s v="#SPILL!"/>
  </r>
  <r>
    <s v="EV3912"/>
    <x v="3"/>
    <s v="Europe"/>
    <s v="Toyota"/>
    <s v="Bus"/>
    <n v="427921"/>
    <n v="106"/>
    <n v="628"/>
    <n v="2.38"/>
    <x v="3873"/>
    <n v="61686"/>
    <n v="23.5"/>
    <s v="Yes"/>
    <n v="17"/>
    <n v="127.1"/>
    <n v="2026"/>
    <n v="26396734806"/>
    <n v="5.9245283018867925"/>
    <n v="98.226114649681534"/>
    <n v="97.331049422673814"/>
    <s v="#SPILL!"/>
  </r>
  <r>
    <s v="EV3913"/>
    <x v="2"/>
    <s v="Oceania"/>
    <s v="Toyota"/>
    <s v="Truck"/>
    <n v="376743"/>
    <n v="94"/>
    <n v="616"/>
    <n v="1.41"/>
    <x v="3874"/>
    <n v="82328"/>
    <n v="20"/>
    <s v="No"/>
    <n v="60.7"/>
    <n v="193.3"/>
    <n v="2026"/>
    <n v="31016497704"/>
    <n v="6.5531914893617023"/>
    <n v="133.64935064935065"/>
    <n v="512.30414367353876"/>
    <s v="#SPILL!"/>
  </r>
  <r>
    <s v="EV3914"/>
    <x v="3"/>
    <s v="Europe"/>
    <s v="BYD"/>
    <s v="Car"/>
    <n v="663434"/>
    <n v="60"/>
    <n v="379"/>
    <n v="1.1399999999999999"/>
    <x v="3875"/>
    <n v="37576"/>
    <n v="14.5"/>
    <s v="No"/>
    <n v="18.899999999999999"/>
    <n v="88.5"/>
    <n v="2026"/>
    <n v="24929195984"/>
    <n v="6.3166666666666664"/>
    <n v="99.145118733509236"/>
    <n v="198.65578188636698"/>
    <s v="#SPILL!"/>
  </r>
  <r>
    <s v="EV3915"/>
    <x v="4"/>
    <s v="Asia"/>
    <s v="Mercedes"/>
    <s v="SUV"/>
    <n v="176165"/>
    <n v="99"/>
    <n v="539"/>
    <n v="0.73"/>
    <x v="3876"/>
    <n v="46410"/>
    <n v="24.5"/>
    <s v="Yes"/>
    <n v="23.7"/>
    <n v="50.3"/>
    <n v="2026"/>
    <n v="8175817650"/>
    <n v="5.4444444444444446"/>
    <n v="86.103896103896105"/>
    <n v="625.8905003831635"/>
    <s v="#SPILL!"/>
  </r>
  <r>
    <s v="EV3916"/>
    <x v="8"/>
    <s v="Europe"/>
    <s v="Kia"/>
    <s v="Car"/>
    <n v="727724"/>
    <n v="51"/>
    <n v="527"/>
    <n v="1.51"/>
    <x v="3877"/>
    <n v="30883"/>
    <n v="24.3"/>
    <s v="No"/>
    <n v="9.8000000000000007"/>
    <n v="167.4"/>
    <n v="2026"/>
    <n v="22474300292"/>
    <n v="10.333333333333334"/>
    <n v="58.601518026565465"/>
    <n v="274.04620433021307"/>
    <s v="#SPILL!"/>
  </r>
  <r>
    <s v="EV3917"/>
    <x v="4"/>
    <s v="Asia"/>
    <s v="Nissan"/>
    <s v="Truck"/>
    <n v="868830"/>
    <n v="86"/>
    <n v="612"/>
    <n v="2.35"/>
    <x v="3878"/>
    <n v="46427"/>
    <n v="13.4"/>
    <s v="No"/>
    <n v="62.6"/>
    <n v="53.8"/>
    <n v="2026"/>
    <n v="40337170410"/>
    <n v="7.1162790697674421"/>
    <n v="75.861111111111114"/>
    <n v="88.574289561824514"/>
    <s v="#SPILL!"/>
  </r>
  <r>
    <s v="EV3918"/>
    <x v="6"/>
    <s v="Europe"/>
    <s v="Kia"/>
    <s v="Truck"/>
    <n v="257713"/>
    <n v="62"/>
    <n v="498"/>
    <n v="1.37"/>
    <x v="3879"/>
    <n v="69925"/>
    <n v="17.2"/>
    <s v="Yes"/>
    <n v="10.6"/>
    <n v="44.1"/>
    <n v="2026"/>
    <n v="18020581525"/>
    <n v="8.0322580645161299"/>
    <n v="140.41164658634537"/>
    <n v="654.15403957115086"/>
    <s v="#SPILL!"/>
  </r>
  <r>
    <s v="EV3919"/>
    <x v="4"/>
    <s v="Asia"/>
    <s v="Volkswagen"/>
    <s v="Bus"/>
    <n v="389324"/>
    <n v="48"/>
    <n v="315"/>
    <n v="2.44"/>
    <x v="3880"/>
    <n v="64407"/>
    <n v="22.5"/>
    <s v="Yes"/>
    <n v="42.3"/>
    <n v="178.1"/>
    <n v="2026"/>
    <n v="25075190868"/>
    <n v="6.5625"/>
    <n v="204.46666666666667"/>
    <n v="154.42407865941993"/>
    <s v="#SPILL!"/>
  </r>
  <r>
    <s v="EV3920"/>
    <x v="1"/>
    <s v="North America"/>
    <s v="Hyundai"/>
    <s v="SUV"/>
    <n v="825333"/>
    <n v="43"/>
    <n v="551"/>
    <n v="2.91"/>
    <x v="3881"/>
    <n v="77017"/>
    <n v="24.9"/>
    <s v="No"/>
    <n v="13"/>
    <n v="123.7"/>
    <n v="2026"/>
    <n v="63564671661"/>
    <n v="12.813953488372093"/>
    <n v="139.77676950998185"/>
    <n v="139.68180116389385"/>
    <s v="#SPILL!"/>
  </r>
  <r>
    <s v="EV3921"/>
    <x v="7"/>
    <s v="Europe"/>
    <s v="Toyota"/>
    <s v="Car"/>
    <n v="854905"/>
    <n v="54"/>
    <n v="433"/>
    <n v="1.33"/>
    <x v="3882"/>
    <n v="78045"/>
    <n v="14.4"/>
    <s v="No"/>
    <n v="48.7"/>
    <n v="39.200000000000003"/>
    <n v="2026"/>
    <n v="66721060725"/>
    <n v="8.018518518518519"/>
    <n v="180.24249422632795"/>
    <n v="120.66954807844147"/>
    <s v="#SPILL!"/>
  </r>
  <r>
    <s v="EV3922"/>
    <x v="0"/>
    <s v="Asia"/>
    <s v="Tesla"/>
    <s v="Car"/>
    <n v="168831"/>
    <n v="51"/>
    <n v="593"/>
    <n v="2.33"/>
    <x v="3883"/>
    <n v="46077"/>
    <n v="17.399999999999999"/>
    <s v="No"/>
    <n v="16.3"/>
    <n v="236.2"/>
    <n v="2026"/>
    <n v="7779225987"/>
    <n v="11.627450980392156"/>
    <n v="77.701517706576723"/>
    <n v="668.79897649128418"/>
    <s v="#SPILL!"/>
  </r>
  <r>
    <s v="EV3923"/>
    <x v="0"/>
    <s v="Asia"/>
    <s v="Volkswagen"/>
    <s v="SUV"/>
    <n v="462572"/>
    <n v="110"/>
    <n v="439"/>
    <n v="2.19"/>
    <x v="3884"/>
    <n v="71426"/>
    <n v="16.5"/>
    <s v="Yes"/>
    <n v="13.7"/>
    <n v="131.1"/>
    <n v="2026"/>
    <n v="33039667672"/>
    <n v="3.9909090909090907"/>
    <n v="162.70159453302961"/>
    <n v="424.82899959357678"/>
    <s v="#SPILL!"/>
  </r>
  <r>
    <s v="EV3924"/>
    <x v="4"/>
    <s v="Asia"/>
    <s v="Ford"/>
    <s v="Truck"/>
    <n v="546801"/>
    <n v="77"/>
    <n v="302"/>
    <n v="2.1800000000000002"/>
    <x v="3885"/>
    <n v="45970"/>
    <n v="18.899999999999999"/>
    <s v="Yes"/>
    <n v="46.2"/>
    <n v="269"/>
    <n v="2026"/>
    <n v="25136441970"/>
    <n v="3.9220779220779223"/>
    <n v="152.21854304635761"/>
    <n v="239.9318947843914"/>
    <s v="#SPILL!"/>
  </r>
  <r>
    <s v="EV3925"/>
    <x v="4"/>
    <s v="Asia"/>
    <s v="BYD"/>
    <s v="SUV"/>
    <n v="45785"/>
    <n v="79"/>
    <n v="465"/>
    <n v="1.52"/>
    <x v="3886"/>
    <n v="63423"/>
    <n v="19.8"/>
    <s v="No"/>
    <n v="23.7"/>
    <n v="198.3"/>
    <n v="2026"/>
    <n v="2903822055"/>
    <n v="5.8860759493670889"/>
    <n v="136.39354838709679"/>
    <n v="2330.4138910123406"/>
    <s v="#SPILL!"/>
  </r>
  <r>
    <s v="EV3926"/>
    <x v="7"/>
    <s v="Europe"/>
    <s v="Nissan"/>
    <s v="Truck"/>
    <n v="319465"/>
    <n v="53"/>
    <n v="620"/>
    <n v="2.4"/>
    <x v="3887"/>
    <n v="35915"/>
    <n v="12"/>
    <s v="No"/>
    <n v="32.299999999999997"/>
    <n v="263.60000000000002"/>
    <n v="2026"/>
    <n v="11473585475"/>
    <n v="11.69811320754717"/>
    <n v="57.927419354838712"/>
    <n v="273.3382373655956"/>
    <s v="#SPILL!"/>
  </r>
  <r>
    <s v="EV3927"/>
    <x v="9"/>
    <s v="Asia"/>
    <s v="Toyota"/>
    <s v="Bus"/>
    <n v="391691"/>
    <n v="76"/>
    <n v="562"/>
    <n v="1.06"/>
    <x v="3888"/>
    <n v="46998"/>
    <n v="13"/>
    <s v="No"/>
    <n v="38.5"/>
    <n v="197"/>
    <n v="2026"/>
    <n v="18408693618"/>
    <n v="7.3947368421052628"/>
    <n v="83.62633451957295"/>
    <n v="119.02749871710098"/>
    <s v="#SPILL!"/>
  </r>
  <r>
    <s v="EV3928"/>
    <x v="4"/>
    <s v="Asia"/>
    <s v="BMW"/>
    <s v="Bus"/>
    <n v="211469"/>
    <n v="92"/>
    <n v="264"/>
    <n v="0.71"/>
    <x v="3889"/>
    <n v="59109"/>
    <n v="19"/>
    <s v="No"/>
    <n v="31.9"/>
    <n v="118.5"/>
    <n v="2026"/>
    <n v="12499721121"/>
    <n v="2.8695652173913042"/>
    <n v="223.89772727272728"/>
    <n v="534.06882332635041"/>
    <s v="#SPILL!"/>
  </r>
  <r>
    <s v="EV3929"/>
    <x v="3"/>
    <s v="Europe"/>
    <s v="Mercedes"/>
    <s v="Car"/>
    <n v="320581"/>
    <n v="111"/>
    <n v="569"/>
    <n v="2.94"/>
    <x v="3890"/>
    <n v="72406"/>
    <n v="15.1"/>
    <s v="No"/>
    <n v="30.9"/>
    <n v="240.7"/>
    <n v="2026"/>
    <n v="23211987886"/>
    <n v="5.1261261261261257"/>
    <n v="127.25131810193322"/>
    <n v="377.09346467819364"/>
    <s v="#SPILL!"/>
  </r>
  <r>
    <s v="EV3930"/>
    <x v="9"/>
    <s v="Asia"/>
    <s v="Toyota"/>
    <s v="Bus"/>
    <n v="138915"/>
    <n v="112"/>
    <n v="635"/>
    <n v="2.17"/>
    <x v="3891"/>
    <n v="35894"/>
    <n v="12.6"/>
    <s v="Yes"/>
    <n v="59.1"/>
    <n v="9.1"/>
    <n v="2026"/>
    <n v="4986215010"/>
    <n v="5.6696428571428568"/>
    <n v="56.525984251968502"/>
    <n v="154.00064787819889"/>
    <s v="#SPILL!"/>
  </r>
  <r>
    <s v="EV3931"/>
    <x v="0"/>
    <s v="Asia"/>
    <s v="Hyundai"/>
    <s v="Bus"/>
    <n v="263275"/>
    <n v="90"/>
    <n v="560"/>
    <n v="2.77"/>
    <x v="3892"/>
    <n v="72920"/>
    <n v="16.3"/>
    <s v="No"/>
    <n v="17.5"/>
    <n v="218"/>
    <n v="2026"/>
    <n v="19198013000"/>
    <n v="6.2222222222222223"/>
    <n v="130.21428571428572"/>
    <n v="505.55502801253436"/>
    <s v="#SPILL!"/>
  </r>
  <r>
    <s v="EV3932"/>
    <x v="4"/>
    <s v="Asia"/>
    <s v="Hyundai"/>
    <s v="Car"/>
    <n v="667823"/>
    <n v="45"/>
    <n v="251"/>
    <n v="1.7"/>
    <x v="3893"/>
    <n v="74136"/>
    <n v="20.9"/>
    <s v="No"/>
    <n v="13.4"/>
    <n v="8.3000000000000007"/>
    <n v="2026"/>
    <n v="49509725928"/>
    <n v="5.5777777777777775"/>
    <n v="295.36254980079678"/>
    <n v="171.82696612725229"/>
    <s v="#SPILL!"/>
  </r>
  <r>
    <s v="EV3933"/>
    <x v="2"/>
    <s v="Oceania"/>
    <s v="Tesla"/>
    <s v="Truck"/>
    <n v="35749"/>
    <n v="42"/>
    <n v="507"/>
    <n v="2.56"/>
    <x v="3894"/>
    <n v="81941"/>
    <n v="20.399999999999999"/>
    <s v="Yes"/>
    <n v="10.5"/>
    <n v="211.9"/>
    <n v="2026"/>
    <n v="2929308809"/>
    <n v="12.071428571428571"/>
    <n v="161.61932938856015"/>
    <n v="4014.3220789392713"/>
    <s v="#SPILL!"/>
  </r>
  <r>
    <s v="EV3934"/>
    <x v="2"/>
    <s v="Oceania"/>
    <s v="Tesla"/>
    <s v="Bus"/>
    <n v="589328"/>
    <n v="108"/>
    <n v="492"/>
    <n v="0.79"/>
    <x v="3895"/>
    <n v="69512"/>
    <n v="16.899999999999999"/>
    <s v="Yes"/>
    <n v="39"/>
    <n v="142.9"/>
    <n v="2026"/>
    <n v="40965367936"/>
    <n v="4.5555555555555554"/>
    <n v="141.28455284552845"/>
    <n v="261.28234192164632"/>
    <s v="#SPILL!"/>
  </r>
  <r>
    <s v="EV3935"/>
    <x v="0"/>
    <s v="Asia"/>
    <s v="BMW"/>
    <s v="Car"/>
    <n v="340696"/>
    <n v="56"/>
    <n v="521"/>
    <n v="1.55"/>
    <x v="3896"/>
    <n v="51071"/>
    <n v="16.2"/>
    <s v="Yes"/>
    <n v="32.700000000000003"/>
    <n v="66.8"/>
    <n v="2026"/>
    <n v="17399685416"/>
    <n v="9.3035714285714288"/>
    <n v="98.024952015355083"/>
    <n v="391.96527109211729"/>
    <s v="#SPILL!"/>
  </r>
  <r>
    <s v="EV3936"/>
    <x v="0"/>
    <s v="Asia"/>
    <s v="Nissan"/>
    <s v="SUV"/>
    <n v="443127"/>
    <n v="105"/>
    <n v="443"/>
    <n v="1.41"/>
    <x v="3897"/>
    <n v="28912"/>
    <n v="13.4"/>
    <s v="No"/>
    <n v="45.8"/>
    <n v="280.39999999999998"/>
    <n v="2026"/>
    <n v="12811687824"/>
    <n v="4.2190476190476192"/>
    <n v="65.264108352144476"/>
    <n v="124.13822673860993"/>
    <s v="#SPILL!"/>
  </r>
  <r>
    <s v="EV3937"/>
    <x v="5"/>
    <s v="North America"/>
    <s v="Mercedes"/>
    <s v="Truck"/>
    <n v="614300"/>
    <n v="52"/>
    <n v="321"/>
    <n v="0.63"/>
    <x v="3898"/>
    <n v="41331"/>
    <n v="20.6"/>
    <s v="Yes"/>
    <n v="7.1"/>
    <n v="158"/>
    <n v="2026"/>
    <n v="25389633300"/>
    <n v="6.1730769230769234"/>
    <n v="128.75700934579439"/>
    <n v="26.768679798144227"/>
    <s v="#SPILL!"/>
  </r>
  <r>
    <s v="EV3938"/>
    <x v="4"/>
    <s v="Asia"/>
    <s v="Ford"/>
    <s v="Bus"/>
    <n v="738903"/>
    <n v="92"/>
    <n v="291"/>
    <n v="1.29"/>
    <x v="3899"/>
    <n v="31018"/>
    <n v="16"/>
    <s v="No"/>
    <n v="9.1"/>
    <n v="126.7"/>
    <n v="2026"/>
    <n v="22919293254"/>
    <n v="3.1630434782608696"/>
    <n v="106.59106529209622"/>
    <n v="209.31164171751908"/>
    <s v="#SPILL!"/>
  </r>
  <r>
    <s v="EV3939"/>
    <x v="4"/>
    <s v="Asia"/>
    <s v="Toyota"/>
    <s v="Bus"/>
    <n v="800652"/>
    <n v="42"/>
    <n v="255"/>
    <n v="0.52"/>
    <x v="3900"/>
    <n v="39737"/>
    <n v="21.6"/>
    <s v="No"/>
    <n v="7.1"/>
    <n v="240.4"/>
    <n v="2026"/>
    <n v="31815508524"/>
    <n v="6.0714285714285712"/>
    <n v="155.83137254901962"/>
    <n v="160.81143867747787"/>
    <s v="#SPILL!"/>
  </r>
  <r>
    <s v="EV3940"/>
    <x v="3"/>
    <s v="Europe"/>
    <s v="Tesla"/>
    <s v="SUV"/>
    <n v="385255"/>
    <n v="68"/>
    <n v="561"/>
    <n v="2.77"/>
    <x v="3901"/>
    <n v="73268"/>
    <n v="20.9"/>
    <s v="Yes"/>
    <n v="16.5"/>
    <n v="283.2"/>
    <n v="2026"/>
    <n v="28226863340"/>
    <n v="8.25"/>
    <n v="130.60249554367201"/>
    <n v="440.79375997715795"/>
    <s v="#SPILL!"/>
  </r>
  <r>
    <s v="EV3941"/>
    <x v="6"/>
    <s v="Europe"/>
    <s v="Ford"/>
    <s v="Car"/>
    <n v="104598"/>
    <n v="97"/>
    <n v="254"/>
    <n v="1.77"/>
    <x v="3902"/>
    <n v="69973"/>
    <n v="23.1"/>
    <s v="Yes"/>
    <n v="26.3"/>
    <n v="16.5"/>
    <n v="2026"/>
    <n v="7319035854"/>
    <n v="2.6185567010309279"/>
    <n v="275.48425196850394"/>
    <n v="1392.6652517256543"/>
    <s v="#SPILL!"/>
  </r>
  <r>
    <s v="EV3942"/>
    <x v="8"/>
    <s v="Europe"/>
    <s v="Toyota"/>
    <s v="Truck"/>
    <n v="265280"/>
    <n v="72"/>
    <n v="458"/>
    <n v="2.97"/>
    <x v="3903"/>
    <n v="60316"/>
    <n v="20.6"/>
    <s v="Yes"/>
    <n v="15.9"/>
    <n v="77.099999999999994"/>
    <n v="2026"/>
    <n v="16000628480"/>
    <n v="6.3611111111111107"/>
    <n v="131.6943231441048"/>
    <n v="475.12816646562123"/>
    <s v="#SPILL!"/>
  </r>
  <r>
    <s v="EV3943"/>
    <x v="7"/>
    <s v="Europe"/>
    <s v="Kia"/>
    <s v="Truck"/>
    <n v="79179"/>
    <n v="69"/>
    <n v="349"/>
    <n v="2.68"/>
    <x v="3904"/>
    <n v="61421"/>
    <n v="22.4"/>
    <s v="No"/>
    <n v="51"/>
    <n v="93.8"/>
    <n v="2026"/>
    <n v="4863253359"/>
    <n v="5.0579710144927539"/>
    <n v="175.99140401146133"/>
    <n v="1330.7063741648669"/>
    <s v="#SPILL!"/>
  </r>
  <r>
    <s v="EV3944"/>
    <x v="1"/>
    <s v="North America"/>
    <s v="Kia"/>
    <s v="Car"/>
    <n v="690276"/>
    <n v="101"/>
    <n v="441"/>
    <n v="0.69"/>
    <x v="3905"/>
    <n v="52958"/>
    <n v="21.4"/>
    <s v="Yes"/>
    <n v="48.2"/>
    <n v="129"/>
    <n v="2026"/>
    <n v="36555636408"/>
    <n v="4.3663366336633667"/>
    <n v="120.08616780045351"/>
    <n v="144.62765618390324"/>
    <s v="#SPILL!"/>
  </r>
  <r>
    <s v="EV3945"/>
    <x v="9"/>
    <s v="Asia"/>
    <s v="Hyundai"/>
    <s v="SUV"/>
    <n v="655799"/>
    <n v="93"/>
    <n v="432"/>
    <n v="2.2799999999999998"/>
    <x v="3906"/>
    <n v="45484"/>
    <n v="23.4"/>
    <s v="Yes"/>
    <n v="44.2"/>
    <n v="111"/>
    <n v="2026"/>
    <n v="29828361716"/>
    <n v="4.645161290322581"/>
    <n v="105.28703703703704"/>
    <n v="151.85140568985315"/>
    <s v="#SPILL!"/>
  </r>
  <r>
    <s v="EV3946"/>
    <x v="7"/>
    <s v="Europe"/>
    <s v="Hyundai"/>
    <s v="Truck"/>
    <n v="243341"/>
    <n v="118"/>
    <n v="453"/>
    <n v="1"/>
    <x v="3907"/>
    <n v="30993"/>
    <n v="17.5"/>
    <s v="No"/>
    <n v="18.2"/>
    <n v="285.2"/>
    <n v="2026"/>
    <n v="7541867613"/>
    <n v="3.8389830508474576"/>
    <n v="68.41721854304636"/>
    <n v="786.12728640056548"/>
    <s v="#SPILL!"/>
  </r>
  <r>
    <s v="EV3947"/>
    <x v="3"/>
    <s v="Europe"/>
    <s v="Tesla"/>
    <s v="SUV"/>
    <n v="187764"/>
    <n v="118"/>
    <n v="302"/>
    <n v="1.3"/>
    <x v="3908"/>
    <n v="84139"/>
    <n v="12.7"/>
    <s v="No"/>
    <n v="6.9"/>
    <n v="78.2"/>
    <n v="2026"/>
    <n v="15798275196"/>
    <n v="2.5593220338983049"/>
    <n v="278.60596026490066"/>
    <n v="1038.0371104152021"/>
    <s v="#SPILL!"/>
  </r>
  <r>
    <s v="EV3948"/>
    <x v="2"/>
    <s v="Oceania"/>
    <s v="Volkswagen"/>
    <s v="SUV"/>
    <n v="825010"/>
    <n v="113"/>
    <n v="301"/>
    <n v="1.81"/>
    <x v="3909"/>
    <n v="36171"/>
    <n v="14.9"/>
    <s v="No"/>
    <n v="28.2"/>
    <n v="125.6"/>
    <n v="2026"/>
    <n v="29841436710"/>
    <n v="2.663716814159292"/>
    <n v="120.16943521594685"/>
    <n v="151.26968157961721"/>
    <s v="#SPILL!"/>
  </r>
  <r>
    <s v="EV3949"/>
    <x v="0"/>
    <s v="Asia"/>
    <s v="Volkswagen"/>
    <s v="Car"/>
    <n v="769978"/>
    <n v="85"/>
    <n v="330"/>
    <n v="1.38"/>
    <x v="3910"/>
    <n v="81126"/>
    <n v="19.8"/>
    <s v="Yes"/>
    <n v="45.4"/>
    <n v="175.7"/>
    <n v="2026"/>
    <n v="62465235228"/>
    <n v="3.8823529411764706"/>
    <n v="245.83636363636364"/>
    <n v="150.74326798947502"/>
    <s v="#SPILL!"/>
  </r>
  <r>
    <s v="EV3950"/>
    <x v="7"/>
    <s v="Europe"/>
    <s v="Hyundai"/>
    <s v="SUV"/>
    <n v="352880"/>
    <n v="84"/>
    <n v="290"/>
    <n v="1.32"/>
    <x v="3911"/>
    <n v="31266"/>
    <n v="17.600000000000001"/>
    <s v="Yes"/>
    <n v="58.1"/>
    <n v="70.900000000000006"/>
    <n v="2026"/>
    <n v="11033146080"/>
    <n v="3.4523809523809526"/>
    <n v="107.81379310344828"/>
    <n v="16.796077986851056"/>
    <s v="#SPILL!"/>
  </r>
  <r>
    <s v="EV3951"/>
    <x v="6"/>
    <s v="Europe"/>
    <s v="Volkswagen"/>
    <s v="Bus"/>
    <n v="588940"/>
    <n v="120"/>
    <n v="632"/>
    <n v="2.0099999999999998"/>
    <x v="3912"/>
    <n v="25918"/>
    <n v="22.2"/>
    <s v="Yes"/>
    <n v="56.4"/>
    <n v="70.099999999999994"/>
    <n v="2026"/>
    <n v="15264146920"/>
    <n v="5.2666666666666666"/>
    <n v="41.009493670886073"/>
    <n v="121.62699086494381"/>
    <s v="#SPILL!"/>
  </r>
  <r>
    <s v="EV3952"/>
    <x v="2"/>
    <s v="Oceania"/>
    <s v="Kia"/>
    <s v="Car"/>
    <n v="212380"/>
    <n v="64"/>
    <n v="586"/>
    <n v="2.0499999999999998"/>
    <x v="3913"/>
    <n v="79030"/>
    <n v="21.7"/>
    <s v="No"/>
    <n v="38"/>
    <n v="70.5"/>
    <n v="2026"/>
    <n v="16784391400"/>
    <n v="9.15625"/>
    <n v="134.86348122866895"/>
    <n v="126.99877577926358"/>
    <s v="#SPILL!"/>
  </r>
  <r>
    <s v="EV3953"/>
    <x v="2"/>
    <s v="Oceania"/>
    <s v="BYD"/>
    <s v="SUV"/>
    <n v="668952"/>
    <n v="63"/>
    <n v="542"/>
    <n v="1.49"/>
    <x v="3914"/>
    <n v="45054"/>
    <n v="20.100000000000001"/>
    <s v="No"/>
    <n v="45.4"/>
    <n v="234.3"/>
    <n v="2026"/>
    <n v="30138963408"/>
    <n v="8.6031746031746028"/>
    <n v="83.125461254612546"/>
    <n v="109.18122675468494"/>
    <s v="#SPILL!"/>
  </r>
  <r>
    <s v="EV3954"/>
    <x v="4"/>
    <s v="Asia"/>
    <s v="Nissan"/>
    <s v="Bus"/>
    <n v="767854"/>
    <n v="57"/>
    <n v="361"/>
    <n v="1.41"/>
    <x v="3915"/>
    <n v="34847"/>
    <n v="15.7"/>
    <s v="No"/>
    <n v="37.6"/>
    <n v="127.7"/>
    <n v="2026"/>
    <n v="26757408338"/>
    <n v="6.333333333333333"/>
    <n v="96.529085872576175"/>
    <n v="203.5829728047259"/>
    <s v="#SPILL!"/>
  </r>
  <r>
    <s v="EV3955"/>
    <x v="2"/>
    <s v="Oceania"/>
    <s v="Ford"/>
    <s v="Truck"/>
    <n v="698188"/>
    <n v="116"/>
    <n v="631"/>
    <n v="2.02"/>
    <x v="3916"/>
    <n v="40628"/>
    <n v="12.3"/>
    <s v="Yes"/>
    <n v="6"/>
    <n v="87.6"/>
    <n v="2026"/>
    <n v="28365982064"/>
    <n v="5.4396551724137927"/>
    <n v="64.386687797147388"/>
    <n v="101.73477630666812"/>
    <s v="#SPILL!"/>
  </r>
  <r>
    <s v="EV3956"/>
    <x v="3"/>
    <s v="Europe"/>
    <s v="Nissan"/>
    <s v="Bus"/>
    <n v="579175"/>
    <n v="42"/>
    <n v="571"/>
    <n v="2.2400000000000002"/>
    <x v="3917"/>
    <n v="71626"/>
    <n v="22.4"/>
    <s v="Yes"/>
    <n v="35.5"/>
    <n v="128.69999999999999"/>
    <n v="2026"/>
    <n v="41483988550"/>
    <n v="13.595238095238095"/>
    <n v="125.43957968476357"/>
    <n v="190.51927310398412"/>
    <s v="#SPILL!"/>
  </r>
  <r>
    <s v="EV3957"/>
    <x v="6"/>
    <s v="Europe"/>
    <s v="Toyota"/>
    <s v="SUV"/>
    <n v="90073"/>
    <n v="91"/>
    <n v="539"/>
    <n v="1.58"/>
    <x v="3918"/>
    <n v="80832"/>
    <n v="12.4"/>
    <s v="No"/>
    <n v="5.0999999999999996"/>
    <n v="147.1"/>
    <n v="2026"/>
    <n v="7280780736"/>
    <n v="5.9230769230769234"/>
    <n v="149.96660482374767"/>
    <n v="401.45215547389341"/>
    <s v="#SPILL!"/>
  </r>
  <r>
    <s v="EV3958"/>
    <x v="0"/>
    <s v="Asia"/>
    <s v="Toyota"/>
    <s v="Truck"/>
    <n v="319098"/>
    <n v="81"/>
    <n v="649"/>
    <n v="1.6"/>
    <x v="3919"/>
    <n v="60299"/>
    <n v="19.2"/>
    <s v="No"/>
    <n v="50.5"/>
    <n v="183.8"/>
    <n v="2026"/>
    <n v="19241290302"/>
    <n v="8.0123456790123448"/>
    <n v="92.910631741140222"/>
    <n v="115.3908830516017"/>
    <s v="#SPILL!"/>
  </r>
  <r>
    <s v="EV3959"/>
    <x v="7"/>
    <s v="Europe"/>
    <s v="Mercedes"/>
    <s v="Car"/>
    <n v="274803"/>
    <n v="73"/>
    <n v="271"/>
    <n v="1.08"/>
    <x v="3920"/>
    <n v="36257"/>
    <n v="15.8"/>
    <s v="Yes"/>
    <n v="28.8"/>
    <n v="128.19999999999999"/>
    <n v="2026"/>
    <n v="9963532371"/>
    <n v="3.7123287671232879"/>
    <n v="133.78966789667896"/>
    <n v="603.40316517650831"/>
    <s v="#SPILL!"/>
  </r>
  <r>
    <s v="EV3960"/>
    <x v="3"/>
    <s v="Europe"/>
    <s v="Nissan"/>
    <s v="Truck"/>
    <n v="853295"/>
    <n v="115"/>
    <n v="641"/>
    <n v="2.21"/>
    <x v="3921"/>
    <n v="73609"/>
    <n v="22.8"/>
    <s v="No"/>
    <n v="64.8"/>
    <n v="30.9"/>
    <n v="2026"/>
    <n v="62810191655"/>
    <n v="5.5739130434782611"/>
    <n v="114.83463338533541"/>
    <n v="200.67854610656337"/>
    <s v="#SPILL!"/>
  </r>
  <r>
    <s v="EV3961"/>
    <x v="8"/>
    <s v="Europe"/>
    <s v="Volkswagen"/>
    <s v="SUV"/>
    <n v="732624"/>
    <n v="48"/>
    <n v="634"/>
    <n v="2.82"/>
    <x v="3922"/>
    <n v="68529"/>
    <n v="22.3"/>
    <s v="No"/>
    <n v="48.5"/>
    <n v="223.8"/>
    <n v="2026"/>
    <n v="50205990096"/>
    <n v="13.208333333333334"/>
    <n v="108.08990536277602"/>
    <n v="226.91585315250387"/>
    <s v="#SPILL!"/>
  </r>
  <r>
    <s v="EV3962"/>
    <x v="0"/>
    <s v="Asia"/>
    <s v="Toyota"/>
    <s v="Car"/>
    <n v="121417"/>
    <n v="107"/>
    <n v="425"/>
    <n v="2.1"/>
    <x v="3923"/>
    <n v="35883"/>
    <n v="19.100000000000001"/>
    <s v="Yes"/>
    <n v="54.6"/>
    <n v="169.1"/>
    <n v="2026"/>
    <n v="4356806211"/>
    <n v="3.97196261682243"/>
    <n v="84.430588235294124"/>
    <n v="311.99914344778739"/>
    <s v="#SPILL!"/>
  </r>
  <r>
    <s v="EV3963"/>
    <x v="8"/>
    <s v="Europe"/>
    <s v="Ford"/>
    <s v="Car"/>
    <n v="849444"/>
    <n v="64"/>
    <n v="604"/>
    <n v="2.0699999999999998"/>
    <x v="3924"/>
    <n v="77587"/>
    <n v="12.1"/>
    <s v="Yes"/>
    <n v="19.8"/>
    <n v="273.7"/>
    <n v="2026"/>
    <n v="65905811628"/>
    <n v="9.4375"/>
    <n v="128.45529801324503"/>
    <n v="36.917089296057185"/>
    <s v="#SPILL!"/>
  </r>
  <r>
    <s v="EV3964"/>
    <x v="1"/>
    <s v="North America"/>
    <s v="Tesla"/>
    <s v="Car"/>
    <n v="420082"/>
    <n v="103"/>
    <n v="452"/>
    <n v="2.88"/>
    <x v="3925"/>
    <n v="78480"/>
    <n v="22.5"/>
    <s v="Yes"/>
    <n v="49.8"/>
    <n v="168.7"/>
    <n v="2026"/>
    <n v="32968035360"/>
    <n v="4.3883495145631066"/>
    <n v="173.6283185840708"/>
    <n v="164.57025057012677"/>
    <s v="#SPILL!"/>
  </r>
  <r>
    <s v="EV3965"/>
    <x v="1"/>
    <s v="North America"/>
    <s v="Ford"/>
    <s v="Bus"/>
    <n v="263469"/>
    <n v="110"/>
    <n v="301"/>
    <n v="2.78"/>
    <x v="3926"/>
    <n v="77557"/>
    <n v="23.4"/>
    <s v="Yes"/>
    <n v="18.100000000000001"/>
    <n v="117.8"/>
    <n v="2026"/>
    <n v="20433865233"/>
    <n v="2.7363636363636363"/>
    <n v="257.66445182724254"/>
    <n v="477.97274062603191"/>
    <s v="#SPILL!"/>
  </r>
  <r>
    <s v="EV3966"/>
    <x v="5"/>
    <s v="North America"/>
    <s v="Kia"/>
    <s v="Car"/>
    <n v="368331"/>
    <n v="118"/>
    <n v="459"/>
    <n v="2.8"/>
    <x v="3927"/>
    <n v="39804"/>
    <n v="13.1"/>
    <s v="No"/>
    <n v="14.4"/>
    <n v="171.6"/>
    <n v="2026"/>
    <n v="14661047124"/>
    <n v="3.8898305084745761"/>
    <n v="86.718954248366018"/>
    <n v="323.15498831214319"/>
    <s v="#SPILL!"/>
  </r>
  <r>
    <s v="EV3967"/>
    <x v="6"/>
    <s v="Europe"/>
    <s v="Toyota"/>
    <s v="Car"/>
    <n v="307535"/>
    <n v="71"/>
    <n v="427"/>
    <n v="1.27"/>
    <x v="3928"/>
    <n v="47825"/>
    <n v="18.3"/>
    <s v="Yes"/>
    <n v="10.7"/>
    <n v="21.6"/>
    <n v="2026"/>
    <n v="14707861375"/>
    <n v="6.0140845070422539"/>
    <n v="112.0023419203747"/>
    <n v="531.00947859593214"/>
    <s v="#SPILL!"/>
  </r>
  <r>
    <s v="EV3968"/>
    <x v="7"/>
    <s v="Europe"/>
    <s v="Mercedes"/>
    <s v="Bus"/>
    <n v="203010"/>
    <n v="49"/>
    <n v="476"/>
    <n v="2.67"/>
    <x v="3929"/>
    <n v="46956"/>
    <n v="21.9"/>
    <s v="Yes"/>
    <n v="7.1"/>
    <n v="271.39999999999998"/>
    <n v="2026"/>
    <n v="9532537560"/>
    <n v="9.7142857142857135"/>
    <n v="98.647058823529406"/>
    <n v="887.14349046844984"/>
    <s v="#SPILL!"/>
  </r>
  <r>
    <s v="EV3969"/>
    <x v="1"/>
    <s v="North America"/>
    <s v="Volkswagen"/>
    <s v="Car"/>
    <n v="660059"/>
    <n v="69"/>
    <n v="619"/>
    <n v="1.37"/>
    <x v="3930"/>
    <n v="66959"/>
    <n v="21"/>
    <s v="Yes"/>
    <n v="20.100000000000001"/>
    <n v="228.6"/>
    <n v="2026"/>
    <n v="44196890581"/>
    <n v="8.9710144927536231"/>
    <n v="108.17285945072697"/>
    <n v="170.59687088578445"/>
    <s v="#SPILL!"/>
  </r>
  <r>
    <s v="EV3970"/>
    <x v="2"/>
    <s v="Oceania"/>
    <s v="Nissan"/>
    <s v="SUV"/>
    <n v="370571"/>
    <n v="44"/>
    <n v="406"/>
    <n v="0.5"/>
    <x v="3931"/>
    <n v="46344"/>
    <n v="20.5"/>
    <s v="Yes"/>
    <n v="13.4"/>
    <n v="295.60000000000002"/>
    <n v="2026"/>
    <n v="17173742424"/>
    <n v="9.2272727272727266"/>
    <n v="114.14778325123153"/>
    <n v="18.795318575927418"/>
    <s v="#SPILL!"/>
  </r>
  <r>
    <s v="EV3971"/>
    <x v="6"/>
    <s v="Europe"/>
    <s v="Volkswagen"/>
    <s v="Truck"/>
    <n v="517050"/>
    <n v="116"/>
    <n v="284"/>
    <n v="2.46"/>
    <x v="3932"/>
    <n v="63351"/>
    <n v="23.6"/>
    <s v="Yes"/>
    <n v="8.1999999999999993"/>
    <n v="246.6"/>
    <n v="2026"/>
    <n v="32755634550"/>
    <n v="2.4482758620689653"/>
    <n v="223.06690140845072"/>
    <n v="199.05231602359541"/>
    <s v="#SPILL!"/>
  </r>
  <r>
    <s v="EV3972"/>
    <x v="3"/>
    <s v="Europe"/>
    <s v="Hyundai"/>
    <s v="SUV"/>
    <n v="625179"/>
    <n v="111"/>
    <n v="617"/>
    <n v="1.58"/>
    <x v="3933"/>
    <n v="62555"/>
    <n v="21.1"/>
    <s v="No"/>
    <n v="35.200000000000003"/>
    <n v="185"/>
    <n v="2026"/>
    <n v="39108072345"/>
    <n v="5.5585585585585582"/>
    <n v="101.38573743922204"/>
    <n v="25.554281253848899"/>
    <s v="#SPILL!"/>
  </r>
  <r>
    <s v="EV3973"/>
    <x v="7"/>
    <s v="Europe"/>
    <s v="BMW"/>
    <s v="Truck"/>
    <n v="558001"/>
    <n v="65"/>
    <n v="590"/>
    <n v="0.99"/>
    <x v="3934"/>
    <n v="72477"/>
    <n v="21.7"/>
    <s v="Yes"/>
    <n v="32.1"/>
    <n v="118.7"/>
    <n v="2026"/>
    <n v="40442238477"/>
    <n v="9.0769230769230766"/>
    <n v="122.84237288135593"/>
    <n v="208.30249408155183"/>
    <s v="#SPILL!"/>
  </r>
  <r>
    <s v="EV3974"/>
    <x v="7"/>
    <s v="Europe"/>
    <s v="BYD"/>
    <s v="Bus"/>
    <n v="322365"/>
    <n v="69"/>
    <n v="550"/>
    <n v="1.49"/>
    <x v="3935"/>
    <n v="34082"/>
    <n v="24.7"/>
    <s v="Yes"/>
    <n v="18.600000000000001"/>
    <n v="107.6"/>
    <n v="2026"/>
    <n v="10986843930"/>
    <n v="7.9710144927536231"/>
    <n v="61.967272727272729"/>
    <n v="33.424844508553967"/>
    <s v="#SPILL!"/>
  </r>
  <r>
    <s v="EV3975"/>
    <x v="5"/>
    <s v="North America"/>
    <s v="Tesla"/>
    <s v="Truck"/>
    <n v="564827"/>
    <n v="49"/>
    <n v="613"/>
    <n v="2.75"/>
    <x v="3936"/>
    <n v="38421"/>
    <n v="13.6"/>
    <s v="Yes"/>
    <n v="22.4"/>
    <n v="256.10000000000002"/>
    <n v="2026"/>
    <n v="21701218167"/>
    <n v="12.510204081632653"/>
    <n v="62.676998368678632"/>
    <n v="220.43917872198034"/>
    <s v="#SPILL!"/>
  </r>
  <r>
    <s v="EV3976"/>
    <x v="0"/>
    <s v="Asia"/>
    <s v="Nissan"/>
    <s v="Truck"/>
    <n v="239680"/>
    <n v="44"/>
    <n v="304"/>
    <n v="2.36"/>
    <x v="3937"/>
    <n v="84319"/>
    <n v="17.8"/>
    <s v="No"/>
    <n v="61.5"/>
    <n v="42.5"/>
    <n v="2026"/>
    <n v="20209577920"/>
    <n v="6.9090909090909092"/>
    <n v="277.36513157894734"/>
    <n v="832.23047396528705"/>
    <s v="#SPILL!"/>
  </r>
  <r>
    <s v="EV3977"/>
    <x v="2"/>
    <s v="Oceania"/>
    <s v="Tesla"/>
    <s v="Car"/>
    <n v="629255"/>
    <n v="74"/>
    <n v="607"/>
    <n v="1.93"/>
    <x v="3938"/>
    <n v="81618"/>
    <n v="20.3"/>
    <s v="No"/>
    <n v="55.7"/>
    <n v="123.8"/>
    <n v="2026"/>
    <n v="51358534590"/>
    <n v="8.2027027027027035"/>
    <n v="134.46128500823724"/>
    <n v="89.941279767343929"/>
    <s v="#SPILL!"/>
  </r>
  <r>
    <s v="EV3978"/>
    <x v="0"/>
    <s v="Asia"/>
    <s v="Toyota"/>
    <s v="SUV"/>
    <n v="518033"/>
    <n v="107"/>
    <n v="608"/>
    <n v="2.83"/>
    <x v="3939"/>
    <n v="78638"/>
    <n v="15.3"/>
    <s v="Yes"/>
    <n v="59.3"/>
    <n v="208.4"/>
    <n v="2026"/>
    <n v="40737079054"/>
    <n v="5.6822429906542054"/>
    <n v="129.33881578947367"/>
    <n v="101.87188847042562"/>
    <s v="#SPILL!"/>
  </r>
  <r>
    <s v="EV3979"/>
    <x v="1"/>
    <s v="North America"/>
    <s v="Ford"/>
    <s v="SUV"/>
    <n v="320464"/>
    <n v="119"/>
    <n v="462"/>
    <n v="1.33"/>
    <x v="3940"/>
    <n v="30726"/>
    <n v="18.3"/>
    <s v="No"/>
    <n v="61.4"/>
    <n v="43"/>
    <n v="2026"/>
    <n v="9846576864"/>
    <n v="3.8823529411764706"/>
    <n v="66.506493506493513"/>
    <n v="346.35715712217285"/>
    <s v="#SPILL!"/>
  </r>
  <r>
    <s v="EV3980"/>
    <x v="1"/>
    <s v="North America"/>
    <s v="Toyota"/>
    <s v="Car"/>
    <n v="423803"/>
    <n v="46"/>
    <n v="624"/>
    <n v="2.59"/>
    <x v="3941"/>
    <n v="31554"/>
    <n v="21.1"/>
    <s v="Yes"/>
    <n v="57.2"/>
    <n v="253.5"/>
    <n v="2026"/>
    <n v="13372679862"/>
    <n v="13.565217391304348"/>
    <n v="50.567307692307693"/>
    <n v="388.50598037295629"/>
    <s v="#SPILL!"/>
  </r>
  <r>
    <s v="EV3981"/>
    <x v="1"/>
    <s v="North America"/>
    <s v="BYD"/>
    <s v="Car"/>
    <n v="435133"/>
    <n v="49"/>
    <n v="453"/>
    <n v="2.2400000000000002"/>
    <x v="3942"/>
    <n v="84254"/>
    <n v="12.4"/>
    <s v="Yes"/>
    <n v="8.6"/>
    <n v="297.60000000000002"/>
    <n v="2026"/>
    <n v="36661695782"/>
    <n v="9.2448979591836729"/>
    <n v="185.99116997792495"/>
    <n v="33.171467114652302"/>
    <s v="#SPILL!"/>
  </r>
  <r>
    <s v="EV3982"/>
    <x v="6"/>
    <s v="Europe"/>
    <s v="Hyundai"/>
    <s v="Car"/>
    <n v="63618"/>
    <n v="71"/>
    <n v="532"/>
    <n v="1.93"/>
    <x v="3943"/>
    <n v="68250"/>
    <n v="16.3"/>
    <s v="Yes"/>
    <n v="27.1"/>
    <n v="155.4"/>
    <n v="2026"/>
    <n v="4341928500"/>
    <n v="7.492957746478873"/>
    <n v="128.28947368421052"/>
    <n v="2478.8110283253168"/>
    <s v="#SPILL!"/>
  </r>
  <r>
    <s v="EV3983"/>
    <x v="0"/>
    <s v="Asia"/>
    <s v="Mercedes"/>
    <s v="SUV"/>
    <n v="620438"/>
    <n v="51"/>
    <n v="534"/>
    <n v="0.81"/>
    <x v="3944"/>
    <n v="29070"/>
    <n v="23.7"/>
    <s v="No"/>
    <n v="11.9"/>
    <n v="60.6"/>
    <n v="2026"/>
    <n v="18036132660"/>
    <n v="10.470588235294118"/>
    <n v="54.438202247191015"/>
    <n v="313.66067197689375"/>
    <s v="#SPILL!"/>
  </r>
  <r>
    <s v="EV3984"/>
    <x v="5"/>
    <s v="North America"/>
    <s v="Nissan"/>
    <s v="SUV"/>
    <n v="420612"/>
    <n v="105"/>
    <n v="303"/>
    <n v="2.38"/>
    <x v="3945"/>
    <n v="53916"/>
    <n v="16.2"/>
    <s v="Yes"/>
    <n v="34.299999999999997"/>
    <n v="294.2"/>
    <n v="2026"/>
    <n v="22677716592"/>
    <n v="2.8857142857142857"/>
    <n v="177.94059405940595"/>
    <n v="415.7917510674921"/>
    <s v="#SPILL!"/>
  </r>
  <r>
    <s v="EV3985"/>
    <x v="9"/>
    <s v="Asia"/>
    <s v="Volkswagen"/>
    <s v="Truck"/>
    <n v="86194"/>
    <n v="40"/>
    <n v="327"/>
    <n v="2.3199999999999998"/>
    <x v="3946"/>
    <n v="76496"/>
    <n v="13.2"/>
    <s v="No"/>
    <n v="46.8"/>
    <n v="210.4"/>
    <n v="2026"/>
    <n v="6593496224"/>
    <n v="8.1750000000000007"/>
    <n v="233.93272171253824"/>
    <n v="1321.0200245956796"/>
    <s v="#SPILL!"/>
  </r>
  <r>
    <s v="EV3986"/>
    <x v="6"/>
    <s v="Europe"/>
    <s v="Tesla"/>
    <s v="SUV"/>
    <n v="835886"/>
    <n v="63"/>
    <n v="361"/>
    <n v="1.37"/>
    <x v="3947"/>
    <n v="62487"/>
    <n v="18.600000000000001"/>
    <s v="Yes"/>
    <n v="44.9"/>
    <n v="227.5"/>
    <n v="2026"/>
    <n v="52232008482"/>
    <n v="5.7301587301587302"/>
    <n v="173.09418282548475"/>
    <n v="107.67975537334038"/>
    <s v="#SPILL!"/>
  </r>
  <r>
    <s v="EV3987"/>
    <x v="6"/>
    <s v="Europe"/>
    <s v="Tesla"/>
    <s v="Truck"/>
    <n v="433339"/>
    <n v="64"/>
    <n v="288"/>
    <n v="2.87"/>
    <x v="3948"/>
    <n v="61816"/>
    <n v="17.5"/>
    <s v="No"/>
    <n v="45.6"/>
    <n v="176.9"/>
    <n v="2026"/>
    <n v="26787283624"/>
    <n v="4.5"/>
    <n v="214.63888888888889"/>
    <n v="74.015955175970774"/>
    <s v="#SPILL!"/>
  </r>
  <r>
    <s v="EV3988"/>
    <x v="8"/>
    <s v="Europe"/>
    <s v="Nissan"/>
    <s v="Bus"/>
    <n v="254402"/>
    <n v="89"/>
    <n v="375"/>
    <n v="0.74"/>
    <x v="3949"/>
    <n v="62144"/>
    <n v="13.4"/>
    <s v="No"/>
    <n v="22.6"/>
    <n v="11.7"/>
    <n v="2026"/>
    <n v="15809557888"/>
    <n v="4.213483146067416"/>
    <n v="165.71733333333333"/>
    <n v="407.01330964379213"/>
    <s v="#SPILL!"/>
  </r>
  <r>
    <s v="EV3989"/>
    <x v="8"/>
    <s v="Europe"/>
    <s v="Mercedes"/>
    <s v="Truck"/>
    <n v="334104"/>
    <n v="93"/>
    <n v="334"/>
    <n v="1.85"/>
    <x v="3950"/>
    <n v="34823"/>
    <n v="24.6"/>
    <s v="Yes"/>
    <n v="11.7"/>
    <n v="87.2"/>
    <n v="2026"/>
    <n v="11634503592"/>
    <n v="3.5913978494623655"/>
    <n v="104.26047904191617"/>
    <n v="451.71563345545104"/>
    <s v="#SPILL!"/>
  </r>
  <r>
    <s v="EV3990"/>
    <x v="2"/>
    <s v="Oceania"/>
    <s v="Toyota"/>
    <s v="Car"/>
    <n v="526276"/>
    <n v="116"/>
    <n v="561"/>
    <n v="2.91"/>
    <x v="3951"/>
    <n v="43913"/>
    <n v="12.8"/>
    <s v="No"/>
    <n v="30.4"/>
    <n v="226.4"/>
    <n v="2026"/>
    <n v="23110357988"/>
    <n v="4.8362068965517242"/>
    <n v="78.276292335115869"/>
    <n v="118.91859024542255"/>
    <s v="#SPILL!"/>
  </r>
  <r>
    <s v="EV3991"/>
    <x v="7"/>
    <s v="Europe"/>
    <s v="Kia"/>
    <s v="Bus"/>
    <n v="331414"/>
    <n v="67"/>
    <n v="343"/>
    <n v="1.93"/>
    <x v="3952"/>
    <n v="68048"/>
    <n v="16.3"/>
    <s v="No"/>
    <n v="21.9"/>
    <n v="210.9"/>
    <n v="2026"/>
    <n v="22552059872"/>
    <n v="5.1194029850746272"/>
    <n v="198.39067055393585"/>
    <n v="169.61564689482037"/>
    <s v="#SPILL!"/>
  </r>
  <r>
    <s v="EV3992"/>
    <x v="3"/>
    <s v="Europe"/>
    <s v="Ford"/>
    <s v="Car"/>
    <n v="308038"/>
    <n v="85"/>
    <n v="451"/>
    <n v="0.62"/>
    <x v="3953"/>
    <n v="31236"/>
    <n v="21.2"/>
    <s v="Yes"/>
    <n v="17.399999999999999"/>
    <n v="294.3"/>
    <n v="2026"/>
    <n v="9621874968"/>
    <n v="5.3058823529411763"/>
    <n v="69.259423503325948"/>
    <n v="649.10173420162448"/>
    <s v="#SPILL!"/>
  </r>
  <r>
    <s v="EV3993"/>
    <x v="0"/>
    <s v="Asia"/>
    <s v="Tesla"/>
    <s v="SUV"/>
    <n v="407783"/>
    <n v="57"/>
    <n v="619"/>
    <n v="1.1100000000000001"/>
    <x v="3954"/>
    <n v="72021"/>
    <n v="23.1"/>
    <s v="No"/>
    <n v="47.8"/>
    <n v="246.8"/>
    <n v="2026"/>
    <n v="29368939443"/>
    <n v="10.859649122807017"/>
    <n v="116.35056542810986"/>
    <n v="311.64859741578243"/>
    <s v="#SPILL!"/>
  </r>
  <r>
    <s v="EV3994"/>
    <x v="7"/>
    <s v="Europe"/>
    <s v="Tesla"/>
    <s v="SUV"/>
    <n v="761105"/>
    <n v="118"/>
    <n v="438"/>
    <n v="1.76"/>
    <x v="3955"/>
    <n v="53704"/>
    <n v="18.600000000000001"/>
    <s v="No"/>
    <n v="55.3"/>
    <n v="272.8"/>
    <n v="2026"/>
    <n v="40874382920"/>
    <n v="3.7118644067796609"/>
    <n v="122.61187214611873"/>
    <n v="193.97717791894681"/>
    <s v="#SPILL!"/>
  </r>
  <r>
    <s v="EV3995"/>
    <x v="9"/>
    <s v="Asia"/>
    <s v="Volkswagen"/>
    <s v="SUV"/>
    <n v="898982"/>
    <n v="76"/>
    <n v="345"/>
    <n v="1.03"/>
    <x v="3956"/>
    <n v="79035"/>
    <n v="16.5"/>
    <s v="Yes"/>
    <n v="54.8"/>
    <n v="49.7"/>
    <n v="2026"/>
    <n v="71051042370"/>
    <n v="4.5394736842105265"/>
    <n v="229.08695652173913"/>
    <n v="93.582518893592976"/>
    <s v="#SPILL!"/>
  </r>
  <r>
    <s v="EV3996"/>
    <x v="9"/>
    <s v="Asia"/>
    <s v="Nissan"/>
    <s v="SUV"/>
    <n v="720517"/>
    <n v="60"/>
    <n v="275"/>
    <n v="2.76"/>
    <x v="3957"/>
    <n v="58597"/>
    <n v="22.7"/>
    <s v="No"/>
    <n v="27.8"/>
    <n v="21.4"/>
    <n v="2026"/>
    <n v="42220134649"/>
    <n v="4.583333333333333"/>
    <n v="213.08"/>
    <n v="257.13341947518245"/>
    <s v="#SPILL!"/>
  </r>
  <r>
    <s v="EV3997"/>
    <x v="8"/>
    <s v="Europe"/>
    <s v="Nissan"/>
    <s v="Bus"/>
    <n v="597529"/>
    <n v="72"/>
    <n v="419"/>
    <n v="1.9"/>
    <x v="3958"/>
    <n v="26743"/>
    <n v="22.7"/>
    <s v="No"/>
    <n v="55.8"/>
    <n v="72.900000000000006"/>
    <n v="2026"/>
    <n v="15979718047"/>
    <n v="5.8194444444444446"/>
    <n v="63.825775656324581"/>
    <n v="276.5355321666396"/>
    <s v="#SPILL!"/>
  </r>
  <r>
    <s v="EV3998"/>
    <x v="1"/>
    <s v="North America"/>
    <s v="BMW"/>
    <s v="SUV"/>
    <n v="596843"/>
    <n v="47"/>
    <n v="595"/>
    <n v="0.71"/>
    <x v="3959"/>
    <n v="33377"/>
    <n v="14"/>
    <s v="No"/>
    <n v="63.1"/>
    <n v="119.1"/>
    <n v="2026"/>
    <n v="19920828811"/>
    <n v="12.659574468085106"/>
    <n v="56.095798319327734"/>
    <n v="275.28680071643629"/>
    <s v="#SPILL!"/>
  </r>
  <r>
    <s v="EV3999"/>
    <x v="4"/>
    <s v="Asia"/>
    <s v="Tesla"/>
    <s v="Bus"/>
    <n v="736747"/>
    <n v="101"/>
    <n v="611"/>
    <n v="0.56999999999999995"/>
    <x v="3960"/>
    <n v="77012"/>
    <n v="21.1"/>
    <s v="No"/>
    <n v="55"/>
    <n v="194.4"/>
    <n v="2026"/>
    <n v="56738359964"/>
    <n v="6.0495049504950495"/>
    <n v="126.04255319148936"/>
    <n v="139.45085626409065"/>
    <s v="#SPILL!"/>
  </r>
  <r>
    <s v="EV4000"/>
    <x v="2"/>
    <s v="Oceania"/>
    <s v="Kia"/>
    <s v="SUV"/>
    <n v="339261"/>
    <n v="72"/>
    <n v="428"/>
    <n v="1.32"/>
    <x v="3961"/>
    <n v="50524"/>
    <n v="21.3"/>
    <s v="No"/>
    <n v="60"/>
    <n v="261"/>
    <n v="2026"/>
    <n v="17140822764"/>
    <n v="5.9444444444444446"/>
    <n v="118.04672897196262"/>
    <n v="568.77743094549623"/>
    <s v="#SPILL!"/>
  </r>
  <r>
    <s v="EV4001"/>
    <x v="5"/>
    <s v="North America"/>
    <s v="BYD"/>
    <s v="Truck"/>
    <n v="160711"/>
    <n v="64"/>
    <n v="273"/>
    <n v="2.66"/>
    <x v="3962"/>
    <n v="50492"/>
    <n v="15.9"/>
    <s v="Yes"/>
    <n v="55.4"/>
    <n v="61.6"/>
    <n v="2026"/>
    <n v="8114619812"/>
    <n v="4.265625"/>
    <n v="184.95238095238096"/>
    <n v="138.59038895906318"/>
    <s v="#SPILL!"/>
  </r>
  <r>
    <s v="EV4002"/>
    <x v="6"/>
    <s v="Europe"/>
    <s v="Ford"/>
    <s v="Truck"/>
    <n v="807859"/>
    <n v="45"/>
    <n v="291"/>
    <n v="2.73"/>
    <x v="3963"/>
    <n v="56100"/>
    <n v="18.5"/>
    <s v="No"/>
    <n v="47.6"/>
    <n v="213.1"/>
    <n v="2026"/>
    <n v="45320889900"/>
    <n v="6.4666666666666668"/>
    <n v="192.78350515463919"/>
    <n v="84.321645237597153"/>
    <s v="#SPILL!"/>
  </r>
  <r>
    <s v="EV4003"/>
    <x v="3"/>
    <s v="Europe"/>
    <s v="BMW"/>
    <s v="SUV"/>
    <n v="849083"/>
    <n v="66"/>
    <n v="497"/>
    <n v="1.3"/>
    <x v="3964"/>
    <n v="49710"/>
    <n v="24"/>
    <s v="Yes"/>
    <n v="39.5"/>
    <n v="168.9"/>
    <n v="2026"/>
    <n v="42207915930"/>
    <n v="7.5303030303030303"/>
    <n v="100.02012072434607"/>
    <n v="123.01035352256494"/>
    <s v="#SPILL!"/>
  </r>
  <r>
    <s v="EV4004"/>
    <x v="8"/>
    <s v="Europe"/>
    <s v="Mercedes"/>
    <s v="Car"/>
    <n v="115091"/>
    <n v="96"/>
    <n v="569"/>
    <n v="2.13"/>
    <x v="3965"/>
    <n v="69039"/>
    <n v="21.1"/>
    <s v="Yes"/>
    <n v="11.9"/>
    <n v="99.4"/>
    <n v="2026"/>
    <n v="7945767549"/>
    <n v="5.927083333333333"/>
    <n v="121.33391915641477"/>
    <n v="127.90748190562252"/>
    <s v="#SPILL!"/>
  </r>
  <r>
    <s v="EV4005"/>
    <x v="5"/>
    <s v="North America"/>
    <s v="Mercedes"/>
    <s v="Truck"/>
    <n v="29107"/>
    <n v="65"/>
    <n v="284"/>
    <n v="1.64"/>
    <x v="3966"/>
    <n v="82060"/>
    <n v="22.4"/>
    <s v="No"/>
    <n v="11.8"/>
    <n v="198.3"/>
    <n v="2026"/>
    <n v="2388520420"/>
    <n v="4.3692307692307688"/>
    <n v="288.94366197183098"/>
    <n v="1814.305837083863"/>
    <s v="#SPILL!"/>
  </r>
  <r>
    <s v="EV4006"/>
    <x v="7"/>
    <s v="Europe"/>
    <s v="Kia"/>
    <s v="Bus"/>
    <n v="628362"/>
    <n v="105"/>
    <n v="324"/>
    <n v="2.36"/>
    <x v="3967"/>
    <n v="74184"/>
    <n v="16.899999999999999"/>
    <s v="Yes"/>
    <n v="49.5"/>
    <n v="293.7"/>
    <n v="2026"/>
    <n v="46614406608"/>
    <n v="3.0857142857142859"/>
    <n v="228.96296296296296"/>
    <n v="76.72965583533059"/>
    <s v="#SPILL!"/>
  </r>
  <r>
    <s v="EV4007"/>
    <x v="8"/>
    <s v="Europe"/>
    <s v="Toyota"/>
    <s v="Truck"/>
    <n v="532589"/>
    <n v="40"/>
    <n v="638"/>
    <n v="1.79"/>
    <x v="3968"/>
    <n v="71666"/>
    <n v="23.8"/>
    <s v="No"/>
    <n v="5.0999999999999996"/>
    <n v="94.5"/>
    <n v="2026"/>
    <n v="38168523274"/>
    <n v="15.95"/>
    <n v="112.32915360501568"/>
    <n v="341.15237077746627"/>
    <s v="#SPILL!"/>
  </r>
  <r>
    <s v="EV4008"/>
    <x v="6"/>
    <s v="Europe"/>
    <s v="BMW"/>
    <s v="Truck"/>
    <n v="725166"/>
    <n v="81"/>
    <n v="498"/>
    <n v="1.57"/>
    <x v="3969"/>
    <n v="76139"/>
    <n v="12.2"/>
    <s v="No"/>
    <n v="63.8"/>
    <n v="276.5"/>
    <n v="2026"/>
    <n v="55213414074"/>
    <n v="6.1481481481481479"/>
    <n v="152.88955823293173"/>
    <n v="189.56487204309084"/>
    <s v="#SPILL!"/>
  </r>
  <r>
    <s v="EV4009"/>
    <x v="1"/>
    <s v="North America"/>
    <s v="Mercedes"/>
    <s v="SUV"/>
    <n v="57979"/>
    <n v="120"/>
    <n v="619"/>
    <n v="1.25"/>
    <x v="3970"/>
    <n v="28395"/>
    <n v="16.399999999999999"/>
    <s v="Yes"/>
    <n v="7.9"/>
    <n v="92.5"/>
    <n v="2026"/>
    <n v="1646313705"/>
    <n v="5.1583333333333332"/>
    <n v="45.872374798061387"/>
    <n v="2801.3936080304939"/>
    <s v="#SPILL!"/>
  </r>
  <r>
    <s v="EV4010"/>
    <x v="6"/>
    <s v="Europe"/>
    <s v="Toyota"/>
    <s v="SUV"/>
    <n v="343813"/>
    <n v="40"/>
    <n v="436"/>
    <n v="0.57999999999999996"/>
    <x v="3971"/>
    <n v="43723"/>
    <n v="17.7"/>
    <s v="No"/>
    <n v="35.200000000000003"/>
    <n v="268"/>
    <n v="2026"/>
    <n v="15032535799"/>
    <n v="10.9"/>
    <n v="100.28211009174312"/>
    <n v="535.56729966580679"/>
    <s v="#SPILL!"/>
  </r>
  <r>
    <s v="EV4011"/>
    <x v="7"/>
    <s v="Europe"/>
    <s v="Nissan"/>
    <s v="Bus"/>
    <n v="85560"/>
    <n v="69"/>
    <n v="356"/>
    <n v="0.86"/>
    <x v="3972"/>
    <n v="71414"/>
    <n v="17.8"/>
    <s v="Yes"/>
    <n v="58.5"/>
    <n v="133.9"/>
    <n v="2026"/>
    <n v="6110181840"/>
    <n v="5.1594202898550723"/>
    <n v="200.60112359550561"/>
    <n v="2153.2141187470779"/>
    <s v="#SPILL!"/>
  </r>
  <r>
    <s v="EV4012"/>
    <x v="0"/>
    <s v="Asia"/>
    <s v="BYD"/>
    <s v="Truck"/>
    <n v="137794"/>
    <n v="49"/>
    <n v="368"/>
    <n v="2.37"/>
    <x v="3973"/>
    <n v="38774"/>
    <n v="14.8"/>
    <s v="Yes"/>
    <n v="49.8"/>
    <n v="72.5"/>
    <n v="2026"/>
    <n v="5342824556"/>
    <n v="7.5102040816326534"/>
    <n v="105.36413043478261"/>
    <n v="1402.2090947356198"/>
    <s v="#SPILL!"/>
  </r>
  <r>
    <s v="EV4013"/>
    <x v="8"/>
    <s v="Europe"/>
    <s v="Hyundai"/>
    <s v="Truck"/>
    <n v="537993"/>
    <n v="88"/>
    <n v="348"/>
    <n v="0.66"/>
    <x v="3974"/>
    <n v="58748"/>
    <n v="16"/>
    <s v="No"/>
    <n v="5.5"/>
    <n v="26.7"/>
    <n v="2026"/>
    <n v="31606012764"/>
    <n v="3.9545454545454546"/>
    <n v="168.81609195402299"/>
    <n v="196.90962521817198"/>
    <s v="#SPILL!"/>
  </r>
  <r>
    <s v="EV4014"/>
    <x v="7"/>
    <s v="Europe"/>
    <s v="Toyota"/>
    <s v="Truck"/>
    <n v="507095"/>
    <n v="80"/>
    <n v="610"/>
    <n v="2.2200000000000002"/>
    <x v="3975"/>
    <n v="26718"/>
    <n v="21.7"/>
    <s v="Yes"/>
    <n v="9.8000000000000007"/>
    <n v="65.2"/>
    <n v="2026"/>
    <n v="13548564210"/>
    <n v="7.625"/>
    <n v="43.8"/>
    <n v="189.71198690580658"/>
    <s v="#SPILL!"/>
  </r>
  <r>
    <s v="EV4015"/>
    <x v="2"/>
    <s v="Oceania"/>
    <s v="BMW"/>
    <s v="Truck"/>
    <n v="368891"/>
    <n v="119"/>
    <n v="471"/>
    <n v="1.75"/>
    <x v="1304"/>
    <n v="40620"/>
    <n v="23.1"/>
    <s v="No"/>
    <n v="43.4"/>
    <n v="245.1"/>
    <n v="2026"/>
    <n v="14984352420"/>
    <n v="3.9579831932773111"/>
    <n v="86.242038216560516"/>
    <n v="344.61128083905544"/>
    <s v="#SPILL!"/>
  </r>
  <r>
    <s v="EV4016"/>
    <x v="1"/>
    <s v="North America"/>
    <s v="Hyundai"/>
    <s v="SUV"/>
    <n v="240371"/>
    <n v="120"/>
    <n v="423"/>
    <n v="2.27"/>
    <x v="3976"/>
    <n v="59299"/>
    <n v="13.7"/>
    <s v="No"/>
    <n v="38.200000000000003"/>
    <n v="159.6"/>
    <n v="2026"/>
    <n v="14253759929"/>
    <n v="3.5249999999999999"/>
    <n v="140.18676122931441"/>
    <n v="306.06437548622756"/>
    <s v="#SPILL!"/>
  </r>
  <r>
    <s v="EV4017"/>
    <x v="8"/>
    <s v="Europe"/>
    <s v="Kia"/>
    <s v="Bus"/>
    <n v="372942"/>
    <n v="85"/>
    <n v="306"/>
    <n v="0.75"/>
    <x v="3977"/>
    <n v="60326"/>
    <n v="13.5"/>
    <s v="Yes"/>
    <n v="62.5"/>
    <n v="90.1"/>
    <n v="2026"/>
    <n v="22498099092"/>
    <n v="3.6"/>
    <n v="197.14379084967319"/>
    <n v="279.23108687141701"/>
    <s v="#SPILL!"/>
  </r>
  <r>
    <s v="EV4018"/>
    <x v="8"/>
    <s v="Europe"/>
    <s v="Hyundai"/>
    <s v="Truck"/>
    <n v="882782"/>
    <n v="109"/>
    <n v="494"/>
    <n v="1.3"/>
    <x v="3978"/>
    <n v="80896"/>
    <n v="15.9"/>
    <s v="No"/>
    <n v="41"/>
    <n v="287.89999999999998"/>
    <n v="2026"/>
    <n v="71413532672"/>
    <n v="4.5321100917431192"/>
    <n v="163.75708502024293"/>
    <n v="13.816548139857858"/>
    <s v="#SPILL!"/>
  </r>
  <r>
    <s v="EV4019"/>
    <x v="7"/>
    <s v="Europe"/>
    <s v="Hyundai"/>
    <s v="SUV"/>
    <n v="631183"/>
    <n v="98"/>
    <n v="327"/>
    <n v="2.2000000000000002"/>
    <x v="3979"/>
    <n v="65059"/>
    <n v="22.9"/>
    <s v="Yes"/>
    <n v="10.1"/>
    <n v="14.7"/>
    <n v="2026"/>
    <n v="41064134797"/>
    <n v="3.3367346938775508"/>
    <n v="198.95718654434251"/>
    <n v="274.08216000747802"/>
    <s v="#SPILL!"/>
  </r>
  <r>
    <s v="EV4020"/>
    <x v="5"/>
    <s v="North America"/>
    <s v="BMW"/>
    <s v="Bus"/>
    <n v="687367"/>
    <n v="68"/>
    <n v="378"/>
    <n v="1.65"/>
    <x v="3980"/>
    <n v="38111"/>
    <n v="22.2"/>
    <s v="Yes"/>
    <n v="24.1"/>
    <n v="36"/>
    <n v="2026"/>
    <n v="26196243737"/>
    <n v="5.5588235294117645"/>
    <n v="100.82275132275132"/>
    <n v="43.966323666978489"/>
    <s v="#SPILL!"/>
  </r>
  <r>
    <s v="EV4021"/>
    <x v="1"/>
    <s v="North America"/>
    <s v="Nissan"/>
    <s v="SUV"/>
    <n v="593150"/>
    <n v="49"/>
    <n v="513"/>
    <n v="1.23"/>
    <x v="3981"/>
    <n v="79317"/>
    <n v="19.600000000000001"/>
    <s v="Yes"/>
    <n v="37.799999999999997"/>
    <n v="102.1"/>
    <n v="2026"/>
    <n v="47046878550"/>
    <n v="10.469387755102041"/>
    <n v="154.61403508771929"/>
    <n v="124.85374694428053"/>
    <s v="#SPILL!"/>
  </r>
  <r>
    <s v="EV4022"/>
    <x v="9"/>
    <s v="Asia"/>
    <s v="Hyundai"/>
    <s v="Truck"/>
    <n v="233211"/>
    <n v="99"/>
    <n v="285"/>
    <n v="2.02"/>
    <x v="3982"/>
    <n v="83694"/>
    <n v="18"/>
    <s v="Yes"/>
    <n v="26.1"/>
    <n v="157.30000000000001"/>
    <n v="2026"/>
    <n v="19518361434"/>
    <n v="2.8787878787878789"/>
    <n v="293.66315789473686"/>
    <n v="123.75917087958972"/>
    <s v="#SPILL!"/>
  </r>
  <r>
    <s v="EV4023"/>
    <x v="2"/>
    <s v="Oceania"/>
    <s v="Toyota"/>
    <s v="SUV"/>
    <n v="23492"/>
    <n v="98"/>
    <n v="335"/>
    <n v="1.5"/>
    <x v="3983"/>
    <n v="47119"/>
    <n v="21.8"/>
    <s v="Yes"/>
    <n v="52.7"/>
    <n v="254.4"/>
    <n v="2026"/>
    <n v="1106919548"/>
    <n v="3.4183673469387754"/>
    <n v="140.6537313432836"/>
    <n v="5309.169078835348"/>
    <s v="#SPILL!"/>
  </r>
  <r>
    <s v="EV4024"/>
    <x v="5"/>
    <s v="North America"/>
    <s v="Hyundai"/>
    <s v="Car"/>
    <n v="261074"/>
    <n v="66"/>
    <n v="564"/>
    <n v="2.42"/>
    <x v="3984"/>
    <n v="84133"/>
    <n v="22.8"/>
    <s v="Yes"/>
    <n v="64.099999999999994"/>
    <n v="86.1"/>
    <n v="2026"/>
    <n v="21964938842"/>
    <n v="8.545454545454545"/>
    <n v="149.17198581560282"/>
    <n v="170.49955185119927"/>
    <s v="#SPILL!"/>
  </r>
  <r>
    <s v="EV4025"/>
    <x v="6"/>
    <s v="Europe"/>
    <s v="Ford"/>
    <s v="Truck"/>
    <n v="560244"/>
    <n v="93"/>
    <n v="540"/>
    <n v="1.7"/>
    <x v="3985"/>
    <n v="83400"/>
    <n v="19"/>
    <s v="No"/>
    <n v="61.3"/>
    <n v="279.8"/>
    <n v="2026"/>
    <n v="46724349600"/>
    <n v="5.806451612903226"/>
    <n v="154.44444444444446"/>
    <n v="120.71525977966743"/>
    <s v="#SPILL!"/>
  </r>
  <r>
    <s v="EV4026"/>
    <x v="2"/>
    <s v="Oceania"/>
    <s v="BYD"/>
    <s v="Bus"/>
    <n v="24658"/>
    <n v="40"/>
    <n v="498"/>
    <n v="1"/>
    <x v="3986"/>
    <n v="30265"/>
    <n v="17"/>
    <s v="No"/>
    <n v="9.6999999999999993"/>
    <n v="70.2"/>
    <n v="2026"/>
    <n v="746274370"/>
    <n v="12.45"/>
    <n v="60.773092369477915"/>
    <n v="7542.095871522426"/>
    <s v="#SPILL!"/>
  </r>
  <r>
    <s v="EV4027"/>
    <x v="0"/>
    <s v="Asia"/>
    <s v="Toyota"/>
    <s v="SUV"/>
    <n v="352025"/>
    <n v="94"/>
    <n v="261"/>
    <n v="0.96"/>
    <x v="3987"/>
    <n v="30816"/>
    <n v="18.8"/>
    <s v="No"/>
    <n v="6.3"/>
    <n v="160.69999999999999"/>
    <n v="2026"/>
    <n v="10848002400"/>
    <n v="2.7765957446808511"/>
    <n v="118.06896551724138"/>
    <n v="50.442440167601738"/>
    <s v="#SPILL!"/>
  </r>
  <r>
    <s v="EV4028"/>
    <x v="6"/>
    <s v="Europe"/>
    <s v="BMW"/>
    <s v="SUV"/>
    <n v="475205"/>
    <n v="88"/>
    <n v="590"/>
    <n v="0.74"/>
    <x v="3988"/>
    <n v="60385"/>
    <n v="18.8"/>
    <s v="Yes"/>
    <n v="9.6"/>
    <n v="293.8"/>
    <n v="2026"/>
    <n v="28695253925"/>
    <n v="6.7045454545454541"/>
    <n v="102.34745762711864"/>
    <n v="69.250113109079237"/>
    <s v="#SPILL!"/>
  </r>
  <r>
    <s v="EV4029"/>
    <x v="3"/>
    <s v="Europe"/>
    <s v="Toyota"/>
    <s v="Car"/>
    <n v="768409"/>
    <n v="93"/>
    <n v="440"/>
    <n v="2.39"/>
    <x v="3989"/>
    <n v="52947"/>
    <n v="20.5"/>
    <s v="Yes"/>
    <n v="21.1"/>
    <n v="125.1"/>
    <n v="2026"/>
    <n v="40684951323"/>
    <n v="4.731182795698925"/>
    <n v="120.3340909090909"/>
    <n v="251.00955350601046"/>
    <s v="#SPILL!"/>
  </r>
  <r>
    <s v="EV4030"/>
    <x v="5"/>
    <s v="North America"/>
    <s v="Nissan"/>
    <s v="Car"/>
    <n v="45982"/>
    <n v="60"/>
    <n v="399"/>
    <n v="1.65"/>
    <x v="3990"/>
    <n v="64733"/>
    <n v="13"/>
    <s v="Yes"/>
    <n v="42.7"/>
    <n v="186.8"/>
    <n v="2026"/>
    <n v="2976552806"/>
    <n v="6.65"/>
    <n v="162.23809523809524"/>
    <n v="3872.2761080422774"/>
    <s v="#SPILL!"/>
  </r>
  <r>
    <s v="EV4031"/>
    <x v="9"/>
    <s v="Asia"/>
    <s v="Hyundai"/>
    <s v="SUV"/>
    <n v="748449"/>
    <n v="50"/>
    <n v="252"/>
    <n v="2.0699999999999998"/>
    <x v="3991"/>
    <n v="84652"/>
    <n v="16.899999999999999"/>
    <s v="Yes"/>
    <n v="59"/>
    <n v="299.7"/>
    <n v="2026"/>
    <n v="63357704748"/>
    <n v="5.04"/>
    <n v="335.92063492063494"/>
    <n v="3.5393193123379145"/>
    <s v="#SPILL!"/>
  </r>
  <r>
    <s v="EV4032"/>
    <x v="9"/>
    <s v="Asia"/>
    <s v="BYD"/>
    <s v="Truck"/>
    <n v="855085"/>
    <n v="50"/>
    <n v="438"/>
    <n v="0.83"/>
    <x v="3992"/>
    <n v="52022"/>
    <n v="21.1"/>
    <s v="No"/>
    <n v="37.299999999999997"/>
    <n v="40"/>
    <n v="2026"/>
    <n v="44483231870"/>
    <n v="8.76"/>
    <n v="118.77168949771689"/>
    <n v="222.48314495050201"/>
    <s v="#SPILL!"/>
  </r>
  <r>
    <s v="EV4033"/>
    <x v="0"/>
    <s v="Asia"/>
    <s v="Nissan"/>
    <s v="Car"/>
    <n v="582147"/>
    <n v="41"/>
    <n v="347"/>
    <n v="1.35"/>
    <x v="3993"/>
    <n v="45769"/>
    <n v="14.1"/>
    <s v="No"/>
    <n v="6.5"/>
    <n v="79.3"/>
    <n v="2026"/>
    <n v="26644286043"/>
    <n v="8.463414634146341"/>
    <n v="131.89913544668588"/>
    <n v="61.635634985665135"/>
    <s v="#SPILL!"/>
  </r>
  <r>
    <s v="EV4034"/>
    <x v="7"/>
    <s v="Europe"/>
    <s v="Kia"/>
    <s v="SUV"/>
    <n v="342006"/>
    <n v="90"/>
    <n v="301"/>
    <n v="2.35"/>
    <x v="3994"/>
    <n v="54385"/>
    <n v="13.9"/>
    <s v="Yes"/>
    <n v="62.1"/>
    <n v="76"/>
    <n v="2026"/>
    <n v="18599996310"/>
    <n v="3.3444444444444446"/>
    <n v="180.68106312292358"/>
    <n v="132.38949024286123"/>
    <s v="#SPILL!"/>
  </r>
  <r>
    <s v="EV4035"/>
    <x v="8"/>
    <s v="Europe"/>
    <s v="Toyota"/>
    <s v="Bus"/>
    <n v="438196"/>
    <n v="68"/>
    <n v="339"/>
    <n v="0.95"/>
    <x v="3995"/>
    <n v="32821"/>
    <n v="19"/>
    <s v="No"/>
    <n v="16.399999999999999"/>
    <n v="99.9"/>
    <n v="2026"/>
    <n v="14382030916"/>
    <n v="4.9852941176470589"/>
    <n v="96.817109144542769"/>
    <n v="241.47413486202521"/>
    <s v="#SPILL!"/>
  </r>
  <r>
    <s v="EV4036"/>
    <x v="3"/>
    <s v="Europe"/>
    <s v="BMW"/>
    <s v="Bus"/>
    <n v="604077"/>
    <n v="42"/>
    <n v="479"/>
    <n v="2.0299999999999998"/>
    <x v="3996"/>
    <n v="36320"/>
    <n v="12.4"/>
    <s v="Yes"/>
    <n v="24.4"/>
    <n v="79.5"/>
    <n v="2026"/>
    <n v="21940076640"/>
    <n v="11.404761904761905"/>
    <n v="75.824634655532364"/>
    <n v="227.06376836065601"/>
    <s v="#SPILL!"/>
  </r>
  <r>
    <s v="EV4037"/>
    <x v="7"/>
    <s v="Europe"/>
    <s v="Volkswagen"/>
    <s v="SUV"/>
    <n v="793519"/>
    <n v="116"/>
    <n v="520"/>
    <n v="2.0099999999999998"/>
    <x v="3997"/>
    <n v="77191"/>
    <n v="19.399999999999999"/>
    <s v="No"/>
    <n v="8.6"/>
    <n v="134.1"/>
    <n v="2026"/>
    <n v="61252525129"/>
    <n v="4.4827586206896548"/>
    <n v="148.44423076923076"/>
    <n v="196.41747708624493"/>
    <s v="#SPILL!"/>
  </r>
  <r>
    <s v="EV4038"/>
    <x v="7"/>
    <s v="Europe"/>
    <s v="Nissan"/>
    <s v="Bus"/>
    <n v="646239"/>
    <n v="88"/>
    <n v="284"/>
    <n v="1.82"/>
    <x v="3998"/>
    <n v="61121"/>
    <n v="19.7"/>
    <s v="No"/>
    <n v="57.3"/>
    <n v="142.4"/>
    <n v="2026"/>
    <n v="39498773919"/>
    <n v="3.2272727272727271"/>
    <n v="215.21478873239437"/>
    <n v="245.28231815164358"/>
    <s v="#SPILL!"/>
  </r>
  <r>
    <s v="EV4039"/>
    <x v="1"/>
    <s v="North America"/>
    <s v="Toyota"/>
    <s v="Car"/>
    <n v="818661"/>
    <n v="45"/>
    <n v="551"/>
    <n v="1.19"/>
    <x v="820"/>
    <n v="69431"/>
    <n v="15.8"/>
    <s v="Yes"/>
    <n v="16.2"/>
    <n v="278.2"/>
    <n v="2026"/>
    <n v="56840451891"/>
    <n v="12.244444444444444"/>
    <n v="126.00907441016334"/>
    <n v="126.41496297002055"/>
    <s v="#SPILL!"/>
  </r>
  <r>
    <s v="EV4040"/>
    <x v="2"/>
    <s v="Oceania"/>
    <s v="Nissan"/>
    <s v="Car"/>
    <n v="169465"/>
    <n v="89"/>
    <n v="273"/>
    <n v="1.61"/>
    <x v="3999"/>
    <n v="80488"/>
    <n v="24.5"/>
    <s v="No"/>
    <n v="56.9"/>
    <n v="242.9"/>
    <n v="2026"/>
    <n v="13639898920"/>
    <n v="3.0674157303370788"/>
    <n v="294.82783882783883"/>
    <n v="106.30513675390199"/>
    <s v="#SPILL!"/>
  </r>
  <r>
    <s v="EV4041"/>
    <x v="5"/>
    <s v="North America"/>
    <s v="Tesla"/>
    <s v="Truck"/>
    <n v="564543"/>
    <n v="61"/>
    <n v="314"/>
    <n v="2.54"/>
    <x v="4000"/>
    <n v="37558"/>
    <n v="17.7"/>
    <s v="No"/>
    <n v="37.6"/>
    <n v="128.6"/>
    <n v="2026"/>
    <n v="21203105994"/>
    <n v="5.1475409836065573"/>
    <n v="119.61146496815287"/>
    <n v="102.58385986541327"/>
    <s v="#SPILL!"/>
  </r>
  <r>
    <s v="EV4042"/>
    <x v="6"/>
    <s v="Europe"/>
    <s v="Nissan"/>
    <s v="Truck"/>
    <n v="78762"/>
    <n v="118"/>
    <n v="273"/>
    <n v="2.75"/>
    <x v="4001"/>
    <n v="67330"/>
    <n v="20.6"/>
    <s v="Yes"/>
    <n v="19.2"/>
    <n v="268.39999999999998"/>
    <n v="2026"/>
    <n v="5303045460"/>
    <n v="2.3135593220338984"/>
    <n v="246.63003663003664"/>
    <n v="398.40278306797694"/>
    <s v="#SPILL!"/>
  </r>
  <r>
    <s v="EV4043"/>
    <x v="7"/>
    <s v="Europe"/>
    <s v="Mercedes"/>
    <s v="Truck"/>
    <n v="31968"/>
    <n v="94"/>
    <n v="526"/>
    <n v="2.8"/>
    <x v="4002"/>
    <n v="41997"/>
    <n v="13.4"/>
    <s v="No"/>
    <n v="18.899999999999999"/>
    <n v="280.60000000000002"/>
    <n v="2026"/>
    <n v="1342560096"/>
    <n v="5.5957446808510642"/>
    <n v="79.842205323193923"/>
    <n v="5481.3876376376375"/>
    <s v="#SPILL!"/>
  </r>
  <r>
    <s v="EV4044"/>
    <x v="8"/>
    <s v="Europe"/>
    <s v="Toyota"/>
    <s v="Car"/>
    <n v="154803"/>
    <n v="83"/>
    <n v="541"/>
    <n v="2.88"/>
    <x v="4003"/>
    <n v="45826"/>
    <n v="14.7"/>
    <s v="Yes"/>
    <n v="19.5"/>
    <n v="214"/>
    <n v="2026"/>
    <n v="7094002278"/>
    <n v="6.5180722891566267"/>
    <n v="84.706099815157117"/>
    <n v="763.1635045832445"/>
    <s v="#SPILL!"/>
  </r>
  <r>
    <s v="EV4045"/>
    <x v="2"/>
    <s v="Oceania"/>
    <s v="Ford"/>
    <s v="Truck"/>
    <n v="268998"/>
    <n v="68"/>
    <n v="495"/>
    <n v="2.89"/>
    <x v="4004"/>
    <n v="80470"/>
    <n v="21"/>
    <s v="No"/>
    <n v="63.6"/>
    <n v="289"/>
    <n v="2026"/>
    <n v="21646269060"/>
    <n v="7.2794117647058822"/>
    <n v="162.56565656565655"/>
    <n v="197.85648963932817"/>
    <s v="#SPILL!"/>
  </r>
  <r>
    <s v="EV4046"/>
    <x v="7"/>
    <s v="Europe"/>
    <s v="Ford"/>
    <s v="SUV"/>
    <n v="58835"/>
    <n v="47"/>
    <n v="494"/>
    <n v="2.74"/>
    <x v="4005"/>
    <n v="29072"/>
    <n v="15.8"/>
    <s v="Yes"/>
    <n v="43.7"/>
    <n v="32.799999999999997"/>
    <n v="2026"/>
    <n v="1710451120"/>
    <n v="10.51063829787234"/>
    <n v="58.850202429149796"/>
    <n v="910.2914931588341"/>
    <s v="#SPILL!"/>
  </r>
  <r>
    <s v="EV4047"/>
    <x v="5"/>
    <s v="North America"/>
    <s v="BMW"/>
    <s v="Bus"/>
    <n v="654906"/>
    <n v="99"/>
    <n v="354"/>
    <n v="1.03"/>
    <x v="4006"/>
    <n v="70212"/>
    <n v="21.6"/>
    <s v="Yes"/>
    <n v="50.5"/>
    <n v="237"/>
    <n v="2026"/>
    <n v="45982260072"/>
    <n v="3.5757575757575757"/>
    <n v="198.33898305084745"/>
    <n v="77.218715357623836"/>
    <s v="#SPILL!"/>
  </r>
  <r>
    <s v="EV4048"/>
    <x v="4"/>
    <s v="Asia"/>
    <s v="Ford"/>
    <s v="Truck"/>
    <n v="94967"/>
    <n v="110"/>
    <n v="293"/>
    <n v="2.39"/>
    <x v="4007"/>
    <n v="67053"/>
    <n v="12.3"/>
    <s v="Yes"/>
    <n v="27.5"/>
    <n v="148.9"/>
    <n v="2026"/>
    <n v="6367822251"/>
    <n v="2.6636363636363636"/>
    <n v="228.84982935153585"/>
    <n v="972.02186022513081"/>
    <s v="#SPILL!"/>
  </r>
  <r>
    <s v="EV4049"/>
    <x v="5"/>
    <s v="North America"/>
    <s v="Ford"/>
    <s v="Bus"/>
    <n v="407165"/>
    <n v="82"/>
    <n v="445"/>
    <n v="0.73"/>
    <x v="4008"/>
    <n v="76775"/>
    <n v="23.7"/>
    <s v="Yes"/>
    <n v="31.1"/>
    <n v="167.9"/>
    <n v="2026"/>
    <n v="31260092875"/>
    <n v="5.4268292682926829"/>
    <n v="172.52808988764045"/>
    <n v="79.550059558164378"/>
    <s v="#SPILL!"/>
  </r>
  <r>
    <s v="EV4050"/>
    <x v="6"/>
    <s v="Europe"/>
    <s v="Nissan"/>
    <s v="SUV"/>
    <n v="628143"/>
    <n v="102"/>
    <n v="341"/>
    <n v="0.55000000000000004"/>
    <x v="93"/>
    <n v="46163"/>
    <n v="19"/>
    <s v="Yes"/>
    <n v="52.3"/>
    <n v="91.5"/>
    <n v="2026"/>
    <n v="28996965309"/>
    <n v="3.3431372549019609"/>
    <n v="135.37536656891496"/>
    <n v="179.71544696032589"/>
    <s v="#SPILL!"/>
  </r>
  <r>
    <s v="EV4051"/>
    <x v="9"/>
    <s v="Asia"/>
    <s v="Nissan"/>
    <s v="Truck"/>
    <n v="712426"/>
    <n v="85"/>
    <n v="508"/>
    <n v="0.6"/>
    <x v="4009"/>
    <n v="64954"/>
    <n v="15.6"/>
    <s v="No"/>
    <n v="19.8"/>
    <n v="115.8"/>
    <n v="2026"/>
    <n v="46274918404"/>
    <n v="5.9764705882352942"/>
    <n v="127.86220472440945"/>
    <n v="103.96167461603029"/>
    <s v="#SPILL!"/>
  </r>
  <r>
    <s v="EV4052"/>
    <x v="6"/>
    <s v="Europe"/>
    <s v="BYD"/>
    <s v="Car"/>
    <n v="208890"/>
    <n v="115"/>
    <n v="297"/>
    <n v="2.93"/>
    <x v="4010"/>
    <n v="36570"/>
    <n v="23.6"/>
    <s v="No"/>
    <n v="48.5"/>
    <n v="271.2"/>
    <n v="2026"/>
    <n v="7639107300"/>
    <n v="2.5826086956521741"/>
    <n v="123.13131313131314"/>
    <n v="854.67949638565756"/>
    <s v="#SPILL!"/>
  </r>
  <r>
    <s v="EV4053"/>
    <x v="3"/>
    <s v="Europe"/>
    <s v="Kia"/>
    <s v="SUV"/>
    <n v="383690"/>
    <n v="44"/>
    <n v="644"/>
    <n v="0.68"/>
    <x v="4011"/>
    <n v="53344"/>
    <n v="19.2"/>
    <s v="Yes"/>
    <n v="60.4"/>
    <n v="270.5"/>
    <n v="2026"/>
    <n v="20467559360"/>
    <n v="14.636363636363637"/>
    <n v="82.83229813664596"/>
    <n v="124.71005238604081"/>
    <s v="#SPILL!"/>
  </r>
  <r>
    <s v="EV4054"/>
    <x v="2"/>
    <s v="Oceania"/>
    <s v="BYD"/>
    <s v="Bus"/>
    <n v="703521"/>
    <n v="120"/>
    <n v="539"/>
    <n v="1.18"/>
    <x v="4012"/>
    <n v="47931"/>
    <n v="18.399999999999999"/>
    <s v="Yes"/>
    <n v="18.899999999999999"/>
    <n v="225.2"/>
    <n v="2026"/>
    <n v="33720465051"/>
    <n v="4.4916666666666663"/>
    <n v="88.92578849721707"/>
    <n v="154.74022808132239"/>
    <s v="#SPILL!"/>
  </r>
  <r>
    <s v="EV4055"/>
    <x v="1"/>
    <s v="North America"/>
    <s v="Hyundai"/>
    <s v="SUV"/>
    <n v="506869"/>
    <n v="49"/>
    <n v="385"/>
    <n v="0.57999999999999996"/>
    <x v="4013"/>
    <n v="44113"/>
    <n v="14.4"/>
    <s v="No"/>
    <n v="21.6"/>
    <n v="208"/>
    <n v="2026"/>
    <n v="22359512197"/>
    <n v="7.8571428571428568"/>
    <n v="114.57922077922078"/>
    <n v="170.09720460316177"/>
    <s v="#SPILL!"/>
  </r>
  <r>
    <s v="EV4056"/>
    <x v="7"/>
    <s v="Europe"/>
    <s v="Toyota"/>
    <s v="Truck"/>
    <n v="541127"/>
    <n v="71"/>
    <n v="325"/>
    <n v="2.86"/>
    <x v="4014"/>
    <n v="75989"/>
    <n v="22.5"/>
    <s v="No"/>
    <n v="33.6"/>
    <n v="188.4"/>
    <n v="2026"/>
    <n v="41119699603"/>
    <n v="4.577464788732394"/>
    <n v="233.81230769230768"/>
    <n v="257.82856889417826"/>
    <s v="#SPILL!"/>
  </r>
  <r>
    <s v="EV4057"/>
    <x v="6"/>
    <s v="Europe"/>
    <s v="Mercedes"/>
    <s v="Car"/>
    <n v="205829"/>
    <n v="40"/>
    <n v="525"/>
    <n v="0.94"/>
    <x v="4015"/>
    <n v="64873"/>
    <n v="17.600000000000001"/>
    <s v="Yes"/>
    <n v="24.3"/>
    <n v="38.9"/>
    <n v="2026"/>
    <n v="13352744717"/>
    <n v="13.125"/>
    <n v="123.56761904761905"/>
    <n v="166.13791059568865"/>
    <s v="#SPILL!"/>
  </r>
  <r>
    <s v="EV4058"/>
    <x v="3"/>
    <s v="Europe"/>
    <s v="Kia"/>
    <s v="Car"/>
    <n v="245738"/>
    <n v="47"/>
    <n v="478"/>
    <n v="2.83"/>
    <x v="4016"/>
    <n v="30795"/>
    <n v="14.9"/>
    <s v="Yes"/>
    <n v="41.4"/>
    <n v="193.3"/>
    <n v="2026"/>
    <n v="7567501710"/>
    <n v="10.170212765957446"/>
    <n v="64.424686192468613"/>
    <n v="219.20093758393085"/>
    <s v="#SPILL!"/>
  </r>
  <r>
    <s v="EV4059"/>
    <x v="7"/>
    <s v="Europe"/>
    <s v="Volkswagen"/>
    <s v="Car"/>
    <n v="297459"/>
    <n v="113"/>
    <n v="403"/>
    <n v="2.95"/>
    <x v="4017"/>
    <n v="77436"/>
    <n v="23"/>
    <s v="Yes"/>
    <n v="43.4"/>
    <n v="140.69999999999999"/>
    <n v="2026"/>
    <n v="23034035124"/>
    <n v="3.5663716814159292"/>
    <n v="192.14888337468983"/>
    <n v="543.0361831378442"/>
    <s v="#SPILL!"/>
  </r>
  <r>
    <s v="EV4060"/>
    <x v="2"/>
    <s v="Oceania"/>
    <s v="Ford"/>
    <s v="Bus"/>
    <n v="245969"/>
    <n v="91"/>
    <n v="432"/>
    <n v="2.66"/>
    <x v="4018"/>
    <n v="25829"/>
    <n v="19.899999999999999"/>
    <s v="No"/>
    <n v="42.6"/>
    <n v="20.7"/>
    <n v="2026"/>
    <n v="6353133301"/>
    <n v="4.7472527472527473"/>
    <n v="59.789351851851855"/>
    <n v="97.735893547560877"/>
    <s v="#SPILL!"/>
  </r>
  <r>
    <s v="EV4061"/>
    <x v="7"/>
    <s v="Europe"/>
    <s v="Toyota"/>
    <s v="Truck"/>
    <n v="95773"/>
    <n v="57"/>
    <n v="394"/>
    <n v="0.66"/>
    <x v="4019"/>
    <n v="68662"/>
    <n v="22.2"/>
    <s v="No"/>
    <n v="20.399999999999999"/>
    <n v="220.8"/>
    <n v="2026"/>
    <n v="6575965726"/>
    <n v="6.9122807017543861"/>
    <n v="174.26903553299493"/>
    <n v="399.75776053793868"/>
    <s v="#SPILL!"/>
  </r>
  <r>
    <s v="EV4062"/>
    <x v="9"/>
    <s v="Asia"/>
    <s v="Hyundai"/>
    <s v="SUV"/>
    <n v="165884"/>
    <n v="110"/>
    <n v="490"/>
    <n v="0.89"/>
    <x v="4020"/>
    <n v="65694"/>
    <n v="20"/>
    <s v="Yes"/>
    <n v="8.6999999999999993"/>
    <n v="288.2"/>
    <n v="2026"/>
    <n v="10897583496"/>
    <n v="4.4545454545454541"/>
    <n v="134.06938775510204"/>
    <n v="974.28323406717948"/>
    <s v="#SPILL!"/>
  </r>
  <r>
    <s v="EV4063"/>
    <x v="4"/>
    <s v="Asia"/>
    <s v="Tesla"/>
    <s v="Car"/>
    <n v="664235"/>
    <n v="87"/>
    <n v="489"/>
    <n v="1.77"/>
    <x v="4021"/>
    <n v="42146"/>
    <n v="16.100000000000001"/>
    <s v="No"/>
    <n v="49.2"/>
    <n v="28.1"/>
    <n v="2026"/>
    <n v="27994848310"/>
    <n v="5.6206896551724137"/>
    <n v="86.188139059304703"/>
    <n v="215.33493417239379"/>
    <s v="#SPILL!"/>
  </r>
  <r>
    <s v="EV4064"/>
    <x v="9"/>
    <s v="Asia"/>
    <s v="Volkswagen"/>
    <s v="Bus"/>
    <n v="213536"/>
    <n v="47"/>
    <n v="629"/>
    <n v="1.81"/>
    <x v="4022"/>
    <n v="39669"/>
    <n v="16.399999999999999"/>
    <s v="No"/>
    <n v="6.3"/>
    <n v="126.4"/>
    <n v="2026"/>
    <n v="8470759584"/>
    <n v="13.382978723404255"/>
    <n v="63.066772655007952"/>
    <n v="385.12007343024129"/>
    <s v="#SPILL!"/>
  </r>
  <r>
    <s v="EV4065"/>
    <x v="6"/>
    <s v="Europe"/>
    <s v="BYD"/>
    <s v="Truck"/>
    <n v="298002"/>
    <n v="74"/>
    <n v="271"/>
    <n v="2.64"/>
    <x v="4023"/>
    <n v="35164"/>
    <n v="20.399999999999999"/>
    <s v="No"/>
    <n v="52.1"/>
    <n v="20.7"/>
    <n v="2026"/>
    <n v="10478942328"/>
    <n v="3.6621621621621623"/>
    <n v="129.75645756457564"/>
    <n v="183.0155502312065"/>
    <s v="#SPILL!"/>
  </r>
  <r>
    <s v="EV4066"/>
    <x v="3"/>
    <s v="Europe"/>
    <s v="Volkswagen"/>
    <s v="Bus"/>
    <n v="140572"/>
    <n v="87"/>
    <n v="523"/>
    <n v="0.94"/>
    <x v="4024"/>
    <n v="82365"/>
    <n v="13.9"/>
    <s v="Yes"/>
    <n v="53.5"/>
    <n v="98.1"/>
    <n v="2026"/>
    <n v="11578212780"/>
    <n v="6.0114942528735629"/>
    <n v="157.48565965583174"/>
    <n v="411.78897646757537"/>
    <s v="#SPILL!"/>
  </r>
  <r>
    <s v="EV4067"/>
    <x v="7"/>
    <s v="Europe"/>
    <s v="Kia"/>
    <s v="Car"/>
    <n v="236207"/>
    <n v="119"/>
    <n v="393"/>
    <n v="0.53"/>
    <x v="4025"/>
    <n v="70481"/>
    <n v="12.3"/>
    <s v="No"/>
    <n v="16.100000000000001"/>
    <n v="102.4"/>
    <n v="2026"/>
    <n v="16648105567"/>
    <n v="3.3025210084033612"/>
    <n v="179.34096692111959"/>
    <n v="94.798206657719703"/>
    <s v="#SPILL!"/>
  </r>
  <r>
    <s v="EV4068"/>
    <x v="4"/>
    <s v="Asia"/>
    <s v="BYD"/>
    <s v="SUV"/>
    <n v="305609"/>
    <n v="75"/>
    <n v="588"/>
    <n v="1.07"/>
    <x v="4026"/>
    <n v="73294"/>
    <n v="14"/>
    <s v="No"/>
    <n v="41.7"/>
    <n v="266.8"/>
    <n v="2026"/>
    <n v="22399306046"/>
    <n v="7.84"/>
    <n v="124.64965986394557"/>
    <n v="636.88896596631639"/>
    <s v="#SPILL!"/>
  </r>
  <r>
    <s v="EV4069"/>
    <x v="2"/>
    <s v="Oceania"/>
    <s v="Volkswagen"/>
    <s v="Car"/>
    <n v="714295"/>
    <n v="88"/>
    <n v="320"/>
    <n v="1.63"/>
    <x v="4027"/>
    <n v="33301"/>
    <n v="23.1"/>
    <s v="Yes"/>
    <n v="20.6"/>
    <n v="261.8"/>
    <n v="2026"/>
    <n v="23786737795"/>
    <n v="3.6363636363636362"/>
    <n v="104.065625"/>
    <n v="115.55869773692942"/>
    <s v="#SPILL!"/>
  </r>
  <r>
    <s v="EV4070"/>
    <x v="7"/>
    <s v="Europe"/>
    <s v="Hyundai"/>
    <s v="SUV"/>
    <n v="509436"/>
    <n v="58"/>
    <n v="484"/>
    <n v="1.99"/>
    <x v="4028"/>
    <n v="70559"/>
    <n v="14.2"/>
    <s v="Yes"/>
    <n v="38.6"/>
    <n v="222.9"/>
    <n v="2026"/>
    <n v="35945294724"/>
    <n v="8.3448275862068968"/>
    <n v="145.78305785123968"/>
    <n v="159.49010278032964"/>
    <s v="#SPILL!"/>
  </r>
  <r>
    <s v="EV4071"/>
    <x v="8"/>
    <s v="Europe"/>
    <s v="Hyundai"/>
    <s v="Car"/>
    <n v="91948"/>
    <n v="50"/>
    <n v="280"/>
    <n v="2.3199999999999998"/>
    <x v="4029"/>
    <n v="68317"/>
    <n v="14.8"/>
    <s v="Yes"/>
    <n v="35.700000000000003"/>
    <n v="12.2"/>
    <n v="2026"/>
    <n v="6281611516"/>
    <n v="5.6"/>
    <n v="243.98928571428573"/>
    <n v="990.57075738460867"/>
    <s v="#SPILL!"/>
  </r>
  <r>
    <s v="EV4072"/>
    <x v="1"/>
    <s v="North America"/>
    <s v="BMW"/>
    <s v="Truck"/>
    <n v="600352"/>
    <n v="90"/>
    <n v="351"/>
    <n v="2.6"/>
    <x v="62"/>
    <n v="58573"/>
    <n v="19.5"/>
    <s v="Yes"/>
    <n v="62.5"/>
    <n v="245.3"/>
    <n v="2026"/>
    <n v="35164417696"/>
    <n v="3.9"/>
    <n v="166.87464387464388"/>
    <n v="220.81878631203028"/>
    <s v="#SPILL!"/>
  </r>
  <r>
    <s v="EV4073"/>
    <x v="5"/>
    <s v="North America"/>
    <s v="Volkswagen"/>
    <s v="Bus"/>
    <n v="711571"/>
    <n v="111"/>
    <n v="285"/>
    <n v="0.84"/>
    <x v="4030"/>
    <n v="52251"/>
    <n v="15.9"/>
    <s v="No"/>
    <n v="13.4"/>
    <n v="45.3"/>
    <n v="2026"/>
    <n v="37180296321"/>
    <n v="2.5675675675675675"/>
    <n v="183.33684210526314"/>
    <n v="179.51125045849255"/>
    <s v="#SPILL!"/>
  </r>
  <r>
    <s v="EV4074"/>
    <x v="7"/>
    <s v="Europe"/>
    <s v="BMW"/>
    <s v="Car"/>
    <n v="503389"/>
    <n v="57"/>
    <n v="472"/>
    <n v="2.79"/>
    <x v="4031"/>
    <n v="39975"/>
    <n v="15.7"/>
    <s v="No"/>
    <n v="44.6"/>
    <n v="159.69999999999999"/>
    <n v="2026"/>
    <n v="20122975275"/>
    <n v="8.2807017543859658"/>
    <n v="84.692796610169495"/>
    <n v="168.53963833138985"/>
    <s v="#SPILL!"/>
  </r>
  <r>
    <s v="EV4075"/>
    <x v="6"/>
    <s v="Europe"/>
    <s v="Ford"/>
    <s v="Bus"/>
    <n v="876304"/>
    <n v="118"/>
    <n v="455"/>
    <n v="1.21"/>
    <x v="4032"/>
    <n v="63023"/>
    <n v="12.9"/>
    <s v="No"/>
    <n v="39.5"/>
    <n v="156.69999999999999"/>
    <n v="2026"/>
    <n v="55227306992"/>
    <n v="3.8559322033898304"/>
    <n v="138.51208791208791"/>
    <n v="219.69088352900363"/>
    <s v="#SPILL!"/>
  </r>
  <r>
    <s v="EV4076"/>
    <x v="1"/>
    <s v="North America"/>
    <s v="Tesla"/>
    <s v="Truck"/>
    <n v="843151"/>
    <n v="55"/>
    <n v="263"/>
    <n v="2"/>
    <x v="4033"/>
    <n v="25982"/>
    <n v="17.100000000000001"/>
    <s v="Yes"/>
    <n v="37.5"/>
    <n v="107.9"/>
    <n v="2026"/>
    <n v="21906749282"/>
    <n v="4.7818181818181822"/>
    <n v="98.790874524714823"/>
    <n v="11.449906363154405"/>
    <s v="#SPILL!"/>
  </r>
  <r>
    <s v="EV4077"/>
    <x v="8"/>
    <s v="Europe"/>
    <s v="Mercedes"/>
    <s v="Car"/>
    <n v="765833"/>
    <n v="50"/>
    <n v="271"/>
    <n v="1.8"/>
    <x v="4034"/>
    <n v="32646"/>
    <n v="20.3"/>
    <s v="Yes"/>
    <n v="55.2"/>
    <n v="116.7"/>
    <n v="2026"/>
    <n v="25001384118"/>
    <n v="5.42"/>
    <n v="120.46494464944649"/>
    <n v="33.264432324018422"/>
    <s v="#SPILL!"/>
  </r>
  <r>
    <s v="EV4078"/>
    <x v="7"/>
    <s v="Europe"/>
    <s v="Volkswagen"/>
    <s v="Truck"/>
    <n v="338559"/>
    <n v="85"/>
    <n v="303"/>
    <n v="2.62"/>
    <x v="4035"/>
    <n v="69013"/>
    <n v="20.7"/>
    <s v="No"/>
    <n v="22.3"/>
    <n v="129"/>
    <n v="2026"/>
    <n v="23364972267"/>
    <n v="3.5647058823529414"/>
    <n v="227.76567656765675"/>
    <n v="573.03453755475414"/>
    <s v="#SPILL!"/>
  </r>
  <r>
    <s v="EV4079"/>
    <x v="5"/>
    <s v="North America"/>
    <s v="Ford"/>
    <s v="SUV"/>
    <n v="524761"/>
    <n v="65"/>
    <n v="634"/>
    <n v="0.9"/>
    <x v="4036"/>
    <n v="40333"/>
    <n v="19.399999999999999"/>
    <s v="Yes"/>
    <n v="40.6"/>
    <n v="124.6"/>
    <n v="2026"/>
    <n v="21165185413"/>
    <n v="9.7538461538461547"/>
    <n v="63.616719242902207"/>
    <n v="200.17303115132412"/>
    <s v="#SPILL!"/>
  </r>
  <r>
    <s v="EV4080"/>
    <x v="5"/>
    <s v="North America"/>
    <s v="Ford"/>
    <s v="SUV"/>
    <n v="656418"/>
    <n v="69"/>
    <n v="578"/>
    <n v="2.21"/>
    <x v="4037"/>
    <n v="77664"/>
    <n v="14.8"/>
    <s v="Yes"/>
    <n v="18"/>
    <n v="67.599999999999994"/>
    <n v="2026"/>
    <n v="50980047552"/>
    <n v="8.3768115942028984"/>
    <n v="134.3667820069204"/>
    <n v="30.63291987727332"/>
    <s v="#SPILL!"/>
  </r>
  <r>
    <s v="EV4081"/>
    <x v="9"/>
    <s v="Asia"/>
    <s v="Tesla"/>
    <s v="Car"/>
    <n v="357256"/>
    <n v="75"/>
    <n v="646"/>
    <n v="1.1399999999999999"/>
    <x v="4038"/>
    <n v="74205"/>
    <n v="21.2"/>
    <s v="No"/>
    <n v="48.1"/>
    <n v="7"/>
    <n v="2026"/>
    <n v="26510181480"/>
    <n v="8.6133333333333333"/>
    <n v="114.86842105263158"/>
    <n v="133.46451844055804"/>
    <s v="#SPILL!"/>
  </r>
  <r>
    <s v="EV4082"/>
    <x v="9"/>
    <s v="Asia"/>
    <s v="Ford"/>
    <s v="Car"/>
    <n v="121363"/>
    <n v="100"/>
    <n v="548"/>
    <n v="0.67"/>
    <x v="4039"/>
    <n v="81159"/>
    <n v="19.399999999999999"/>
    <s v="No"/>
    <n v="6"/>
    <n v="45.6"/>
    <n v="2026"/>
    <n v="9849699717"/>
    <n v="5.48"/>
    <n v="148.10036496350364"/>
    <n v="1546.344437761097"/>
    <s v="#SPILL!"/>
  </r>
  <r>
    <s v="EV4083"/>
    <x v="5"/>
    <s v="North America"/>
    <s v="Hyundai"/>
    <s v="Bus"/>
    <n v="579989"/>
    <n v="97"/>
    <n v="565"/>
    <n v="2.13"/>
    <x v="4040"/>
    <n v="81947"/>
    <n v="15.5"/>
    <s v="No"/>
    <n v="30.6"/>
    <n v="85.6"/>
    <n v="2026"/>
    <n v="47528358583"/>
    <n v="5.8247422680412368"/>
    <n v="145.03893805309735"/>
    <n v="165.27727249999569"/>
    <s v="#SPILL!"/>
  </r>
  <r>
    <s v="EV4084"/>
    <x v="9"/>
    <s v="Asia"/>
    <s v="Nissan"/>
    <s v="SUV"/>
    <n v="74350"/>
    <n v="45"/>
    <n v="398"/>
    <n v="1.2"/>
    <x v="4041"/>
    <n v="73082"/>
    <n v="20.9"/>
    <s v="Yes"/>
    <n v="46.6"/>
    <n v="220.3"/>
    <n v="2026"/>
    <n v="5433646700"/>
    <n v="8.844444444444445"/>
    <n v="183.62311557788945"/>
    <n v="1723.6180228648286"/>
    <s v="#SPILL!"/>
  </r>
  <r>
    <s v="EV4085"/>
    <x v="9"/>
    <s v="Asia"/>
    <s v="Nissan"/>
    <s v="Car"/>
    <n v="163242"/>
    <n v="81"/>
    <n v="426"/>
    <n v="0.7"/>
    <x v="4042"/>
    <n v="83276"/>
    <n v="16.899999999999999"/>
    <s v="No"/>
    <n v="24.7"/>
    <n v="167.3"/>
    <n v="2026"/>
    <n v="13594140792"/>
    <n v="5.2592592592592595"/>
    <n v="195.48356807511738"/>
    <n v="173.60728243956825"/>
    <s v="#SPILL!"/>
  </r>
  <r>
    <s v="EV4086"/>
    <x v="3"/>
    <s v="Europe"/>
    <s v="Mercedes"/>
    <s v="SUV"/>
    <n v="499755"/>
    <n v="92"/>
    <n v="636"/>
    <n v="2.91"/>
    <x v="4043"/>
    <n v="76030"/>
    <n v="15.1"/>
    <s v="Yes"/>
    <n v="35.299999999999997"/>
    <n v="7.7"/>
    <n v="2026"/>
    <n v="37996372650"/>
    <n v="6.9130434782608692"/>
    <n v="119.54402515723271"/>
    <n v="216.58012426088783"/>
    <s v="#SPILL!"/>
  </r>
  <r>
    <s v="EV4087"/>
    <x v="7"/>
    <s v="Europe"/>
    <s v="BMW"/>
    <s v="SUV"/>
    <n v="797920"/>
    <n v="99"/>
    <n v="301"/>
    <n v="2.12"/>
    <x v="4044"/>
    <n v="52433"/>
    <n v="13.5"/>
    <s v="No"/>
    <n v="63.7"/>
    <n v="246.7"/>
    <n v="2026"/>
    <n v="41837339360"/>
    <n v="3.0404040404040402"/>
    <n v="174.19601328903656"/>
    <n v="121.85306797673952"/>
    <s v="#SPILL!"/>
  </r>
  <r>
    <s v="EV4088"/>
    <x v="5"/>
    <s v="North America"/>
    <s v="BYD"/>
    <s v="Truck"/>
    <n v="614211"/>
    <n v="48"/>
    <n v="415"/>
    <n v="2.71"/>
    <x v="4045"/>
    <n v="30730"/>
    <n v="22.8"/>
    <s v="No"/>
    <n v="20.3"/>
    <n v="82.2"/>
    <n v="2026"/>
    <n v="18874704030"/>
    <n v="8.6458333333333339"/>
    <n v="74.048192771084331"/>
    <n v="166.41512444420565"/>
    <s v="#SPILL!"/>
  </r>
  <r>
    <s v="EV4089"/>
    <x v="3"/>
    <s v="Europe"/>
    <s v="Tesla"/>
    <s v="SUV"/>
    <n v="809471"/>
    <n v="49"/>
    <n v="593"/>
    <n v="1.59"/>
    <x v="4046"/>
    <n v="34689"/>
    <n v="13.3"/>
    <s v="No"/>
    <n v="20.7"/>
    <n v="21.7"/>
    <n v="2026"/>
    <n v="28079739519"/>
    <n v="12.102040816326531"/>
    <n v="58.497470489038783"/>
    <n v="14.565067803540831"/>
    <s v="#SPILL!"/>
  </r>
  <r>
    <s v="EV4090"/>
    <x v="6"/>
    <s v="Europe"/>
    <s v="BYD"/>
    <s v="Truck"/>
    <n v="519060"/>
    <n v="109"/>
    <n v="609"/>
    <n v="1.18"/>
    <x v="4047"/>
    <n v="82475"/>
    <n v="24.5"/>
    <s v="No"/>
    <n v="36.799999999999997"/>
    <n v="74.7"/>
    <n v="2026"/>
    <n v="42809473500"/>
    <n v="5.5871559633027523"/>
    <n v="135.42692939244662"/>
    <n v="325.14930836512156"/>
    <s v="#SPILL!"/>
  </r>
  <r>
    <s v="EV4091"/>
    <x v="2"/>
    <s v="Oceania"/>
    <s v="Tesla"/>
    <s v="SUV"/>
    <n v="511543"/>
    <n v="41"/>
    <n v="278"/>
    <n v="1.47"/>
    <x v="4048"/>
    <n v="82705"/>
    <n v="22.1"/>
    <s v="No"/>
    <n v="22.4"/>
    <n v="212.6"/>
    <n v="2026"/>
    <n v="42307163815"/>
    <n v="6.7804878048780486"/>
    <n v="297.5"/>
    <n v="271.98104558170081"/>
    <s v="#SPILL!"/>
  </r>
  <r>
    <s v="EV4092"/>
    <x v="0"/>
    <s v="Asia"/>
    <s v="Kia"/>
    <s v="Bus"/>
    <n v="696851"/>
    <n v="93"/>
    <n v="527"/>
    <n v="0.69"/>
    <x v="4049"/>
    <n v="25822"/>
    <n v="23.2"/>
    <s v="Yes"/>
    <n v="49.7"/>
    <n v="177.1"/>
    <n v="2026"/>
    <n v="17994086522"/>
    <n v="5.666666666666667"/>
    <n v="48.998102466793171"/>
    <n v="251.21726165277803"/>
    <s v="#SPILL!"/>
  </r>
  <r>
    <s v="EV4093"/>
    <x v="4"/>
    <s v="Asia"/>
    <s v="Kia"/>
    <s v="Truck"/>
    <n v="432048"/>
    <n v="61"/>
    <n v="333"/>
    <n v="2.11"/>
    <x v="4050"/>
    <n v="35601"/>
    <n v="14.1"/>
    <s v="Yes"/>
    <n v="14.4"/>
    <n v="172.4"/>
    <n v="2026"/>
    <n v="15381340848"/>
    <n v="5.4590163934426226"/>
    <n v="106.90990990990991"/>
    <n v="2.0599563011517237"/>
    <s v="#SPILL!"/>
  </r>
  <r>
    <s v="EV4094"/>
    <x v="5"/>
    <s v="North America"/>
    <s v="Kia"/>
    <s v="Car"/>
    <n v="226917"/>
    <n v="71"/>
    <n v="612"/>
    <n v="2.72"/>
    <x v="4051"/>
    <n v="52146"/>
    <n v="19.600000000000001"/>
    <s v="Yes"/>
    <n v="36.9"/>
    <n v="64.3"/>
    <n v="2026"/>
    <n v="11832813882"/>
    <n v="8.6197183098591541"/>
    <n v="85.205882352941174"/>
    <n v="510.46858542991492"/>
    <s v="#SPILL!"/>
  </r>
  <r>
    <s v="EV4095"/>
    <x v="8"/>
    <s v="Europe"/>
    <s v="Hyundai"/>
    <s v="Car"/>
    <n v="56827"/>
    <n v="97"/>
    <n v="370"/>
    <n v="1.27"/>
    <x v="4052"/>
    <n v="46304"/>
    <n v="23.6"/>
    <s v="Yes"/>
    <n v="35.299999999999997"/>
    <n v="117.9"/>
    <n v="2026"/>
    <n v="2631317408"/>
    <n v="3.8144329896907219"/>
    <n v="125.14594594594594"/>
    <n v="1033.2412409594033"/>
    <s v="#SPILL!"/>
  </r>
  <r>
    <s v="EV4096"/>
    <x v="8"/>
    <s v="Europe"/>
    <s v="Tesla"/>
    <s v="Truck"/>
    <n v="371809"/>
    <n v="88"/>
    <n v="510"/>
    <n v="1"/>
    <x v="4053"/>
    <n v="41500"/>
    <n v="14"/>
    <s v="Yes"/>
    <n v="34.5"/>
    <n v="71"/>
    <n v="2026"/>
    <n v="15430073500"/>
    <n v="5.7954545454545459"/>
    <n v="81.372549019607845"/>
    <n v="2.2941886828990157"/>
    <s v="#SPILL!"/>
  </r>
  <r>
    <s v="EV4097"/>
    <x v="6"/>
    <s v="Europe"/>
    <s v="Hyundai"/>
    <s v="SUV"/>
    <n v="662501"/>
    <n v="100"/>
    <n v="512"/>
    <n v="1.31"/>
    <x v="4054"/>
    <n v="35579"/>
    <n v="15.7"/>
    <s v="No"/>
    <n v="25.7"/>
    <n v="236.6"/>
    <n v="2026"/>
    <n v="23571123079"/>
    <n v="5.12"/>
    <n v="69.490234375"/>
    <n v="70.229327955731392"/>
    <s v="#SPILL!"/>
  </r>
  <r>
    <s v="EV4098"/>
    <x v="1"/>
    <s v="North America"/>
    <s v="Mercedes"/>
    <s v="Car"/>
    <n v="879534"/>
    <n v="40"/>
    <n v="435"/>
    <n v="1.6"/>
    <x v="4055"/>
    <n v="25989"/>
    <n v="24.1"/>
    <s v="Yes"/>
    <n v="55.3"/>
    <n v="20.6"/>
    <n v="2026"/>
    <n v="22858209126"/>
    <n v="10.875"/>
    <n v="59.744827586206895"/>
    <n v="1.2324708311446744"/>
    <s v="#SPILL!"/>
  </r>
  <r>
    <s v="EV4099"/>
    <x v="2"/>
    <s v="Oceania"/>
    <s v="Nissan"/>
    <s v="SUV"/>
    <n v="244577"/>
    <n v="88"/>
    <n v="454"/>
    <n v="0.59"/>
    <x v="4056"/>
    <n v="83467"/>
    <n v="23.3"/>
    <s v="Yes"/>
    <n v="19"/>
    <n v="46.6"/>
    <n v="2026"/>
    <n v="20414108459"/>
    <n v="5.1590909090909092"/>
    <n v="183.84801762114537"/>
    <n v="56.378972675271996"/>
    <s v="#SPILL!"/>
  </r>
  <r>
    <s v="EV4100"/>
    <x v="9"/>
    <s v="Asia"/>
    <s v="Hyundai"/>
    <s v="SUV"/>
    <n v="634791"/>
    <n v="98"/>
    <n v="315"/>
    <n v="2.4900000000000002"/>
    <x v="4057"/>
    <n v="53020"/>
    <n v="13"/>
    <s v="No"/>
    <n v="23.2"/>
    <n v="231.8"/>
    <n v="2026"/>
    <n v="33656618820"/>
    <n v="3.2142857142857144"/>
    <n v="168.31746031746033"/>
    <n v="15.839859103232403"/>
    <s v="#SPILL!"/>
  </r>
  <r>
    <s v="EV4101"/>
    <x v="3"/>
    <s v="Europe"/>
    <s v="BMW"/>
    <s v="SUV"/>
    <n v="537834"/>
    <n v="112"/>
    <n v="329"/>
    <n v="2.33"/>
    <x v="4058"/>
    <n v="55092"/>
    <n v="24.9"/>
    <s v="No"/>
    <n v="54.6"/>
    <n v="85.7"/>
    <n v="2026"/>
    <n v="29630350728"/>
    <n v="2.9375"/>
    <n v="167.45288753799392"/>
    <n v="251.94576765321642"/>
    <s v="#SPILL!"/>
  </r>
  <r>
    <s v="EV4102"/>
    <x v="2"/>
    <s v="Oceania"/>
    <s v="Mercedes"/>
    <s v="SUV"/>
    <n v="580877"/>
    <n v="56"/>
    <n v="404"/>
    <n v="1.78"/>
    <x v="4059"/>
    <n v="26869"/>
    <n v="15.9"/>
    <s v="No"/>
    <n v="56.6"/>
    <n v="155"/>
    <n v="2026"/>
    <n v="15607584113"/>
    <n v="7.2142857142857144"/>
    <n v="66.507425742574256"/>
    <n v="241.1870327108837"/>
    <s v="#SPILL!"/>
  </r>
  <r>
    <s v="EV4103"/>
    <x v="1"/>
    <s v="North America"/>
    <s v="Nissan"/>
    <s v="SUV"/>
    <n v="883997"/>
    <n v="117"/>
    <n v="354"/>
    <n v="2.62"/>
    <x v="4060"/>
    <n v="34859"/>
    <n v="14.1"/>
    <s v="Yes"/>
    <n v="9.9"/>
    <n v="257.2"/>
    <n v="2026"/>
    <n v="30815251423"/>
    <n v="3.0256410256410255"/>
    <n v="98.471751412429384"/>
    <n v="220.27224074289845"/>
    <s v="#SPILL!"/>
  </r>
  <r>
    <s v="EV4104"/>
    <x v="5"/>
    <s v="North America"/>
    <s v="Hyundai"/>
    <s v="Truck"/>
    <n v="269046"/>
    <n v="79"/>
    <n v="361"/>
    <n v="1.81"/>
    <x v="4061"/>
    <n v="31208"/>
    <n v="13.4"/>
    <s v="Yes"/>
    <n v="63.5"/>
    <n v="129.9"/>
    <n v="2026"/>
    <n v="8396387568"/>
    <n v="4.5696202531645573"/>
    <n v="86.448753462603875"/>
    <n v="569.2706823368494"/>
    <s v="#SPILL!"/>
  </r>
  <r>
    <s v="EV4105"/>
    <x v="7"/>
    <s v="Europe"/>
    <s v="Ford"/>
    <s v="SUV"/>
    <n v="837663"/>
    <n v="99"/>
    <n v="302"/>
    <n v="1.1399999999999999"/>
    <x v="4062"/>
    <n v="39937"/>
    <n v="13.7"/>
    <s v="No"/>
    <n v="12.6"/>
    <n v="258.8"/>
    <n v="2026"/>
    <n v="33453747231"/>
    <n v="3.0505050505050506"/>
    <n v="132.24172185430464"/>
    <n v="229.76901212062609"/>
    <s v="#SPILL!"/>
  </r>
  <r>
    <s v="EV4106"/>
    <x v="9"/>
    <s v="Asia"/>
    <s v="Volkswagen"/>
    <s v="SUV"/>
    <n v="247053"/>
    <n v="84"/>
    <n v="367"/>
    <n v="0.78"/>
    <x v="4063"/>
    <n v="78102"/>
    <n v="15.7"/>
    <s v="Yes"/>
    <n v="45.5"/>
    <n v="34.6"/>
    <n v="2026"/>
    <n v="19295333406"/>
    <n v="4.3690476190476186"/>
    <n v="212.81198910081744"/>
    <n v="705.42758031677408"/>
    <s v="#SPILL!"/>
  </r>
  <r>
    <s v="EV4107"/>
    <x v="5"/>
    <s v="North America"/>
    <s v="Mercedes"/>
    <s v="SUV"/>
    <n v="748261"/>
    <n v="57"/>
    <n v="263"/>
    <n v="1.24"/>
    <x v="4064"/>
    <n v="29692"/>
    <n v="15.5"/>
    <s v="Yes"/>
    <n v="31.8"/>
    <n v="259.5"/>
    <n v="2026"/>
    <n v="22217365612"/>
    <n v="4.6140350877192979"/>
    <n v="112.89733840304183"/>
    <n v="52.013936313665951"/>
    <s v="#SPILL!"/>
  </r>
  <r>
    <s v="EV4108"/>
    <x v="7"/>
    <s v="Europe"/>
    <s v="Kia"/>
    <s v="Truck"/>
    <n v="344859"/>
    <n v="74"/>
    <n v="439"/>
    <n v="1.06"/>
    <x v="4065"/>
    <n v="75253"/>
    <n v="15.1"/>
    <s v="Yes"/>
    <n v="46.3"/>
    <n v="288.2"/>
    <n v="2026"/>
    <n v="25951674327"/>
    <n v="5.9324324324324325"/>
    <n v="171.41913439635536"/>
    <n v="88.299855883129055"/>
    <s v="#SPILL!"/>
  </r>
  <r>
    <s v="EV4109"/>
    <x v="4"/>
    <s v="Asia"/>
    <s v="Mercedes"/>
    <s v="Bus"/>
    <n v="819119"/>
    <n v="82"/>
    <n v="318"/>
    <n v="2.85"/>
    <x v="4066"/>
    <n v="73243"/>
    <n v="23.2"/>
    <s v="No"/>
    <n v="40.5"/>
    <n v="52.3"/>
    <n v="2026"/>
    <n v="59994732917"/>
    <n v="3.8780487804878048"/>
    <n v="230.32389937106919"/>
    <n v="88.796621736280073"/>
    <s v="#SPILL!"/>
  </r>
  <r>
    <s v="EV4110"/>
    <x v="2"/>
    <s v="Oceania"/>
    <s v="Mercedes"/>
    <s v="SUV"/>
    <n v="812065"/>
    <n v="97"/>
    <n v="363"/>
    <n v="1.61"/>
    <x v="4067"/>
    <n v="43680"/>
    <n v="13.6"/>
    <s v="Yes"/>
    <n v="59.1"/>
    <n v="243.7"/>
    <n v="2026"/>
    <n v="35470999200"/>
    <n v="3.7422680412371134"/>
    <n v="120.3305785123967"/>
    <n v="40.736886825561996"/>
    <s v="#SPILL!"/>
  </r>
  <r>
    <s v="EV4111"/>
    <x v="5"/>
    <s v="North America"/>
    <s v="Volkswagen"/>
    <s v="SUV"/>
    <n v="782265"/>
    <n v="53"/>
    <n v="463"/>
    <n v="2.81"/>
    <x v="1567"/>
    <n v="30257"/>
    <n v="21"/>
    <s v="No"/>
    <n v="59.3"/>
    <n v="105.9"/>
    <n v="2026"/>
    <n v="23668992105"/>
    <n v="8.7358490566037741"/>
    <n v="65.349892008639316"/>
    <n v="203.40549558014229"/>
    <s v="#SPILL!"/>
  </r>
  <r>
    <s v="EV4112"/>
    <x v="0"/>
    <s v="Asia"/>
    <s v="Toyota"/>
    <s v="Truck"/>
    <n v="445417"/>
    <n v="59"/>
    <n v="353"/>
    <n v="2.44"/>
    <x v="4068"/>
    <n v="56354"/>
    <n v="22"/>
    <s v="Yes"/>
    <n v="40.6"/>
    <n v="53.8"/>
    <n v="2026"/>
    <n v="25101029618"/>
    <n v="5.9830508474576272"/>
    <n v="159.64305949008499"/>
    <n v="286.77845704137923"/>
    <s v="#SPILL!"/>
  </r>
  <r>
    <s v="EV4113"/>
    <x v="5"/>
    <s v="North America"/>
    <s v="BYD"/>
    <s v="Car"/>
    <n v="645293"/>
    <n v="108"/>
    <n v="270"/>
    <n v="2.76"/>
    <x v="4069"/>
    <n v="45321"/>
    <n v="23.6"/>
    <s v="No"/>
    <n v="21.7"/>
    <n v="71.3"/>
    <n v="2026"/>
    <n v="29245324053"/>
    <n v="2.5"/>
    <n v="167.85555555555555"/>
    <n v="95.414021227566394"/>
    <s v="#SPILL!"/>
  </r>
  <r>
    <s v="EV4114"/>
    <x v="7"/>
    <s v="Europe"/>
    <s v="Kia"/>
    <s v="SUV"/>
    <n v="791293"/>
    <n v="72"/>
    <n v="635"/>
    <n v="1.44"/>
    <x v="4070"/>
    <n v="58609"/>
    <n v="18.600000000000001"/>
    <s v="No"/>
    <n v="46.6"/>
    <n v="56.8"/>
    <n v="2026"/>
    <n v="46376891437"/>
    <n v="8.8194444444444446"/>
    <n v="92.297637795275591"/>
    <n v="169.83342453427491"/>
    <s v="#SPILL!"/>
  </r>
  <r>
    <s v="EV4115"/>
    <x v="5"/>
    <s v="North America"/>
    <s v="Hyundai"/>
    <s v="Bus"/>
    <n v="743511"/>
    <n v="71"/>
    <n v="312"/>
    <n v="1.32"/>
    <x v="4071"/>
    <n v="55034"/>
    <n v="18.3"/>
    <s v="Yes"/>
    <n v="31.1"/>
    <n v="43.2"/>
    <n v="2026"/>
    <n v="40918384374"/>
    <n v="4.394366197183099"/>
    <n v="176.39102564102564"/>
    <n v="96.523118017083817"/>
    <s v="#SPILL!"/>
  </r>
  <r>
    <s v="EV4116"/>
    <x v="3"/>
    <s v="Europe"/>
    <s v="Tesla"/>
    <s v="Bus"/>
    <n v="890553"/>
    <n v="97"/>
    <n v="262"/>
    <n v="1.99"/>
    <x v="4072"/>
    <n v="63533"/>
    <n v="18.899999999999999"/>
    <s v="Yes"/>
    <n v="62.6"/>
    <n v="230.7"/>
    <n v="2026"/>
    <n v="56579503749"/>
    <n v="2.7010309278350517"/>
    <n v="242.49236641221373"/>
    <n v="131.06912221956472"/>
    <s v="#SPILL!"/>
  </r>
  <r>
    <s v="EV4117"/>
    <x v="1"/>
    <s v="North America"/>
    <s v="Toyota"/>
    <s v="Bus"/>
    <n v="716631"/>
    <n v="98"/>
    <n v="627"/>
    <n v="2.5"/>
    <x v="4073"/>
    <n v="63504"/>
    <n v="19.2"/>
    <s v="Yes"/>
    <n v="46.2"/>
    <n v="231.2"/>
    <n v="2026"/>
    <n v="45508935024"/>
    <n v="6.3979591836734695"/>
    <n v="101.2822966507177"/>
    <n v="268.5356899157307"/>
    <s v="#SPILL!"/>
  </r>
  <r>
    <s v="EV4118"/>
    <x v="0"/>
    <s v="Asia"/>
    <s v="BMW"/>
    <s v="Bus"/>
    <n v="603208"/>
    <n v="86"/>
    <n v="427"/>
    <n v="1.61"/>
    <x v="4074"/>
    <n v="69004"/>
    <n v="18.3"/>
    <s v="Yes"/>
    <n v="43.1"/>
    <n v="193.8"/>
    <n v="2026"/>
    <n v="41623764832"/>
    <n v="4.9651162790697674"/>
    <n v="161.60187353629976"/>
    <n v="283.70810731953156"/>
    <s v="#SPILL!"/>
  </r>
  <r>
    <s v="EV4119"/>
    <x v="8"/>
    <s v="Europe"/>
    <s v="BYD"/>
    <s v="Truck"/>
    <n v="830474"/>
    <n v="104"/>
    <n v="352"/>
    <n v="1.96"/>
    <x v="4075"/>
    <n v="25194"/>
    <n v="23.2"/>
    <s v="No"/>
    <n v="42.6"/>
    <n v="66.5"/>
    <n v="2026"/>
    <n v="20922961956"/>
    <n v="3.3846153846153846"/>
    <n v="71.57386363636364"/>
    <n v="32.510349511242978"/>
    <s v="#SPILL!"/>
  </r>
  <r>
    <s v="EV4120"/>
    <x v="9"/>
    <s v="Asia"/>
    <s v="Ford"/>
    <s v="Bus"/>
    <n v="510936"/>
    <n v="44"/>
    <n v="397"/>
    <n v="2.62"/>
    <x v="4076"/>
    <n v="46737"/>
    <n v="14.8"/>
    <s v="Yes"/>
    <n v="26.7"/>
    <n v="141.19999999999999"/>
    <n v="2026"/>
    <n v="23879615832"/>
    <n v="9.0227272727272734"/>
    <n v="117.72544080604534"/>
    <n v="233.57524230040553"/>
    <s v="#SPILL!"/>
  </r>
  <r>
    <s v="EV4121"/>
    <x v="5"/>
    <s v="North America"/>
    <s v="Nissan"/>
    <s v="Truck"/>
    <n v="682985"/>
    <n v="66"/>
    <n v="439"/>
    <n v="0.57999999999999996"/>
    <x v="4077"/>
    <n v="47972"/>
    <n v="17"/>
    <s v="Yes"/>
    <n v="51.9"/>
    <n v="295.10000000000002"/>
    <n v="2026"/>
    <n v="32764156420"/>
    <n v="6.6515151515151514"/>
    <n v="109.2756264236902"/>
    <n v="185.40524316053794"/>
    <s v="#SPILL!"/>
  </r>
  <r>
    <s v="EV4122"/>
    <x v="1"/>
    <s v="North America"/>
    <s v="Tesla"/>
    <s v="Car"/>
    <n v="158094"/>
    <n v="62"/>
    <n v="511"/>
    <n v="2.95"/>
    <x v="4078"/>
    <n v="56136"/>
    <n v="16.600000000000001"/>
    <s v="No"/>
    <n v="59.1"/>
    <n v="94.8"/>
    <n v="2026"/>
    <n v="8874764784"/>
    <n v="8.241935483870968"/>
    <n v="109.85518590998043"/>
    <n v="747.35916606575836"/>
    <s v="#SPILL!"/>
  </r>
  <r>
    <s v="EV4123"/>
    <x v="0"/>
    <s v="Asia"/>
    <s v="Ford"/>
    <s v="SUV"/>
    <n v="161515"/>
    <n v="104"/>
    <n v="472"/>
    <n v="1.92"/>
    <x v="4079"/>
    <n v="57227"/>
    <n v="24.2"/>
    <s v="No"/>
    <n v="35"/>
    <n v="101.5"/>
    <n v="2026"/>
    <n v="9243018905"/>
    <n v="4.5384615384615383"/>
    <n v="121.24364406779661"/>
    <n v="625.0069652973408"/>
    <s v="#SPILL!"/>
  </r>
  <r>
    <s v="EV4124"/>
    <x v="2"/>
    <s v="Oceania"/>
    <s v="BYD"/>
    <s v="SUV"/>
    <n v="329385"/>
    <n v="116"/>
    <n v="575"/>
    <n v="1.39"/>
    <x v="4080"/>
    <n v="40696"/>
    <n v="13.9"/>
    <s v="No"/>
    <n v="36"/>
    <n v="269.8"/>
    <n v="2026"/>
    <n v="13404651960"/>
    <n v="4.9568965517241379"/>
    <n v="70.775652173913045"/>
    <n v="590.02990421543177"/>
    <s v="#SPILL!"/>
  </r>
  <r>
    <s v="EV4125"/>
    <x v="0"/>
    <s v="Asia"/>
    <s v="Ford"/>
    <s v="SUV"/>
    <n v="292521"/>
    <n v="92"/>
    <n v="522"/>
    <n v="1.74"/>
    <x v="4081"/>
    <n v="43894"/>
    <n v="23.8"/>
    <s v="Yes"/>
    <n v="28.7"/>
    <n v="207.1"/>
    <n v="2026"/>
    <n v="12839916774"/>
    <n v="5.6739130434782608"/>
    <n v="84.088122605363978"/>
    <n v="582.67269700295026"/>
    <s v="#SPILL!"/>
  </r>
  <r>
    <s v="EV4126"/>
    <x v="7"/>
    <s v="Europe"/>
    <s v="Ford"/>
    <s v="Car"/>
    <n v="423092"/>
    <n v="75"/>
    <n v="406"/>
    <n v="2.19"/>
    <x v="4082"/>
    <n v="66622"/>
    <n v="13.8"/>
    <s v="No"/>
    <n v="28.6"/>
    <n v="263.5"/>
    <n v="2026"/>
    <n v="28187235224"/>
    <n v="5.4133333333333331"/>
    <n v="164.09359605911331"/>
    <n v="273.03990621425129"/>
    <s v="#SPILL!"/>
  </r>
  <r>
    <s v="EV4127"/>
    <x v="3"/>
    <s v="Europe"/>
    <s v="BYD"/>
    <s v="Car"/>
    <n v="621990"/>
    <n v="75"/>
    <n v="558"/>
    <n v="1.84"/>
    <x v="4083"/>
    <n v="36938"/>
    <n v="24.9"/>
    <s v="Yes"/>
    <n v="46.5"/>
    <n v="13"/>
    <n v="2026"/>
    <n v="22975066620"/>
    <n v="7.44"/>
    <n v="66.197132616487451"/>
    <n v="308.24611328156402"/>
    <s v="#SPILL!"/>
  </r>
  <r>
    <s v="EV4128"/>
    <x v="8"/>
    <s v="Europe"/>
    <s v="Mercedes"/>
    <s v="SUV"/>
    <n v="582708"/>
    <n v="114"/>
    <n v="254"/>
    <n v="1.28"/>
    <x v="4084"/>
    <n v="71130"/>
    <n v="18.5"/>
    <s v="Yes"/>
    <n v="36.799999999999997"/>
    <n v="66.8"/>
    <n v="2026"/>
    <n v="41448020040"/>
    <n v="2.2280701754385963"/>
    <n v="280.03937007874015"/>
    <n v="285.91335626076869"/>
    <s v="#SPILL!"/>
  </r>
  <r>
    <s v="EV4129"/>
    <x v="2"/>
    <s v="Oceania"/>
    <s v="Nissan"/>
    <s v="Bus"/>
    <n v="296241"/>
    <n v="56"/>
    <n v="627"/>
    <n v="2.81"/>
    <x v="4085"/>
    <n v="66888"/>
    <n v="14.3"/>
    <s v="No"/>
    <n v="15.3"/>
    <n v="6.2"/>
    <n v="2026"/>
    <n v="19814968008"/>
    <n v="11.196428571428571"/>
    <n v="106.67942583732058"/>
    <n v="639.55360669184893"/>
    <s v="#SPILL!"/>
  </r>
  <r>
    <s v="EV4130"/>
    <x v="7"/>
    <s v="Europe"/>
    <s v="Tesla"/>
    <s v="SUV"/>
    <n v="526907"/>
    <n v="41"/>
    <n v="461"/>
    <n v="1.75"/>
    <x v="4086"/>
    <n v="62611"/>
    <n v="14.1"/>
    <s v="No"/>
    <n v="30.5"/>
    <n v="65.2"/>
    <n v="2026"/>
    <n v="32990174177"/>
    <n v="11.24390243902439"/>
    <n v="135.81561822125815"/>
    <n v="152.48421448187253"/>
    <s v="#SPILL!"/>
  </r>
  <r>
    <s v="EV4131"/>
    <x v="8"/>
    <s v="Europe"/>
    <s v="Hyundai"/>
    <s v="Truck"/>
    <n v="241451"/>
    <n v="90"/>
    <n v="265"/>
    <n v="2.19"/>
    <x v="4087"/>
    <n v="77785"/>
    <n v="23.8"/>
    <s v="Yes"/>
    <n v="15.7"/>
    <n v="164.9"/>
    <n v="2026"/>
    <n v="18781266035"/>
    <n v="2.9444444444444446"/>
    <n v="293.52830188679246"/>
    <n v="720.29107355115525"/>
    <s v="#SPILL!"/>
  </r>
  <r>
    <s v="EV4132"/>
    <x v="6"/>
    <s v="Europe"/>
    <s v="Volkswagen"/>
    <s v="SUV"/>
    <n v="161620"/>
    <n v="87"/>
    <n v="305"/>
    <n v="0.55000000000000004"/>
    <x v="4088"/>
    <n v="34775"/>
    <n v="18.100000000000001"/>
    <s v="Yes"/>
    <n v="11.8"/>
    <n v="287.89999999999998"/>
    <n v="2026"/>
    <n v="5620335500"/>
    <n v="3.5057471264367814"/>
    <n v="114.01639344262296"/>
    <n v="509.00878604133146"/>
    <s v="#SPILL!"/>
  </r>
  <r>
    <s v="EV4133"/>
    <x v="3"/>
    <s v="Europe"/>
    <s v="BMW"/>
    <s v="SUV"/>
    <n v="646489"/>
    <n v="47"/>
    <n v="387"/>
    <n v="1.26"/>
    <x v="4089"/>
    <n v="37957"/>
    <n v="21.2"/>
    <s v="No"/>
    <n v="13.3"/>
    <n v="297.2"/>
    <n v="2026"/>
    <n v="24538782973"/>
    <n v="8.2340425531914896"/>
    <n v="98.080103359173123"/>
    <n v="64.833276358917175"/>
    <s v="#SPILL!"/>
  </r>
  <r>
    <s v="EV4134"/>
    <x v="6"/>
    <s v="Europe"/>
    <s v="Mercedes"/>
    <s v="Bus"/>
    <n v="660172"/>
    <n v="84"/>
    <n v="383"/>
    <n v="0.8"/>
    <x v="4090"/>
    <n v="78443"/>
    <n v="17.3"/>
    <s v="Yes"/>
    <n v="55.3"/>
    <n v="294.5"/>
    <n v="2026"/>
    <n v="51785872196"/>
    <n v="4.5595238095238093"/>
    <n v="204.81201044386424"/>
    <n v="192.87700781008584"/>
    <s v="#SPILL!"/>
  </r>
  <r>
    <s v="EV4135"/>
    <x v="6"/>
    <s v="Europe"/>
    <s v="Volkswagen"/>
    <s v="Bus"/>
    <n v="233789"/>
    <n v="52"/>
    <n v="288"/>
    <n v="0.95"/>
    <x v="4091"/>
    <n v="41460"/>
    <n v="20.399999999999999"/>
    <s v="No"/>
    <n v="28.2"/>
    <n v="269"/>
    <n v="2026"/>
    <n v="9692891940"/>
    <n v="5.5384615384615383"/>
    <n v="143.95833333333334"/>
    <n v="198.61926780130801"/>
    <s v="#SPILL!"/>
  </r>
  <r>
    <s v="EV4136"/>
    <x v="3"/>
    <s v="Europe"/>
    <s v="Nissan"/>
    <s v="Car"/>
    <n v="210668"/>
    <n v="101"/>
    <n v="270"/>
    <n v="2.31"/>
    <x v="4092"/>
    <n v="66480"/>
    <n v="22"/>
    <s v="Yes"/>
    <n v="26.7"/>
    <n v="53.4"/>
    <n v="2026"/>
    <n v="14005208640"/>
    <n v="2.6732673267326734"/>
    <n v="246.22222222222223"/>
    <n v="339.55797748115521"/>
    <s v="#SPILL!"/>
  </r>
  <r>
    <s v="EV4137"/>
    <x v="9"/>
    <s v="Asia"/>
    <s v="Mercedes"/>
    <s v="Bus"/>
    <n v="778588"/>
    <n v="114"/>
    <n v="382"/>
    <n v="0.96"/>
    <x v="4093"/>
    <n v="27991"/>
    <n v="13.7"/>
    <s v="No"/>
    <n v="49.7"/>
    <n v="95.6"/>
    <n v="2026"/>
    <n v="21793456708"/>
    <n v="3.3508771929824563"/>
    <n v="73.274869109947645"/>
    <n v="40.769957923831349"/>
    <s v="#SPILL!"/>
  </r>
  <r>
    <s v="EV4138"/>
    <x v="0"/>
    <s v="Asia"/>
    <s v="Ford"/>
    <s v="Car"/>
    <n v="769644"/>
    <n v="115"/>
    <n v="323"/>
    <n v="0.69"/>
    <x v="4094"/>
    <n v="33155"/>
    <n v="24.6"/>
    <s v="No"/>
    <n v="31.6"/>
    <n v="209.1"/>
    <n v="2026"/>
    <n v="25517546820"/>
    <n v="2.8086956521739133"/>
    <n v="102.64705882352941"/>
    <n v="130.98263612787213"/>
    <s v="#SPILL!"/>
  </r>
  <r>
    <s v="EV4139"/>
    <x v="3"/>
    <s v="Europe"/>
    <s v="BMW"/>
    <s v="Bus"/>
    <n v="620685"/>
    <n v="117"/>
    <n v="339"/>
    <n v="2.25"/>
    <x v="4095"/>
    <n v="27139"/>
    <n v="12.1"/>
    <s v="No"/>
    <n v="23.1"/>
    <n v="218.7"/>
    <n v="2026"/>
    <n v="16844770215"/>
    <n v="2.8974358974358974"/>
    <n v="80.056047197640112"/>
    <n v="195.03612943763747"/>
    <s v="#SPILL!"/>
  </r>
  <r>
    <s v="EV4140"/>
    <x v="2"/>
    <s v="Oceania"/>
    <s v="Tesla"/>
    <s v="Bus"/>
    <n v="212222"/>
    <n v="118"/>
    <n v="617"/>
    <n v="2.84"/>
    <x v="4096"/>
    <n v="53447"/>
    <n v="24"/>
    <s v="Yes"/>
    <n v="39.200000000000003"/>
    <n v="170.4"/>
    <n v="2026"/>
    <n v="11342629234"/>
    <n v="5.2288135593220337"/>
    <n v="86.62398703403565"/>
    <n v="534.48275862068965"/>
    <s v="#SPILL!"/>
  </r>
  <r>
    <s v="EV4141"/>
    <x v="6"/>
    <s v="Europe"/>
    <s v="Tesla"/>
    <s v="Truck"/>
    <n v="445663"/>
    <n v="78"/>
    <n v="550"/>
    <n v="2.31"/>
    <x v="4097"/>
    <n v="38061"/>
    <n v="13.1"/>
    <s v="No"/>
    <n v="8"/>
    <n v="221.1"/>
    <n v="2026"/>
    <n v="16962379443"/>
    <n v="7.0512820512820511"/>
    <n v="69.201818181818183"/>
    <n v="395.85740795174831"/>
    <s v="#SPILL!"/>
  </r>
  <r>
    <s v="EV4142"/>
    <x v="4"/>
    <s v="Asia"/>
    <s v="Nissan"/>
    <s v="Bus"/>
    <n v="794230"/>
    <n v="118"/>
    <n v="273"/>
    <n v="1.94"/>
    <x v="4098"/>
    <n v="71080"/>
    <n v="14.7"/>
    <s v="Yes"/>
    <n v="57.5"/>
    <n v="101.9"/>
    <n v="2026"/>
    <n v="56453868400"/>
    <n v="2.3135593220338984"/>
    <n v="260.36630036630038"/>
    <n v="157.81826423076438"/>
    <s v="#SPILL!"/>
  </r>
  <r>
    <s v="EV4143"/>
    <x v="6"/>
    <s v="Europe"/>
    <s v="Hyundai"/>
    <s v="SUV"/>
    <n v="157124"/>
    <n v="51"/>
    <n v="268"/>
    <n v="1.9"/>
    <x v="4099"/>
    <n v="42366"/>
    <n v="22.6"/>
    <s v="No"/>
    <n v="20.6"/>
    <n v="248.3"/>
    <n v="2026"/>
    <n v="6656715384"/>
    <n v="5.2549019607843137"/>
    <n v="158.08208955223881"/>
    <n v="560.89458007688199"/>
    <s v="#SPILL!"/>
  </r>
  <r>
    <s v="EV4144"/>
    <x v="5"/>
    <s v="North America"/>
    <s v="Kia"/>
    <s v="Truck"/>
    <n v="862687"/>
    <n v="109"/>
    <n v="628"/>
    <n v="1.02"/>
    <x v="4100"/>
    <n v="34898"/>
    <n v="16.5"/>
    <s v="Yes"/>
    <n v="40.299999999999997"/>
    <n v="178.4"/>
    <n v="2026"/>
    <n v="30106050926"/>
    <n v="5.761467889908257"/>
    <n v="55.570063694267517"/>
    <n v="40.467747862202629"/>
    <s v="#SPILL!"/>
  </r>
  <r>
    <s v="EV4145"/>
    <x v="5"/>
    <s v="North America"/>
    <s v="Kia"/>
    <s v="Bus"/>
    <n v="889087"/>
    <n v="67"/>
    <n v="398"/>
    <n v="2.86"/>
    <x v="4101"/>
    <n v="42710"/>
    <n v="17"/>
    <s v="Yes"/>
    <n v="29.4"/>
    <n v="141.4"/>
    <n v="2026"/>
    <n v="37972905770"/>
    <n v="5.9402985074626864"/>
    <n v="107.31155778894473"/>
    <n v="19.121863214736017"/>
    <s v="#SPILL!"/>
  </r>
  <r>
    <s v="EV4146"/>
    <x v="2"/>
    <s v="Oceania"/>
    <s v="Hyundai"/>
    <s v="SUV"/>
    <n v="179477"/>
    <n v="44"/>
    <n v="469"/>
    <n v="0.65"/>
    <x v="4102"/>
    <n v="46313"/>
    <n v="15.1"/>
    <s v="No"/>
    <n v="20"/>
    <n v="95.7"/>
    <n v="2026"/>
    <n v="8312118301"/>
    <n v="10.659090909090908"/>
    <n v="98.748400852878461"/>
    <n v="615.25432228084935"/>
    <s v="#SPILL!"/>
  </r>
  <r>
    <s v="EV4147"/>
    <x v="8"/>
    <s v="Europe"/>
    <s v="Nissan"/>
    <s v="SUV"/>
    <n v="326060"/>
    <n v="50"/>
    <n v="461"/>
    <n v="1.02"/>
    <x v="4103"/>
    <n v="71354"/>
    <n v="12.5"/>
    <s v="No"/>
    <n v="55"/>
    <n v="24.5"/>
    <n v="2026"/>
    <n v="23265685240"/>
    <n v="9.2200000000000006"/>
    <n v="154.78091106290671"/>
    <n v="428.2125989081764"/>
    <s v="#SPILL!"/>
  </r>
  <r>
    <s v="EV4148"/>
    <x v="9"/>
    <s v="Asia"/>
    <s v="BMW"/>
    <s v="Car"/>
    <n v="211483"/>
    <n v="88"/>
    <n v="609"/>
    <n v="0.66"/>
    <x v="4104"/>
    <n v="57843"/>
    <n v="12.6"/>
    <s v="Yes"/>
    <n v="38.200000000000003"/>
    <n v="76"/>
    <n v="2026"/>
    <n v="12232811169"/>
    <n v="6.9204545454545459"/>
    <n v="94.980295566502463"/>
    <n v="85.789401512178287"/>
    <s v="#SPILL!"/>
  </r>
  <r>
    <s v="EV4149"/>
    <x v="4"/>
    <s v="Asia"/>
    <s v="BYD"/>
    <s v="SUV"/>
    <n v="786634"/>
    <n v="60"/>
    <n v="536"/>
    <n v="1.01"/>
    <x v="3159"/>
    <n v="42873"/>
    <n v="17"/>
    <s v="Yes"/>
    <n v="25.9"/>
    <n v="42.6"/>
    <n v="2026"/>
    <n v="33725359482"/>
    <n v="8.9333333333333336"/>
    <n v="79.986940298507463"/>
    <n v="184.56359628493047"/>
    <s v="#SPILL!"/>
  </r>
  <r>
    <s v="EV4150"/>
    <x v="3"/>
    <s v="Europe"/>
    <s v="Hyundai"/>
    <s v="SUV"/>
    <n v="886108"/>
    <n v="81"/>
    <n v="637"/>
    <n v="1.83"/>
    <x v="4105"/>
    <n v="39241"/>
    <n v="24.3"/>
    <s v="No"/>
    <n v="61"/>
    <n v="8.6999999999999993"/>
    <n v="2026"/>
    <n v="34771764028"/>
    <n v="7.8641975308641978"/>
    <n v="61.602825745682885"/>
    <n v="169.52899646544213"/>
    <s v="#SPILL!"/>
  </r>
  <r>
    <s v="EV4151"/>
    <x v="4"/>
    <s v="Asia"/>
    <s v="BMW"/>
    <s v="Bus"/>
    <n v="123574"/>
    <n v="77"/>
    <n v="614"/>
    <n v="2.86"/>
    <x v="4106"/>
    <n v="51677"/>
    <n v="18.3"/>
    <s v="No"/>
    <n v="57.8"/>
    <n v="232.1"/>
    <n v="2026"/>
    <n v="6385933598"/>
    <n v="7.9740259740259738"/>
    <n v="84.164495114006513"/>
    <n v="1561.436871833881"/>
    <s v="#SPILL!"/>
  </r>
  <r>
    <s v="EV4152"/>
    <x v="5"/>
    <s v="North America"/>
    <s v="Nissan"/>
    <s v="SUV"/>
    <n v="122138"/>
    <n v="56"/>
    <n v="403"/>
    <n v="2.2000000000000002"/>
    <x v="4107"/>
    <n v="42183"/>
    <n v="15.2"/>
    <s v="Yes"/>
    <n v="28.4"/>
    <n v="10.4"/>
    <n v="2026"/>
    <n v="5152147254"/>
    <n v="7.1964285714285712"/>
    <n v="104.67245657568238"/>
    <n v="833.10681360428362"/>
    <s v="#SPILL!"/>
  </r>
  <r>
    <s v="EV4153"/>
    <x v="5"/>
    <s v="North America"/>
    <s v="Ford"/>
    <s v="Car"/>
    <n v="215491"/>
    <n v="70"/>
    <n v="609"/>
    <n v="2.31"/>
    <x v="4108"/>
    <n v="82862"/>
    <n v="17.2"/>
    <s v="No"/>
    <n v="33.299999999999997"/>
    <n v="244.9"/>
    <n v="2026"/>
    <n v="17856015242"/>
    <n v="8.6999999999999993"/>
    <n v="136.0623973727422"/>
    <n v="610.76796710767496"/>
    <s v="#SPILL!"/>
  </r>
  <r>
    <s v="EV4154"/>
    <x v="8"/>
    <s v="Europe"/>
    <s v="Volkswagen"/>
    <s v="SUV"/>
    <n v="213843"/>
    <n v="47"/>
    <n v="578"/>
    <n v="1.73"/>
    <x v="4109"/>
    <n v="68263"/>
    <n v="24.7"/>
    <s v="No"/>
    <n v="57"/>
    <n v="291.7"/>
    <n v="2026"/>
    <n v="14597564709"/>
    <n v="12.297872340425531"/>
    <n v="118.10207612456747"/>
    <n v="726.57510416520529"/>
    <s v="#SPILL!"/>
  </r>
  <r>
    <s v="EV4155"/>
    <x v="9"/>
    <s v="Asia"/>
    <s v="Mercedes"/>
    <s v="Bus"/>
    <n v="135172"/>
    <n v="67"/>
    <n v="461"/>
    <n v="0.67"/>
    <x v="4110"/>
    <n v="51918"/>
    <n v="16.7"/>
    <s v="Yes"/>
    <n v="32.6"/>
    <n v="178.9"/>
    <n v="2026"/>
    <n v="7017859896"/>
    <n v="6.8805970149253728"/>
    <n v="112.62039045553145"/>
    <n v="959.02257864054684"/>
    <s v="#SPILL!"/>
  </r>
  <r>
    <s v="EV4156"/>
    <x v="5"/>
    <s v="North America"/>
    <s v="Ford"/>
    <s v="SUV"/>
    <n v="188593"/>
    <n v="105"/>
    <n v="260"/>
    <n v="1.74"/>
    <x v="4111"/>
    <n v="66334"/>
    <n v="18.399999999999999"/>
    <s v="No"/>
    <n v="43.7"/>
    <n v="276.5"/>
    <n v="2026"/>
    <n v="12510128062"/>
    <n v="2.4761904761904763"/>
    <n v="255.13076923076923"/>
    <n v="1013.7863017185156"/>
    <s v="#SPILL!"/>
  </r>
  <r>
    <s v="EV4157"/>
    <x v="3"/>
    <s v="Europe"/>
    <s v="Toyota"/>
    <s v="Truck"/>
    <n v="426893"/>
    <n v="72"/>
    <n v="596"/>
    <n v="1.2"/>
    <x v="4112"/>
    <n v="31037"/>
    <n v="18.399999999999999"/>
    <s v="Yes"/>
    <n v="11.4"/>
    <n v="152.9"/>
    <n v="2026"/>
    <n v="13249478041"/>
    <n v="8.2777777777777786"/>
    <n v="52.075503355704697"/>
    <n v="406.16266839699875"/>
    <s v="#SPILL!"/>
  </r>
  <r>
    <s v="EV4158"/>
    <x v="2"/>
    <s v="Oceania"/>
    <s v="Mercedes"/>
    <s v="Bus"/>
    <n v="640183"/>
    <n v="60"/>
    <n v="451"/>
    <n v="2.04"/>
    <x v="4113"/>
    <n v="48163"/>
    <n v="25"/>
    <s v="Yes"/>
    <n v="18"/>
    <n v="49.2"/>
    <n v="2026"/>
    <n v="30833133829"/>
    <n v="7.5166666666666666"/>
    <n v="106.79157427937916"/>
    <n v="185.94683082806009"/>
    <s v="#SPILL!"/>
  </r>
  <r>
    <s v="EV4159"/>
    <x v="5"/>
    <s v="North America"/>
    <s v="Nissan"/>
    <s v="SUV"/>
    <n v="53706"/>
    <n v="55"/>
    <n v="571"/>
    <n v="2.96"/>
    <x v="4114"/>
    <n v="80336"/>
    <n v="20.3"/>
    <s v="No"/>
    <n v="63.4"/>
    <n v="149.9"/>
    <n v="2026"/>
    <n v="4314525216"/>
    <n v="10.381818181818181"/>
    <n v="140.69352014010508"/>
    <n v="1706.4573790637919"/>
    <s v="#SPILL!"/>
  </r>
  <r>
    <s v="EV4160"/>
    <x v="6"/>
    <s v="Europe"/>
    <s v="Kia"/>
    <s v="Truck"/>
    <n v="705952"/>
    <n v="87"/>
    <n v="599"/>
    <n v="1.69"/>
    <x v="4115"/>
    <n v="77159"/>
    <n v="15.4"/>
    <s v="No"/>
    <n v="9.4"/>
    <n v="68.7"/>
    <n v="2026"/>
    <n v="54470550368"/>
    <n v="6.8850574712643677"/>
    <n v="128.81302170283806"/>
    <n v="192.44084583654413"/>
    <s v="#SPILL!"/>
  </r>
  <r>
    <s v="EV4161"/>
    <x v="8"/>
    <s v="Europe"/>
    <s v="Hyundai"/>
    <s v="Bus"/>
    <n v="580374"/>
    <n v="56"/>
    <n v="549"/>
    <n v="1.86"/>
    <x v="4116"/>
    <n v="79493"/>
    <n v="13.2"/>
    <s v="Yes"/>
    <n v="59.3"/>
    <n v="275.60000000000002"/>
    <n v="2026"/>
    <n v="46135670382"/>
    <n v="9.8035714285714288"/>
    <n v="144.79599271402549"/>
    <n v="321.40998735298268"/>
    <s v="#SPILL!"/>
  </r>
  <r>
    <s v="EV4162"/>
    <x v="5"/>
    <s v="North America"/>
    <s v="Mercedes"/>
    <s v="SUV"/>
    <n v="467398"/>
    <n v="83"/>
    <n v="343"/>
    <n v="1.35"/>
    <x v="4117"/>
    <n v="65658"/>
    <n v="24.2"/>
    <s v="Yes"/>
    <n v="20.100000000000001"/>
    <n v="157.5"/>
    <n v="2026"/>
    <n v="30688417884"/>
    <n v="4.1325301204819276"/>
    <n v="191.42274052478135"/>
    <n v="52.790127471662267"/>
    <s v="#SPILL!"/>
  </r>
  <r>
    <s v="EV4163"/>
    <x v="4"/>
    <s v="Asia"/>
    <s v="BYD"/>
    <s v="Bus"/>
    <n v="248774"/>
    <n v="45"/>
    <n v="282"/>
    <n v="1.48"/>
    <x v="4118"/>
    <n v="52671"/>
    <n v="13.3"/>
    <s v="Yes"/>
    <n v="45.2"/>
    <n v="85.8"/>
    <n v="2026"/>
    <n v="13103175354"/>
    <n v="6.2666666666666666"/>
    <n v="186.77659574468086"/>
    <n v="464.64260734642687"/>
    <s v="#SPILL!"/>
  </r>
  <r>
    <s v="EV4164"/>
    <x v="6"/>
    <s v="Europe"/>
    <s v="BYD"/>
    <s v="SUV"/>
    <n v="684071"/>
    <n v="86"/>
    <n v="402"/>
    <n v="2.33"/>
    <x v="4119"/>
    <n v="37797"/>
    <n v="23.7"/>
    <s v="No"/>
    <n v="38.1"/>
    <n v="266.39999999999998"/>
    <n v="2026"/>
    <n v="25855831587"/>
    <n v="4.6744186046511631"/>
    <n v="94.022388059701498"/>
    <n v="123.42578475041334"/>
    <s v="#SPILL!"/>
  </r>
  <r>
    <s v="EV4165"/>
    <x v="3"/>
    <s v="Europe"/>
    <s v="Volkswagen"/>
    <s v="SUV"/>
    <n v="375182"/>
    <n v="101"/>
    <n v="615"/>
    <n v="2.0099999999999998"/>
    <x v="4120"/>
    <n v="77591"/>
    <n v="17.5"/>
    <s v="Yes"/>
    <n v="62.8"/>
    <n v="36.4"/>
    <n v="2026"/>
    <n v="29110746562"/>
    <n v="6.0891089108910892"/>
    <n v="126.16422764227643"/>
    <n v="391.51931595865477"/>
    <s v="#SPILL!"/>
  </r>
  <r>
    <s v="EV4166"/>
    <x v="1"/>
    <s v="North America"/>
    <s v="BYD"/>
    <s v="SUV"/>
    <n v="579962"/>
    <n v="99"/>
    <n v="635"/>
    <n v="2.0499999999999998"/>
    <x v="4121"/>
    <n v="73181"/>
    <n v="24.1"/>
    <s v="Yes"/>
    <n v="32.200000000000003"/>
    <n v="121.7"/>
    <n v="2026"/>
    <n v="42442199122"/>
    <n v="6.4141414141414144"/>
    <n v="115.24566929133859"/>
    <n v="112.16252099275469"/>
    <s v="#SPILL!"/>
  </r>
  <r>
    <s v="EV4167"/>
    <x v="2"/>
    <s v="Oceania"/>
    <s v="Kia"/>
    <s v="SUV"/>
    <n v="390510"/>
    <n v="80"/>
    <n v="472"/>
    <n v="1.74"/>
    <x v="4122"/>
    <n v="72334"/>
    <n v="14.2"/>
    <s v="Yes"/>
    <n v="13.4"/>
    <n v="255.5"/>
    <n v="2026"/>
    <n v="28247150340"/>
    <n v="5.9"/>
    <n v="153.25"/>
    <n v="280.73288776215713"/>
    <s v="#SPILL!"/>
  </r>
  <r>
    <s v="EV4168"/>
    <x v="8"/>
    <s v="Europe"/>
    <s v="Volkswagen"/>
    <s v="Truck"/>
    <n v="872914"/>
    <n v="66"/>
    <n v="544"/>
    <n v="1.37"/>
    <x v="4123"/>
    <n v="82007"/>
    <n v="21"/>
    <s v="Yes"/>
    <n v="46.8"/>
    <n v="231.2"/>
    <n v="2026"/>
    <n v="71585058398"/>
    <n v="8.2424242424242422"/>
    <n v="150.74816176470588"/>
    <n v="36.722976146561976"/>
    <s v="#SPILL!"/>
  </r>
  <r>
    <s v="EV4169"/>
    <x v="0"/>
    <s v="Asia"/>
    <s v="Ford"/>
    <s v="Truck"/>
    <n v="405932"/>
    <n v="89"/>
    <n v="580"/>
    <n v="2.44"/>
    <x v="4124"/>
    <n v="59242"/>
    <n v="21.9"/>
    <s v="Yes"/>
    <n v="54"/>
    <n v="38.9"/>
    <n v="2026"/>
    <n v="24048223544"/>
    <n v="6.5168539325842696"/>
    <n v="102.14137931034483"/>
    <n v="315.18825813190386"/>
    <s v="#SPILL!"/>
  </r>
  <r>
    <s v="EV4170"/>
    <x v="5"/>
    <s v="North America"/>
    <s v="BMW"/>
    <s v="Bus"/>
    <n v="880896"/>
    <n v="95"/>
    <n v="369"/>
    <n v="2.62"/>
    <x v="4125"/>
    <n v="52701"/>
    <n v="14.8"/>
    <s v="Yes"/>
    <n v="11.5"/>
    <n v="23.1"/>
    <n v="2026"/>
    <n v="46424100096"/>
    <n v="3.8842105263157896"/>
    <n v="142.82113821138211"/>
    <n v="216.809929889567"/>
    <s v="#SPILL!"/>
  </r>
  <r>
    <s v="EV4171"/>
    <x v="1"/>
    <s v="North America"/>
    <s v="Hyundai"/>
    <s v="Bus"/>
    <n v="426497"/>
    <n v="55"/>
    <n v="296"/>
    <n v="1.6"/>
    <x v="4126"/>
    <n v="74537"/>
    <n v="20.9"/>
    <s v="No"/>
    <n v="54.8"/>
    <n v="59.3"/>
    <n v="2026"/>
    <n v="31789806889"/>
    <n v="5.3818181818181818"/>
    <n v="251.81418918918919"/>
    <n v="227.28413095520014"/>
    <s v="#SPILL!"/>
  </r>
  <r>
    <s v="EV4172"/>
    <x v="5"/>
    <s v="North America"/>
    <s v="Toyota"/>
    <s v="Bus"/>
    <n v="762314"/>
    <n v="94"/>
    <n v="415"/>
    <n v="1.57"/>
    <x v="4127"/>
    <n v="32143"/>
    <n v="23.6"/>
    <s v="Yes"/>
    <n v="10.3"/>
    <n v="44.4"/>
    <n v="2026"/>
    <n v="24503058902"/>
    <n v="4.4148936170212769"/>
    <n v="77.453012048192775"/>
    <n v="227.19115744955491"/>
    <s v="#SPILL!"/>
  </r>
  <r>
    <s v="EV4173"/>
    <x v="6"/>
    <s v="Europe"/>
    <s v="Mercedes"/>
    <s v="Truck"/>
    <n v="556983"/>
    <n v="74"/>
    <n v="389"/>
    <n v="1.28"/>
    <x v="1708"/>
    <n v="72443"/>
    <n v="17.600000000000001"/>
    <s v="Yes"/>
    <n v="19.2"/>
    <n v="78.900000000000006"/>
    <n v="2026"/>
    <n v="40349519469"/>
    <n v="5.256756756756757"/>
    <n v="186.22879177377891"/>
    <n v="164.07682101608128"/>
    <s v="#SPILL!"/>
  </r>
  <r>
    <s v="EV4174"/>
    <x v="5"/>
    <s v="North America"/>
    <s v="Toyota"/>
    <s v="Truck"/>
    <n v="645614"/>
    <n v="89"/>
    <n v="520"/>
    <n v="2.29"/>
    <x v="4128"/>
    <n v="52555"/>
    <n v="16.100000000000001"/>
    <s v="No"/>
    <n v="12.1"/>
    <n v="243.2"/>
    <n v="2026"/>
    <n v="33930243770"/>
    <n v="5.8426966292134832"/>
    <n v="101.06730769230769"/>
    <n v="235.24273017623534"/>
    <s v="#SPILL!"/>
  </r>
  <r>
    <s v="EV4175"/>
    <x v="2"/>
    <s v="Oceania"/>
    <s v="Ford"/>
    <s v="SUV"/>
    <n v="264838"/>
    <n v="113"/>
    <n v="377"/>
    <n v="0.71"/>
    <x v="4129"/>
    <n v="38126"/>
    <n v="14"/>
    <s v="Yes"/>
    <n v="36.299999999999997"/>
    <n v="155.5"/>
    <n v="2026"/>
    <n v="10097213588"/>
    <n v="3.336283185840708"/>
    <n v="101.12997347480106"/>
    <n v="573.14282693571158"/>
    <s v="#SPILL!"/>
  </r>
  <r>
    <s v="EV4176"/>
    <x v="1"/>
    <s v="North America"/>
    <s v="Kia"/>
    <s v="Car"/>
    <n v="871442"/>
    <n v="82"/>
    <n v="484"/>
    <n v="1.19"/>
    <x v="4130"/>
    <n v="59355"/>
    <n v="17.5"/>
    <s v="Yes"/>
    <n v="48.1"/>
    <n v="70.5"/>
    <n v="2026"/>
    <n v="51724439910"/>
    <n v="5.9024390243902438"/>
    <n v="122.63429752066116"/>
    <n v="11.692114908393215"/>
    <s v="#SPILL!"/>
  </r>
  <r>
    <s v="EV4177"/>
    <x v="2"/>
    <s v="Oceania"/>
    <s v="Tesla"/>
    <s v="Truck"/>
    <n v="422547"/>
    <n v="62"/>
    <n v="538"/>
    <n v="2.5"/>
    <x v="4131"/>
    <n v="75029"/>
    <n v="24.6"/>
    <s v="No"/>
    <n v="63.1"/>
    <n v="276.60000000000002"/>
    <n v="2026"/>
    <n v="31703278863"/>
    <n v="8.67741935483871"/>
    <n v="139.45910780669146"/>
    <n v="25.50958828248692"/>
    <s v="#SPILL!"/>
  </r>
  <r>
    <s v="EV4178"/>
    <x v="2"/>
    <s v="Oceania"/>
    <s v="Tesla"/>
    <s v="Car"/>
    <n v="17452"/>
    <n v="120"/>
    <n v="550"/>
    <n v="1.55"/>
    <x v="4132"/>
    <n v="56906"/>
    <n v="13.9"/>
    <s v="Yes"/>
    <n v="64.400000000000006"/>
    <n v="286.39999999999998"/>
    <n v="2026"/>
    <n v="993123512"/>
    <n v="4.583333333333333"/>
    <n v="103.46545454545455"/>
    <n v="8020.5134082053637"/>
    <s v="#SPILL!"/>
  </r>
  <r>
    <s v="EV4179"/>
    <x v="8"/>
    <s v="Europe"/>
    <s v="Kia"/>
    <s v="Car"/>
    <n v="596713"/>
    <n v="111"/>
    <n v="376"/>
    <n v="0.55000000000000004"/>
    <x v="4133"/>
    <n v="46997"/>
    <n v="13.7"/>
    <s v="Yes"/>
    <n v="5.5"/>
    <n v="138.5"/>
    <n v="2026"/>
    <n v="28043720861"/>
    <n v="3.3873873873873874"/>
    <n v="124.99202127659575"/>
    <n v="67.359015137930641"/>
    <s v="#SPILL!"/>
  </r>
  <r>
    <s v="EV4180"/>
    <x v="4"/>
    <s v="Asia"/>
    <s v="Volkswagen"/>
    <s v="Car"/>
    <n v="594494"/>
    <n v="64"/>
    <n v="387"/>
    <n v="0.69"/>
    <x v="4134"/>
    <n v="32325"/>
    <n v="23.6"/>
    <s v="Yes"/>
    <n v="16.3"/>
    <n v="60.4"/>
    <n v="2026"/>
    <n v="19217018550"/>
    <n v="6.046875"/>
    <n v="83.52713178294573"/>
    <n v="59.344585479416111"/>
    <s v="#SPILL!"/>
  </r>
  <r>
    <s v="EV4181"/>
    <x v="9"/>
    <s v="Asia"/>
    <s v="Hyundai"/>
    <s v="SUV"/>
    <n v="756336"/>
    <n v="111"/>
    <n v="530"/>
    <n v="0.76"/>
    <x v="4135"/>
    <n v="51101"/>
    <n v="22.9"/>
    <s v="Yes"/>
    <n v="54.2"/>
    <n v="22.2"/>
    <n v="2026"/>
    <n v="38649525936"/>
    <n v="4.7747747747747749"/>
    <n v="96.416981132075477"/>
    <n v="170.84205961371666"/>
    <s v="#SPILL!"/>
  </r>
  <r>
    <s v="EV4182"/>
    <x v="5"/>
    <s v="North America"/>
    <s v="Tesla"/>
    <s v="Car"/>
    <n v="278124"/>
    <n v="102"/>
    <n v="543"/>
    <n v="1.54"/>
    <x v="4136"/>
    <n v="67001"/>
    <n v="17.899999999999999"/>
    <s v="Yes"/>
    <n v="25.6"/>
    <n v="127.8"/>
    <n v="2026"/>
    <n v="18634586124"/>
    <n v="5.3235294117647056"/>
    <n v="123.39042357274401"/>
    <n v="354.80936560670779"/>
    <s v="#SPILL!"/>
  </r>
  <r>
    <s v="EV4183"/>
    <x v="4"/>
    <s v="Asia"/>
    <s v="Tesla"/>
    <s v="Truck"/>
    <n v="388264"/>
    <n v="105"/>
    <n v="413"/>
    <n v="2.27"/>
    <x v="4137"/>
    <n v="32434"/>
    <n v="12.9"/>
    <s v="No"/>
    <n v="46.7"/>
    <n v="170.8"/>
    <n v="2026"/>
    <n v="12592954576"/>
    <n v="3.9333333333333331"/>
    <n v="78.532687651331713"/>
    <n v="404.003461562236"/>
    <s v="#SPILL!"/>
  </r>
  <r>
    <s v="EV4184"/>
    <x v="7"/>
    <s v="Europe"/>
    <s v="Hyundai"/>
    <s v="Bus"/>
    <n v="808438"/>
    <n v="95"/>
    <n v="615"/>
    <n v="1.87"/>
    <x v="4138"/>
    <n v="50841"/>
    <n v="19"/>
    <s v="Yes"/>
    <n v="59"/>
    <n v="65.3"/>
    <n v="2026"/>
    <n v="41101796358"/>
    <n v="6.4736842105263159"/>
    <n v="82.668292682926833"/>
    <n v="48.035841956958976"/>
    <s v="#SPILL!"/>
  </r>
  <r>
    <s v="EV4185"/>
    <x v="5"/>
    <s v="North America"/>
    <s v="BMW"/>
    <s v="Truck"/>
    <n v="360303"/>
    <n v="101"/>
    <n v="508"/>
    <n v="1.66"/>
    <x v="4139"/>
    <n v="69064"/>
    <n v="14.1"/>
    <s v="Yes"/>
    <n v="56.9"/>
    <n v="135.5"/>
    <n v="2026"/>
    <n v="24883966392"/>
    <n v="5.0297029702970297"/>
    <n v="135.95275590551182"/>
    <n v="124.04837039935832"/>
    <s v="#SPILL!"/>
  </r>
  <r>
    <s v="EV4186"/>
    <x v="1"/>
    <s v="North America"/>
    <s v="Kia"/>
    <s v="Car"/>
    <n v="796146"/>
    <n v="66"/>
    <n v="580"/>
    <n v="2.98"/>
    <x v="4140"/>
    <n v="48684"/>
    <n v="19.7"/>
    <s v="Yes"/>
    <n v="8.1"/>
    <n v="144.9"/>
    <n v="2026"/>
    <n v="38759571864"/>
    <n v="8.7878787878787872"/>
    <n v="83.937931034482759"/>
    <n v="248.08389416011636"/>
    <s v="#SPILL!"/>
  </r>
  <r>
    <s v="EV4187"/>
    <x v="9"/>
    <s v="Asia"/>
    <s v="Hyundai"/>
    <s v="Truck"/>
    <n v="683419"/>
    <n v="105"/>
    <n v="361"/>
    <n v="2.88"/>
    <x v="4141"/>
    <n v="34804"/>
    <n v="15.1"/>
    <s v="Yes"/>
    <n v="64.2"/>
    <n v="270.39999999999998"/>
    <n v="2026"/>
    <n v="23785714876"/>
    <n v="3.4380952380952383"/>
    <n v="96.40997229916897"/>
    <n v="249.13413294040697"/>
    <s v="#SPILL!"/>
  </r>
  <r>
    <s v="EV4188"/>
    <x v="6"/>
    <s v="Europe"/>
    <s v="Kia"/>
    <s v="Bus"/>
    <n v="529030"/>
    <n v="66"/>
    <n v="352"/>
    <n v="2.13"/>
    <x v="4142"/>
    <n v="28796"/>
    <n v="12.2"/>
    <s v="Yes"/>
    <n v="17.7"/>
    <n v="67.7"/>
    <n v="2026"/>
    <n v="15233947880"/>
    <n v="5.333333333333333"/>
    <n v="81.806818181818187"/>
    <n v="253.08772659395495"/>
    <s v="#SPILL!"/>
  </r>
  <r>
    <s v="EV4189"/>
    <x v="2"/>
    <s v="Oceania"/>
    <s v="Tesla"/>
    <s v="Bus"/>
    <n v="99275"/>
    <n v="57"/>
    <n v="302"/>
    <n v="1.76"/>
    <x v="4143"/>
    <n v="59834"/>
    <n v="18.600000000000001"/>
    <s v="Yes"/>
    <n v="31.8"/>
    <n v="63.4"/>
    <n v="2026"/>
    <n v="5940020350"/>
    <n v="5.2982456140350873"/>
    <n v="198.12582781456953"/>
    <n v="769.23696801813151"/>
    <s v="#SPILL!"/>
  </r>
  <r>
    <s v="EV4190"/>
    <x v="3"/>
    <s v="Europe"/>
    <s v="Hyundai"/>
    <s v="Car"/>
    <n v="50723"/>
    <n v="88"/>
    <n v="360"/>
    <n v="2.62"/>
    <x v="4144"/>
    <n v="37798"/>
    <n v="19.7"/>
    <s v="No"/>
    <n v="40.4"/>
    <n v="147.69999999999999"/>
    <n v="2026"/>
    <n v="1917227954"/>
    <n v="4.0909090909090908"/>
    <n v="104.99444444444444"/>
    <n v="2965.9917591625099"/>
    <s v="#SPILL!"/>
  </r>
  <r>
    <s v="EV4191"/>
    <x v="9"/>
    <s v="Asia"/>
    <s v="Nissan"/>
    <s v="Truck"/>
    <n v="709349"/>
    <n v="42"/>
    <n v="646"/>
    <n v="0.62"/>
    <x v="4145"/>
    <n v="31232"/>
    <n v="16.100000000000001"/>
    <s v="No"/>
    <n v="49.5"/>
    <n v="261.60000000000002"/>
    <n v="2026"/>
    <n v="22154387968"/>
    <n v="15.380952380952381"/>
    <n v="48.346749226006189"/>
    <n v="93.780353535424723"/>
    <s v="#SPILL!"/>
  </r>
  <r>
    <s v="EV4192"/>
    <x v="2"/>
    <s v="Oceania"/>
    <s v="Toyota"/>
    <s v="Car"/>
    <n v="87282"/>
    <n v="94"/>
    <n v="443"/>
    <n v="1.43"/>
    <x v="4146"/>
    <n v="34525"/>
    <n v="21.1"/>
    <s v="Yes"/>
    <n v="51.4"/>
    <n v="152.19999999999999"/>
    <n v="2026"/>
    <n v="3013411050"/>
    <n v="4.7127659574468082"/>
    <n v="77.934537246049658"/>
    <n v="2039.2864508146008"/>
    <s v="#SPILL!"/>
  </r>
  <r>
    <s v="EV4193"/>
    <x v="7"/>
    <s v="Europe"/>
    <s v="Ford"/>
    <s v="Bus"/>
    <n v="834140"/>
    <n v="44"/>
    <n v="367"/>
    <n v="2.81"/>
    <x v="4147"/>
    <n v="27113"/>
    <n v="17.3"/>
    <s v="Yes"/>
    <n v="6.9"/>
    <n v="141.80000000000001"/>
    <n v="2026"/>
    <n v="22616037820"/>
    <n v="8.3409090909090917"/>
    <n v="73.87738419618529"/>
    <n v="48.018318267916655"/>
    <s v="#SPILL!"/>
  </r>
  <r>
    <s v="EV4194"/>
    <x v="4"/>
    <s v="Asia"/>
    <s v="Tesla"/>
    <s v="Bus"/>
    <n v="48713"/>
    <n v="108"/>
    <n v="487"/>
    <n v="1.55"/>
    <x v="4148"/>
    <n v="72887"/>
    <n v="12.9"/>
    <s v="No"/>
    <n v="9"/>
    <n v="249.5"/>
    <n v="2026"/>
    <n v="3550544431"/>
    <n v="4.5092592592592595"/>
    <n v="149.66529774127309"/>
    <n v="3545.7270133229322"/>
    <s v="#SPILL!"/>
  </r>
  <r>
    <s v="EV4195"/>
    <x v="5"/>
    <s v="North America"/>
    <s v="Hyundai"/>
    <s v="Truck"/>
    <n v="233077"/>
    <n v="72"/>
    <n v="373"/>
    <n v="1.22"/>
    <x v="4149"/>
    <n v="54816"/>
    <n v="23"/>
    <s v="No"/>
    <n v="22.7"/>
    <n v="119.3"/>
    <n v="2026"/>
    <n v="12776348832"/>
    <n v="5.1805555555555554"/>
    <n v="146.9597855227882"/>
    <n v="854.60598857888169"/>
    <s v="#SPILL!"/>
  </r>
  <r>
    <s v="EV4196"/>
    <x v="5"/>
    <s v="North America"/>
    <s v="Hyundai"/>
    <s v="Truck"/>
    <n v="57225"/>
    <n v="60"/>
    <n v="519"/>
    <n v="0.94"/>
    <x v="4150"/>
    <n v="71122"/>
    <n v="16.100000000000001"/>
    <s v="Yes"/>
    <n v="22.3"/>
    <n v="146.6"/>
    <n v="2026"/>
    <n v="4069956450"/>
    <n v="8.65"/>
    <n v="137.03660886319847"/>
    <n v="2255.4303189165576"/>
    <s v="#SPILL!"/>
  </r>
  <r>
    <s v="EV4197"/>
    <x v="4"/>
    <s v="Asia"/>
    <s v="Mercedes"/>
    <s v="SUV"/>
    <n v="522617"/>
    <n v="42"/>
    <n v="582"/>
    <n v="1.4"/>
    <x v="4151"/>
    <n v="44509"/>
    <n v="21.6"/>
    <s v="Yes"/>
    <n v="45.7"/>
    <n v="162"/>
    <n v="2026"/>
    <n v="23261160053"/>
    <n v="13.857142857142858"/>
    <n v="76.475945017182127"/>
    <n v="61.002608028441479"/>
    <s v="#SPILL!"/>
  </r>
  <r>
    <s v="EV4198"/>
    <x v="3"/>
    <s v="Europe"/>
    <s v="Tesla"/>
    <s v="Truck"/>
    <n v="498971"/>
    <n v="55"/>
    <n v="572"/>
    <n v="1.05"/>
    <x v="4152"/>
    <n v="72832"/>
    <n v="14.3"/>
    <s v="Yes"/>
    <n v="23.5"/>
    <n v="271.5"/>
    <n v="2026"/>
    <n v="36341055872"/>
    <n v="10.4"/>
    <n v="127.32867132867133"/>
    <n v="149.51971156640366"/>
    <s v="#SPILL!"/>
  </r>
  <r>
    <s v="EV4199"/>
    <x v="7"/>
    <s v="Europe"/>
    <s v="Nissan"/>
    <s v="Bus"/>
    <n v="530871"/>
    <n v="57"/>
    <n v="407"/>
    <n v="0.73"/>
    <x v="4153"/>
    <n v="58092"/>
    <n v="24.6"/>
    <s v="Yes"/>
    <n v="47.5"/>
    <n v="9.9"/>
    <n v="2026"/>
    <n v="30839358132"/>
    <n v="7.1403508771929829"/>
    <n v="142.73218673218673"/>
    <n v="289.47522091054134"/>
    <s v="#SPILL!"/>
  </r>
  <r>
    <s v="EV4200"/>
    <x v="8"/>
    <s v="Europe"/>
    <s v="Hyundai"/>
    <s v="SUV"/>
    <n v="874089"/>
    <n v="105"/>
    <n v="579"/>
    <n v="1.25"/>
    <x v="4154"/>
    <n v="52469"/>
    <n v="14.3"/>
    <s v="Yes"/>
    <n v="31.1"/>
    <n v="157.5"/>
    <n v="2026"/>
    <n v="45862575741"/>
    <n v="5.5142857142857142"/>
    <n v="90.620034542314329"/>
    <n v="82.115207947932078"/>
    <s v="#SPILL!"/>
  </r>
  <r>
    <s v="EV4201"/>
    <x v="4"/>
    <s v="Asia"/>
    <s v="Ford"/>
    <s v="Truck"/>
    <n v="894030"/>
    <n v="76"/>
    <n v="462"/>
    <n v="1.57"/>
    <x v="4155"/>
    <n v="31896"/>
    <n v="20.9"/>
    <s v="No"/>
    <n v="8.4"/>
    <n v="98.4"/>
    <n v="2026"/>
    <n v="28515980880"/>
    <n v="6.0789473684210522"/>
    <n v="69.038961038961034"/>
    <n v="179.39778307215641"/>
    <s v="#SPILL!"/>
  </r>
  <r>
    <s v="EV4202"/>
    <x v="0"/>
    <s v="Asia"/>
    <s v="Mercedes"/>
    <s v="Car"/>
    <n v="742535"/>
    <n v="57"/>
    <n v="585"/>
    <n v="2.38"/>
    <x v="4156"/>
    <n v="37051"/>
    <n v="17.399999999999999"/>
    <s v="No"/>
    <n v="57.9"/>
    <n v="211.1"/>
    <n v="2026"/>
    <n v="27511664285"/>
    <n v="10.263157894736842"/>
    <n v="63.335042735042734"/>
    <n v="36.870989246298159"/>
    <s v="#SPILL!"/>
  </r>
  <r>
    <s v="EV4203"/>
    <x v="7"/>
    <s v="Europe"/>
    <s v="BMW"/>
    <s v="Truck"/>
    <n v="745938"/>
    <n v="64"/>
    <n v="395"/>
    <n v="2.95"/>
    <x v="4157"/>
    <n v="68382"/>
    <n v="15"/>
    <s v="Yes"/>
    <n v="48.4"/>
    <n v="290.60000000000002"/>
    <n v="2026"/>
    <n v="51008732316"/>
    <n v="6.171875"/>
    <n v="173.11898734177214"/>
    <n v="39.32096233199006"/>
    <s v="#SPILL!"/>
  </r>
  <r>
    <s v="EV4204"/>
    <x v="1"/>
    <s v="North America"/>
    <s v="Hyundai"/>
    <s v="Bus"/>
    <n v="824549"/>
    <n v="53"/>
    <n v="576"/>
    <n v="1.98"/>
    <x v="4158"/>
    <n v="60962"/>
    <n v="17.100000000000001"/>
    <s v="No"/>
    <n v="25.5"/>
    <n v="68.7"/>
    <n v="2026"/>
    <n v="50266156138"/>
    <n v="10.867924528301886"/>
    <n v="105.83680555555556"/>
    <n v="157.23140771500542"/>
    <s v="#SPILL!"/>
  </r>
  <r>
    <s v="EV4205"/>
    <x v="7"/>
    <s v="Europe"/>
    <s v="BYD"/>
    <s v="Truck"/>
    <n v="413274"/>
    <n v="98"/>
    <n v="313"/>
    <n v="0.97"/>
    <x v="4159"/>
    <n v="58258"/>
    <n v="13.2"/>
    <s v="Yes"/>
    <n v="15.6"/>
    <n v="150.30000000000001"/>
    <n v="2026"/>
    <n v="24076516692"/>
    <n v="3.193877551020408"/>
    <n v="186.12779552715654"/>
    <n v="172.761896465783"/>
    <s v="#SPILL!"/>
  </r>
  <r>
    <s v="EV4206"/>
    <x v="0"/>
    <s v="Asia"/>
    <s v="Mercedes"/>
    <s v="Truck"/>
    <n v="781299"/>
    <n v="74"/>
    <n v="436"/>
    <n v="1.61"/>
    <x v="4160"/>
    <n v="39223"/>
    <n v="16.7"/>
    <s v="Yes"/>
    <n v="54.4"/>
    <n v="133"/>
    <n v="2026"/>
    <n v="30644890677"/>
    <n v="5.8918918918918921"/>
    <n v="89.961009174311926"/>
    <n v="58.663840603917322"/>
    <s v="#SPILL!"/>
  </r>
  <r>
    <s v="EV4207"/>
    <x v="9"/>
    <s v="Asia"/>
    <s v="Ford"/>
    <s v="Bus"/>
    <n v="324315"/>
    <n v="113"/>
    <n v="390"/>
    <n v="1.32"/>
    <x v="4161"/>
    <n v="44227"/>
    <n v="17.8"/>
    <s v="No"/>
    <n v="27.7"/>
    <n v="12.7"/>
    <n v="2026"/>
    <n v="14343479505"/>
    <n v="3.4513274336283186"/>
    <n v="113.4025641025641"/>
    <n v="364.10588471085208"/>
    <s v="#SPILL!"/>
  </r>
  <r>
    <s v="EV4208"/>
    <x v="6"/>
    <s v="Europe"/>
    <s v="Tesla"/>
    <s v="Truck"/>
    <n v="522568"/>
    <n v="73"/>
    <n v="451"/>
    <n v="0.82"/>
    <x v="4162"/>
    <n v="66625"/>
    <n v="12.8"/>
    <s v="No"/>
    <n v="40.5"/>
    <n v="89.9"/>
    <n v="2026"/>
    <n v="34816093000"/>
    <n v="6.1780821917808222"/>
    <n v="147.72727272727272"/>
    <n v="72.06526231992774"/>
    <s v="#SPILL!"/>
  </r>
  <r>
    <s v="EV4209"/>
    <x v="1"/>
    <s v="North America"/>
    <s v="Kia"/>
    <s v="SUV"/>
    <n v="378207"/>
    <n v="118"/>
    <n v="596"/>
    <n v="2.83"/>
    <x v="4163"/>
    <n v="42882"/>
    <n v="21.3"/>
    <s v="No"/>
    <n v="63.1"/>
    <n v="60.7"/>
    <n v="2026"/>
    <n v="16218272574"/>
    <n v="5.0508474576271185"/>
    <n v="71.949664429530202"/>
    <n v="449.20903103327015"/>
    <s v="#SPILL!"/>
  </r>
  <r>
    <s v="EV4210"/>
    <x v="1"/>
    <s v="North America"/>
    <s v="Kia"/>
    <s v="Car"/>
    <n v="889888"/>
    <n v="77"/>
    <n v="533"/>
    <n v="1.46"/>
    <x v="4164"/>
    <n v="56629"/>
    <n v="18.3"/>
    <s v="Yes"/>
    <n v="22.2"/>
    <n v="139.19999999999999"/>
    <n v="2026"/>
    <n v="50393467552"/>
    <n v="6.9220779220779223"/>
    <n v="106.24577861163228"/>
    <n v="176.33792117659749"/>
    <s v="#SPILL!"/>
  </r>
  <r>
    <s v="EV4211"/>
    <x v="9"/>
    <s v="Asia"/>
    <s v="Ford"/>
    <s v="Car"/>
    <n v="557350"/>
    <n v="104"/>
    <n v="443"/>
    <n v="1.05"/>
    <x v="4165"/>
    <n v="43718"/>
    <n v="13.6"/>
    <s v="Yes"/>
    <n v="57.2"/>
    <n v="8.5"/>
    <n v="2026"/>
    <n v="24366227300"/>
    <n v="4.259615384615385"/>
    <n v="98.686230248306998"/>
    <n v="62.811518794294436"/>
    <s v="#SPILL!"/>
  </r>
  <r>
    <s v="EV4212"/>
    <x v="4"/>
    <s v="Asia"/>
    <s v="Toyota"/>
    <s v="Truck"/>
    <n v="49512"/>
    <n v="89"/>
    <n v="626"/>
    <n v="2.65"/>
    <x v="4166"/>
    <n v="44250"/>
    <n v="23.1"/>
    <s v="No"/>
    <n v="31.6"/>
    <n v="274"/>
    <n v="2026"/>
    <n v="2190906000"/>
    <n v="7.0337078651685392"/>
    <n v="70.686900958466452"/>
    <n v="2552.79528195185"/>
    <s v="#SPILL!"/>
  </r>
  <r>
    <s v="EV4213"/>
    <x v="8"/>
    <s v="Europe"/>
    <s v="Ford"/>
    <s v="Truck"/>
    <n v="555817"/>
    <n v="42"/>
    <n v="306"/>
    <n v="1.6"/>
    <x v="4167"/>
    <n v="46720"/>
    <n v="20.5"/>
    <s v="No"/>
    <n v="36.700000000000003"/>
    <n v="131.1"/>
    <n v="2026"/>
    <n v="25967770240"/>
    <n v="7.2857142857142856"/>
    <n v="152.6797385620915"/>
    <n v="79.238310451101711"/>
    <s v="#SPILL!"/>
  </r>
  <r>
    <s v="EV4214"/>
    <x v="8"/>
    <s v="Europe"/>
    <s v="Tesla"/>
    <s v="Truck"/>
    <n v="529757"/>
    <n v="86"/>
    <n v="568"/>
    <n v="2.86"/>
    <x v="4168"/>
    <n v="32110"/>
    <n v="24.6"/>
    <s v="No"/>
    <n v="7.1"/>
    <n v="168.3"/>
    <n v="2026"/>
    <n v="17010497270"/>
    <n v="6.6046511627906979"/>
    <n v="56.531690140845072"/>
    <n v="325.07168380974673"/>
    <s v="#SPILL!"/>
  </r>
  <r>
    <s v="EV4215"/>
    <x v="6"/>
    <s v="Europe"/>
    <s v="BYD"/>
    <s v="SUV"/>
    <n v="281298"/>
    <n v="101"/>
    <n v="261"/>
    <n v="0.97"/>
    <x v="4169"/>
    <n v="74203"/>
    <n v="16.100000000000001"/>
    <s v="Yes"/>
    <n v="61.4"/>
    <n v="246.3"/>
    <n v="2026"/>
    <n v="20873155494"/>
    <n v="2.5841584158415842"/>
    <n v="284.30268199233717"/>
    <n v="654.03593342291799"/>
    <s v="#SPILL!"/>
  </r>
  <r>
    <s v="EV4216"/>
    <x v="8"/>
    <s v="Europe"/>
    <s v="Mercedes"/>
    <s v="Car"/>
    <n v="725015"/>
    <n v="56"/>
    <n v="288"/>
    <n v="1.4"/>
    <x v="4170"/>
    <n v="52852"/>
    <n v="15.1"/>
    <s v="Yes"/>
    <n v="62.5"/>
    <n v="273.8"/>
    <n v="2026"/>
    <n v="38318492780"/>
    <n v="5.1428571428571432"/>
    <n v="183.51388888888889"/>
    <n v="120.49957587084404"/>
    <s v="#SPILL!"/>
  </r>
  <r>
    <s v="EV4217"/>
    <x v="9"/>
    <s v="Asia"/>
    <s v="BMW"/>
    <s v="SUV"/>
    <n v="8416"/>
    <n v="94"/>
    <n v="297"/>
    <n v="0.67"/>
    <x v="4171"/>
    <n v="37649"/>
    <n v="21.7"/>
    <s v="No"/>
    <n v="26"/>
    <n v="278.60000000000002"/>
    <n v="2026"/>
    <n v="316853984"/>
    <n v="3.1595744680851063"/>
    <n v="126.76430976430976"/>
    <n v="16534.339353612169"/>
    <s v="#SPILL!"/>
  </r>
  <r>
    <s v="EV4218"/>
    <x v="4"/>
    <s v="Asia"/>
    <s v="Volkswagen"/>
    <s v="SUV"/>
    <n v="507957"/>
    <n v="67"/>
    <n v="561"/>
    <n v="2.97"/>
    <x v="99"/>
    <n v="35349"/>
    <n v="14.2"/>
    <s v="Yes"/>
    <n v="7.9"/>
    <n v="162.6"/>
    <n v="2026"/>
    <n v="17955771993"/>
    <n v="8.3731343283582085"/>
    <n v="63.010695187165773"/>
    <n v="126.27249944385055"/>
    <s v="#SPILL!"/>
  </r>
  <r>
    <s v="EV4219"/>
    <x v="2"/>
    <s v="Oceania"/>
    <s v="BYD"/>
    <s v="Truck"/>
    <n v="854532"/>
    <n v="117"/>
    <n v="355"/>
    <n v="1.43"/>
    <x v="4172"/>
    <n v="71606"/>
    <n v="20.399999999999999"/>
    <s v="Yes"/>
    <n v="9.1999999999999993"/>
    <n v="276"/>
    <n v="2026"/>
    <n v="61189618392"/>
    <n v="3.0341880341880341"/>
    <n v="201.70704225352114"/>
    <n v="15.106514442993356"/>
    <s v="#SPILL!"/>
  </r>
  <r>
    <s v="EV4220"/>
    <x v="1"/>
    <s v="North America"/>
    <s v="Tesla"/>
    <s v="Truck"/>
    <n v="889927"/>
    <n v="94"/>
    <n v="271"/>
    <n v="1.5"/>
    <x v="4173"/>
    <n v="71899"/>
    <n v="16.7"/>
    <s v="Yes"/>
    <n v="30.7"/>
    <n v="197.7"/>
    <n v="2026"/>
    <n v="63984861373"/>
    <n v="2.8829787234042552"/>
    <n v="265.30996309963098"/>
    <n v="11.0694472692704"/>
    <s v="#SPILL!"/>
  </r>
  <r>
    <s v="EV4221"/>
    <x v="7"/>
    <s v="Europe"/>
    <s v="Toyota"/>
    <s v="Bus"/>
    <n v="834518"/>
    <n v="112"/>
    <n v="412"/>
    <n v="2.12"/>
    <x v="4174"/>
    <n v="59753"/>
    <n v="23.9"/>
    <s v="No"/>
    <n v="18.7"/>
    <n v="156.9"/>
    <n v="2026"/>
    <n v="49864954054"/>
    <n v="3.6785714285714284"/>
    <n v="145.03155339805826"/>
    <n v="145.62537896126864"/>
    <s v="#SPILL!"/>
  </r>
  <r>
    <s v="EV4222"/>
    <x v="6"/>
    <s v="Europe"/>
    <s v="Nissan"/>
    <s v="Truck"/>
    <n v="498616"/>
    <n v="65"/>
    <n v="379"/>
    <n v="0.99"/>
    <x v="4175"/>
    <n v="80553"/>
    <n v="14.5"/>
    <s v="No"/>
    <n v="18.399999999999999"/>
    <n v="67.099999999999994"/>
    <n v="2026"/>
    <n v="40165014648"/>
    <n v="5.8307692307692305"/>
    <n v="212.54089709762533"/>
    <n v="116.17356843743481"/>
    <s v="#SPILL!"/>
  </r>
  <r>
    <s v="EV4223"/>
    <x v="8"/>
    <s v="Europe"/>
    <s v="Toyota"/>
    <s v="Truck"/>
    <n v="875521"/>
    <n v="108"/>
    <n v="391"/>
    <n v="1.59"/>
    <x v="4176"/>
    <n v="73052"/>
    <n v="12.7"/>
    <s v="Yes"/>
    <n v="11.2"/>
    <n v="234.4"/>
    <n v="2026"/>
    <n v="63958560092"/>
    <n v="3.6203703703703702"/>
    <n v="186.83375959079285"/>
    <n v="146.71150092345013"/>
    <s v="#SPILL!"/>
  </r>
  <r>
    <s v="EV4224"/>
    <x v="2"/>
    <s v="Oceania"/>
    <s v="Volkswagen"/>
    <s v="SUV"/>
    <n v="810751"/>
    <n v="112"/>
    <n v="582"/>
    <n v="2.79"/>
    <x v="4177"/>
    <n v="74096"/>
    <n v="13.4"/>
    <s v="No"/>
    <n v="35.9"/>
    <n v="20"/>
    <n v="2026"/>
    <n v="60073406096"/>
    <n v="5.1964285714285712"/>
    <n v="127.3127147766323"/>
    <n v="72.298399878631045"/>
    <s v="#SPILL!"/>
  </r>
  <r>
    <s v="EV4225"/>
    <x v="3"/>
    <s v="Europe"/>
    <s v="Volkswagen"/>
    <s v="SUV"/>
    <n v="624774"/>
    <n v="63"/>
    <n v="525"/>
    <n v="2.97"/>
    <x v="4178"/>
    <n v="39532"/>
    <n v="14.8"/>
    <s v="No"/>
    <n v="48.9"/>
    <n v="208.3"/>
    <n v="2026"/>
    <n v="24698565768"/>
    <n v="8.3333333333333339"/>
    <n v="75.299047619047613"/>
    <n v="135.61383796380773"/>
    <s v="#SPILL!"/>
  </r>
  <r>
    <s v="EV4226"/>
    <x v="0"/>
    <s v="Asia"/>
    <s v="Volkswagen"/>
    <s v="Truck"/>
    <n v="176680"/>
    <n v="45"/>
    <n v="482"/>
    <n v="0.6"/>
    <x v="4179"/>
    <n v="78145"/>
    <n v="12.9"/>
    <s v="Yes"/>
    <n v="37.299999999999997"/>
    <n v="209.4"/>
    <n v="2026"/>
    <n v="13806658600"/>
    <n v="10.71111111111111"/>
    <n v="162.1265560165975"/>
    <n v="709.76341408195606"/>
    <s v="#SPILL!"/>
  </r>
  <r>
    <s v="EV4227"/>
    <x v="2"/>
    <s v="Oceania"/>
    <s v="Kia"/>
    <s v="Bus"/>
    <n v="458370"/>
    <n v="120"/>
    <n v="290"/>
    <n v="2.56"/>
    <x v="4180"/>
    <n v="57550"/>
    <n v="19.399999999999999"/>
    <s v="No"/>
    <n v="30.4"/>
    <n v="61.3"/>
    <n v="2026"/>
    <n v="26379193500"/>
    <n v="2.4166666666666665"/>
    <n v="198.44827586206895"/>
    <n v="163.00586862141938"/>
    <s v="#SPILL!"/>
  </r>
  <r>
    <s v="EV4228"/>
    <x v="0"/>
    <s v="Asia"/>
    <s v="Volkswagen"/>
    <s v="Truck"/>
    <n v="132864"/>
    <n v="60"/>
    <n v="599"/>
    <n v="0.86"/>
    <x v="4181"/>
    <n v="49486"/>
    <n v="17.399999999999999"/>
    <s v="No"/>
    <n v="18.2"/>
    <n v="98.2"/>
    <n v="2026"/>
    <n v="6574907904"/>
    <n v="9.9833333333333325"/>
    <n v="82.61435726210351"/>
    <n v="516.28733140655106"/>
    <s v="#SPILL!"/>
  </r>
  <r>
    <s v="EV4229"/>
    <x v="4"/>
    <s v="Asia"/>
    <s v="Ford"/>
    <s v="Truck"/>
    <n v="426403"/>
    <n v="96"/>
    <n v="432"/>
    <n v="1.42"/>
    <x v="4182"/>
    <n v="59363"/>
    <n v="14.4"/>
    <s v="Yes"/>
    <n v="48.9"/>
    <n v="27.6"/>
    <n v="2026"/>
    <n v="25312561289"/>
    <n v="4.5"/>
    <n v="137.41435185185185"/>
    <n v="236.0912094896143"/>
    <s v="#SPILL!"/>
  </r>
  <r>
    <s v="EV4230"/>
    <x v="0"/>
    <s v="Asia"/>
    <s v="Ford"/>
    <s v="Car"/>
    <n v="865054"/>
    <n v="44"/>
    <n v="429"/>
    <n v="2.09"/>
    <x v="4183"/>
    <n v="58535"/>
    <n v="17.7"/>
    <s v="Yes"/>
    <n v="26.5"/>
    <n v="233.3"/>
    <n v="2026"/>
    <n v="50635935890"/>
    <n v="9.75"/>
    <n v="136.44522144522145"/>
    <n v="29.179681268452605"/>
    <s v="#SPILL!"/>
  </r>
  <r>
    <s v="EV4231"/>
    <x v="7"/>
    <s v="Europe"/>
    <s v="Hyundai"/>
    <s v="Bus"/>
    <n v="61897"/>
    <n v="53"/>
    <n v="624"/>
    <n v="0.59"/>
    <x v="4184"/>
    <n v="50352"/>
    <n v="22.5"/>
    <s v="No"/>
    <n v="44.2"/>
    <n v="287.39999999999998"/>
    <n v="2026"/>
    <n v="3116637744"/>
    <n v="11.773584905660377"/>
    <n v="80.692307692307693"/>
    <n v="47.643666090440576"/>
    <s v="#SPILL!"/>
  </r>
  <r>
    <s v="EV4232"/>
    <x v="9"/>
    <s v="Asia"/>
    <s v="Ford"/>
    <s v="Truck"/>
    <n v="55114"/>
    <n v="93"/>
    <n v="622"/>
    <n v="2.4700000000000002"/>
    <x v="4185"/>
    <n v="38523"/>
    <n v="21.2"/>
    <s v="Yes"/>
    <n v="64.7"/>
    <n v="254.5"/>
    <n v="2026"/>
    <n v="2123156622"/>
    <n v="6.688172043010753"/>
    <n v="61.934083601286176"/>
    <n v="352.3242733243822"/>
    <s v="#SPILL!"/>
  </r>
  <r>
    <s v="EV4233"/>
    <x v="6"/>
    <s v="Europe"/>
    <s v="Tesla"/>
    <s v="SUV"/>
    <n v="769168"/>
    <n v="81"/>
    <n v="276"/>
    <n v="2.76"/>
    <x v="4186"/>
    <n v="67567"/>
    <n v="13.5"/>
    <s v="No"/>
    <n v="50.5"/>
    <n v="83.7"/>
    <n v="2026"/>
    <n v="51970374256"/>
    <n v="3.4074074074074074"/>
    <n v="244.80797101449275"/>
    <n v="11.950575166933621"/>
    <s v="#SPILL!"/>
  </r>
  <r>
    <s v="EV4234"/>
    <x v="5"/>
    <s v="North America"/>
    <s v="Volkswagen"/>
    <s v="Truck"/>
    <n v="334605"/>
    <n v="111"/>
    <n v="485"/>
    <n v="0.79"/>
    <x v="4187"/>
    <n v="64341"/>
    <n v="16.399999999999999"/>
    <s v="No"/>
    <n v="45.6"/>
    <n v="92.8"/>
    <n v="2026"/>
    <n v="21528820305"/>
    <n v="4.3693693693693696"/>
    <n v="132.66185567010308"/>
    <n v="227.87166958055019"/>
    <s v="#SPILL!"/>
  </r>
  <r>
    <s v="EV4235"/>
    <x v="6"/>
    <s v="Europe"/>
    <s v="Toyota"/>
    <s v="Truck"/>
    <n v="674663"/>
    <n v="81"/>
    <n v="421"/>
    <n v="2.17"/>
    <x v="4188"/>
    <n v="62823"/>
    <n v="24.6"/>
    <s v="Yes"/>
    <n v="47"/>
    <n v="192.9"/>
    <n v="2026"/>
    <n v="42384353649"/>
    <n v="5.1975308641975309"/>
    <n v="149.22327790973873"/>
    <n v="273.43429238004751"/>
    <s v="#SPILL!"/>
  </r>
  <r>
    <s v="EV4236"/>
    <x v="6"/>
    <s v="Europe"/>
    <s v="Toyota"/>
    <s v="Truck"/>
    <n v="80571"/>
    <n v="44"/>
    <n v="608"/>
    <n v="0.81"/>
    <x v="4189"/>
    <n v="57989"/>
    <n v="19.2"/>
    <s v="No"/>
    <n v="26.4"/>
    <n v="15.3"/>
    <n v="2026"/>
    <n v="4672231719"/>
    <n v="13.818181818181818"/>
    <n v="95.37664473684211"/>
    <n v="819.35187598515586"/>
    <s v="#SPILL!"/>
  </r>
  <r>
    <s v="EV4237"/>
    <x v="9"/>
    <s v="Asia"/>
    <s v="Toyota"/>
    <s v="Car"/>
    <n v="610881"/>
    <n v="72"/>
    <n v="260"/>
    <n v="1.66"/>
    <x v="4190"/>
    <n v="69622"/>
    <n v="21.3"/>
    <s v="No"/>
    <n v="50.5"/>
    <n v="63.9"/>
    <n v="2026"/>
    <n v="42530756982"/>
    <n v="3.6111111111111112"/>
    <n v="267.77692307692308"/>
    <n v="122.7456738710158"/>
    <s v="#SPILL!"/>
  </r>
  <r>
    <s v="EV4238"/>
    <x v="6"/>
    <s v="Europe"/>
    <s v="Nissan"/>
    <s v="Truck"/>
    <n v="776522"/>
    <n v="65"/>
    <n v="276"/>
    <n v="2.8"/>
    <x v="4191"/>
    <n v="74071"/>
    <n v="12.4"/>
    <s v="Yes"/>
    <n v="19.3"/>
    <n v="112.1"/>
    <n v="2026"/>
    <n v="57517761062"/>
    <n v="4.2461538461538462"/>
    <n v="268.37318840579712"/>
    <n v="141.59289756117664"/>
    <s v="#SPILL!"/>
  </r>
  <r>
    <s v="EV4239"/>
    <x v="9"/>
    <s v="Asia"/>
    <s v="Mercedes"/>
    <s v="Car"/>
    <n v="378292"/>
    <n v="79"/>
    <n v="445"/>
    <n v="1.02"/>
    <x v="4192"/>
    <n v="25690"/>
    <n v="15.6"/>
    <s v="No"/>
    <n v="8.5"/>
    <n v="27.8"/>
    <n v="2026"/>
    <n v="9718321480"/>
    <n v="5.6329113924050631"/>
    <n v="57.730337078651687"/>
    <n v="205.34137650280735"/>
    <s v="#SPILL!"/>
  </r>
  <r>
    <s v="EV4240"/>
    <x v="8"/>
    <s v="Europe"/>
    <s v="Ford"/>
    <s v="Truck"/>
    <n v="163026"/>
    <n v="67"/>
    <n v="407"/>
    <n v="2.0499999999999998"/>
    <x v="4193"/>
    <n v="78267"/>
    <n v="19.899999999999999"/>
    <s v="Yes"/>
    <n v="19.399999999999999"/>
    <n v="60.1"/>
    <n v="2026"/>
    <n v="12759555942"/>
    <n v="6.0746268656716422"/>
    <n v="192.3022113022113"/>
    <n v="1097.7942168733821"/>
    <s v="#SPILL!"/>
  </r>
  <r>
    <s v="EV4241"/>
    <x v="4"/>
    <s v="Asia"/>
    <s v="Mercedes"/>
    <s v="Truck"/>
    <n v="706299"/>
    <n v="59"/>
    <n v="449"/>
    <n v="2.0699999999999998"/>
    <x v="4194"/>
    <n v="56191"/>
    <n v="24.6"/>
    <s v="No"/>
    <n v="22.6"/>
    <n v="208.7"/>
    <n v="2026"/>
    <n v="39687647109"/>
    <n v="7.6101694915254239"/>
    <n v="125.14699331848553"/>
    <n v="200.31742930401998"/>
    <s v="#SPILL!"/>
  </r>
  <r>
    <s v="EV4242"/>
    <x v="7"/>
    <s v="Europe"/>
    <s v="Mercedes"/>
    <s v="Bus"/>
    <n v="771535"/>
    <n v="84"/>
    <n v="591"/>
    <n v="1.25"/>
    <x v="4195"/>
    <n v="36981"/>
    <n v="22.4"/>
    <s v="No"/>
    <n v="8.6"/>
    <n v="117.3"/>
    <n v="2026"/>
    <n v="28532135835"/>
    <n v="7.0357142857142856"/>
    <n v="62.573604060913702"/>
    <n v="123.1700441328002"/>
    <s v="#SPILL!"/>
  </r>
  <r>
    <s v="EV4243"/>
    <x v="7"/>
    <s v="Europe"/>
    <s v="Kia"/>
    <s v="Bus"/>
    <n v="321697"/>
    <n v="98"/>
    <n v="382"/>
    <n v="1.68"/>
    <x v="4196"/>
    <n v="68662"/>
    <n v="22"/>
    <s v="No"/>
    <n v="24"/>
    <n v="224.3"/>
    <n v="2026"/>
    <n v="22088359414"/>
    <n v="3.8979591836734695"/>
    <n v="179.7434554973822"/>
    <n v="438.05506423746573"/>
    <s v="#SPILL!"/>
  </r>
  <r>
    <s v="EV4244"/>
    <x v="4"/>
    <s v="Asia"/>
    <s v="Kia"/>
    <s v="SUV"/>
    <n v="177559"/>
    <n v="58"/>
    <n v="469"/>
    <n v="2.41"/>
    <x v="4197"/>
    <n v="38385"/>
    <n v="24.7"/>
    <s v="Yes"/>
    <n v="57.6"/>
    <n v="256.89999999999998"/>
    <n v="2026"/>
    <n v="6815602215"/>
    <n v="8.0862068965517242"/>
    <n v="81.844349680170581"/>
    <n v="606.82927928181618"/>
    <s v="#SPILL!"/>
  </r>
  <r>
    <s v="EV4245"/>
    <x v="6"/>
    <s v="Europe"/>
    <s v="Toyota"/>
    <s v="SUV"/>
    <n v="581388"/>
    <n v="115"/>
    <n v="559"/>
    <n v="1.21"/>
    <x v="4198"/>
    <n v="76859"/>
    <n v="22.6"/>
    <s v="No"/>
    <n v="44.1"/>
    <n v="44.2"/>
    <n v="2026"/>
    <n v="44684900292"/>
    <n v="4.8608695652173912"/>
    <n v="137.49373881932021"/>
    <n v="127.66173364431327"/>
    <s v="#SPILL!"/>
  </r>
  <r>
    <s v="EV4246"/>
    <x v="0"/>
    <s v="Asia"/>
    <s v="Ford"/>
    <s v="Bus"/>
    <n v="547403"/>
    <n v="49"/>
    <n v="307"/>
    <n v="1.28"/>
    <x v="4199"/>
    <n v="50031"/>
    <n v="15.9"/>
    <s v="No"/>
    <n v="22.7"/>
    <n v="97"/>
    <n v="2026"/>
    <n v="27387119493"/>
    <n v="6.2653061224489797"/>
    <n v="162.96742671009773"/>
    <n v="266.99159485790176"/>
    <s v="#SPILL!"/>
  </r>
  <r>
    <s v="EV4247"/>
    <x v="9"/>
    <s v="Asia"/>
    <s v="Kia"/>
    <s v="Car"/>
    <n v="407223"/>
    <n v="65"/>
    <n v="301"/>
    <n v="2.17"/>
    <x v="4200"/>
    <n v="39757"/>
    <n v="24.5"/>
    <s v="No"/>
    <n v="52.8"/>
    <n v="182.1"/>
    <n v="2026"/>
    <n v="16189964811"/>
    <n v="4.6307692307692312"/>
    <n v="132.08305647840533"/>
    <n v="376.16490227713075"/>
    <s v="#SPILL!"/>
  </r>
  <r>
    <s v="EV4248"/>
    <x v="8"/>
    <s v="Europe"/>
    <s v="Tesla"/>
    <s v="Truck"/>
    <n v="370113"/>
    <n v="92"/>
    <n v="476"/>
    <n v="1.96"/>
    <x v="4201"/>
    <n v="69314"/>
    <n v="15.9"/>
    <s v="No"/>
    <n v="34.5"/>
    <n v="63.9"/>
    <n v="2026"/>
    <n v="25654012482"/>
    <n v="5.1739130434782608"/>
    <n v="145.61764705882354"/>
    <n v="198.19622655783502"/>
    <s v="#SPILL!"/>
  </r>
  <r>
    <s v="EV4249"/>
    <x v="6"/>
    <s v="Europe"/>
    <s v="BMW"/>
    <s v="Bus"/>
    <n v="368109"/>
    <n v="66"/>
    <n v="469"/>
    <n v="1.1499999999999999"/>
    <x v="4202"/>
    <n v="31981"/>
    <n v="22.6"/>
    <s v="No"/>
    <n v="23.2"/>
    <n v="294.60000000000002"/>
    <n v="2026"/>
    <n v="11772493929"/>
    <n v="7.1060606060606064"/>
    <n v="68.189765458422173"/>
    <n v="237.58723638922166"/>
    <s v="#SPILL!"/>
  </r>
  <r>
    <s v="EV4250"/>
    <x v="0"/>
    <s v="Asia"/>
    <s v="BYD"/>
    <s v="Bus"/>
    <n v="273110"/>
    <n v="50"/>
    <n v="647"/>
    <n v="1.69"/>
    <x v="4203"/>
    <n v="71695"/>
    <n v="20.5"/>
    <s v="No"/>
    <n v="35.5"/>
    <n v="196.6"/>
    <n v="2026"/>
    <n v="19580621450"/>
    <n v="12.94"/>
    <n v="110.8114374034003"/>
    <n v="703.02076086558532"/>
    <s v="#SPILL!"/>
  </r>
  <r>
    <s v="EV4251"/>
    <x v="4"/>
    <s v="Asia"/>
    <s v="Ford"/>
    <s v="Truck"/>
    <n v="701922"/>
    <n v="55"/>
    <n v="641"/>
    <n v="0.63"/>
    <x v="4204"/>
    <n v="57603"/>
    <n v="23.4"/>
    <s v="Yes"/>
    <n v="62.7"/>
    <n v="6.5"/>
    <n v="2026"/>
    <n v="40432812966"/>
    <n v="11.654545454545454"/>
    <n v="89.864274570982843"/>
    <n v="203.73346326229981"/>
    <s v="#SPILL!"/>
  </r>
  <r>
    <s v="EV4252"/>
    <x v="9"/>
    <s v="Asia"/>
    <s v="Tesla"/>
    <s v="Car"/>
    <n v="412377"/>
    <n v="60"/>
    <n v="645"/>
    <n v="0.74"/>
    <x v="4205"/>
    <n v="28018"/>
    <n v="15.6"/>
    <s v="No"/>
    <n v="17"/>
    <n v="188.2"/>
    <n v="2026"/>
    <n v="11553978786"/>
    <n v="10.75"/>
    <n v="43.438759689922477"/>
    <n v="371.98728348089247"/>
    <s v="#SPILL!"/>
  </r>
  <r>
    <s v="EV4253"/>
    <x v="1"/>
    <s v="North America"/>
    <s v="Toyota"/>
    <s v="Car"/>
    <n v="48217"/>
    <n v="83"/>
    <n v="413"/>
    <n v="1.06"/>
    <x v="4206"/>
    <n v="84546"/>
    <n v="12.9"/>
    <s v="No"/>
    <n v="5.2"/>
    <n v="291.39999999999998"/>
    <n v="2026"/>
    <n v="4076554482"/>
    <n v="4.975903614457831"/>
    <n v="204.71186440677965"/>
    <n v="1857.4361739635399"/>
    <s v="#SPILL!"/>
  </r>
  <r>
    <s v="EV4254"/>
    <x v="7"/>
    <s v="Europe"/>
    <s v="Volkswagen"/>
    <s v="SUV"/>
    <n v="431551"/>
    <n v="82"/>
    <n v="487"/>
    <n v="0.63"/>
    <x v="4207"/>
    <n v="55676"/>
    <n v="13.6"/>
    <s v="Yes"/>
    <n v="9.5"/>
    <n v="30.3"/>
    <n v="2026"/>
    <n v="24027033476"/>
    <n v="5.9390243902439028"/>
    <n v="114.32443531827515"/>
    <n v="50.837560334699724"/>
    <s v="#SPILL!"/>
  </r>
  <r>
    <s v="EV4255"/>
    <x v="1"/>
    <s v="North America"/>
    <s v="Hyundai"/>
    <s v="Truck"/>
    <n v="204012"/>
    <n v="75"/>
    <n v="304"/>
    <n v="1.1299999999999999"/>
    <x v="4208"/>
    <n v="53644"/>
    <n v="16.100000000000001"/>
    <s v="No"/>
    <n v="41.1"/>
    <n v="160.9"/>
    <n v="2026"/>
    <n v="10944019728"/>
    <n v="4.0533333333333337"/>
    <n v="176.46052631578948"/>
    <n v="744.75521047781501"/>
    <s v="#SPILL!"/>
  </r>
  <r>
    <s v="EV4256"/>
    <x v="2"/>
    <s v="Oceania"/>
    <s v="Kia"/>
    <s v="Truck"/>
    <n v="233491"/>
    <n v="40"/>
    <n v="408"/>
    <n v="1.49"/>
    <x v="4209"/>
    <n v="40139"/>
    <n v="13.5"/>
    <s v="No"/>
    <n v="40.6"/>
    <n v="276.89999999999998"/>
    <n v="2026"/>
    <n v="9372095249"/>
    <n v="10.199999999999999"/>
    <n v="98.379901960784309"/>
    <n v="816.05286713406508"/>
    <s v="#SPILL!"/>
  </r>
  <r>
    <s v="EV4257"/>
    <x v="2"/>
    <s v="Oceania"/>
    <s v="Ford"/>
    <s v="SUV"/>
    <n v="537357"/>
    <n v="68"/>
    <n v="501"/>
    <n v="1.24"/>
    <x v="4210"/>
    <n v="37815"/>
    <n v="22.8"/>
    <s v="No"/>
    <n v="26.1"/>
    <n v="22.2"/>
    <n v="2026"/>
    <n v="20320154955"/>
    <n v="7.367647058823529"/>
    <n v="75.47904191616766"/>
    <n v="79.042424310095512"/>
    <s v="#SPILL!"/>
  </r>
  <r>
    <s v="EV4258"/>
    <x v="5"/>
    <s v="North America"/>
    <s v="Toyota"/>
    <s v="Bus"/>
    <n v="502909"/>
    <n v="76"/>
    <n v="422"/>
    <n v="2.41"/>
    <x v="4211"/>
    <n v="29620"/>
    <n v="17.8"/>
    <s v="Yes"/>
    <n v="19.899999999999999"/>
    <n v="47.9"/>
    <n v="2026"/>
    <n v="14896164580"/>
    <n v="5.5526315789473681"/>
    <n v="70.189573459715646"/>
    <n v="122.52117182233764"/>
    <s v="#SPILL!"/>
  </r>
  <r>
    <s v="EV4259"/>
    <x v="4"/>
    <s v="Asia"/>
    <s v="Mercedes"/>
    <s v="Truck"/>
    <n v="132299"/>
    <n v="91"/>
    <n v="490"/>
    <n v="2.69"/>
    <x v="4212"/>
    <n v="34314"/>
    <n v="14.9"/>
    <s v="Yes"/>
    <n v="19.2"/>
    <n v="180.8"/>
    <n v="2026"/>
    <n v="4539707886"/>
    <n v="5.384615384615385"/>
    <n v="70.028571428571425"/>
    <n v="715.45514327394767"/>
    <s v="#SPILL!"/>
  </r>
  <r>
    <s v="EV4260"/>
    <x v="5"/>
    <s v="North America"/>
    <s v="Hyundai"/>
    <s v="Truck"/>
    <n v="518006"/>
    <n v="119"/>
    <n v="531"/>
    <n v="2.5"/>
    <x v="4213"/>
    <n v="54433"/>
    <n v="22.6"/>
    <s v="Yes"/>
    <n v="57"/>
    <n v="15.1"/>
    <n v="2026"/>
    <n v="28196620598"/>
    <n v="4.46218487394958"/>
    <n v="102.51035781544256"/>
    <n v="353.30285749585909"/>
    <s v="#SPILL!"/>
  </r>
  <r>
    <s v="EV4261"/>
    <x v="6"/>
    <s v="Europe"/>
    <s v="Mercedes"/>
    <s v="Truck"/>
    <n v="712708"/>
    <n v="109"/>
    <n v="509"/>
    <n v="1.04"/>
    <x v="4214"/>
    <n v="41139"/>
    <n v="13.6"/>
    <s v="No"/>
    <n v="49.5"/>
    <n v="103.8"/>
    <n v="2026"/>
    <n v="29320094412"/>
    <n v="4.669724770642202"/>
    <n v="80.823182711198427"/>
    <n v="275.37364530775574"/>
    <s v="#SPILL!"/>
  </r>
  <r>
    <s v="EV4262"/>
    <x v="8"/>
    <s v="Europe"/>
    <s v="Tesla"/>
    <s v="Car"/>
    <n v="159874"/>
    <n v="91"/>
    <n v="495"/>
    <n v="1.54"/>
    <x v="4215"/>
    <n v="52089"/>
    <n v="16.7"/>
    <s v="No"/>
    <n v="9.4"/>
    <n v="260"/>
    <n v="2026"/>
    <n v="8327676786"/>
    <n v="5.4395604395604398"/>
    <n v="105.23030303030303"/>
    <n v="882.25102268036085"/>
    <s v="#SPILL!"/>
  </r>
  <r>
    <s v="EV4263"/>
    <x v="2"/>
    <s v="Oceania"/>
    <s v="BMW"/>
    <s v="Bus"/>
    <n v="88197"/>
    <n v="93"/>
    <n v="379"/>
    <n v="2.9"/>
    <x v="4216"/>
    <n v="72568"/>
    <n v="23.3"/>
    <s v="No"/>
    <n v="33.9"/>
    <n v="150.19999999999999"/>
    <n v="2026"/>
    <n v="6400279896"/>
    <n v="4.075268817204301"/>
    <n v="191.47229551451187"/>
    <n v="1231.0622810299669"/>
    <s v="#SPILL!"/>
  </r>
  <r>
    <s v="EV4264"/>
    <x v="8"/>
    <s v="Europe"/>
    <s v="BMW"/>
    <s v="SUV"/>
    <n v="23141"/>
    <n v="119"/>
    <n v="534"/>
    <n v="2.92"/>
    <x v="4217"/>
    <n v="25973"/>
    <n v="19.3"/>
    <s v="Yes"/>
    <n v="44"/>
    <n v="7.4"/>
    <n v="2026"/>
    <n v="601041193"/>
    <n v="4.4873949579831933"/>
    <n v="48.638576779026216"/>
    <n v="6595.0045374011497"/>
    <s v="#SPILL!"/>
  </r>
  <r>
    <s v="EV4265"/>
    <x v="9"/>
    <s v="Asia"/>
    <s v="Toyota"/>
    <s v="Truck"/>
    <n v="659222"/>
    <n v="90"/>
    <n v="644"/>
    <n v="0.56999999999999995"/>
    <x v="4218"/>
    <n v="64566"/>
    <n v="22.3"/>
    <s v="No"/>
    <n v="44.2"/>
    <n v="42.7"/>
    <n v="2026"/>
    <n v="42563327652"/>
    <n v="7.1555555555555559"/>
    <n v="100.25776397515529"/>
    <n v="290.28309128032743"/>
    <s v="#SPILL!"/>
  </r>
  <r>
    <s v="EV4266"/>
    <x v="8"/>
    <s v="Europe"/>
    <s v="BYD"/>
    <s v="Truck"/>
    <n v="769505"/>
    <n v="94"/>
    <n v="523"/>
    <n v="2.25"/>
    <x v="4219"/>
    <n v="47133"/>
    <n v="12.7"/>
    <s v="No"/>
    <n v="16.8"/>
    <n v="297"/>
    <n v="2026"/>
    <n v="36269079165"/>
    <n v="5.5638297872340425"/>
    <n v="90.120458891013385"/>
    <n v="62.345273909851137"/>
    <s v="#SPILL!"/>
  </r>
  <r>
    <s v="EV4267"/>
    <x v="2"/>
    <s v="Oceania"/>
    <s v="Tesla"/>
    <s v="SUV"/>
    <n v="228192"/>
    <n v="119"/>
    <n v="393"/>
    <n v="1.7"/>
    <x v="4220"/>
    <n v="50988"/>
    <n v="16.3"/>
    <s v="No"/>
    <n v="50.8"/>
    <n v="136.1"/>
    <n v="2026"/>
    <n v="11635053696"/>
    <n v="3.3025210084033612"/>
    <n v="129.74045801526717"/>
    <n v="403.27881783761046"/>
    <s v="#SPILL!"/>
  </r>
  <r>
    <s v="EV4268"/>
    <x v="9"/>
    <s v="Asia"/>
    <s v="Toyota"/>
    <s v="Truck"/>
    <n v="174070"/>
    <n v="114"/>
    <n v="523"/>
    <n v="0.78"/>
    <x v="4221"/>
    <n v="36875"/>
    <n v="13.6"/>
    <s v="No"/>
    <n v="53.7"/>
    <n v="77.400000000000006"/>
    <n v="2026"/>
    <n v="6418831250"/>
    <n v="4.5877192982456139"/>
    <n v="70.506692160611848"/>
    <n v="1101.6028034698684"/>
    <s v="#SPILL!"/>
  </r>
  <r>
    <s v="EV4269"/>
    <x v="8"/>
    <s v="Europe"/>
    <s v="BMW"/>
    <s v="Car"/>
    <n v="651792"/>
    <n v="40"/>
    <n v="436"/>
    <n v="2.0499999999999998"/>
    <x v="4222"/>
    <n v="56367"/>
    <n v="22.5"/>
    <s v="No"/>
    <n v="16.399999999999999"/>
    <n v="137.5"/>
    <n v="2026"/>
    <n v="36739559664"/>
    <n v="10.9"/>
    <n v="129.28211009174311"/>
    <n v="184.53279573851779"/>
    <s v="#SPILL!"/>
  </r>
  <r>
    <s v="EV4270"/>
    <x v="2"/>
    <s v="Oceania"/>
    <s v="Ford"/>
    <s v="Truck"/>
    <n v="736365"/>
    <n v="55"/>
    <n v="423"/>
    <n v="1.98"/>
    <x v="4223"/>
    <n v="37963"/>
    <n v="15.4"/>
    <s v="Yes"/>
    <n v="46.6"/>
    <n v="46.9"/>
    <n v="2026"/>
    <n v="27954624495"/>
    <n v="7.6909090909090905"/>
    <n v="89.747044917257682"/>
    <n v="86.575271774188067"/>
    <s v="#SPILL!"/>
  </r>
  <r>
    <s v="EV4271"/>
    <x v="6"/>
    <s v="Europe"/>
    <s v="BYD"/>
    <s v="Truck"/>
    <n v="28465"/>
    <n v="89"/>
    <n v="375"/>
    <n v="0.72"/>
    <x v="4224"/>
    <n v="70266"/>
    <n v="13"/>
    <s v="Yes"/>
    <n v="50.7"/>
    <n v="281.89999999999998"/>
    <n v="2026"/>
    <n v="2000121690"/>
    <n v="4.213483146067416"/>
    <n v="187.376"/>
    <n v="2157.8078341823289"/>
    <s v="#SPILL!"/>
  </r>
  <r>
    <s v="EV4272"/>
    <x v="0"/>
    <s v="Asia"/>
    <s v="Nissan"/>
    <s v="Truck"/>
    <n v="394969"/>
    <n v="48"/>
    <n v="289"/>
    <n v="1.97"/>
    <x v="4225"/>
    <n v="67307"/>
    <n v="24.6"/>
    <s v="Yes"/>
    <n v="7.5"/>
    <n v="207.2"/>
    <n v="2026"/>
    <n v="26584178483"/>
    <n v="6.020833333333333"/>
    <n v="232.89619377162629"/>
    <n v="170.02600204066647"/>
    <s v="#SPILL!"/>
  </r>
  <r>
    <s v="EV4273"/>
    <x v="8"/>
    <s v="Europe"/>
    <s v="Ford"/>
    <s v="Truck"/>
    <n v="776373"/>
    <n v="78"/>
    <n v="622"/>
    <n v="1.06"/>
    <x v="4226"/>
    <n v="74651"/>
    <n v="15.9"/>
    <s v="No"/>
    <n v="61.3"/>
    <n v="57.7"/>
    <n v="2026"/>
    <n v="57957020823"/>
    <n v="7.9743589743589745"/>
    <n v="120.01768488745981"/>
    <n v="163.47425786316629"/>
    <s v="#SPILL!"/>
  </r>
  <r>
    <s v="EV4274"/>
    <x v="2"/>
    <s v="Oceania"/>
    <s v="BYD"/>
    <s v="Truck"/>
    <n v="19331"/>
    <n v="88"/>
    <n v="623"/>
    <n v="0.97"/>
    <x v="4227"/>
    <n v="43584"/>
    <n v="24.1"/>
    <s v="No"/>
    <n v="29"/>
    <n v="263.60000000000002"/>
    <n v="2026"/>
    <n v="842522304"/>
    <n v="7.0795454545454541"/>
    <n v="69.958266452648473"/>
    <n v="8065.8527753349554"/>
    <s v="#SPILL!"/>
  </r>
  <r>
    <s v="EV4275"/>
    <x v="9"/>
    <s v="Asia"/>
    <s v="Ford"/>
    <s v="Car"/>
    <n v="374398"/>
    <n v="96"/>
    <n v="330"/>
    <n v="1.05"/>
    <x v="4228"/>
    <n v="37471"/>
    <n v="24.9"/>
    <s v="Yes"/>
    <n v="36.1"/>
    <n v="151.5"/>
    <n v="2026"/>
    <n v="14029067458"/>
    <n v="3.4375"/>
    <n v="113.54848484848485"/>
    <n v="244.90782536231498"/>
    <s v="#SPILL!"/>
  </r>
  <r>
    <s v="EV4276"/>
    <x v="1"/>
    <s v="North America"/>
    <s v="Nissan"/>
    <s v="SUV"/>
    <n v="465737"/>
    <n v="73"/>
    <n v="313"/>
    <n v="2.79"/>
    <x v="4229"/>
    <n v="80687"/>
    <n v="22.5"/>
    <s v="Yes"/>
    <n v="55.3"/>
    <n v="51.9"/>
    <n v="2026"/>
    <n v="37578921319"/>
    <n v="4.2876712328767121"/>
    <n v="257.78594249201279"/>
    <n v="8.0023704365339228"/>
    <s v="#SPILL!"/>
  </r>
  <r>
    <s v="EV4277"/>
    <x v="6"/>
    <s v="Europe"/>
    <s v="Nissan"/>
    <s v="Truck"/>
    <n v="67812"/>
    <n v="106"/>
    <n v="269"/>
    <n v="1.93"/>
    <x v="4230"/>
    <n v="68247"/>
    <n v="13.2"/>
    <s v="Yes"/>
    <n v="43.6"/>
    <n v="23.7"/>
    <n v="2026"/>
    <n v="4627965564"/>
    <n v="2.5377358490566038"/>
    <n v="253.70631970260223"/>
    <n v="1219.8578422698047"/>
    <s v="#SPILL!"/>
  </r>
  <r>
    <s v="EV4278"/>
    <x v="9"/>
    <s v="Asia"/>
    <s v="Nissan"/>
    <s v="SUV"/>
    <n v="229312"/>
    <n v="68"/>
    <n v="595"/>
    <n v="1.64"/>
    <x v="4231"/>
    <n v="54717"/>
    <n v="24.2"/>
    <s v="Yes"/>
    <n v="45.1"/>
    <n v="90.1"/>
    <n v="2026"/>
    <n v="12547264704"/>
    <n v="8.75"/>
    <n v="91.961344537815123"/>
    <n v="147.1139757186715"/>
    <s v="#SPILL!"/>
  </r>
  <r>
    <s v="EV4279"/>
    <x v="4"/>
    <s v="Asia"/>
    <s v="Mercedes"/>
    <s v="Car"/>
    <n v="169916"/>
    <n v="64"/>
    <n v="521"/>
    <n v="1.19"/>
    <x v="4232"/>
    <n v="78021"/>
    <n v="17.600000000000001"/>
    <s v="No"/>
    <n v="49.9"/>
    <n v="98.1"/>
    <n v="2026"/>
    <n v="13257016236"/>
    <n v="8.140625"/>
    <n v="149.75239923224569"/>
    <n v="148.70288848607547"/>
    <s v="#SPILL!"/>
  </r>
  <r>
    <s v="EV4280"/>
    <x v="9"/>
    <s v="Asia"/>
    <s v="Toyota"/>
    <s v="Truck"/>
    <n v="307741"/>
    <n v="97"/>
    <n v="516"/>
    <n v="2.81"/>
    <x v="4233"/>
    <n v="37008"/>
    <n v="16"/>
    <s v="Yes"/>
    <n v="26.4"/>
    <n v="261.39999999999998"/>
    <n v="2026"/>
    <n v="11388878928"/>
    <n v="5.3195876288659791"/>
    <n v="71.720930232558146"/>
    <n v="454.95075404317265"/>
    <s v="#SPILL!"/>
  </r>
  <r>
    <s v="EV4281"/>
    <x v="2"/>
    <s v="Oceania"/>
    <s v="BYD"/>
    <s v="Car"/>
    <n v="841582"/>
    <n v="65"/>
    <n v="278"/>
    <n v="1.87"/>
    <x v="4234"/>
    <n v="29452"/>
    <n v="18.100000000000001"/>
    <s v="No"/>
    <n v="52"/>
    <n v="159.69999999999999"/>
    <n v="2026"/>
    <n v="24786273064"/>
    <n v="4.2769230769230768"/>
    <n v="105.94244604316546"/>
    <n v="32.061046933038014"/>
    <s v="#SPILL!"/>
  </r>
  <r>
    <s v="EV4282"/>
    <x v="0"/>
    <s v="Asia"/>
    <s v="Kia"/>
    <s v="Bus"/>
    <n v="673658"/>
    <n v="91"/>
    <n v="398"/>
    <n v="2.83"/>
    <x v="4235"/>
    <n v="52945"/>
    <n v="18.5"/>
    <s v="Yes"/>
    <n v="8.6999999999999993"/>
    <n v="173.1"/>
    <n v="2026"/>
    <n v="35666822810"/>
    <n v="4.3736263736263732"/>
    <n v="133.02763819095478"/>
    <n v="153.45472034771353"/>
    <s v="#SPILL!"/>
  </r>
  <r>
    <s v="EV4283"/>
    <x v="7"/>
    <s v="Europe"/>
    <s v="Tesla"/>
    <s v="Bus"/>
    <n v="610313"/>
    <n v="73"/>
    <n v="377"/>
    <n v="2.2799999999999998"/>
    <x v="4236"/>
    <n v="34325"/>
    <n v="16.8"/>
    <s v="Yes"/>
    <n v="53.8"/>
    <n v="30.1"/>
    <n v="2026"/>
    <n v="20948993725"/>
    <n v="5.1643835616438354"/>
    <n v="91.047745358090182"/>
    <n v="79.700088315339841"/>
    <s v="#SPILL!"/>
  </r>
  <r>
    <s v="EV4284"/>
    <x v="4"/>
    <s v="Asia"/>
    <s v="Volkswagen"/>
    <s v="SUV"/>
    <n v="794401"/>
    <n v="115"/>
    <n v="587"/>
    <n v="1.35"/>
    <x v="4237"/>
    <n v="68971"/>
    <n v="24.9"/>
    <s v="No"/>
    <n v="5.5"/>
    <n v="174.2"/>
    <n v="2026"/>
    <n v="54790631371"/>
    <n v="5.1043478260869568"/>
    <n v="117.49744463373084"/>
    <n v="32.324984485165558"/>
    <s v="#SPILL!"/>
  </r>
  <r>
    <s v="EV4285"/>
    <x v="8"/>
    <s v="Europe"/>
    <s v="Kia"/>
    <s v="Car"/>
    <n v="851056"/>
    <n v="40"/>
    <n v="362"/>
    <n v="3"/>
    <x v="4238"/>
    <n v="58942"/>
    <n v="20.5"/>
    <s v="Yes"/>
    <n v="22.8"/>
    <n v="146.19999999999999"/>
    <n v="2026"/>
    <n v="50162942752"/>
    <n v="9.0500000000000007"/>
    <n v="162.82320441988949"/>
    <n v="140.78627023368614"/>
    <s v="#SPILL!"/>
  </r>
  <r>
    <s v="EV4286"/>
    <x v="5"/>
    <s v="North America"/>
    <s v="BMW"/>
    <s v="Truck"/>
    <n v="341507"/>
    <n v="55"/>
    <n v="329"/>
    <n v="2.6"/>
    <x v="4239"/>
    <n v="43509"/>
    <n v="18.2"/>
    <s v="Yes"/>
    <n v="22"/>
    <n v="238.8"/>
    <n v="2026"/>
    <n v="14858628063"/>
    <n v="5.9818181818181815"/>
    <n v="132.24620060790272"/>
    <n v="390.68598886699249"/>
    <s v="#SPILL!"/>
  </r>
  <r>
    <s v="EV4287"/>
    <x v="4"/>
    <s v="Asia"/>
    <s v="BMW"/>
    <s v="Truck"/>
    <n v="65516"/>
    <n v="68"/>
    <n v="576"/>
    <n v="1.26"/>
    <x v="4240"/>
    <n v="37173"/>
    <n v="14.2"/>
    <s v="Yes"/>
    <n v="33.5"/>
    <n v="254.3"/>
    <n v="2026"/>
    <n v="2435426268"/>
    <n v="8.4705882352941178"/>
    <n v="64.536458333333329"/>
    <n v="2449.5237804505773"/>
    <s v="#SPILL!"/>
  </r>
  <r>
    <s v="EV4288"/>
    <x v="0"/>
    <s v="Asia"/>
    <s v="Toyota"/>
    <s v="Truck"/>
    <n v="464534"/>
    <n v="95"/>
    <n v="420"/>
    <n v="0.74"/>
    <x v="4241"/>
    <n v="75673"/>
    <n v="19.8"/>
    <s v="No"/>
    <n v="47.8"/>
    <n v="114.8"/>
    <n v="2026"/>
    <n v="35152681382"/>
    <n v="4.4210526315789478"/>
    <n v="180.17380952380952"/>
    <n v="186.98523681797241"/>
    <s v="#SPILL!"/>
  </r>
  <r>
    <s v="EV4289"/>
    <x v="0"/>
    <s v="Asia"/>
    <s v="Toyota"/>
    <s v="Bus"/>
    <n v="576543"/>
    <n v="46"/>
    <n v="386"/>
    <n v="2.4"/>
    <x v="4242"/>
    <n v="37612"/>
    <n v="18"/>
    <s v="No"/>
    <n v="41"/>
    <n v="240.4"/>
    <n v="2026"/>
    <n v="21684935316"/>
    <n v="8.3913043478260878"/>
    <n v="97.440414507772019"/>
    <n v="300.90210097078625"/>
    <s v="#SPILL!"/>
  </r>
  <r>
    <s v="EV4290"/>
    <x v="6"/>
    <s v="Europe"/>
    <s v="BMW"/>
    <s v="SUV"/>
    <n v="176422"/>
    <n v="74"/>
    <n v="326"/>
    <n v="1.17"/>
    <x v="4243"/>
    <n v="38444"/>
    <n v="17.399999999999999"/>
    <s v="No"/>
    <n v="44.3"/>
    <n v="57.9"/>
    <n v="2026"/>
    <n v="6782367368"/>
    <n v="4.4054054054054053"/>
    <n v="117.92638036809817"/>
    <n v="366.55292423847368"/>
    <s v="#SPILL!"/>
  </r>
  <r>
    <s v="EV4291"/>
    <x v="1"/>
    <s v="North America"/>
    <s v="Tesla"/>
    <s v="SUV"/>
    <n v="741336"/>
    <n v="75"/>
    <n v="411"/>
    <n v="1.1399999999999999"/>
    <x v="4244"/>
    <n v="29112"/>
    <n v="23"/>
    <s v="Yes"/>
    <n v="12.6"/>
    <n v="42.8"/>
    <n v="2026"/>
    <n v="21581773632"/>
    <n v="5.48"/>
    <n v="70.832116788321173"/>
    <n v="201.03974446135086"/>
    <s v="#SPILL!"/>
  </r>
  <r>
    <s v="EV4292"/>
    <x v="6"/>
    <s v="Europe"/>
    <s v="Nissan"/>
    <s v="SUV"/>
    <n v="728580"/>
    <n v="56"/>
    <n v="280"/>
    <n v="2.68"/>
    <x v="4245"/>
    <n v="81229"/>
    <n v="19.5"/>
    <s v="No"/>
    <n v="15"/>
    <n v="291.2"/>
    <n v="2026"/>
    <n v="59181824820"/>
    <n v="5"/>
    <n v="290.10357142857146"/>
    <n v="160.90202860358505"/>
    <s v="#SPILL!"/>
  </r>
  <r>
    <s v="EV4293"/>
    <x v="1"/>
    <s v="North America"/>
    <s v="Hyundai"/>
    <s v="Car"/>
    <n v="448534"/>
    <n v="59"/>
    <n v="425"/>
    <n v="2.54"/>
    <x v="4246"/>
    <n v="39093"/>
    <n v="19.5"/>
    <s v="Yes"/>
    <n v="31"/>
    <n v="206.4"/>
    <n v="2026"/>
    <n v="17534539662"/>
    <n v="7.2033898305084749"/>
    <n v="91.983529411764707"/>
    <n v="435.5188235451493"/>
    <s v="#SPILL!"/>
  </r>
  <r>
    <s v="EV4294"/>
    <x v="1"/>
    <s v="North America"/>
    <s v="BMW"/>
    <s v="Bus"/>
    <n v="737594"/>
    <n v="116"/>
    <n v="596"/>
    <n v="1.39"/>
    <x v="4247"/>
    <n v="49296"/>
    <n v="12.9"/>
    <s v="No"/>
    <n v="57.2"/>
    <n v="251.9"/>
    <n v="2026"/>
    <n v="36360433824"/>
    <n v="5.1379310344827589"/>
    <n v="82.711409395973149"/>
    <n v="7.9108561078316804"/>
    <s v="#SPILL!"/>
  </r>
  <r>
    <s v="EV4295"/>
    <x v="9"/>
    <s v="Asia"/>
    <s v="BYD"/>
    <s v="Car"/>
    <n v="352670"/>
    <n v="57"/>
    <n v="465"/>
    <n v="0.57999999999999996"/>
    <x v="4248"/>
    <n v="57054"/>
    <n v="20.8"/>
    <s v="Yes"/>
    <n v="51.7"/>
    <n v="29.9"/>
    <n v="2026"/>
    <n v="20121234180"/>
    <n v="8.1578947368421044"/>
    <n v="122.69677419354839"/>
    <n v="21.915671874556953"/>
    <s v="#SPILL!"/>
  </r>
  <r>
    <s v="EV4296"/>
    <x v="0"/>
    <s v="Asia"/>
    <s v="Volkswagen"/>
    <s v="Bus"/>
    <n v="115465"/>
    <n v="64"/>
    <n v="298"/>
    <n v="0.61"/>
    <x v="4249"/>
    <n v="82366"/>
    <n v="23.9"/>
    <s v="No"/>
    <n v="39.299999999999997"/>
    <n v="102.5"/>
    <n v="2026"/>
    <n v="9510390190"/>
    <n v="4.65625"/>
    <n v="276.39597315436242"/>
    <n v="194.5351405187719"/>
    <s v="#SPILL!"/>
  </r>
  <r>
    <s v="EV4297"/>
    <x v="8"/>
    <s v="Europe"/>
    <s v="Ford"/>
    <s v="Truck"/>
    <n v="738890"/>
    <n v="53"/>
    <n v="336"/>
    <n v="2.72"/>
    <x v="4250"/>
    <n v="44672"/>
    <n v="17"/>
    <s v="No"/>
    <n v="29.8"/>
    <n v="28.5"/>
    <n v="2026"/>
    <n v="33007694080"/>
    <n v="6.3396226415094343"/>
    <n v="132.95238095238096"/>
    <n v="197.86842425800862"/>
    <s v="#SPILL!"/>
  </r>
  <r>
    <s v="EV4298"/>
    <x v="5"/>
    <s v="North America"/>
    <s v="Tesla"/>
    <s v="SUV"/>
    <n v="526928"/>
    <n v="57"/>
    <n v="438"/>
    <n v="2.37"/>
    <x v="4251"/>
    <n v="73336"/>
    <n v="13.5"/>
    <s v="Yes"/>
    <n v="27.7"/>
    <n v="205.7"/>
    <n v="2026"/>
    <n v="38642791808"/>
    <n v="7.6842105263157894"/>
    <n v="167.4337899543379"/>
    <n v="100.08957580542314"/>
    <s v="#SPILL!"/>
  </r>
  <r>
    <s v="EV4299"/>
    <x v="0"/>
    <s v="Asia"/>
    <s v="Tesla"/>
    <s v="Truck"/>
    <n v="328467"/>
    <n v="102"/>
    <n v="590"/>
    <n v="1.34"/>
    <x v="4252"/>
    <n v="65108"/>
    <n v="24.9"/>
    <s v="No"/>
    <n v="47.6"/>
    <n v="156"/>
    <n v="2026"/>
    <n v="21385829436"/>
    <n v="5.784313725490196"/>
    <n v="110.35254237288136"/>
    <n v="230.11748516593752"/>
    <s v="#SPILL!"/>
  </r>
  <r>
    <s v="EV4300"/>
    <x v="1"/>
    <s v="North America"/>
    <s v="Nissan"/>
    <s v="Car"/>
    <n v="47524"/>
    <n v="94"/>
    <n v="522"/>
    <n v="2.94"/>
    <x v="4253"/>
    <n v="69027"/>
    <n v="15.9"/>
    <s v="Yes"/>
    <n v="23.3"/>
    <n v="187.1"/>
    <n v="2026"/>
    <n v="3280439148"/>
    <n v="5.5531914893617023"/>
    <n v="132.23563218390805"/>
    <n v="235.75456611396348"/>
    <s v="#SPILL!"/>
  </r>
  <r>
    <s v="EV4301"/>
    <x v="9"/>
    <s v="Asia"/>
    <s v="Mercedes"/>
    <s v="Bus"/>
    <n v="597509"/>
    <n v="82"/>
    <n v="576"/>
    <n v="1.64"/>
    <x v="4254"/>
    <n v="73154"/>
    <n v="13"/>
    <s v="No"/>
    <n v="5.8"/>
    <n v="212.5"/>
    <n v="2026"/>
    <n v="43710173386"/>
    <n v="7.024390243902439"/>
    <n v="127.00347222222223"/>
    <n v="127.41063314527479"/>
    <s v="#SPILL!"/>
  </r>
  <r>
    <s v="EV4302"/>
    <x v="6"/>
    <s v="Europe"/>
    <s v="Toyota"/>
    <s v="SUV"/>
    <n v="517291"/>
    <n v="104"/>
    <n v="306"/>
    <n v="1.81"/>
    <x v="4255"/>
    <n v="51818"/>
    <n v="14.8"/>
    <s v="No"/>
    <n v="37.6"/>
    <n v="61.3"/>
    <n v="2026"/>
    <n v="26804985038"/>
    <n v="2.9423076923076925"/>
    <n v="169.33986928104576"/>
    <n v="296.04613264100863"/>
    <s v="#SPILL!"/>
  </r>
  <r>
    <s v="EV4303"/>
    <x v="9"/>
    <s v="Asia"/>
    <s v="Tesla"/>
    <s v="SUV"/>
    <n v="750908"/>
    <n v="52"/>
    <n v="278"/>
    <n v="2.2000000000000002"/>
    <x v="4256"/>
    <n v="72488"/>
    <n v="22.1"/>
    <s v="Yes"/>
    <n v="51.1"/>
    <n v="41.9"/>
    <n v="2026"/>
    <n v="54431819104"/>
    <n v="5.3461538461538458"/>
    <n v="260.74820143884892"/>
    <n v="193.60960330692976"/>
    <s v="#SPILL!"/>
  </r>
  <r>
    <s v="EV4304"/>
    <x v="0"/>
    <s v="Asia"/>
    <s v="Kia"/>
    <s v="Bus"/>
    <n v="830068"/>
    <n v="116"/>
    <n v="329"/>
    <n v="2.64"/>
    <x v="4257"/>
    <n v="36224"/>
    <n v="19.399999999999999"/>
    <s v="No"/>
    <n v="35.1"/>
    <n v="172.1"/>
    <n v="2026"/>
    <n v="30068383232"/>
    <n v="2.8362068965517242"/>
    <n v="110.1033434650456"/>
    <n v="81.767999730142591"/>
    <s v="#SPILL!"/>
  </r>
  <r>
    <s v="EV4305"/>
    <x v="5"/>
    <s v="North America"/>
    <s v="Volkswagen"/>
    <s v="Truck"/>
    <n v="726856"/>
    <n v="61"/>
    <n v="315"/>
    <n v="0.95"/>
    <x v="4258"/>
    <n v="79889"/>
    <n v="23.2"/>
    <s v="Yes"/>
    <n v="52"/>
    <n v="61.2"/>
    <n v="2026"/>
    <n v="58067798984"/>
    <n v="5.1639344262295079"/>
    <n v="253.61587301587301"/>
    <n v="222.62731545175384"/>
    <s v="#SPILL!"/>
  </r>
  <r>
    <s v="EV4306"/>
    <x v="9"/>
    <s v="Asia"/>
    <s v="Nissan"/>
    <s v="Car"/>
    <n v="48035"/>
    <n v="43"/>
    <n v="592"/>
    <n v="2.5299999999999998"/>
    <x v="4259"/>
    <n v="80724"/>
    <n v="15.1"/>
    <s v="Yes"/>
    <n v="53.2"/>
    <n v="136.19999999999999"/>
    <n v="2026"/>
    <n v="3877577340"/>
    <n v="13.767441860465116"/>
    <n v="136.3581081081081"/>
    <n v="208.84771520766108"/>
    <s v="#SPILL!"/>
  </r>
  <r>
    <s v="EV4307"/>
    <x v="4"/>
    <s v="Asia"/>
    <s v="Tesla"/>
    <s v="Truck"/>
    <n v="88201"/>
    <n v="90"/>
    <n v="627"/>
    <n v="1.57"/>
    <x v="4260"/>
    <n v="56736"/>
    <n v="19.600000000000001"/>
    <s v="No"/>
    <n v="34"/>
    <n v="20.9"/>
    <n v="2026"/>
    <n v="5004171936"/>
    <n v="6.9666666666666668"/>
    <n v="90.488038277511961"/>
    <n v="304.08952279452609"/>
    <s v="#SPILL!"/>
  </r>
  <r>
    <s v="EV4308"/>
    <x v="4"/>
    <s v="Asia"/>
    <s v="Tesla"/>
    <s v="Car"/>
    <n v="177638"/>
    <n v="43"/>
    <n v="253"/>
    <n v="1.27"/>
    <x v="4261"/>
    <n v="51181"/>
    <n v="13.6"/>
    <s v="Yes"/>
    <n v="29.2"/>
    <n v="266"/>
    <n v="2026"/>
    <n v="9091690478"/>
    <n v="5.8837209302325579"/>
    <n v="202.29644268774703"/>
    <n v="327.35675925196182"/>
    <s v="#SPILL!"/>
  </r>
  <r>
    <s v="EV4309"/>
    <x v="2"/>
    <s v="Oceania"/>
    <s v="Volkswagen"/>
    <s v="Truck"/>
    <n v="642247"/>
    <n v="45"/>
    <n v="298"/>
    <n v="0.82"/>
    <x v="4262"/>
    <n v="82633"/>
    <n v="23.5"/>
    <s v="Yes"/>
    <n v="31.9"/>
    <n v="201.5"/>
    <n v="2026"/>
    <n v="53070796351"/>
    <n v="6.6222222222222218"/>
    <n v="277.29194630872485"/>
    <n v="175.34531107190847"/>
    <s v="#SPILL!"/>
  </r>
  <r>
    <s v="EV4310"/>
    <x v="0"/>
    <s v="Asia"/>
    <s v="Ford"/>
    <s v="Truck"/>
    <n v="466521"/>
    <n v="61"/>
    <n v="424"/>
    <n v="1.84"/>
    <x v="4263"/>
    <n v="79490"/>
    <n v="21.4"/>
    <s v="Yes"/>
    <n v="31.2"/>
    <n v="70.2"/>
    <n v="2026"/>
    <n v="37083754290"/>
    <n v="6.9508196721311473"/>
    <n v="187.47641509433961"/>
    <n v="117.04724974867155"/>
    <s v="#SPILL!"/>
  </r>
  <r>
    <s v="EV4311"/>
    <x v="3"/>
    <s v="Europe"/>
    <s v="BYD"/>
    <s v="Car"/>
    <n v="649790"/>
    <n v="107"/>
    <n v="389"/>
    <n v="2.33"/>
    <x v="4264"/>
    <n v="55225"/>
    <n v="16.2"/>
    <s v="Yes"/>
    <n v="20.5"/>
    <n v="173.3"/>
    <n v="2026"/>
    <n v="35884652750"/>
    <n v="3.6355140186915889"/>
    <n v="141.96658097686375"/>
    <n v="5.443297065205682"/>
    <s v="#SPILL!"/>
  </r>
  <r>
    <s v="EV4312"/>
    <x v="9"/>
    <s v="Asia"/>
    <s v="BMW"/>
    <s v="Bus"/>
    <n v="740982"/>
    <n v="91"/>
    <n v="595"/>
    <n v="1.62"/>
    <x v="4265"/>
    <n v="81310"/>
    <n v="17.8"/>
    <s v="No"/>
    <n v="60.8"/>
    <n v="265.89999999999998"/>
    <n v="2026"/>
    <n v="60249246420"/>
    <n v="6.5384615384615383"/>
    <n v="136.65546218487395"/>
    <n v="152.44904734527964"/>
    <s v="#SPILL!"/>
  </r>
  <r>
    <s v="EV4313"/>
    <x v="8"/>
    <s v="Europe"/>
    <s v="Nissan"/>
    <s v="SUV"/>
    <n v="798367"/>
    <n v="75"/>
    <n v="307"/>
    <n v="2.4700000000000002"/>
    <x v="4266"/>
    <n v="69796"/>
    <n v="13.4"/>
    <s v="Yes"/>
    <n v="38.5"/>
    <n v="71.2"/>
    <n v="2026"/>
    <n v="55722823132"/>
    <n v="4.0933333333333337"/>
    <n v="227.34853420195441"/>
    <n v="164.84524034685802"/>
    <s v="#SPILL!"/>
  </r>
  <r>
    <s v="EV4314"/>
    <x v="3"/>
    <s v="Europe"/>
    <s v="Hyundai"/>
    <s v="SUV"/>
    <n v="586984"/>
    <n v="119"/>
    <n v="327"/>
    <n v="2.2599999999999998"/>
    <x v="4267"/>
    <n v="65361"/>
    <n v="13.5"/>
    <s v="No"/>
    <n v="15.6"/>
    <n v="196.6"/>
    <n v="2026"/>
    <n v="38365861224"/>
    <n v="2.7478991596638656"/>
    <n v="199.88073394495413"/>
    <n v="77.467188202744879"/>
    <s v="#SPILL!"/>
  </r>
  <r>
    <s v="EV4315"/>
    <x v="7"/>
    <s v="Europe"/>
    <s v="Nissan"/>
    <s v="Car"/>
    <n v="635778"/>
    <n v="45"/>
    <n v="605"/>
    <n v="2.97"/>
    <x v="4268"/>
    <n v="65637"/>
    <n v="13.3"/>
    <s v="Yes"/>
    <n v="10.5"/>
    <n v="278.10000000000002"/>
    <n v="2026"/>
    <n v="41730560586"/>
    <n v="13.444444444444445"/>
    <n v="108.49090909090908"/>
    <n v="47.618822922466649"/>
    <s v="#SPILL!"/>
  </r>
  <r>
    <s v="EV4316"/>
    <x v="4"/>
    <s v="Asia"/>
    <s v="Mercedes"/>
    <s v="Truck"/>
    <n v="651533"/>
    <n v="104"/>
    <n v="377"/>
    <n v="0.72"/>
    <x v="4269"/>
    <n v="43655"/>
    <n v="20.399999999999999"/>
    <s v="Yes"/>
    <n v="63.2"/>
    <n v="165.3"/>
    <n v="2026"/>
    <n v="28442673115"/>
    <n v="3.625"/>
    <n v="115.79575596816976"/>
    <n v="206.35025393955488"/>
    <s v="#SPILL!"/>
  </r>
  <r>
    <s v="EV4317"/>
    <x v="6"/>
    <s v="Europe"/>
    <s v="Volkswagen"/>
    <s v="Bus"/>
    <n v="696016"/>
    <n v="116"/>
    <n v="625"/>
    <n v="0.66"/>
    <x v="4270"/>
    <n v="56513"/>
    <n v="13.8"/>
    <s v="Yes"/>
    <n v="49.1"/>
    <n v="299.39999999999998"/>
    <n v="2026"/>
    <n v="39333952208"/>
    <n v="5.3879310344827589"/>
    <n v="90.4208"/>
    <n v="148.47790855382632"/>
    <s v="#SPILL!"/>
  </r>
  <r>
    <s v="EV4318"/>
    <x v="2"/>
    <s v="Oceania"/>
    <s v="BYD"/>
    <s v="SUV"/>
    <n v="244190"/>
    <n v="97"/>
    <n v="294"/>
    <n v="2.77"/>
    <x v="4271"/>
    <n v="57266"/>
    <n v="12.1"/>
    <s v="No"/>
    <n v="5.5"/>
    <n v="85.3"/>
    <n v="2026"/>
    <n v="13983784540"/>
    <n v="3.0309278350515463"/>
    <n v="194.78231292517006"/>
    <n v="726.97899176870476"/>
    <s v="#SPILL!"/>
  </r>
  <r>
    <s v="EV4319"/>
    <x v="9"/>
    <s v="Asia"/>
    <s v="Toyota"/>
    <s v="Truck"/>
    <n v="384559"/>
    <n v="48"/>
    <n v="370"/>
    <n v="1.41"/>
    <x v="4272"/>
    <n v="82889"/>
    <n v="24.5"/>
    <s v="No"/>
    <n v="48.7"/>
    <n v="245.7"/>
    <n v="2026"/>
    <n v="31875710951"/>
    <n v="7.708333333333333"/>
    <n v="224.02432432432431"/>
    <n v="348.15723985136219"/>
    <s v="#SPILL!"/>
  </r>
  <r>
    <s v="EV4320"/>
    <x v="0"/>
    <s v="Asia"/>
    <s v="BMW"/>
    <s v="Car"/>
    <n v="776194"/>
    <n v="107"/>
    <n v="641"/>
    <n v="2.21"/>
    <x v="4273"/>
    <n v="31103"/>
    <n v="24.5"/>
    <s v="No"/>
    <n v="57.6"/>
    <n v="67.5"/>
    <n v="2026"/>
    <n v="24141961982"/>
    <n v="5.990654205607477"/>
    <n v="48.522620904836195"/>
    <n v="126.90899440088432"/>
    <s v="#SPILL!"/>
  </r>
  <r>
    <s v="EV4321"/>
    <x v="5"/>
    <s v="North America"/>
    <s v="Mercedes"/>
    <s v="Truck"/>
    <n v="818713"/>
    <n v="83"/>
    <n v="594"/>
    <n v="2.33"/>
    <x v="4274"/>
    <n v="67655"/>
    <n v="24"/>
    <s v="Yes"/>
    <n v="43.2"/>
    <n v="45"/>
    <n v="2026"/>
    <n v="55390028015"/>
    <n v="7.1566265060240966"/>
    <n v="113.89730639730639"/>
    <n v="243.23175520603678"/>
    <s v="#SPILL!"/>
  </r>
  <r>
    <s v="EV4322"/>
    <x v="8"/>
    <s v="Europe"/>
    <s v="Ford"/>
    <s v="SUV"/>
    <n v="171265"/>
    <n v="51"/>
    <n v="583"/>
    <n v="2.17"/>
    <x v="4275"/>
    <n v="66274"/>
    <n v="23.4"/>
    <s v="Yes"/>
    <n v="52.2"/>
    <n v="94.2"/>
    <n v="2026"/>
    <n v="11350416610"/>
    <n v="11.431372549019608"/>
    <n v="113.67753001715266"/>
    <n v="1087.9514203135491"/>
    <s v="#SPILL!"/>
  </r>
  <r>
    <s v="EV4323"/>
    <x v="8"/>
    <s v="Europe"/>
    <s v="Tesla"/>
    <s v="Truck"/>
    <n v="316172"/>
    <n v="61"/>
    <n v="502"/>
    <n v="1.78"/>
    <x v="4276"/>
    <n v="39668"/>
    <n v="22.5"/>
    <s v="No"/>
    <n v="17.100000000000001"/>
    <n v="253.9"/>
    <n v="2026"/>
    <n v="12541910896"/>
    <n v="8.2295081967213122"/>
    <n v="79.019920318725099"/>
    <n v="440.66520754526016"/>
    <s v="#SPILL!"/>
  </r>
  <r>
    <s v="EV4324"/>
    <x v="0"/>
    <s v="Asia"/>
    <s v="Nissan"/>
    <s v="Truck"/>
    <n v="560744"/>
    <n v="99"/>
    <n v="359"/>
    <n v="2.91"/>
    <x v="4277"/>
    <n v="72735"/>
    <n v="19.2"/>
    <s v="Yes"/>
    <n v="63.9"/>
    <n v="290.5"/>
    <n v="2026"/>
    <n v="40785714840"/>
    <n v="3.6262626262626263"/>
    <n v="202.60445682451254"/>
    <n v="179.35992181815587"/>
    <s v="#SPILL!"/>
  </r>
  <r>
    <s v="EV4325"/>
    <x v="0"/>
    <s v="Asia"/>
    <s v="Toyota"/>
    <s v="SUV"/>
    <n v="660073"/>
    <n v="89"/>
    <n v="355"/>
    <n v="1.66"/>
    <x v="4278"/>
    <n v="46042"/>
    <n v="17"/>
    <s v="Yes"/>
    <n v="51.1"/>
    <n v="235.1"/>
    <n v="2026"/>
    <n v="30391081066"/>
    <n v="3.9887640449438204"/>
    <n v="129.69577464788733"/>
    <n v="279.38273493992335"/>
    <s v="#SPILL!"/>
  </r>
  <r>
    <s v="EV4326"/>
    <x v="0"/>
    <s v="Asia"/>
    <s v="Nissan"/>
    <s v="Car"/>
    <n v="26709"/>
    <n v="111"/>
    <n v="447"/>
    <n v="1.1000000000000001"/>
    <x v="4279"/>
    <n v="25873"/>
    <n v="12.7"/>
    <s v="No"/>
    <n v="23.4"/>
    <n v="65.5"/>
    <n v="2026"/>
    <n v="691041957"/>
    <n v="4.0270270270270272"/>
    <n v="57.881431767337808"/>
    <n v="4282.7511325770338"/>
    <s v="#SPILL!"/>
  </r>
  <r>
    <s v="EV4327"/>
    <x v="0"/>
    <s v="Asia"/>
    <s v="Nissan"/>
    <s v="Truck"/>
    <n v="226479"/>
    <n v="112"/>
    <n v="441"/>
    <n v="1.38"/>
    <x v="4280"/>
    <n v="26537"/>
    <n v="24.2"/>
    <s v="Yes"/>
    <n v="45.8"/>
    <n v="97.7"/>
    <n v="2026"/>
    <n v="6010073223"/>
    <n v="3.9375"/>
    <n v="60.174603174603178"/>
    <n v="809.78810397431994"/>
    <s v="#SPILL!"/>
  </r>
  <r>
    <s v="EV4328"/>
    <x v="6"/>
    <s v="Europe"/>
    <s v="Volkswagen"/>
    <s v="Bus"/>
    <n v="71285"/>
    <n v="107"/>
    <n v="367"/>
    <n v="2.73"/>
    <x v="4281"/>
    <n v="45904"/>
    <n v="12.9"/>
    <s v="No"/>
    <n v="8.6999999999999993"/>
    <n v="205"/>
    <n v="2026"/>
    <n v="3272266640"/>
    <n v="3.4299065420560746"/>
    <n v="125.07901907356948"/>
    <n v="2366.5287227326926"/>
    <s v="#SPILL!"/>
  </r>
  <r>
    <s v="EV4329"/>
    <x v="6"/>
    <s v="Europe"/>
    <s v="Volkswagen"/>
    <s v="Truck"/>
    <n v="339653"/>
    <n v="69"/>
    <n v="415"/>
    <n v="2.7"/>
    <x v="4282"/>
    <n v="36931"/>
    <n v="23.1"/>
    <s v="Yes"/>
    <n v="13.2"/>
    <n v="192.4"/>
    <n v="2026"/>
    <n v="12543724943"/>
    <n v="6.0144927536231885"/>
    <n v="88.990361445783137"/>
    <n v="189.87024993154776"/>
    <s v="#SPILL!"/>
  </r>
  <r>
    <s v="EV4330"/>
    <x v="0"/>
    <s v="Asia"/>
    <s v="Toyota"/>
    <s v="Truck"/>
    <n v="590020"/>
    <n v="103"/>
    <n v="283"/>
    <n v="2.98"/>
    <x v="4283"/>
    <n v="55801"/>
    <n v="22.4"/>
    <s v="No"/>
    <n v="40.799999999999997"/>
    <n v="121.7"/>
    <n v="2026"/>
    <n v="32923706020"/>
    <n v="2.7475728155339807"/>
    <n v="197.17667844522967"/>
    <n v="243.80529473577167"/>
    <s v="#SPILL!"/>
  </r>
  <r>
    <s v="EV4331"/>
    <x v="4"/>
    <s v="Asia"/>
    <s v="BMW"/>
    <s v="SUV"/>
    <n v="425811"/>
    <n v="90"/>
    <n v="316"/>
    <n v="1.05"/>
    <x v="3162"/>
    <n v="58074"/>
    <n v="13.7"/>
    <s v="No"/>
    <n v="8.9"/>
    <n v="85.8"/>
    <n v="2026"/>
    <n v="24728548014"/>
    <n v="3.5111111111111111"/>
    <n v="183.77848101265823"/>
    <n v="390.44082938204974"/>
    <s v="#SPILL!"/>
  </r>
  <r>
    <s v="EV4332"/>
    <x v="8"/>
    <s v="Europe"/>
    <s v="Ford"/>
    <s v="SUV"/>
    <n v="832754"/>
    <n v="78"/>
    <n v="494"/>
    <n v="1.35"/>
    <x v="4284"/>
    <n v="62354"/>
    <n v="22.9"/>
    <s v="Yes"/>
    <n v="51.5"/>
    <n v="181.1"/>
    <n v="2026"/>
    <n v="51925542916"/>
    <n v="6.333333333333333"/>
    <n v="126.22267206477733"/>
    <n v="48.172689653847357"/>
    <s v="#SPILL!"/>
  </r>
  <r>
    <s v="EV4333"/>
    <x v="6"/>
    <s v="Europe"/>
    <s v="Kia"/>
    <s v="Truck"/>
    <n v="151470"/>
    <n v="105"/>
    <n v="274"/>
    <n v="1.58"/>
    <x v="4285"/>
    <n v="26827"/>
    <n v="13.7"/>
    <s v="No"/>
    <n v="26.3"/>
    <n v="287.39999999999998"/>
    <n v="2026"/>
    <n v="4063485690"/>
    <n v="2.6095238095238096"/>
    <n v="97.908759124087595"/>
    <n v="425.39776853502343"/>
    <s v="#SPILL!"/>
  </r>
  <r>
    <s v="EV4334"/>
    <x v="0"/>
    <s v="Asia"/>
    <s v="Ford"/>
    <s v="Car"/>
    <n v="805250"/>
    <n v="56"/>
    <n v="489"/>
    <n v="2.31"/>
    <x v="4286"/>
    <n v="83002"/>
    <n v="17"/>
    <s v="Yes"/>
    <n v="25.6"/>
    <n v="64.3"/>
    <n v="2026"/>
    <n v="66837360500"/>
    <n v="8.7321428571428577"/>
    <n v="169.73824130879345"/>
    <n v="118.69357342440236"/>
    <s v="#SPILL!"/>
  </r>
  <r>
    <s v="EV4335"/>
    <x v="8"/>
    <s v="Europe"/>
    <s v="Toyota"/>
    <s v="Bus"/>
    <n v="416801"/>
    <n v="46"/>
    <n v="573"/>
    <n v="0.79"/>
    <x v="4287"/>
    <n v="66949"/>
    <n v="19.600000000000001"/>
    <s v="Yes"/>
    <n v="57.1"/>
    <n v="109.5"/>
    <n v="2026"/>
    <n v="27904410149"/>
    <n v="12.456521739130435"/>
    <n v="116.83944153577661"/>
    <n v="473.94799916506918"/>
    <s v="#SPILL!"/>
  </r>
  <r>
    <s v="EV4336"/>
    <x v="7"/>
    <s v="Europe"/>
    <s v="Mercedes"/>
    <s v="SUV"/>
    <n v="680159"/>
    <n v="70"/>
    <n v="390"/>
    <n v="0.99"/>
    <x v="4288"/>
    <n v="26165"/>
    <n v="17"/>
    <s v="Yes"/>
    <n v="21.8"/>
    <n v="241.1"/>
    <n v="2026"/>
    <n v="17796360235"/>
    <n v="5.5714285714285712"/>
    <n v="67.089743589743591"/>
    <n v="220.17792898425219"/>
    <s v="#SPILL!"/>
  </r>
  <r>
    <s v="EV4337"/>
    <x v="2"/>
    <s v="Oceania"/>
    <s v="BMW"/>
    <s v="Car"/>
    <n v="53809"/>
    <n v="65"/>
    <n v="268"/>
    <n v="1.0900000000000001"/>
    <x v="4289"/>
    <n v="47811"/>
    <n v="16.600000000000001"/>
    <s v="Yes"/>
    <n v="26.8"/>
    <n v="129.9"/>
    <n v="2026"/>
    <n v="2572662099"/>
    <n v="4.1230769230769226"/>
    <n v="178.39925373134329"/>
    <n v="1552.3611291791335"/>
    <s v="#SPILL!"/>
  </r>
  <r>
    <s v="EV4338"/>
    <x v="9"/>
    <s v="Asia"/>
    <s v="Nissan"/>
    <s v="Car"/>
    <n v="806633"/>
    <n v="74"/>
    <n v="591"/>
    <n v="0.96"/>
    <x v="4290"/>
    <n v="49211"/>
    <n v="18.399999999999999"/>
    <s v="Yes"/>
    <n v="58.1"/>
    <n v="130"/>
    <n v="2026"/>
    <n v="39695216563"/>
    <n v="7.9864864864864868"/>
    <n v="83.267343485617602"/>
    <n v="50.754184368851753"/>
    <s v="#SPILL!"/>
  </r>
  <r>
    <s v="EV4339"/>
    <x v="8"/>
    <s v="Europe"/>
    <s v="BMW"/>
    <s v="Truck"/>
    <n v="298488"/>
    <n v="72"/>
    <n v="363"/>
    <n v="1.88"/>
    <x v="4291"/>
    <n v="82026"/>
    <n v="24.5"/>
    <s v="Yes"/>
    <n v="64"/>
    <n v="48.7"/>
    <n v="2026"/>
    <n v="24483776688"/>
    <n v="5.041666666666667"/>
    <n v="225.96694214876032"/>
    <n v="303.9150652622551"/>
    <s v="#SPILL!"/>
  </r>
  <r>
    <s v="EV4340"/>
    <x v="4"/>
    <s v="Asia"/>
    <s v="Volkswagen"/>
    <s v="Car"/>
    <n v="697772"/>
    <n v="76"/>
    <n v="295"/>
    <n v="0.94"/>
    <x v="4292"/>
    <n v="68852"/>
    <n v="22.4"/>
    <s v="Yes"/>
    <n v="34.9"/>
    <n v="58"/>
    <n v="2026"/>
    <n v="48042997744"/>
    <n v="3.8815789473684212"/>
    <n v="233.39661016949154"/>
    <n v="163.18510917606324"/>
    <s v="#SPILL!"/>
  </r>
  <r>
    <s v="EV4341"/>
    <x v="8"/>
    <s v="Europe"/>
    <s v="Volkswagen"/>
    <s v="Car"/>
    <n v="151289"/>
    <n v="59"/>
    <n v="377"/>
    <n v="2.4300000000000002"/>
    <x v="4293"/>
    <n v="50039"/>
    <n v="23.6"/>
    <s v="No"/>
    <n v="22.7"/>
    <n v="60.5"/>
    <n v="2026"/>
    <n v="7570350271"/>
    <n v="6.3898305084745761"/>
    <n v="132.72944297082228"/>
    <n v="1027.5697506097601"/>
    <s v="#SPILL!"/>
  </r>
  <r>
    <s v="EV4342"/>
    <x v="9"/>
    <s v="Asia"/>
    <s v="Hyundai"/>
    <s v="Bus"/>
    <n v="473811"/>
    <n v="90"/>
    <n v="483"/>
    <n v="1.34"/>
    <x v="4294"/>
    <n v="81534"/>
    <n v="23.9"/>
    <s v="No"/>
    <n v="40"/>
    <n v="70.5"/>
    <n v="2026"/>
    <n v="38631706074"/>
    <n v="5.3666666666666663"/>
    <n v="168.80745341614906"/>
    <n v="211.38386403017236"/>
    <s v="#SPILL!"/>
  </r>
  <r>
    <s v="EV4343"/>
    <x v="1"/>
    <s v="North America"/>
    <s v="BMW"/>
    <s v="SUV"/>
    <n v="626316"/>
    <n v="99"/>
    <n v="278"/>
    <n v="0.89"/>
    <x v="4295"/>
    <n v="79555"/>
    <n v="21.6"/>
    <s v="Yes"/>
    <n v="23.8"/>
    <n v="42.5"/>
    <n v="2026"/>
    <n v="49826569380"/>
    <n v="2.808080808080808"/>
    <n v="286.16906474820144"/>
    <n v="34.945618505674453"/>
    <s v="#SPILL!"/>
  </r>
  <r>
    <s v="EV4344"/>
    <x v="4"/>
    <s v="Asia"/>
    <s v="Tesla"/>
    <s v="Truck"/>
    <n v="448965"/>
    <n v="55"/>
    <n v="439"/>
    <n v="0.5"/>
    <x v="4296"/>
    <n v="36696"/>
    <n v="21.3"/>
    <s v="Yes"/>
    <n v="34.200000000000003"/>
    <n v="66.5"/>
    <n v="2026"/>
    <n v="16475219640"/>
    <n v="7.9818181818181815"/>
    <n v="83.589977220956726"/>
    <n v="417.24856057821881"/>
    <s v="#SPILL!"/>
  </r>
  <r>
    <s v="EV4345"/>
    <x v="7"/>
    <s v="Europe"/>
    <s v="Hyundai"/>
    <s v="Car"/>
    <n v="476311"/>
    <n v="70"/>
    <n v="376"/>
    <n v="0.95"/>
    <x v="4297"/>
    <n v="68555"/>
    <n v="17.2"/>
    <s v="Yes"/>
    <n v="44.8"/>
    <n v="47"/>
    <n v="2026"/>
    <n v="32653500605"/>
    <n v="5.371428571428571"/>
    <n v="182.32712765957447"/>
    <n v="269.6872421590096"/>
    <s v="#SPILL!"/>
  </r>
  <r>
    <s v="EV4346"/>
    <x v="1"/>
    <s v="North America"/>
    <s v="Kia"/>
    <s v="Truck"/>
    <n v="370868"/>
    <n v="100"/>
    <n v="553"/>
    <n v="0.84"/>
    <x v="4298"/>
    <n v="54913"/>
    <n v="12.6"/>
    <s v="No"/>
    <n v="6.7"/>
    <n v="279"/>
    <n v="2026"/>
    <n v="20365474484"/>
    <n v="5.53"/>
    <n v="99.300180831826395"/>
    <n v="370.33122296881908"/>
    <s v="#SPILL!"/>
  </r>
  <r>
    <s v="EV4347"/>
    <x v="7"/>
    <s v="Europe"/>
    <s v="BYD"/>
    <s v="Car"/>
    <n v="344599"/>
    <n v="61"/>
    <n v="257"/>
    <n v="0.6"/>
    <x v="4299"/>
    <n v="57283"/>
    <n v="19"/>
    <s v="Yes"/>
    <n v="8.5"/>
    <n v="260.7"/>
    <n v="2026"/>
    <n v="19739664517"/>
    <n v="4.2131147540983607"/>
    <n v="222.89105058365757"/>
    <n v="108.27077269521966"/>
    <s v="#SPILL!"/>
  </r>
  <r>
    <s v="EV4348"/>
    <x v="2"/>
    <s v="Oceania"/>
    <s v="Hyundai"/>
    <s v="SUV"/>
    <n v="140428"/>
    <n v="41"/>
    <n v="518"/>
    <n v="2.41"/>
    <x v="4300"/>
    <n v="45200"/>
    <n v="19.5"/>
    <s v="Yes"/>
    <n v="62.7"/>
    <n v="28.1"/>
    <n v="2026"/>
    <n v="6347345600"/>
    <n v="12.634146341463415"/>
    <n v="87.25868725868726"/>
    <n v="12.027515880023927"/>
    <s v="#SPILL!"/>
  </r>
  <r>
    <s v="EV4349"/>
    <x v="8"/>
    <s v="Europe"/>
    <s v="BMW"/>
    <s v="Bus"/>
    <n v="297323"/>
    <n v="45"/>
    <n v="607"/>
    <n v="2.93"/>
    <x v="4301"/>
    <n v="35286"/>
    <n v="20"/>
    <s v="No"/>
    <n v="51.1"/>
    <n v="166.2"/>
    <n v="2026"/>
    <n v="10491339378"/>
    <n v="13.488888888888889"/>
    <n v="58.131795716639211"/>
    <n v="43.605775537042206"/>
    <s v="#SPILL!"/>
  </r>
  <r>
    <s v="EV4350"/>
    <x v="7"/>
    <s v="Europe"/>
    <s v="Volkswagen"/>
    <s v="SUV"/>
    <n v="180116"/>
    <n v="107"/>
    <n v="370"/>
    <n v="2.87"/>
    <x v="4302"/>
    <n v="72820"/>
    <n v="21.5"/>
    <s v="No"/>
    <n v="62.2"/>
    <n v="196.3"/>
    <n v="2026"/>
    <n v="13116047120"/>
    <n v="3.457943925233645"/>
    <n v="196.81081081081081"/>
    <n v="832.90768171622733"/>
    <s v="#SPILL!"/>
  </r>
  <r>
    <s v="EV4351"/>
    <x v="9"/>
    <s v="Asia"/>
    <s v="Hyundai"/>
    <s v="Car"/>
    <n v="57299"/>
    <n v="68"/>
    <n v="406"/>
    <n v="2.4700000000000002"/>
    <x v="4303"/>
    <n v="28004"/>
    <n v="23"/>
    <s v="No"/>
    <n v="39.700000000000003"/>
    <n v="113.8"/>
    <n v="2026"/>
    <n v="1604601196"/>
    <n v="5.9705882352941178"/>
    <n v="68.975369458128085"/>
    <n v="2790.6944274769194"/>
    <s v="#SPILL!"/>
  </r>
  <r>
    <s v="EV4352"/>
    <x v="6"/>
    <s v="Europe"/>
    <s v="Kia"/>
    <s v="SUV"/>
    <n v="280478"/>
    <n v="117"/>
    <n v="606"/>
    <n v="2.1"/>
    <x v="4304"/>
    <n v="42521"/>
    <n v="20.2"/>
    <s v="Yes"/>
    <n v="20.2"/>
    <n v="94.3"/>
    <n v="2026"/>
    <n v="11926205038"/>
    <n v="5.1794871794871797"/>
    <n v="70.166666666666671"/>
    <n v="49.180327868852459"/>
    <s v="#SPILL!"/>
  </r>
  <r>
    <s v="EV4353"/>
    <x v="1"/>
    <s v="North America"/>
    <s v="Hyundai"/>
    <s v="Bus"/>
    <n v="413123"/>
    <n v="75"/>
    <n v="548"/>
    <n v="1.77"/>
    <x v="4305"/>
    <n v="71776"/>
    <n v="20.8"/>
    <s v="Yes"/>
    <n v="55.9"/>
    <n v="58.7"/>
    <n v="2026"/>
    <n v="29652316448"/>
    <n v="7.3066666666666666"/>
    <n v="130.97810218978103"/>
    <n v="243.94671804765167"/>
    <s v="#SPILL!"/>
  </r>
  <r>
    <s v="EV4354"/>
    <x v="1"/>
    <s v="North America"/>
    <s v="BYD"/>
    <s v="Car"/>
    <n v="349674"/>
    <n v="86"/>
    <n v="489"/>
    <n v="1.04"/>
    <x v="4306"/>
    <n v="74428"/>
    <n v="14.1"/>
    <s v="Yes"/>
    <n v="33.200000000000003"/>
    <n v="12.4"/>
    <n v="2026"/>
    <n v="26025536472"/>
    <n v="5.6860465116279073"/>
    <n v="152.20449897750512"/>
    <n v="125.51691003620516"/>
    <s v="#SPILL!"/>
  </r>
  <r>
    <s v="EV4355"/>
    <x v="0"/>
    <s v="Asia"/>
    <s v="Nissan"/>
    <s v="SUV"/>
    <n v="285106"/>
    <n v="116"/>
    <n v="304"/>
    <n v="0.82"/>
    <x v="4307"/>
    <n v="62276"/>
    <n v="20.7"/>
    <s v="No"/>
    <n v="29.1"/>
    <n v="179.7"/>
    <n v="2026"/>
    <n v="17755261256"/>
    <n v="2.6206896551724137"/>
    <n v="204.85526315789474"/>
    <n v="272.08476847207709"/>
    <s v="#SPILL!"/>
  </r>
  <r>
    <s v="EV4356"/>
    <x v="3"/>
    <s v="Europe"/>
    <s v="BMW"/>
    <s v="Truck"/>
    <n v="734654"/>
    <n v="66"/>
    <n v="463"/>
    <n v="2.5"/>
    <x v="4308"/>
    <n v="76563"/>
    <n v="18.100000000000001"/>
    <s v="No"/>
    <n v="7.6"/>
    <n v="224.3"/>
    <n v="2026"/>
    <n v="56247314202"/>
    <n v="7.0151515151515156"/>
    <n v="165.36285097192226"/>
    <n v="146.96578253164074"/>
    <s v="#SPILL!"/>
  </r>
  <r>
    <s v="EV4357"/>
    <x v="4"/>
    <s v="Asia"/>
    <s v="Mercedes"/>
    <s v="SUV"/>
    <n v="181797"/>
    <n v="111"/>
    <n v="610"/>
    <n v="2.0299999999999998"/>
    <x v="4309"/>
    <n v="61509"/>
    <n v="22.3"/>
    <s v="No"/>
    <n v="49.9"/>
    <n v="18"/>
    <n v="2026"/>
    <n v="11182151673"/>
    <n v="5.4954954954954953"/>
    <n v="100.8344262295082"/>
    <n v="1051.4914987596055"/>
    <s v="#SPILL!"/>
  </r>
  <r>
    <s v="EV4358"/>
    <x v="7"/>
    <s v="Europe"/>
    <s v="Toyota"/>
    <s v="SUV"/>
    <n v="340414"/>
    <n v="93"/>
    <n v="566"/>
    <n v="0.51"/>
    <x v="4310"/>
    <n v="58501"/>
    <n v="24.3"/>
    <s v="No"/>
    <n v="22.1"/>
    <n v="255.5"/>
    <n v="2026"/>
    <n v="19914559414"/>
    <n v="6.086021505376344"/>
    <n v="103.35865724381625"/>
    <n v="172.4899680976693"/>
    <s v="#SPILL!"/>
  </r>
  <r>
    <s v="EV4359"/>
    <x v="7"/>
    <s v="Europe"/>
    <s v="Hyundai"/>
    <s v="SUV"/>
    <n v="348259"/>
    <n v="90"/>
    <n v="622"/>
    <n v="1.93"/>
    <x v="4311"/>
    <n v="56982"/>
    <n v="24.2"/>
    <s v="Yes"/>
    <n v="63.3"/>
    <n v="142.30000000000001"/>
    <n v="2026"/>
    <n v="19844494338"/>
    <n v="6.9111111111111114"/>
    <n v="91.61093247588424"/>
    <n v="173.12402550974991"/>
    <s v="#SPILL!"/>
  </r>
  <r>
    <s v="EV4360"/>
    <x v="7"/>
    <s v="Europe"/>
    <s v="Ford"/>
    <s v="Car"/>
    <n v="463743"/>
    <n v="62"/>
    <n v="476"/>
    <n v="0.84"/>
    <x v="4312"/>
    <n v="59052"/>
    <n v="19.100000000000001"/>
    <s v="Yes"/>
    <n v="34.9"/>
    <n v="140.4"/>
    <n v="2026"/>
    <n v="27384951636"/>
    <n v="7.67741935483871"/>
    <n v="124.05882352941177"/>
    <n v="335.40991454318447"/>
    <s v="#SPILL!"/>
  </r>
  <r>
    <s v="EV4361"/>
    <x v="5"/>
    <s v="North America"/>
    <s v="Nissan"/>
    <s v="Car"/>
    <n v="735660"/>
    <n v="107"/>
    <n v="514"/>
    <n v="0.87"/>
    <x v="4313"/>
    <n v="72690"/>
    <n v="16.5"/>
    <s v="No"/>
    <n v="32.200000000000003"/>
    <n v="107.1"/>
    <n v="2026"/>
    <n v="53475125400"/>
    <n v="4.8037383177570092"/>
    <n v="141.42023346303503"/>
    <n v="87.9455183100889"/>
    <s v="#SPILL!"/>
  </r>
  <r>
    <s v="EV4362"/>
    <x v="5"/>
    <s v="North America"/>
    <s v="Kia"/>
    <s v="Bus"/>
    <n v="689426"/>
    <n v="120"/>
    <n v="341"/>
    <n v="2.19"/>
    <x v="4314"/>
    <n v="32435"/>
    <n v="22.9"/>
    <s v="No"/>
    <n v="62"/>
    <n v="129.9"/>
    <n v="2026"/>
    <n v="22361532310"/>
    <n v="2.8416666666666668"/>
    <n v="95.117302052785931"/>
    <n v="200.74525764911681"/>
    <s v="#SPILL!"/>
  </r>
  <r>
    <s v="EV4363"/>
    <x v="6"/>
    <s v="Europe"/>
    <s v="Tesla"/>
    <s v="Truck"/>
    <n v="477109"/>
    <n v="59"/>
    <n v="431"/>
    <n v="1.53"/>
    <x v="4315"/>
    <n v="61944"/>
    <n v="20.9"/>
    <s v="Yes"/>
    <n v="63.2"/>
    <n v="81.2"/>
    <n v="2026"/>
    <n v="29554039896"/>
    <n v="7.3050847457627119"/>
    <n v="143.7215777262181"/>
    <n v="193.081664776812"/>
    <s v="#SPILL!"/>
  </r>
  <r>
    <s v="EV4364"/>
    <x v="1"/>
    <s v="North America"/>
    <s v="Nissan"/>
    <s v="Truck"/>
    <n v="557349"/>
    <n v="61"/>
    <n v="278"/>
    <n v="2.72"/>
    <x v="4316"/>
    <n v="72323"/>
    <n v="22.5"/>
    <s v="Yes"/>
    <n v="52.9"/>
    <n v="257.89999999999998"/>
    <n v="2026"/>
    <n v="40309151727"/>
    <n v="4.557377049180328"/>
    <n v="260.15467625899282"/>
    <n v="26.317442033627046"/>
    <s v="#SPILL!"/>
  </r>
  <r>
    <s v="EV4365"/>
    <x v="2"/>
    <s v="Oceania"/>
    <s v="Mercedes"/>
    <s v="Bus"/>
    <n v="13854"/>
    <n v="112"/>
    <n v="270"/>
    <n v="2.65"/>
    <x v="4317"/>
    <n v="77721"/>
    <n v="22.9"/>
    <s v="No"/>
    <n v="56"/>
    <n v="100.6"/>
    <n v="2026"/>
    <n v="1076746734"/>
    <n v="2.4107142857142856"/>
    <n v="287.85555555555555"/>
    <n v="1568.572253500794"/>
    <s v="#SPILL!"/>
  </r>
  <r>
    <s v="EV4366"/>
    <x v="6"/>
    <s v="Europe"/>
    <s v="Kia"/>
    <s v="Car"/>
    <n v="731481"/>
    <n v="45"/>
    <n v="443"/>
    <n v="0.99"/>
    <x v="4318"/>
    <n v="62912"/>
    <n v="22.4"/>
    <s v="Yes"/>
    <n v="12.1"/>
    <n v="144.5"/>
    <n v="2026"/>
    <n v="46018932672"/>
    <n v="9.844444444444445"/>
    <n v="142.0135440180587"/>
    <n v="211.62408866395711"/>
    <s v="#SPILL!"/>
  </r>
  <r>
    <s v="EV4367"/>
    <x v="9"/>
    <s v="Asia"/>
    <s v="Toyota"/>
    <s v="Truck"/>
    <n v="621448"/>
    <n v="109"/>
    <n v="633"/>
    <n v="2.82"/>
    <x v="4319"/>
    <n v="48153"/>
    <n v="25"/>
    <s v="No"/>
    <n v="12.4"/>
    <n v="220.4"/>
    <n v="2026"/>
    <n v="29924585544"/>
    <n v="5.807339449541284"/>
    <n v="76.071090047393369"/>
    <n v="13.763017983805563"/>
    <s v="#SPILL!"/>
  </r>
  <r>
    <s v="EV4368"/>
    <x v="1"/>
    <s v="North America"/>
    <s v="Toyota"/>
    <s v="Bus"/>
    <n v="571365"/>
    <n v="56"/>
    <n v="497"/>
    <n v="1.87"/>
    <x v="4320"/>
    <n v="55725"/>
    <n v="12.9"/>
    <s v="Yes"/>
    <n v="27.8"/>
    <n v="134"/>
    <n v="2026"/>
    <n v="31839314625"/>
    <n v="8.875"/>
    <n v="112.12273641851107"/>
    <n v="170.20293507652727"/>
    <s v="#SPILL!"/>
  </r>
  <r>
    <s v="EV4369"/>
    <x v="0"/>
    <s v="Asia"/>
    <s v="BYD"/>
    <s v="Truck"/>
    <n v="490929"/>
    <n v="77"/>
    <n v="295"/>
    <n v="2.42"/>
    <x v="4321"/>
    <n v="84211"/>
    <n v="17.899999999999999"/>
    <s v="Yes"/>
    <n v="52.5"/>
    <n v="292.60000000000002"/>
    <n v="2026"/>
    <n v="41341622019"/>
    <n v="3.831168831168831"/>
    <n v="285.46101694915257"/>
    <n v="209.33576953082829"/>
    <s v="#SPILL!"/>
  </r>
  <r>
    <s v="EV4370"/>
    <x v="3"/>
    <s v="Europe"/>
    <s v="Ford"/>
    <s v="Car"/>
    <n v="715486"/>
    <n v="76"/>
    <n v="468"/>
    <n v="2.33"/>
    <x v="4322"/>
    <n v="82299"/>
    <n v="15.9"/>
    <s v="Yes"/>
    <n v="27.2"/>
    <n v="228.7"/>
    <n v="2026"/>
    <n v="58883782314"/>
    <n v="6.1578947368421053"/>
    <n v="175.85256410256412"/>
    <n v="49.433531893006993"/>
    <s v="#SPILL!"/>
  </r>
  <r>
    <s v="EV4371"/>
    <x v="0"/>
    <s v="Asia"/>
    <s v="Nissan"/>
    <s v="Truck"/>
    <n v="187305"/>
    <n v="74"/>
    <n v="315"/>
    <n v="2.02"/>
    <x v="4323"/>
    <n v="62957"/>
    <n v="13.2"/>
    <s v="Yes"/>
    <n v="20.8"/>
    <n v="9.6999999999999993"/>
    <n v="2026"/>
    <n v="11792160885"/>
    <n v="4.256756756756757"/>
    <n v="199.86349206349206"/>
    <n v="804.98651931341919"/>
    <s v="#SPILL!"/>
  </r>
  <r>
    <s v="EV4372"/>
    <x v="3"/>
    <s v="Europe"/>
    <s v="Ford"/>
    <s v="Bus"/>
    <n v="295857"/>
    <n v="101"/>
    <n v="282"/>
    <n v="2.77"/>
    <x v="4324"/>
    <n v="64723"/>
    <n v="23.4"/>
    <s v="Yes"/>
    <n v="39.4"/>
    <n v="245.4"/>
    <n v="2026"/>
    <n v="19148752611"/>
    <n v="2.7920792079207919"/>
    <n v="229.51418439716312"/>
    <n v="185.17729849217696"/>
    <s v="#SPILL!"/>
  </r>
  <r>
    <s v="EV4373"/>
    <x v="6"/>
    <s v="Europe"/>
    <s v="Mercedes"/>
    <s v="Truck"/>
    <n v="840521"/>
    <n v="115"/>
    <n v="331"/>
    <n v="1.75"/>
    <x v="4325"/>
    <n v="54899"/>
    <n v="18"/>
    <s v="No"/>
    <n v="44.8"/>
    <n v="169.2"/>
    <n v="2026"/>
    <n v="46143762379"/>
    <n v="2.8782608695652172"/>
    <n v="165.85800604229607"/>
    <n v="176.57976421766975"/>
    <s v="#SPILL!"/>
  </r>
  <r>
    <s v="EV4374"/>
    <x v="1"/>
    <s v="North America"/>
    <s v="BMW"/>
    <s v="Car"/>
    <n v="90773"/>
    <n v="63"/>
    <n v="376"/>
    <n v="2.0099999999999998"/>
    <x v="4326"/>
    <n v="55124"/>
    <n v="17.399999999999999"/>
    <s v="Yes"/>
    <n v="50"/>
    <n v="223.6"/>
    <n v="2026"/>
    <n v="5003770852"/>
    <n v="5.9682539682539684"/>
    <n v="146.60638297872342"/>
    <n v="1671.8517620878454"/>
    <s v="#SPILL!"/>
  </r>
  <r>
    <s v="EV4375"/>
    <x v="6"/>
    <s v="Europe"/>
    <s v="Toyota"/>
    <s v="SUV"/>
    <n v="17527"/>
    <n v="46"/>
    <n v="639"/>
    <n v="2.63"/>
    <x v="4327"/>
    <n v="74044"/>
    <n v="19.399999999999999"/>
    <s v="No"/>
    <n v="60.1"/>
    <n v="278.39999999999998"/>
    <n v="2026"/>
    <n v="1297769188"/>
    <n v="13.891304347826088"/>
    <n v="115.87480438184663"/>
    <n v="5365.1509100245339"/>
    <s v="#SPILL!"/>
  </r>
  <r>
    <s v="EV4376"/>
    <x v="6"/>
    <s v="Europe"/>
    <s v="Mercedes"/>
    <s v="Car"/>
    <n v="8886"/>
    <n v="67"/>
    <n v="469"/>
    <n v="1.2"/>
    <x v="869"/>
    <n v="81192"/>
    <n v="24.4"/>
    <s v="Yes"/>
    <n v="42"/>
    <n v="216.3"/>
    <n v="2026"/>
    <n v="721472112"/>
    <n v="7"/>
    <n v="173.11727078891258"/>
    <n v="11311.276164753546"/>
    <s v="#SPILL!"/>
  </r>
  <r>
    <s v="EV4377"/>
    <x v="5"/>
    <s v="North America"/>
    <s v="BYD"/>
    <s v="Bus"/>
    <n v="233882"/>
    <n v="87"/>
    <n v="482"/>
    <n v="1.65"/>
    <x v="4328"/>
    <n v="38281"/>
    <n v="19"/>
    <s v="No"/>
    <n v="24.1"/>
    <n v="40.6"/>
    <n v="2026"/>
    <n v="8953236842"/>
    <n v="5.5402298850574709"/>
    <n v="79.421161825726145"/>
    <n v="478.8525837815651"/>
    <s v="#SPILL!"/>
  </r>
  <r>
    <s v="EV4378"/>
    <x v="2"/>
    <s v="Oceania"/>
    <s v="Kia"/>
    <s v="SUV"/>
    <n v="655433"/>
    <n v="63"/>
    <n v="513"/>
    <n v="1.35"/>
    <x v="4329"/>
    <n v="75543"/>
    <n v="14.7"/>
    <s v="No"/>
    <n v="23.2"/>
    <n v="289.8"/>
    <n v="2026"/>
    <n v="49513375119"/>
    <n v="8.1428571428571423"/>
    <n v="147.25730994152048"/>
    <n v="190.2894727607551"/>
    <s v="#SPILL!"/>
  </r>
  <r>
    <s v="EV4379"/>
    <x v="5"/>
    <s v="North America"/>
    <s v="BYD"/>
    <s v="Truck"/>
    <n v="601468"/>
    <n v="55"/>
    <n v="412"/>
    <n v="1.31"/>
    <x v="4330"/>
    <n v="50023"/>
    <n v="15.3"/>
    <s v="No"/>
    <n v="20.2"/>
    <n v="33.700000000000003"/>
    <n v="2026"/>
    <n v="30087233764"/>
    <n v="7.4909090909090912"/>
    <n v="121.41504854368932"/>
    <n v="65.135634813489659"/>
    <s v="#SPILL!"/>
  </r>
  <r>
    <s v="EV4380"/>
    <x v="1"/>
    <s v="North America"/>
    <s v="BMW"/>
    <s v="Truck"/>
    <n v="334505"/>
    <n v="76"/>
    <n v="398"/>
    <n v="1.23"/>
    <x v="4331"/>
    <n v="84682"/>
    <n v="24.1"/>
    <s v="Yes"/>
    <n v="35.299999999999997"/>
    <n v="253"/>
    <n v="2026"/>
    <n v="28326552410"/>
    <n v="5.2368421052631575"/>
    <n v="212.76884422110552"/>
    <n v="413.53342999357255"/>
    <s v="#SPILL!"/>
  </r>
  <r>
    <s v="EV4381"/>
    <x v="3"/>
    <s v="Europe"/>
    <s v="Toyota"/>
    <s v="Truck"/>
    <n v="703390"/>
    <n v="99"/>
    <n v="524"/>
    <n v="2.36"/>
    <x v="4332"/>
    <n v="63534"/>
    <n v="15.7"/>
    <s v="No"/>
    <n v="46.4"/>
    <n v="44.6"/>
    <n v="2026"/>
    <n v="44689180260"/>
    <n v="5.2929292929292933"/>
    <n v="121.24809160305344"/>
    <n v="125.00462048081434"/>
    <s v="#SPILL!"/>
  </r>
  <r>
    <s v="EV4382"/>
    <x v="8"/>
    <s v="Europe"/>
    <s v="Toyota"/>
    <s v="Bus"/>
    <n v="102155"/>
    <n v="66"/>
    <n v="356"/>
    <n v="2.4500000000000002"/>
    <x v="4333"/>
    <n v="82910"/>
    <n v="24.2"/>
    <s v="No"/>
    <n v="30.8"/>
    <n v="245.6"/>
    <n v="2026"/>
    <n v="8469671050"/>
    <n v="5.3939393939393936"/>
    <n v="232.8932584269663"/>
    <n v="1442.3278351524643"/>
    <s v="#SPILL!"/>
  </r>
  <r>
    <s v="EV4383"/>
    <x v="0"/>
    <s v="Asia"/>
    <s v="Toyota"/>
    <s v="Truck"/>
    <n v="664213"/>
    <n v="43"/>
    <n v="612"/>
    <n v="1.1200000000000001"/>
    <x v="4334"/>
    <n v="27618"/>
    <n v="21.3"/>
    <s v="No"/>
    <n v="37.5"/>
    <n v="58.1"/>
    <n v="2026"/>
    <n v="18344234634"/>
    <n v="14.232558139534884"/>
    <n v="45.127450980392155"/>
    <n v="38.397321341196267"/>
    <s v="#SPILL!"/>
  </r>
  <r>
    <s v="EV4384"/>
    <x v="8"/>
    <s v="Europe"/>
    <s v="BYD"/>
    <s v="Car"/>
    <n v="204013"/>
    <n v="113"/>
    <n v="571"/>
    <n v="0.64"/>
    <x v="4335"/>
    <n v="28982"/>
    <n v="23.2"/>
    <s v="No"/>
    <n v="42.5"/>
    <n v="209"/>
    <n v="2026"/>
    <n v="5912704766"/>
    <n v="5.053097345132743"/>
    <n v="50.75656742556918"/>
    <n v="466.89181571762583"/>
    <s v="#SPILL!"/>
  </r>
  <r>
    <s v="EV4385"/>
    <x v="2"/>
    <s v="Oceania"/>
    <s v="BMW"/>
    <s v="Bus"/>
    <n v="549459"/>
    <n v="118"/>
    <n v="372"/>
    <n v="1.47"/>
    <x v="4336"/>
    <n v="30235"/>
    <n v="12.2"/>
    <s v="Yes"/>
    <n v="33.6"/>
    <n v="85.8"/>
    <n v="2026"/>
    <n v="16612892865"/>
    <n v="3.152542372881356"/>
    <n v="81.276881720430111"/>
    <n v="198.42426823475455"/>
    <s v="#SPILL!"/>
  </r>
  <r>
    <s v="EV4386"/>
    <x v="2"/>
    <s v="Oceania"/>
    <s v="Toyota"/>
    <s v="SUV"/>
    <n v="899978"/>
    <n v="107"/>
    <n v="346"/>
    <n v="1.65"/>
    <x v="4337"/>
    <n v="70420"/>
    <n v="18.3"/>
    <s v="Yes"/>
    <n v="14.1"/>
    <n v="40.6"/>
    <n v="2026"/>
    <n v="63376450760"/>
    <n v="3.2336448598130842"/>
    <n v="203.52601156069363"/>
    <n v="191.4291238230268"/>
    <s v="#SPILL!"/>
  </r>
  <r>
    <s v="EV4387"/>
    <x v="4"/>
    <s v="Asia"/>
    <s v="Ford"/>
    <s v="Car"/>
    <n v="581230"/>
    <n v="73"/>
    <n v="418"/>
    <n v="1.18"/>
    <x v="4338"/>
    <n v="55575"/>
    <n v="20.9"/>
    <s v="Yes"/>
    <n v="18.3"/>
    <n v="89.6"/>
    <n v="2026"/>
    <n v="32301857250"/>
    <n v="5.7260273972602738"/>
    <n v="132.95454545454547"/>
    <n v="69.974020611461896"/>
    <s v="#SPILL!"/>
  </r>
  <r>
    <s v="EV4388"/>
    <x v="8"/>
    <s v="Europe"/>
    <s v="BMW"/>
    <s v="Bus"/>
    <n v="309612"/>
    <n v="78"/>
    <n v="518"/>
    <n v="1.1100000000000001"/>
    <x v="4339"/>
    <n v="41892"/>
    <n v="14.6"/>
    <s v="Yes"/>
    <n v="60.1"/>
    <n v="20.3"/>
    <n v="2026"/>
    <n v="12970265904"/>
    <n v="6.6410256410256414"/>
    <n v="80.872586872586879"/>
    <n v="351.7886903608387"/>
    <s v="#SPILL!"/>
  </r>
  <r>
    <s v="EV4389"/>
    <x v="8"/>
    <s v="Europe"/>
    <s v="Nissan"/>
    <s v="SUV"/>
    <n v="95262"/>
    <n v="74"/>
    <n v="291"/>
    <n v="2.97"/>
    <x v="4340"/>
    <n v="32071"/>
    <n v="22.7"/>
    <s v="No"/>
    <n v="22.7"/>
    <n v="153.4"/>
    <n v="2026"/>
    <n v="3055147602"/>
    <n v="3.9324324324324325"/>
    <n v="110.20962199312714"/>
    <n v="601.05813440826353"/>
    <s v="#SPILL!"/>
  </r>
  <r>
    <s v="EV4390"/>
    <x v="2"/>
    <s v="Oceania"/>
    <s v="Hyundai"/>
    <s v="Bus"/>
    <n v="816856"/>
    <n v="41"/>
    <n v="509"/>
    <n v="2.5499999999999998"/>
    <x v="4341"/>
    <n v="31271"/>
    <n v="16.899999999999999"/>
    <s v="Yes"/>
    <n v="56"/>
    <n v="71.8"/>
    <n v="2026"/>
    <n v="25543903976"/>
    <n v="12.414634146341463"/>
    <n v="61.436149312377211"/>
    <n v="203.11535937790748"/>
    <s v="#SPILL!"/>
  </r>
  <r>
    <s v="EV4391"/>
    <x v="0"/>
    <s v="Asia"/>
    <s v="Nissan"/>
    <s v="Bus"/>
    <n v="483714"/>
    <n v="46"/>
    <n v="563"/>
    <n v="0.91"/>
    <x v="4342"/>
    <n v="40324"/>
    <n v="18.8"/>
    <s v="Yes"/>
    <n v="54.6"/>
    <n v="201.8"/>
    <n v="2026"/>
    <n v="19505283336"/>
    <n v="12.239130434782609"/>
    <n v="71.623445825932507"/>
    <n v="394.25776388527106"/>
    <s v="#SPILL!"/>
  </r>
  <r>
    <s v="EV4392"/>
    <x v="1"/>
    <s v="North America"/>
    <s v="BMW"/>
    <s v="Car"/>
    <n v="654197"/>
    <n v="95"/>
    <n v="351"/>
    <n v="1.73"/>
    <x v="4343"/>
    <n v="41542"/>
    <n v="20.8"/>
    <s v="No"/>
    <n v="29"/>
    <n v="126"/>
    <n v="2026"/>
    <n v="27176651774"/>
    <n v="3.6947368421052631"/>
    <n v="118.35327635327636"/>
    <n v="197.02780660871267"/>
    <s v="#SPILL!"/>
  </r>
  <r>
    <s v="EV4393"/>
    <x v="8"/>
    <s v="Europe"/>
    <s v="Toyota"/>
    <s v="Car"/>
    <n v="736377"/>
    <n v="110"/>
    <n v="649"/>
    <n v="2.23"/>
    <x v="4344"/>
    <n v="75694"/>
    <n v="23.9"/>
    <s v="No"/>
    <n v="21.3"/>
    <n v="35.700000000000003"/>
    <n v="2026"/>
    <n v="55739320638"/>
    <n v="5.9"/>
    <n v="116.63174114021572"/>
    <n v="169.61827976702151"/>
    <s v="#SPILL!"/>
  </r>
  <r>
    <s v="EV4394"/>
    <x v="2"/>
    <s v="Oceania"/>
    <s v="BMW"/>
    <s v="Car"/>
    <n v="376080"/>
    <n v="115"/>
    <n v="470"/>
    <n v="1.44"/>
    <x v="4345"/>
    <n v="37323"/>
    <n v="15.3"/>
    <s v="No"/>
    <n v="19.600000000000001"/>
    <n v="215.1"/>
    <n v="2026"/>
    <n v="14036433840"/>
    <n v="4.0869565217391308"/>
    <n v="79.410638297872339"/>
    <n v="120.53286534779834"/>
    <s v="#SPILL!"/>
  </r>
  <r>
    <s v="EV4395"/>
    <x v="5"/>
    <s v="North America"/>
    <s v="Nissan"/>
    <s v="SUV"/>
    <n v="480931"/>
    <n v="57"/>
    <n v="510"/>
    <n v="1.64"/>
    <x v="4346"/>
    <n v="47687"/>
    <n v="16.3"/>
    <s v="Yes"/>
    <n v="41.9"/>
    <n v="11.4"/>
    <n v="2026"/>
    <n v="22934156597"/>
    <n v="8.9473684210526319"/>
    <n v="93.503921568627447"/>
    <n v="215.48205459826877"/>
    <s v="#SPILL!"/>
  </r>
  <r>
    <s v="EV4396"/>
    <x v="9"/>
    <s v="Asia"/>
    <s v="Volkswagen"/>
    <s v="SUV"/>
    <n v="487253"/>
    <n v="76"/>
    <n v="349"/>
    <n v="0.77"/>
    <x v="4347"/>
    <n v="55693"/>
    <n v="12.7"/>
    <s v="Yes"/>
    <n v="32.700000000000003"/>
    <n v="100.9"/>
    <n v="2026"/>
    <n v="27136581329"/>
    <n v="4.5921052631578947"/>
    <n v="159.57879656160458"/>
    <n v="50.074601900860536"/>
    <s v="#SPILL!"/>
  </r>
  <r>
    <s v="EV4397"/>
    <x v="2"/>
    <s v="Oceania"/>
    <s v="BYD"/>
    <s v="Truck"/>
    <n v="808685"/>
    <n v="106"/>
    <n v="586"/>
    <n v="1.85"/>
    <x v="4348"/>
    <n v="56098"/>
    <n v="21"/>
    <s v="Yes"/>
    <n v="56"/>
    <n v="137.1"/>
    <n v="2026"/>
    <n v="45365611130"/>
    <n v="5.5283018867924527"/>
    <n v="95.730375426621166"/>
    <n v="101.40784112478902"/>
    <s v="#SPILL!"/>
  </r>
  <r>
    <s v="EV4398"/>
    <x v="3"/>
    <s v="Europe"/>
    <s v="BMW"/>
    <s v="SUV"/>
    <n v="717444"/>
    <n v="68"/>
    <n v="364"/>
    <n v="0.52"/>
    <x v="4349"/>
    <n v="75549"/>
    <n v="24.4"/>
    <s v="Yes"/>
    <n v="30.4"/>
    <n v="7.5"/>
    <n v="2026"/>
    <n v="54202176756"/>
    <n v="5.3529411764705879"/>
    <n v="207.55219780219781"/>
    <n v="4.8686726768918556"/>
    <s v="#SPILL!"/>
  </r>
  <r>
    <s v="EV4399"/>
    <x v="5"/>
    <s v="North America"/>
    <s v="Ford"/>
    <s v="SUV"/>
    <n v="838809"/>
    <n v="77"/>
    <n v="446"/>
    <n v="2.4900000000000002"/>
    <x v="4350"/>
    <n v="51149"/>
    <n v="18.8"/>
    <s v="No"/>
    <n v="36.700000000000003"/>
    <n v="295.39999999999998"/>
    <n v="2026"/>
    <n v="42904241541"/>
    <n v="5.7922077922077921"/>
    <n v="114.68385650224215"/>
    <n v="168.78335830922174"/>
    <s v="#SPILL!"/>
  </r>
  <r>
    <s v="EV4400"/>
    <x v="4"/>
    <s v="Asia"/>
    <s v="Nissan"/>
    <s v="Bus"/>
    <n v="135580"/>
    <n v="40"/>
    <n v="387"/>
    <n v="1"/>
    <x v="4351"/>
    <n v="33115"/>
    <n v="15.7"/>
    <s v="No"/>
    <n v="47.7"/>
    <n v="153.5"/>
    <n v="2026"/>
    <n v="4489731700"/>
    <n v="9.6750000000000007"/>
    <n v="85.568475452196381"/>
    <n v="145.81059153267444"/>
    <s v="#SPILL!"/>
  </r>
  <r>
    <s v="EV4401"/>
    <x v="2"/>
    <s v="Oceania"/>
    <s v="Kia"/>
    <s v="Car"/>
    <n v="659574"/>
    <n v="73"/>
    <n v="448"/>
    <n v="2.09"/>
    <x v="4352"/>
    <n v="56599"/>
    <n v="22.5"/>
    <s v="Yes"/>
    <n v="53.5"/>
    <n v="226.5"/>
    <n v="2026"/>
    <n v="37331228826"/>
    <n v="6.1369863013698627"/>
    <n v="126.33705357142857"/>
    <n v="134.76577305958088"/>
    <s v="#SPILL!"/>
  </r>
  <r>
    <s v="EV4402"/>
    <x v="5"/>
    <s v="North America"/>
    <s v="Volkswagen"/>
    <s v="SUV"/>
    <n v="846858"/>
    <n v="108"/>
    <n v="562"/>
    <n v="1.85"/>
    <x v="4353"/>
    <n v="45898"/>
    <n v="18"/>
    <s v="Yes"/>
    <n v="36.1"/>
    <n v="13.7"/>
    <n v="2026"/>
    <n v="38869088484"/>
    <n v="5.2037037037037033"/>
    <n v="81.669039145907476"/>
    <n v="188.40584844212373"/>
    <s v="#SPILL!"/>
  </r>
  <r>
    <s v="EV4403"/>
    <x v="8"/>
    <s v="Europe"/>
    <s v="Tesla"/>
    <s v="SUV"/>
    <n v="806735"/>
    <n v="46"/>
    <n v="500"/>
    <n v="1.38"/>
    <x v="4354"/>
    <n v="53178"/>
    <n v="21.8"/>
    <s v="No"/>
    <n v="23.2"/>
    <n v="257.10000000000002"/>
    <n v="2026"/>
    <n v="42900553830"/>
    <n v="10.869565217391305"/>
    <n v="106.35599999999999"/>
    <n v="230.04332277637639"/>
    <s v="#SPILL!"/>
  </r>
  <r>
    <s v="EV4404"/>
    <x v="8"/>
    <s v="Europe"/>
    <s v="BYD"/>
    <s v="Car"/>
    <n v="437041"/>
    <n v="44"/>
    <n v="286"/>
    <n v="1.26"/>
    <x v="4355"/>
    <n v="46672"/>
    <n v="15.3"/>
    <s v="No"/>
    <n v="63.8"/>
    <n v="120.7"/>
    <n v="2026"/>
    <n v="20397577552"/>
    <n v="6.5"/>
    <n v="163.1888111888112"/>
    <n v="78.804963378721908"/>
    <s v="#SPILL!"/>
  </r>
  <r>
    <s v="EV4405"/>
    <x v="0"/>
    <s v="Asia"/>
    <s v="Kia"/>
    <s v="Truck"/>
    <n v="75795"/>
    <n v="48"/>
    <n v="273"/>
    <n v="2.71"/>
    <x v="4356"/>
    <n v="35842"/>
    <n v="20.2"/>
    <s v="No"/>
    <n v="51.9"/>
    <n v="277.3"/>
    <n v="2026"/>
    <n v="2716644390"/>
    <n v="5.6875"/>
    <n v="131.28937728937728"/>
    <n v="178.61336499769115"/>
    <s v="#SPILL!"/>
  </r>
  <r>
    <s v="EV4406"/>
    <x v="1"/>
    <s v="North America"/>
    <s v="Hyundai"/>
    <s v="Car"/>
    <n v="27993"/>
    <n v="84"/>
    <n v="339"/>
    <n v="1.17"/>
    <x v="4357"/>
    <n v="39532"/>
    <n v="16.600000000000001"/>
    <s v="No"/>
    <n v="34.200000000000003"/>
    <n v="16.100000000000001"/>
    <n v="2026"/>
    <n v="1106619276"/>
    <n v="4.0357142857142856"/>
    <n v="116.61356932153393"/>
    <n v="5302.361304611868"/>
    <s v="#SPILL!"/>
  </r>
  <r>
    <s v="EV4407"/>
    <x v="7"/>
    <s v="Europe"/>
    <s v="Mercedes"/>
    <s v="Bus"/>
    <n v="517445"/>
    <n v="57"/>
    <n v="301"/>
    <n v="1.35"/>
    <x v="4358"/>
    <n v="45333"/>
    <n v="24.3"/>
    <s v="Yes"/>
    <n v="59.6"/>
    <n v="215"/>
    <n v="2026"/>
    <n v="23457334185"/>
    <n v="5.2807017543859649"/>
    <n v="150.60797342192691"/>
    <n v="137.38851472137134"/>
    <s v="#SPILL!"/>
  </r>
  <r>
    <s v="EV4408"/>
    <x v="9"/>
    <s v="Asia"/>
    <s v="Tesla"/>
    <s v="SUV"/>
    <n v="161313"/>
    <n v="100"/>
    <n v="488"/>
    <n v="2.93"/>
    <x v="4359"/>
    <n v="77270"/>
    <n v="16.899999999999999"/>
    <s v="Yes"/>
    <n v="31.4"/>
    <n v="269.10000000000002"/>
    <n v="2026"/>
    <n v="12464655510"/>
    <n v="4.88"/>
    <n v="158.34016393442624"/>
    <n v="398.008839957102"/>
    <s v="#SPILL!"/>
  </r>
  <r>
    <s v="EV4409"/>
    <x v="0"/>
    <s v="Asia"/>
    <s v="Mercedes"/>
    <s v="Car"/>
    <n v="669926"/>
    <n v="106"/>
    <n v="293"/>
    <n v="1.08"/>
    <x v="4360"/>
    <n v="73559"/>
    <n v="23.1"/>
    <s v="Yes"/>
    <n v="24"/>
    <n v="135.69999999999999"/>
    <n v="2026"/>
    <n v="49279086634"/>
    <n v="2.7641509433962264"/>
    <n v="251.05460750853243"/>
    <n v="24.319103901027876"/>
    <s v="#SPILL!"/>
  </r>
  <r>
    <s v="EV4410"/>
    <x v="0"/>
    <s v="Asia"/>
    <s v="Nissan"/>
    <s v="Truck"/>
    <n v="848755"/>
    <n v="73"/>
    <n v="603"/>
    <n v="2.68"/>
    <x v="4361"/>
    <n v="62285"/>
    <n v="15.6"/>
    <s v="Yes"/>
    <n v="7.2"/>
    <n v="228.9"/>
    <n v="2026"/>
    <n v="52864705175"/>
    <n v="8.2602739726027394"/>
    <n v="103.29187396351576"/>
    <n v="30.770952748437416"/>
    <s v="#SPILL!"/>
  </r>
  <r>
    <s v="EV4411"/>
    <x v="9"/>
    <s v="Asia"/>
    <s v="Toyota"/>
    <s v="Car"/>
    <n v="286598"/>
    <n v="48"/>
    <n v="573"/>
    <n v="2.65"/>
    <x v="4362"/>
    <n v="83510"/>
    <n v="14.6"/>
    <s v="No"/>
    <n v="10.5"/>
    <n v="163.9"/>
    <n v="2026"/>
    <n v="23933798980"/>
    <n v="11.9375"/>
    <n v="145.74171029668412"/>
    <n v="529.85715182939168"/>
    <s v="#SPILL!"/>
  </r>
  <r>
    <s v="EV4412"/>
    <x v="3"/>
    <s v="Europe"/>
    <s v="Ford"/>
    <s v="Truck"/>
    <n v="348078"/>
    <n v="74"/>
    <n v="308"/>
    <n v="2.3199999999999998"/>
    <x v="4363"/>
    <n v="46440"/>
    <n v="17.600000000000001"/>
    <s v="No"/>
    <n v="56"/>
    <n v="129.30000000000001"/>
    <n v="2026"/>
    <n v="16164742320"/>
    <n v="4.1621621621621623"/>
    <n v="150.77922077922079"/>
    <n v="31.343549434322195"/>
    <s v="#SPILL!"/>
  </r>
  <r>
    <s v="EV4413"/>
    <x v="5"/>
    <s v="North America"/>
    <s v="Kia"/>
    <s v="SUV"/>
    <n v="179503"/>
    <n v="42"/>
    <n v="391"/>
    <n v="2.25"/>
    <x v="4364"/>
    <n v="46580"/>
    <n v="12.8"/>
    <s v="Yes"/>
    <n v="33"/>
    <n v="251"/>
    <n v="2026"/>
    <n v="8361249740"/>
    <n v="9.3095238095238102"/>
    <n v="119.1304347826087"/>
    <n v="64.823429134889111"/>
    <s v="#SPILL!"/>
  </r>
  <r>
    <s v="EV4414"/>
    <x v="1"/>
    <s v="North America"/>
    <s v="Kia"/>
    <s v="Truck"/>
    <n v="881859"/>
    <n v="57"/>
    <n v="291"/>
    <n v="2.5"/>
    <x v="4365"/>
    <n v="61395"/>
    <n v="18.7"/>
    <s v="No"/>
    <n v="55.4"/>
    <n v="33.799999999999997"/>
    <n v="2026"/>
    <n v="54141733305"/>
    <n v="5.1052631578947372"/>
    <n v="210.97938144329896"/>
    <n v="90.701574741540313"/>
    <s v="#SPILL!"/>
  </r>
  <r>
    <s v="EV4415"/>
    <x v="6"/>
    <s v="Europe"/>
    <s v="Kia"/>
    <s v="Truck"/>
    <n v="354423"/>
    <n v="55"/>
    <n v="376"/>
    <n v="2.4700000000000002"/>
    <x v="4366"/>
    <n v="40511"/>
    <n v="17.7"/>
    <s v="Yes"/>
    <n v="63.7"/>
    <n v="171.6"/>
    <n v="2026"/>
    <n v="14358030153"/>
    <n v="6.836363636363636"/>
    <n v="107.74202127659575"/>
    <n v="71.298984546713967"/>
    <s v="#SPILL!"/>
  </r>
  <r>
    <s v="EV4416"/>
    <x v="5"/>
    <s v="North America"/>
    <s v="Nissan"/>
    <s v="Car"/>
    <n v="85976"/>
    <n v="101"/>
    <n v="497"/>
    <n v="1.52"/>
    <x v="4367"/>
    <n v="49398"/>
    <n v="14.6"/>
    <s v="No"/>
    <n v="51.2"/>
    <n v="117.9"/>
    <n v="2026"/>
    <n v="4247042448"/>
    <n v="4.9207920792079207"/>
    <n v="99.392354124748493"/>
    <n v="1630.7806829812971"/>
    <s v="#SPILL!"/>
  </r>
  <r>
    <s v="EV4417"/>
    <x v="2"/>
    <s v="Oceania"/>
    <s v="Nissan"/>
    <s v="SUV"/>
    <n v="763139"/>
    <n v="119"/>
    <n v="539"/>
    <n v="0.62"/>
    <x v="4368"/>
    <n v="71786"/>
    <n v="12.6"/>
    <s v="Yes"/>
    <n v="47.7"/>
    <n v="77.2"/>
    <n v="2026"/>
    <n v="54782696254"/>
    <n v="4.5294117647058822"/>
    <n v="133.18367346938774"/>
    <n v="233.39129568794152"/>
    <s v="#SPILL!"/>
  </r>
  <r>
    <s v="EV4418"/>
    <x v="5"/>
    <s v="North America"/>
    <s v="Tesla"/>
    <s v="Car"/>
    <n v="130171"/>
    <n v="54"/>
    <n v="569"/>
    <n v="0.96"/>
    <x v="4369"/>
    <n v="76625"/>
    <n v="20.6"/>
    <s v="Yes"/>
    <n v="9.9"/>
    <n v="153.4"/>
    <n v="2026"/>
    <n v="9974352875"/>
    <n v="10.537037037037036"/>
    <n v="134.66608084358523"/>
    <n v="502.62347220194971"/>
    <s v="#SPILL!"/>
  </r>
  <r>
    <s v="EV4419"/>
    <x v="7"/>
    <s v="Europe"/>
    <s v="BYD"/>
    <s v="Car"/>
    <n v="527434"/>
    <n v="99"/>
    <n v="356"/>
    <n v="1.99"/>
    <x v="4370"/>
    <n v="73690"/>
    <n v="23.3"/>
    <s v="No"/>
    <n v="21.6"/>
    <n v="150.4"/>
    <n v="2026"/>
    <n v="38866611460"/>
    <n v="3.595959595959596"/>
    <n v="206.99438202247191"/>
    <n v="89.766681708043095"/>
    <s v="#SPILL!"/>
  </r>
  <r>
    <s v="EV4420"/>
    <x v="0"/>
    <s v="Asia"/>
    <s v="Hyundai"/>
    <s v="Bus"/>
    <n v="403152"/>
    <n v="105"/>
    <n v="467"/>
    <n v="0.64"/>
    <x v="4371"/>
    <n v="69147"/>
    <n v="19.899999999999999"/>
    <s v="Yes"/>
    <n v="29.1"/>
    <n v="61.8"/>
    <n v="2026"/>
    <n v="27876751344"/>
    <n v="4.4476190476190478"/>
    <n v="148.06638115631691"/>
    <n v="377.75330396475772"/>
    <s v="#SPILL!"/>
  </r>
  <r>
    <s v="EV4421"/>
    <x v="7"/>
    <s v="Europe"/>
    <s v="Mercedes"/>
    <s v="SUV"/>
    <n v="829855"/>
    <n v="119"/>
    <n v="441"/>
    <n v="1.24"/>
    <x v="4372"/>
    <n v="34696"/>
    <n v="14.2"/>
    <s v="No"/>
    <n v="26.7"/>
    <n v="182.4"/>
    <n v="2026"/>
    <n v="28792649080"/>
    <n v="3.7058823529411766"/>
    <n v="78.67573696145125"/>
    <n v="60.398503352995405"/>
    <s v="#SPILL!"/>
  </r>
  <r>
    <s v="EV4422"/>
    <x v="5"/>
    <s v="North America"/>
    <s v="Toyota"/>
    <s v="Bus"/>
    <n v="264405"/>
    <n v="114"/>
    <n v="396"/>
    <n v="0.77"/>
    <x v="4373"/>
    <n v="68110"/>
    <n v="15.7"/>
    <s v="No"/>
    <n v="56"/>
    <n v="123.3"/>
    <n v="2026"/>
    <n v="18008624550"/>
    <n v="3.4736842105263159"/>
    <n v="171.99494949494951"/>
    <n v="457.38923242752594"/>
    <s v="#SPILL!"/>
  </r>
  <r>
    <s v="EV4423"/>
    <x v="3"/>
    <s v="Europe"/>
    <s v="Nissan"/>
    <s v="Truck"/>
    <n v="709744"/>
    <n v="60"/>
    <n v="265"/>
    <n v="2.62"/>
    <x v="4374"/>
    <n v="49961"/>
    <n v="12.5"/>
    <s v="No"/>
    <n v="40.299999999999997"/>
    <n v="199.4"/>
    <n v="2026"/>
    <n v="35459519984"/>
    <n v="4.416666666666667"/>
    <n v="188.53207547169811"/>
    <n v="268.06566874816832"/>
    <s v="#SPILL!"/>
  </r>
  <r>
    <s v="EV4424"/>
    <x v="1"/>
    <s v="North America"/>
    <s v="Mercedes"/>
    <s v="Car"/>
    <n v="657890"/>
    <n v="74"/>
    <n v="392"/>
    <n v="1.25"/>
    <x v="4375"/>
    <n v="38673"/>
    <n v="22.6"/>
    <s v="No"/>
    <n v="54.3"/>
    <n v="158.5"/>
    <n v="2026"/>
    <n v="25442579970"/>
    <n v="5.2972972972972974"/>
    <n v="98.655612244897952"/>
    <n v="180.55297998145588"/>
    <s v="#SPILL!"/>
  </r>
  <r>
    <s v="EV4425"/>
    <x v="6"/>
    <s v="Europe"/>
    <s v="BMW"/>
    <s v="SUV"/>
    <n v="370513"/>
    <n v="75"/>
    <n v="444"/>
    <n v="2.54"/>
    <x v="4376"/>
    <n v="26873"/>
    <n v="14.1"/>
    <s v="Yes"/>
    <n v="17"/>
    <n v="212.5"/>
    <n v="2026"/>
    <n v="9956795849"/>
    <n v="5.92"/>
    <n v="60.524774774774777"/>
    <n v="524.21642425501932"/>
    <s v="#SPILL!"/>
  </r>
  <r>
    <s v="EV4426"/>
    <x v="0"/>
    <s v="Asia"/>
    <s v="Nissan"/>
    <s v="Bus"/>
    <n v="221814"/>
    <n v="110"/>
    <n v="282"/>
    <n v="2.82"/>
    <x v="4377"/>
    <n v="40917"/>
    <n v="12.2"/>
    <s v="No"/>
    <n v="31.6"/>
    <n v="254.5"/>
    <n v="2026"/>
    <n v="9075963438"/>
    <n v="2.5636363636363635"/>
    <n v="145.09574468085106"/>
    <n v="634.46851866879456"/>
    <s v="#SPILL!"/>
  </r>
  <r>
    <s v="EV4427"/>
    <x v="1"/>
    <s v="North America"/>
    <s v="Kia"/>
    <s v="Truck"/>
    <n v="625937"/>
    <n v="120"/>
    <n v="589"/>
    <n v="2.68"/>
    <x v="4378"/>
    <n v="65291"/>
    <n v="22.9"/>
    <s v="No"/>
    <n v="45.9"/>
    <n v="53.3"/>
    <n v="2026"/>
    <n v="40868052667"/>
    <n v="4.9083333333333332"/>
    <n v="110.85059422750425"/>
    <n v="32.06872257112137"/>
    <s v="#SPILL!"/>
  </r>
  <r>
    <s v="EV4428"/>
    <x v="0"/>
    <s v="Asia"/>
    <s v="Nissan"/>
    <s v="Car"/>
    <n v="567100"/>
    <n v="85"/>
    <n v="583"/>
    <n v="0.91"/>
    <x v="4379"/>
    <n v="38132"/>
    <n v="13.7"/>
    <s v="No"/>
    <n v="63.7"/>
    <n v="135.80000000000001"/>
    <n v="2026"/>
    <n v="21624657200"/>
    <n v="6.8588235294117643"/>
    <n v="65.406518010291592"/>
    <n v="47.421971433609592"/>
    <s v="#SPILL!"/>
  </r>
  <r>
    <s v="EV4429"/>
    <x v="0"/>
    <s v="Asia"/>
    <s v="Kia"/>
    <s v="Bus"/>
    <n v="627504"/>
    <n v="93"/>
    <n v="532"/>
    <n v="1.82"/>
    <x v="4380"/>
    <n v="59373"/>
    <n v="20.100000000000001"/>
    <s v="Yes"/>
    <n v="63.1"/>
    <n v="170.6"/>
    <n v="2026"/>
    <n v="37256794992"/>
    <n v="5.720430107526882"/>
    <n v="111.60338345864662"/>
    <n v="92.70697876029476"/>
    <s v="#SPILL!"/>
  </r>
  <r>
    <s v="EV4430"/>
    <x v="7"/>
    <s v="Europe"/>
    <s v="Nissan"/>
    <s v="Car"/>
    <n v="735700"/>
    <n v="51"/>
    <n v="398"/>
    <n v="2.54"/>
    <x v="4381"/>
    <n v="54775"/>
    <n v="22.4"/>
    <s v="Yes"/>
    <n v="11.2"/>
    <n v="149.80000000000001"/>
    <n v="2026"/>
    <n v="40297967500"/>
    <n v="7.8039215686274508"/>
    <n v="137.62562814070353"/>
    <n v="199.24561641973631"/>
    <s v="#SPILL!"/>
  </r>
  <r>
    <s v="EV4431"/>
    <x v="4"/>
    <s v="Asia"/>
    <s v="Nissan"/>
    <s v="Truck"/>
    <n v="700590"/>
    <n v="88"/>
    <n v="527"/>
    <n v="1.67"/>
    <x v="4382"/>
    <n v="33731"/>
    <n v="20.100000000000001"/>
    <s v="Yes"/>
    <n v="10.4"/>
    <n v="248.8"/>
    <n v="2026"/>
    <n v="23631601290"/>
    <n v="5.9886363636363633"/>
    <n v="64.005692599620488"/>
    <n v="132.86515651094078"/>
    <s v="#SPILL!"/>
  </r>
  <r>
    <s v="EV4432"/>
    <x v="6"/>
    <s v="Europe"/>
    <s v="BMW"/>
    <s v="SUV"/>
    <n v="170115"/>
    <n v="75"/>
    <n v="411"/>
    <n v="0.88"/>
    <x v="4383"/>
    <n v="73162"/>
    <n v="12.3"/>
    <s v="No"/>
    <n v="64.8"/>
    <n v="118.1"/>
    <n v="2026"/>
    <n v="12445953630"/>
    <n v="5.48"/>
    <n v="178.00973236009733"/>
    <n v="64.456397143109072"/>
    <s v="#SPILL!"/>
  </r>
  <r>
    <s v="EV4433"/>
    <x v="5"/>
    <s v="North America"/>
    <s v="Hyundai"/>
    <s v="Truck"/>
    <n v="692133"/>
    <n v="40"/>
    <n v="591"/>
    <n v="2.89"/>
    <x v="4384"/>
    <n v="29160"/>
    <n v="15.7"/>
    <s v="No"/>
    <n v="56.2"/>
    <n v="107"/>
    <n v="2026"/>
    <n v="20182598280"/>
    <n v="14.775"/>
    <n v="49.340101522842637"/>
    <n v="234.69477687091933"/>
    <s v="#SPILL!"/>
  </r>
  <r>
    <s v="EV4434"/>
    <x v="4"/>
    <s v="Asia"/>
    <s v="Ford"/>
    <s v="SUV"/>
    <n v="717764"/>
    <n v="90"/>
    <n v="500"/>
    <n v="2.7"/>
    <x v="4385"/>
    <n v="56728"/>
    <n v="17.2"/>
    <s v="Yes"/>
    <n v="19.8"/>
    <n v="234.5"/>
    <n v="2026"/>
    <n v="40717316192"/>
    <n v="5.5555555555555554"/>
    <n v="113.456"/>
    <n v="226.10356607464291"/>
    <s v="#SPILL!"/>
  </r>
  <r>
    <s v="EV4435"/>
    <x v="3"/>
    <s v="Europe"/>
    <s v="BYD"/>
    <s v="SUV"/>
    <n v="512556"/>
    <n v="56"/>
    <n v="352"/>
    <n v="2.0699999999999998"/>
    <x v="4386"/>
    <n v="79537"/>
    <n v="23.8"/>
    <s v="Yes"/>
    <n v="33.299999999999997"/>
    <n v="298.10000000000002"/>
    <n v="2026"/>
    <n v="40767166572"/>
    <n v="6.2857142857142856"/>
    <n v="225.95738636363637"/>
    <n v="314.31687464394139"/>
    <s v="#SPILL!"/>
  </r>
  <r>
    <s v="EV4436"/>
    <x v="1"/>
    <s v="North America"/>
    <s v="Tesla"/>
    <s v="Car"/>
    <n v="403576"/>
    <n v="104"/>
    <n v="331"/>
    <n v="2.29"/>
    <x v="4387"/>
    <n v="68586"/>
    <n v="17.5"/>
    <s v="Yes"/>
    <n v="50.6"/>
    <n v="168.8"/>
    <n v="2026"/>
    <n v="27679663536"/>
    <n v="3.1826923076923075"/>
    <n v="207.20845921450152"/>
    <n v="202.75487144924375"/>
    <s v="#SPILL!"/>
  </r>
  <r>
    <s v="EV4437"/>
    <x v="5"/>
    <s v="North America"/>
    <s v="Toyota"/>
    <s v="Bus"/>
    <n v="401264"/>
    <n v="83"/>
    <n v="491"/>
    <n v="1.58"/>
    <x v="4388"/>
    <n v="82381"/>
    <n v="12.2"/>
    <s v="No"/>
    <n v="30"/>
    <n v="25.9"/>
    <n v="2026"/>
    <n v="33056529584"/>
    <n v="5.9156626506024095"/>
    <n v="167.78207739307535"/>
    <n v="356.48849635152919"/>
    <s v="#SPILL!"/>
  </r>
  <r>
    <s v="EV4438"/>
    <x v="5"/>
    <s v="North America"/>
    <s v="Tesla"/>
    <s v="Bus"/>
    <n v="482530"/>
    <n v="93"/>
    <n v="482"/>
    <n v="1.51"/>
    <x v="4389"/>
    <n v="46639"/>
    <n v="17.600000000000001"/>
    <s v="Yes"/>
    <n v="60.7"/>
    <n v="13.4"/>
    <n v="2026"/>
    <n v="22504716670"/>
    <n v="5.182795698924731"/>
    <n v="96.761410788381738"/>
    <n v="261.88837999709864"/>
    <s v="#SPILL!"/>
  </r>
  <r>
    <s v="EV4439"/>
    <x v="1"/>
    <s v="North America"/>
    <s v="BMW"/>
    <s v="SUV"/>
    <n v="609158"/>
    <n v="74"/>
    <n v="532"/>
    <n v="2.71"/>
    <x v="4390"/>
    <n v="46717"/>
    <n v="20.7"/>
    <s v="No"/>
    <n v="48.7"/>
    <n v="185.1"/>
    <n v="2026"/>
    <n v="28458034286"/>
    <n v="7.1891891891891895"/>
    <n v="87.813909774436084"/>
    <n v="298.07865939542779"/>
    <s v="#SPILL!"/>
  </r>
  <r>
    <s v="EV4440"/>
    <x v="5"/>
    <s v="North America"/>
    <s v="Kia"/>
    <s v="Car"/>
    <n v="275771"/>
    <n v="45"/>
    <n v="286"/>
    <n v="2.0499999999999998"/>
    <x v="4391"/>
    <n v="58475"/>
    <n v="23.8"/>
    <s v="Yes"/>
    <n v="37.9"/>
    <n v="299.10000000000002"/>
    <n v="2026"/>
    <n v="16125709225"/>
    <n v="6.3555555555555552"/>
    <n v="204.45804195804195"/>
    <n v="302.74394334429655"/>
    <s v="#SPILL!"/>
  </r>
  <r>
    <s v="EV4441"/>
    <x v="5"/>
    <s v="North America"/>
    <s v="Kia"/>
    <s v="Car"/>
    <n v="808359"/>
    <n v="111"/>
    <n v="642"/>
    <n v="0.92"/>
    <x v="4392"/>
    <n v="49716"/>
    <n v="15.8"/>
    <s v="No"/>
    <n v="36.6"/>
    <n v="114.3"/>
    <n v="2026"/>
    <n v="40188376044"/>
    <n v="5.7837837837837842"/>
    <n v="77.439252336448604"/>
    <n v="37.205004212237384"/>
    <s v="#SPILL!"/>
  </r>
  <r>
    <s v="EV4442"/>
    <x v="8"/>
    <s v="Europe"/>
    <s v="BYD"/>
    <s v="Car"/>
    <n v="771749"/>
    <n v="112"/>
    <n v="308"/>
    <n v="2.16"/>
    <x v="4393"/>
    <n v="72724"/>
    <n v="14.1"/>
    <s v="Yes"/>
    <n v="35.9"/>
    <n v="41.6"/>
    <n v="2026"/>
    <n v="56124674276"/>
    <n v="2.75"/>
    <n v="236.11688311688312"/>
    <n v="108.70762385179637"/>
    <s v="#SPILL!"/>
  </r>
  <r>
    <s v="EV4443"/>
    <x v="7"/>
    <s v="Europe"/>
    <s v="Volkswagen"/>
    <s v="Truck"/>
    <n v="70886"/>
    <n v="74"/>
    <n v="642"/>
    <n v="1.69"/>
    <x v="4394"/>
    <n v="72596"/>
    <n v="19"/>
    <s v="No"/>
    <n v="21.6"/>
    <n v="26.9"/>
    <n v="2026"/>
    <n v="5146040056"/>
    <n v="8.6756756756756754"/>
    <n v="113.0778816199377"/>
    <n v="1637.8551477019441"/>
    <s v="#SPILL!"/>
  </r>
  <r>
    <s v="EV4444"/>
    <x v="5"/>
    <s v="North America"/>
    <s v="Ford"/>
    <s v="Truck"/>
    <n v="60435"/>
    <n v="83"/>
    <n v="335"/>
    <n v="0.98"/>
    <x v="4395"/>
    <n v="35710"/>
    <n v="19"/>
    <s v="No"/>
    <n v="45"/>
    <n v="45.5"/>
    <n v="2026"/>
    <n v="2158133850"/>
    <n v="4.0361445783132526"/>
    <n v="106.59701492537313"/>
    <n v="2015.2726069330686"/>
    <s v="#SPILL!"/>
  </r>
  <r>
    <s v="EV4445"/>
    <x v="0"/>
    <s v="Asia"/>
    <s v="Toyota"/>
    <s v="Bus"/>
    <n v="708398"/>
    <n v="106"/>
    <n v="634"/>
    <n v="2.0099999999999998"/>
    <x v="4396"/>
    <n v="77463"/>
    <n v="15"/>
    <s v="Yes"/>
    <n v="60.2"/>
    <n v="151.5"/>
    <n v="2026"/>
    <n v="54874634274"/>
    <n v="5.9811320754716979"/>
    <n v="122.1813880126183"/>
    <n v="169.27207586695613"/>
    <s v="#SPILL!"/>
  </r>
  <r>
    <s v="EV4446"/>
    <x v="6"/>
    <s v="Europe"/>
    <s v="Kia"/>
    <s v="Car"/>
    <n v="365528"/>
    <n v="101"/>
    <n v="593"/>
    <n v="2.06"/>
    <x v="4397"/>
    <n v="36703"/>
    <n v="13.1"/>
    <s v="Yes"/>
    <n v="29.5"/>
    <n v="73.8"/>
    <n v="2026"/>
    <n v="13415974184"/>
    <n v="5.8712871287128712"/>
    <n v="61.893760539629007"/>
    <n v="376.16817316320498"/>
    <s v="#SPILL!"/>
  </r>
  <r>
    <s v="EV4447"/>
    <x v="3"/>
    <s v="Europe"/>
    <s v="Volkswagen"/>
    <s v="SUV"/>
    <n v="673519"/>
    <n v="106"/>
    <n v="451"/>
    <n v="1.6"/>
    <x v="4398"/>
    <n v="78504"/>
    <n v="20.8"/>
    <s v="No"/>
    <n v="64.2"/>
    <n v="141.19999999999999"/>
    <n v="2026"/>
    <n v="52873935576"/>
    <n v="4.2547169811320753"/>
    <n v="174.06651884700665"/>
    <n v="14.105021536140777"/>
    <s v="#SPILL!"/>
  </r>
  <r>
    <s v="EV4448"/>
    <x v="7"/>
    <s v="Europe"/>
    <s v="Toyota"/>
    <s v="Car"/>
    <n v="610957"/>
    <n v="41"/>
    <n v="632"/>
    <n v="2.98"/>
    <x v="4399"/>
    <n v="61766"/>
    <n v="20"/>
    <s v="Yes"/>
    <n v="62.8"/>
    <n v="284.89999999999998"/>
    <n v="2026"/>
    <n v="37736370062"/>
    <n v="15.414634146341463"/>
    <n v="97.731012658227854"/>
    <n v="322.43022013005822"/>
    <s v="#SPILL!"/>
  </r>
  <r>
    <s v="EV4449"/>
    <x v="4"/>
    <s v="Asia"/>
    <s v="Tesla"/>
    <s v="Car"/>
    <n v="411466"/>
    <n v="45"/>
    <n v="415"/>
    <n v="0.9"/>
    <x v="4400"/>
    <n v="66497"/>
    <n v="15.6"/>
    <s v="Yes"/>
    <n v="35.5"/>
    <n v="90.3"/>
    <n v="2026"/>
    <n v="27361254602"/>
    <n v="9.2222222222222214"/>
    <n v="160.23373493975905"/>
    <n v="483.3449179276052"/>
    <s v="#SPILL!"/>
  </r>
  <r>
    <s v="EV4450"/>
    <x v="4"/>
    <s v="Asia"/>
    <s v="Toyota"/>
    <s v="Car"/>
    <n v="92695"/>
    <n v="61"/>
    <n v="261"/>
    <n v="0.76"/>
    <x v="4401"/>
    <n v="39928"/>
    <n v="17.100000000000001"/>
    <s v="No"/>
    <n v="44.4"/>
    <n v="270"/>
    <n v="2026"/>
    <n v="3701125960"/>
    <n v="4.278688524590164"/>
    <n v="152.9808429118774"/>
    <n v="422.79518852149522"/>
    <s v="#SPILL!"/>
  </r>
  <r>
    <s v="EV4451"/>
    <x v="8"/>
    <s v="Europe"/>
    <s v="BMW"/>
    <s v="Truck"/>
    <n v="817000"/>
    <n v="117"/>
    <n v="608"/>
    <n v="2.13"/>
    <x v="4402"/>
    <n v="42469"/>
    <n v="18"/>
    <s v="Yes"/>
    <n v="62.8"/>
    <n v="34.799999999999997"/>
    <n v="2026"/>
    <n v="34697173000"/>
    <n v="5.1965811965811968"/>
    <n v="69.850328947368425"/>
    <n v="83.035495716034276"/>
    <s v="#SPILL!"/>
  </r>
  <r>
    <s v="EV4452"/>
    <x v="0"/>
    <s v="Asia"/>
    <s v="Ford"/>
    <s v="Truck"/>
    <n v="881515"/>
    <n v="97"/>
    <n v="602"/>
    <n v="2.2400000000000002"/>
    <x v="4403"/>
    <n v="47241"/>
    <n v="24"/>
    <s v="No"/>
    <n v="47.4"/>
    <n v="205.3"/>
    <n v="2026"/>
    <n v="41643650115"/>
    <n v="6.2061855670103094"/>
    <n v="78.473421926910305"/>
    <n v="74.987946886893582"/>
    <s v="#SPILL!"/>
  </r>
  <r>
    <s v="EV4453"/>
    <x v="2"/>
    <s v="Oceania"/>
    <s v="Ford"/>
    <s v="Car"/>
    <n v="77035"/>
    <n v="75"/>
    <n v="260"/>
    <n v="1.02"/>
    <x v="4404"/>
    <n v="49650"/>
    <n v="12.3"/>
    <s v="Yes"/>
    <n v="63.7"/>
    <n v="35.1"/>
    <n v="2026"/>
    <n v="3824787750"/>
    <n v="3.4666666666666668"/>
    <n v="190.96153846153845"/>
    <n v="287.10326474978905"/>
    <s v="#SPILL!"/>
  </r>
  <r>
    <s v="EV4454"/>
    <x v="4"/>
    <s v="Asia"/>
    <s v="Ford"/>
    <s v="SUV"/>
    <n v="150867"/>
    <n v="70"/>
    <n v="570"/>
    <n v="2.88"/>
    <x v="4405"/>
    <n v="63909"/>
    <n v="15"/>
    <s v="No"/>
    <n v="12.8"/>
    <n v="46.3"/>
    <n v="2026"/>
    <n v="9641759103"/>
    <n v="8.1428571428571423"/>
    <n v="112.12105263157895"/>
    <n v="530.7191102096549"/>
    <s v="#SPILL!"/>
  </r>
  <r>
    <s v="EV4455"/>
    <x v="2"/>
    <s v="Oceania"/>
    <s v="Tesla"/>
    <s v="Truck"/>
    <n v="378345"/>
    <n v="113"/>
    <n v="310"/>
    <n v="2.71"/>
    <x v="4406"/>
    <n v="47782"/>
    <n v="13.1"/>
    <s v="Yes"/>
    <n v="13.7"/>
    <n v="114"/>
    <n v="2026"/>
    <n v="18078080790"/>
    <n v="2.7433628318584069"/>
    <n v="154.13548387096773"/>
    <n v="27.432634235948672"/>
    <s v="#SPILL!"/>
  </r>
  <r>
    <s v="EV4456"/>
    <x v="4"/>
    <s v="Asia"/>
    <s v="Nissan"/>
    <s v="Bus"/>
    <n v="878690"/>
    <n v="65"/>
    <n v="434"/>
    <n v="2.33"/>
    <x v="4407"/>
    <n v="43996"/>
    <n v="18.7"/>
    <s v="No"/>
    <n v="47.8"/>
    <n v="107.7"/>
    <n v="2026"/>
    <n v="38658845240"/>
    <n v="6.6769230769230772"/>
    <n v="101.37327188940093"/>
    <n v="189.88721847295406"/>
    <s v="#SPILL!"/>
  </r>
  <r>
    <s v="EV4457"/>
    <x v="2"/>
    <s v="Oceania"/>
    <s v="Tesla"/>
    <s v="Truck"/>
    <n v="265133"/>
    <n v="92"/>
    <n v="295"/>
    <n v="1.68"/>
    <x v="4408"/>
    <n v="62980"/>
    <n v="14.6"/>
    <s v="No"/>
    <n v="47.9"/>
    <n v="79.7"/>
    <n v="2026"/>
    <n v="16698076340"/>
    <n v="3.2065217391304346"/>
    <n v="213.4915254237288"/>
    <n v="278.4413860213553"/>
    <s v="#SPILL!"/>
  </r>
  <r>
    <s v="EV4458"/>
    <x v="6"/>
    <s v="Europe"/>
    <s v="Nissan"/>
    <s v="SUV"/>
    <n v="26522"/>
    <n v="98"/>
    <n v="478"/>
    <n v="1.36"/>
    <x v="4409"/>
    <n v="33214"/>
    <n v="19.899999999999999"/>
    <s v="Yes"/>
    <n v="7.4"/>
    <n v="289.89999999999998"/>
    <n v="2026"/>
    <n v="880901708"/>
    <n v="4.8775510204081636"/>
    <n v="69.48535564853556"/>
    <n v="3774.8284443103839"/>
    <s v="#SPILL!"/>
  </r>
  <r>
    <s v="EV4459"/>
    <x v="9"/>
    <s v="Asia"/>
    <s v="Volkswagen"/>
    <s v="Bus"/>
    <n v="197311"/>
    <n v="58"/>
    <n v="310"/>
    <n v="2.6"/>
    <x v="4410"/>
    <n v="27816"/>
    <n v="16.600000000000001"/>
    <s v="Yes"/>
    <n v="7.5"/>
    <n v="179.5"/>
    <n v="2026"/>
    <n v="5488402776"/>
    <n v="5.3448275862068968"/>
    <n v="89.729032258064521"/>
    <n v="325.01989245404462"/>
    <s v="#SPILL!"/>
  </r>
  <r>
    <s v="EV4460"/>
    <x v="2"/>
    <s v="Oceania"/>
    <s v="Ford"/>
    <s v="Car"/>
    <n v="153067"/>
    <n v="44"/>
    <n v="568"/>
    <n v="1.07"/>
    <x v="4411"/>
    <n v="63563"/>
    <n v="21.1"/>
    <s v="No"/>
    <n v="39.799999999999997"/>
    <n v="136.19999999999999"/>
    <n v="2026"/>
    <n v="9729397721"/>
    <n v="12.909090909090908"/>
    <n v="111.90669014084507"/>
    <n v="832.11273494613465"/>
    <s v="#SPILL!"/>
  </r>
  <r>
    <s v="EV4461"/>
    <x v="2"/>
    <s v="Oceania"/>
    <s v="BMW"/>
    <s v="Bus"/>
    <n v="349067"/>
    <n v="112"/>
    <n v="417"/>
    <n v="1.63"/>
    <x v="4412"/>
    <n v="82648"/>
    <n v="17.2"/>
    <s v="No"/>
    <n v="57.5"/>
    <n v="265.2"/>
    <n v="2026"/>
    <n v="28849689416"/>
    <n v="3.7232142857142856"/>
    <n v="198.19664268585132"/>
    <n v="124.22257045209085"/>
    <s v="#SPILL!"/>
  </r>
  <r>
    <s v="EV4462"/>
    <x v="1"/>
    <s v="North America"/>
    <s v="BYD"/>
    <s v="Bus"/>
    <n v="897056"/>
    <n v="85"/>
    <n v="636"/>
    <n v="0.55000000000000004"/>
    <x v="4413"/>
    <n v="31877"/>
    <n v="13.5"/>
    <s v="No"/>
    <n v="49.6"/>
    <n v="117.7"/>
    <n v="2026"/>
    <n v="28595454112"/>
    <n v="7.4823529411764707"/>
    <n v="50.121069182389938"/>
    <n v="164.28740234723364"/>
    <s v="#SPILL!"/>
  </r>
  <r>
    <s v="EV4463"/>
    <x v="0"/>
    <s v="Asia"/>
    <s v="Toyota"/>
    <s v="Bus"/>
    <n v="550852"/>
    <n v="41"/>
    <n v="396"/>
    <n v="1.97"/>
    <x v="4414"/>
    <n v="34474"/>
    <n v="16.3"/>
    <s v="No"/>
    <n v="16.7"/>
    <n v="285.89999999999998"/>
    <n v="2026"/>
    <n v="18990071848"/>
    <n v="9.6585365853658534"/>
    <n v="87.055555555555557"/>
    <n v="216.66981330738565"/>
    <s v="#SPILL!"/>
  </r>
  <r>
    <s v="EV4464"/>
    <x v="4"/>
    <s v="Asia"/>
    <s v="BYD"/>
    <s v="Bus"/>
    <n v="196407"/>
    <n v="42"/>
    <n v="399"/>
    <n v="0.6"/>
    <x v="4415"/>
    <n v="49804"/>
    <n v="15"/>
    <s v="Yes"/>
    <n v="30.5"/>
    <n v="16.2"/>
    <n v="2026"/>
    <n v="9781854228"/>
    <n v="9.5"/>
    <n v="124.82205513784461"/>
    <n v="498.08815368087693"/>
    <s v="#SPILL!"/>
  </r>
  <r>
    <s v="EV4465"/>
    <x v="2"/>
    <s v="Oceania"/>
    <s v="Nissan"/>
    <s v="Car"/>
    <n v="802727"/>
    <n v="102"/>
    <n v="603"/>
    <n v="1.1399999999999999"/>
    <x v="4416"/>
    <n v="63103"/>
    <n v="24.2"/>
    <s v="Yes"/>
    <n v="26.3"/>
    <n v="113.6"/>
    <n v="2026"/>
    <n v="50654481881"/>
    <n v="5.9117647058823533"/>
    <n v="104.64842454394693"/>
    <n v="53.725612817308999"/>
    <s v="#SPILL!"/>
  </r>
  <r>
    <s v="EV4466"/>
    <x v="2"/>
    <s v="Oceania"/>
    <s v="Toyota"/>
    <s v="Bus"/>
    <n v="876238"/>
    <n v="90"/>
    <n v="555"/>
    <n v="0.73"/>
    <x v="4417"/>
    <n v="39048"/>
    <n v="13.2"/>
    <s v="Yes"/>
    <n v="27.7"/>
    <n v="158.30000000000001"/>
    <n v="2026"/>
    <n v="34215341424"/>
    <n v="6.166666666666667"/>
    <n v="70.356756756756752"/>
    <n v="199.37619687801717"/>
    <s v="#SPILL!"/>
  </r>
  <r>
    <s v="EV4467"/>
    <x v="9"/>
    <s v="Asia"/>
    <s v="BYD"/>
    <s v="Car"/>
    <n v="541493"/>
    <n v="59"/>
    <n v="305"/>
    <n v="0.71"/>
    <x v="4418"/>
    <n v="70000"/>
    <n v="15"/>
    <s v="No"/>
    <n v="35.200000000000003"/>
    <n v="142.19999999999999"/>
    <n v="2026"/>
    <n v="37904510000"/>
    <n v="5.1694915254237293"/>
    <n v="229.50819672131146"/>
    <n v="298.29009793293727"/>
    <s v="#SPILL!"/>
  </r>
  <r>
    <s v="EV4468"/>
    <x v="7"/>
    <s v="Europe"/>
    <s v="Hyundai"/>
    <s v="Bus"/>
    <n v="212029"/>
    <n v="99"/>
    <n v="644"/>
    <n v="2.62"/>
    <x v="4419"/>
    <n v="43005"/>
    <n v="18.7"/>
    <s v="Yes"/>
    <n v="47.1"/>
    <n v="44.1"/>
    <n v="2026"/>
    <n v="9118307145"/>
    <n v="6.5050505050505052"/>
    <n v="66.777950310559007"/>
    <n v="401.68561847671782"/>
    <s v="#SPILL!"/>
  </r>
  <r>
    <s v="EV4469"/>
    <x v="8"/>
    <s v="Europe"/>
    <s v="Hyundai"/>
    <s v="Bus"/>
    <n v="834541"/>
    <n v="55"/>
    <n v="590"/>
    <n v="1.61"/>
    <x v="4420"/>
    <n v="73281"/>
    <n v="21.9"/>
    <s v="No"/>
    <n v="38.4"/>
    <n v="129.1"/>
    <n v="2026"/>
    <n v="61155999021"/>
    <n v="10.727272727272727"/>
    <n v="124.20508474576272"/>
    <n v="112.69068865400261"/>
    <s v="#SPILL!"/>
  </r>
  <r>
    <s v="EV4470"/>
    <x v="0"/>
    <s v="Asia"/>
    <s v="Kia"/>
    <s v="Truck"/>
    <n v="564984"/>
    <n v="82"/>
    <n v="401"/>
    <n v="2.2999999999999998"/>
    <x v="4421"/>
    <n v="27061"/>
    <n v="23.3"/>
    <s v="No"/>
    <n v="15.3"/>
    <n v="49.5"/>
    <n v="2026"/>
    <n v="15289032024"/>
    <n v="4.8902439024390247"/>
    <n v="67.483790523690772"/>
    <n v="188.00001415969302"/>
    <s v="#SPILL!"/>
  </r>
  <r>
    <s v="EV4471"/>
    <x v="6"/>
    <s v="Europe"/>
    <s v="Volkswagen"/>
    <s v="SUV"/>
    <n v="126572"/>
    <n v="52"/>
    <n v="295"/>
    <n v="1.8"/>
    <x v="4422"/>
    <n v="52671"/>
    <n v="17.399999999999999"/>
    <s v="No"/>
    <n v="28.7"/>
    <n v="28.8"/>
    <n v="2026"/>
    <n v="6666673812"/>
    <n v="5.6730769230769234"/>
    <n v="178.5457627118644"/>
    <n v="1097.6677306197262"/>
    <s v="#SPILL!"/>
  </r>
  <r>
    <s v="EV4472"/>
    <x v="2"/>
    <s v="Oceania"/>
    <s v="Volkswagen"/>
    <s v="Car"/>
    <n v="541700"/>
    <n v="61"/>
    <n v="480"/>
    <n v="0.89"/>
    <x v="4423"/>
    <n v="26638"/>
    <n v="22.1"/>
    <s v="No"/>
    <n v="31.9"/>
    <n v="126.5"/>
    <n v="2026"/>
    <n v="14429804600"/>
    <n v="7.8688524590163933"/>
    <n v="55.49583333333333"/>
    <n v="299.67140483662547"/>
    <s v="#SPILL!"/>
  </r>
  <r>
    <s v="EV4473"/>
    <x v="5"/>
    <s v="North America"/>
    <s v="Tesla"/>
    <s v="Truck"/>
    <n v="133543"/>
    <n v="58"/>
    <n v="637"/>
    <n v="1.53"/>
    <x v="4424"/>
    <n v="74571"/>
    <n v="18.8"/>
    <s v="Yes"/>
    <n v="53.4"/>
    <n v="35.6"/>
    <n v="2026"/>
    <n v="9958435053"/>
    <n v="10.982758620689655"/>
    <n v="117.06593406593407"/>
    <n v="730.72343739469682"/>
    <s v="#SPILL!"/>
  </r>
  <r>
    <s v="EV4474"/>
    <x v="2"/>
    <s v="Oceania"/>
    <s v="Mercedes"/>
    <s v="Bus"/>
    <n v="415150"/>
    <n v="105"/>
    <n v="342"/>
    <n v="1.1399999999999999"/>
    <x v="4425"/>
    <n v="45651"/>
    <n v="13.7"/>
    <s v="No"/>
    <n v="46.5"/>
    <n v="152.1"/>
    <n v="2026"/>
    <n v="18952012650"/>
    <n v="3.2571428571428571"/>
    <n v="133.48245614035088"/>
    <n v="226.22425629290618"/>
    <s v="#SPILL!"/>
  </r>
  <r>
    <s v="EV4475"/>
    <x v="3"/>
    <s v="Europe"/>
    <s v="BYD"/>
    <s v="Bus"/>
    <n v="49626"/>
    <n v="47"/>
    <n v="474"/>
    <n v="2.99"/>
    <x v="4426"/>
    <n v="40220"/>
    <n v="21.8"/>
    <s v="No"/>
    <n v="5.5"/>
    <n v="121.5"/>
    <n v="2026"/>
    <n v="1995957720"/>
    <n v="10.085106382978724"/>
    <n v="84.852320675105489"/>
    <n v="2761.8184016442997"/>
    <s v="#SPILL!"/>
  </r>
  <r>
    <s v="EV4476"/>
    <x v="6"/>
    <s v="Europe"/>
    <s v="BYD"/>
    <s v="Bus"/>
    <n v="69581"/>
    <n v="66"/>
    <n v="348"/>
    <n v="1.39"/>
    <x v="4427"/>
    <n v="27904"/>
    <n v="22.1"/>
    <s v="Yes"/>
    <n v="63.8"/>
    <n v="59.8"/>
    <n v="2026"/>
    <n v="1941588224"/>
    <n v="5.2727272727272725"/>
    <n v="80.183908045977006"/>
    <n v="2163.9528032077724"/>
    <s v="#SPILL!"/>
  </r>
  <r>
    <s v="EV4477"/>
    <x v="5"/>
    <s v="North America"/>
    <s v="Volkswagen"/>
    <s v="SUV"/>
    <n v="891599"/>
    <n v="96"/>
    <n v="622"/>
    <n v="1.37"/>
    <x v="4428"/>
    <n v="52624"/>
    <n v="22.4"/>
    <s v="Yes"/>
    <n v="43.3"/>
    <n v="118.2"/>
    <n v="2026"/>
    <n v="46919505776"/>
    <n v="6.479166666666667"/>
    <n v="84.60450160771704"/>
    <n v="212.35667603934056"/>
    <s v="#SPILL!"/>
  </r>
  <r>
    <s v="EV4478"/>
    <x v="1"/>
    <s v="North America"/>
    <s v="Nissan"/>
    <s v="Truck"/>
    <n v="193292"/>
    <n v="112"/>
    <n v="442"/>
    <n v="2.46"/>
    <x v="4429"/>
    <n v="69292"/>
    <n v="14.6"/>
    <s v="Yes"/>
    <n v="26.9"/>
    <n v="275"/>
    <n v="2026"/>
    <n v="13393589264"/>
    <n v="3.9464285714285716"/>
    <n v="156.76923076923077"/>
    <n v="978.41607516089641"/>
    <s v="#SPILL!"/>
  </r>
  <r>
    <s v="EV4479"/>
    <x v="2"/>
    <s v="Oceania"/>
    <s v="Toyota"/>
    <s v="SUV"/>
    <n v="132962"/>
    <n v="56"/>
    <n v="315"/>
    <n v="0.75"/>
    <x v="4430"/>
    <n v="62163"/>
    <n v="16.2"/>
    <s v="Yes"/>
    <n v="26.7"/>
    <n v="177"/>
    <n v="2026"/>
    <n v="8265316806"/>
    <n v="5.625"/>
    <n v="197.34285714285716"/>
    <n v="243.4078909763692"/>
    <s v="#SPILL!"/>
  </r>
  <r>
    <s v="EV4480"/>
    <x v="7"/>
    <s v="Europe"/>
    <s v="Nissan"/>
    <s v="Truck"/>
    <n v="764659"/>
    <n v="69"/>
    <n v="522"/>
    <n v="0.69"/>
    <x v="4431"/>
    <n v="73826"/>
    <n v="20.6"/>
    <s v="No"/>
    <n v="22.6"/>
    <n v="153.9"/>
    <n v="2026"/>
    <n v="56451715334"/>
    <n v="7.5652173913043477"/>
    <n v="141.42911877394636"/>
    <n v="11.299154263534463"/>
    <s v="#SPILL!"/>
  </r>
  <r>
    <s v="EV4481"/>
    <x v="8"/>
    <s v="Europe"/>
    <s v="Kia"/>
    <s v="Bus"/>
    <n v="475999"/>
    <n v="86"/>
    <n v="392"/>
    <n v="2.56"/>
    <x v="4432"/>
    <n v="82257"/>
    <n v="12.3"/>
    <s v="No"/>
    <n v="41.7"/>
    <n v="125.4"/>
    <n v="2026"/>
    <n v="39154249743"/>
    <n v="4.558139534883721"/>
    <n v="209.83928571428572"/>
    <n v="110.31745865012321"/>
    <s v="#SPILL!"/>
  </r>
  <r>
    <s v="EV4482"/>
    <x v="0"/>
    <s v="Asia"/>
    <s v="Tesla"/>
    <s v="Car"/>
    <n v="529162"/>
    <n v="47"/>
    <n v="525"/>
    <n v="1.1599999999999999"/>
    <x v="4433"/>
    <n v="57606"/>
    <n v="16.2"/>
    <s v="Yes"/>
    <n v="38.6"/>
    <n v="59.7"/>
    <n v="2026"/>
    <n v="30482906172"/>
    <n v="11.170212765957446"/>
    <n v="109.72571428571429"/>
    <n v="304.72142746455717"/>
    <s v="#SPILL!"/>
  </r>
  <r>
    <s v="EV4483"/>
    <x v="2"/>
    <s v="Oceania"/>
    <s v="Kia"/>
    <s v="SUV"/>
    <n v="182392"/>
    <n v="82"/>
    <n v="462"/>
    <n v="1.46"/>
    <x v="4434"/>
    <n v="80210"/>
    <n v="19.5"/>
    <s v="Yes"/>
    <n v="23"/>
    <n v="25.6"/>
    <n v="2026"/>
    <n v="14629662320"/>
    <n v="5.6341463414634143"/>
    <n v="173.61471861471861"/>
    <n v="756.78757840256151"/>
    <s v="#SPILL!"/>
  </r>
  <r>
    <s v="EV4484"/>
    <x v="8"/>
    <s v="Europe"/>
    <s v="Volkswagen"/>
    <s v="Car"/>
    <n v="645515"/>
    <n v="76"/>
    <n v="280"/>
    <n v="2.2200000000000002"/>
    <x v="4435"/>
    <n v="26183"/>
    <n v="24.9"/>
    <s v="No"/>
    <n v="5.6"/>
    <n v="213.1"/>
    <n v="2026"/>
    <n v="16901519245"/>
    <n v="3.6842105263157894"/>
    <n v="93.510714285714286"/>
    <n v="169.30512846331999"/>
    <s v="#SPILL!"/>
  </r>
  <r>
    <s v="EV4485"/>
    <x v="1"/>
    <s v="North America"/>
    <s v="Nissan"/>
    <s v="Car"/>
    <n v="162095"/>
    <n v="81"/>
    <n v="357"/>
    <n v="1.42"/>
    <x v="4436"/>
    <n v="82852"/>
    <n v="12.7"/>
    <s v="Yes"/>
    <n v="49"/>
    <n v="141.1"/>
    <n v="2026"/>
    <n v="13429894940"/>
    <n v="4.4074074074074074"/>
    <n v="232.07843137254903"/>
    <n v="867.99716215799367"/>
    <s v="#SPILL!"/>
  </r>
  <r>
    <s v="EV4486"/>
    <x v="1"/>
    <s v="North America"/>
    <s v="Volkswagen"/>
    <s v="Truck"/>
    <n v="814653"/>
    <n v="76"/>
    <n v="487"/>
    <n v="1.51"/>
    <x v="4437"/>
    <n v="62825"/>
    <n v="19.8"/>
    <s v="Yes"/>
    <n v="37"/>
    <n v="145"/>
    <n v="2026"/>
    <n v="51180574725"/>
    <n v="6.4078947368421053"/>
    <n v="129.00410677618069"/>
    <n v="19.478231836131457"/>
    <s v="#SPILL!"/>
  </r>
  <r>
    <s v="EV4487"/>
    <x v="9"/>
    <s v="Asia"/>
    <s v="Mercedes"/>
    <s v="SUV"/>
    <n v="554377"/>
    <n v="114"/>
    <n v="484"/>
    <n v="2.69"/>
    <x v="4438"/>
    <n v="75238"/>
    <n v="12"/>
    <s v="Yes"/>
    <n v="42.8"/>
    <n v="176.2"/>
    <n v="2026"/>
    <n v="41710216726"/>
    <n v="4.2456140350877192"/>
    <n v="155.45041322314049"/>
    <n v="20.597896377374962"/>
    <s v="#SPILL!"/>
  </r>
  <r>
    <s v="EV4488"/>
    <x v="0"/>
    <s v="Asia"/>
    <s v="Volkswagen"/>
    <s v="SUV"/>
    <n v="667027"/>
    <n v="74"/>
    <n v="523"/>
    <n v="2.1"/>
    <x v="4439"/>
    <n v="82474"/>
    <n v="23.3"/>
    <s v="Yes"/>
    <n v="31.7"/>
    <n v="298.2"/>
    <n v="2026"/>
    <n v="55012384798"/>
    <n v="7.0675675675675675"/>
    <n v="157.69407265774379"/>
    <n v="286.52813154489996"/>
    <s v="#SPILL!"/>
  </r>
  <r>
    <s v="EV4489"/>
    <x v="8"/>
    <s v="Europe"/>
    <s v="BYD"/>
    <s v="Truck"/>
    <n v="92574"/>
    <n v="76"/>
    <n v="520"/>
    <n v="2.0099999999999998"/>
    <x v="4440"/>
    <n v="59884"/>
    <n v="20.5"/>
    <s v="Yes"/>
    <n v="52.8"/>
    <n v="223.3"/>
    <n v="2026"/>
    <n v="5543701416"/>
    <n v="6.8421052631578947"/>
    <n v="115.16153846153846"/>
    <n v="1128.2757577721607"/>
    <s v="#SPILL!"/>
  </r>
  <r>
    <s v="EV4490"/>
    <x v="8"/>
    <s v="Europe"/>
    <s v="BMW"/>
    <s v="Car"/>
    <n v="387538"/>
    <n v="101"/>
    <n v="374"/>
    <n v="2.0299999999999998"/>
    <x v="4441"/>
    <n v="26630"/>
    <n v="17.899999999999999"/>
    <s v="Yes"/>
    <n v="49.5"/>
    <n v="66.7"/>
    <n v="2026"/>
    <n v="10320136940"/>
    <n v="3.7029702970297032"/>
    <n v="71.203208556149733"/>
    <n v="297.03409730142596"/>
    <s v="#SPILL!"/>
  </r>
  <r>
    <s v="EV4491"/>
    <x v="1"/>
    <s v="North America"/>
    <s v="Kia"/>
    <s v="Truck"/>
    <n v="731364"/>
    <n v="96"/>
    <n v="459"/>
    <n v="2.84"/>
    <x v="4442"/>
    <n v="36316"/>
    <n v="14.2"/>
    <s v="No"/>
    <n v="28"/>
    <n v="161"/>
    <n v="2026"/>
    <n v="26560215024"/>
    <n v="4.78125"/>
    <n v="79.119825708061001"/>
    <n v="27.145169847025556"/>
    <s v="#SPILL!"/>
  </r>
  <r>
    <s v="EV4492"/>
    <x v="8"/>
    <s v="Europe"/>
    <s v="Toyota"/>
    <s v="Truck"/>
    <n v="378809"/>
    <n v="100"/>
    <n v="388"/>
    <n v="1.63"/>
    <x v="4443"/>
    <n v="59239"/>
    <n v="24.6"/>
    <s v="No"/>
    <n v="47.2"/>
    <n v="249.2"/>
    <n v="2026"/>
    <n v="22440266351"/>
    <n v="3.88"/>
    <n v="152.6778350515464"/>
    <n v="80.771576176912376"/>
    <s v="#SPILL!"/>
  </r>
  <r>
    <s v="EV4493"/>
    <x v="1"/>
    <s v="North America"/>
    <s v="Tesla"/>
    <s v="SUV"/>
    <n v="762876"/>
    <n v="67"/>
    <n v="646"/>
    <n v="0.76"/>
    <x v="4444"/>
    <n v="41334"/>
    <n v="15.9"/>
    <s v="Yes"/>
    <n v="61.5"/>
    <n v="278.3"/>
    <n v="2026"/>
    <n v="31532716584"/>
    <n v="9.6417910447761201"/>
    <n v="63.984520123839012"/>
    <n v="137.45615276925739"/>
    <s v="#SPILL!"/>
  </r>
  <r>
    <s v="EV4494"/>
    <x v="8"/>
    <s v="Europe"/>
    <s v="Volkswagen"/>
    <s v="SUV"/>
    <n v="710305"/>
    <n v="70"/>
    <n v="452"/>
    <n v="2.58"/>
    <x v="4445"/>
    <n v="39295"/>
    <n v="18.899999999999999"/>
    <s v="No"/>
    <n v="7.7"/>
    <n v="246.5"/>
    <n v="2026"/>
    <n v="27911434975"/>
    <n v="6.4571428571428573"/>
    <n v="86.935840707964601"/>
    <n v="125.90084541147817"/>
    <s v="#SPILL!"/>
  </r>
  <r>
    <s v="EV4495"/>
    <x v="3"/>
    <s v="Europe"/>
    <s v="Nissan"/>
    <s v="Truck"/>
    <n v="650892"/>
    <n v="118"/>
    <n v="288"/>
    <n v="1.61"/>
    <x v="4446"/>
    <n v="54783"/>
    <n v="22.4"/>
    <s v="No"/>
    <n v="51"/>
    <n v="74.900000000000006"/>
    <n v="2026"/>
    <n v="35657816436"/>
    <n v="2.4406779661016951"/>
    <n v="190.21875"/>
    <n v="170.14189758055102"/>
    <s v="#SPILL!"/>
  </r>
  <r>
    <s v="EV4496"/>
    <x v="4"/>
    <s v="Asia"/>
    <s v="BMW"/>
    <s v="SUV"/>
    <n v="68314"/>
    <n v="62"/>
    <n v="586"/>
    <n v="0.9"/>
    <x v="4447"/>
    <n v="51103"/>
    <n v="14.8"/>
    <s v="Yes"/>
    <n v="34.700000000000003"/>
    <n v="91.7"/>
    <n v="2026"/>
    <n v="3491050342"/>
    <n v="9.4516129032258061"/>
    <n v="87.206484641638227"/>
    <n v="1523.2602394823903"/>
    <s v="#SPILL!"/>
  </r>
  <r>
    <s v="EV4497"/>
    <x v="7"/>
    <s v="Europe"/>
    <s v="Volkswagen"/>
    <s v="Truck"/>
    <n v="631000"/>
    <n v="97"/>
    <n v="622"/>
    <n v="0.5"/>
    <x v="4448"/>
    <n v="34631"/>
    <n v="17.399999999999999"/>
    <s v="No"/>
    <n v="19.5"/>
    <n v="283.89999999999998"/>
    <n v="2026"/>
    <n v="21852161000"/>
    <n v="6.4123711340206189"/>
    <n v="55.676848874598072"/>
    <n v="226.33438985736925"/>
    <s v="#SPILL!"/>
  </r>
  <r>
    <s v="EV4498"/>
    <x v="9"/>
    <s v="Asia"/>
    <s v="Volkswagen"/>
    <s v="Truck"/>
    <n v="66899"/>
    <n v="61"/>
    <n v="304"/>
    <n v="0.7"/>
    <x v="4449"/>
    <n v="69801"/>
    <n v="19.2"/>
    <s v="No"/>
    <n v="42.1"/>
    <n v="145.80000000000001"/>
    <n v="2026"/>
    <n v="4669617099"/>
    <n v="4.9836065573770494"/>
    <n v="229.60855263157896"/>
    <n v="2828.3830849489527"/>
    <s v="#SPILL!"/>
  </r>
  <r>
    <s v="EV4499"/>
    <x v="6"/>
    <s v="Europe"/>
    <s v="BYD"/>
    <s v="SUV"/>
    <n v="56986"/>
    <n v="76"/>
    <n v="438"/>
    <n v="2.35"/>
    <x v="4450"/>
    <n v="28841"/>
    <n v="19.5"/>
    <s v="Yes"/>
    <n v="23.4"/>
    <n v="82.1"/>
    <n v="2026"/>
    <n v="1643533226"/>
    <n v="5.7631578947368425"/>
    <n v="65.847031963470315"/>
    <n v="328.95798968167622"/>
    <s v="#SPILL!"/>
  </r>
  <r>
    <s v="EV4500"/>
    <x v="0"/>
    <s v="Asia"/>
    <s v="Mercedes"/>
    <s v="Bus"/>
    <n v="260145"/>
    <n v="101"/>
    <n v="344"/>
    <n v="1.46"/>
    <x v="4451"/>
    <n v="35708"/>
    <n v="17.2"/>
    <s v="No"/>
    <n v="23.1"/>
    <n v="148.4"/>
    <n v="2026"/>
    <n v="9289257660"/>
    <n v="3.4059405940594059"/>
    <n v="103.80232558139535"/>
    <n v="212.94662592015993"/>
    <s v="#SPILL!"/>
  </r>
  <r>
    <s v="EV4501"/>
    <x v="2"/>
    <s v="Oceania"/>
    <s v="Volkswagen"/>
    <s v="SUV"/>
    <n v="840978"/>
    <n v="78"/>
    <n v="512"/>
    <n v="0.99"/>
    <x v="4452"/>
    <n v="68257"/>
    <n v="24.5"/>
    <s v="Yes"/>
    <n v="60.5"/>
    <n v="121.5"/>
    <n v="2026"/>
    <n v="57402635346"/>
    <n v="6.5641025641025639"/>
    <n v="133.314453125"/>
    <n v="123.0400795264561"/>
    <s v="#SPILL!"/>
  </r>
  <r>
    <s v="EV4502"/>
    <x v="4"/>
    <s v="Asia"/>
    <s v="Nissan"/>
    <s v="Bus"/>
    <n v="742647"/>
    <n v="53"/>
    <n v="486"/>
    <n v="1.96"/>
    <x v="4453"/>
    <n v="82790"/>
    <n v="24.9"/>
    <s v="Yes"/>
    <n v="13.5"/>
    <n v="198.7"/>
    <n v="2026"/>
    <n v="61483745130"/>
    <n v="9.1698113207547163"/>
    <n v="170.34979423868313"/>
    <n v="40.106537830220823"/>
    <s v="#SPILL!"/>
  </r>
  <r>
    <s v="EV4503"/>
    <x v="7"/>
    <s v="Europe"/>
    <s v="BYD"/>
    <s v="Bus"/>
    <n v="257375"/>
    <n v="67"/>
    <n v="292"/>
    <n v="2.2400000000000002"/>
    <x v="4454"/>
    <n v="54984"/>
    <n v="19.600000000000001"/>
    <s v="Yes"/>
    <n v="47.8"/>
    <n v="123"/>
    <n v="2026"/>
    <n v="14151507000"/>
    <n v="4.3582089552238807"/>
    <n v="188.30136986301369"/>
    <n v="262.53521126760563"/>
    <s v="#SPILL!"/>
  </r>
  <r>
    <s v="EV4504"/>
    <x v="1"/>
    <s v="North America"/>
    <s v="Kia"/>
    <s v="Truck"/>
    <n v="677738"/>
    <n v="99"/>
    <n v="642"/>
    <n v="1.17"/>
    <x v="4455"/>
    <n v="84862"/>
    <n v="12.4"/>
    <s v="Yes"/>
    <n v="29.5"/>
    <n v="12.6"/>
    <n v="2026"/>
    <n v="57514202156"/>
    <n v="6.4848484848484844"/>
    <n v="132.18380062305295"/>
    <n v="262.48343755256451"/>
    <s v="#SPILL!"/>
  </r>
  <r>
    <s v="EV4505"/>
    <x v="8"/>
    <s v="Europe"/>
    <s v="Volkswagen"/>
    <s v="Bus"/>
    <n v="574187"/>
    <n v="79"/>
    <n v="601"/>
    <n v="2.3199999999999998"/>
    <x v="4456"/>
    <n v="79871"/>
    <n v="19.899999999999999"/>
    <s v="Yes"/>
    <n v="17.5"/>
    <n v="104.1"/>
    <n v="2026"/>
    <n v="45860889877"/>
    <n v="7.6075949367088604"/>
    <n v="132.89683860232944"/>
    <n v="89.690292535358694"/>
    <s v="#SPILL!"/>
  </r>
  <r>
    <s v="EV4506"/>
    <x v="4"/>
    <s v="Asia"/>
    <s v="BMW"/>
    <s v="SUV"/>
    <n v="311123"/>
    <n v="103"/>
    <n v="285"/>
    <n v="1.84"/>
    <x v="4457"/>
    <n v="68699"/>
    <n v="22.5"/>
    <s v="Yes"/>
    <n v="52.9"/>
    <n v="186"/>
    <n v="2026"/>
    <n v="21373838977"/>
    <n v="2.766990291262136"/>
    <n v="241.04912280701754"/>
    <n v="223.25575415510906"/>
    <s v="#SPILL!"/>
  </r>
  <r>
    <s v="EV4507"/>
    <x v="7"/>
    <s v="Europe"/>
    <s v="Toyota"/>
    <s v="Bus"/>
    <n v="826035"/>
    <n v="91"/>
    <n v="472"/>
    <n v="1.06"/>
    <x v="4458"/>
    <n v="33779"/>
    <n v="14.2"/>
    <s v="No"/>
    <n v="52.6"/>
    <n v="282.60000000000002"/>
    <n v="2026"/>
    <n v="27902636265"/>
    <n v="5.186813186813187"/>
    <n v="71.565677966101688"/>
    <n v="226.39960776480416"/>
    <s v="#SPILL!"/>
  </r>
  <r>
    <s v="EV4508"/>
    <x v="5"/>
    <s v="North America"/>
    <s v="Toyota"/>
    <s v="Truck"/>
    <n v="10926"/>
    <n v="112"/>
    <n v="330"/>
    <n v="2.48"/>
    <x v="4459"/>
    <n v="47586"/>
    <n v="18.3"/>
    <s v="No"/>
    <n v="44.6"/>
    <n v="132"/>
    <n v="2026"/>
    <n v="519924636"/>
    <n v="2.9464285714285716"/>
    <n v="144.19999999999999"/>
    <n v="6410.0311184330958"/>
    <s v="#SPILL!"/>
  </r>
  <r>
    <s v="EV4509"/>
    <x v="1"/>
    <s v="North America"/>
    <s v="Toyota"/>
    <s v="Car"/>
    <n v="79610"/>
    <n v="67"/>
    <n v="309"/>
    <n v="2.93"/>
    <x v="4460"/>
    <n v="63965"/>
    <n v="13"/>
    <s v="No"/>
    <n v="58.1"/>
    <n v="38.6"/>
    <n v="2026"/>
    <n v="5092253650"/>
    <n v="4.6119402985074629"/>
    <n v="207.00647249190939"/>
    <n v="1459.8794121341541"/>
    <s v="#SPILL!"/>
  </r>
  <r>
    <s v="EV4510"/>
    <x v="9"/>
    <s v="Asia"/>
    <s v="BYD"/>
    <s v="SUV"/>
    <n v="595155"/>
    <n v="64"/>
    <n v="447"/>
    <n v="0.51"/>
    <x v="4461"/>
    <n v="80892"/>
    <n v="22.2"/>
    <s v="Yes"/>
    <n v="16.600000000000001"/>
    <n v="295.2"/>
    <n v="2026"/>
    <n v="48143278260"/>
    <n v="6.984375"/>
    <n v="180.96644295302013"/>
    <n v="218.79174332736849"/>
    <s v="#SPILL!"/>
  </r>
  <r>
    <s v="EV4511"/>
    <x v="3"/>
    <s v="Europe"/>
    <s v="Kia"/>
    <s v="SUV"/>
    <n v="36391"/>
    <n v="79"/>
    <n v="302"/>
    <n v="1.05"/>
    <x v="4462"/>
    <n v="48564"/>
    <n v="17.899999999999999"/>
    <s v="Yes"/>
    <n v="48.5"/>
    <n v="251.4"/>
    <n v="2026"/>
    <n v="1767292524"/>
    <n v="3.8227848101265822"/>
    <n v="160.80794701986756"/>
    <n v="5492.2645709103899"/>
    <s v="#SPILL!"/>
  </r>
  <r>
    <s v="EV4512"/>
    <x v="2"/>
    <s v="Oceania"/>
    <s v="Tesla"/>
    <s v="Truck"/>
    <n v="694483"/>
    <n v="104"/>
    <n v="408"/>
    <n v="1.42"/>
    <x v="4463"/>
    <n v="79287"/>
    <n v="22.8"/>
    <s v="Yes"/>
    <n v="63.5"/>
    <n v="281.3"/>
    <n v="2026"/>
    <n v="55063473621"/>
    <n v="3.9230769230769229"/>
    <n v="194.33088235294119"/>
    <n v="197.74278132078106"/>
    <s v="#SPILL!"/>
  </r>
  <r>
    <s v="EV4513"/>
    <x v="4"/>
    <s v="Asia"/>
    <s v="Mercedes"/>
    <s v="Bus"/>
    <n v="116779"/>
    <n v="55"/>
    <n v="648"/>
    <n v="2.48"/>
    <x v="4464"/>
    <n v="66064"/>
    <n v="19.600000000000001"/>
    <s v="Yes"/>
    <n v="12"/>
    <n v="232.8"/>
    <n v="2026"/>
    <n v="7714887856"/>
    <n v="11.781818181818181"/>
    <n v="101.95061728395062"/>
    <n v="719.85545346337949"/>
    <s v="#SPILL!"/>
  </r>
  <r>
    <s v="EV4514"/>
    <x v="1"/>
    <s v="North America"/>
    <s v="Toyota"/>
    <s v="Truck"/>
    <n v="258715"/>
    <n v="100"/>
    <n v="554"/>
    <n v="1.25"/>
    <x v="4465"/>
    <n v="71645"/>
    <n v="18.100000000000001"/>
    <s v="Yes"/>
    <n v="58.4"/>
    <n v="37.9"/>
    <n v="2026"/>
    <n v="18535636175"/>
    <n v="5.54"/>
    <n v="129.32310469314081"/>
    <n v="366.31041880061071"/>
    <s v="#SPILL!"/>
  </r>
  <r>
    <s v="EV4515"/>
    <x v="3"/>
    <s v="Europe"/>
    <s v="BMW"/>
    <s v="SUV"/>
    <n v="489160"/>
    <n v="72"/>
    <n v="545"/>
    <n v="2.82"/>
    <x v="4466"/>
    <n v="82028"/>
    <n v="22.5"/>
    <s v="Yes"/>
    <n v="20"/>
    <n v="239.1"/>
    <n v="2026"/>
    <n v="40124816480"/>
    <n v="7.5694444444444446"/>
    <n v="150.51009174311926"/>
    <n v="151.50870880693435"/>
    <s v="#SPILL!"/>
  </r>
  <r>
    <s v="EV4516"/>
    <x v="8"/>
    <s v="Europe"/>
    <s v="BYD"/>
    <s v="Bus"/>
    <n v="275138"/>
    <n v="73"/>
    <n v="638"/>
    <n v="1.99"/>
    <x v="4467"/>
    <n v="84011"/>
    <n v="22.5"/>
    <s v="Yes"/>
    <n v="14.7"/>
    <n v="134.30000000000001"/>
    <n v="2026"/>
    <n v="23114618518"/>
    <n v="8.7397260273972606"/>
    <n v="131.67868338557994"/>
    <n v="304.76706234689499"/>
    <s v="#SPILL!"/>
  </r>
  <r>
    <s v="EV4517"/>
    <x v="6"/>
    <s v="Europe"/>
    <s v="BMW"/>
    <s v="Truck"/>
    <n v="563059"/>
    <n v="51"/>
    <n v="314"/>
    <n v="0.56999999999999995"/>
    <x v="4468"/>
    <n v="57097"/>
    <n v="24"/>
    <s v="Yes"/>
    <n v="36.4"/>
    <n v="272.2"/>
    <n v="2026"/>
    <n v="32148979723"/>
    <n v="6.1568627450980395"/>
    <n v="181.83757961783439"/>
    <n v="79.490781605480066"/>
    <s v="#SPILL!"/>
  </r>
  <r>
    <s v="EV4518"/>
    <x v="3"/>
    <s v="Europe"/>
    <s v="Ford"/>
    <s v="SUV"/>
    <n v="636864"/>
    <n v="108"/>
    <n v="384"/>
    <n v="1.03"/>
    <x v="4469"/>
    <n v="65227"/>
    <n v="13.3"/>
    <s v="Yes"/>
    <n v="14.4"/>
    <n v="93.7"/>
    <n v="2026"/>
    <n v="41540728128"/>
    <n v="3.5555555555555554"/>
    <n v="169.86197916666666"/>
    <n v="161.93724248819214"/>
    <s v="#SPILL!"/>
  </r>
  <r>
    <s v="EV4519"/>
    <x v="1"/>
    <s v="North America"/>
    <s v="Nissan"/>
    <s v="Truck"/>
    <n v="299324"/>
    <n v="116"/>
    <n v="345"/>
    <n v="1.89"/>
    <x v="4470"/>
    <n v="79805"/>
    <n v="15.6"/>
    <s v="No"/>
    <n v="17.7"/>
    <n v="56.7"/>
    <n v="2026"/>
    <n v="23887551820"/>
    <n v="2.9741379310344827"/>
    <n v="231.31884057971016"/>
    <n v="501.52009194050595"/>
    <s v="#SPILL!"/>
  </r>
  <r>
    <s v="EV4520"/>
    <x v="2"/>
    <s v="Oceania"/>
    <s v="Nissan"/>
    <s v="Bus"/>
    <n v="68373"/>
    <n v="57"/>
    <n v="263"/>
    <n v="0.56999999999999995"/>
    <x v="4471"/>
    <n v="30226"/>
    <n v="22.7"/>
    <s v="Yes"/>
    <n v="38.6"/>
    <n v="24.5"/>
    <n v="2026"/>
    <n v="2066642298"/>
    <n v="4.6140350877192979"/>
    <n v="114.92775665399239"/>
    <n v="426.46951281938777"/>
    <s v="#SPILL!"/>
  </r>
  <r>
    <s v="EV4521"/>
    <x v="6"/>
    <s v="Europe"/>
    <s v="Kia"/>
    <s v="Bus"/>
    <n v="675761"/>
    <n v="53"/>
    <n v="299"/>
    <n v="1.66"/>
    <x v="4472"/>
    <n v="37715"/>
    <n v="22.5"/>
    <s v="Yes"/>
    <n v="6.3"/>
    <n v="15.8"/>
    <n v="2026"/>
    <n v="25486326115"/>
    <n v="5.6415094339622645"/>
    <n v="126.13712374581939"/>
    <n v="170.01721022669258"/>
    <s v="#SPILL!"/>
  </r>
  <r>
    <s v="EV4522"/>
    <x v="1"/>
    <s v="North America"/>
    <s v="Hyundai"/>
    <s v="Bus"/>
    <n v="370197"/>
    <n v="120"/>
    <n v="353"/>
    <n v="0.76"/>
    <x v="4473"/>
    <n v="35466"/>
    <n v="13.6"/>
    <s v="Yes"/>
    <n v="43.4"/>
    <n v="273.7"/>
    <n v="2026"/>
    <n v="13129406802"/>
    <n v="2.9416666666666669"/>
    <n v="100.47025495750708"/>
    <n v="330.97512945809933"/>
    <s v="#SPILL!"/>
  </r>
  <r>
    <s v="EV4523"/>
    <x v="5"/>
    <s v="North America"/>
    <s v="Hyundai"/>
    <s v="Car"/>
    <n v="110179"/>
    <n v="49"/>
    <n v="391"/>
    <n v="2.0299999999999998"/>
    <x v="4474"/>
    <n v="63147"/>
    <n v="17.399999999999999"/>
    <s v="Yes"/>
    <n v="43.9"/>
    <n v="102.2"/>
    <n v="2026"/>
    <n v="6957473313"/>
    <n v="7.9795918367346941"/>
    <n v="161.50127877237853"/>
    <n v="1127.7466667876818"/>
    <s v="#SPILL!"/>
  </r>
  <r>
    <s v="EV4524"/>
    <x v="5"/>
    <s v="North America"/>
    <s v="Toyota"/>
    <s v="Bus"/>
    <n v="676965"/>
    <n v="71"/>
    <n v="313"/>
    <n v="1.25"/>
    <x v="4475"/>
    <n v="27415"/>
    <n v="13.3"/>
    <s v="No"/>
    <n v="25"/>
    <n v="204.8"/>
    <n v="2026"/>
    <n v="18558995475"/>
    <n v="4.408450704225352"/>
    <n v="87.587859424920126"/>
    <n v="7.7035001809547019"/>
    <s v="#SPILL!"/>
  </r>
  <r>
    <s v="EV4525"/>
    <x v="7"/>
    <s v="Europe"/>
    <s v="BMW"/>
    <s v="Bus"/>
    <n v="825877"/>
    <n v="96"/>
    <n v="376"/>
    <n v="2.15"/>
    <x v="4476"/>
    <n v="25336"/>
    <n v="15.7"/>
    <s v="Yes"/>
    <n v="44.7"/>
    <n v="88.1"/>
    <n v="2026"/>
    <n v="20924419672"/>
    <n v="3.9166666666666665"/>
    <n v="67.38297872340425"/>
    <n v="96.143856772860843"/>
    <s v="#SPILL!"/>
  </r>
  <r>
    <s v="EV4526"/>
    <x v="3"/>
    <s v="Europe"/>
    <s v="Mercedes"/>
    <s v="SUV"/>
    <n v="656032"/>
    <n v="59"/>
    <n v="390"/>
    <n v="2.65"/>
    <x v="4477"/>
    <n v="48638"/>
    <n v="19.2"/>
    <s v="Yes"/>
    <n v="8.6999999999999993"/>
    <n v="77.3"/>
    <n v="2026"/>
    <n v="31908084416"/>
    <n v="6.6101694915254239"/>
    <n v="124.71282051282051"/>
    <n v="219.69202721818448"/>
    <s v="#SPILL!"/>
  </r>
  <r>
    <s v="EV4527"/>
    <x v="1"/>
    <s v="North America"/>
    <s v="Tesla"/>
    <s v="Car"/>
    <n v="614408"/>
    <n v="87"/>
    <n v="554"/>
    <n v="2.62"/>
    <x v="4478"/>
    <n v="48357"/>
    <n v="13.5"/>
    <s v="No"/>
    <n v="61"/>
    <n v="162"/>
    <n v="2026"/>
    <n v="29710927656"/>
    <n v="6.3678160919540234"/>
    <n v="87.2870036101083"/>
    <n v="252.89547011106629"/>
    <s v="#SPILL!"/>
  </r>
  <r>
    <s v="EV4528"/>
    <x v="8"/>
    <s v="Europe"/>
    <s v="Nissan"/>
    <s v="SUV"/>
    <n v="189441"/>
    <n v="52"/>
    <n v="480"/>
    <n v="2.94"/>
    <x v="4479"/>
    <n v="66449"/>
    <n v="14.6"/>
    <s v="Yes"/>
    <n v="42.8"/>
    <n v="78.2"/>
    <n v="2026"/>
    <n v="12588165009"/>
    <n v="9.2307692307692299"/>
    <n v="138.43541666666667"/>
    <n v="783.66879397807236"/>
    <s v="#SPILL!"/>
  </r>
  <r>
    <s v="EV4529"/>
    <x v="4"/>
    <s v="Asia"/>
    <s v="Nissan"/>
    <s v="SUV"/>
    <n v="559328"/>
    <n v="85"/>
    <n v="402"/>
    <n v="2.4700000000000002"/>
    <x v="4480"/>
    <n v="46145"/>
    <n v="23.4"/>
    <s v="Yes"/>
    <n v="58"/>
    <n v="241.3"/>
    <n v="2026"/>
    <n v="25810190560"/>
    <n v="4.7294117647058824"/>
    <n v="114.78855721393035"/>
    <n v="220.84000800961155"/>
    <s v="#SPILL!"/>
  </r>
  <r>
    <s v="EV4530"/>
    <x v="6"/>
    <s v="Europe"/>
    <s v="BMW"/>
    <s v="Car"/>
    <n v="334547"/>
    <n v="92"/>
    <n v="590"/>
    <n v="2.71"/>
    <x v="4481"/>
    <n v="71458"/>
    <n v="23.8"/>
    <s v="No"/>
    <n v="37.4"/>
    <n v="88"/>
    <n v="2026"/>
    <n v="23906059526"/>
    <n v="6.4130434782608692"/>
    <n v="121.11525423728814"/>
    <n v="483.62412456246807"/>
    <s v="#SPILL!"/>
  </r>
  <r>
    <s v="EV4531"/>
    <x v="5"/>
    <s v="North America"/>
    <s v="Ford"/>
    <s v="Car"/>
    <n v="774736"/>
    <n v="60"/>
    <n v="497"/>
    <n v="0.97"/>
    <x v="4482"/>
    <n v="25573"/>
    <n v="15.5"/>
    <s v="No"/>
    <n v="54.8"/>
    <n v="280.39999999999998"/>
    <n v="2026"/>
    <n v="19812323728"/>
    <n v="8.2833333333333332"/>
    <n v="51.454728370221325"/>
    <n v="211.22679209433923"/>
    <s v="#SPILL!"/>
  </r>
  <r>
    <s v="EV4532"/>
    <x v="4"/>
    <s v="Asia"/>
    <s v="Tesla"/>
    <s v="Bus"/>
    <n v="896987"/>
    <n v="69"/>
    <n v="636"/>
    <n v="1.08"/>
    <x v="4483"/>
    <n v="30244"/>
    <n v="14"/>
    <s v="No"/>
    <n v="56.4"/>
    <n v="94.2"/>
    <n v="2026"/>
    <n v="27128474828"/>
    <n v="9.2173913043478262"/>
    <n v="47.553459119496857"/>
    <n v="162.43825161345706"/>
    <s v="#SPILL!"/>
  </r>
  <r>
    <s v="EV4533"/>
    <x v="5"/>
    <s v="North America"/>
    <s v="Nissan"/>
    <s v="Car"/>
    <n v="675467"/>
    <n v="55"/>
    <n v="261"/>
    <n v="2.92"/>
    <x v="4484"/>
    <n v="76573"/>
    <n v="17"/>
    <s v="Yes"/>
    <n v="23.7"/>
    <n v="62.2"/>
    <n v="2026"/>
    <n v="51722534591"/>
    <n v="4.7454545454545451"/>
    <n v="293.38314176245211"/>
    <n v="192.70815598689501"/>
    <s v="#SPILL!"/>
  </r>
  <r>
    <s v="EV4534"/>
    <x v="2"/>
    <s v="Oceania"/>
    <s v="BMW"/>
    <s v="Truck"/>
    <n v="51376"/>
    <n v="59"/>
    <n v="294"/>
    <n v="0.87"/>
    <x v="4485"/>
    <n v="25379"/>
    <n v="21.4"/>
    <s v="No"/>
    <n v="6.2"/>
    <n v="271.39999999999998"/>
    <n v="2026"/>
    <n v="1303871504"/>
    <n v="4.9830508474576272"/>
    <n v="86.323129251700678"/>
    <n v="3084.4363126751791"/>
    <s v="#SPILL!"/>
  </r>
  <r>
    <s v="EV4535"/>
    <x v="6"/>
    <s v="Europe"/>
    <s v="Mercedes"/>
    <s v="Bus"/>
    <n v="74406"/>
    <n v="58"/>
    <n v="558"/>
    <n v="1.61"/>
    <x v="4486"/>
    <n v="74305"/>
    <n v="12.2"/>
    <s v="Yes"/>
    <n v="32.6"/>
    <n v="189.3"/>
    <n v="2026"/>
    <n v="5528737830"/>
    <n v="9.6206896551724146"/>
    <n v="133.16308243727599"/>
    <n v="691.77216891110925"/>
    <s v="#SPILL!"/>
  </r>
  <r>
    <s v="EV4536"/>
    <x v="8"/>
    <s v="Europe"/>
    <s v="Volkswagen"/>
    <s v="Car"/>
    <n v="783628"/>
    <n v="41"/>
    <n v="282"/>
    <n v="1.89"/>
    <x v="4487"/>
    <n v="32753"/>
    <n v="13.1"/>
    <s v="No"/>
    <n v="34.200000000000003"/>
    <n v="103.7"/>
    <n v="2026"/>
    <n v="25666167884"/>
    <n v="6.8780487804878048"/>
    <n v="116.14539007092199"/>
    <n v="24.349563823651017"/>
    <s v="#SPILL!"/>
  </r>
  <r>
    <s v="EV4537"/>
    <x v="9"/>
    <s v="Asia"/>
    <s v="Hyundai"/>
    <s v="Truck"/>
    <n v="189925"/>
    <n v="91"/>
    <n v="360"/>
    <n v="0.88"/>
    <x v="4488"/>
    <n v="84835"/>
    <n v="18.2"/>
    <s v="No"/>
    <n v="42.5"/>
    <n v="99.4"/>
    <n v="2026"/>
    <n v="16112287375"/>
    <n v="3.9560439560439562"/>
    <n v="235.65277777777777"/>
    <n v="558.23088061076737"/>
    <s v="#SPILL!"/>
  </r>
  <r>
    <s v="EV4538"/>
    <x v="3"/>
    <s v="Europe"/>
    <s v="Volkswagen"/>
    <s v="Bus"/>
    <n v="855834"/>
    <n v="69"/>
    <n v="317"/>
    <n v="0.82"/>
    <x v="4489"/>
    <n v="82762"/>
    <n v="17.5"/>
    <s v="Yes"/>
    <n v="17.5"/>
    <n v="49.5"/>
    <n v="2026"/>
    <n v="70830533508"/>
    <n v="4.5942028985507246"/>
    <n v="261.07886435331233"/>
    <n v="119.53252616745772"/>
    <s v="#SPILL!"/>
  </r>
  <r>
    <s v="EV4539"/>
    <x v="1"/>
    <s v="North America"/>
    <s v="BYD"/>
    <s v="Truck"/>
    <n v="798377"/>
    <n v="62"/>
    <n v="272"/>
    <n v="0.87"/>
    <x v="4490"/>
    <n v="62793"/>
    <n v="12.1"/>
    <s v="Yes"/>
    <n v="7.7"/>
    <n v="205.5"/>
    <n v="2026"/>
    <n v="50132486961"/>
    <n v="4.387096774193548"/>
    <n v="230.85661764705881"/>
    <n v="191.64003973060346"/>
    <s v="#SPILL!"/>
  </r>
  <r>
    <s v="EV4540"/>
    <x v="8"/>
    <s v="Europe"/>
    <s v="Ford"/>
    <s v="SUV"/>
    <n v="899226"/>
    <n v="57"/>
    <n v="616"/>
    <n v="2.44"/>
    <x v="4491"/>
    <n v="73855"/>
    <n v="20"/>
    <s v="Yes"/>
    <n v="14.6"/>
    <n v="236.2"/>
    <n v="2026"/>
    <n v="66412336230"/>
    <n v="10.807017543859649"/>
    <n v="119.89448051948052"/>
    <n v="134.7558900654563"/>
    <s v="#SPILL!"/>
  </r>
  <r>
    <s v="EV4541"/>
    <x v="1"/>
    <s v="North America"/>
    <s v="Tesla"/>
    <s v="SUV"/>
    <n v="895067"/>
    <n v="63"/>
    <n v="588"/>
    <n v="1"/>
    <x v="4492"/>
    <n v="44827"/>
    <n v="16.5"/>
    <s v="Yes"/>
    <n v="40.4"/>
    <n v="58.8"/>
    <n v="2026"/>
    <n v="40123168409"/>
    <n v="9.3333333333333339"/>
    <n v="76.236394557823132"/>
    <n v="182.14390654554353"/>
    <s v="#SPILL!"/>
  </r>
  <r>
    <s v="EV4542"/>
    <x v="8"/>
    <s v="Europe"/>
    <s v="Volkswagen"/>
    <s v="SUV"/>
    <n v="427898"/>
    <n v="59"/>
    <n v="547"/>
    <n v="1.59"/>
    <x v="4493"/>
    <n v="51325"/>
    <n v="19.8"/>
    <s v="No"/>
    <n v="51.1"/>
    <n v="280.5"/>
    <n v="2026"/>
    <n v="21961864850"/>
    <n v="9.2711864406779654"/>
    <n v="93.829981718464353"/>
    <n v="405.234425026525"/>
    <s v="#SPILL!"/>
  </r>
  <r>
    <s v="EV4543"/>
    <x v="2"/>
    <s v="Oceania"/>
    <s v="Nissan"/>
    <s v="Car"/>
    <n v="894577"/>
    <n v="44"/>
    <n v="404"/>
    <n v="1.2"/>
    <x v="4494"/>
    <n v="51497"/>
    <n v="17.399999999999999"/>
    <s v="Yes"/>
    <n v="5.5"/>
    <n v="260.2"/>
    <n v="2026"/>
    <n v="46068031769"/>
    <n v="9.1818181818181817"/>
    <n v="127.46782178217822"/>
    <n v="205.12823379094252"/>
    <s v="#SPILL!"/>
  </r>
  <r>
    <s v="EV4544"/>
    <x v="8"/>
    <s v="Europe"/>
    <s v="Hyundai"/>
    <s v="Truck"/>
    <n v="869503"/>
    <n v="53"/>
    <n v="487"/>
    <n v="2.81"/>
    <x v="4495"/>
    <n v="29057"/>
    <n v="21.6"/>
    <s v="Yes"/>
    <n v="50.7"/>
    <n v="23.5"/>
    <n v="2026"/>
    <n v="25265148671"/>
    <n v="9.1886792452830193"/>
    <n v="59.6652977412731"/>
    <n v="163.63025774494164"/>
    <s v="#SPILL!"/>
  </r>
  <r>
    <s v="EV4545"/>
    <x v="5"/>
    <s v="North America"/>
    <s v="Hyundai"/>
    <s v="Bus"/>
    <n v="371055"/>
    <n v="40"/>
    <n v="483"/>
    <n v="2.84"/>
    <x v="4496"/>
    <n v="58260"/>
    <n v="21.8"/>
    <s v="No"/>
    <n v="40.1"/>
    <n v="66.3"/>
    <n v="2026"/>
    <n v="21617664300"/>
    <n v="12.074999999999999"/>
    <n v="120.62111801242236"/>
    <n v="4.4467801269353595"/>
    <s v="#SPILL!"/>
  </r>
  <r>
    <s v="EV4546"/>
    <x v="0"/>
    <s v="Asia"/>
    <s v="Ford"/>
    <s v="Car"/>
    <n v="166028"/>
    <n v="98"/>
    <n v="530"/>
    <n v="2.29"/>
    <x v="164"/>
    <n v="58612"/>
    <n v="19"/>
    <s v="Yes"/>
    <n v="22.7"/>
    <n v="116"/>
    <n v="2026"/>
    <n v="9731233136"/>
    <n v="5.408163265306122"/>
    <n v="110.58867924528302"/>
    <n v="689.56441082227093"/>
    <s v="#SPILL!"/>
  </r>
  <r>
    <s v="EV4547"/>
    <x v="1"/>
    <s v="North America"/>
    <s v="Mercedes"/>
    <s v="Car"/>
    <n v="68397"/>
    <n v="56"/>
    <n v="365"/>
    <n v="1.02"/>
    <x v="4497"/>
    <n v="56961"/>
    <n v="17.399999999999999"/>
    <s v="No"/>
    <n v="39.799999999999997"/>
    <n v="299.10000000000002"/>
    <n v="2026"/>
    <n v="3895961517"/>
    <n v="6.5178571428571432"/>
    <n v="156.05753424657533"/>
    <n v="2636.0805298478003"/>
    <s v="#SPILL!"/>
  </r>
  <r>
    <s v="EV4548"/>
    <x v="4"/>
    <s v="Asia"/>
    <s v="Mercedes"/>
    <s v="Bus"/>
    <n v="239335"/>
    <n v="59"/>
    <n v="513"/>
    <n v="2.83"/>
    <x v="4498"/>
    <n v="73495"/>
    <n v="14.3"/>
    <s v="Yes"/>
    <n v="51"/>
    <n v="71.3"/>
    <n v="2026"/>
    <n v="17589925825"/>
    <n v="8.6949152542372889"/>
    <n v="143.26510721247564"/>
    <n v="699.40042200263235"/>
    <s v="#SPILL!"/>
  </r>
  <r>
    <s v="EV4549"/>
    <x v="1"/>
    <s v="North America"/>
    <s v="Nissan"/>
    <s v="SUV"/>
    <n v="26366"/>
    <n v="70"/>
    <n v="465"/>
    <n v="2.57"/>
    <x v="4499"/>
    <n v="34261"/>
    <n v="22.1"/>
    <s v="No"/>
    <n v="9.5"/>
    <n v="239.8"/>
    <n v="2026"/>
    <n v="903325526"/>
    <n v="6.6428571428571432"/>
    <n v="73.679569892473111"/>
    <n v="3419.8968368353185"/>
    <s v="#SPILL!"/>
  </r>
  <r>
    <s v="EV4550"/>
    <x v="2"/>
    <s v="Oceania"/>
    <s v="Kia"/>
    <s v="Truck"/>
    <n v="692031"/>
    <n v="94"/>
    <n v="459"/>
    <n v="0.85"/>
    <x v="4500"/>
    <n v="52150"/>
    <n v="21.4"/>
    <s v="Yes"/>
    <n v="43.4"/>
    <n v="255.3"/>
    <n v="2026"/>
    <n v="36089416650"/>
    <n v="4.8829787234042552"/>
    <n v="113.61655773420479"/>
    <n v="44.704644734123178"/>
    <s v="#SPILL!"/>
  </r>
  <r>
    <s v="EV4551"/>
    <x v="2"/>
    <s v="Oceania"/>
    <s v="Ford"/>
    <s v="Car"/>
    <n v="662838"/>
    <n v="85"/>
    <n v="556"/>
    <n v="2.78"/>
    <x v="4501"/>
    <n v="43266"/>
    <n v="19.600000000000001"/>
    <s v="No"/>
    <n v="55.2"/>
    <n v="122.9"/>
    <n v="2026"/>
    <n v="28678348908"/>
    <n v="6.5411764705882351"/>
    <n v="77.816546762589923"/>
    <n v="243.7473409792438"/>
    <s v="#SPILL!"/>
  </r>
  <r>
    <s v="EV4552"/>
    <x v="3"/>
    <s v="Europe"/>
    <s v="Toyota"/>
    <s v="Truck"/>
    <n v="128446"/>
    <n v="98"/>
    <n v="280"/>
    <n v="2.1"/>
    <x v="4502"/>
    <n v="29783"/>
    <n v="23.6"/>
    <s v="No"/>
    <n v="37.1"/>
    <n v="208.4"/>
    <n v="2026"/>
    <n v="3825507218"/>
    <n v="2.8571428571428572"/>
    <n v="106.36785714285715"/>
    <n v="944.32679881039508"/>
    <s v="#SPILL!"/>
  </r>
  <r>
    <s v="EV4553"/>
    <x v="2"/>
    <s v="Oceania"/>
    <s v="BMW"/>
    <s v="Truck"/>
    <n v="407335"/>
    <n v="48"/>
    <n v="277"/>
    <n v="2.04"/>
    <x v="4503"/>
    <n v="40454"/>
    <n v="22.3"/>
    <s v="No"/>
    <n v="25.1"/>
    <n v="133.1"/>
    <n v="2026"/>
    <n v="16478330090"/>
    <n v="5.770833333333333"/>
    <n v="146.04332129963899"/>
    <n v="374.93954607387042"/>
    <s v="#SPILL!"/>
  </r>
  <r>
    <s v="EV4554"/>
    <x v="7"/>
    <s v="Europe"/>
    <s v="Kia"/>
    <s v="Car"/>
    <n v="151900"/>
    <n v="116"/>
    <n v="376"/>
    <n v="2.42"/>
    <x v="4504"/>
    <n v="78550"/>
    <n v="16.600000000000001"/>
    <s v="Yes"/>
    <n v="6.4"/>
    <n v="146.1"/>
    <n v="2026"/>
    <n v="11931745000"/>
    <n v="3.2413793103448274"/>
    <n v="208.90957446808511"/>
    <n v="1081.5075707702435"/>
    <s v="#SPILL!"/>
  </r>
  <r>
    <s v="EV4555"/>
    <x v="5"/>
    <s v="North America"/>
    <s v="Volkswagen"/>
    <s v="Bus"/>
    <n v="409576"/>
    <n v="68"/>
    <n v="396"/>
    <n v="0.59"/>
    <x v="4505"/>
    <n v="81755"/>
    <n v="15.6"/>
    <s v="Yes"/>
    <n v="18.899999999999999"/>
    <n v="151.69999999999999"/>
    <n v="2026"/>
    <n v="33484885880"/>
    <n v="5.8235294117647056"/>
    <n v="206.45202020202021"/>
    <n v="211.2599371056898"/>
    <s v="#SPILL!"/>
  </r>
  <r>
    <s v="EV4556"/>
    <x v="6"/>
    <s v="Europe"/>
    <s v="Kia"/>
    <s v="Bus"/>
    <n v="558217"/>
    <n v="62"/>
    <n v="251"/>
    <n v="1.17"/>
    <x v="4506"/>
    <n v="74179"/>
    <n v="23.5"/>
    <s v="No"/>
    <n v="42.6"/>
    <n v="195.2"/>
    <n v="2026"/>
    <n v="41407978843"/>
    <n v="4.0483870967741939"/>
    <n v="295.53386454183266"/>
    <n v="89.415048269758898"/>
    <s v="#SPILL!"/>
  </r>
  <r>
    <s v="EV4557"/>
    <x v="1"/>
    <s v="North America"/>
    <s v="Volkswagen"/>
    <s v="Bus"/>
    <n v="253320"/>
    <n v="68"/>
    <n v="622"/>
    <n v="0.74"/>
    <x v="4507"/>
    <n v="48627"/>
    <n v="12"/>
    <s v="No"/>
    <n v="40.299999999999997"/>
    <n v="207.2"/>
    <n v="2026"/>
    <n v="12318191640"/>
    <n v="9.1470588235294112"/>
    <n v="78.178456591639872"/>
    <n v="109.07547765671877"/>
    <s v="#SPILL!"/>
  </r>
  <r>
    <s v="EV4558"/>
    <x v="0"/>
    <s v="Asia"/>
    <s v="Tesla"/>
    <s v="SUV"/>
    <n v="533717"/>
    <n v="45"/>
    <n v="498"/>
    <n v="2.3199999999999998"/>
    <x v="4508"/>
    <n v="71034"/>
    <n v="22.4"/>
    <s v="Yes"/>
    <n v="50.6"/>
    <n v="230.4"/>
    <n v="2026"/>
    <n v="37912053378"/>
    <n v="11.066666666666666"/>
    <n v="142.63855421686748"/>
    <n v="129.956512533796"/>
    <s v="#SPILL!"/>
  </r>
  <r>
    <s v="EV4559"/>
    <x v="9"/>
    <s v="Asia"/>
    <s v="Toyota"/>
    <s v="Car"/>
    <n v="268127"/>
    <n v="87"/>
    <n v="491"/>
    <n v="2.13"/>
    <x v="4509"/>
    <n v="49091"/>
    <n v="18"/>
    <s v="No"/>
    <n v="33.799999999999997"/>
    <n v="55.1"/>
    <n v="2026"/>
    <n v="13162622557"/>
    <n v="5.6436781609195403"/>
    <n v="99.981670061099791"/>
    <n v="136.30108120405629"/>
    <s v="#SPILL!"/>
  </r>
  <r>
    <s v="EV4560"/>
    <x v="0"/>
    <s v="Asia"/>
    <s v="Volkswagen"/>
    <s v="SUV"/>
    <n v="891473"/>
    <n v="101"/>
    <n v="618"/>
    <n v="2.0699999999999998"/>
    <x v="4510"/>
    <n v="56621"/>
    <n v="23.7"/>
    <s v="Yes"/>
    <n v="64"/>
    <n v="264.39999999999998"/>
    <n v="2026"/>
    <n v="50476092733"/>
    <n v="6.1188118811881189"/>
    <n v="91.619741100323623"/>
    <n v="122.59709492042944"/>
    <s v="#SPILL!"/>
  </r>
  <r>
    <s v="EV4561"/>
    <x v="7"/>
    <s v="Europe"/>
    <s v="Volkswagen"/>
    <s v="Bus"/>
    <n v="717822"/>
    <n v="53"/>
    <n v="464"/>
    <n v="1.91"/>
    <x v="4511"/>
    <n v="60201"/>
    <n v="19.5"/>
    <s v="No"/>
    <n v="64.7"/>
    <n v="189.9"/>
    <n v="2026"/>
    <n v="43213602222"/>
    <n v="8.7547169811320753"/>
    <n v="129.74353448275863"/>
    <n v="237.66755546639695"/>
    <s v="#SPILL!"/>
  </r>
  <r>
    <s v="EV4562"/>
    <x v="0"/>
    <s v="Asia"/>
    <s v="Ford"/>
    <s v="Truck"/>
    <n v="269331"/>
    <n v="62"/>
    <n v="264"/>
    <n v="2.56"/>
    <x v="4512"/>
    <n v="64961"/>
    <n v="20.5"/>
    <s v="No"/>
    <n v="16.899999999999999"/>
    <n v="167.6"/>
    <n v="2026"/>
    <n v="17496011091"/>
    <n v="4.258064516129032"/>
    <n v="246.06439393939394"/>
    <n v="315.67847741255184"/>
    <s v="#SPILL!"/>
  </r>
  <r>
    <s v="EV4563"/>
    <x v="2"/>
    <s v="Oceania"/>
    <s v="Mercedes"/>
    <s v="Car"/>
    <n v="84816"/>
    <n v="62"/>
    <n v="264"/>
    <n v="1.72"/>
    <x v="4513"/>
    <n v="81832"/>
    <n v="15.6"/>
    <s v="No"/>
    <n v="8.6"/>
    <n v="130.6"/>
    <n v="2026"/>
    <n v="6940662912"/>
    <n v="4.258064516129032"/>
    <n v="309.969696969697"/>
    <n v="1151.8935106583663"/>
    <s v="#SPILL!"/>
  </r>
  <r>
    <s v="EV4564"/>
    <x v="5"/>
    <s v="North America"/>
    <s v="Kia"/>
    <s v="Car"/>
    <n v="762256"/>
    <n v="79"/>
    <n v="317"/>
    <n v="2.82"/>
    <x v="4514"/>
    <n v="37885"/>
    <n v="13"/>
    <s v="No"/>
    <n v="31.3"/>
    <n v="146.1"/>
    <n v="2026"/>
    <n v="28878068560"/>
    <n v="4.0126582278481013"/>
    <n v="119.51104100946372"/>
    <n v="4.6769064461283349"/>
    <s v="#SPILL!"/>
  </r>
  <r>
    <s v="EV4565"/>
    <x v="7"/>
    <s v="Europe"/>
    <s v="BYD"/>
    <s v="Truck"/>
    <n v="610849"/>
    <n v="55"/>
    <n v="376"/>
    <n v="1.2"/>
    <x v="4515"/>
    <n v="58648"/>
    <n v="19.399999999999999"/>
    <s v="No"/>
    <n v="53.8"/>
    <n v="50.1"/>
    <n v="2026"/>
    <n v="35825072152"/>
    <n v="6.836363636363636"/>
    <n v="155.97872340425531"/>
    <n v="320.81414555806754"/>
    <s v="#SPILL!"/>
  </r>
  <r>
    <s v="EV4566"/>
    <x v="3"/>
    <s v="Europe"/>
    <s v="Nissan"/>
    <s v="SUV"/>
    <n v="474011"/>
    <n v="71"/>
    <n v="459"/>
    <n v="2.17"/>
    <x v="4516"/>
    <n v="32535"/>
    <n v="20.399999999999999"/>
    <s v="Yes"/>
    <n v="44.7"/>
    <n v="189.3"/>
    <n v="2026"/>
    <n v="15421947885"/>
    <n v="6.464788732394366"/>
    <n v="70.882352941176464"/>
    <n v="230.80266069774751"/>
    <s v="#SPILL!"/>
  </r>
  <r>
    <s v="EV4567"/>
    <x v="0"/>
    <s v="Asia"/>
    <s v="Tesla"/>
    <s v="SUV"/>
    <n v="458283"/>
    <n v="81"/>
    <n v="289"/>
    <n v="1.25"/>
    <x v="4517"/>
    <n v="80356"/>
    <n v="16.2"/>
    <s v="No"/>
    <n v="12.2"/>
    <n v="210.2"/>
    <n v="2026"/>
    <n v="36825788748"/>
    <n v="3.5679012345679011"/>
    <n v="278.04844290657439"/>
    <n v="228.29125234843971"/>
    <s v="#SPILL!"/>
  </r>
  <r>
    <s v="EV4568"/>
    <x v="4"/>
    <s v="Asia"/>
    <s v="BMW"/>
    <s v="Car"/>
    <n v="444094"/>
    <n v="105"/>
    <n v="429"/>
    <n v="1.42"/>
    <x v="4518"/>
    <n v="82410"/>
    <n v="13.8"/>
    <s v="No"/>
    <n v="27.6"/>
    <n v="40.799999999999997"/>
    <n v="2026"/>
    <n v="36597786540"/>
    <n v="4.0857142857142854"/>
    <n v="192.09790209790211"/>
    <n v="241.2574815241818"/>
    <s v="#SPILL!"/>
  </r>
  <r>
    <s v="EV4569"/>
    <x v="1"/>
    <s v="North America"/>
    <s v="Kia"/>
    <s v="Bus"/>
    <n v="531091"/>
    <n v="81"/>
    <n v="617"/>
    <n v="1.72"/>
    <x v="4519"/>
    <n v="82506"/>
    <n v="17.100000000000001"/>
    <s v="Yes"/>
    <n v="9.3000000000000007"/>
    <n v="199.1"/>
    <n v="2026"/>
    <n v="43818194046"/>
    <n v="7.617283950617284"/>
    <n v="133.72123176661265"/>
    <n v="211.60403772611474"/>
    <s v="#SPILL!"/>
  </r>
  <r>
    <s v="EV4570"/>
    <x v="3"/>
    <s v="Europe"/>
    <s v="Mercedes"/>
    <s v="Truck"/>
    <n v="355737"/>
    <n v="88"/>
    <n v="424"/>
    <n v="1.38"/>
    <x v="4520"/>
    <n v="78838"/>
    <n v="13.2"/>
    <s v="Yes"/>
    <n v="41.1"/>
    <n v="263.2"/>
    <n v="2026"/>
    <n v="28045593606"/>
    <n v="4.8181818181818183"/>
    <n v="185.93867924528303"/>
    <n v="109.83957249316208"/>
    <s v="#SPILL!"/>
  </r>
  <r>
    <s v="EV4571"/>
    <x v="2"/>
    <s v="Oceania"/>
    <s v="Ford"/>
    <s v="Bus"/>
    <n v="323070"/>
    <n v="71"/>
    <n v="564"/>
    <n v="2.77"/>
    <x v="4521"/>
    <n v="56740"/>
    <n v="16.8"/>
    <s v="Yes"/>
    <n v="30.8"/>
    <n v="191.7"/>
    <n v="2026"/>
    <n v="18330991800"/>
    <n v="7.943661971830986"/>
    <n v="100.60283687943263"/>
    <n v="104.14770792707463"/>
    <s v="#SPILL!"/>
  </r>
  <r>
    <s v="EV4572"/>
    <x v="7"/>
    <s v="Europe"/>
    <s v="Toyota"/>
    <s v="SUV"/>
    <n v="683773"/>
    <n v="103"/>
    <n v="541"/>
    <n v="0.75"/>
    <x v="4522"/>
    <n v="72409"/>
    <n v="19.8"/>
    <s v="Yes"/>
    <n v="60.1"/>
    <n v="247"/>
    <n v="2026"/>
    <n v="49511319157"/>
    <n v="5.2524271844660193"/>
    <n v="133.84288354898337"/>
    <n v="137.63778329942832"/>
    <s v="#SPILL!"/>
  </r>
  <r>
    <s v="EV4573"/>
    <x v="7"/>
    <s v="Europe"/>
    <s v="Toyota"/>
    <s v="Car"/>
    <n v="725613"/>
    <n v="62"/>
    <n v="299"/>
    <n v="1.21"/>
    <x v="4523"/>
    <n v="45094"/>
    <n v="18.600000000000001"/>
    <s v="Yes"/>
    <n v="15.3"/>
    <n v="237"/>
    <n v="2026"/>
    <n v="32720792622"/>
    <n v="4.82258064516129"/>
    <n v="150.81605351170569"/>
    <n v="70.245433860749472"/>
    <s v="#SPILL!"/>
  </r>
  <r>
    <s v="EV4574"/>
    <x v="5"/>
    <s v="North America"/>
    <s v="Ford"/>
    <s v="Truck"/>
    <n v="532375"/>
    <n v="100"/>
    <n v="398"/>
    <n v="2.4300000000000002"/>
    <x v="83"/>
    <n v="25905"/>
    <n v="23.2"/>
    <s v="No"/>
    <n v="23.4"/>
    <n v="231.9"/>
    <n v="2026"/>
    <n v="13791174375"/>
    <n v="3.98"/>
    <n v="65.087939698492463"/>
    <n v="111.0626907724818"/>
    <s v="#SPILL!"/>
  </r>
  <r>
    <s v="EV4575"/>
    <x v="6"/>
    <s v="Europe"/>
    <s v="Tesla"/>
    <s v="SUV"/>
    <n v="646327"/>
    <n v="113"/>
    <n v="583"/>
    <n v="0.94"/>
    <x v="4524"/>
    <n v="45575"/>
    <n v="12.9"/>
    <s v="No"/>
    <n v="16"/>
    <n v="216"/>
    <n v="2026"/>
    <n v="29456353025"/>
    <n v="5.1592920353982299"/>
    <n v="78.173241852487138"/>
    <n v="144.25669978199889"/>
    <s v="#SPILL!"/>
  </r>
  <r>
    <s v="EV4576"/>
    <x v="8"/>
    <s v="Europe"/>
    <s v="Tesla"/>
    <s v="Truck"/>
    <n v="746423"/>
    <n v="95"/>
    <n v="326"/>
    <n v="2.46"/>
    <x v="4525"/>
    <n v="45759"/>
    <n v="19.8"/>
    <s v="Yes"/>
    <n v="63.2"/>
    <n v="232.3"/>
    <n v="2026"/>
    <n v="34155570057"/>
    <n v="3.4315789473684211"/>
    <n v="140.36503067484662"/>
    <n v="111.42609485506208"/>
    <s v="#SPILL!"/>
  </r>
  <r>
    <s v="EV4577"/>
    <x v="6"/>
    <s v="Europe"/>
    <s v="Ford"/>
    <s v="Truck"/>
    <n v="544344"/>
    <n v="115"/>
    <n v="374"/>
    <n v="0.96"/>
    <x v="4526"/>
    <n v="47782"/>
    <n v="21.7"/>
    <s v="No"/>
    <n v="13.1"/>
    <n v="53.5"/>
    <n v="2026"/>
    <n v="26009845008"/>
    <n v="3.2521739130434781"/>
    <n v="127.75935828877006"/>
    <n v="19.033919727231311"/>
    <s v="#SPILL!"/>
  </r>
  <r>
    <s v="EV4578"/>
    <x v="7"/>
    <s v="Europe"/>
    <s v="BMW"/>
    <s v="Truck"/>
    <n v="229297"/>
    <n v="53"/>
    <n v="347"/>
    <n v="0.53"/>
    <x v="4527"/>
    <n v="55325"/>
    <n v="14"/>
    <s v="Yes"/>
    <n v="48.7"/>
    <n v="65.2"/>
    <n v="2026"/>
    <n v="12685856525"/>
    <n v="6.5471698113207548"/>
    <n v="159.43804034582132"/>
    <n v="126.79625115025492"/>
    <s v="#SPILL!"/>
  </r>
  <r>
    <s v="EV4579"/>
    <x v="5"/>
    <s v="North America"/>
    <s v="Mercedes"/>
    <s v="Car"/>
    <n v="81822"/>
    <n v="57"/>
    <n v="380"/>
    <n v="1.1200000000000001"/>
    <x v="4528"/>
    <n v="84305"/>
    <n v="22.3"/>
    <s v="Yes"/>
    <n v="60.5"/>
    <n v="112.7"/>
    <n v="2026"/>
    <n v="6898003710"/>
    <n v="6.666666666666667"/>
    <n v="221.85526315789474"/>
    <n v="1458.7519249101708"/>
    <s v="#SPILL!"/>
  </r>
  <r>
    <s v="EV4580"/>
    <x v="5"/>
    <s v="North America"/>
    <s v="Toyota"/>
    <s v="Truck"/>
    <n v="631758"/>
    <n v="81"/>
    <n v="385"/>
    <n v="1.99"/>
    <x v="4529"/>
    <n v="82312"/>
    <n v="16.8"/>
    <s v="No"/>
    <n v="39.4"/>
    <n v="44.1"/>
    <n v="2026"/>
    <n v="52001264496"/>
    <n v="4.7530864197530862"/>
    <n v="213.79740259740259"/>
    <n v="151.7400650248988"/>
    <s v="#SPILL!"/>
  </r>
  <r>
    <s v="EV4581"/>
    <x v="5"/>
    <s v="North America"/>
    <s v="Toyota"/>
    <s v="Truck"/>
    <n v="258573"/>
    <n v="95"/>
    <n v="648"/>
    <n v="2.0299999999999998"/>
    <x v="4530"/>
    <n v="71840"/>
    <n v="12.4"/>
    <s v="Yes"/>
    <n v="19.100000000000001"/>
    <n v="280.3"/>
    <n v="2026"/>
    <n v="18575884320"/>
    <n v="6.8210526315789473"/>
    <n v="110.8641975308642"/>
    <n v="512.21511913463519"/>
    <s v="#SPILL!"/>
  </r>
  <r>
    <s v="EV4582"/>
    <x v="5"/>
    <s v="North America"/>
    <s v="Kia"/>
    <s v="SUV"/>
    <n v="734634"/>
    <n v="47"/>
    <n v="487"/>
    <n v="0.67"/>
    <x v="125"/>
    <n v="67274"/>
    <n v="20.6"/>
    <s v="Yes"/>
    <n v="11.6"/>
    <n v="131.4"/>
    <n v="2026"/>
    <n v="49421767716"/>
    <n v="10.361702127659575"/>
    <n v="138.13963039014374"/>
    <n v="95.932124023663476"/>
    <s v="#SPILL!"/>
  </r>
  <r>
    <s v="EV4583"/>
    <x v="7"/>
    <s v="Europe"/>
    <s v="Kia"/>
    <s v="Bus"/>
    <n v="721635"/>
    <n v="60"/>
    <n v="589"/>
    <n v="0.79"/>
    <x v="4531"/>
    <n v="46521"/>
    <n v="17.899999999999999"/>
    <s v="No"/>
    <n v="14.4"/>
    <n v="171.6"/>
    <n v="2026"/>
    <n v="33571181835"/>
    <n v="9.8166666666666664"/>
    <n v="78.983022071307303"/>
    <n v="54.164501444636137"/>
    <s v="#SPILL!"/>
  </r>
  <r>
    <s v="EV4584"/>
    <x v="8"/>
    <s v="Europe"/>
    <s v="Toyota"/>
    <s v="Truck"/>
    <n v="140686"/>
    <n v="64"/>
    <n v="420"/>
    <n v="0.63"/>
    <x v="4532"/>
    <n v="84727"/>
    <n v="21.2"/>
    <s v="No"/>
    <n v="10.7"/>
    <n v="249.2"/>
    <n v="2026"/>
    <n v="11919902722"/>
    <n v="6.5625"/>
    <n v="201.73095238095237"/>
    <n v="281.52765733619549"/>
    <s v="#SPILL!"/>
  </r>
  <r>
    <s v="EV4585"/>
    <x v="5"/>
    <s v="North America"/>
    <s v="Ford"/>
    <s v="SUV"/>
    <n v="717875"/>
    <n v="58"/>
    <n v="303"/>
    <n v="1.0900000000000001"/>
    <x v="4533"/>
    <n v="56029"/>
    <n v="19.100000000000001"/>
    <s v="Yes"/>
    <n v="52.2"/>
    <n v="36.700000000000003"/>
    <n v="2026"/>
    <n v="40221818375"/>
    <n v="5.2241379310344831"/>
    <n v="184.9141914191419"/>
    <n v="31.835625979453248"/>
    <s v="#SPILL!"/>
  </r>
  <r>
    <s v="EV4586"/>
    <x v="9"/>
    <s v="Asia"/>
    <s v="Hyundai"/>
    <s v="SUV"/>
    <n v="259740"/>
    <n v="72"/>
    <n v="506"/>
    <n v="1.1399999999999999"/>
    <x v="4534"/>
    <n v="28203"/>
    <n v="20.5"/>
    <s v="No"/>
    <n v="7.5"/>
    <n v="88.7"/>
    <n v="2026"/>
    <n v="7325447220"/>
    <n v="7.0277777777777777"/>
    <n v="55.737154150197625"/>
    <n v="635.90128590128597"/>
    <s v="#SPILL!"/>
  </r>
  <r>
    <s v="EV4587"/>
    <x v="4"/>
    <s v="Asia"/>
    <s v="Mercedes"/>
    <s v="Truck"/>
    <n v="838210"/>
    <n v="78"/>
    <n v="625"/>
    <n v="1.68"/>
    <x v="4535"/>
    <n v="60056"/>
    <n v="20.7"/>
    <s v="Yes"/>
    <n v="34.4"/>
    <n v="35.9"/>
    <n v="2026"/>
    <n v="50339539760"/>
    <n v="8.0128205128205128"/>
    <n v="96.089600000000004"/>
    <n v="60.970401212106751"/>
    <s v="#SPILL!"/>
  </r>
  <r>
    <s v="EV4588"/>
    <x v="2"/>
    <s v="Oceania"/>
    <s v="Nissan"/>
    <s v="Bus"/>
    <n v="495014"/>
    <n v="66"/>
    <n v="337"/>
    <n v="1.94"/>
    <x v="4536"/>
    <n v="43605"/>
    <n v="21"/>
    <s v="No"/>
    <n v="39.9"/>
    <n v="246.9"/>
    <n v="2026"/>
    <n v="21585085470"/>
    <n v="5.1060606060606064"/>
    <n v="129.39169139465875"/>
    <n v="300.75108986816537"/>
    <s v="#SPILL!"/>
  </r>
  <r>
    <s v="EV4589"/>
    <x v="0"/>
    <s v="Asia"/>
    <s v="Volkswagen"/>
    <s v="Truck"/>
    <n v="293565"/>
    <n v="84"/>
    <n v="402"/>
    <n v="0.54"/>
    <x v="4537"/>
    <n v="81584"/>
    <n v="15.5"/>
    <s v="No"/>
    <n v="5.7"/>
    <n v="269.60000000000002"/>
    <n v="2026"/>
    <n v="23950206960"/>
    <n v="4.7857142857142856"/>
    <n v="202.94527363184079"/>
    <n v="308.08168548703014"/>
    <s v="#SPILL!"/>
  </r>
  <r>
    <s v="EV4590"/>
    <x v="7"/>
    <s v="Europe"/>
    <s v="Kia"/>
    <s v="Bus"/>
    <n v="156527"/>
    <n v="91"/>
    <n v="268"/>
    <n v="2.96"/>
    <x v="4538"/>
    <n v="42682"/>
    <n v="14.1"/>
    <s v="Yes"/>
    <n v="7.6"/>
    <n v="66.8"/>
    <n v="2026"/>
    <n v="6680885414"/>
    <n v="2.9450549450549453"/>
    <n v="159.26119402985074"/>
    <n v="291.86019025471643"/>
    <s v="#SPILL!"/>
  </r>
  <r>
    <s v="EV4591"/>
    <x v="6"/>
    <s v="Europe"/>
    <s v="Toyota"/>
    <s v="Car"/>
    <n v="597974"/>
    <n v="47"/>
    <n v="398"/>
    <n v="2.21"/>
    <x v="4539"/>
    <n v="82202"/>
    <n v="13.9"/>
    <s v="Yes"/>
    <n v="19"/>
    <n v="64.400000000000006"/>
    <n v="2026"/>
    <n v="49154658748"/>
    <n v="8.4680851063829792"/>
    <n v="206.53768844221105"/>
    <n v="98.882225648606791"/>
    <s v="#SPILL!"/>
  </r>
  <r>
    <s v="EV4592"/>
    <x v="2"/>
    <s v="Oceania"/>
    <s v="BMW"/>
    <s v="SUV"/>
    <n v="295433"/>
    <n v="93"/>
    <n v="493"/>
    <n v="1.61"/>
    <x v="4540"/>
    <n v="56432"/>
    <n v="19.8"/>
    <s v="No"/>
    <n v="23"/>
    <n v="89.1"/>
    <n v="2026"/>
    <n v="16671875056"/>
    <n v="5.301075268817204"/>
    <n v="114.46653144016227"/>
    <n v="651.27118500641438"/>
    <s v="#SPILL!"/>
  </r>
  <r>
    <s v="EV4593"/>
    <x v="8"/>
    <s v="Europe"/>
    <s v="BMW"/>
    <s v="Car"/>
    <n v="763634"/>
    <n v="75"/>
    <n v="271"/>
    <n v="2.7"/>
    <x v="4541"/>
    <n v="77622"/>
    <n v="16.100000000000001"/>
    <s v="Yes"/>
    <n v="35.4"/>
    <n v="233.5"/>
    <n v="2026"/>
    <n v="59274798348"/>
    <n v="3.6133333333333333"/>
    <n v="286.4280442804428"/>
    <n v="163.65300654502028"/>
    <s v="#SPILL!"/>
  </r>
  <r>
    <s v="EV4594"/>
    <x v="7"/>
    <s v="Europe"/>
    <s v="Mercedes"/>
    <s v="Bus"/>
    <n v="310925"/>
    <n v="75"/>
    <n v="473"/>
    <n v="2.52"/>
    <x v="4542"/>
    <n v="46849"/>
    <n v="20.5"/>
    <s v="Yes"/>
    <n v="22.3"/>
    <n v="209.2"/>
    <n v="2026"/>
    <n v="14566525325"/>
    <n v="6.3066666666666666"/>
    <n v="99.04651162790698"/>
    <n v="190.91420760633594"/>
    <s v="#SPILL!"/>
  </r>
  <r>
    <s v="EV4595"/>
    <x v="9"/>
    <s v="Asia"/>
    <s v="BMW"/>
    <s v="Bus"/>
    <n v="157687"/>
    <n v="71"/>
    <n v="477"/>
    <n v="1.44"/>
    <x v="4543"/>
    <n v="81405"/>
    <n v="20.100000000000001"/>
    <s v="No"/>
    <n v="55.3"/>
    <n v="178.5"/>
    <n v="2026"/>
    <n v="12836510235"/>
    <n v="6.71830985915493"/>
    <n v="170.66037735849056"/>
    <n v="797.04097357423257"/>
    <s v="#SPILL!"/>
  </r>
  <r>
    <s v="EV4596"/>
    <x v="1"/>
    <s v="North America"/>
    <s v="Kia"/>
    <s v="Bus"/>
    <n v="526872"/>
    <n v="112"/>
    <n v="381"/>
    <n v="0.68"/>
    <x v="4544"/>
    <n v="53453"/>
    <n v="19.3"/>
    <s v="Yes"/>
    <n v="54.9"/>
    <n v="180.8"/>
    <n v="2026"/>
    <n v="28162889016"/>
    <n v="3.4017857142857144"/>
    <n v="140.29658792650918"/>
    <n v="293.80570612976209"/>
    <s v="#SPILL!"/>
  </r>
  <r>
    <s v="EV4597"/>
    <x v="9"/>
    <s v="Asia"/>
    <s v="Toyota"/>
    <s v="Truck"/>
    <n v="620957"/>
    <n v="108"/>
    <n v="592"/>
    <n v="1.8"/>
    <x v="4545"/>
    <n v="35264"/>
    <n v="24.4"/>
    <s v="Yes"/>
    <n v="64.599999999999994"/>
    <n v="254.8"/>
    <n v="2026"/>
    <n v="21897427648"/>
    <n v="5.4814814814814818"/>
    <n v="59.567567567567565"/>
    <n v="301.79706485312187"/>
    <s v="#SPILL!"/>
  </r>
  <r>
    <s v="EV4598"/>
    <x v="2"/>
    <s v="Oceania"/>
    <s v="Hyundai"/>
    <s v="Truck"/>
    <n v="267886"/>
    <n v="114"/>
    <n v="522"/>
    <n v="0.71"/>
    <x v="4546"/>
    <n v="26425"/>
    <n v="23.1"/>
    <s v="Yes"/>
    <n v="41.4"/>
    <n v="22.1"/>
    <n v="2026"/>
    <n v="7078887550"/>
    <n v="4.5789473684210522"/>
    <n v="50.622605363984675"/>
    <n v="316.3957802946029"/>
    <s v="#SPILL!"/>
  </r>
  <r>
    <s v="EV4599"/>
    <x v="0"/>
    <s v="Asia"/>
    <s v="Volkswagen"/>
    <s v="Car"/>
    <n v="639695"/>
    <n v="40"/>
    <n v="389"/>
    <n v="1.1200000000000001"/>
    <x v="4547"/>
    <n v="28182"/>
    <n v="17.8"/>
    <s v="No"/>
    <n v="26.2"/>
    <n v="184.4"/>
    <n v="2026"/>
    <n v="18027884490"/>
    <n v="9.7249999999999996"/>
    <n v="72.447300771208219"/>
    <n v="179.25261257317939"/>
    <s v="#SPILL!"/>
  </r>
  <r>
    <s v="EV4600"/>
    <x v="1"/>
    <s v="North America"/>
    <s v="Hyundai"/>
    <s v="SUV"/>
    <n v="557665"/>
    <n v="64"/>
    <n v="543"/>
    <n v="1.1299999999999999"/>
    <x v="4548"/>
    <n v="43804"/>
    <n v="18.5"/>
    <s v="Yes"/>
    <n v="19.5"/>
    <n v="274.89999999999998"/>
    <n v="2026"/>
    <n v="24427957660"/>
    <n v="8.484375"/>
    <n v="80.670349907918975"/>
    <n v="179.18284274609309"/>
    <s v="#SPILL!"/>
  </r>
  <r>
    <s v="EV4601"/>
    <x v="8"/>
    <s v="Europe"/>
    <s v="BYD"/>
    <s v="Car"/>
    <n v="707356"/>
    <n v="65"/>
    <n v="390"/>
    <n v="1.99"/>
    <x v="4549"/>
    <n v="59921"/>
    <n v="18"/>
    <s v="Yes"/>
    <n v="34.299999999999997"/>
    <n v="75.7"/>
    <n v="2026"/>
    <n v="42385478876"/>
    <n v="6"/>
    <n v="153.64358974358976"/>
    <n v="280.8882655975209"/>
    <s v="#SPILL!"/>
  </r>
  <r>
    <s v="EV4602"/>
    <x v="2"/>
    <s v="Oceania"/>
    <s v="Tesla"/>
    <s v="Car"/>
    <n v="387520"/>
    <n v="112"/>
    <n v="497"/>
    <n v="2.9"/>
    <x v="4550"/>
    <n v="33106"/>
    <n v="21.2"/>
    <s v="Yes"/>
    <n v="25.2"/>
    <n v="115.7"/>
    <n v="2026"/>
    <n v="12829237120"/>
    <n v="4.4375"/>
    <n v="66.611670020120727"/>
    <n v="232.14543765483072"/>
    <s v="#SPILL!"/>
  </r>
  <r>
    <s v="EV4603"/>
    <x v="9"/>
    <s v="Asia"/>
    <s v="BMW"/>
    <s v="Bus"/>
    <n v="256538"/>
    <n v="56"/>
    <n v="574"/>
    <n v="0.99"/>
    <x v="4551"/>
    <n v="78353"/>
    <n v="18.899999999999999"/>
    <s v="No"/>
    <n v="32.5"/>
    <n v="83.5"/>
    <n v="2026"/>
    <n v="20100521914"/>
    <n v="10.25"/>
    <n v="136.5034843205575"/>
    <n v="519.20183364647733"/>
    <s v="#SPILL!"/>
  </r>
  <r>
    <s v="EV4604"/>
    <x v="8"/>
    <s v="Europe"/>
    <s v="Nissan"/>
    <s v="Car"/>
    <n v="536182"/>
    <n v="46"/>
    <n v="553"/>
    <n v="2.86"/>
    <x v="4552"/>
    <n v="38611"/>
    <n v="18.899999999999999"/>
    <s v="No"/>
    <n v="35.700000000000003"/>
    <n v="8.9"/>
    <n v="2026"/>
    <n v="20702523202"/>
    <n v="12.021739130434783"/>
    <n v="69.820976491862567"/>
    <n v="356.07871953926087"/>
    <s v="#SPILL!"/>
  </r>
  <r>
    <s v="EV4605"/>
    <x v="2"/>
    <s v="Oceania"/>
    <s v="Volkswagen"/>
    <s v="Bus"/>
    <n v="591018"/>
    <n v="102"/>
    <n v="480"/>
    <n v="1.75"/>
    <x v="4553"/>
    <n v="55674"/>
    <n v="19.3"/>
    <s v="Yes"/>
    <n v="31.1"/>
    <n v="87.1"/>
    <n v="2026"/>
    <n v="32904336132"/>
    <n v="4.7058823529411766"/>
    <n v="115.9875"/>
    <n v="11.464963842048803"/>
    <s v="#SPILL!"/>
  </r>
  <r>
    <s v="EV4606"/>
    <x v="2"/>
    <s v="Oceania"/>
    <s v="Hyundai"/>
    <s v="Truck"/>
    <n v="164471"/>
    <n v="113"/>
    <n v="634"/>
    <n v="2.2999999999999998"/>
    <x v="4554"/>
    <n v="64953"/>
    <n v="20"/>
    <s v="Yes"/>
    <n v="58.5"/>
    <n v="43.1"/>
    <n v="2026"/>
    <n v="10682884863"/>
    <n v="5.610619469026549"/>
    <n v="102.44952681388013"/>
    <n v="797.02196739850797"/>
    <s v="#SPILL!"/>
  </r>
  <r>
    <s v="EV4607"/>
    <x v="9"/>
    <s v="Asia"/>
    <s v="Ford"/>
    <s v="Truck"/>
    <n v="719697"/>
    <n v="109"/>
    <n v="614"/>
    <n v="2.1800000000000002"/>
    <x v="4555"/>
    <n v="59561"/>
    <n v="22.4"/>
    <s v="Yes"/>
    <n v="56.6"/>
    <n v="65.8"/>
    <n v="2026"/>
    <n v="42865873017"/>
    <n v="5.6330275229357802"/>
    <n v="97.004885993485345"/>
    <n v="234.92525326630511"/>
    <s v="#SPILL!"/>
  </r>
  <r>
    <s v="EV4608"/>
    <x v="9"/>
    <s v="Asia"/>
    <s v="Tesla"/>
    <s v="SUV"/>
    <n v="682196"/>
    <n v="107"/>
    <n v="398"/>
    <n v="0.59"/>
    <x v="4556"/>
    <n v="73557"/>
    <n v="19.8"/>
    <s v="Yes"/>
    <n v="15.1"/>
    <n v="175.9"/>
    <n v="2026"/>
    <n v="50180291172"/>
    <n v="3.7196261682242993"/>
    <n v="184.81658291457288"/>
    <n v="242.85835742220709"/>
    <s v="#SPILL!"/>
  </r>
  <r>
    <s v="EV4609"/>
    <x v="8"/>
    <s v="Europe"/>
    <s v="Tesla"/>
    <s v="Truck"/>
    <n v="157159"/>
    <n v="92"/>
    <n v="370"/>
    <n v="0.56999999999999995"/>
    <x v="4557"/>
    <n v="40484"/>
    <n v="22.1"/>
    <s v="No"/>
    <n v="13.9"/>
    <n v="250.6"/>
    <n v="2026"/>
    <n v="6362424956"/>
    <n v="4.0217391304347823"/>
    <n v="109.41621621621621"/>
    <n v="892.7773783238631"/>
    <s v="#SPILL!"/>
  </r>
  <r>
    <s v="EV4610"/>
    <x v="7"/>
    <s v="Europe"/>
    <s v="BMW"/>
    <s v="SUV"/>
    <n v="131053"/>
    <n v="50"/>
    <n v="499"/>
    <n v="2.21"/>
    <x v="4558"/>
    <n v="69195"/>
    <n v="19.100000000000001"/>
    <s v="Yes"/>
    <n v="53.6"/>
    <n v="9.1"/>
    <n v="2026"/>
    <n v="9068212335"/>
    <n v="9.98"/>
    <n v="138.66733466933869"/>
    <n v="1044.2492731948144"/>
    <s v="#SPILL!"/>
  </r>
  <r>
    <s v="EV4611"/>
    <x v="0"/>
    <s v="Asia"/>
    <s v="Mercedes"/>
    <s v="Car"/>
    <n v="547317"/>
    <n v="80"/>
    <n v="460"/>
    <n v="2.75"/>
    <x v="4559"/>
    <n v="41337"/>
    <n v="19.2"/>
    <s v="No"/>
    <n v="52.2"/>
    <n v="240.7"/>
    <n v="2026"/>
    <n v="22624442829"/>
    <n v="5.75"/>
    <n v="89.863043478260863"/>
    <n v="328.94647891441343"/>
    <s v="#SPILL!"/>
  </r>
  <r>
    <s v="EV4612"/>
    <x v="3"/>
    <s v="Europe"/>
    <s v="Nissan"/>
    <s v="SUV"/>
    <n v="886782"/>
    <n v="103"/>
    <n v="612"/>
    <n v="2.37"/>
    <x v="4560"/>
    <n v="32759"/>
    <n v="13.1"/>
    <s v="Yes"/>
    <n v="40.700000000000003"/>
    <n v="138.9"/>
    <n v="2026"/>
    <n v="29050091538"/>
    <n v="5.941747572815534"/>
    <n v="53.527777777777779"/>
    <n v="49.807055172522674"/>
    <s v="#SPILL!"/>
  </r>
  <r>
    <s v="EV4613"/>
    <x v="0"/>
    <s v="Asia"/>
    <s v="BMW"/>
    <s v="SUV"/>
    <n v="182363"/>
    <n v="79"/>
    <n v="511"/>
    <n v="0.91"/>
    <x v="4561"/>
    <n v="63600"/>
    <n v="18.899999999999999"/>
    <s v="No"/>
    <n v="49.5"/>
    <n v="42.5"/>
    <n v="2026"/>
    <n v="11598286800"/>
    <n v="6.4683544303797467"/>
    <n v="124.46183953033268"/>
    <n v="919.96183436333024"/>
    <s v="#SPILL!"/>
  </r>
  <r>
    <s v="EV4614"/>
    <x v="0"/>
    <s v="Asia"/>
    <s v="Kia"/>
    <s v="Bus"/>
    <n v="203980"/>
    <n v="113"/>
    <n v="578"/>
    <n v="2.29"/>
    <x v="4562"/>
    <n v="38468"/>
    <n v="22.4"/>
    <s v="No"/>
    <n v="22.2"/>
    <n v="291"/>
    <n v="2026"/>
    <n v="7846702640"/>
    <n v="5.115044247787611"/>
    <n v="66.553633217993081"/>
    <n v="803.22090401019705"/>
    <s v="#SPILL!"/>
  </r>
  <r>
    <s v="EV4615"/>
    <x v="8"/>
    <s v="Europe"/>
    <s v="Hyundai"/>
    <s v="Bus"/>
    <n v="244297"/>
    <n v="43"/>
    <n v="427"/>
    <n v="1.6"/>
    <x v="4563"/>
    <n v="33646"/>
    <n v="16.7"/>
    <s v="No"/>
    <n v="11.9"/>
    <n v="236.8"/>
    <n v="2026"/>
    <n v="8219616862"/>
    <n v="9.9302325581395348"/>
    <n v="78.796252927400474"/>
    <n v="413.59492748580624"/>
    <s v="#SPILL!"/>
  </r>
  <r>
    <s v="EV4616"/>
    <x v="8"/>
    <s v="Europe"/>
    <s v="BYD"/>
    <s v="SUV"/>
    <n v="51231"/>
    <n v="86"/>
    <n v="449"/>
    <n v="2.41"/>
    <x v="4564"/>
    <n v="41254"/>
    <n v="15.7"/>
    <s v="No"/>
    <n v="13.3"/>
    <n v="107.8"/>
    <n v="2026"/>
    <n v="2113483674"/>
    <n v="5.2209302325581399"/>
    <n v="91.87973273942093"/>
    <n v="1384.9622298998654"/>
    <s v="#SPILL!"/>
  </r>
  <r>
    <s v="EV4617"/>
    <x v="9"/>
    <s v="Asia"/>
    <s v="Nissan"/>
    <s v="Car"/>
    <n v="344983"/>
    <n v="42"/>
    <n v="401"/>
    <n v="2.16"/>
    <x v="4565"/>
    <n v="39943"/>
    <n v="21.6"/>
    <s v="Yes"/>
    <n v="53.6"/>
    <n v="137.80000000000001"/>
    <n v="2026"/>
    <n v="13779655969"/>
    <n v="9.5476190476190474"/>
    <n v="99.608478802992522"/>
    <n v="129.61798117588401"/>
    <s v="#SPILL!"/>
  </r>
  <r>
    <s v="EV4618"/>
    <x v="7"/>
    <s v="Europe"/>
    <s v="Hyundai"/>
    <s v="SUV"/>
    <n v="25559"/>
    <n v="45"/>
    <n v="272"/>
    <n v="0.94"/>
    <x v="4566"/>
    <n v="51709"/>
    <n v="23"/>
    <s v="Yes"/>
    <n v="15.8"/>
    <n v="95.4"/>
    <n v="2026"/>
    <n v="1321630331"/>
    <n v="6.0444444444444443"/>
    <n v="190.10661764705881"/>
    <n v="7181.6189991783713"/>
    <s v="#SPILL!"/>
  </r>
  <r>
    <s v="EV4619"/>
    <x v="4"/>
    <s v="Asia"/>
    <s v="BYD"/>
    <s v="Car"/>
    <n v="31757"/>
    <n v="46"/>
    <n v="316"/>
    <n v="2"/>
    <x v="4567"/>
    <n v="27692"/>
    <n v="12.4"/>
    <s v="Yes"/>
    <n v="51.6"/>
    <n v="165.5"/>
    <n v="2026"/>
    <n v="879414844"/>
    <n v="6.8695652173913047"/>
    <n v="87.632911392405063"/>
    <n v="4504.6761343955668"/>
    <s v="#SPILL!"/>
  </r>
  <r>
    <s v="EV4620"/>
    <x v="9"/>
    <s v="Asia"/>
    <s v="Kia"/>
    <s v="Bus"/>
    <n v="219366"/>
    <n v="112"/>
    <n v="302"/>
    <n v="1.04"/>
    <x v="4568"/>
    <n v="78882"/>
    <n v="13"/>
    <s v="No"/>
    <n v="44.1"/>
    <n v="50.7"/>
    <n v="2026"/>
    <n v="17304028812"/>
    <n v="2.6964285714285716"/>
    <n v="261.19867549668874"/>
    <n v="732.66139693480307"/>
    <s v="#SPILL!"/>
  </r>
  <r>
    <s v="EV4621"/>
    <x v="4"/>
    <s v="Asia"/>
    <s v="Ford"/>
    <s v="SUV"/>
    <n v="417449"/>
    <n v="76"/>
    <n v="625"/>
    <n v="1.1000000000000001"/>
    <x v="4569"/>
    <n v="49302"/>
    <n v="17.3"/>
    <s v="Yes"/>
    <n v="29.3"/>
    <n v="195.5"/>
    <n v="2026"/>
    <n v="20581070598"/>
    <n v="8.223684210526315"/>
    <n v="78.883200000000002"/>
    <n v="402.73183071465019"/>
    <s v="#SPILL!"/>
  </r>
  <r>
    <s v="EV4622"/>
    <x v="3"/>
    <s v="Europe"/>
    <s v="Nissan"/>
    <s v="Truck"/>
    <n v="539457"/>
    <n v="66"/>
    <n v="441"/>
    <n v="1.81"/>
    <x v="4570"/>
    <n v="54936"/>
    <n v="14.4"/>
    <s v="No"/>
    <n v="63.4"/>
    <n v="136.1"/>
    <n v="2026"/>
    <n v="29635609752"/>
    <n v="6.6818181818181817"/>
    <n v="124.57142857142857"/>
    <n v="328.63972476026822"/>
    <s v="#SPILL!"/>
  </r>
  <r>
    <s v="EV4623"/>
    <x v="2"/>
    <s v="Oceania"/>
    <s v="BYD"/>
    <s v="Truck"/>
    <n v="262601"/>
    <n v="45"/>
    <n v="554"/>
    <n v="1.32"/>
    <x v="4571"/>
    <n v="26560"/>
    <n v="15"/>
    <s v="Yes"/>
    <n v="38.299999999999997"/>
    <n v="12.2"/>
    <n v="2026"/>
    <n v="6974682560"/>
    <n v="12.311111111111112"/>
    <n v="47.942238267148014"/>
    <n v="182.92009550611002"/>
    <s v="#SPILL!"/>
  </r>
  <r>
    <s v="EV4624"/>
    <x v="0"/>
    <s v="Asia"/>
    <s v="BYD"/>
    <s v="Truck"/>
    <n v="609322"/>
    <n v="42"/>
    <n v="391"/>
    <n v="1.98"/>
    <x v="4572"/>
    <n v="45966"/>
    <n v="24.6"/>
    <s v="No"/>
    <n v="42.1"/>
    <n v="97.6"/>
    <n v="2026"/>
    <n v="28008095052"/>
    <n v="9.3095238095238102"/>
    <n v="117.56010230179028"/>
    <n v="33.062978195436898"/>
    <s v="#SPILL!"/>
  </r>
  <r>
    <s v="EV4625"/>
    <x v="1"/>
    <s v="North America"/>
    <s v="Kia"/>
    <s v="Bus"/>
    <n v="405444"/>
    <n v="90"/>
    <n v="632"/>
    <n v="0.81"/>
    <x v="4573"/>
    <n v="67952"/>
    <n v="23.2"/>
    <s v="No"/>
    <n v="27.7"/>
    <n v="40.1"/>
    <n v="2026"/>
    <n v="27550730688"/>
    <n v="7.0222222222222221"/>
    <n v="107.51898734177215"/>
    <n v="401.79654896853816"/>
    <s v="#SPILL!"/>
  </r>
  <r>
    <s v="EV4626"/>
    <x v="6"/>
    <s v="Europe"/>
    <s v="Tesla"/>
    <s v="Bus"/>
    <n v="705704"/>
    <n v="100"/>
    <n v="648"/>
    <n v="2.97"/>
    <x v="4574"/>
    <n v="78185"/>
    <n v="21.1"/>
    <s v="Yes"/>
    <n v="59.7"/>
    <n v="299.8"/>
    <n v="2026"/>
    <n v="55175467240"/>
    <n v="6.48"/>
    <n v="120.65586419753086"/>
    <n v="51.700146236949209"/>
    <s v="#SPILL!"/>
  </r>
  <r>
    <s v="EV4627"/>
    <x v="8"/>
    <s v="Europe"/>
    <s v="Nissan"/>
    <s v="Bus"/>
    <n v="242904"/>
    <n v="44"/>
    <n v="489"/>
    <n v="0.69"/>
    <x v="4575"/>
    <n v="60193"/>
    <n v="18.5"/>
    <s v="No"/>
    <n v="23.4"/>
    <n v="296.2"/>
    <n v="2026"/>
    <n v="14621120472"/>
    <n v="11.113636363636363"/>
    <n v="123.09406952965236"/>
    <n v="358.16618911174788"/>
    <s v="#SPILL!"/>
  </r>
  <r>
    <s v="EV4628"/>
    <x v="9"/>
    <s v="Asia"/>
    <s v="Tesla"/>
    <s v="Truck"/>
    <n v="179029"/>
    <n v="63"/>
    <n v="417"/>
    <n v="0.69"/>
    <x v="4576"/>
    <n v="36228"/>
    <n v="15.8"/>
    <s v="No"/>
    <n v="16.100000000000001"/>
    <n v="202.8"/>
    <n v="2026"/>
    <n v="6485862612"/>
    <n v="6.6190476190476186"/>
    <n v="86.877697841726615"/>
    <n v="116.79672008445559"/>
    <s v="#SPILL!"/>
  </r>
  <r>
    <s v="EV4629"/>
    <x v="1"/>
    <s v="North America"/>
    <s v="Nissan"/>
    <s v="Truck"/>
    <n v="852577"/>
    <n v="92"/>
    <n v="342"/>
    <n v="0.87"/>
    <x v="4577"/>
    <n v="41237"/>
    <n v="13.6"/>
    <s v="Yes"/>
    <n v="59.6"/>
    <n v="139.4"/>
    <n v="2026"/>
    <n v="35157717749"/>
    <n v="3.7173913043478262"/>
    <n v="120.57602339181287"/>
    <n v="127.49229688344866"/>
    <s v="#SPILL!"/>
  </r>
  <r>
    <s v="EV4630"/>
    <x v="4"/>
    <s v="Asia"/>
    <s v="Ford"/>
    <s v="Bus"/>
    <n v="495006"/>
    <n v="42"/>
    <n v="503"/>
    <n v="1.47"/>
    <x v="4578"/>
    <n v="44068"/>
    <n v="16.899999999999999"/>
    <s v="Yes"/>
    <n v="59.4"/>
    <n v="137"/>
    <n v="2026"/>
    <n v="21813924408"/>
    <n v="11.976190476190476"/>
    <n v="87.610337972167002"/>
    <n v="80.564680024080516"/>
    <s v="#SPILL!"/>
  </r>
  <r>
    <s v="EV4631"/>
    <x v="4"/>
    <s v="Asia"/>
    <s v="Hyundai"/>
    <s v="SUV"/>
    <n v="18471"/>
    <n v="78"/>
    <n v="558"/>
    <n v="2.2000000000000002"/>
    <x v="4579"/>
    <n v="70300"/>
    <n v="23.8"/>
    <s v="Yes"/>
    <n v="23.3"/>
    <n v="110.8"/>
    <n v="2026"/>
    <n v="1298511300"/>
    <n v="7.1538461538461542"/>
    <n v="125.98566308243727"/>
    <n v="8011.9105625033826"/>
    <s v="#SPILL!"/>
  </r>
  <r>
    <s v="EV4632"/>
    <x v="4"/>
    <s v="Asia"/>
    <s v="Hyundai"/>
    <s v="Truck"/>
    <n v="291793"/>
    <n v="67"/>
    <n v="407"/>
    <n v="1.27"/>
    <x v="4580"/>
    <n v="83896"/>
    <n v="21.5"/>
    <s v="Yes"/>
    <n v="52.7"/>
    <n v="133.9"/>
    <n v="2026"/>
    <n v="24480265528"/>
    <n v="6.0746268656716422"/>
    <n v="206.13267813267814"/>
    <n v="149.32503521331901"/>
    <s v="#SPILL!"/>
  </r>
  <r>
    <s v="EV4633"/>
    <x v="1"/>
    <s v="North America"/>
    <s v="Volkswagen"/>
    <s v="Car"/>
    <n v="690614"/>
    <n v="117"/>
    <n v="585"/>
    <n v="2.76"/>
    <x v="4581"/>
    <n v="30642"/>
    <n v="17.600000000000001"/>
    <s v="Yes"/>
    <n v="5.0999999999999996"/>
    <n v="112.9"/>
    <n v="2026"/>
    <n v="21161794188"/>
    <n v="5"/>
    <n v="52.379487179487178"/>
    <n v="237.65808396586226"/>
    <s v="#SPILL!"/>
  </r>
  <r>
    <s v="EV4634"/>
    <x v="3"/>
    <s v="Europe"/>
    <s v="Kia"/>
    <s v="SUV"/>
    <n v="348743"/>
    <n v="71"/>
    <n v="617"/>
    <n v="1.35"/>
    <x v="4582"/>
    <n v="38899"/>
    <n v="14.2"/>
    <s v="No"/>
    <n v="42.7"/>
    <n v="83"/>
    <n v="2026"/>
    <n v="13565753957"/>
    <n v="8.6901408450704221"/>
    <n v="63.045380875202596"/>
    <n v="285.81505578606595"/>
    <s v="#SPILL!"/>
  </r>
  <r>
    <s v="EV4635"/>
    <x v="5"/>
    <s v="North America"/>
    <s v="Tesla"/>
    <s v="SUV"/>
    <n v="552187"/>
    <n v="47"/>
    <n v="631"/>
    <n v="1.07"/>
    <x v="4583"/>
    <n v="60265"/>
    <n v="25"/>
    <s v="Yes"/>
    <n v="58.2"/>
    <n v="52.6"/>
    <n v="2026"/>
    <n v="33277549555"/>
    <n v="13.425531914893616"/>
    <n v="95.507131537242472"/>
    <n v="197.45846968508857"/>
    <s v="#SPILL!"/>
  </r>
  <r>
    <s v="EV4636"/>
    <x v="3"/>
    <s v="Europe"/>
    <s v="Kia"/>
    <s v="SUV"/>
    <n v="608412"/>
    <n v="67"/>
    <n v="627"/>
    <n v="2.95"/>
    <x v="4584"/>
    <n v="25412"/>
    <n v="19"/>
    <s v="No"/>
    <n v="16.399999999999999"/>
    <n v="181.4"/>
    <n v="2026"/>
    <n v="15460965744"/>
    <n v="9.3582089552238799"/>
    <n v="40.529505582137162"/>
    <n v="319.49073982761684"/>
    <s v="#SPILL!"/>
  </r>
  <r>
    <s v="EV4637"/>
    <x v="6"/>
    <s v="Europe"/>
    <s v="Toyota"/>
    <s v="SUV"/>
    <n v="719827"/>
    <n v="116"/>
    <n v="568"/>
    <n v="2.76"/>
    <x v="4585"/>
    <n v="80884"/>
    <n v="20.5"/>
    <s v="Yes"/>
    <n v="29.1"/>
    <n v="294.60000000000002"/>
    <n v="2026"/>
    <n v="58222487068"/>
    <n v="4.8965517241379306"/>
    <n v="142.40140845070422"/>
    <n v="111.02250957521738"/>
    <s v="#SPILL!"/>
  </r>
  <r>
    <s v="EV4638"/>
    <x v="6"/>
    <s v="Europe"/>
    <s v="Toyota"/>
    <s v="Bus"/>
    <n v="231691"/>
    <n v="72"/>
    <n v="506"/>
    <n v="0.99"/>
    <x v="4586"/>
    <n v="34404"/>
    <n v="20.9"/>
    <s v="Yes"/>
    <n v="12.1"/>
    <n v="174.5"/>
    <n v="2026"/>
    <n v="7971097164"/>
    <n v="7.0277777777777777"/>
    <n v="67.992094861660078"/>
    <n v="6.0080020371960927"/>
    <s v="#SPILL!"/>
  </r>
  <r>
    <s v="EV4639"/>
    <x v="9"/>
    <s v="Asia"/>
    <s v="Mercedes"/>
    <s v="Car"/>
    <n v="228405"/>
    <n v="89"/>
    <n v="422"/>
    <n v="2.88"/>
    <x v="4587"/>
    <n v="67949"/>
    <n v="19.3"/>
    <s v="No"/>
    <n v="14.2"/>
    <n v="199.7"/>
    <n v="2026"/>
    <n v="15519891345"/>
    <n v="4.7415730337078648"/>
    <n v="161.01658767772511"/>
    <n v="645.66449946367197"/>
    <s v="#SPILL!"/>
  </r>
  <r>
    <s v="EV4640"/>
    <x v="8"/>
    <s v="Europe"/>
    <s v="Ford"/>
    <s v="SUV"/>
    <n v="325453"/>
    <n v="111"/>
    <n v="539"/>
    <n v="2.35"/>
    <x v="4588"/>
    <n v="25327"/>
    <n v="14.3"/>
    <s v="No"/>
    <n v="29.8"/>
    <n v="245.7"/>
    <n v="2026"/>
    <n v="8242748131"/>
    <n v="4.8558558558558556"/>
    <n v="46.988868274582558"/>
    <n v="216.68259318549838"/>
    <s v="#SPILL!"/>
  </r>
  <r>
    <s v="EV4641"/>
    <x v="7"/>
    <s v="Europe"/>
    <s v="Hyundai"/>
    <s v="SUV"/>
    <n v="815793"/>
    <n v="102"/>
    <n v="391"/>
    <n v="2.68"/>
    <x v="4589"/>
    <n v="48136"/>
    <n v="23.6"/>
    <s v="Yes"/>
    <n v="49.4"/>
    <n v="263.89999999999998"/>
    <n v="2026"/>
    <n v="39269011848"/>
    <n v="3.8333333333333335"/>
    <n v="123.10997442455243"/>
    <n v="125.54165088447682"/>
    <s v="#SPILL!"/>
  </r>
  <r>
    <s v="EV4642"/>
    <x v="9"/>
    <s v="Asia"/>
    <s v="BYD"/>
    <s v="SUV"/>
    <n v="149039"/>
    <n v="84"/>
    <n v="480"/>
    <n v="2.34"/>
    <x v="4590"/>
    <n v="54654"/>
    <n v="23.6"/>
    <s v="No"/>
    <n v="56.9"/>
    <n v="239"/>
    <n v="2026"/>
    <n v="8145577506"/>
    <n v="5.7142857142857144"/>
    <n v="113.8625"/>
    <n v="736.10263085501117"/>
    <s v="#SPILL!"/>
  </r>
  <r>
    <s v="EV4643"/>
    <x v="1"/>
    <s v="North America"/>
    <s v="Hyundai"/>
    <s v="Car"/>
    <n v="95728"/>
    <n v="57"/>
    <n v="302"/>
    <n v="2.17"/>
    <x v="4591"/>
    <n v="49126"/>
    <n v="12.8"/>
    <s v="No"/>
    <n v="40.9"/>
    <n v="49.7"/>
    <n v="2026"/>
    <n v="4702733728"/>
    <n v="5.2982456140350873"/>
    <n v="162.66887417218544"/>
    <n v="38.818318569279626"/>
    <s v="#SPILL!"/>
  </r>
  <r>
    <s v="EV4644"/>
    <x v="9"/>
    <s v="Asia"/>
    <s v="BMW"/>
    <s v="Bus"/>
    <n v="745821"/>
    <n v="47"/>
    <n v="557"/>
    <n v="2.9"/>
    <x v="4592"/>
    <n v="42088"/>
    <n v="13.9"/>
    <s v="No"/>
    <n v="63.1"/>
    <n v="256.8"/>
    <n v="2026"/>
    <n v="31390114248"/>
    <n v="11.851063829787234"/>
    <n v="75.561938958707358"/>
    <n v="115.56794458724009"/>
    <s v="#SPILL!"/>
  </r>
  <r>
    <s v="EV4645"/>
    <x v="2"/>
    <s v="Oceania"/>
    <s v="Toyota"/>
    <s v="SUV"/>
    <n v="17863"/>
    <n v="78"/>
    <n v="534"/>
    <n v="0.68"/>
    <x v="4593"/>
    <n v="59902"/>
    <n v="15"/>
    <s v="No"/>
    <n v="24.8"/>
    <n v="244.3"/>
    <n v="2026"/>
    <n v="1070029426"/>
    <n v="6.8461538461538458"/>
    <n v="112.17602996254682"/>
    <n v="1338.6329283994849"/>
    <s v="#SPILL!"/>
  </r>
  <r>
    <s v="EV4646"/>
    <x v="3"/>
    <s v="Europe"/>
    <s v="Ford"/>
    <s v="Car"/>
    <n v="16915"/>
    <n v="62"/>
    <n v="347"/>
    <n v="1.07"/>
    <x v="4594"/>
    <n v="64917"/>
    <n v="24.3"/>
    <s v="Yes"/>
    <n v="15.4"/>
    <n v="285.3"/>
    <n v="2026"/>
    <n v="1098071055"/>
    <n v="5.596774193548387"/>
    <n v="187.08069164265129"/>
    <n v="10036.062666272539"/>
    <s v="#SPILL!"/>
  </r>
  <r>
    <s v="EV4647"/>
    <x v="9"/>
    <s v="Asia"/>
    <s v="Mercedes"/>
    <s v="Truck"/>
    <n v="462125"/>
    <n v="97"/>
    <n v="650"/>
    <n v="2.77"/>
    <x v="4595"/>
    <n v="76292"/>
    <n v="14.9"/>
    <s v="Yes"/>
    <n v="41.2"/>
    <n v="225"/>
    <n v="2026"/>
    <n v="35256440500"/>
    <n v="6.7010309278350517"/>
    <n v="117.37230769230769"/>
    <n v="57.391398431160404"/>
    <s v="#SPILL!"/>
  </r>
  <r>
    <s v="EV4648"/>
    <x v="1"/>
    <s v="North America"/>
    <s v="Hyundai"/>
    <s v="Bus"/>
    <n v="591120"/>
    <n v="73"/>
    <n v="509"/>
    <n v="1.23"/>
    <x v="4596"/>
    <n v="74396"/>
    <n v="22.8"/>
    <s v="Yes"/>
    <n v="7.7"/>
    <n v="149.4"/>
    <n v="2026"/>
    <n v="43976963520"/>
    <n v="6.9726027397260273"/>
    <n v="146.16110019646365"/>
    <n v="251.16896738394911"/>
    <s v="#SPILL!"/>
  </r>
  <r>
    <s v="EV4649"/>
    <x v="9"/>
    <s v="Asia"/>
    <s v="BMW"/>
    <s v="SUV"/>
    <n v="26239"/>
    <n v="99"/>
    <n v="250"/>
    <n v="0.59"/>
    <x v="4597"/>
    <n v="84016"/>
    <n v="13.2"/>
    <s v="No"/>
    <n v="5.7"/>
    <n v="238.9"/>
    <n v="2026"/>
    <n v="2204495824"/>
    <n v="2.5252525252525251"/>
    <n v="336.06400000000002"/>
    <n v="6725.1038530431797"/>
    <s v="#SPILL!"/>
  </r>
  <r>
    <s v="EV4650"/>
    <x v="2"/>
    <s v="Oceania"/>
    <s v="BMW"/>
    <s v="Truck"/>
    <n v="142729"/>
    <n v="100"/>
    <n v="497"/>
    <n v="0.59"/>
    <x v="4598"/>
    <n v="65234"/>
    <n v="19.7"/>
    <s v="Yes"/>
    <n v="9.3000000000000007"/>
    <n v="169.7"/>
    <n v="2026"/>
    <n v="9310783586"/>
    <n v="4.97"/>
    <n v="131.25553319919518"/>
    <n v="1240.1193870902198"/>
    <s v="#SPILL!"/>
  </r>
  <r>
    <s v="EV4651"/>
    <x v="6"/>
    <s v="Europe"/>
    <s v="Ford"/>
    <s v="Car"/>
    <n v="335892"/>
    <n v="40"/>
    <n v="261"/>
    <n v="1.53"/>
    <x v="4599"/>
    <n v="26742"/>
    <n v="23"/>
    <s v="Yes"/>
    <n v="59.4"/>
    <n v="135.19999999999999"/>
    <n v="2026"/>
    <n v="8982423864"/>
    <n v="6.5250000000000004"/>
    <n v="102.45977011494253"/>
    <n v="315.6490776797304"/>
    <s v="#SPILL!"/>
  </r>
  <r>
    <s v="EV4652"/>
    <x v="2"/>
    <s v="Oceania"/>
    <s v="Kia"/>
    <s v="Truck"/>
    <n v="341394"/>
    <n v="48"/>
    <n v="310"/>
    <n v="2.95"/>
    <x v="4600"/>
    <n v="27981"/>
    <n v="17"/>
    <s v="No"/>
    <n v="14"/>
    <n v="118.8"/>
    <n v="2026"/>
    <n v="9552545514"/>
    <n v="6.458333333333333"/>
    <n v="90.261290322580649"/>
    <n v="30.475052285628923"/>
    <s v="#SPILL!"/>
  </r>
  <r>
    <s v="EV4653"/>
    <x v="6"/>
    <s v="Europe"/>
    <s v="BYD"/>
    <s v="Car"/>
    <n v="179554"/>
    <n v="67"/>
    <n v="468"/>
    <n v="2.97"/>
    <x v="4601"/>
    <n v="78833"/>
    <n v="20.399999999999999"/>
    <s v="No"/>
    <n v="45.6"/>
    <n v="52.3"/>
    <n v="2026"/>
    <n v="14154780482"/>
    <n v="6.9850746268656714"/>
    <n v="168.44658119658121"/>
    <n v="976.36365661583704"/>
    <s v="#SPILL!"/>
  </r>
  <r>
    <s v="EV4654"/>
    <x v="1"/>
    <s v="North America"/>
    <s v="Ford"/>
    <s v="Car"/>
    <n v="826926"/>
    <n v="64"/>
    <n v="571"/>
    <n v="2.97"/>
    <x v="4602"/>
    <n v="35852"/>
    <n v="12.7"/>
    <s v="No"/>
    <n v="8.5"/>
    <n v="22.9"/>
    <n v="2026"/>
    <n v="29646950952"/>
    <n v="8.921875"/>
    <n v="62.788091068301227"/>
    <n v="41.274551773677445"/>
    <s v="#SPILL!"/>
  </r>
  <r>
    <s v="EV4655"/>
    <x v="0"/>
    <s v="Asia"/>
    <s v="Mercedes"/>
    <s v="Car"/>
    <n v="196996"/>
    <n v="45"/>
    <n v="626"/>
    <n v="2.0699999999999998"/>
    <x v="4603"/>
    <n v="62473"/>
    <n v="16.3"/>
    <s v="No"/>
    <n v="59"/>
    <n v="155.19999999999999"/>
    <n v="2026"/>
    <n v="12306931108"/>
    <n v="13.911111111111111"/>
    <n v="99.79712460063898"/>
    <n v="728.27367053138141"/>
    <s v="#SPILL!"/>
  </r>
  <r>
    <s v="EV4656"/>
    <x v="2"/>
    <s v="Oceania"/>
    <s v="BMW"/>
    <s v="Bus"/>
    <n v="637791"/>
    <n v="67"/>
    <n v="300"/>
    <n v="0.93"/>
    <x v="4604"/>
    <n v="59312"/>
    <n v="19.7"/>
    <s v="Yes"/>
    <n v="11.2"/>
    <n v="98.5"/>
    <n v="2026"/>
    <n v="37828659792"/>
    <n v="4.4776119402985071"/>
    <n v="197.70666666666668"/>
    <n v="142.87595779808746"/>
    <s v="#SPILL!"/>
  </r>
  <r>
    <s v="EV4657"/>
    <x v="1"/>
    <s v="North America"/>
    <s v="Kia"/>
    <s v="Bus"/>
    <n v="689357"/>
    <n v="105"/>
    <n v="543"/>
    <n v="1.62"/>
    <x v="4605"/>
    <n v="67351"/>
    <n v="12.7"/>
    <s v="No"/>
    <n v="26"/>
    <n v="204.5"/>
    <n v="2026"/>
    <n v="46428883307"/>
    <n v="5.1714285714285717"/>
    <n v="124.03499079189687"/>
    <n v="95.281544975970363"/>
    <s v="#SPILL!"/>
  </r>
  <r>
    <s v="EV4658"/>
    <x v="4"/>
    <s v="Asia"/>
    <s v="Hyundai"/>
    <s v="Bus"/>
    <n v="830964"/>
    <n v="68"/>
    <n v="588"/>
    <n v="2.31"/>
    <x v="4606"/>
    <n v="52293"/>
    <n v="15.1"/>
    <s v="Yes"/>
    <n v="55.4"/>
    <n v="207.5"/>
    <n v="2026"/>
    <n v="43453600452"/>
    <n v="8.6470588235294112"/>
    <n v="88.933673469387756"/>
    <n v="236.80568592622544"/>
    <s v="#SPILL!"/>
  </r>
  <r>
    <s v="EV4659"/>
    <x v="6"/>
    <s v="Europe"/>
    <s v="Nissan"/>
    <s v="Bus"/>
    <n v="202934"/>
    <n v="117"/>
    <n v="634"/>
    <n v="0.53"/>
    <x v="4607"/>
    <n v="64695"/>
    <n v="24.1"/>
    <s v="Yes"/>
    <n v="28.5"/>
    <n v="53.8"/>
    <n v="2026"/>
    <n v="13128815130"/>
    <n v="5.4188034188034191"/>
    <n v="102.04258675078864"/>
    <n v="675.96854149624994"/>
    <s v="#SPILL!"/>
  </r>
  <r>
    <s v="EV4660"/>
    <x v="2"/>
    <s v="Oceania"/>
    <s v="Toyota"/>
    <s v="Bus"/>
    <n v="761476"/>
    <n v="120"/>
    <n v="555"/>
    <n v="2.09"/>
    <x v="4608"/>
    <n v="26947"/>
    <n v="24.2"/>
    <s v="Yes"/>
    <n v="23.6"/>
    <n v="16.3"/>
    <n v="2026"/>
    <n v="20519493772"/>
    <n v="4.625"/>
    <n v="48.553153153153154"/>
    <n v="144.83581885706181"/>
    <s v="#SPILL!"/>
  </r>
  <r>
    <s v="EV4661"/>
    <x v="4"/>
    <s v="Asia"/>
    <s v="Mercedes"/>
    <s v="Bus"/>
    <n v="639064"/>
    <n v="115"/>
    <n v="493"/>
    <n v="0.72"/>
    <x v="4609"/>
    <n v="34935"/>
    <n v="20.9"/>
    <s v="Yes"/>
    <n v="26.3"/>
    <n v="151.30000000000001"/>
    <n v="2026"/>
    <n v="22325700840"/>
    <n v="4.2869565217391301"/>
    <n v="70.862068965517238"/>
    <n v="259.02413529787316"/>
    <s v="#SPILL!"/>
  </r>
  <r>
    <s v="EV4662"/>
    <x v="9"/>
    <s v="Asia"/>
    <s v="BMW"/>
    <s v="SUV"/>
    <n v="872390"/>
    <n v="102"/>
    <n v="308"/>
    <n v="2.33"/>
    <x v="4610"/>
    <n v="28507"/>
    <n v="15.6"/>
    <s v="No"/>
    <n v="27.2"/>
    <n v="291.8"/>
    <n v="2026"/>
    <n v="24869221730"/>
    <n v="3.0196078431372548"/>
    <n v="92.555194805194802"/>
    <n v="42.326253166588337"/>
    <s v="#SPILL!"/>
  </r>
  <r>
    <s v="EV4663"/>
    <x v="4"/>
    <s v="Asia"/>
    <s v="Nissan"/>
    <s v="Truck"/>
    <n v="416369"/>
    <n v="44"/>
    <n v="628"/>
    <n v="2.11"/>
    <x v="4611"/>
    <n v="51576"/>
    <n v="24.7"/>
    <s v="Yes"/>
    <n v="13.2"/>
    <n v="156.69999999999999"/>
    <n v="2026"/>
    <n v="21474647544"/>
    <n v="14.272727272727273"/>
    <n v="82.127388535031841"/>
    <n v="284.62733777010294"/>
    <s v="#SPILL!"/>
  </r>
  <r>
    <s v="EV4664"/>
    <x v="6"/>
    <s v="Europe"/>
    <s v="Toyota"/>
    <s v="Car"/>
    <n v="58407"/>
    <n v="84"/>
    <n v="518"/>
    <n v="2.0499999999999998"/>
    <x v="4612"/>
    <n v="62243"/>
    <n v="18"/>
    <s v="No"/>
    <n v="42.4"/>
    <n v="79.400000000000006"/>
    <n v="2026"/>
    <n v="3635426901"/>
    <n v="6.166666666666667"/>
    <n v="120.16023166023166"/>
    <n v="1813.3614121595015"/>
    <s v="#SPILL!"/>
  </r>
  <r>
    <s v="EV4665"/>
    <x v="5"/>
    <s v="North America"/>
    <s v="BYD"/>
    <s v="Car"/>
    <n v="332683"/>
    <n v="97"/>
    <n v="337"/>
    <n v="1.54"/>
    <x v="4613"/>
    <n v="45978"/>
    <n v="15.5"/>
    <s v="Yes"/>
    <n v="60.7"/>
    <n v="231"/>
    <n v="2026"/>
    <n v="15296098974"/>
    <n v="3.4742268041237114"/>
    <n v="136.43323442136497"/>
    <n v="381.7027019715465"/>
    <s v="#SPILL!"/>
  </r>
  <r>
    <s v="EV4666"/>
    <x v="9"/>
    <s v="Asia"/>
    <s v="Volkswagen"/>
    <s v="SUV"/>
    <n v="872838"/>
    <n v="48"/>
    <n v="594"/>
    <n v="2.4900000000000002"/>
    <x v="4614"/>
    <n v="82776"/>
    <n v="14.2"/>
    <s v="No"/>
    <n v="43"/>
    <n v="99.6"/>
    <n v="2026"/>
    <n v="72250038288"/>
    <n v="12.375"/>
    <n v="139.35353535353536"/>
    <n v="106.82165533581261"/>
    <s v="#SPILL!"/>
  </r>
  <r>
    <s v="EV4667"/>
    <x v="5"/>
    <s v="North America"/>
    <s v="BYD"/>
    <s v="Bus"/>
    <n v="84339"/>
    <n v="72"/>
    <n v="276"/>
    <n v="0.9"/>
    <x v="1133"/>
    <n v="57612"/>
    <n v="15.2"/>
    <s v="Yes"/>
    <n v="21.9"/>
    <n v="240.5"/>
    <n v="2026"/>
    <n v="4858938468"/>
    <n v="3.8333333333333335"/>
    <n v="208.7391304347826"/>
    <n v="1811.7596841318964"/>
    <s v="#SPILL!"/>
  </r>
  <r>
    <s v="EV4668"/>
    <x v="9"/>
    <s v="Asia"/>
    <s v="Tesla"/>
    <s v="SUV"/>
    <n v="341003"/>
    <n v="78"/>
    <n v="367"/>
    <n v="2.64"/>
    <x v="4615"/>
    <n v="73114"/>
    <n v="17.899999999999999"/>
    <s v="No"/>
    <n v="19.100000000000001"/>
    <n v="195.1"/>
    <n v="2026"/>
    <n v="24932093342"/>
    <n v="4.7051282051282053"/>
    <n v="199.2207084468665"/>
    <n v="441.22778978484064"/>
    <s v="#SPILL!"/>
  </r>
  <r>
    <s v="EV4669"/>
    <x v="9"/>
    <s v="Asia"/>
    <s v="BYD"/>
    <s v="Car"/>
    <n v="826085"/>
    <n v="67"/>
    <n v="357"/>
    <n v="1.85"/>
    <x v="4616"/>
    <n v="54664"/>
    <n v="17.100000000000001"/>
    <s v="Yes"/>
    <n v="44.3"/>
    <n v="74.099999999999994"/>
    <n v="2026"/>
    <n v="45157110440"/>
    <n v="5.3283582089552235"/>
    <n v="153.1204481792717"/>
    <n v="186.03412481766404"/>
    <s v="#SPILL!"/>
  </r>
  <r>
    <s v="EV4670"/>
    <x v="9"/>
    <s v="Asia"/>
    <s v="Mercedes"/>
    <s v="Bus"/>
    <n v="355155"/>
    <n v="97"/>
    <n v="295"/>
    <n v="1.7"/>
    <x v="4617"/>
    <n v="45281"/>
    <n v="19.7"/>
    <s v="No"/>
    <n v="59.2"/>
    <n v="18.8"/>
    <n v="2026"/>
    <n v="16081773555"/>
    <n v="3.0412371134020617"/>
    <n v="153.4949152542373"/>
    <n v="193.41977446467035"/>
    <s v="#SPILL!"/>
  </r>
  <r>
    <s v="EV4671"/>
    <x v="3"/>
    <s v="Europe"/>
    <s v="Nissan"/>
    <s v="Bus"/>
    <n v="630550"/>
    <n v="82"/>
    <n v="591"/>
    <n v="1.52"/>
    <x v="4618"/>
    <n v="32007"/>
    <n v="20.7"/>
    <s v="Yes"/>
    <n v="32.4"/>
    <n v="130.80000000000001"/>
    <n v="2026"/>
    <n v="20182013850"/>
    <n v="7.2073170731707314"/>
    <n v="54.157360406091371"/>
    <n v="100.77868527476012"/>
    <s v="#SPILL!"/>
  </r>
  <r>
    <s v="EV4672"/>
    <x v="1"/>
    <s v="North America"/>
    <s v="Hyundai"/>
    <s v="Bus"/>
    <n v="884247"/>
    <n v="63"/>
    <n v="454"/>
    <n v="2.29"/>
    <x v="4619"/>
    <n v="59334"/>
    <n v="23.1"/>
    <s v="Yes"/>
    <n v="17.5"/>
    <n v="92.5"/>
    <n v="2026"/>
    <n v="52465911498"/>
    <n v="7.2063492063492065"/>
    <n v="130.69162995594715"/>
    <n v="115.45190427561531"/>
    <s v="#SPILL!"/>
  </r>
  <r>
    <s v="EV4673"/>
    <x v="8"/>
    <s v="Europe"/>
    <s v="Volkswagen"/>
    <s v="Bus"/>
    <n v="92533"/>
    <n v="115"/>
    <n v="297"/>
    <n v="1.34"/>
    <x v="4620"/>
    <n v="66072"/>
    <n v="23.5"/>
    <s v="Yes"/>
    <n v="11.7"/>
    <n v="124.1"/>
    <n v="2026"/>
    <n v="6113840376"/>
    <n v="2.5826086956521741"/>
    <n v="222.46464646464648"/>
    <n v="1929.549458031189"/>
    <s v="#SPILL!"/>
  </r>
  <r>
    <s v="EV4674"/>
    <x v="6"/>
    <s v="Europe"/>
    <s v="Mercedes"/>
    <s v="SUV"/>
    <n v="127287"/>
    <n v="71"/>
    <n v="414"/>
    <n v="2.86"/>
    <x v="4621"/>
    <n v="28867"/>
    <n v="18.600000000000001"/>
    <s v="No"/>
    <n v="64.400000000000006"/>
    <n v="130.69999999999999"/>
    <n v="2026"/>
    <n v="3674393829"/>
    <n v="5.830985915492958"/>
    <n v="69.727053140096615"/>
    <n v="1425.8879539937309"/>
    <s v="#SPILL!"/>
  </r>
  <r>
    <s v="EV4675"/>
    <x v="9"/>
    <s v="Asia"/>
    <s v="Hyundai"/>
    <s v="SUV"/>
    <n v="535696"/>
    <n v="118"/>
    <n v="470"/>
    <n v="1.43"/>
    <x v="4622"/>
    <n v="31765"/>
    <n v="18.600000000000001"/>
    <s v="No"/>
    <n v="30.4"/>
    <n v="34"/>
    <n v="2026"/>
    <n v="17016383440"/>
    <n v="3.9830508474576272"/>
    <n v="67.585106382978722"/>
    <n v="227.10828529613812"/>
    <s v="#SPILL!"/>
  </r>
  <r>
    <s v="EV4676"/>
    <x v="6"/>
    <s v="Europe"/>
    <s v="Nissan"/>
    <s v="Truck"/>
    <n v="392514"/>
    <n v="95"/>
    <n v="251"/>
    <n v="2.95"/>
    <x v="1269"/>
    <n v="72851"/>
    <n v="21.3"/>
    <s v="No"/>
    <n v="56.2"/>
    <n v="240.4"/>
    <n v="2026"/>
    <n v="28595037414"/>
    <n v="2.642105263157895"/>
    <n v="290.24302788844619"/>
    <n v="127.66678385993876"/>
    <s v="#SPILL!"/>
  </r>
  <r>
    <s v="EV4677"/>
    <x v="2"/>
    <s v="Oceania"/>
    <s v="Kia"/>
    <s v="Bus"/>
    <n v="769124"/>
    <n v="58"/>
    <n v="598"/>
    <n v="2.95"/>
    <x v="4623"/>
    <n v="56450"/>
    <n v="12.9"/>
    <s v="Yes"/>
    <n v="47.4"/>
    <n v="105.3"/>
    <n v="2026"/>
    <n v="43417049800"/>
    <n v="10.310344827586206"/>
    <n v="94.397993311036785"/>
    <n v="84.22048980398479"/>
    <s v="#SPILL!"/>
  </r>
  <r>
    <s v="EV4678"/>
    <x v="2"/>
    <s v="Oceania"/>
    <s v="Hyundai"/>
    <s v="Truck"/>
    <n v="775795"/>
    <n v="65"/>
    <n v="476"/>
    <n v="2.98"/>
    <x v="4624"/>
    <n v="73425"/>
    <n v="16.5"/>
    <s v="No"/>
    <n v="50.1"/>
    <n v="194.9"/>
    <n v="2026"/>
    <n v="56962747875"/>
    <n v="7.3230769230769228"/>
    <n v="154.25420168067228"/>
    <n v="29.155898143195046"/>
    <s v="#SPILL!"/>
  </r>
  <r>
    <s v="EV4679"/>
    <x v="7"/>
    <s v="Europe"/>
    <s v="Ford"/>
    <s v="Truck"/>
    <n v="583892"/>
    <n v="64"/>
    <n v="322"/>
    <n v="1.32"/>
    <x v="4625"/>
    <n v="27588"/>
    <n v="23.3"/>
    <s v="No"/>
    <n v="49.6"/>
    <n v="238.4"/>
    <n v="2026"/>
    <n v="16108412496"/>
    <n v="5.03125"/>
    <n v="85.677018633540371"/>
    <n v="90.915785796003377"/>
    <s v="#SPILL!"/>
  </r>
  <r>
    <s v="EV4680"/>
    <x v="3"/>
    <s v="Europe"/>
    <s v="Toyota"/>
    <s v="Car"/>
    <n v="434087"/>
    <n v="42"/>
    <n v="263"/>
    <n v="0.7"/>
    <x v="4626"/>
    <n v="35595"/>
    <n v="21.6"/>
    <s v="No"/>
    <n v="34.4"/>
    <n v="171.6"/>
    <n v="2026"/>
    <n v="15451326765"/>
    <n v="6.2619047619047619"/>
    <n v="135.34220532319392"/>
    <n v="324.47182246876775"/>
    <s v="#SPILL!"/>
  </r>
  <r>
    <s v="EV4681"/>
    <x v="0"/>
    <s v="Asia"/>
    <s v="Volkswagen"/>
    <s v="Car"/>
    <n v="36725"/>
    <n v="77"/>
    <n v="292"/>
    <n v="0.83"/>
    <x v="4627"/>
    <n v="65982"/>
    <n v="15.9"/>
    <s v="No"/>
    <n v="59.3"/>
    <n v="219.6"/>
    <n v="2026"/>
    <n v="2423188950"/>
    <n v="3.7922077922077921"/>
    <n v="225.96575342465752"/>
    <n v="3519.2648059904695"/>
    <s v="#SPILL!"/>
  </r>
  <r>
    <s v="EV4682"/>
    <x v="4"/>
    <s v="Asia"/>
    <s v="Hyundai"/>
    <s v="Truck"/>
    <n v="889704"/>
    <n v="100"/>
    <n v="547"/>
    <n v="1.23"/>
    <x v="4628"/>
    <n v="65817"/>
    <n v="18.100000000000001"/>
    <s v="Yes"/>
    <n v="64.7"/>
    <n v="252.9"/>
    <n v="2026"/>
    <n v="58557648168"/>
    <n v="5.47"/>
    <n v="120.3235831809872"/>
    <n v="183.87913283519015"/>
    <s v="#SPILL!"/>
  </r>
  <r>
    <s v="EV4683"/>
    <x v="3"/>
    <s v="Europe"/>
    <s v="Nissan"/>
    <s v="Car"/>
    <n v="823323"/>
    <n v="94"/>
    <n v="639"/>
    <n v="0.72"/>
    <x v="4629"/>
    <n v="77210"/>
    <n v="15.9"/>
    <s v="Yes"/>
    <n v="29.9"/>
    <n v="101.9"/>
    <n v="2026"/>
    <n v="63568768830"/>
    <n v="6.7978723404255321"/>
    <n v="120.82942097026604"/>
    <n v="224.56921524116294"/>
    <s v="#SPILL!"/>
  </r>
  <r>
    <s v="EV4684"/>
    <x v="6"/>
    <s v="Europe"/>
    <s v="Mercedes"/>
    <s v="SUV"/>
    <n v="307798"/>
    <n v="100"/>
    <n v="297"/>
    <n v="1.6"/>
    <x v="4630"/>
    <n v="39358"/>
    <n v="14.6"/>
    <s v="Yes"/>
    <n v="15"/>
    <n v="209.7"/>
    <n v="2026"/>
    <n v="12114313684"/>
    <n v="2.97"/>
    <n v="132.5185185185185"/>
    <n v="546.50452569542358"/>
    <s v="#SPILL!"/>
  </r>
  <r>
    <s v="EV4685"/>
    <x v="2"/>
    <s v="Oceania"/>
    <s v="Toyota"/>
    <s v="Bus"/>
    <n v="266819"/>
    <n v="65"/>
    <n v="266"/>
    <n v="1.69"/>
    <x v="4631"/>
    <n v="43635"/>
    <n v="14.1"/>
    <s v="No"/>
    <n v="12.6"/>
    <n v="146"/>
    <n v="2026"/>
    <n v="11642647065"/>
    <n v="4.092307692307692"/>
    <n v="164.04135338345864"/>
    <n v="142.42239120902184"/>
    <s v="#SPILL!"/>
  </r>
  <r>
    <s v="EV4686"/>
    <x v="0"/>
    <s v="Asia"/>
    <s v="Nissan"/>
    <s v="Car"/>
    <n v="469959"/>
    <n v="88"/>
    <n v="346"/>
    <n v="2.0099999999999998"/>
    <x v="4632"/>
    <n v="30736"/>
    <n v="24.4"/>
    <s v="No"/>
    <n v="28.9"/>
    <n v="271.7"/>
    <n v="2026"/>
    <n v="14444659824"/>
    <n v="3.9318181818181817"/>
    <n v="88.832369942196536"/>
    <n v="274.25583933917642"/>
    <s v="#SPILL!"/>
  </r>
  <r>
    <s v="EV4687"/>
    <x v="9"/>
    <s v="Asia"/>
    <s v="Toyota"/>
    <s v="Car"/>
    <n v="6929"/>
    <n v="58"/>
    <n v="375"/>
    <n v="2.5099999999999998"/>
    <x v="4633"/>
    <n v="73557"/>
    <n v="24.5"/>
    <s v="No"/>
    <n v="11.7"/>
    <n v="297"/>
    <n v="2026"/>
    <n v="509676453"/>
    <n v="6.4655172413793105"/>
    <n v="196.15199999999999"/>
    <n v="28568.335979217783"/>
    <s v="#SPILL!"/>
  </r>
  <r>
    <s v="EV4688"/>
    <x v="6"/>
    <s v="Europe"/>
    <s v="Toyota"/>
    <s v="Car"/>
    <n v="426725"/>
    <n v="81"/>
    <n v="340"/>
    <n v="2.16"/>
    <x v="4634"/>
    <n v="76684"/>
    <n v="22.7"/>
    <s v="Yes"/>
    <n v="13.8"/>
    <n v="111.1"/>
    <n v="2026"/>
    <n v="32722979900"/>
    <n v="4.1975308641975309"/>
    <n v="225.54117647058823"/>
    <n v="68.7468510164626"/>
    <s v="#SPILL!"/>
  </r>
  <r>
    <s v="EV4689"/>
    <x v="0"/>
    <s v="Asia"/>
    <s v="Mercedes"/>
    <s v="Truck"/>
    <n v="246837"/>
    <n v="113"/>
    <n v="465"/>
    <n v="1.25"/>
    <x v="4635"/>
    <n v="78872"/>
    <n v="13.4"/>
    <s v="No"/>
    <n v="63.7"/>
    <n v="128.1"/>
    <n v="2026"/>
    <n v="19468527864"/>
    <n v="4.115044247787611"/>
    <n v="169.61720430107528"/>
    <n v="222.48690431337278"/>
    <s v="#SPILL!"/>
  </r>
  <r>
    <s v="EV4690"/>
    <x v="8"/>
    <s v="Europe"/>
    <s v="Kia"/>
    <s v="Bus"/>
    <n v="741003"/>
    <n v="54"/>
    <n v="371"/>
    <n v="1.76"/>
    <x v="4636"/>
    <n v="59468"/>
    <n v="22.1"/>
    <s v="Yes"/>
    <n v="14.2"/>
    <n v="188.6"/>
    <n v="2026"/>
    <n v="44065966404"/>
    <n v="6.8703703703703702"/>
    <n v="160.29110512129381"/>
    <n v="217.88440802533862"/>
    <s v="#SPILL!"/>
  </r>
  <r>
    <s v="EV4691"/>
    <x v="1"/>
    <s v="North America"/>
    <s v="Hyundai"/>
    <s v="Bus"/>
    <n v="855835"/>
    <n v="76"/>
    <n v="296"/>
    <n v="1.55"/>
    <x v="4637"/>
    <n v="82211"/>
    <n v="24.4"/>
    <s v="Yes"/>
    <n v="44.9"/>
    <n v="29.3"/>
    <n v="2026"/>
    <n v="70359051185"/>
    <n v="3.8947368421052633"/>
    <n v="277.73986486486484"/>
    <n v="14.768033557870384"/>
    <s v="#SPILL!"/>
  </r>
  <r>
    <s v="EV4692"/>
    <x v="1"/>
    <s v="North America"/>
    <s v="Nissan"/>
    <s v="Bus"/>
    <n v="152886"/>
    <n v="57"/>
    <n v="513"/>
    <n v="1.69"/>
    <x v="4638"/>
    <n v="47988"/>
    <n v="24"/>
    <s v="Yes"/>
    <n v="7.1"/>
    <n v="58.6"/>
    <n v="2026"/>
    <n v="7336693368"/>
    <n v="9"/>
    <n v="93.543859649122808"/>
    <n v="74.277566291223522"/>
    <s v="#SPILL!"/>
  </r>
  <r>
    <s v="EV4693"/>
    <x v="5"/>
    <s v="North America"/>
    <s v="Kia"/>
    <s v="Bus"/>
    <n v="570105"/>
    <n v="67"/>
    <n v="286"/>
    <n v="1.31"/>
    <x v="4639"/>
    <n v="41515"/>
    <n v="14.5"/>
    <s v="Yes"/>
    <n v="33.9"/>
    <n v="102.9"/>
    <n v="2026"/>
    <n v="23667909075"/>
    <n v="4.2686567164179108"/>
    <n v="145.15734265734267"/>
    <n v="17.803737907929243"/>
    <s v="#SPILL!"/>
  </r>
  <r>
    <s v="EV4694"/>
    <x v="2"/>
    <s v="Oceania"/>
    <s v="BMW"/>
    <s v="Car"/>
    <n v="587905"/>
    <n v="76"/>
    <n v="580"/>
    <n v="2.78"/>
    <x v="4640"/>
    <n v="26040"/>
    <n v="17.5"/>
    <s v="No"/>
    <n v="40.4"/>
    <n v="68.3"/>
    <n v="2026"/>
    <n v="15309046200"/>
    <n v="7.6315789473684212"/>
    <n v="44.896551724137929"/>
    <n v="233.01894013488575"/>
    <s v="#SPILL!"/>
  </r>
  <r>
    <s v="EV4695"/>
    <x v="3"/>
    <s v="Europe"/>
    <s v="Toyota"/>
    <s v="SUV"/>
    <n v="274956"/>
    <n v="61"/>
    <n v="431"/>
    <n v="2.97"/>
    <x v="4641"/>
    <n v="77106"/>
    <n v="23.6"/>
    <s v="Yes"/>
    <n v="51.8"/>
    <n v="166.3"/>
    <n v="2026"/>
    <n v="21200757336"/>
    <n v="7.0655737704918034"/>
    <n v="178.9002320185615"/>
    <n v="222.58834140735246"/>
    <s v="#SPILL!"/>
  </r>
  <r>
    <s v="EV4696"/>
    <x v="2"/>
    <s v="Oceania"/>
    <s v="Ford"/>
    <s v="Bus"/>
    <n v="505723"/>
    <n v="66"/>
    <n v="356"/>
    <n v="2.5499999999999998"/>
    <x v="4642"/>
    <n v="38758"/>
    <n v="21.9"/>
    <s v="No"/>
    <n v="42.5"/>
    <n v="30.7"/>
    <n v="2026"/>
    <n v="19600812034"/>
    <n v="5.3939393939393936"/>
    <n v="108.87078651685393"/>
    <n v="349.19313537252606"/>
    <s v="#SPILL!"/>
  </r>
  <r>
    <s v="EV4697"/>
    <x v="6"/>
    <s v="Europe"/>
    <s v="Volkswagen"/>
    <s v="SUV"/>
    <n v="28048"/>
    <n v="90"/>
    <n v="486"/>
    <n v="1.25"/>
    <x v="4515"/>
    <n v="78299"/>
    <n v="19.2"/>
    <s v="Yes"/>
    <n v="42.6"/>
    <n v="19.8"/>
    <n v="2026"/>
    <n v="2196130352"/>
    <n v="5.4"/>
    <n v="161.1090534979424"/>
    <n v="6986.915288077581"/>
    <s v="#SPILL!"/>
  </r>
  <r>
    <s v="EV4698"/>
    <x v="9"/>
    <s v="Asia"/>
    <s v="BYD"/>
    <s v="Truck"/>
    <n v="722299"/>
    <n v="98"/>
    <n v="555"/>
    <n v="0.69"/>
    <x v="4643"/>
    <n v="67909"/>
    <n v="19.399999999999999"/>
    <s v="Yes"/>
    <n v="28.4"/>
    <n v="172"/>
    <n v="2026"/>
    <n v="49050602791"/>
    <n v="5.6632653061224492"/>
    <n v="122.35855855855856"/>
    <n v="240.47382039847764"/>
    <s v="#SPILL!"/>
  </r>
  <r>
    <s v="EV4699"/>
    <x v="0"/>
    <s v="Asia"/>
    <s v="Tesla"/>
    <s v="Car"/>
    <n v="828671"/>
    <n v="41"/>
    <n v="546"/>
    <n v="0.96"/>
    <x v="4644"/>
    <n v="64910"/>
    <n v="14"/>
    <s v="Yes"/>
    <n v="30"/>
    <n v="106.3"/>
    <n v="2026"/>
    <n v="53789034610"/>
    <n v="13.317073170731707"/>
    <n v="118.88278388278388"/>
    <n v="32.520747075739351"/>
    <s v="#SPILL!"/>
  </r>
  <r>
    <s v="EV4700"/>
    <x v="1"/>
    <s v="North America"/>
    <s v="BMW"/>
    <s v="Truck"/>
    <n v="246766"/>
    <n v="99"/>
    <n v="343"/>
    <n v="2.71"/>
    <x v="4645"/>
    <n v="35350"/>
    <n v="13.2"/>
    <s v="No"/>
    <n v="7.5"/>
    <n v="199.4"/>
    <n v="2026"/>
    <n v="8723178100"/>
    <n v="3.4646464646464645"/>
    <n v="103.06122448979592"/>
    <n v="509.11794979859457"/>
    <s v="#SPILL!"/>
  </r>
  <r>
    <s v="EV4701"/>
    <x v="1"/>
    <s v="North America"/>
    <s v="Mercedes"/>
    <s v="SUV"/>
    <n v="223618"/>
    <n v="91"/>
    <n v="579"/>
    <n v="2.31"/>
    <x v="4646"/>
    <n v="26153"/>
    <n v="24.2"/>
    <s v="Yes"/>
    <n v="37.700000000000003"/>
    <n v="88.4"/>
    <n v="2026"/>
    <n v="5848281554"/>
    <n v="6.3626373626373622"/>
    <n v="45.169257340241799"/>
    <n v="755.11363128191817"/>
    <s v="#SPILL!"/>
  </r>
  <r>
    <s v="EV4702"/>
    <x v="0"/>
    <s v="Asia"/>
    <s v="Volkswagen"/>
    <s v="Truck"/>
    <n v="138754"/>
    <n v="67"/>
    <n v="550"/>
    <n v="1.61"/>
    <x v="4647"/>
    <n v="65379"/>
    <n v="22.5"/>
    <s v="Yes"/>
    <n v="27.5"/>
    <n v="125.2"/>
    <n v="2026"/>
    <n v="9071597766"/>
    <n v="8.2089552238805972"/>
    <n v="118.87090909090909"/>
    <n v="141.40132897069634"/>
    <s v="#SPILL!"/>
  </r>
  <r>
    <s v="EV4703"/>
    <x v="8"/>
    <s v="Europe"/>
    <s v="Toyota"/>
    <s v="Car"/>
    <n v="177290"/>
    <n v="70"/>
    <n v="308"/>
    <n v="2.0699999999999998"/>
    <x v="4648"/>
    <n v="27890"/>
    <n v="25"/>
    <s v="No"/>
    <n v="29.3"/>
    <n v="121.1"/>
    <n v="2026"/>
    <n v="4944618100"/>
    <n v="4.4000000000000004"/>
    <n v="90.551948051948045"/>
    <n v="486.28800270742852"/>
    <s v="#SPILL!"/>
  </r>
  <r>
    <s v="EV4704"/>
    <x v="8"/>
    <s v="Europe"/>
    <s v="BMW"/>
    <s v="Bus"/>
    <n v="846850"/>
    <n v="112"/>
    <n v="476"/>
    <n v="0.98"/>
    <x v="4649"/>
    <n v="54947"/>
    <n v="15.9"/>
    <s v="Yes"/>
    <n v="59.5"/>
    <n v="273.39999999999998"/>
    <n v="2026"/>
    <n v="46531866950"/>
    <n v="4.25"/>
    <n v="115.43487394957984"/>
    <n v="0.94349648698116551"/>
    <s v="#SPILL!"/>
  </r>
  <r>
    <s v="EV4705"/>
    <x v="0"/>
    <s v="Asia"/>
    <s v="BYD"/>
    <s v="Car"/>
    <n v="767129"/>
    <n v="101"/>
    <n v="486"/>
    <n v="2.62"/>
    <x v="4650"/>
    <n v="70815"/>
    <n v="16.8"/>
    <s v="Yes"/>
    <n v="49.8"/>
    <n v="133.69999999999999"/>
    <n v="2026"/>
    <n v="54324240135"/>
    <n v="4.8118811881188117"/>
    <n v="145.70987654320987"/>
    <n v="97.815360910616079"/>
    <s v="#SPILL!"/>
  </r>
  <r>
    <s v="EV4706"/>
    <x v="3"/>
    <s v="Europe"/>
    <s v="BMW"/>
    <s v="Bus"/>
    <n v="659447"/>
    <n v="40"/>
    <n v="554"/>
    <n v="2.2400000000000002"/>
    <x v="4651"/>
    <n v="40972"/>
    <n v="23.4"/>
    <s v="No"/>
    <n v="58.1"/>
    <n v="203.3"/>
    <n v="2026"/>
    <n v="27018862484"/>
    <n v="13.85"/>
    <n v="73.95667870036101"/>
    <n v="6.8542278606165468"/>
    <s v="#SPILL!"/>
  </r>
  <r>
    <s v="EV4707"/>
    <x v="5"/>
    <s v="North America"/>
    <s v="BMW"/>
    <s v="Car"/>
    <n v="408665"/>
    <n v="111"/>
    <n v="304"/>
    <n v="1.46"/>
    <x v="4652"/>
    <n v="79772"/>
    <n v="14.3"/>
    <s v="No"/>
    <n v="35.299999999999997"/>
    <n v="164.9"/>
    <n v="2026"/>
    <n v="32600024380"/>
    <n v="2.7387387387387387"/>
    <n v="262.40789473684208"/>
    <n v="202.42496910672554"/>
    <s v="#SPILL!"/>
  </r>
  <r>
    <s v="EV4708"/>
    <x v="3"/>
    <s v="Europe"/>
    <s v="BMW"/>
    <s v="Bus"/>
    <n v="659309"/>
    <n v="90"/>
    <n v="542"/>
    <n v="1.0900000000000001"/>
    <x v="4653"/>
    <n v="62463"/>
    <n v="22.9"/>
    <s v="No"/>
    <n v="36.200000000000003"/>
    <n v="243.2"/>
    <n v="2026"/>
    <n v="41182418067"/>
    <n v="6.0222222222222221"/>
    <n v="115.24538745387454"/>
    <n v="90.347621524960218"/>
    <s v="#SPILL!"/>
  </r>
  <r>
    <s v="EV4709"/>
    <x v="5"/>
    <s v="North America"/>
    <s v="Mercedes"/>
    <s v="Car"/>
    <n v="98270"/>
    <n v="71"/>
    <n v="500"/>
    <n v="1.64"/>
    <x v="4654"/>
    <n v="30502"/>
    <n v="17.5"/>
    <s v="Yes"/>
    <n v="34.4"/>
    <n v="64.2"/>
    <n v="2026"/>
    <n v="2997431540"/>
    <n v="7.042253521126761"/>
    <n v="61.003999999999998"/>
    <n v="993.12099318204946"/>
    <s v="#SPILL!"/>
  </r>
  <r>
    <s v="EV4710"/>
    <x v="3"/>
    <s v="Europe"/>
    <s v="Ford"/>
    <s v="Truck"/>
    <n v="899527"/>
    <n v="87"/>
    <n v="623"/>
    <n v="2.73"/>
    <x v="4655"/>
    <n v="39353"/>
    <n v="16.100000000000001"/>
    <s v="No"/>
    <n v="17.899999999999999"/>
    <n v="140.69999999999999"/>
    <n v="2026"/>
    <n v="35399086031"/>
    <n v="7.1609195402298846"/>
    <n v="63.166934189406099"/>
    <n v="123.82396526174313"/>
    <s v="#SPILL!"/>
  </r>
  <r>
    <s v="EV4711"/>
    <x v="6"/>
    <s v="Europe"/>
    <s v="Kia"/>
    <s v="SUV"/>
    <n v="418412"/>
    <n v="95"/>
    <n v="512"/>
    <n v="1.64"/>
    <x v="4656"/>
    <n v="72775"/>
    <n v="18"/>
    <s v="No"/>
    <n v="23.1"/>
    <n v="25.2"/>
    <n v="2026"/>
    <n v="30449933300"/>
    <n v="5.3894736842105262"/>
    <n v="142.138671875"/>
    <n v="309.1044233912985"/>
    <s v="#SPILL!"/>
  </r>
  <r>
    <s v="EV4712"/>
    <x v="8"/>
    <s v="Europe"/>
    <s v="Toyota"/>
    <s v="SUV"/>
    <n v="422222"/>
    <n v="45"/>
    <n v="495"/>
    <n v="1.72"/>
    <x v="4657"/>
    <n v="68916"/>
    <n v="12.1"/>
    <s v="Yes"/>
    <n v="41.8"/>
    <n v="234.9"/>
    <n v="2026"/>
    <n v="29097851352"/>
    <n v="11"/>
    <n v="139.22424242424242"/>
    <n v="158.37403072317409"/>
    <s v="#SPILL!"/>
  </r>
  <r>
    <s v="EV4713"/>
    <x v="7"/>
    <s v="Europe"/>
    <s v="Tesla"/>
    <s v="Car"/>
    <n v="288394"/>
    <n v="110"/>
    <n v="482"/>
    <n v="2.41"/>
    <x v="4658"/>
    <n v="79492"/>
    <n v="21.9"/>
    <s v="Yes"/>
    <n v="36.9"/>
    <n v="148.19999999999999"/>
    <n v="2026"/>
    <n v="22925015848"/>
    <n v="4.3818181818181818"/>
    <n v="164.92116182572613"/>
    <n v="270.83781215975364"/>
    <s v="#SPILL!"/>
  </r>
  <r>
    <s v="EV4714"/>
    <x v="1"/>
    <s v="North America"/>
    <s v="Mercedes"/>
    <s v="Truck"/>
    <n v="695899"/>
    <n v="84"/>
    <n v="510"/>
    <n v="2.77"/>
    <x v="4659"/>
    <n v="67683"/>
    <n v="23.2"/>
    <s v="No"/>
    <n v="37.9"/>
    <n v="111.6"/>
    <n v="2026"/>
    <n v="47100532017"/>
    <n v="6.0714285714285712"/>
    <n v="132.71176470588236"/>
    <n v="170.42990433956652"/>
    <s v="#SPILL!"/>
  </r>
  <r>
    <s v="EV4715"/>
    <x v="1"/>
    <s v="North America"/>
    <s v="Hyundai"/>
    <s v="Car"/>
    <n v="450044"/>
    <n v="47"/>
    <n v="287"/>
    <n v="2.8"/>
    <x v="4660"/>
    <n v="25275"/>
    <n v="13.9"/>
    <s v="No"/>
    <n v="16.399999999999999"/>
    <n v="88.6"/>
    <n v="2026"/>
    <n v="11374862100"/>
    <n v="6.1063829787234045"/>
    <n v="88.066202090592341"/>
    <n v="419.83006106069632"/>
    <s v="#SPILL!"/>
  </r>
  <r>
    <s v="EV4716"/>
    <x v="5"/>
    <s v="North America"/>
    <s v="Tesla"/>
    <s v="Car"/>
    <n v="784822"/>
    <n v="45"/>
    <n v="469"/>
    <n v="1"/>
    <x v="4661"/>
    <n v="47542"/>
    <n v="17"/>
    <s v="Yes"/>
    <n v="21.3"/>
    <n v="18.5"/>
    <n v="2026"/>
    <n v="37312007524"/>
    <n v="10.422222222222222"/>
    <n v="101.36886993603412"/>
    <n v="120.17374640364312"/>
    <s v="#SPILL!"/>
  </r>
  <r>
    <s v="EV4717"/>
    <x v="0"/>
    <s v="Asia"/>
    <s v="Ford"/>
    <s v="Car"/>
    <n v="737317"/>
    <n v="61"/>
    <n v="527"/>
    <n v="1.24"/>
    <x v="4662"/>
    <n v="47253"/>
    <n v="24.5"/>
    <s v="Yes"/>
    <n v="14.5"/>
    <n v="123.6"/>
    <n v="2026"/>
    <n v="34840440201"/>
    <n v="8.6393442622950811"/>
    <n v="89.664136622390899"/>
    <n v="212.56528738656507"/>
    <s v="#SPILL!"/>
  </r>
  <r>
    <s v="EV4718"/>
    <x v="8"/>
    <s v="Europe"/>
    <s v="Tesla"/>
    <s v="Car"/>
    <n v="182606"/>
    <n v="78"/>
    <n v="495"/>
    <n v="1.23"/>
    <x v="4663"/>
    <n v="64716"/>
    <n v="24.9"/>
    <s v="Yes"/>
    <n v="5.4"/>
    <n v="220.6"/>
    <n v="2026"/>
    <n v="11817529896"/>
    <n v="6.3461538461538458"/>
    <n v="130.73939393939395"/>
    <n v="854.65975926311285"/>
    <s v="#SPILL!"/>
  </r>
  <r>
    <s v="EV4719"/>
    <x v="4"/>
    <s v="Asia"/>
    <s v="Hyundai"/>
    <s v="Car"/>
    <n v="711413"/>
    <n v="79"/>
    <n v="576"/>
    <n v="1.05"/>
    <x v="4664"/>
    <n v="79747"/>
    <n v="15.9"/>
    <s v="No"/>
    <n v="32.200000000000003"/>
    <n v="113.4"/>
    <n v="2026"/>
    <n v="56733052511"/>
    <n v="7.2911392405063289"/>
    <n v="138.44965277777777"/>
    <n v="60.166176327955775"/>
    <s v="#SPILL!"/>
  </r>
  <r>
    <s v="EV4720"/>
    <x v="8"/>
    <s v="Europe"/>
    <s v="Nissan"/>
    <s v="Truck"/>
    <n v="358418"/>
    <n v="87"/>
    <n v="316"/>
    <n v="1.04"/>
    <x v="4665"/>
    <n v="66444"/>
    <n v="16.3"/>
    <s v="No"/>
    <n v="19.8"/>
    <n v="50.8"/>
    <n v="2026"/>
    <n v="23814725592"/>
    <n v="3.632183908045977"/>
    <n v="210.26582278481013"/>
    <n v="328.85346160070083"/>
    <s v="#SPILL!"/>
  </r>
  <r>
    <s v="EV4721"/>
    <x v="3"/>
    <s v="Europe"/>
    <s v="Hyundai"/>
    <s v="SUV"/>
    <n v="29415"/>
    <n v="72"/>
    <n v="574"/>
    <n v="2.87"/>
    <x v="4666"/>
    <n v="51713"/>
    <n v="21.8"/>
    <s v="Yes"/>
    <n v="34.799999999999997"/>
    <n v="251.5"/>
    <n v="2026"/>
    <n v="1521137895"/>
    <n v="7.9722222222222223"/>
    <n v="90.092334494773525"/>
    <n v="825.0212476627571"/>
    <s v="#SPILL!"/>
  </r>
  <r>
    <s v="EV4722"/>
    <x v="6"/>
    <s v="Europe"/>
    <s v="BMW"/>
    <s v="Car"/>
    <n v="493806"/>
    <n v="88"/>
    <n v="501"/>
    <n v="2.77"/>
    <x v="4667"/>
    <n v="78992"/>
    <n v="12"/>
    <s v="No"/>
    <n v="40.799999999999997"/>
    <n v="93.5"/>
    <n v="2026"/>
    <n v="39006723552"/>
    <n v="5.6931818181818183"/>
    <n v="157.6686626746507"/>
    <n v="252.05242544643036"/>
    <s v="#SPILL!"/>
  </r>
  <r>
    <s v="EV4723"/>
    <x v="5"/>
    <s v="North America"/>
    <s v="Volkswagen"/>
    <s v="SUV"/>
    <n v="63356"/>
    <n v="112"/>
    <n v="252"/>
    <n v="2.56"/>
    <x v="4668"/>
    <n v="53243"/>
    <n v="23.1"/>
    <s v="Yes"/>
    <n v="18.8"/>
    <n v="172.5"/>
    <n v="2026"/>
    <n v="3373263508"/>
    <n v="2.25"/>
    <n v="211.28174603174602"/>
    <n v="2129.1116863438347"/>
    <s v="#SPILL!"/>
  </r>
  <r>
    <s v="EV4724"/>
    <x v="7"/>
    <s v="Europe"/>
    <s v="BMW"/>
    <s v="SUV"/>
    <n v="506994"/>
    <n v="99"/>
    <n v="634"/>
    <n v="0.54"/>
    <x v="4669"/>
    <n v="66771"/>
    <n v="18.100000000000001"/>
    <s v="Yes"/>
    <n v="59.1"/>
    <n v="250.2"/>
    <n v="2026"/>
    <n v="33852496374"/>
    <n v="6.404040404040404"/>
    <n v="105.31703470031546"/>
    <n v="338.55430241778009"/>
    <s v="#SPILL!"/>
  </r>
  <r>
    <s v="EV4725"/>
    <x v="7"/>
    <s v="Europe"/>
    <s v="BMW"/>
    <s v="SUV"/>
    <n v="303828"/>
    <n v="57"/>
    <n v="361"/>
    <n v="2.89"/>
    <x v="4670"/>
    <n v="32755"/>
    <n v="15.7"/>
    <s v="Yes"/>
    <n v="64.8"/>
    <n v="38.6"/>
    <n v="2026"/>
    <n v="9951886140"/>
    <n v="6.333333333333333"/>
    <n v="90.73407202216066"/>
    <n v="427.58731914109302"/>
    <s v="#SPILL!"/>
  </r>
  <r>
    <s v="EV4726"/>
    <x v="0"/>
    <s v="Asia"/>
    <s v="Hyundai"/>
    <s v="SUV"/>
    <n v="248547"/>
    <n v="86"/>
    <n v="621"/>
    <n v="1.1299999999999999"/>
    <x v="4671"/>
    <n v="57602"/>
    <n v="17.5"/>
    <s v="Yes"/>
    <n v="31.2"/>
    <n v="256.10000000000002"/>
    <n v="2026"/>
    <n v="14316804294"/>
    <n v="7.2209302325581399"/>
    <n v="92.756843800322059"/>
    <n v="161.73600968830846"/>
    <s v="#SPILL!"/>
  </r>
  <r>
    <s v="EV4727"/>
    <x v="8"/>
    <s v="Europe"/>
    <s v="Hyundai"/>
    <s v="SUV"/>
    <n v="341032"/>
    <n v="54"/>
    <n v="300"/>
    <n v="1.26"/>
    <x v="4672"/>
    <n v="59617"/>
    <n v="16.3"/>
    <s v="No"/>
    <n v="36"/>
    <n v="21.6"/>
    <n v="2026"/>
    <n v="20331304744"/>
    <n v="5.5555555555555554"/>
    <n v="198.72333333333333"/>
    <n v="323.8259166295245"/>
    <s v="#SPILL!"/>
  </r>
  <r>
    <s v="EV4728"/>
    <x v="4"/>
    <s v="Asia"/>
    <s v="Tesla"/>
    <s v="Truck"/>
    <n v="614757"/>
    <n v="119"/>
    <n v="443"/>
    <n v="1.73"/>
    <x v="4673"/>
    <n v="61128"/>
    <n v="15.2"/>
    <s v="Yes"/>
    <n v="45.7"/>
    <n v="147.1"/>
    <n v="2026"/>
    <n v="37578865896"/>
    <n v="3.7226890756302522"/>
    <n v="137.9864559819413"/>
    <n v="252.50790149603824"/>
    <s v="#SPILL!"/>
  </r>
  <r>
    <s v="EV4729"/>
    <x v="1"/>
    <s v="North America"/>
    <s v="Ford"/>
    <s v="SUV"/>
    <n v="557777"/>
    <n v="100"/>
    <n v="637"/>
    <n v="2.36"/>
    <x v="4674"/>
    <n v="43074"/>
    <n v="18.5"/>
    <s v="Yes"/>
    <n v="18.2"/>
    <n v="284.89999999999998"/>
    <n v="2026"/>
    <n v="24025686498"/>
    <n v="6.37"/>
    <n v="67.620094191522767"/>
    <n v="188.97695674077633"/>
    <s v="#SPILL!"/>
  </r>
  <r>
    <s v="EV4730"/>
    <x v="7"/>
    <s v="Europe"/>
    <s v="Mercedes"/>
    <s v="Bus"/>
    <n v="543094"/>
    <n v="60"/>
    <n v="356"/>
    <n v="2.7"/>
    <x v="4675"/>
    <n v="83731"/>
    <n v="14.2"/>
    <s v="Yes"/>
    <n v="31.6"/>
    <n v="194.3"/>
    <n v="2026"/>
    <n v="45473803714"/>
    <n v="5.9333333333333336"/>
    <n v="235.19943820224719"/>
    <n v="97.828368569713518"/>
    <s v="#SPILL!"/>
  </r>
  <r>
    <s v="EV4731"/>
    <x v="3"/>
    <s v="Europe"/>
    <s v="Hyundai"/>
    <s v="SUV"/>
    <n v="309305"/>
    <n v="114"/>
    <n v="506"/>
    <n v="2.0499999999999998"/>
    <x v="4676"/>
    <n v="49721"/>
    <n v="13.1"/>
    <s v="No"/>
    <n v="35.9"/>
    <n v="224.4"/>
    <n v="2026"/>
    <n v="15378953905"/>
    <n v="4.4385964912280702"/>
    <n v="98.262845849802375"/>
    <n v="78.120301967313821"/>
    <s v="#SPILL!"/>
  </r>
  <r>
    <s v="EV4732"/>
    <x v="8"/>
    <s v="Europe"/>
    <s v="Tesla"/>
    <s v="Bus"/>
    <n v="281421"/>
    <n v="81"/>
    <n v="587"/>
    <n v="0.88"/>
    <x v="4677"/>
    <n v="38163"/>
    <n v="23.6"/>
    <s v="Yes"/>
    <n v="22.4"/>
    <n v="206"/>
    <n v="2026"/>
    <n v="10739869623"/>
    <n v="7.2469135802469138"/>
    <n v="65.01362862010221"/>
    <n v="612.86471158868733"/>
    <s v="#SPILL!"/>
  </r>
  <r>
    <s v="EV4733"/>
    <x v="0"/>
    <s v="Asia"/>
    <s v="Toyota"/>
    <s v="Truck"/>
    <n v="546150"/>
    <n v="74"/>
    <n v="461"/>
    <n v="1.19"/>
    <x v="4678"/>
    <n v="36108"/>
    <n v="23.6"/>
    <s v="No"/>
    <n v="62.3"/>
    <n v="78.599999999999994"/>
    <n v="2026"/>
    <n v="19720384200"/>
    <n v="6.2297297297297298"/>
    <n v="78.32537960954447"/>
    <n v="143.64185663279318"/>
    <s v="#SPILL!"/>
  </r>
  <r>
    <s v="EV4734"/>
    <x v="2"/>
    <s v="Oceania"/>
    <s v="Hyundai"/>
    <s v="Bus"/>
    <n v="316948"/>
    <n v="46"/>
    <n v="319"/>
    <n v="1.93"/>
    <x v="4679"/>
    <n v="75849"/>
    <n v="16.5"/>
    <s v="No"/>
    <n v="44.1"/>
    <n v="27.3"/>
    <n v="2026"/>
    <n v="24040188852"/>
    <n v="6.9347826086956523"/>
    <n v="237.77115987460814"/>
    <n v="107.16899933112056"/>
    <s v="#SPILL!"/>
  </r>
  <r>
    <s v="EV4735"/>
    <x v="6"/>
    <s v="Europe"/>
    <s v="Mercedes"/>
    <s v="Truck"/>
    <n v="465784"/>
    <n v="72"/>
    <n v="496"/>
    <n v="0.59"/>
    <x v="4680"/>
    <n v="83633"/>
    <n v="21.8"/>
    <s v="Yes"/>
    <n v="6.5"/>
    <n v="73.3"/>
    <n v="2026"/>
    <n v="38954913272"/>
    <n v="6.8888888888888893"/>
    <n v="168.61491935483872"/>
    <n v="161.91839994503889"/>
    <s v="#SPILL!"/>
  </r>
  <r>
    <s v="EV4736"/>
    <x v="2"/>
    <s v="Oceania"/>
    <s v="Nissan"/>
    <s v="Bus"/>
    <n v="851158"/>
    <n v="85"/>
    <n v="290"/>
    <n v="1.29"/>
    <x v="4681"/>
    <n v="33944"/>
    <n v="24.5"/>
    <s v="No"/>
    <n v="54.5"/>
    <n v="26.7"/>
    <n v="2026"/>
    <n v="28891707152"/>
    <n v="3.4117647058823528"/>
    <n v="117.04827586206896"/>
    <n v="162.64195366782667"/>
    <s v="#SPILL!"/>
  </r>
  <r>
    <s v="EV4737"/>
    <x v="5"/>
    <s v="North America"/>
    <s v="Toyota"/>
    <s v="Truck"/>
    <n v="36427"/>
    <n v="42"/>
    <n v="310"/>
    <n v="2.09"/>
    <x v="4682"/>
    <n v="28831"/>
    <n v="17.8"/>
    <s v="No"/>
    <n v="30.2"/>
    <n v="293.5"/>
    <n v="2026"/>
    <n v="1050226837"/>
    <n v="7.3809523809523814"/>
    <n v="93.00322580645161"/>
    <n v="3263.3211628736926"/>
    <s v="#SPILL!"/>
  </r>
  <r>
    <s v="EV4738"/>
    <x v="7"/>
    <s v="Europe"/>
    <s v="Kia"/>
    <s v="Car"/>
    <n v="534384"/>
    <n v="101"/>
    <n v="319"/>
    <n v="0.76"/>
    <x v="4683"/>
    <n v="74829"/>
    <n v="12.8"/>
    <s v="No"/>
    <n v="34.1"/>
    <n v="271"/>
    <n v="2026"/>
    <n v="39987420336"/>
    <n v="3.1584158415841586"/>
    <n v="234.57366771159874"/>
    <n v="348.67997544836669"/>
    <s v="#SPILL!"/>
  </r>
  <r>
    <s v="EV4739"/>
    <x v="3"/>
    <s v="Europe"/>
    <s v="BYD"/>
    <s v="Car"/>
    <n v="799016"/>
    <n v="53"/>
    <n v="293"/>
    <n v="2.75"/>
    <x v="4684"/>
    <n v="41817"/>
    <n v="17.600000000000001"/>
    <s v="Yes"/>
    <n v="7.4"/>
    <n v="268.7"/>
    <n v="2026"/>
    <n v="33412452072"/>
    <n v="5.5283018867924527"/>
    <n v="142.72013651877134"/>
    <n v="15.079798151726624"/>
    <s v="#SPILL!"/>
  </r>
  <r>
    <s v="EV4740"/>
    <x v="7"/>
    <s v="Europe"/>
    <s v="BMW"/>
    <s v="Car"/>
    <n v="290518"/>
    <n v="82"/>
    <n v="368"/>
    <n v="1.1599999999999999"/>
    <x v="4685"/>
    <n v="43059"/>
    <n v="19.100000000000001"/>
    <s v="Yes"/>
    <n v="25.9"/>
    <n v="167.8"/>
    <n v="2026"/>
    <n v="12509414562"/>
    <n v="4.4878048780487809"/>
    <n v="117.00815217391305"/>
    <n v="16.952477987594573"/>
    <s v="#SPILL!"/>
  </r>
  <r>
    <s v="EV4741"/>
    <x v="1"/>
    <s v="North America"/>
    <s v="Kia"/>
    <s v="Bus"/>
    <n v="308104"/>
    <n v="82"/>
    <n v="562"/>
    <n v="1.17"/>
    <x v="4686"/>
    <n v="62725"/>
    <n v="13"/>
    <s v="No"/>
    <n v="21.1"/>
    <n v="157.80000000000001"/>
    <n v="2026"/>
    <n v="19325823400"/>
    <n v="6.8536585365853657"/>
    <n v="111.61032028469751"/>
    <n v="483.33679536779789"/>
    <s v="#SPILL!"/>
  </r>
  <r>
    <s v="EV4742"/>
    <x v="8"/>
    <s v="Europe"/>
    <s v="Mercedes"/>
    <s v="Truck"/>
    <n v="658963"/>
    <n v="89"/>
    <n v="407"/>
    <n v="2.52"/>
    <x v="4687"/>
    <n v="74559"/>
    <n v="14.6"/>
    <s v="No"/>
    <n v="7"/>
    <n v="39.9"/>
    <n v="2026"/>
    <n v="49131622317"/>
    <n v="4.5730337078651688"/>
    <n v="183.19164619164619"/>
    <n v="155.17866708752996"/>
    <s v="#SPILL!"/>
  </r>
  <r>
    <s v="EV4743"/>
    <x v="3"/>
    <s v="Europe"/>
    <s v="Kia"/>
    <s v="SUV"/>
    <n v="466214"/>
    <n v="79"/>
    <n v="448"/>
    <n v="0.92"/>
    <x v="4688"/>
    <n v="73600"/>
    <n v="21.8"/>
    <s v="Yes"/>
    <n v="63.9"/>
    <n v="245.7"/>
    <n v="2026"/>
    <n v="34313350400"/>
    <n v="5.6708860759493671"/>
    <n v="164.28571428571428"/>
    <n v="176.76002865636812"/>
    <s v="#SPILL!"/>
  </r>
  <r>
    <s v="EV4744"/>
    <x v="5"/>
    <s v="North America"/>
    <s v="Toyota"/>
    <s v="SUV"/>
    <n v="702677"/>
    <n v="40"/>
    <n v="638"/>
    <n v="0.68"/>
    <x v="4689"/>
    <n v="65497"/>
    <n v="12.8"/>
    <s v="No"/>
    <n v="45.4"/>
    <n v="21.7"/>
    <n v="2026"/>
    <n v="46023235469"/>
    <n v="15.95"/>
    <n v="102.65987460815047"/>
    <n v="120.36682572504863"/>
    <s v="#SPILL!"/>
  </r>
  <r>
    <s v="EV4745"/>
    <x v="2"/>
    <s v="Oceania"/>
    <s v="Kia"/>
    <s v="Bus"/>
    <n v="287690"/>
    <n v="94"/>
    <n v="645"/>
    <n v="1.97"/>
    <x v="4690"/>
    <n v="35536"/>
    <n v="22"/>
    <s v="No"/>
    <n v="43.9"/>
    <n v="134.4"/>
    <n v="2026"/>
    <n v="10223351840"/>
    <n v="6.8617021276595747"/>
    <n v="55.094573643410854"/>
    <n v="608.45701970871426"/>
    <s v="#SPILL!"/>
  </r>
  <r>
    <s v="EV4746"/>
    <x v="4"/>
    <s v="Asia"/>
    <s v="Toyota"/>
    <s v="SUV"/>
    <n v="544560"/>
    <n v="62"/>
    <n v="619"/>
    <n v="2.59"/>
    <x v="4691"/>
    <n v="69122"/>
    <n v="17.100000000000001"/>
    <s v="No"/>
    <n v="19.7"/>
    <n v="85.3"/>
    <n v="2026"/>
    <n v="37641076320"/>
    <n v="9.9838709677419359"/>
    <n v="111.66720516962843"/>
    <n v="305.75143234905244"/>
    <s v="#SPILL!"/>
  </r>
  <r>
    <s v="EV4747"/>
    <x v="2"/>
    <s v="Oceania"/>
    <s v="Kia"/>
    <s v="SUV"/>
    <n v="811919"/>
    <n v="44"/>
    <n v="345"/>
    <n v="0.68"/>
    <x v="4692"/>
    <n v="74430"/>
    <n v="20.2"/>
    <s v="No"/>
    <n v="53.8"/>
    <n v="100.4"/>
    <n v="2026"/>
    <n v="60431131170"/>
    <n v="7.8409090909090908"/>
    <n v="215.7391304347826"/>
    <n v="216.79009851967993"/>
    <s v="#SPILL!"/>
  </r>
  <r>
    <s v="EV4748"/>
    <x v="1"/>
    <s v="North America"/>
    <s v="Kia"/>
    <s v="SUV"/>
    <n v="712625"/>
    <n v="110"/>
    <n v="504"/>
    <n v="1.9"/>
    <x v="4693"/>
    <n v="41599"/>
    <n v="12.5"/>
    <s v="No"/>
    <n v="44.9"/>
    <n v="49"/>
    <n v="2026"/>
    <n v="29644487375"/>
    <n v="4.581818181818182"/>
    <n v="82.537698412698418"/>
    <n v="36.991405016663748"/>
    <s v="#SPILL!"/>
  </r>
  <r>
    <s v="EV4749"/>
    <x v="7"/>
    <s v="Europe"/>
    <s v="Kia"/>
    <s v="SUV"/>
    <n v="231590"/>
    <n v="96"/>
    <n v="545"/>
    <n v="0.89"/>
    <x v="4694"/>
    <n v="52595"/>
    <n v="22.4"/>
    <s v="Yes"/>
    <n v="58.7"/>
    <n v="119.1"/>
    <n v="2026"/>
    <n v="12180476050"/>
    <n v="5.677083333333333"/>
    <n v="96.504587155963307"/>
    <n v="612.02124444060621"/>
    <s v="#SPILL!"/>
  </r>
  <r>
    <s v="EV4750"/>
    <x v="5"/>
    <s v="North America"/>
    <s v="BYD"/>
    <s v="Truck"/>
    <n v="560121"/>
    <n v="44"/>
    <n v="344"/>
    <n v="2.61"/>
    <x v="4695"/>
    <n v="27425"/>
    <n v="23.5"/>
    <s v="Yes"/>
    <n v="22"/>
    <n v="273.7"/>
    <n v="2026"/>
    <n v="15361318425"/>
    <n v="7.8181818181818183"/>
    <n v="79.723837209302332"/>
    <n v="245.96114053927633"/>
    <s v="#SPILL!"/>
  </r>
  <r>
    <s v="EV4751"/>
    <x v="8"/>
    <s v="Europe"/>
    <s v="Nissan"/>
    <s v="Bus"/>
    <n v="52727"/>
    <n v="115"/>
    <n v="485"/>
    <n v="2.5099999999999998"/>
    <x v="4696"/>
    <n v="59343"/>
    <n v="16.8"/>
    <s v="Yes"/>
    <n v="17"/>
    <n v="74.5"/>
    <n v="2026"/>
    <n v="3128978361"/>
    <n v="4.2173913043478262"/>
    <n v="122.35670103092784"/>
    <n v="2031.881199385514"/>
    <s v="#SPILL!"/>
  </r>
  <r>
    <s v="EV4752"/>
    <x v="9"/>
    <s v="Asia"/>
    <s v="Hyundai"/>
    <s v="Bus"/>
    <n v="531481"/>
    <n v="74"/>
    <n v="423"/>
    <n v="2.98"/>
    <x v="4697"/>
    <n v="72027"/>
    <n v="19.100000000000001"/>
    <s v="Yes"/>
    <n v="7.7"/>
    <n v="221.4"/>
    <n v="2026"/>
    <n v="38280981987"/>
    <n v="5.7162162162162158"/>
    <n v="170.27659574468086"/>
    <n v="178.3676180333822"/>
    <s v="#SPILL!"/>
  </r>
  <r>
    <s v="EV4753"/>
    <x v="9"/>
    <s v="Asia"/>
    <s v="Kia"/>
    <s v="SUV"/>
    <n v="509614"/>
    <n v="46"/>
    <n v="648"/>
    <n v="2.74"/>
    <x v="4698"/>
    <n v="42672"/>
    <n v="24.6"/>
    <s v="No"/>
    <n v="50.6"/>
    <n v="39.5"/>
    <n v="2026"/>
    <n v="21746248608"/>
    <n v="14.086956521739131"/>
    <n v="65.851851851851848"/>
    <n v="264.8671347333472"/>
    <s v="#SPILL!"/>
  </r>
  <r>
    <s v="EV4754"/>
    <x v="8"/>
    <s v="Europe"/>
    <s v="Mercedes"/>
    <s v="Car"/>
    <n v="200584"/>
    <n v="102"/>
    <n v="285"/>
    <n v="2.2200000000000002"/>
    <x v="4699"/>
    <n v="80974"/>
    <n v="16.600000000000001"/>
    <s v="No"/>
    <n v="11"/>
    <n v="119.6"/>
    <n v="2026"/>
    <n v="16242088816"/>
    <n v="2.7941176470588234"/>
    <n v="284.11929824561406"/>
    <n v="456.59673752642283"/>
    <s v="#SPILL!"/>
  </r>
  <r>
    <s v="EV4755"/>
    <x v="0"/>
    <s v="Asia"/>
    <s v="BMW"/>
    <s v="Truck"/>
    <n v="708469"/>
    <n v="98"/>
    <n v="298"/>
    <n v="2.33"/>
    <x v="4700"/>
    <n v="72602"/>
    <n v="16"/>
    <s v="Yes"/>
    <n v="50.7"/>
    <n v="216.4"/>
    <n v="2026"/>
    <n v="51436266338"/>
    <n v="3.0408163265306123"/>
    <n v="243.63087248322148"/>
    <n v="92.005437076287038"/>
    <s v="#SPILL!"/>
  </r>
  <r>
    <s v="EV4756"/>
    <x v="3"/>
    <s v="Europe"/>
    <s v="Mercedes"/>
    <s v="Car"/>
    <n v="650763"/>
    <n v="82"/>
    <n v="554"/>
    <n v="2.72"/>
    <x v="4701"/>
    <n v="36596"/>
    <n v="16.7"/>
    <s v="No"/>
    <n v="58.9"/>
    <n v="251.2"/>
    <n v="2026"/>
    <n v="23815322748"/>
    <n v="6.7560975609756095"/>
    <n v="66.057761732851986"/>
    <n v="6.0713347255452446"/>
    <s v="#SPILL!"/>
  </r>
  <r>
    <s v="EV4757"/>
    <x v="4"/>
    <s v="Asia"/>
    <s v="Hyundai"/>
    <s v="Car"/>
    <n v="235821"/>
    <n v="103"/>
    <n v="573"/>
    <n v="1.1299999999999999"/>
    <x v="4702"/>
    <n v="58114"/>
    <n v="18.8"/>
    <s v="Yes"/>
    <n v="32.799999999999997"/>
    <n v="25.8"/>
    <n v="2026"/>
    <n v="13704501594"/>
    <n v="5.5631067961165046"/>
    <n v="101.42059336823735"/>
    <n v="25.154672399828684"/>
    <s v="#SPILL!"/>
  </r>
  <r>
    <s v="EV4758"/>
    <x v="0"/>
    <s v="Asia"/>
    <s v="Hyundai"/>
    <s v="SUV"/>
    <n v="561127"/>
    <n v="79"/>
    <n v="548"/>
    <n v="2.69"/>
    <x v="4703"/>
    <n v="32450"/>
    <n v="12.2"/>
    <s v="Yes"/>
    <n v="25.7"/>
    <n v="262.89999999999998"/>
    <n v="2026"/>
    <n v="18208571150"/>
    <n v="6.9367088607594933"/>
    <n v="59.215328467153284"/>
    <n v="306.92873449326083"/>
    <s v="#SPILL!"/>
  </r>
  <r>
    <s v="EV4759"/>
    <x v="6"/>
    <s v="Europe"/>
    <s v="Toyota"/>
    <s v="SUV"/>
    <n v="169312"/>
    <n v="57"/>
    <n v="535"/>
    <n v="1.08"/>
    <x v="1443"/>
    <n v="54951"/>
    <n v="16"/>
    <s v="Yes"/>
    <n v="55.1"/>
    <n v="154.80000000000001"/>
    <n v="2026"/>
    <n v="9303863712"/>
    <n v="9.3859649122807021"/>
    <n v="102.71214953271028"/>
    <n v="858.911358911359"/>
    <s v="#SPILL!"/>
  </r>
  <r>
    <s v="EV4760"/>
    <x v="7"/>
    <s v="Europe"/>
    <s v="BYD"/>
    <s v="SUV"/>
    <n v="551713"/>
    <n v="114"/>
    <n v="353"/>
    <n v="1.28"/>
    <x v="4704"/>
    <n v="76687"/>
    <n v="13.3"/>
    <s v="No"/>
    <n v="61.9"/>
    <n v="196.7"/>
    <n v="2026"/>
    <n v="42309214831"/>
    <n v="3.0964912280701755"/>
    <n v="217.24362606232296"/>
    <n v="209.76304709151316"/>
    <s v="#SPILL!"/>
  </r>
  <r>
    <s v="EV4761"/>
    <x v="0"/>
    <s v="Asia"/>
    <s v="Kia"/>
    <s v="Bus"/>
    <n v="614078"/>
    <n v="100"/>
    <n v="541"/>
    <n v="0.66"/>
    <x v="4705"/>
    <n v="42979"/>
    <n v="14.4"/>
    <s v="Yes"/>
    <n v="37.799999999999997"/>
    <n v="64.8"/>
    <n v="2026"/>
    <n v="26392458362"/>
    <n v="5.41"/>
    <n v="79.443622920517555"/>
    <n v="228.76572682949072"/>
    <s v="#SPILL!"/>
  </r>
  <r>
    <s v="EV4762"/>
    <x v="7"/>
    <s v="Europe"/>
    <s v="Nissan"/>
    <s v="Truck"/>
    <n v="144960"/>
    <n v="96"/>
    <n v="427"/>
    <n v="0.8"/>
    <x v="4706"/>
    <n v="77656"/>
    <n v="13.3"/>
    <s v="No"/>
    <n v="60.3"/>
    <n v="100.5"/>
    <n v="2026"/>
    <n v="11257013760"/>
    <n v="4.447916666666667"/>
    <n v="181.86416861826697"/>
    <n v="205.0703642384106"/>
    <s v="#SPILL!"/>
  </r>
  <r>
    <s v="EV4763"/>
    <x v="3"/>
    <s v="Europe"/>
    <s v="Kia"/>
    <s v="Truck"/>
    <n v="615568"/>
    <n v="40"/>
    <n v="518"/>
    <n v="1.57"/>
    <x v="4707"/>
    <n v="39883"/>
    <n v="24.8"/>
    <s v="No"/>
    <n v="18.600000000000001"/>
    <n v="123.4"/>
    <n v="2026"/>
    <n v="24550698544"/>
    <n v="12.95"/>
    <n v="76.994208494208493"/>
    <n v="189.85554804668209"/>
    <s v="#SPILL!"/>
  </r>
  <r>
    <s v="EV4764"/>
    <x v="0"/>
    <s v="Asia"/>
    <s v="BYD"/>
    <s v="Car"/>
    <n v="562872"/>
    <n v="64"/>
    <n v="498"/>
    <n v="1.73"/>
    <x v="4708"/>
    <n v="31627"/>
    <n v="15.8"/>
    <s v="Yes"/>
    <n v="42.1"/>
    <n v="169.1"/>
    <n v="2026"/>
    <n v="17801952744"/>
    <n v="7.78125"/>
    <n v="63.508032128514053"/>
    <n v="181.34851262809306"/>
    <s v="#SPILL!"/>
  </r>
  <r>
    <s v="EV4765"/>
    <x v="8"/>
    <s v="Europe"/>
    <s v="Nissan"/>
    <s v="Car"/>
    <n v="483888"/>
    <n v="50"/>
    <n v="431"/>
    <n v="0.52"/>
    <x v="4709"/>
    <n v="43169"/>
    <n v="24.1"/>
    <s v="No"/>
    <n v="32.9"/>
    <n v="232.7"/>
    <n v="2026"/>
    <n v="20888961072"/>
    <n v="8.6199999999999992"/>
    <n v="100.16009280742459"/>
    <n v="232.77080646761235"/>
    <s v="#SPILL!"/>
  </r>
  <r>
    <s v="EV4766"/>
    <x v="0"/>
    <s v="Asia"/>
    <s v="Hyundai"/>
    <s v="Truck"/>
    <n v="523112"/>
    <n v="96"/>
    <n v="330"/>
    <n v="2.08"/>
    <x v="4710"/>
    <n v="42671"/>
    <n v="17.3"/>
    <s v="Yes"/>
    <n v="51.6"/>
    <n v="28.6"/>
    <n v="2026"/>
    <n v="22321712152"/>
    <n v="3.4375"/>
    <n v="129.30606060606061"/>
    <n v="1.1259539066203796"/>
    <s v="#SPILL!"/>
  </r>
  <r>
    <s v="EV4767"/>
    <x v="8"/>
    <s v="Europe"/>
    <s v="Nissan"/>
    <s v="Car"/>
    <n v="505301"/>
    <n v="56"/>
    <n v="325"/>
    <n v="2.75"/>
    <x v="4711"/>
    <n v="75611"/>
    <n v="23.7"/>
    <s v="Yes"/>
    <n v="58.2"/>
    <n v="222.3"/>
    <n v="2026"/>
    <n v="38206313911"/>
    <n v="5.8035714285714288"/>
    <n v="232.64923076923077"/>
    <n v="55.877585834977566"/>
    <s v="#SPILL!"/>
  </r>
  <r>
    <s v="EV4768"/>
    <x v="2"/>
    <s v="Oceania"/>
    <s v="Nissan"/>
    <s v="SUV"/>
    <n v="600262"/>
    <n v="94"/>
    <n v="474"/>
    <n v="1.04"/>
    <x v="4712"/>
    <n v="53140"/>
    <n v="20"/>
    <s v="Yes"/>
    <n v="9.6"/>
    <n v="238.9"/>
    <n v="2026"/>
    <n v="31897922680"/>
    <n v="5.042553191489362"/>
    <n v="112.10970464135021"/>
    <n v="105.20572683261642"/>
    <s v="#SPILL!"/>
  </r>
  <r>
    <s v="EV4769"/>
    <x v="4"/>
    <s v="Asia"/>
    <s v="BMW"/>
    <s v="Bus"/>
    <n v="260723"/>
    <n v="86"/>
    <n v="622"/>
    <n v="2.86"/>
    <x v="4713"/>
    <n v="51432"/>
    <n v="20"/>
    <s v="No"/>
    <n v="52.2"/>
    <n v="138.69999999999999"/>
    <n v="2026"/>
    <n v="13409505336"/>
    <n v="7.2325581395348841"/>
    <n v="82.688102893890672"/>
    <n v="133.24869689287098"/>
    <s v="#SPILL!"/>
  </r>
  <r>
    <s v="EV4770"/>
    <x v="7"/>
    <s v="Europe"/>
    <s v="Nissan"/>
    <s v="Truck"/>
    <n v="156067"/>
    <n v="61"/>
    <n v="584"/>
    <n v="1.57"/>
    <x v="4714"/>
    <n v="25693"/>
    <n v="15.2"/>
    <s v="Yes"/>
    <n v="32.700000000000003"/>
    <n v="275.60000000000002"/>
    <n v="2026"/>
    <n v="4009829431"/>
    <n v="9.5737704918032787"/>
    <n v="43.994863013698627"/>
    <n v="788.20634727392724"/>
    <s v="#SPILL!"/>
  </r>
  <r>
    <s v="EV4771"/>
    <x v="2"/>
    <s v="Oceania"/>
    <s v="BYD"/>
    <s v="Truck"/>
    <n v="673641"/>
    <n v="82"/>
    <n v="465"/>
    <n v="1.72"/>
    <x v="4715"/>
    <n v="40011"/>
    <n v="21.6"/>
    <s v="No"/>
    <n v="14.6"/>
    <n v="116.1"/>
    <n v="2026"/>
    <n v="26953050051"/>
    <n v="5.6707317073170733"/>
    <n v="86.045161290322582"/>
    <n v="241.32438494687824"/>
    <s v="#SPILL!"/>
  </r>
  <r>
    <s v="EV4772"/>
    <x v="7"/>
    <s v="Europe"/>
    <s v="Hyundai"/>
    <s v="Truck"/>
    <n v="816839"/>
    <n v="71"/>
    <n v="516"/>
    <n v="2.61"/>
    <x v="4716"/>
    <n v="72115"/>
    <n v="12.8"/>
    <s v="No"/>
    <n v="7.9"/>
    <n v="262.60000000000002"/>
    <n v="2026"/>
    <n v="58906344485"/>
    <n v="7.267605633802817"/>
    <n v="139.75775193798449"/>
    <n v="240.05832238666372"/>
    <s v="#SPILL!"/>
  </r>
  <r>
    <s v="EV4773"/>
    <x v="9"/>
    <s v="Asia"/>
    <s v="Ford"/>
    <s v="SUV"/>
    <n v="318528"/>
    <n v="110"/>
    <n v="592"/>
    <n v="2.1"/>
    <x v="4307"/>
    <n v="80928"/>
    <n v="13.4"/>
    <s v="Yes"/>
    <n v="48.6"/>
    <n v="79.8"/>
    <n v="2026"/>
    <n v="25777833984"/>
    <n v="5.3818181818181818"/>
    <n v="136.70270270270271"/>
    <n v="243.53589009443442"/>
    <s v="#SPILL!"/>
  </r>
  <r>
    <s v="EV4774"/>
    <x v="6"/>
    <s v="Europe"/>
    <s v="Toyota"/>
    <s v="Truck"/>
    <n v="610332"/>
    <n v="81"/>
    <n v="619"/>
    <n v="1.73"/>
    <x v="4717"/>
    <n v="40766"/>
    <n v="23.9"/>
    <s v="Yes"/>
    <n v="40.200000000000003"/>
    <n v="254.2"/>
    <n v="2026"/>
    <n v="24880794312"/>
    <n v="7.6419753086419755"/>
    <n v="65.857835218093697"/>
    <n v="255.55107711868297"/>
    <s v="#SPILL!"/>
  </r>
  <r>
    <s v="EV4775"/>
    <x v="1"/>
    <s v="North America"/>
    <s v="Volkswagen"/>
    <s v="Truck"/>
    <n v="580788"/>
    <n v="55"/>
    <n v="415"/>
    <n v="2.4300000000000002"/>
    <x v="4718"/>
    <n v="78677"/>
    <n v="21.1"/>
    <s v="No"/>
    <n v="56.6"/>
    <n v="149.1"/>
    <n v="2026"/>
    <n v="45694657476"/>
    <n v="7.5454545454545459"/>
    <n v="189.58313253012048"/>
    <n v="290.29697583283405"/>
    <s v="#SPILL!"/>
  </r>
  <r>
    <s v="EV4776"/>
    <x v="5"/>
    <s v="North America"/>
    <s v="Toyota"/>
    <s v="Truck"/>
    <n v="492220"/>
    <n v="75"/>
    <n v="478"/>
    <n v="0.53"/>
    <x v="4719"/>
    <n v="74880"/>
    <n v="24.2"/>
    <s v="No"/>
    <n v="52.8"/>
    <n v="295.2"/>
    <n v="2026"/>
    <n v="36857433600"/>
    <n v="6.3733333333333331"/>
    <n v="156.65271966527197"/>
    <n v="87.12973873471212"/>
    <s v="#SPILL!"/>
  </r>
  <r>
    <s v="EV4777"/>
    <x v="3"/>
    <s v="Europe"/>
    <s v="BMW"/>
    <s v="Car"/>
    <n v="412364"/>
    <n v="84"/>
    <n v="430"/>
    <n v="2.4900000000000002"/>
    <x v="4720"/>
    <n v="75937"/>
    <n v="15.8"/>
    <s v="No"/>
    <n v="20.2"/>
    <n v="186.1"/>
    <n v="2026"/>
    <n v="31313685068"/>
    <n v="5.1190476190476186"/>
    <n v="176.59767441860464"/>
    <n v="369.85042341232503"/>
    <s v="#SPILL!"/>
  </r>
  <r>
    <s v="EV4778"/>
    <x v="1"/>
    <s v="North America"/>
    <s v="Toyota"/>
    <s v="SUV"/>
    <n v="91875"/>
    <n v="101"/>
    <n v="550"/>
    <n v="1.73"/>
    <x v="4721"/>
    <n v="81052"/>
    <n v="16.100000000000001"/>
    <s v="No"/>
    <n v="47.3"/>
    <n v="89.7"/>
    <n v="2026"/>
    <n v="7446652500"/>
    <n v="5.4455445544554459"/>
    <n v="147.36727272727273"/>
    <n v="568.84897959183672"/>
    <s v="#SPILL!"/>
  </r>
  <r>
    <s v="EV4779"/>
    <x v="2"/>
    <s v="Oceania"/>
    <s v="Toyota"/>
    <s v="Car"/>
    <n v="629272"/>
    <n v="97"/>
    <n v="574"/>
    <n v="2.36"/>
    <x v="4722"/>
    <n v="39033"/>
    <n v="21.9"/>
    <s v="No"/>
    <n v="26.5"/>
    <n v="217.9"/>
    <n v="2026"/>
    <n v="24562373976"/>
    <n v="5.9175257731958766"/>
    <n v="68.001742160278752"/>
    <n v="185.94502854091712"/>
    <s v="#SPILL!"/>
  </r>
  <r>
    <s v="EV4780"/>
    <x v="3"/>
    <s v="Europe"/>
    <s v="Volkswagen"/>
    <s v="Car"/>
    <n v="639660"/>
    <n v="56"/>
    <n v="406"/>
    <n v="1.97"/>
    <x v="4723"/>
    <n v="34446"/>
    <n v="14.4"/>
    <s v="No"/>
    <n v="64.900000000000006"/>
    <n v="69.7"/>
    <n v="2026"/>
    <n v="22033728360"/>
    <n v="7.25"/>
    <n v="84.842364532019701"/>
    <n v="76.296782665791213"/>
    <s v="#SPILL!"/>
  </r>
  <r>
    <s v="EV4781"/>
    <x v="7"/>
    <s v="Europe"/>
    <s v="Toyota"/>
    <s v="Car"/>
    <n v="10065"/>
    <n v="105"/>
    <n v="399"/>
    <n v="0.82"/>
    <x v="4724"/>
    <n v="53059"/>
    <n v="17.3"/>
    <s v="No"/>
    <n v="57.1"/>
    <n v="137.6"/>
    <n v="2026"/>
    <n v="534038835"/>
    <n v="3.8"/>
    <n v="132.97994987468672"/>
    <n v="13628.812717337307"/>
    <s v="#SPILL!"/>
  </r>
  <r>
    <s v="EV4782"/>
    <x v="1"/>
    <s v="North America"/>
    <s v="Ford"/>
    <s v="SUV"/>
    <n v="673587"/>
    <n v="102"/>
    <n v="380"/>
    <n v="2.3199999999999998"/>
    <x v="4725"/>
    <n v="77377"/>
    <n v="12.5"/>
    <s v="Yes"/>
    <n v="9"/>
    <n v="70.2"/>
    <n v="2026"/>
    <n v="52120141299"/>
    <n v="3.7254901960784315"/>
    <n v="203.62368421052631"/>
    <n v="222.74182844977707"/>
    <s v="#SPILL!"/>
  </r>
  <r>
    <s v="EV4783"/>
    <x v="0"/>
    <s v="Asia"/>
    <s v="BYD"/>
    <s v="Bus"/>
    <n v="224836"/>
    <n v="108"/>
    <n v="402"/>
    <n v="1.01"/>
    <x v="4726"/>
    <n v="57079"/>
    <n v="20.5"/>
    <s v="Yes"/>
    <n v="49.3"/>
    <n v="232.8"/>
    <n v="2026"/>
    <n v="12833414044"/>
    <n v="3.7222222222222223"/>
    <n v="141.98756218905473"/>
    <n v="187.83913608141046"/>
    <s v="#SPILL!"/>
  </r>
  <r>
    <s v="EV4784"/>
    <x v="2"/>
    <s v="Oceania"/>
    <s v="Kia"/>
    <s v="SUV"/>
    <n v="497670"/>
    <n v="83"/>
    <n v="516"/>
    <n v="1.85"/>
    <x v="4727"/>
    <n v="75088"/>
    <n v="18.2"/>
    <s v="Yes"/>
    <n v="60.4"/>
    <n v="79.599999999999994"/>
    <n v="2026"/>
    <n v="37369044960"/>
    <n v="6.2168674698795181"/>
    <n v="145.51937984496124"/>
    <n v="382.43816183414714"/>
    <s v="#SPILL!"/>
  </r>
  <r>
    <s v="EV4785"/>
    <x v="2"/>
    <s v="Oceania"/>
    <s v="Nissan"/>
    <s v="SUV"/>
    <n v="288159"/>
    <n v="74"/>
    <n v="616"/>
    <n v="0.94"/>
    <x v="4728"/>
    <n v="57338"/>
    <n v="14.8"/>
    <s v="Yes"/>
    <n v="49.2"/>
    <n v="237.1"/>
    <n v="2026"/>
    <n v="16522460742"/>
    <n v="8.3243243243243246"/>
    <n v="93.081168831168824"/>
    <n v="276.37172533219507"/>
    <s v="#SPILL!"/>
  </r>
  <r>
    <s v="EV4786"/>
    <x v="1"/>
    <s v="North America"/>
    <s v="Mercedes"/>
    <s v="Car"/>
    <n v="511055"/>
    <n v="119"/>
    <n v="477"/>
    <n v="2.23"/>
    <x v="4729"/>
    <n v="74050"/>
    <n v="17.100000000000001"/>
    <s v="No"/>
    <n v="47.1"/>
    <n v="186.1"/>
    <n v="2026"/>
    <n v="37843622750"/>
    <n v="4.0084033613445378"/>
    <n v="155.24109014675054"/>
    <n v="42.557063329778593"/>
    <s v="#SPILL!"/>
  </r>
  <r>
    <s v="EV4787"/>
    <x v="8"/>
    <s v="Europe"/>
    <s v="Nissan"/>
    <s v="Car"/>
    <n v="155331"/>
    <n v="80"/>
    <n v="294"/>
    <n v="1.82"/>
    <x v="4730"/>
    <n v="51636"/>
    <n v="22.3"/>
    <s v="Yes"/>
    <n v="54.7"/>
    <n v="59.8"/>
    <n v="2026"/>
    <n v="8020671516"/>
    <n v="3.6749999999999998"/>
    <n v="175.63265306122449"/>
    <n v="128.68004455002543"/>
    <s v="#SPILL!"/>
  </r>
  <r>
    <s v="EV4788"/>
    <x v="9"/>
    <s v="Asia"/>
    <s v="BMW"/>
    <s v="SUV"/>
    <n v="183684"/>
    <n v="83"/>
    <n v="263"/>
    <n v="2.59"/>
    <x v="4731"/>
    <n v="45373"/>
    <n v="16.3"/>
    <s v="Yes"/>
    <n v="43.2"/>
    <n v="121.2"/>
    <n v="2026"/>
    <n v="8334294132"/>
    <n v="3.1686746987951806"/>
    <n v="172.52091254752852"/>
    <n v="235.69826441061824"/>
    <s v="#SPILL!"/>
  </r>
  <r>
    <s v="EV4789"/>
    <x v="7"/>
    <s v="Europe"/>
    <s v="BMW"/>
    <s v="SUV"/>
    <n v="424555"/>
    <n v="47"/>
    <n v="346"/>
    <n v="2.67"/>
    <x v="4732"/>
    <n v="52011"/>
    <n v="23.7"/>
    <s v="Yes"/>
    <n v="46.6"/>
    <n v="56.5"/>
    <n v="2026"/>
    <n v="22081530105"/>
    <n v="7.3617021276595747"/>
    <n v="150.32080924855492"/>
    <n v="166.45899824522147"/>
    <s v="#SPILL!"/>
  </r>
  <r>
    <s v="EV4790"/>
    <x v="1"/>
    <s v="North America"/>
    <s v="Volkswagen"/>
    <s v="Truck"/>
    <n v="365317"/>
    <n v="69"/>
    <n v="462"/>
    <n v="1.32"/>
    <x v="4733"/>
    <n v="70764"/>
    <n v="20.2"/>
    <s v="No"/>
    <n v="7.6"/>
    <n v="73.900000000000006"/>
    <n v="2026"/>
    <n v="25851292188"/>
    <n v="6.6956521739130439"/>
    <n v="153.16883116883116"/>
    <n v="499.8809253333406"/>
    <s v="#SPILL!"/>
  </r>
  <r>
    <s v="EV4791"/>
    <x v="1"/>
    <s v="North America"/>
    <s v="Nissan"/>
    <s v="Truck"/>
    <n v="131839"/>
    <n v="104"/>
    <n v="495"/>
    <n v="2.09"/>
    <x v="4734"/>
    <n v="27385"/>
    <n v="13.4"/>
    <s v="Yes"/>
    <n v="29.2"/>
    <n v="197.4"/>
    <n v="2026"/>
    <n v="3610411015"/>
    <n v="4.759615384615385"/>
    <n v="55.323232323232325"/>
    <n v="770.9251435462952"/>
    <s v="#SPILL!"/>
  </r>
  <r>
    <s v="EV4792"/>
    <x v="7"/>
    <s v="Europe"/>
    <s v="Volkswagen"/>
    <s v="Truck"/>
    <n v="210265"/>
    <n v="53"/>
    <n v="465"/>
    <n v="1.69"/>
    <x v="4735"/>
    <n v="29154"/>
    <n v="12.4"/>
    <s v="Yes"/>
    <n v="39.9"/>
    <n v="44"/>
    <n v="2026"/>
    <n v="6130065810"/>
    <n v="8.7735849056603765"/>
    <n v="62.696774193548386"/>
    <n v="742.61527120538369"/>
    <s v="#SPILL!"/>
  </r>
  <r>
    <s v="EV4793"/>
    <x v="8"/>
    <s v="Europe"/>
    <s v="Kia"/>
    <s v="SUV"/>
    <n v="118873"/>
    <n v="94"/>
    <n v="635"/>
    <n v="1.42"/>
    <x v="4736"/>
    <n v="54370"/>
    <n v="14"/>
    <s v="No"/>
    <n v="32.9"/>
    <n v="227.6"/>
    <n v="2026"/>
    <n v="6463125010"/>
    <n v="6.7553191489361701"/>
    <n v="85.622047244094489"/>
    <n v="462.01408225585288"/>
    <s v="#SPILL!"/>
  </r>
  <r>
    <s v="EV4794"/>
    <x v="6"/>
    <s v="Europe"/>
    <s v="Hyundai"/>
    <s v="Bus"/>
    <n v="378135"/>
    <n v="80"/>
    <n v="521"/>
    <n v="1.07"/>
    <x v="4737"/>
    <n v="68060"/>
    <n v="19.600000000000001"/>
    <s v="No"/>
    <n v="34.5"/>
    <n v="246"/>
    <n v="2026"/>
    <n v="25735868100"/>
    <n v="6.5125000000000002"/>
    <n v="130.6333973128599"/>
    <n v="454.06005791582373"/>
    <s v="#SPILL!"/>
  </r>
  <r>
    <s v="EV4795"/>
    <x v="0"/>
    <s v="Asia"/>
    <s v="Kia"/>
    <s v="Truck"/>
    <n v="787571"/>
    <n v="84"/>
    <n v="357"/>
    <n v="0.79"/>
    <x v="4738"/>
    <n v="54449"/>
    <n v="17.8"/>
    <s v="Yes"/>
    <n v="49.6"/>
    <n v="38.9"/>
    <n v="2026"/>
    <n v="42882453379"/>
    <n v="4.25"/>
    <n v="152.51820728291315"/>
    <n v="9.271545041653388"/>
    <s v="#SPILL!"/>
  </r>
  <r>
    <s v="EV4796"/>
    <x v="3"/>
    <s v="Europe"/>
    <s v="Toyota"/>
    <s v="Car"/>
    <n v="328328"/>
    <n v="67"/>
    <n v="538"/>
    <n v="1.26"/>
    <x v="4739"/>
    <n v="83992"/>
    <n v="18.5"/>
    <s v="Yes"/>
    <n v="26.1"/>
    <n v="232.8"/>
    <n v="2026"/>
    <n v="27576925376"/>
    <n v="8.0298507462686572"/>
    <n v="156.11895910780669"/>
    <n v="599.53461172973368"/>
    <s v="#SPILL!"/>
  </r>
  <r>
    <s v="EV4797"/>
    <x v="6"/>
    <s v="Europe"/>
    <s v="Kia"/>
    <s v="Car"/>
    <n v="550322"/>
    <n v="73"/>
    <n v="298"/>
    <n v="0.68"/>
    <x v="4740"/>
    <n v="39873"/>
    <n v="23.7"/>
    <s v="No"/>
    <n v="18.7"/>
    <n v="189.4"/>
    <n v="2026"/>
    <n v="21942989106"/>
    <n v="4.0821917808219181"/>
    <n v="133.80201342281879"/>
    <n v="29.475470724412254"/>
    <s v="#SPILL!"/>
  </r>
  <r>
    <s v="EV4798"/>
    <x v="8"/>
    <s v="Europe"/>
    <s v="Volkswagen"/>
    <s v="SUV"/>
    <n v="739516"/>
    <n v="83"/>
    <n v="303"/>
    <n v="2.34"/>
    <x v="4741"/>
    <n v="48543"/>
    <n v="24.8"/>
    <s v="No"/>
    <n v="31"/>
    <n v="89.3"/>
    <n v="2026"/>
    <n v="35898325188"/>
    <n v="3.6506024096385543"/>
    <n v="160.20792079207922"/>
    <n v="41.469014869184711"/>
    <s v="#SPILL!"/>
  </r>
  <r>
    <s v="EV4799"/>
    <x v="6"/>
    <s v="Europe"/>
    <s v="Ford"/>
    <s v="Bus"/>
    <n v="9021"/>
    <n v="49"/>
    <n v="329"/>
    <n v="2.83"/>
    <x v="4742"/>
    <n v="71506"/>
    <n v="15.9"/>
    <s v="Yes"/>
    <n v="13.4"/>
    <n v="133.4"/>
    <n v="2026"/>
    <n v="645055626"/>
    <n v="6.7142857142857144"/>
    <n v="217.34346504559269"/>
    <n v="4497.1732623877624"/>
    <s v="#SPILL!"/>
  </r>
  <r>
    <s v="EV4800"/>
    <x v="9"/>
    <s v="Asia"/>
    <s v="BYD"/>
    <s v="SUV"/>
    <n v="499425"/>
    <n v="47"/>
    <n v="581"/>
    <n v="1.27"/>
    <x v="4743"/>
    <n v="77754"/>
    <n v="19.399999999999999"/>
    <s v="Yes"/>
    <n v="58.4"/>
    <n v="63.9"/>
    <n v="2026"/>
    <n v="38832291450"/>
    <n v="12.361702127659575"/>
    <n v="133.82788296041309"/>
    <n v="250.58016719227112"/>
    <s v="#SPILL!"/>
  </r>
  <r>
    <s v="EV4801"/>
    <x v="7"/>
    <s v="Europe"/>
    <s v="Tesla"/>
    <s v="Truck"/>
    <n v="702113"/>
    <n v="47"/>
    <n v="579"/>
    <n v="1.06"/>
    <x v="4744"/>
    <n v="57320"/>
    <n v="16.5"/>
    <s v="No"/>
    <n v="54"/>
    <n v="119.4"/>
    <n v="2026"/>
    <n v="40245117160"/>
    <n v="12.319148936170214"/>
    <n v="98.998272884283253"/>
    <n v="49.513397416085446"/>
    <s v="#SPILL!"/>
  </r>
  <r>
    <s v="EV4802"/>
    <x v="8"/>
    <s v="Europe"/>
    <s v="Nissan"/>
    <s v="SUV"/>
    <n v="446891"/>
    <n v="68"/>
    <n v="496"/>
    <n v="1.59"/>
    <x v="4745"/>
    <n v="71213"/>
    <n v="12.6"/>
    <s v="Yes"/>
    <n v="61.8"/>
    <n v="196.3"/>
    <n v="2026"/>
    <n v="31824448783"/>
    <n v="7.2941176470588234"/>
    <n v="143.57459677419354"/>
    <n v="335.63441644606849"/>
    <s v="#SPILL!"/>
  </r>
  <r>
    <s v="EV4803"/>
    <x v="5"/>
    <s v="North America"/>
    <s v="Toyota"/>
    <s v="SUV"/>
    <n v="115140"/>
    <n v="49"/>
    <n v="295"/>
    <n v="2.61"/>
    <x v="4746"/>
    <n v="63841"/>
    <n v="23.4"/>
    <s v="Yes"/>
    <n v="18"/>
    <n v="77.2"/>
    <n v="2026"/>
    <n v="7350652740"/>
    <n v="6.0204081632653059"/>
    <n v="216.41016949152544"/>
    <n v="370.95709570957098"/>
    <s v="#SPILL!"/>
  </r>
  <r>
    <s v="EV4804"/>
    <x v="6"/>
    <s v="Europe"/>
    <s v="Mercedes"/>
    <s v="SUV"/>
    <n v="469473"/>
    <n v="93"/>
    <n v="542"/>
    <n v="1.72"/>
    <x v="4747"/>
    <n v="36083"/>
    <n v="20.100000000000001"/>
    <s v="No"/>
    <n v="9.6999999999999993"/>
    <n v="106"/>
    <n v="2026"/>
    <n v="16939994259"/>
    <n v="5.827956989247312"/>
    <n v="66.573800738007378"/>
    <n v="78.000225785082421"/>
    <s v="#SPILL!"/>
  </r>
  <r>
    <s v="EV4805"/>
    <x v="3"/>
    <s v="Europe"/>
    <s v="Mercedes"/>
    <s v="Bus"/>
    <n v="622941"/>
    <n v="51"/>
    <n v="487"/>
    <n v="2.82"/>
    <x v="4748"/>
    <n v="27067"/>
    <n v="24.1"/>
    <s v="Yes"/>
    <n v="34.799999999999997"/>
    <n v="93.8"/>
    <n v="2026"/>
    <n v="16861144047"/>
    <n v="9.5490196078431371"/>
    <n v="55.579055441478438"/>
    <n v="241.52849146227331"/>
    <s v="#SPILL!"/>
  </r>
  <r>
    <s v="EV4806"/>
    <x v="2"/>
    <s v="Oceania"/>
    <s v="BYD"/>
    <s v="Truck"/>
    <n v="127850"/>
    <n v="54"/>
    <n v="302"/>
    <n v="0.84"/>
    <x v="4749"/>
    <n v="56347"/>
    <n v="12.1"/>
    <s v="Yes"/>
    <n v="54.3"/>
    <n v="68.900000000000006"/>
    <n v="2026"/>
    <n v="7203963950"/>
    <n v="5.5925925925925926"/>
    <n v="186.57947019867549"/>
    <n v="1023.7622213531483"/>
    <s v="#SPILL!"/>
  </r>
  <r>
    <s v="EV4807"/>
    <x v="5"/>
    <s v="North America"/>
    <s v="Volkswagen"/>
    <s v="Bus"/>
    <n v="695008"/>
    <n v="76"/>
    <n v="581"/>
    <n v="2.09"/>
    <x v="4750"/>
    <n v="77386"/>
    <n v="13.7"/>
    <s v="No"/>
    <n v="21.8"/>
    <n v="203.7"/>
    <n v="2026"/>
    <n v="53783889088"/>
    <n v="7.6447368421052628"/>
    <n v="133.19449225473321"/>
    <n v="9.3811869791426865"/>
    <s v="#SPILL!"/>
  </r>
  <r>
    <s v="EV4808"/>
    <x v="4"/>
    <s v="Asia"/>
    <s v="Nissan"/>
    <s v="Truck"/>
    <n v="8721"/>
    <n v="82"/>
    <n v="308"/>
    <n v="2.82"/>
    <x v="4751"/>
    <n v="55914"/>
    <n v="13"/>
    <s v="No"/>
    <n v="43.3"/>
    <n v="267.10000000000002"/>
    <n v="2026"/>
    <n v="487625994"/>
    <n v="3.7560975609756095"/>
    <n v="181.53896103896105"/>
    <n v="21651.416122004357"/>
    <s v="#SPILL!"/>
  </r>
  <r>
    <s v="EV4809"/>
    <x v="0"/>
    <s v="Asia"/>
    <s v="Mercedes"/>
    <s v="Truck"/>
    <n v="239560"/>
    <n v="111"/>
    <n v="635"/>
    <n v="1.53"/>
    <x v="4752"/>
    <n v="72883"/>
    <n v="12.6"/>
    <s v="Yes"/>
    <n v="32.1"/>
    <n v="25.2"/>
    <n v="2026"/>
    <n v="17459851480"/>
    <n v="5.7207207207207205"/>
    <n v="114.77637795275591"/>
    <n v="514.56002671564534"/>
    <s v="#SPILL!"/>
  </r>
  <r>
    <s v="EV4810"/>
    <x v="4"/>
    <s v="Asia"/>
    <s v="BYD"/>
    <s v="Truck"/>
    <n v="717218"/>
    <n v="108"/>
    <n v="297"/>
    <n v="0.78"/>
    <x v="4753"/>
    <n v="37192"/>
    <n v="20.5"/>
    <s v="Yes"/>
    <n v="15.4"/>
    <n v="117.5"/>
    <n v="2026"/>
    <n v="26674771856"/>
    <n v="2.75"/>
    <n v="125.22558922558923"/>
    <n v="215.46308096004282"/>
    <s v="#SPILL!"/>
  </r>
  <r>
    <s v="EV4811"/>
    <x v="2"/>
    <s v="Oceania"/>
    <s v="Nissan"/>
    <s v="Truck"/>
    <n v="71909"/>
    <n v="93"/>
    <n v="498"/>
    <n v="2.2000000000000002"/>
    <x v="4754"/>
    <n v="67242"/>
    <n v="14.4"/>
    <s v="No"/>
    <n v="29.4"/>
    <n v="165.5"/>
    <n v="2026"/>
    <n v="4835304978"/>
    <n v="5.354838709677419"/>
    <n v="135.02409638554218"/>
    <n v="371.5807478896939"/>
    <s v="#SPILL!"/>
  </r>
  <r>
    <s v="EV4812"/>
    <x v="2"/>
    <s v="Oceania"/>
    <s v="Ford"/>
    <s v="Car"/>
    <n v="837755"/>
    <n v="104"/>
    <n v="593"/>
    <n v="0.56999999999999995"/>
    <x v="4755"/>
    <n v="38554"/>
    <n v="22.1"/>
    <s v="No"/>
    <n v="55.1"/>
    <n v="137.9"/>
    <n v="2026"/>
    <n v="32298806270"/>
    <n v="5.7019230769230766"/>
    <n v="65.01517706576729"/>
    <n v="35.81476684710924"/>
    <s v="#SPILL!"/>
  </r>
  <r>
    <s v="EV4813"/>
    <x v="6"/>
    <s v="Europe"/>
    <s v="BYD"/>
    <s v="Car"/>
    <n v="538636"/>
    <n v="75"/>
    <n v="544"/>
    <n v="1.36"/>
    <x v="4756"/>
    <n v="61708"/>
    <n v="24.4"/>
    <s v="Yes"/>
    <n v="53.8"/>
    <n v="190.1"/>
    <n v="2026"/>
    <n v="33238150288"/>
    <n v="7.253333333333333"/>
    <n v="113.43382352941177"/>
    <n v="65.459791027707027"/>
    <s v="#SPILL!"/>
  </r>
  <r>
    <s v="EV4814"/>
    <x v="9"/>
    <s v="Asia"/>
    <s v="Mercedes"/>
    <s v="Truck"/>
    <n v="546091"/>
    <n v="62"/>
    <n v="291"/>
    <n v="2.91"/>
    <x v="3362"/>
    <n v="67711"/>
    <n v="22.3"/>
    <s v="Yes"/>
    <n v="45.8"/>
    <n v="246.6"/>
    <n v="2026"/>
    <n v="36976367701"/>
    <n v="4.693548387096774"/>
    <n v="232.68384879725085"/>
    <n v="41.390537474523477"/>
    <s v="#SPILL!"/>
  </r>
  <r>
    <s v="EV4815"/>
    <x v="5"/>
    <s v="North America"/>
    <s v="Mercedes"/>
    <s v="Bus"/>
    <n v="806129"/>
    <n v="59"/>
    <n v="365"/>
    <n v="2.04"/>
    <x v="4757"/>
    <n v="63995"/>
    <n v="18"/>
    <s v="Yes"/>
    <n v="13.6"/>
    <n v="45.2"/>
    <n v="2026"/>
    <n v="51588225355"/>
    <n v="6.1864406779661021"/>
    <n v="175.32876712328766"/>
    <n v="107.89216118015851"/>
    <s v="#SPILL!"/>
  </r>
  <r>
    <s v="EV4816"/>
    <x v="6"/>
    <s v="Europe"/>
    <s v="Volkswagen"/>
    <s v="Truck"/>
    <n v="343939"/>
    <n v="70"/>
    <n v="253"/>
    <n v="1.55"/>
    <x v="4758"/>
    <n v="42469"/>
    <n v="22"/>
    <s v="Yes"/>
    <n v="27.4"/>
    <n v="45.8"/>
    <n v="2026"/>
    <n v="14606745391"/>
    <n v="3.6142857142857143"/>
    <n v="167.86166007905138"/>
    <n v="451.4492395453845"/>
    <s v="#SPILL!"/>
  </r>
  <r>
    <s v="EV4817"/>
    <x v="4"/>
    <s v="Asia"/>
    <s v="BMW"/>
    <s v="SUV"/>
    <n v="30309"/>
    <n v="97"/>
    <n v="649"/>
    <n v="1.53"/>
    <x v="4759"/>
    <n v="76947"/>
    <n v="22"/>
    <s v="Yes"/>
    <n v="60.6"/>
    <n v="267.89999999999998"/>
    <n v="2026"/>
    <n v="2332186623"/>
    <n v="6.6907216494845363"/>
    <n v="118.56240369799691"/>
    <n v="3626.6125573262066"/>
    <s v="#SPILL!"/>
  </r>
  <r>
    <s v="EV4818"/>
    <x v="5"/>
    <s v="North America"/>
    <s v="Ford"/>
    <s v="Bus"/>
    <n v="792004"/>
    <n v="99"/>
    <n v="541"/>
    <n v="1.23"/>
    <x v="4760"/>
    <n v="43404"/>
    <n v="23.3"/>
    <s v="No"/>
    <n v="52.3"/>
    <n v="97.3"/>
    <n v="2026"/>
    <n v="34376141616"/>
    <n v="5.4646464646464645"/>
    <n v="80.22920517560074"/>
    <n v="211.89665708759048"/>
    <s v="#SPILL!"/>
  </r>
  <r>
    <s v="EV4819"/>
    <x v="9"/>
    <s v="Asia"/>
    <s v="BMW"/>
    <s v="Bus"/>
    <n v="594972"/>
    <n v="71"/>
    <n v="577"/>
    <n v="1.38"/>
    <x v="4761"/>
    <n v="49730"/>
    <n v="22.2"/>
    <s v="No"/>
    <n v="14.3"/>
    <n v="163.19999999999999"/>
    <n v="2026"/>
    <n v="29587957560"/>
    <n v="8.126760563380282"/>
    <n v="86.187175043327557"/>
    <n v="310.96085193925092"/>
    <s v="#SPILL!"/>
  </r>
  <r>
    <s v="EV4820"/>
    <x v="5"/>
    <s v="North America"/>
    <s v="Ford"/>
    <s v="Car"/>
    <n v="9281"/>
    <n v="118"/>
    <n v="578"/>
    <n v="2.12"/>
    <x v="4762"/>
    <n v="69425"/>
    <n v="17.899999999999999"/>
    <s v="No"/>
    <n v="39"/>
    <n v="131.30000000000001"/>
    <n v="2026"/>
    <n v="644333425"/>
    <n v="4.898305084745763"/>
    <n v="120.11245674740485"/>
    <n v="17644.003878892359"/>
    <s v="#SPILL!"/>
  </r>
  <r>
    <s v="EV4821"/>
    <x v="2"/>
    <s v="Oceania"/>
    <s v="Tesla"/>
    <s v="Car"/>
    <n v="188044"/>
    <n v="115"/>
    <n v="283"/>
    <n v="1.82"/>
    <x v="4763"/>
    <n v="28601"/>
    <n v="16.899999999999999"/>
    <s v="No"/>
    <n v="15.8"/>
    <n v="22.5"/>
    <n v="2026"/>
    <n v="5378246444"/>
    <n v="2.4608695652173913"/>
    <n v="101.06360424028269"/>
    <n v="744.16625896066876"/>
    <s v="#SPILL!"/>
  </r>
  <r>
    <s v="EV4822"/>
    <x v="5"/>
    <s v="North America"/>
    <s v="Mercedes"/>
    <s v="Car"/>
    <n v="135085"/>
    <n v="57"/>
    <n v="549"/>
    <n v="2.57"/>
    <x v="4764"/>
    <n v="48502"/>
    <n v="12.9"/>
    <s v="No"/>
    <n v="30.6"/>
    <n v="193.8"/>
    <n v="2026"/>
    <n v="6551892670"/>
    <n v="9.6315789473684212"/>
    <n v="88.346083788706736"/>
    <n v="232.77195839656511"/>
    <s v="#SPILL!"/>
  </r>
  <r>
    <s v="EV4823"/>
    <x v="0"/>
    <s v="Asia"/>
    <s v="Nissan"/>
    <s v="Bus"/>
    <n v="43953"/>
    <n v="118"/>
    <n v="560"/>
    <n v="2.13"/>
    <x v="4765"/>
    <n v="81976"/>
    <n v="23.2"/>
    <s v="No"/>
    <n v="37"/>
    <n v="131.5"/>
    <n v="2026"/>
    <n v="3603091128"/>
    <n v="4.7457627118644066"/>
    <n v="146.38571428571427"/>
    <n v="3311.196050326485"/>
    <s v="#SPILL!"/>
  </r>
  <r>
    <s v="EV4824"/>
    <x v="3"/>
    <s v="Europe"/>
    <s v="BMW"/>
    <s v="Bus"/>
    <n v="810149"/>
    <n v="92"/>
    <n v="274"/>
    <n v="2.21"/>
    <x v="4766"/>
    <n v="38634"/>
    <n v="22.5"/>
    <s v="Yes"/>
    <n v="36.799999999999997"/>
    <n v="59.8"/>
    <n v="2026"/>
    <n v="31299296466"/>
    <n v="2.9782608695652173"/>
    <n v="141"/>
    <n v="108.40845325983246"/>
    <s v="#SPILL!"/>
  </r>
  <r>
    <s v="EV4825"/>
    <x v="4"/>
    <s v="Asia"/>
    <s v="BMW"/>
    <s v="Car"/>
    <n v="550732"/>
    <n v="107"/>
    <n v="345"/>
    <n v="2.91"/>
    <x v="4767"/>
    <n v="75235"/>
    <n v="19"/>
    <s v="Yes"/>
    <n v="60"/>
    <n v="191.4"/>
    <n v="2026"/>
    <n v="41434322020"/>
    <n v="3.2242990654205608"/>
    <n v="218.07246376811594"/>
    <n v="21.297110028108044"/>
    <s v="#SPILL!"/>
  </r>
  <r>
    <s v="EV4826"/>
    <x v="9"/>
    <s v="Asia"/>
    <s v="Hyundai"/>
    <s v="Car"/>
    <n v="133621"/>
    <n v="59"/>
    <n v="633"/>
    <n v="1.81"/>
    <x v="4768"/>
    <n v="50264"/>
    <n v="24.6"/>
    <s v="No"/>
    <n v="59.6"/>
    <n v="141.6"/>
    <n v="2026"/>
    <n v="6716325944"/>
    <n v="10.728813559322035"/>
    <n v="79.406003159557656"/>
    <n v="1391.8021867820178"/>
    <s v="#SPILL!"/>
  </r>
  <r>
    <s v="EV4827"/>
    <x v="7"/>
    <s v="Europe"/>
    <s v="Ford"/>
    <s v="Bus"/>
    <n v="553195"/>
    <n v="57"/>
    <n v="254"/>
    <n v="2.95"/>
    <x v="4769"/>
    <n v="62268"/>
    <n v="16.2"/>
    <s v="Yes"/>
    <n v="23.2"/>
    <n v="287.39999999999998"/>
    <n v="2026"/>
    <n v="34446346260"/>
    <n v="4.4561403508771926"/>
    <n v="245.14960629921259"/>
    <n v="119.16955142400059"/>
    <s v="#SPILL!"/>
  </r>
  <r>
    <s v="EV4828"/>
    <x v="2"/>
    <s v="Oceania"/>
    <s v="Toyota"/>
    <s v="Bus"/>
    <n v="797429"/>
    <n v="110"/>
    <n v="339"/>
    <n v="2.1"/>
    <x v="4770"/>
    <n v="65281"/>
    <n v="20.7"/>
    <s v="No"/>
    <n v="52.5"/>
    <n v="273.5"/>
    <n v="2026"/>
    <n v="52056962549"/>
    <n v="3.081818181818182"/>
    <n v="192.5693215339233"/>
    <n v="148.46588222901349"/>
    <s v="#SPILL!"/>
  </r>
  <r>
    <s v="EV4829"/>
    <x v="2"/>
    <s v="Oceania"/>
    <s v="Tesla"/>
    <s v="Truck"/>
    <n v="804997"/>
    <n v="82"/>
    <n v="566"/>
    <n v="2.33"/>
    <x v="4771"/>
    <n v="43101"/>
    <n v="17.8"/>
    <s v="No"/>
    <n v="40.5"/>
    <n v="297.39999999999998"/>
    <n v="2026"/>
    <n v="34696175697"/>
    <n v="6.9024390243902438"/>
    <n v="76.150176678445234"/>
    <n v="146.0589294121593"/>
    <s v="#SPILL!"/>
  </r>
  <r>
    <s v="EV4830"/>
    <x v="5"/>
    <s v="North America"/>
    <s v="Nissan"/>
    <s v="Car"/>
    <n v="765584"/>
    <n v="116"/>
    <n v="305"/>
    <n v="1.69"/>
    <x v="4772"/>
    <n v="53602"/>
    <n v="22.1"/>
    <s v="No"/>
    <n v="18.100000000000001"/>
    <n v="20"/>
    <n v="2026"/>
    <n v="41036833568"/>
    <n v="2.6293103448275863"/>
    <n v="175.74426229508197"/>
    <n v="143.8196200547556"/>
    <s v="#SPILL!"/>
  </r>
  <r>
    <s v="EV4831"/>
    <x v="0"/>
    <s v="Asia"/>
    <s v="Tesla"/>
    <s v="Car"/>
    <n v="848151"/>
    <n v="45"/>
    <n v="478"/>
    <n v="1.49"/>
    <x v="4773"/>
    <n v="26642"/>
    <n v="12.7"/>
    <s v="Yes"/>
    <n v="36"/>
    <n v="150.4"/>
    <n v="2026"/>
    <n v="22596438942"/>
    <n v="10.622222222222222"/>
    <n v="55.736401673640167"/>
    <n v="190.84927094349945"/>
    <s v="#SPILL!"/>
  </r>
  <r>
    <s v="EV4832"/>
    <x v="7"/>
    <s v="Europe"/>
    <s v="BYD"/>
    <s v="Car"/>
    <n v="355524"/>
    <n v="94"/>
    <n v="344"/>
    <n v="1.19"/>
    <x v="4774"/>
    <n v="83391"/>
    <n v="23"/>
    <s v="No"/>
    <n v="59.7"/>
    <n v="31.8"/>
    <n v="2026"/>
    <n v="29647501884"/>
    <n v="3.6595744680851063"/>
    <n v="242.4156976744186"/>
    <n v="504.89980985812485"/>
    <s v="#SPILL!"/>
  </r>
  <r>
    <s v="EV4833"/>
    <x v="8"/>
    <s v="Europe"/>
    <s v="Nissan"/>
    <s v="SUV"/>
    <n v="515890"/>
    <n v="86"/>
    <n v="290"/>
    <n v="1.86"/>
    <x v="4775"/>
    <n v="64514"/>
    <n v="16.3"/>
    <s v="No"/>
    <n v="9.9"/>
    <n v="284.39999999999998"/>
    <n v="2026"/>
    <n v="33282127460"/>
    <n v="3.3720930232558142"/>
    <n v="222.46206896551723"/>
    <n v="232.87910213417589"/>
    <s v="#SPILL!"/>
  </r>
  <r>
    <s v="EV4834"/>
    <x v="6"/>
    <s v="Europe"/>
    <s v="Volkswagen"/>
    <s v="Bus"/>
    <n v="571163"/>
    <n v="107"/>
    <n v="283"/>
    <n v="1.74"/>
    <x v="4776"/>
    <n v="41275"/>
    <n v="18"/>
    <s v="No"/>
    <n v="55.9"/>
    <n v="295.3"/>
    <n v="2026"/>
    <n v="23574752825"/>
    <n v="2.6448598130841123"/>
    <n v="145.84805653710248"/>
    <n v="121.20708099089052"/>
    <s v="#SPILL!"/>
  </r>
  <r>
    <s v="EV4835"/>
    <x v="6"/>
    <s v="Europe"/>
    <s v="BMW"/>
    <s v="Bus"/>
    <n v="186162"/>
    <n v="81"/>
    <n v="512"/>
    <n v="2.06"/>
    <x v="4777"/>
    <n v="28859"/>
    <n v="20.5"/>
    <s v="Yes"/>
    <n v="36.5"/>
    <n v="159.9"/>
    <n v="2026"/>
    <n v="5372449158"/>
    <n v="6.3209876543209873"/>
    <n v="56.365234375"/>
    <n v="863.94645523791098"/>
    <s v="#SPILL!"/>
  </r>
  <r>
    <s v="EV4836"/>
    <x v="7"/>
    <s v="Europe"/>
    <s v="Hyundai"/>
    <s v="Truck"/>
    <n v="799502"/>
    <n v="61"/>
    <n v="533"/>
    <n v="1.5"/>
    <x v="4778"/>
    <n v="32157"/>
    <n v="14.8"/>
    <s v="Yes"/>
    <n v="23.8"/>
    <n v="155"/>
    <n v="2026"/>
    <n v="25709585814"/>
    <n v="8.7377049180327866"/>
    <n v="60.332082551594745"/>
    <n v="113.02785984275211"/>
    <s v="#SPILL!"/>
  </r>
  <r>
    <s v="EV4837"/>
    <x v="3"/>
    <s v="Europe"/>
    <s v="Tesla"/>
    <s v="Truck"/>
    <n v="196413"/>
    <n v="51"/>
    <n v="479"/>
    <n v="0.73"/>
    <x v="4779"/>
    <n v="43685"/>
    <n v="13.2"/>
    <s v="Yes"/>
    <n v="45.7"/>
    <n v="191"/>
    <n v="2026"/>
    <n v="8580301905"/>
    <n v="9.3921568627450984"/>
    <n v="91.200417536534445"/>
    <n v="89.591829461390034"/>
    <s v="#SPILL!"/>
  </r>
  <r>
    <s v="EV4838"/>
    <x v="6"/>
    <s v="Europe"/>
    <s v="Kia"/>
    <s v="Car"/>
    <n v="855607"/>
    <n v="52"/>
    <n v="483"/>
    <n v="1.89"/>
    <x v="4780"/>
    <n v="38579"/>
    <n v="16.100000000000001"/>
    <s v="No"/>
    <n v="14.4"/>
    <n v="263.8"/>
    <n v="2026"/>
    <n v="33008462453"/>
    <n v="9.2884615384615383"/>
    <n v="79.873706004140786"/>
    <n v="72.770559380650226"/>
    <s v="#SPILL!"/>
  </r>
  <r>
    <s v="EV4839"/>
    <x v="9"/>
    <s v="Asia"/>
    <s v="Toyota"/>
    <s v="Bus"/>
    <n v="838577"/>
    <n v="61"/>
    <n v="371"/>
    <n v="2.66"/>
    <x v="4781"/>
    <n v="31505"/>
    <n v="13"/>
    <s v="No"/>
    <n v="54.1"/>
    <n v="279.8"/>
    <n v="2026"/>
    <n v="26419368385"/>
    <n v="6.081967213114754"/>
    <n v="84.919137466307276"/>
    <n v="1.2712010942346379"/>
    <s v="#SPILL!"/>
  </r>
  <r>
    <s v="EV4840"/>
    <x v="3"/>
    <s v="Europe"/>
    <s v="Ford"/>
    <s v="Car"/>
    <n v="435065"/>
    <n v="120"/>
    <n v="465"/>
    <n v="2.92"/>
    <x v="4782"/>
    <n v="65780"/>
    <n v="17.8"/>
    <s v="No"/>
    <n v="32.9"/>
    <n v="166.5"/>
    <n v="2026"/>
    <n v="28618575700"/>
    <n v="3.875"/>
    <n v="141.46236559139786"/>
    <n v="206.45880500614848"/>
    <s v="#SPILL!"/>
  </r>
  <r>
    <s v="EV4841"/>
    <x v="6"/>
    <s v="Europe"/>
    <s v="Hyundai"/>
    <s v="Car"/>
    <n v="655696"/>
    <n v="102"/>
    <n v="292"/>
    <n v="1.69"/>
    <x v="4783"/>
    <n v="77544"/>
    <n v="14.9"/>
    <s v="Yes"/>
    <n v="8.1999999999999993"/>
    <n v="225.9"/>
    <n v="2026"/>
    <n v="50845290624"/>
    <n v="2.8627450980392157"/>
    <n v="265.56164383561645"/>
    <n v="294.61823771991897"/>
    <s v="#SPILL!"/>
  </r>
  <r>
    <s v="EV4842"/>
    <x v="0"/>
    <s v="Asia"/>
    <s v="Ford"/>
    <s v="Truck"/>
    <n v="889519"/>
    <n v="98"/>
    <n v="325"/>
    <n v="2.15"/>
    <x v="4784"/>
    <n v="71349"/>
    <n v="24.7"/>
    <s v="No"/>
    <n v="49.5"/>
    <n v="106.9"/>
    <n v="2026"/>
    <n v="63466291131"/>
    <n v="3.3163265306122449"/>
    <n v="219.53538461538463"/>
    <n v="165.36240372605869"/>
    <s v="#SPILL!"/>
  </r>
  <r>
    <s v="EV4843"/>
    <x v="3"/>
    <s v="Europe"/>
    <s v="Hyundai"/>
    <s v="Car"/>
    <n v="600015"/>
    <n v="78"/>
    <n v="494"/>
    <n v="2.29"/>
    <x v="4785"/>
    <n v="53725"/>
    <n v="24.4"/>
    <s v="Yes"/>
    <n v="9.6999999999999993"/>
    <n v="7.5"/>
    <n v="2026"/>
    <n v="32235805875"/>
    <n v="6.333333333333333"/>
    <n v="108.75506072874494"/>
    <n v="229.20426989325267"/>
    <s v="#SPILL!"/>
  </r>
  <r>
    <s v="EV4844"/>
    <x v="6"/>
    <s v="Europe"/>
    <s v="BYD"/>
    <s v="SUV"/>
    <n v="267888"/>
    <n v="53"/>
    <n v="287"/>
    <n v="1.85"/>
    <x v="4786"/>
    <n v="63590"/>
    <n v="24.8"/>
    <s v="Yes"/>
    <n v="22.3"/>
    <n v="199.7"/>
    <n v="2026"/>
    <n v="17034997920"/>
    <n v="5.4150943396226419"/>
    <n v="221.56794425087108"/>
    <n v="444.9023472495968"/>
    <s v="#SPILL!"/>
  </r>
  <r>
    <s v="EV4845"/>
    <x v="5"/>
    <s v="North America"/>
    <s v="Toyota"/>
    <s v="Car"/>
    <n v="602413"/>
    <n v="107"/>
    <n v="399"/>
    <n v="2.0299999999999998"/>
    <x v="4787"/>
    <n v="67542"/>
    <n v="22.8"/>
    <s v="Yes"/>
    <n v="35.299999999999997"/>
    <n v="291.7"/>
    <n v="2026"/>
    <n v="40688178846"/>
    <n v="3.7289719626168223"/>
    <n v="169.27819548872179"/>
    <n v="28.648120143489599"/>
    <s v="#SPILL!"/>
  </r>
  <r>
    <s v="EV4846"/>
    <x v="0"/>
    <s v="Asia"/>
    <s v="Toyota"/>
    <s v="Car"/>
    <n v="384999"/>
    <n v="52"/>
    <n v="511"/>
    <n v="1.5"/>
    <x v="4788"/>
    <n v="83286"/>
    <n v="23"/>
    <s v="Yes"/>
    <n v="8.4"/>
    <n v="294.39999999999998"/>
    <n v="2026"/>
    <n v="32065026714"/>
    <n v="9.8269230769230766"/>
    <n v="162.98630136986301"/>
    <n v="207.8420982911644"/>
    <s v="#SPILL!"/>
  </r>
  <r>
    <s v="EV4847"/>
    <x v="8"/>
    <s v="Europe"/>
    <s v="BMW"/>
    <s v="Truck"/>
    <n v="509486"/>
    <n v="86"/>
    <n v="365"/>
    <n v="0.7"/>
    <x v="4789"/>
    <n v="76232"/>
    <n v="13.3"/>
    <s v="No"/>
    <n v="11.1"/>
    <n v="221.8"/>
    <n v="2026"/>
    <n v="38839136752"/>
    <n v="4.2441860465116283"/>
    <n v="208.85479452054796"/>
    <n v="282.76341253734154"/>
    <s v="#SPILL!"/>
  </r>
  <r>
    <s v="EV4848"/>
    <x v="0"/>
    <s v="Asia"/>
    <s v="Tesla"/>
    <s v="SUV"/>
    <n v="363208"/>
    <n v="99"/>
    <n v="608"/>
    <n v="2.09"/>
    <x v="4790"/>
    <n v="65524"/>
    <n v="18.100000000000001"/>
    <s v="No"/>
    <n v="53.1"/>
    <n v="152"/>
    <n v="2026"/>
    <n v="23798840992"/>
    <n v="6.141414141414141"/>
    <n v="107.76973684210526"/>
    <n v="355.42719323362923"/>
    <s v="#SPILL!"/>
  </r>
  <r>
    <s v="EV4849"/>
    <x v="1"/>
    <s v="North America"/>
    <s v="BMW"/>
    <s v="Car"/>
    <n v="848854"/>
    <n v="41"/>
    <n v="254"/>
    <n v="0.67"/>
    <x v="4791"/>
    <n v="40267"/>
    <n v="14.6"/>
    <s v="Yes"/>
    <n v="56.6"/>
    <n v="265"/>
    <n v="2026"/>
    <n v="34180804018"/>
    <n v="6.1951219512195124"/>
    <n v="158.53149606299212"/>
    <n v="90.776505735968726"/>
    <s v="#SPILL!"/>
  </r>
  <r>
    <s v="EV4850"/>
    <x v="1"/>
    <s v="North America"/>
    <s v="Mercedes"/>
    <s v="Bus"/>
    <n v="734764"/>
    <n v="111"/>
    <n v="349"/>
    <n v="0.61"/>
    <x v="4792"/>
    <n v="26432"/>
    <n v="14.8"/>
    <s v="No"/>
    <n v="63.4"/>
    <n v="261"/>
    <n v="2026"/>
    <n v="19421282048"/>
    <n v="3.144144144144144"/>
    <n v="75.736389684813759"/>
    <n v="58.059458547234208"/>
    <s v="#SPILL!"/>
  </r>
  <r>
    <s v="EV4851"/>
    <x v="5"/>
    <s v="North America"/>
    <s v="Kia"/>
    <s v="Car"/>
    <n v="852123"/>
    <n v="85"/>
    <n v="506"/>
    <n v="2.73"/>
    <x v="4793"/>
    <n v="30544"/>
    <n v="12.3"/>
    <s v="Yes"/>
    <n v="35.200000000000003"/>
    <n v="120.1"/>
    <n v="2026"/>
    <n v="26027244912"/>
    <n v="5.9529411764705884"/>
    <n v="60.363636363636367"/>
    <n v="86.266888700340203"/>
    <s v="#SPILL!"/>
  </r>
  <r>
    <s v="EV4852"/>
    <x v="4"/>
    <s v="Asia"/>
    <s v="BMW"/>
    <s v="SUV"/>
    <n v="548902"/>
    <n v="63"/>
    <n v="343"/>
    <n v="1.1100000000000001"/>
    <x v="4794"/>
    <n v="52735"/>
    <n v="17"/>
    <s v="Yes"/>
    <n v="57.7"/>
    <n v="226.4"/>
    <n v="2026"/>
    <n v="28946346970"/>
    <n v="5.4444444444444446"/>
    <n v="153.74635568513119"/>
    <n v="220.47651493344898"/>
    <s v="#SPILL!"/>
  </r>
  <r>
    <s v="EV4853"/>
    <x v="8"/>
    <s v="Europe"/>
    <s v="Hyundai"/>
    <s v="Car"/>
    <n v="598520"/>
    <n v="55"/>
    <n v="431"/>
    <n v="2.64"/>
    <x v="4795"/>
    <n v="38000"/>
    <n v="22.8"/>
    <s v="No"/>
    <n v="64"/>
    <n v="107.2"/>
    <n v="2026"/>
    <n v="22743760000"/>
    <n v="7.836363636363636"/>
    <n v="88.167053364269137"/>
    <n v="260.56940453117687"/>
    <s v="#SPILL!"/>
  </r>
  <r>
    <s v="EV4854"/>
    <x v="7"/>
    <s v="Europe"/>
    <s v="Hyundai"/>
    <s v="Bus"/>
    <n v="396051"/>
    <n v="114"/>
    <n v="434"/>
    <n v="2.77"/>
    <x v="4796"/>
    <n v="33377"/>
    <n v="14.9"/>
    <s v="No"/>
    <n v="56.8"/>
    <n v="237.9"/>
    <n v="2026"/>
    <n v="13218994227"/>
    <n v="3.807017543859649"/>
    <n v="76.905529953917053"/>
    <n v="64.754286695400339"/>
    <s v="#SPILL!"/>
  </r>
  <r>
    <s v="EV4855"/>
    <x v="2"/>
    <s v="Oceania"/>
    <s v="Volkswagen"/>
    <s v="Truck"/>
    <n v="194946"/>
    <n v="97"/>
    <n v="571"/>
    <n v="2.65"/>
    <x v="4797"/>
    <n v="43447"/>
    <n v="21.8"/>
    <s v="Yes"/>
    <n v="8.3000000000000007"/>
    <n v="133.5"/>
    <n v="2026"/>
    <n v="8469818862"/>
    <n v="5.8865979381443303"/>
    <n v="76.089316987740801"/>
    <n v="465.35450842797491"/>
    <s v="#SPILL!"/>
  </r>
  <r>
    <s v="EV4856"/>
    <x v="2"/>
    <s v="Oceania"/>
    <s v="Kia"/>
    <s v="Truck"/>
    <n v="210181"/>
    <n v="67"/>
    <n v="523"/>
    <n v="0.63"/>
    <x v="4798"/>
    <n v="33348"/>
    <n v="19.600000000000001"/>
    <s v="No"/>
    <n v="10.3"/>
    <n v="159.5"/>
    <n v="2026"/>
    <n v="7009115988"/>
    <n v="7.8059701492537314"/>
    <n v="63.762906309751436"/>
    <n v="752.82732501986379"/>
    <s v="#SPILL!"/>
  </r>
  <r>
    <s v="EV4857"/>
    <x v="5"/>
    <s v="North America"/>
    <s v="Ford"/>
    <s v="Truck"/>
    <n v="218151"/>
    <n v="107"/>
    <n v="481"/>
    <n v="2.4900000000000002"/>
    <x v="4799"/>
    <n v="33770"/>
    <n v="15.7"/>
    <s v="Yes"/>
    <n v="26.7"/>
    <n v="56.4"/>
    <n v="2026"/>
    <n v="7366959270"/>
    <n v="4.4953271028037385"/>
    <n v="70.207900207900209"/>
    <n v="13.926133733056462"/>
    <s v="#SPILL!"/>
  </r>
  <r>
    <s v="EV4858"/>
    <x v="2"/>
    <s v="Oceania"/>
    <s v="Nissan"/>
    <s v="Car"/>
    <n v="769115"/>
    <n v="54"/>
    <n v="376"/>
    <n v="2.57"/>
    <x v="4800"/>
    <n v="72546"/>
    <n v="16.399999999999999"/>
    <s v="No"/>
    <n v="51.6"/>
    <n v="104.1"/>
    <n v="2026"/>
    <n v="55796216790"/>
    <n v="6.9629629629629628"/>
    <n v="192.94148936170214"/>
    <n v="117.65340683772908"/>
    <s v="#SPILL!"/>
  </r>
  <r>
    <s v="EV4859"/>
    <x v="1"/>
    <s v="North America"/>
    <s v="Ford"/>
    <s v="Bus"/>
    <n v="402615"/>
    <n v="43"/>
    <n v="424"/>
    <n v="2.5299999999999998"/>
    <x v="4801"/>
    <n v="39075"/>
    <n v="13.2"/>
    <s v="Yes"/>
    <n v="21.3"/>
    <n v="111.4"/>
    <n v="2026"/>
    <n v="15732181125"/>
    <n v="9.8604651162790695"/>
    <n v="92.158018867924525"/>
    <n v="123.88261738882059"/>
    <s v="#SPILL!"/>
  </r>
  <r>
    <s v="EV4860"/>
    <x v="0"/>
    <s v="Asia"/>
    <s v="Ford"/>
    <s v="Bus"/>
    <n v="377888"/>
    <n v="115"/>
    <n v="302"/>
    <n v="3"/>
    <x v="4802"/>
    <n v="25099"/>
    <n v="19.2"/>
    <s v="No"/>
    <n v="7.2"/>
    <n v="127.6"/>
    <n v="2026"/>
    <n v="9484610912"/>
    <n v="2.6260869565217391"/>
    <n v="83.109271523178805"/>
    <n v="209.98285206198662"/>
    <s v="#SPILL!"/>
  </r>
  <r>
    <s v="EV4861"/>
    <x v="9"/>
    <s v="Asia"/>
    <s v="Hyundai"/>
    <s v="Car"/>
    <n v="880293"/>
    <n v="95"/>
    <n v="397"/>
    <n v="0.63"/>
    <x v="4803"/>
    <n v="55527"/>
    <n v="23.8"/>
    <s v="No"/>
    <n v="38.700000000000003"/>
    <n v="69.7"/>
    <n v="2026"/>
    <n v="48880029411"/>
    <n v="4.1789473684210527"/>
    <n v="139.86649874055416"/>
    <n v="137.77912581379152"/>
    <s v="#SPILL!"/>
  </r>
  <r>
    <s v="EV4862"/>
    <x v="1"/>
    <s v="North America"/>
    <s v="Toyota"/>
    <s v="Car"/>
    <n v="897194"/>
    <n v="112"/>
    <n v="610"/>
    <n v="0.9"/>
    <x v="4804"/>
    <n v="76481"/>
    <n v="17.3"/>
    <s v="No"/>
    <n v="39.9"/>
    <n v="72"/>
    <n v="2026"/>
    <n v="68618294314"/>
    <n v="5.4464285714285712"/>
    <n v="125.37868852459016"/>
    <n v="124.05343771804093"/>
    <s v="#SPILL!"/>
  </r>
  <r>
    <s v="EV4863"/>
    <x v="3"/>
    <s v="Europe"/>
    <s v="BYD"/>
    <s v="Bus"/>
    <n v="135177"/>
    <n v="47"/>
    <n v="425"/>
    <n v="1.1399999999999999"/>
    <x v="4805"/>
    <n v="65368"/>
    <n v="24"/>
    <s v="Yes"/>
    <n v="55"/>
    <n v="104.6"/>
    <n v="2026"/>
    <n v="8836250136"/>
    <n v="9.0425531914893611"/>
    <n v="153.80705882352942"/>
    <n v="1056.9475576466411"/>
    <s v="#SPILL!"/>
  </r>
  <r>
    <s v="EV4864"/>
    <x v="4"/>
    <s v="Asia"/>
    <s v="Nissan"/>
    <s v="Truck"/>
    <n v="774559"/>
    <n v="56"/>
    <n v="552"/>
    <n v="0.85"/>
    <x v="4806"/>
    <n v="56633"/>
    <n v="19.399999999999999"/>
    <s v="No"/>
    <n v="64.5"/>
    <n v="245.3"/>
    <n v="2026"/>
    <n v="43865599847"/>
    <n v="9.8571428571428577"/>
    <n v="102.59601449275362"/>
    <n v="21.657485097971879"/>
    <s v="#SPILL!"/>
  </r>
  <r>
    <s v="EV4865"/>
    <x v="3"/>
    <s v="Europe"/>
    <s v="Toyota"/>
    <s v="Bus"/>
    <n v="545883"/>
    <n v="45"/>
    <n v="622"/>
    <n v="2.77"/>
    <x v="4807"/>
    <n v="36018"/>
    <n v="15.9"/>
    <s v="No"/>
    <n v="39"/>
    <n v="271.2"/>
    <n v="2026"/>
    <n v="19661613894"/>
    <n v="13.822222222222223"/>
    <n v="57.90675241157556"/>
    <n v="159.86942256857239"/>
    <s v="#SPILL!"/>
  </r>
  <r>
    <s v="EV4866"/>
    <x v="2"/>
    <s v="Oceania"/>
    <s v="BYD"/>
    <s v="Car"/>
    <n v="896288"/>
    <n v="67"/>
    <n v="497"/>
    <n v="2.73"/>
    <x v="4808"/>
    <n v="36429"/>
    <n v="15.8"/>
    <s v="No"/>
    <n v="40.4"/>
    <n v="146.5"/>
    <n v="2026"/>
    <n v="32650875552"/>
    <n v="7.4179104477611943"/>
    <n v="73.297786720321938"/>
    <n v="3.7253650612303191"/>
    <s v="#SPILL!"/>
  </r>
  <r>
    <s v="EV4867"/>
    <x v="9"/>
    <s v="Asia"/>
    <s v="Tesla"/>
    <s v="Car"/>
    <n v="43449"/>
    <n v="62"/>
    <n v="576"/>
    <n v="2.62"/>
    <x v="4809"/>
    <n v="76499"/>
    <n v="19.8"/>
    <s v="Yes"/>
    <n v="36.200000000000003"/>
    <n v="89"/>
    <n v="2026"/>
    <n v="3323805051"/>
    <n v="9.2903225806451619"/>
    <n v="132.81076388888889"/>
    <n v="2822.8497779005274"/>
    <s v="#SPILL!"/>
  </r>
  <r>
    <s v="EV4868"/>
    <x v="7"/>
    <s v="Europe"/>
    <s v="Volkswagen"/>
    <s v="Car"/>
    <n v="367360"/>
    <n v="89"/>
    <n v="339"/>
    <n v="2.75"/>
    <x v="4810"/>
    <n v="42270"/>
    <n v="13.4"/>
    <s v="Yes"/>
    <n v="24.9"/>
    <n v="133.5"/>
    <n v="2026"/>
    <n v="15528307200"/>
    <n v="3.808988764044944"/>
    <n v="124.69026548672566"/>
    <n v="466.63218641114986"/>
    <s v="#SPILL!"/>
  </r>
  <r>
    <s v="EV4869"/>
    <x v="6"/>
    <s v="Europe"/>
    <s v="Volkswagen"/>
    <s v="Truck"/>
    <n v="316461"/>
    <n v="71"/>
    <n v="477"/>
    <n v="0.59"/>
    <x v="4811"/>
    <n v="78629"/>
    <n v="14.2"/>
    <s v="Yes"/>
    <n v="34.299999999999997"/>
    <n v="43.1"/>
    <n v="2026"/>
    <n v="24883011969"/>
    <n v="6.71830985915493"/>
    <n v="164.84067085953879"/>
    <n v="297.90716707587984"/>
    <s v="#SPILL!"/>
  </r>
  <r>
    <s v="EV4870"/>
    <x v="5"/>
    <s v="North America"/>
    <s v="BYD"/>
    <s v="Bus"/>
    <n v="534094"/>
    <n v="50"/>
    <n v="464"/>
    <n v="0.67"/>
    <x v="4812"/>
    <n v="59262"/>
    <n v="20.8"/>
    <s v="No"/>
    <n v="11.9"/>
    <n v="173.4"/>
    <n v="2026"/>
    <n v="31651478628"/>
    <n v="9.2799999999999994"/>
    <n v="127.71982758620689"/>
    <n v="175.12273120461941"/>
    <s v="#SPILL!"/>
  </r>
  <r>
    <s v="EV4871"/>
    <x v="8"/>
    <s v="Europe"/>
    <s v="BMW"/>
    <s v="Car"/>
    <n v="31886"/>
    <n v="83"/>
    <n v="619"/>
    <n v="2.86"/>
    <x v="4813"/>
    <n v="72302"/>
    <n v="15.3"/>
    <s v="No"/>
    <n v="45.3"/>
    <n v="104.6"/>
    <n v="2026"/>
    <n v="2305421572"/>
    <n v="7.4578313253012052"/>
    <n v="116.80452342487884"/>
    <n v="4725.3340023834908"/>
    <s v="#SPILL!"/>
  </r>
  <r>
    <s v="EV4872"/>
    <x v="8"/>
    <s v="Europe"/>
    <s v="Mercedes"/>
    <s v="SUV"/>
    <n v="309206"/>
    <n v="114"/>
    <n v="516"/>
    <n v="0.91"/>
    <x v="4814"/>
    <n v="50434"/>
    <n v="12.8"/>
    <s v="No"/>
    <n v="8.6"/>
    <n v="266.8"/>
    <n v="2026"/>
    <n v="15594495404"/>
    <n v="4.5263157894736841"/>
    <n v="97.740310077519382"/>
    <n v="467.53297154647709"/>
    <s v="#SPILL!"/>
  </r>
  <r>
    <s v="EV4873"/>
    <x v="9"/>
    <s v="Asia"/>
    <s v="Kia"/>
    <s v="Car"/>
    <n v="255550"/>
    <n v="108"/>
    <n v="581"/>
    <n v="2.44"/>
    <x v="4815"/>
    <n v="84358"/>
    <n v="23.3"/>
    <s v="No"/>
    <n v="28.7"/>
    <n v="63"/>
    <n v="2026"/>
    <n v="21557686900"/>
    <n v="5.3796296296296298"/>
    <n v="145.19449225473321"/>
    <n v="392.29504989238893"/>
    <s v="#SPILL!"/>
  </r>
  <r>
    <s v="EV4874"/>
    <x v="4"/>
    <s v="Asia"/>
    <s v="Volkswagen"/>
    <s v="SUV"/>
    <n v="180835"/>
    <n v="111"/>
    <n v="479"/>
    <n v="1.1000000000000001"/>
    <x v="4816"/>
    <n v="72032"/>
    <n v="12.1"/>
    <s v="Yes"/>
    <n v="12.5"/>
    <n v="82.9"/>
    <n v="2026"/>
    <n v="13025906720"/>
    <n v="4.3153153153153152"/>
    <n v="150.37995824634655"/>
    <n v="460.51372798407385"/>
    <s v="#SPILL!"/>
  </r>
  <r>
    <s v="EV4875"/>
    <x v="4"/>
    <s v="Asia"/>
    <s v="BYD"/>
    <s v="SUV"/>
    <n v="321451"/>
    <n v="118"/>
    <n v="510"/>
    <n v="1.44"/>
    <x v="4817"/>
    <n v="27213"/>
    <n v="14.3"/>
    <s v="No"/>
    <n v="25.5"/>
    <n v="149.19999999999999"/>
    <n v="2026"/>
    <n v="8747646063"/>
    <n v="4.3220338983050848"/>
    <n v="53.358823529411765"/>
    <n v="23.44058659018015"/>
    <s v="#SPILL!"/>
  </r>
  <r>
    <s v="EV4876"/>
    <x v="0"/>
    <s v="Asia"/>
    <s v="BMW"/>
    <s v="Car"/>
    <n v="261468"/>
    <n v="118"/>
    <n v="464"/>
    <n v="1.32"/>
    <x v="4818"/>
    <n v="38151"/>
    <n v="13.1"/>
    <s v="No"/>
    <n v="46.8"/>
    <n v="26.3"/>
    <n v="2026"/>
    <n v="9975265668"/>
    <n v="3.9322033898305087"/>
    <n v="82.221982758620683"/>
    <n v="331.76526381813454"/>
    <s v="#SPILL!"/>
  </r>
  <r>
    <s v="EV4877"/>
    <x v="8"/>
    <s v="Europe"/>
    <s v="BMW"/>
    <s v="SUV"/>
    <n v="794524"/>
    <n v="76"/>
    <n v="636"/>
    <n v="2.72"/>
    <x v="4819"/>
    <n v="49137"/>
    <n v="16"/>
    <s v="Yes"/>
    <n v="7.1"/>
    <n v="257.60000000000002"/>
    <n v="2026"/>
    <n v="39040525788"/>
    <n v="8.3684210526315788"/>
    <n v="77.259433962264154"/>
    <n v="243.37842532132447"/>
    <s v="#SPILL!"/>
  </r>
  <r>
    <s v="EV4878"/>
    <x v="7"/>
    <s v="Europe"/>
    <s v="Hyundai"/>
    <s v="Car"/>
    <n v="773505"/>
    <n v="62"/>
    <n v="523"/>
    <n v="1.1000000000000001"/>
    <x v="4820"/>
    <n v="63655"/>
    <n v="19.399999999999999"/>
    <s v="No"/>
    <n v="50.2"/>
    <n v="113.8"/>
    <n v="2026"/>
    <n v="49237460775"/>
    <n v="8.435483870967742"/>
    <n v="121.7112810707457"/>
    <n v="89.289661993135155"/>
    <s v="#SPILL!"/>
  </r>
  <r>
    <s v="EV4879"/>
    <x v="0"/>
    <s v="Asia"/>
    <s v="Tesla"/>
    <s v="Car"/>
    <n v="627394"/>
    <n v="63"/>
    <n v="255"/>
    <n v="0.53"/>
    <x v="4821"/>
    <n v="52057"/>
    <n v="22.4"/>
    <s v="No"/>
    <n v="53.1"/>
    <n v="52.9"/>
    <n v="2026"/>
    <n v="32660249458"/>
    <n v="4.0476190476190474"/>
    <n v="204.1450980392157"/>
    <n v="218.20419066806505"/>
    <s v="#SPILL!"/>
  </r>
  <r>
    <s v="EV4880"/>
    <x v="9"/>
    <s v="Asia"/>
    <s v="Ford"/>
    <s v="Car"/>
    <n v="549286"/>
    <n v="108"/>
    <n v="638"/>
    <n v="0.53"/>
    <x v="4822"/>
    <n v="61260"/>
    <n v="15.8"/>
    <s v="Yes"/>
    <n v="20.399999999999999"/>
    <n v="100.6"/>
    <n v="2026"/>
    <n v="33649260360"/>
    <n v="5.9074074074074074"/>
    <n v="96.01880877742947"/>
    <n v="189.53332143910458"/>
    <s v="#SPILL!"/>
  </r>
  <r>
    <s v="EV4881"/>
    <x v="9"/>
    <s v="Asia"/>
    <s v="Hyundai"/>
    <s v="Car"/>
    <n v="477773"/>
    <n v="109"/>
    <n v="644"/>
    <n v="1.76"/>
    <x v="4823"/>
    <n v="66397"/>
    <n v="14.4"/>
    <s v="No"/>
    <n v="53"/>
    <n v="147.69999999999999"/>
    <n v="2026"/>
    <n v="31722693881"/>
    <n v="5.9082568807339451"/>
    <n v="103.10093167701864"/>
    <n v="325.34488135579033"/>
    <s v="#SPILL!"/>
  </r>
  <r>
    <s v="EV4882"/>
    <x v="3"/>
    <s v="Europe"/>
    <s v="Ford"/>
    <s v="Bus"/>
    <n v="285872"/>
    <n v="115"/>
    <n v="609"/>
    <n v="1.1599999999999999"/>
    <x v="4824"/>
    <n v="67284"/>
    <n v="18.3"/>
    <s v="No"/>
    <n v="31.6"/>
    <n v="269.89999999999998"/>
    <n v="2026"/>
    <n v="19234611648"/>
    <n v="5.2956521739130435"/>
    <n v="110.48275862068965"/>
    <n v="464.50509318855995"/>
    <s v="#SPILL!"/>
  </r>
  <r>
    <s v="EV4883"/>
    <x v="1"/>
    <s v="North America"/>
    <s v="Toyota"/>
    <s v="Bus"/>
    <n v="63137"/>
    <n v="42"/>
    <n v="384"/>
    <n v="2.59"/>
    <x v="4825"/>
    <n v="72645"/>
    <n v="13.9"/>
    <s v="Yes"/>
    <n v="26.6"/>
    <n v="140.19999999999999"/>
    <n v="2026"/>
    <n v="4586587365"/>
    <n v="9.1428571428571423"/>
    <n v="189.1796875"/>
    <n v="2161.5217701189476"/>
    <s v="#SPILL!"/>
  </r>
  <r>
    <s v="EV4884"/>
    <x v="0"/>
    <s v="Asia"/>
    <s v="Mercedes"/>
    <s v="Bus"/>
    <n v="660079"/>
    <n v="58"/>
    <n v="437"/>
    <n v="1.1000000000000001"/>
    <x v="4826"/>
    <n v="32247"/>
    <n v="23.2"/>
    <s v="No"/>
    <n v="45.9"/>
    <n v="157.80000000000001"/>
    <n v="2026"/>
    <n v="21285567513"/>
    <n v="7.5344827586206895"/>
    <n v="73.791762013729979"/>
    <n v="172.28998347167538"/>
    <s v="#SPILL!"/>
  </r>
  <r>
    <s v="EV4885"/>
    <x v="5"/>
    <s v="North America"/>
    <s v="Hyundai"/>
    <s v="Bus"/>
    <n v="608018"/>
    <n v="100"/>
    <n v="322"/>
    <n v="1.54"/>
    <x v="4827"/>
    <n v="31902"/>
    <n v="19"/>
    <s v="No"/>
    <n v="58"/>
    <n v="255.7"/>
    <n v="2026"/>
    <n v="19396990236"/>
    <n v="3.22"/>
    <n v="99.074534161490689"/>
    <n v="93.707752073129413"/>
    <s v="#SPILL!"/>
  </r>
  <r>
    <s v="EV4886"/>
    <x v="3"/>
    <s v="Europe"/>
    <s v="BYD"/>
    <s v="Truck"/>
    <n v="327761"/>
    <n v="40"/>
    <n v="427"/>
    <n v="2.83"/>
    <x v="4828"/>
    <n v="64047"/>
    <n v="23.3"/>
    <s v="No"/>
    <n v="24.9"/>
    <n v="263.5"/>
    <n v="2026"/>
    <n v="20992108767"/>
    <n v="10.675000000000001"/>
    <n v="149.99297423887589"/>
    <n v="554.80365266154297"/>
    <s v="#SPILL!"/>
  </r>
  <r>
    <s v="EV4887"/>
    <x v="4"/>
    <s v="Asia"/>
    <s v="Ford"/>
    <s v="SUV"/>
    <n v="446259"/>
    <n v="86"/>
    <n v="457"/>
    <n v="1.58"/>
    <x v="4829"/>
    <n v="76098"/>
    <n v="18.3"/>
    <s v="Yes"/>
    <n v="57.2"/>
    <n v="269"/>
    <n v="2026"/>
    <n v="33959417382"/>
    <n v="5.3139534883720927"/>
    <n v="166.5164113785558"/>
    <n v="75.131257856984391"/>
    <s v="#SPILL!"/>
  </r>
  <r>
    <s v="EV4888"/>
    <x v="2"/>
    <s v="Oceania"/>
    <s v="BMW"/>
    <s v="Truck"/>
    <n v="209850"/>
    <n v="71"/>
    <n v="358"/>
    <n v="0.6"/>
    <x v="4830"/>
    <n v="82636"/>
    <n v="24.9"/>
    <s v="Yes"/>
    <n v="5.2"/>
    <n v="283.60000000000002"/>
    <n v="2026"/>
    <n v="17341164600"/>
    <n v="5.042253521126761"/>
    <n v="230.82681564245809"/>
    <n v="381.47248034310223"/>
    <s v="#SPILL!"/>
  </r>
  <r>
    <s v="EV4889"/>
    <x v="3"/>
    <s v="Europe"/>
    <s v="Volkswagen"/>
    <s v="Truck"/>
    <n v="737157"/>
    <n v="57"/>
    <n v="644"/>
    <n v="1.85"/>
    <x v="3532"/>
    <n v="79387"/>
    <n v="14"/>
    <s v="Yes"/>
    <n v="6.9"/>
    <n v="244.2"/>
    <n v="2026"/>
    <n v="58520682759"/>
    <n v="11.298245614035087"/>
    <n v="123.27173913043478"/>
    <n v="266.31368894278967"/>
    <s v="#SPILL!"/>
  </r>
  <r>
    <s v="EV4890"/>
    <x v="3"/>
    <s v="Europe"/>
    <s v="Nissan"/>
    <s v="Car"/>
    <n v="430442"/>
    <n v="49"/>
    <n v="389"/>
    <n v="1.06"/>
    <x v="4831"/>
    <n v="60724"/>
    <n v="24.2"/>
    <s v="Yes"/>
    <n v="20.3"/>
    <n v="231.6"/>
    <n v="2026"/>
    <n v="26138160008"/>
    <n v="7.9387755102040813"/>
    <n v="156.10282776349615"/>
    <n v="29.102643329414882"/>
    <s v="#SPILL!"/>
  </r>
  <r>
    <s v="EV4891"/>
    <x v="1"/>
    <s v="North America"/>
    <s v="Kia"/>
    <s v="Car"/>
    <n v="437418"/>
    <n v="47"/>
    <n v="307"/>
    <n v="1.31"/>
    <x v="4832"/>
    <n v="32207"/>
    <n v="19.399999999999999"/>
    <s v="No"/>
    <n v="54.7"/>
    <n v="70.2"/>
    <n v="2026"/>
    <n v="14087921526"/>
    <n v="6.5319148936170217"/>
    <n v="104.90879478827361"/>
    <n v="415.04007608283149"/>
    <s v="#SPILL!"/>
  </r>
  <r>
    <s v="EV4892"/>
    <x v="6"/>
    <s v="Europe"/>
    <s v="Ford"/>
    <s v="Car"/>
    <n v="238247"/>
    <n v="52"/>
    <n v="357"/>
    <n v="2.25"/>
    <x v="4833"/>
    <n v="81822"/>
    <n v="18.100000000000001"/>
    <s v="No"/>
    <n v="25.7"/>
    <n v="197"/>
    <n v="2026"/>
    <n v="19493846034"/>
    <n v="6.865384615384615"/>
    <n v="229.19327731092437"/>
    <n v="221.71527868136852"/>
    <s v="#SPILL!"/>
  </r>
  <r>
    <s v="EV4893"/>
    <x v="0"/>
    <s v="Asia"/>
    <s v="Mercedes"/>
    <s v="Truck"/>
    <n v="217529"/>
    <n v="117"/>
    <n v="541"/>
    <n v="1.3"/>
    <x v="4834"/>
    <n v="79286"/>
    <n v="12.5"/>
    <s v="No"/>
    <n v="23.6"/>
    <n v="254.1"/>
    <n v="2026"/>
    <n v="17247004294"/>
    <n v="4.6239316239316235"/>
    <n v="146.55452865064694"/>
    <n v="41.539289014338316"/>
    <s v="#SPILL!"/>
  </r>
  <r>
    <s v="EV4894"/>
    <x v="6"/>
    <s v="Europe"/>
    <s v="Hyundai"/>
    <s v="Car"/>
    <n v="34905"/>
    <n v="116"/>
    <n v="488"/>
    <n v="1.72"/>
    <x v="4835"/>
    <n v="62376"/>
    <n v="22.3"/>
    <s v="No"/>
    <n v="8.9"/>
    <n v="111"/>
    <n v="2026"/>
    <n v="2177234280"/>
    <n v="4.2068965517241379"/>
    <n v="127.81967213114754"/>
    <n v="3537.2869216444633"/>
    <s v="#SPILL!"/>
  </r>
  <r>
    <s v="EV4895"/>
    <x v="6"/>
    <s v="Europe"/>
    <s v="Toyota"/>
    <s v="Car"/>
    <n v="435662"/>
    <n v="79"/>
    <n v="388"/>
    <n v="2.94"/>
    <x v="4836"/>
    <n v="72577"/>
    <n v="19.600000000000001"/>
    <s v="Yes"/>
    <n v="53.6"/>
    <n v="44.2"/>
    <n v="2026"/>
    <n v="31619040974"/>
    <n v="4.9113924050632916"/>
    <n v="187.0541237113402"/>
    <n v="67.623524659024653"/>
    <s v="#SPILL!"/>
  </r>
  <r>
    <s v="EV4896"/>
    <x v="2"/>
    <s v="Oceania"/>
    <s v="Hyundai"/>
    <s v="SUV"/>
    <n v="851706"/>
    <n v="67"/>
    <n v="604"/>
    <n v="1.41"/>
    <x v="4837"/>
    <n v="44287"/>
    <n v="20.7"/>
    <s v="Yes"/>
    <n v="12.7"/>
    <n v="67.900000000000006"/>
    <n v="2026"/>
    <n v="37719503622"/>
    <n v="9.0149253731343286"/>
    <n v="73.322847682119203"/>
    <n v="129.72786384033927"/>
    <s v="#SPILL!"/>
  </r>
  <r>
    <s v="EV4897"/>
    <x v="1"/>
    <s v="North America"/>
    <s v="BMW"/>
    <s v="Bus"/>
    <n v="884438"/>
    <n v="71"/>
    <n v="482"/>
    <n v="0.9"/>
    <x v="4838"/>
    <n v="79605"/>
    <n v="24.1"/>
    <s v="No"/>
    <n v="55.4"/>
    <n v="84.8"/>
    <n v="2026"/>
    <n v="70405686990"/>
    <n v="6.788732394366197"/>
    <n v="165.15560165975103"/>
    <n v="54.565724222613682"/>
    <s v="#SPILL!"/>
  </r>
  <r>
    <s v="EV4898"/>
    <x v="6"/>
    <s v="Europe"/>
    <s v="Ford"/>
    <s v="Car"/>
    <n v="361836"/>
    <n v="118"/>
    <n v="399"/>
    <n v="0.82"/>
    <x v="4839"/>
    <n v="28290"/>
    <n v="16.8"/>
    <s v="No"/>
    <n v="60.9"/>
    <n v="257.7"/>
    <n v="2026"/>
    <n v="10236340440"/>
    <n v="3.3813559322033897"/>
    <n v="70.902255639097746"/>
    <n v="303.0433677135498"/>
    <s v="#SPILL!"/>
  </r>
  <r>
    <s v="EV4899"/>
    <x v="7"/>
    <s v="Europe"/>
    <s v="BYD"/>
    <s v="Bus"/>
    <n v="72502"/>
    <n v="117"/>
    <n v="587"/>
    <n v="1.26"/>
    <x v="4840"/>
    <n v="52892"/>
    <n v="20.9"/>
    <s v="No"/>
    <n v="24.1"/>
    <n v="118.7"/>
    <n v="2026"/>
    <n v="3834775784"/>
    <n v="5.017094017094017"/>
    <n v="90.105621805792168"/>
    <n v="1035.0748944856693"/>
    <s v="#SPILL!"/>
  </r>
  <r>
    <s v="EV4900"/>
    <x v="3"/>
    <s v="Europe"/>
    <s v="Nissan"/>
    <s v="SUV"/>
    <n v="715190"/>
    <n v="71"/>
    <n v="547"/>
    <n v="2.46"/>
    <x v="4841"/>
    <n v="28257"/>
    <n v="14.6"/>
    <s v="No"/>
    <n v="7.8"/>
    <n v="30.3"/>
    <n v="2026"/>
    <n v="20209123830"/>
    <n v="7.704225352112676"/>
    <n v="51.658135283363805"/>
    <n v="190.11032033445656"/>
    <s v="#SPILL!"/>
  </r>
  <r>
    <s v="EV4901"/>
    <x v="6"/>
    <s v="Europe"/>
    <s v="Toyota"/>
    <s v="Truck"/>
    <n v="715667"/>
    <n v="41"/>
    <n v="420"/>
    <n v="2.94"/>
    <x v="4842"/>
    <n v="61408"/>
    <n v="23.3"/>
    <s v="No"/>
    <n v="40.6"/>
    <n v="30.5"/>
    <n v="2026"/>
    <n v="43947679136"/>
    <n v="10.24390243902439"/>
    <n v="146.2095238095238"/>
    <n v="78.611980152780546"/>
    <s v="#SPILL!"/>
  </r>
  <r>
    <s v="EV4902"/>
    <x v="2"/>
    <s v="Oceania"/>
    <s v="Hyundai"/>
    <s v="Car"/>
    <n v="76299"/>
    <n v="103"/>
    <n v="254"/>
    <n v="2.85"/>
    <x v="4843"/>
    <n v="72681"/>
    <n v="21.3"/>
    <s v="No"/>
    <n v="31.4"/>
    <n v="96.9"/>
    <n v="2026"/>
    <n v="5545487619"/>
    <n v="2.4660194174757279"/>
    <n v="286.14566929133861"/>
    <n v="468.27612419559887"/>
    <s v="#SPILL!"/>
  </r>
  <r>
    <s v="EV4903"/>
    <x v="4"/>
    <s v="Asia"/>
    <s v="Tesla"/>
    <s v="Car"/>
    <n v="19400"/>
    <n v="90"/>
    <n v="509"/>
    <n v="1.54"/>
    <x v="4844"/>
    <n v="70169"/>
    <n v="21.2"/>
    <s v="No"/>
    <n v="41.9"/>
    <n v="59.8"/>
    <n v="2026"/>
    <n v="1361278600"/>
    <n v="5.6555555555555559"/>
    <n v="137.8565815324165"/>
    <n v="2258.2474226804125"/>
    <s v="#SPILL!"/>
  </r>
  <r>
    <s v="EV4904"/>
    <x v="0"/>
    <s v="Asia"/>
    <s v="Nissan"/>
    <s v="SUV"/>
    <n v="408488"/>
    <n v="111"/>
    <n v="402"/>
    <n v="1.64"/>
    <x v="4845"/>
    <n v="71194"/>
    <n v="14.7"/>
    <s v="Yes"/>
    <n v="19.2"/>
    <n v="149"/>
    <n v="2026"/>
    <n v="29081894672"/>
    <n v="3.6216216216216215"/>
    <n v="177.09950248756218"/>
    <n v="251.20688979847634"/>
    <s v="#SPILL!"/>
  </r>
  <r>
    <s v="EV4905"/>
    <x v="2"/>
    <s v="Oceania"/>
    <s v="BYD"/>
    <s v="SUV"/>
    <n v="335108"/>
    <n v="42"/>
    <n v="497"/>
    <n v="2.1"/>
    <x v="4846"/>
    <n v="58483"/>
    <n v="17.3"/>
    <s v="Yes"/>
    <n v="32.4"/>
    <n v="43.2"/>
    <n v="2026"/>
    <n v="19598121164"/>
    <n v="11.833333333333334"/>
    <n v="117.67203219315896"/>
    <n v="114.66154195065471"/>
    <s v="#SPILL!"/>
  </r>
  <r>
    <s v="EV4906"/>
    <x v="9"/>
    <s v="Asia"/>
    <s v="Volkswagen"/>
    <s v="Truck"/>
    <n v="683352"/>
    <n v="65"/>
    <n v="251"/>
    <n v="2.15"/>
    <x v="4847"/>
    <n v="54841"/>
    <n v="18.2"/>
    <s v="No"/>
    <n v="32.1"/>
    <n v="228.1"/>
    <n v="2026"/>
    <n v="37475707032"/>
    <n v="3.8615384615384616"/>
    <n v="218.49003984063745"/>
    <n v="84.367939217270163"/>
    <s v="#SPILL!"/>
  </r>
  <r>
    <s v="EV4907"/>
    <x v="9"/>
    <s v="Asia"/>
    <s v="Toyota"/>
    <s v="Car"/>
    <n v="439069"/>
    <n v="89"/>
    <n v="605"/>
    <n v="0.81"/>
    <x v="4848"/>
    <n v="30239"/>
    <n v="13.8"/>
    <s v="No"/>
    <n v="22"/>
    <n v="93.5"/>
    <n v="2026"/>
    <n v="13277007491"/>
    <n v="6.797752808988764"/>
    <n v="49.981818181818184"/>
    <n v="281.05605269331244"/>
    <s v="#SPILL!"/>
  </r>
  <r>
    <s v="EV4908"/>
    <x v="7"/>
    <s v="Europe"/>
    <s v="Volkswagen"/>
    <s v="Car"/>
    <n v="158834"/>
    <n v="102"/>
    <n v="369"/>
    <n v="0.96"/>
    <x v="4849"/>
    <n v="61228"/>
    <n v="15.1"/>
    <s v="Yes"/>
    <n v="26.7"/>
    <n v="39.799999999999997"/>
    <n v="2026"/>
    <n v="9725088152"/>
    <n v="3.6176470588235294"/>
    <n v="165.92953929539294"/>
    <n v="260.06396615334251"/>
    <s v="#SPILL!"/>
  </r>
  <r>
    <s v="EV4909"/>
    <x v="7"/>
    <s v="Europe"/>
    <s v="Toyota"/>
    <s v="SUV"/>
    <n v="238248"/>
    <n v="49"/>
    <n v="315"/>
    <n v="1.24"/>
    <x v="4850"/>
    <n v="63132"/>
    <n v="17.100000000000001"/>
    <s v="No"/>
    <n v="20.7"/>
    <n v="273.60000000000002"/>
    <n v="2026"/>
    <n v="15041072736"/>
    <n v="6.4285714285714288"/>
    <n v="200.41904761904763"/>
    <n v="623.48477217017557"/>
    <s v="#SPILL!"/>
  </r>
  <r>
    <s v="EV4910"/>
    <x v="4"/>
    <s v="Asia"/>
    <s v="BYD"/>
    <s v="Car"/>
    <n v="259123"/>
    <n v="96"/>
    <n v="394"/>
    <n v="0.7"/>
    <x v="1393"/>
    <n v="43404"/>
    <n v="12.3"/>
    <s v="Yes"/>
    <n v="22.2"/>
    <n v="121.6"/>
    <n v="2026"/>
    <n v="11246974692"/>
    <n v="4.104166666666667"/>
    <n v="110.16243654822335"/>
    <n v="672.64580913311431"/>
    <s v="#SPILL!"/>
  </r>
  <r>
    <s v="EV4911"/>
    <x v="0"/>
    <s v="Asia"/>
    <s v="Toyota"/>
    <s v="Bus"/>
    <n v="190429"/>
    <n v="74"/>
    <n v="569"/>
    <n v="0.7"/>
    <x v="4851"/>
    <n v="39166"/>
    <n v="12.1"/>
    <s v="Yes"/>
    <n v="13.4"/>
    <n v="226.1"/>
    <n v="2026"/>
    <n v="7458342214"/>
    <n v="7.6891891891891895"/>
    <n v="68.833040421792617"/>
    <n v="937.49901538106064"/>
    <s v="#SPILL!"/>
  </r>
  <r>
    <s v="EV4912"/>
    <x v="3"/>
    <s v="Europe"/>
    <s v="BMW"/>
    <s v="Car"/>
    <n v="6460"/>
    <n v="79"/>
    <n v="341"/>
    <n v="1.03"/>
    <x v="4852"/>
    <n v="75113"/>
    <n v="20.399999999999999"/>
    <s v="Yes"/>
    <n v="45.2"/>
    <n v="247"/>
    <n v="2026"/>
    <n v="485229980"/>
    <n v="4.3164556962025316"/>
    <n v="220.27272727272728"/>
    <n v="5390.4024767801857"/>
    <s v="#SPILL!"/>
  </r>
  <r>
    <s v="EV4913"/>
    <x v="3"/>
    <s v="Europe"/>
    <s v="Mercedes"/>
    <s v="SUV"/>
    <n v="16568"/>
    <n v="73"/>
    <n v="579"/>
    <n v="1.1499999999999999"/>
    <x v="4853"/>
    <n v="39555"/>
    <n v="24"/>
    <s v="No"/>
    <n v="55.8"/>
    <n v="151.69999999999999"/>
    <n v="2026"/>
    <n v="655347240"/>
    <n v="7.9315068493150687"/>
    <n v="68.316062176165801"/>
    <n v="4507.6653790439404"/>
    <s v="#SPILL!"/>
  </r>
  <r>
    <s v="EV4914"/>
    <x v="5"/>
    <s v="North America"/>
    <s v="Nissan"/>
    <s v="Truck"/>
    <n v="536368"/>
    <n v="55"/>
    <n v="300"/>
    <n v="1.93"/>
    <x v="4854"/>
    <n v="75525"/>
    <n v="24.3"/>
    <s v="No"/>
    <n v="56.5"/>
    <n v="148.80000000000001"/>
    <n v="2026"/>
    <n v="40509193200"/>
    <n v="5.4545454545454541"/>
    <n v="251.75"/>
    <n v="189.23201980729647"/>
    <s v="#SPILL!"/>
  </r>
  <r>
    <s v="EV4915"/>
    <x v="9"/>
    <s v="Asia"/>
    <s v="Ford"/>
    <s v="SUV"/>
    <n v="140498"/>
    <n v="113"/>
    <n v="616"/>
    <n v="1.72"/>
    <x v="4855"/>
    <n v="75187"/>
    <n v="24.7"/>
    <s v="No"/>
    <n v="14.3"/>
    <n v="23.3"/>
    <n v="2026"/>
    <n v="10563623126"/>
    <n v="5.4513274336283182"/>
    <n v="122.05681818181819"/>
    <n v="621.90920867200964"/>
    <s v="#SPILL!"/>
  </r>
  <r>
    <s v="EV4916"/>
    <x v="3"/>
    <s v="Europe"/>
    <s v="BMW"/>
    <s v="Truck"/>
    <n v="825574"/>
    <n v="73"/>
    <n v="442"/>
    <n v="1.1100000000000001"/>
    <x v="4856"/>
    <n v="55773"/>
    <n v="17.8"/>
    <s v="No"/>
    <n v="54.7"/>
    <n v="82.5"/>
    <n v="2026"/>
    <n v="46044738702"/>
    <n v="6.0547945205479454"/>
    <n v="126.18325791855203"/>
    <n v="145.18504700971687"/>
    <s v="#SPILL!"/>
  </r>
  <r>
    <s v="EV4917"/>
    <x v="1"/>
    <s v="North America"/>
    <s v="Nissan"/>
    <s v="SUV"/>
    <n v="652687"/>
    <n v="45"/>
    <n v="268"/>
    <n v="0.96"/>
    <x v="4857"/>
    <n v="74118"/>
    <n v="13.4"/>
    <s v="Yes"/>
    <n v="46.5"/>
    <n v="47.9"/>
    <n v="2026"/>
    <n v="48375855066"/>
    <n v="5.9555555555555557"/>
    <n v="276.55970149253733"/>
    <n v="39.260778903210877"/>
    <s v="#SPILL!"/>
  </r>
  <r>
    <s v="EV4918"/>
    <x v="6"/>
    <s v="Europe"/>
    <s v="Tesla"/>
    <s v="Car"/>
    <n v="201691"/>
    <n v="63"/>
    <n v="361"/>
    <n v="2.1"/>
    <x v="4858"/>
    <n v="42097"/>
    <n v="21.2"/>
    <s v="No"/>
    <n v="64"/>
    <n v="137.9"/>
    <n v="2026"/>
    <n v="8490586027"/>
    <n v="5.7301587301587302"/>
    <n v="116.61218836565097"/>
    <n v="933.64602287657851"/>
    <s v="#SPILL!"/>
  </r>
  <r>
    <s v="EV4919"/>
    <x v="9"/>
    <s v="Asia"/>
    <s v="BMW"/>
    <s v="Truck"/>
    <n v="72306"/>
    <n v="81"/>
    <n v="534"/>
    <n v="1.1399999999999999"/>
    <x v="4859"/>
    <n v="51576"/>
    <n v="13.2"/>
    <s v="No"/>
    <n v="11.5"/>
    <n v="60.3"/>
    <n v="2026"/>
    <n v="3729254256"/>
    <n v="6.5925925925925926"/>
    <n v="96.584269662921344"/>
    <n v="1658.0505075650706"/>
    <s v="#SPILL!"/>
  </r>
  <r>
    <s v="EV4920"/>
    <x v="4"/>
    <s v="Asia"/>
    <s v="Nissan"/>
    <s v="Car"/>
    <n v="748923"/>
    <n v="97"/>
    <n v="338"/>
    <n v="1.73"/>
    <x v="4860"/>
    <n v="45146"/>
    <n v="17.399999999999999"/>
    <s v="Yes"/>
    <n v="9.3000000000000007"/>
    <n v="291.2"/>
    <n v="2026"/>
    <n v="33810877758"/>
    <n v="3.4845360824742269"/>
    <n v="133.5680473372781"/>
    <n v="117.89730052355182"/>
    <s v="#SPILL!"/>
  </r>
  <r>
    <s v="EV4921"/>
    <x v="9"/>
    <s v="Asia"/>
    <s v="Mercedes"/>
    <s v="Car"/>
    <n v="38459"/>
    <n v="50"/>
    <n v="449"/>
    <n v="2.92"/>
    <x v="4861"/>
    <n v="54349"/>
    <n v="19.7"/>
    <s v="No"/>
    <n v="6.9"/>
    <n v="223.4"/>
    <n v="2026"/>
    <n v="2090208191"/>
    <n v="8.98"/>
    <n v="121.0445434298441"/>
    <n v="3665.6179307834318"/>
    <s v="#SPILL!"/>
  </r>
  <r>
    <s v="EV4922"/>
    <x v="3"/>
    <s v="Europe"/>
    <s v="Tesla"/>
    <s v="Bus"/>
    <n v="372987"/>
    <n v="77"/>
    <n v="447"/>
    <n v="0.6"/>
    <x v="4862"/>
    <n v="25000"/>
    <n v="16.100000000000001"/>
    <s v="No"/>
    <n v="13.8"/>
    <n v="81.8"/>
    <n v="2026"/>
    <n v="9324675000"/>
    <n v="5.8051948051948052"/>
    <n v="55.928411633109619"/>
    <n v="270.71989104177896"/>
    <s v="#SPILL!"/>
  </r>
  <r>
    <s v="EV4923"/>
    <x v="4"/>
    <s v="Asia"/>
    <s v="BYD"/>
    <s v="Car"/>
    <n v="319699"/>
    <n v="91"/>
    <n v="604"/>
    <n v="2.89"/>
    <x v="4863"/>
    <n v="70162"/>
    <n v="20.2"/>
    <s v="Yes"/>
    <n v="29.2"/>
    <n v="183.2"/>
    <n v="2026"/>
    <n v="22430721238"/>
    <n v="6.6373626373626378"/>
    <n v="116.16225165562913"/>
    <n v="118.51773074047776"/>
    <s v="#SPILL!"/>
  </r>
  <r>
    <s v="EV4924"/>
    <x v="6"/>
    <s v="Europe"/>
    <s v="Mercedes"/>
    <s v="Truck"/>
    <n v="112007"/>
    <n v="86"/>
    <n v="460"/>
    <n v="1.98"/>
    <x v="4864"/>
    <n v="44837"/>
    <n v="24.7"/>
    <s v="No"/>
    <n v="29"/>
    <n v="261"/>
    <n v="2026"/>
    <n v="5022057859"/>
    <n v="5.3488372093023253"/>
    <n v="97.471739130434784"/>
    <n v="1141.1072522253073"/>
    <s v="#SPILL!"/>
  </r>
  <r>
    <s v="EV4925"/>
    <x v="2"/>
    <s v="Oceania"/>
    <s v="Ford"/>
    <s v="Truck"/>
    <n v="71666"/>
    <n v="58"/>
    <n v="315"/>
    <n v="1.03"/>
    <x v="4865"/>
    <n v="77347"/>
    <n v="21.8"/>
    <s v="No"/>
    <n v="21.7"/>
    <n v="294.3"/>
    <n v="2026"/>
    <n v="5543150102"/>
    <n v="5.431034482758621"/>
    <n v="245.54603174603176"/>
    <n v="2173.8760360561496"/>
    <s v="#SPILL!"/>
  </r>
  <r>
    <s v="EV4926"/>
    <x v="3"/>
    <s v="Europe"/>
    <s v="Nissan"/>
    <s v="Car"/>
    <n v="15549"/>
    <n v="87"/>
    <n v="361"/>
    <n v="0.85"/>
    <x v="4866"/>
    <n v="28680"/>
    <n v="15.7"/>
    <s v="Yes"/>
    <n v="14.5"/>
    <n v="10.7"/>
    <n v="2026"/>
    <n v="445945320"/>
    <n v="4.1494252873563218"/>
    <n v="79.445983379501385"/>
    <n v="3846.4853045211908"/>
    <s v="#SPILL!"/>
  </r>
  <r>
    <s v="EV4927"/>
    <x v="5"/>
    <s v="North America"/>
    <s v="BMW"/>
    <s v="SUV"/>
    <n v="86842"/>
    <n v="61"/>
    <n v="448"/>
    <n v="2.87"/>
    <x v="4867"/>
    <n v="59869"/>
    <n v="22.5"/>
    <s v="Yes"/>
    <n v="36.700000000000003"/>
    <n v="163.19999999999999"/>
    <n v="2026"/>
    <n v="5199143698"/>
    <n v="7.3442622950819674"/>
    <n v="133.63616071428572"/>
    <n v="1783.250040303079"/>
    <s v="#SPILL!"/>
  </r>
  <r>
    <s v="EV4928"/>
    <x v="7"/>
    <s v="Europe"/>
    <s v="Hyundai"/>
    <s v="SUV"/>
    <n v="19493"/>
    <n v="112"/>
    <n v="252"/>
    <n v="2.0299999999999998"/>
    <x v="4868"/>
    <n v="39613"/>
    <n v="17.8"/>
    <s v="Yes"/>
    <n v="49.2"/>
    <n v="262.60000000000002"/>
    <n v="2026"/>
    <n v="772176209"/>
    <n v="2.25"/>
    <n v="157.19444444444446"/>
    <n v="815.98522546555171"/>
    <s v="#SPILL!"/>
  </r>
  <r>
    <s v="EV4929"/>
    <x v="6"/>
    <s v="Europe"/>
    <s v="Ford"/>
    <s v="Bus"/>
    <n v="777298"/>
    <n v="66"/>
    <n v="434"/>
    <n v="2.36"/>
    <x v="4869"/>
    <n v="55410"/>
    <n v="18.5"/>
    <s v="No"/>
    <n v="14.1"/>
    <n v="234.1"/>
    <n v="2026"/>
    <n v="43070082180"/>
    <n v="6.5757575757575761"/>
    <n v="127.67281105990783"/>
    <n v="164.82352971447244"/>
    <s v="#SPILL!"/>
  </r>
  <r>
    <s v="EV4930"/>
    <x v="8"/>
    <s v="Europe"/>
    <s v="BMW"/>
    <s v="Bus"/>
    <n v="105894"/>
    <n v="78"/>
    <n v="459"/>
    <n v="2.61"/>
    <x v="4870"/>
    <n v="70729"/>
    <n v="23.4"/>
    <s v="Yes"/>
    <n v="59.8"/>
    <n v="286.5"/>
    <n v="2026"/>
    <n v="7489776726"/>
    <n v="5.884615384615385"/>
    <n v="154.09368191721134"/>
    <n v="654.60743762630557"/>
    <s v="#SPILL!"/>
  </r>
  <r>
    <s v="EV4931"/>
    <x v="5"/>
    <s v="North America"/>
    <s v="Volkswagen"/>
    <s v="SUV"/>
    <n v="484535"/>
    <n v="86"/>
    <n v="426"/>
    <n v="1.66"/>
    <x v="4871"/>
    <n v="79849"/>
    <n v="16.8"/>
    <s v="No"/>
    <n v="21.7"/>
    <n v="263.60000000000002"/>
    <n v="2026"/>
    <n v="38689635215"/>
    <n v="4.9534883720930232"/>
    <n v="187.43896713615024"/>
    <n v="24.080819755022855"/>
    <s v="#SPILL!"/>
  </r>
  <r>
    <s v="EV4932"/>
    <x v="8"/>
    <s v="Europe"/>
    <s v="BMW"/>
    <s v="Car"/>
    <n v="5142"/>
    <n v="115"/>
    <n v="397"/>
    <n v="0.69"/>
    <x v="4872"/>
    <n v="73914"/>
    <n v="21.2"/>
    <s v="Yes"/>
    <n v="8.3000000000000007"/>
    <n v="175.9"/>
    <n v="2026"/>
    <n v="380065788"/>
    <n v="3.4521739130434783"/>
    <n v="186.18136020151132"/>
    <n v="3386.2310385064175"/>
    <s v="#SPILL!"/>
  </r>
  <r>
    <s v="EV4933"/>
    <x v="8"/>
    <s v="Europe"/>
    <s v="Mercedes"/>
    <s v="Bus"/>
    <n v="323079"/>
    <n v="95"/>
    <n v="624"/>
    <n v="2.75"/>
    <x v="4873"/>
    <n v="48466"/>
    <n v="13.9"/>
    <s v="No"/>
    <n v="34.9"/>
    <n v="96"/>
    <n v="2026"/>
    <n v="15658346814"/>
    <n v="6.5684210526315789"/>
    <n v="77.669871794871796"/>
    <n v="580.66293383352058"/>
    <s v="#SPILL!"/>
  </r>
  <r>
    <s v="EV4934"/>
    <x v="9"/>
    <s v="Asia"/>
    <s v="Volkswagen"/>
    <s v="Truck"/>
    <n v="78617"/>
    <n v="64"/>
    <n v="592"/>
    <n v="2.1800000000000002"/>
    <x v="4874"/>
    <n v="74332"/>
    <n v="16.8"/>
    <s v="Yes"/>
    <n v="53.3"/>
    <n v="199.4"/>
    <n v="2026"/>
    <n v="5843758844"/>
    <n v="9.25"/>
    <n v="125.56081081081081"/>
    <n v="1424.0813055700421"/>
    <s v="#SPILL!"/>
  </r>
  <r>
    <s v="EV4935"/>
    <x v="8"/>
    <s v="Europe"/>
    <s v="Ford"/>
    <s v="Bus"/>
    <n v="266206"/>
    <n v="59"/>
    <n v="444"/>
    <n v="0.84"/>
    <x v="4875"/>
    <n v="78555"/>
    <n v="24.9"/>
    <s v="Yes"/>
    <n v="19.8"/>
    <n v="75.7"/>
    <n v="2026"/>
    <n v="20911812330"/>
    <n v="7.5254237288135597"/>
    <n v="176.92567567567568"/>
    <n v="376.59932533451541"/>
    <s v="#SPILL!"/>
  </r>
  <r>
    <s v="EV4936"/>
    <x v="0"/>
    <s v="Asia"/>
    <s v="Kia"/>
    <s v="SUV"/>
    <n v="457178"/>
    <n v="108"/>
    <n v="418"/>
    <n v="2.2999999999999998"/>
    <x v="4876"/>
    <n v="69866"/>
    <n v="13.4"/>
    <s v="Yes"/>
    <n v="23.8"/>
    <n v="59.9"/>
    <n v="2026"/>
    <n v="31941198148"/>
    <n v="3.8703703703703702"/>
    <n v="167.14354066985646"/>
    <n v="54.54111965142679"/>
    <s v="#SPILL!"/>
  </r>
  <r>
    <s v="EV4937"/>
    <x v="6"/>
    <s v="Europe"/>
    <s v="Hyundai"/>
    <s v="Truck"/>
    <n v="812884"/>
    <n v="89"/>
    <n v="483"/>
    <n v="1.26"/>
    <x v="4877"/>
    <n v="71653"/>
    <n v="19.899999999999999"/>
    <s v="No"/>
    <n v="15.8"/>
    <n v="142.69999999999999"/>
    <n v="2026"/>
    <n v="58245577252"/>
    <n v="5.4269662921348312"/>
    <n v="148.34989648033127"/>
    <n v="40.075828777537758"/>
    <s v="#SPILL!"/>
  </r>
  <r>
    <s v="EV4938"/>
    <x v="1"/>
    <s v="North America"/>
    <s v="Ford"/>
    <s v="Truck"/>
    <n v="504882"/>
    <n v="103"/>
    <n v="648"/>
    <n v="1.6"/>
    <x v="4878"/>
    <n v="74042"/>
    <n v="18.100000000000001"/>
    <s v="No"/>
    <n v="25.9"/>
    <n v="66.8"/>
    <n v="2026"/>
    <n v="37382473044"/>
    <n v="6.29126213592233"/>
    <n v="114.26234567901234"/>
    <n v="77.111087343181168"/>
    <s v="#SPILL!"/>
  </r>
  <r>
    <s v="EV4939"/>
    <x v="3"/>
    <s v="Europe"/>
    <s v="Volkswagen"/>
    <s v="SUV"/>
    <n v="624645"/>
    <n v="107"/>
    <n v="545"/>
    <n v="0.73"/>
    <x v="4879"/>
    <n v="34760"/>
    <n v="14"/>
    <s v="No"/>
    <n v="29.8"/>
    <n v="206"/>
    <n v="2026"/>
    <n v="21712660200"/>
    <n v="5.0934579439252339"/>
    <n v="63.779816513761467"/>
    <n v="32.247116362093664"/>
    <s v="#SPILL!"/>
  </r>
  <r>
    <s v="EV4940"/>
    <x v="9"/>
    <s v="Asia"/>
    <s v="Ford"/>
    <s v="Truck"/>
    <n v="632706"/>
    <n v="110"/>
    <n v="312"/>
    <n v="1.64"/>
    <x v="4880"/>
    <n v="28933"/>
    <n v="16.399999999999999"/>
    <s v="Yes"/>
    <n v="22.2"/>
    <n v="35.4"/>
    <n v="2026"/>
    <n v="18306082698"/>
    <n v="2.8363636363636364"/>
    <n v="92.733974358974365"/>
    <n v="64.405901002993502"/>
    <s v="#SPILL!"/>
  </r>
  <r>
    <s v="EV4941"/>
    <x v="0"/>
    <s v="Asia"/>
    <s v="Tesla"/>
    <s v="Bus"/>
    <n v="12806"/>
    <n v="79"/>
    <n v="445"/>
    <n v="0.79"/>
    <x v="4881"/>
    <n v="83698"/>
    <n v="14.7"/>
    <s v="No"/>
    <n v="17.5"/>
    <n v="228.1"/>
    <n v="2026"/>
    <n v="1071836588"/>
    <n v="5.6329113924050631"/>
    <n v="188.08539325842696"/>
    <n v="4589.5673902858034"/>
    <s v="#SPILL!"/>
  </r>
  <r>
    <s v="EV4942"/>
    <x v="5"/>
    <s v="North America"/>
    <s v="Ford"/>
    <s v="SUV"/>
    <n v="748540"/>
    <n v="77"/>
    <n v="391"/>
    <n v="1.31"/>
    <x v="4882"/>
    <n v="34660"/>
    <n v="12.9"/>
    <s v="No"/>
    <n v="43.2"/>
    <n v="175"/>
    <n v="2026"/>
    <n v="25944396400"/>
    <n v="5.0779220779220777"/>
    <n v="88.644501278772381"/>
    <n v="49.906484623400225"/>
    <s v="#SPILL!"/>
  </r>
  <r>
    <s v="EV4943"/>
    <x v="6"/>
    <s v="Europe"/>
    <s v="Mercedes"/>
    <s v="Car"/>
    <n v="36343"/>
    <n v="85"/>
    <n v="455"/>
    <n v="2.75"/>
    <x v="4883"/>
    <n v="84806"/>
    <n v="24.8"/>
    <s v="No"/>
    <n v="60.1"/>
    <n v="176.6"/>
    <n v="2026"/>
    <n v="3082104458"/>
    <n v="5.3529411764705879"/>
    <n v="186.38681318681319"/>
    <n v="2331.4530996340422"/>
    <s v="#SPILL!"/>
  </r>
  <r>
    <s v="EV4944"/>
    <x v="6"/>
    <s v="Europe"/>
    <s v="BYD"/>
    <s v="Bus"/>
    <n v="487184"/>
    <n v="88"/>
    <n v="416"/>
    <n v="1.65"/>
    <x v="4884"/>
    <n v="41477"/>
    <n v="15.5"/>
    <s v="No"/>
    <n v="35.700000000000003"/>
    <n v="170.2"/>
    <n v="2026"/>
    <n v="20206930768"/>
    <n v="4.7272727272727275"/>
    <n v="99.70432692307692"/>
    <n v="147.50073894052349"/>
    <s v="#SPILL!"/>
  </r>
  <r>
    <s v="EV4945"/>
    <x v="1"/>
    <s v="North America"/>
    <s v="Toyota"/>
    <s v="Truck"/>
    <n v="489860"/>
    <n v="49"/>
    <n v="258"/>
    <n v="1.1000000000000001"/>
    <x v="4885"/>
    <n v="82594"/>
    <n v="21.3"/>
    <s v="Yes"/>
    <n v="29.8"/>
    <n v="121.3"/>
    <n v="2026"/>
    <n v="40459496840"/>
    <n v="5.2653061224489797"/>
    <n v="320.13178294573646"/>
    <n v="342.48560813293591"/>
    <s v="#SPILL!"/>
  </r>
  <r>
    <s v="EV4946"/>
    <x v="8"/>
    <s v="Europe"/>
    <s v="Tesla"/>
    <s v="SUV"/>
    <n v="813861"/>
    <n v="109"/>
    <n v="533"/>
    <n v="0.68"/>
    <x v="4886"/>
    <n v="36955"/>
    <n v="21.2"/>
    <s v="No"/>
    <n v="15.4"/>
    <n v="286.60000000000002"/>
    <n v="2026"/>
    <n v="30076233255"/>
    <n v="4.8899082568807337"/>
    <n v="69.333958724202631"/>
    <n v="157.77632789874437"/>
    <s v="#SPILL!"/>
  </r>
  <r>
    <s v="EV4947"/>
    <x v="4"/>
    <s v="Asia"/>
    <s v="Tesla"/>
    <s v="Car"/>
    <n v="752576"/>
    <n v="86"/>
    <n v="380"/>
    <n v="1.23"/>
    <x v="4887"/>
    <n v="29856"/>
    <n v="22.6"/>
    <s v="Yes"/>
    <n v="59.3"/>
    <n v="233.1"/>
    <n v="2026"/>
    <n v="22468909056"/>
    <n v="4.4186046511627906"/>
    <n v="78.568421052631578"/>
    <n v="203.94883706097457"/>
    <s v="#SPILL!"/>
  </r>
  <r>
    <s v="EV4948"/>
    <x v="2"/>
    <s v="Oceania"/>
    <s v="Hyundai"/>
    <s v="Truck"/>
    <n v="881826"/>
    <n v="44"/>
    <n v="309"/>
    <n v="2.94"/>
    <x v="4888"/>
    <n v="67392"/>
    <n v="12.2"/>
    <s v="No"/>
    <n v="58.1"/>
    <n v="82"/>
    <n v="2026"/>
    <n v="59428017792"/>
    <n v="7.0227272727272725"/>
    <n v="218.09708737864077"/>
    <n v="176.3669930349071"/>
    <s v="#SPILL!"/>
  </r>
  <r>
    <s v="EV4949"/>
    <x v="6"/>
    <s v="Europe"/>
    <s v="Kia"/>
    <s v="Car"/>
    <n v="388516"/>
    <n v="43"/>
    <n v="529"/>
    <n v="1.74"/>
    <x v="4889"/>
    <n v="65934"/>
    <n v="20.3"/>
    <s v="Yes"/>
    <n v="17.5"/>
    <n v="163.69999999999999"/>
    <n v="2026"/>
    <n v="25616413944"/>
    <n v="12.302325581395349"/>
    <n v="124.63894139886578"/>
    <n v="354.65978235130603"/>
    <s v="#SPILL!"/>
  </r>
  <r>
    <s v="EV4950"/>
    <x v="0"/>
    <s v="Asia"/>
    <s v="Ford"/>
    <s v="SUV"/>
    <n v="66215"/>
    <n v="114"/>
    <n v="279"/>
    <n v="1.0900000000000001"/>
    <x v="4890"/>
    <n v="38879"/>
    <n v="23.3"/>
    <s v="Yes"/>
    <n v="33.299999999999997"/>
    <n v="291.8"/>
    <n v="2026"/>
    <n v="2574372985"/>
    <n v="2.4473684210526314"/>
    <n v="139.35125448028674"/>
    <n v="1887.5179340028694"/>
    <s v="#SPILL!"/>
  </r>
  <r>
    <s v="EV4951"/>
    <x v="4"/>
    <s v="Asia"/>
    <s v="Hyundai"/>
    <s v="SUV"/>
    <n v="126788"/>
    <n v="84"/>
    <n v="640"/>
    <n v="2.4"/>
    <x v="4891"/>
    <n v="64457"/>
    <n v="12.8"/>
    <s v="Yes"/>
    <n v="15.7"/>
    <n v="66"/>
    <n v="2026"/>
    <n v="8172374116"/>
    <n v="7.6190476190476186"/>
    <n v="100.7140625"/>
    <n v="288.11874940846138"/>
    <s v="#SPILL!"/>
  </r>
  <r>
    <s v="EV4952"/>
    <x v="0"/>
    <s v="Asia"/>
    <s v="Hyundai"/>
    <s v="Car"/>
    <n v="118784"/>
    <n v="89"/>
    <n v="613"/>
    <n v="1.1599999999999999"/>
    <x v="4892"/>
    <n v="55027"/>
    <n v="21"/>
    <s v="No"/>
    <n v="10.1"/>
    <n v="184.3"/>
    <n v="2026"/>
    <n v="6536327168"/>
    <n v="6.8876404494382024"/>
    <n v="89.766721044045681"/>
    <n v="1155.6101831896553"/>
    <s v="#SPILL!"/>
  </r>
  <r>
    <s v="EV4953"/>
    <x v="1"/>
    <s v="North America"/>
    <s v="Hyundai"/>
    <s v="SUV"/>
    <n v="765813"/>
    <n v="100"/>
    <n v="505"/>
    <n v="1.78"/>
    <x v="4893"/>
    <n v="75450"/>
    <n v="16.399999999999999"/>
    <s v="No"/>
    <n v="13.7"/>
    <n v="227"/>
    <n v="2026"/>
    <n v="57780590850"/>
    <n v="5.05"/>
    <n v="149.40594059405942"/>
    <n v="32.485737379751974"/>
    <s v="#SPILL!"/>
  </r>
  <r>
    <s v="EV4954"/>
    <x v="2"/>
    <s v="Oceania"/>
    <s v="Hyundai"/>
    <s v="Truck"/>
    <n v="509529"/>
    <n v="58"/>
    <n v="644"/>
    <n v="2.76"/>
    <x v="4894"/>
    <n v="61913"/>
    <n v="23.3"/>
    <s v="Yes"/>
    <n v="12.9"/>
    <n v="141.69999999999999"/>
    <n v="2026"/>
    <n v="31546468977"/>
    <n v="11.103448275862069"/>
    <n v="96.138198757763973"/>
    <n v="320.66280820129958"/>
    <s v="#SPILL!"/>
  </r>
  <r>
    <s v="EV4955"/>
    <x v="8"/>
    <s v="Europe"/>
    <s v="Toyota"/>
    <s v="Truck"/>
    <n v="197161"/>
    <n v="83"/>
    <n v="378"/>
    <n v="2.31"/>
    <x v="4895"/>
    <n v="75246"/>
    <n v="13.6"/>
    <s v="Yes"/>
    <n v="5.4"/>
    <n v="230.4"/>
    <n v="2026"/>
    <n v="14835576606"/>
    <n v="4.5542168674698793"/>
    <n v="199.06349206349208"/>
    <n v="61.721131461090181"/>
    <s v="#SPILL!"/>
  </r>
  <r>
    <s v="EV4956"/>
    <x v="9"/>
    <s v="Asia"/>
    <s v="BMW"/>
    <s v="Bus"/>
    <n v="66087"/>
    <n v="95"/>
    <n v="420"/>
    <n v="0.81"/>
    <x v="4896"/>
    <n v="31156"/>
    <n v="21.1"/>
    <s v="No"/>
    <n v="18.5"/>
    <n v="92"/>
    <n v="2026"/>
    <n v="2059006572"/>
    <n v="4.4210526315789478"/>
    <n v="74.180952380952377"/>
    <n v="41.490762177130144"/>
    <s v="#SPILL!"/>
  </r>
  <r>
    <s v="EV4957"/>
    <x v="2"/>
    <s v="Oceania"/>
    <s v="Ford"/>
    <s v="Truck"/>
    <n v="287836"/>
    <n v="107"/>
    <n v="553"/>
    <n v="0.56000000000000005"/>
    <x v="4897"/>
    <n v="36119"/>
    <n v="19"/>
    <s v="Yes"/>
    <n v="6.9"/>
    <n v="208.2"/>
    <n v="2026"/>
    <n v="10396348484"/>
    <n v="5.1682242990654208"/>
    <n v="65.314647377938513"/>
    <n v="376.51996275656973"/>
    <s v="#SPILL!"/>
  </r>
  <r>
    <s v="EV4958"/>
    <x v="4"/>
    <s v="Asia"/>
    <s v="Toyota"/>
    <s v="SUV"/>
    <n v="807978"/>
    <n v="107"/>
    <n v="626"/>
    <n v="1.72"/>
    <x v="4898"/>
    <n v="67404"/>
    <n v="13.4"/>
    <s v="Yes"/>
    <n v="38.700000000000003"/>
    <n v="176.3"/>
    <n v="2026"/>
    <n v="54460949112"/>
    <n v="5.8504672897196262"/>
    <n v="107.6741214057508"/>
    <n v="114.48331513976866"/>
    <s v="#SPILL!"/>
  </r>
  <r>
    <s v="EV4959"/>
    <x v="0"/>
    <s v="Asia"/>
    <s v="Toyota"/>
    <s v="Truck"/>
    <n v="361638"/>
    <n v="89"/>
    <n v="511"/>
    <n v="0.56999999999999995"/>
    <x v="4899"/>
    <n v="76020"/>
    <n v="24.8"/>
    <s v="Yes"/>
    <n v="20.3"/>
    <n v="213.4"/>
    <n v="2026"/>
    <n v="27491720760"/>
    <n v="5.7415730337078648"/>
    <n v="148.76712328767124"/>
    <n v="252.15547038751455"/>
    <s v="#SPILL!"/>
  </r>
  <r>
    <s v="EV4960"/>
    <x v="7"/>
    <s v="Europe"/>
    <s v="BYD"/>
    <s v="Bus"/>
    <n v="751000"/>
    <n v="66"/>
    <n v="356"/>
    <n v="2.42"/>
    <x v="4900"/>
    <n v="58393"/>
    <n v="15.3"/>
    <s v="No"/>
    <n v="43.8"/>
    <n v="67"/>
    <n v="2026"/>
    <n v="43853143000"/>
    <n v="5.3939393939393936"/>
    <n v="164.02528089887642"/>
    <n v="11.18908122503329"/>
    <s v="#SPILL!"/>
  </r>
  <r>
    <s v="EV4961"/>
    <x v="8"/>
    <s v="Europe"/>
    <s v="Volkswagen"/>
    <s v="Bus"/>
    <n v="282855"/>
    <n v="88"/>
    <n v="461"/>
    <n v="1.21"/>
    <x v="4901"/>
    <n v="73829"/>
    <n v="13.4"/>
    <s v="Yes"/>
    <n v="18.600000000000001"/>
    <n v="201.3"/>
    <n v="2026"/>
    <n v="20882901795"/>
    <n v="5.2386363636363633"/>
    <n v="160.14967462039044"/>
    <n v="673.87177175584668"/>
    <s v="#SPILL!"/>
  </r>
  <r>
    <s v="EV4962"/>
    <x v="5"/>
    <s v="North America"/>
    <s v="Nissan"/>
    <s v="SUV"/>
    <n v="814790"/>
    <n v="89"/>
    <n v="292"/>
    <n v="2.4500000000000002"/>
    <x v="4902"/>
    <n v="40354"/>
    <n v="16.3"/>
    <s v="Yes"/>
    <n v="17.5"/>
    <n v="208.6"/>
    <n v="2026"/>
    <n v="32880035660"/>
    <n v="3.2808988764044944"/>
    <n v="138.19863013698631"/>
    <n v="133.23801224855484"/>
    <s v="#SPILL!"/>
  </r>
  <r>
    <s v="EV4963"/>
    <x v="8"/>
    <s v="Europe"/>
    <s v="Volkswagen"/>
    <s v="SUV"/>
    <n v="210408"/>
    <n v="81"/>
    <n v="472"/>
    <n v="1.26"/>
    <x v="4903"/>
    <n v="34208"/>
    <n v="16"/>
    <s v="No"/>
    <n v="51.5"/>
    <n v="248.5"/>
    <n v="2026"/>
    <n v="7197636864"/>
    <n v="5.8271604938271606"/>
    <n v="72.474576271186436"/>
    <n v="884.81426561727699"/>
    <s v="#SPILL!"/>
  </r>
  <r>
    <s v="EV4964"/>
    <x v="6"/>
    <s v="Europe"/>
    <s v="BMW"/>
    <s v="Bus"/>
    <n v="595514"/>
    <n v="52"/>
    <n v="369"/>
    <n v="2.72"/>
    <x v="4904"/>
    <n v="69894"/>
    <n v="24.1"/>
    <s v="No"/>
    <n v="56.5"/>
    <n v="239.8"/>
    <n v="2026"/>
    <n v="41622855516"/>
    <n v="7.0961538461538458"/>
    <n v="189.41463414634146"/>
    <n v="316.00264645331595"/>
    <s v="#SPILL!"/>
  </r>
  <r>
    <s v="EV4965"/>
    <x v="5"/>
    <s v="North America"/>
    <s v="Mercedes"/>
    <s v="Truck"/>
    <n v="501403"/>
    <n v="82"/>
    <n v="344"/>
    <n v="1.75"/>
    <x v="4905"/>
    <n v="54376"/>
    <n v="15.7"/>
    <s v="No"/>
    <n v="60.9"/>
    <n v="249.9"/>
    <n v="2026"/>
    <n v="27264289528"/>
    <n v="4.1951219512195124"/>
    <n v="158.06976744186048"/>
    <n v="230.4314094650411"/>
    <s v="#SPILL!"/>
  </r>
  <r>
    <s v="EV4966"/>
    <x v="9"/>
    <s v="Asia"/>
    <s v="Nissan"/>
    <s v="SUV"/>
    <n v="691785"/>
    <n v="107"/>
    <n v="536"/>
    <n v="2.65"/>
    <x v="4906"/>
    <n v="65977"/>
    <n v="15.4"/>
    <s v="Yes"/>
    <n v="11.9"/>
    <n v="198.1"/>
    <n v="2026"/>
    <n v="45641898945"/>
    <n v="5.009345794392523"/>
    <n v="123.09141791044776"/>
    <n v="184.78573545248886"/>
    <s v="#SPILL!"/>
  </r>
  <r>
    <s v="EV4967"/>
    <x v="1"/>
    <s v="North America"/>
    <s v="Ford"/>
    <s v="Car"/>
    <n v="97852"/>
    <n v="47"/>
    <n v="251"/>
    <n v="1.44"/>
    <x v="4907"/>
    <n v="75565"/>
    <n v="17.600000000000001"/>
    <s v="No"/>
    <n v="54.2"/>
    <n v="208.8"/>
    <n v="2026"/>
    <n v="7394186380"/>
    <n v="5.3404255319148932"/>
    <n v="301.05577689243029"/>
    <n v="608.59256836855661"/>
    <s v="#SPILL!"/>
  </r>
  <r>
    <s v="EV4968"/>
    <x v="9"/>
    <s v="Asia"/>
    <s v="Tesla"/>
    <s v="Car"/>
    <n v="98793"/>
    <n v="78"/>
    <n v="566"/>
    <n v="2.5299999999999998"/>
    <x v="4908"/>
    <n v="73178"/>
    <n v="19.3"/>
    <s v="No"/>
    <n v="37.700000000000003"/>
    <n v="249.4"/>
    <n v="2026"/>
    <n v="7229474154"/>
    <n v="7.2564102564102564"/>
    <n v="129.28975265017667"/>
    <n v="1182.0270666950089"/>
    <s v="#SPILL!"/>
  </r>
  <r>
    <s v="EV4969"/>
    <x v="6"/>
    <s v="Europe"/>
    <s v="Hyundai"/>
    <s v="SUV"/>
    <n v="396874"/>
    <n v="46"/>
    <n v="483"/>
    <n v="1.35"/>
    <x v="4909"/>
    <n v="33602"/>
    <n v="15"/>
    <s v="Yes"/>
    <n v="40.6"/>
    <n v="37.6"/>
    <n v="2026"/>
    <n v="13335760148"/>
    <n v="10.5"/>
    <n v="69.569358178053832"/>
    <n v="319.02064635123492"/>
    <s v="#SPILL!"/>
  </r>
  <r>
    <s v="EV4970"/>
    <x v="4"/>
    <s v="Asia"/>
    <s v="Ford"/>
    <s v="Bus"/>
    <n v="230474"/>
    <n v="116"/>
    <n v="354"/>
    <n v="2.38"/>
    <x v="4910"/>
    <n v="36892"/>
    <n v="13.7"/>
    <s v="No"/>
    <n v="6"/>
    <n v="58.7"/>
    <n v="2026"/>
    <n v="8502646808"/>
    <n v="3.0517241379310347"/>
    <n v="104.21468926553672"/>
    <n v="268.98044898773833"/>
    <s v="#SPILL!"/>
  </r>
  <r>
    <s v="EV4971"/>
    <x v="7"/>
    <s v="Europe"/>
    <s v="Mercedes"/>
    <s v="Truck"/>
    <n v="474932"/>
    <n v="54"/>
    <n v="467"/>
    <n v="2.9"/>
    <x v="4911"/>
    <n v="42163"/>
    <n v="21.7"/>
    <s v="Yes"/>
    <n v="28.5"/>
    <n v="113.3"/>
    <n v="2026"/>
    <n v="20024557916"/>
    <n v="8.6481481481481488"/>
    <n v="90.284796573875809"/>
    <n v="59.873834570001605"/>
    <s v="#SPILL!"/>
  </r>
  <r>
    <s v="EV4972"/>
    <x v="8"/>
    <s v="Europe"/>
    <s v="BYD"/>
    <s v="SUV"/>
    <n v="870664"/>
    <n v="62"/>
    <n v="622"/>
    <n v="0.67"/>
    <x v="4912"/>
    <n v="66286"/>
    <n v="20"/>
    <s v="Yes"/>
    <n v="39.9"/>
    <n v="55.2"/>
    <n v="2026"/>
    <n v="57712833904"/>
    <n v="10.03225806451613"/>
    <n v="106.56913183279742"/>
    <n v="217.57876746942566"/>
    <s v="#SPILL!"/>
  </r>
  <r>
    <s v="EV4973"/>
    <x v="7"/>
    <s v="Europe"/>
    <s v="Mercedes"/>
    <s v="Truck"/>
    <n v="811151"/>
    <n v="75"/>
    <n v="312"/>
    <n v="0.82"/>
    <x v="4913"/>
    <n v="82640"/>
    <n v="16.899999999999999"/>
    <s v="Yes"/>
    <n v="48.6"/>
    <n v="181.9"/>
    <n v="2026"/>
    <n v="67033518640"/>
    <n v="4.16"/>
    <n v="264.87179487179486"/>
    <n v="23.269403600562658"/>
    <s v="#SPILL!"/>
  </r>
  <r>
    <s v="EV4974"/>
    <x v="4"/>
    <s v="Asia"/>
    <s v="BYD"/>
    <s v="Car"/>
    <n v="518087"/>
    <n v="104"/>
    <n v="435"/>
    <n v="1.61"/>
    <x v="4914"/>
    <n v="56469"/>
    <n v="20.3"/>
    <s v="Yes"/>
    <n v="37.200000000000003"/>
    <n v="262.8"/>
    <n v="2026"/>
    <n v="29255854803"/>
    <n v="4.1826923076923075"/>
    <n v="129.81379310344826"/>
    <n v="360.73091971039611"/>
    <s v="#SPILL!"/>
  </r>
  <r>
    <s v="EV4975"/>
    <x v="7"/>
    <s v="Europe"/>
    <s v="Volkswagen"/>
    <s v="Car"/>
    <n v="186086"/>
    <n v="87"/>
    <n v="254"/>
    <n v="0.92"/>
    <x v="4915"/>
    <n v="28874"/>
    <n v="13.2"/>
    <s v="Yes"/>
    <n v="33.1"/>
    <n v="42.9"/>
    <n v="2026"/>
    <n v="5373047164"/>
    <n v="2.9195402298850577"/>
    <n v="113.67716535433071"/>
    <n v="149.61361950925917"/>
    <s v="#SPILL!"/>
  </r>
  <r>
    <s v="EV4976"/>
    <x v="2"/>
    <s v="Oceania"/>
    <s v="Hyundai"/>
    <s v="Truck"/>
    <n v="399055"/>
    <n v="88"/>
    <n v="566"/>
    <n v="2.88"/>
    <x v="4916"/>
    <n v="55290"/>
    <n v="15.4"/>
    <s v="No"/>
    <n v="11.1"/>
    <n v="185.5"/>
    <n v="2026"/>
    <n v="22063750950"/>
    <n v="6.4318181818181817"/>
    <n v="97.685512367491171"/>
    <n v="179.06804826402376"/>
    <s v="#SPILL!"/>
  </r>
  <r>
    <s v="EV4977"/>
    <x v="1"/>
    <s v="North America"/>
    <s v="BMW"/>
    <s v="Truck"/>
    <n v="491056"/>
    <n v="45"/>
    <n v="360"/>
    <n v="0.77"/>
    <x v="4917"/>
    <n v="51886"/>
    <n v="13.2"/>
    <s v="Yes"/>
    <n v="10.7"/>
    <n v="252.3"/>
    <n v="2026"/>
    <n v="25478931616"/>
    <n v="8"/>
    <n v="144.12777777777777"/>
    <n v="46.83987162360301"/>
    <s v="#SPILL!"/>
  </r>
  <r>
    <s v="EV4978"/>
    <x v="6"/>
    <s v="Europe"/>
    <s v="Kia"/>
    <s v="Car"/>
    <n v="542436"/>
    <n v="46"/>
    <n v="639"/>
    <n v="1.77"/>
    <x v="4918"/>
    <n v="81995"/>
    <n v="16.5"/>
    <s v="Yes"/>
    <n v="57.8"/>
    <n v="219.7"/>
    <n v="2026"/>
    <n v="44477039820"/>
    <n v="13.891304347826088"/>
    <n v="128.31768388106417"/>
    <n v="31.321667440951558"/>
    <s v="#SPILL!"/>
  </r>
  <r>
    <s v="EV4979"/>
    <x v="9"/>
    <s v="Asia"/>
    <s v="Ford"/>
    <s v="SUV"/>
    <n v="545434"/>
    <n v="114"/>
    <n v="375"/>
    <n v="1.34"/>
    <x v="4919"/>
    <n v="37312"/>
    <n v="23.7"/>
    <s v="Yes"/>
    <n v="8.1"/>
    <n v="128.1"/>
    <n v="2026"/>
    <n v="20351233408"/>
    <n v="3.2894736842105261"/>
    <n v="99.498666666666665"/>
    <n v="130.1440687599233"/>
    <s v="#SPILL!"/>
  </r>
  <r>
    <s v="EV4980"/>
    <x v="6"/>
    <s v="Europe"/>
    <s v="Nissan"/>
    <s v="Truck"/>
    <n v="744978"/>
    <n v="59"/>
    <n v="495"/>
    <n v="1.99"/>
    <x v="4920"/>
    <n v="60213"/>
    <n v="13.4"/>
    <s v="Yes"/>
    <n v="32.1"/>
    <n v="47.1"/>
    <n v="2026"/>
    <n v="44857360314"/>
    <n v="8.3898305084745761"/>
    <n v="121.64242424242424"/>
    <n v="85.892469307818487"/>
    <s v="#SPILL!"/>
  </r>
  <r>
    <s v="EV4981"/>
    <x v="1"/>
    <s v="North America"/>
    <s v="Hyundai"/>
    <s v="Truck"/>
    <n v="817588"/>
    <n v="93"/>
    <n v="618"/>
    <n v="2.52"/>
    <x v="4921"/>
    <n v="28011"/>
    <n v="14.5"/>
    <s v="Yes"/>
    <n v="6.6"/>
    <n v="222.6"/>
    <n v="2026"/>
    <n v="22901457468"/>
    <n v="6.645161290322581"/>
    <n v="45.325242718446603"/>
    <n v="226.06251559465159"/>
    <s v="#SPILL!"/>
  </r>
  <r>
    <s v="EV4982"/>
    <x v="4"/>
    <s v="Asia"/>
    <s v="Nissan"/>
    <s v="SUV"/>
    <n v="267970"/>
    <n v="115"/>
    <n v="584"/>
    <n v="1.91"/>
    <x v="4922"/>
    <n v="75396"/>
    <n v="19.7"/>
    <s v="No"/>
    <n v="8.6"/>
    <n v="164.1"/>
    <n v="2026"/>
    <n v="20203866120"/>
    <n v="5.0782608695652174"/>
    <n v="129.10273972602741"/>
    <n v="252.42377878120686"/>
    <s v="#SPILL!"/>
  </r>
  <r>
    <s v="EV4983"/>
    <x v="7"/>
    <s v="Europe"/>
    <s v="Ford"/>
    <s v="Car"/>
    <n v="741849"/>
    <n v="42"/>
    <n v="479"/>
    <n v="1.35"/>
    <x v="4923"/>
    <n v="47634"/>
    <n v="14.7"/>
    <s v="Yes"/>
    <n v="6"/>
    <n v="148.4"/>
    <n v="2026"/>
    <n v="35337235266"/>
    <n v="11.404761904761905"/>
    <n v="99.444676409185803"/>
    <n v="227.4654276004955"/>
    <s v="#SPILL!"/>
  </r>
  <r>
    <s v="EV4984"/>
    <x v="4"/>
    <s v="Asia"/>
    <s v="Toyota"/>
    <s v="Truck"/>
    <n v="26845"/>
    <n v="108"/>
    <n v="495"/>
    <n v="2.37"/>
    <x v="4924"/>
    <n v="65578"/>
    <n v="16.3"/>
    <s v="Yes"/>
    <n v="22.6"/>
    <n v="47.8"/>
    <n v="2026"/>
    <n v="1760441410"/>
    <n v="4.583333333333333"/>
    <n v="132.48080808080809"/>
    <n v="117.82454833302292"/>
    <s v="#SPILL!"/>
  </r>
  <r>
    <s v="EV4985"/>
    <x v="8"/>
    <s v="Europe"/>
    <s v="Tesla"/>
    <s v="Car"/>
    <n v="794970"/>
    <n v="87"/>
    <n v="638"/>
    <n v="1.21"/>
    <x v="4925"/>
    <n v="56741"/>
    <n v="16.100000000000001"/>
    <s v="Yes"/>
    <n v="61.6"/>
    <n v="271.2"/>
    <n v="2026"/>
    <n v="45107392770"/>
    <n v="7.333333333333333"/>
    <n v="88.935736677115983"/>
    <n v="116.05217806961269"/>
    <s v="#SPILL!"/>
  </r>
  <r>
    <s v="EV4986"/>
    <x v="3"/>
    <s v="Europe"/>
    <s v="BMW"/>
    <s v="Bus"/>
    <n v="859184"/>
    <n v="48"/>
    <n v="519"/>
    <n v="1.8"/>
    <x v="4926"/>
    <n v="59250"/>
    <n v="18.8"/>
    <s v="No"/>
    <n v="46.9"/>
    <n v="245"/>
    <n v="2026"/>
    <n v="50906652000"/>
    <n v="10.8125"/>
    <n v="114.16184971098266"/>
    <n v="50.966964003054059"/>
    <s v="#SPILL!"/>
  </r>
  <r>
    <s v="EV4987"/>
    <x v="5"/>
    <s v="North America"/>
    <s v="Toyota"/>
    <s v="Truck"/>
    <n v="724434"/>
    <n v="91"/>
    <n v="347"/>
    <n v="1.92"/>
    <x v="4927"/>
    <n v="38697"/>
    <n v="14"/>
    <s v="No"/>
    <n v="24.5"/>
    <n v="271.89999999999998"/>
    <n v="2026"/>
    <n v="28033422498"/>
    <n v="3.8131868131868134"/>
    <n v="111.51873198847262"/>
    <n v="252.74904270092236"/>
    <s v="#SPILL!"/>
  </r>
  <r>
    <s v="EV4988"/>
    <x v="0"/>
    <s v="Asia"/>
    <s v="Nissan"/>
    <s v="Car"/>
    <n v="510652"/>
    <n v="40"/>
    <n v="395"/>
    <n v="2.42"/>
    <x v="4928"/>
    <n v="38265"/>
    <n v="21.4"/>
    <s v="Yes"/>
    <n v="38.4"/>
    <n v="254.8"/>
    <n v="2026"/>
    <n v="19540098780"/>
    <n v="9.875"/>
    <n v="96.87341772151899"/>
    <n v="207.07252688719518"/>
    <s v="#SPILL!"/>
  </r>
  <r>
    <s v="EV4989"/>
    <x v="7"/>
    <s v="Europe"/>
    <s v="Mercedes"/>
    <s v="Truck"/>
    <n v="850969"/>
    <n v="67"/>
    <n v="452"/>
    <n v="0.53"/>
    <x v="4929"/>
    <n v="43768"/>
    <n v="20.6"/>
    <s v="Yes"/>
    <n v="7"/>
    <n v="219"/>
    <n v="2026"/>
    <n v="37245211192"/>
    <n v="6.7462686567164178"/>
    <n v="96.83185840707965"/>
    <n v="193.36192035197521"/>
    <s v="#SPILL!"/>
  </r>
  <r>
    <s v="EV4990"/>
    <x v="0"/>
    <s v="Asia"/>
    <s v="Volkswagen"/>
    <s v="Bus"/>
    <n v="714167"/>
    <n v="81"/>
    <n v="393"/>
    <n v="1.83"/>
    <x v="4930"/>
    <n v="64254"/>
    <n v="24.8"/>
    <s v="Yes"/>
    <n v="14.8"/>
    <n v="151.30000000000001"/>
    <n v="2026"/>
    <n v="45888086418"/>
    <n v="4.8518518518518521"/>
    <n v="163.49618320610688"/>
    <n v="219.88694521029396"/>
    <s v="#SPILL!"/>
  </r>
  <r>
    <s v="EV4991"/>
    <x v="9"/>
    <s v="Asia"/>
    <s v="Volkswagen"/>
    <s v="Truck"/>
    <n v="71414"/>
    <n v="55"/>
    <n v="625"/>
    <n v="2.68"/>
    <x v="4931"/>
    <n v="48273"/>
    <n v="24.6"/>
    <s v="Yes"/>
    <n v="63.8"/>
    <n v="206.7"/>
    <n v="2026"/>
    <n v="3447368022"/>
    <n v="11.363636363636363"/>
    <n v="77.236800000000002"/>
    <n v="1130.3665947853362"/>
    <s v="#SPILL!"/>
  </r>
  <r>
    <s v="EV4992"/>
    <x v="0"/>
    <s v="Asia"/>
    <s v="Kia"/>
    <s v="Bus"/>
    <n v="106601"/>
    <n v="76"/>
    <n v="254"/>
    <n v="1.45"/>
    <x v="4932"/>
    <n v="33417"/>
    <n v="12.9"/>
    <s v="Yes"/>
    <n v="26.9"/>
    <n v="171.6"/>
    <n v="2026"/>
    <n v="3562285617"/>
    <n v="3.3421052631578947"/>
    <n v="131.56299212598427"/>
    <n v="705.55623305597499"/>
    <s v="#SPILL!"/>
  </r>
  <r>
    <s v="EV4993"/>
    <x v="7"/>
    <s v="Europe"/>
    <s v="Nissan"/>
    <s v="Bus"/>
    <n v="187415"/>
    <n v="73"/>
    <n v="350"/>
    <n v="1.8"/>
    <x v="4933"/>
    <n v="38237"/>
    <n v="21.5"/>
    <s v="Yes"/>
    <n v="51.9"/>
    <n v="181.3"/>
    <n v="2026"/>
    <n v="7166187355"/>
    <n v="4.7945205479452051"/>
    <n v="109.24857142857142"/>
    <n v="651.03113411413176"/>
    <s v="#SPILL!"/>
  </r>
  <r>
    <s v="EV4994"/>
    <x v="6"/>
    <s v="Europe"/>
    <s v="Nissan"/>
    <s v="Truck"/>
    <n v="145276"/>
    <n v="119"/>
    <n v="392"/>
    <n v="2.0299999999999998"/>
    <x v="4934"/>
    <n v="47899"/>
    <n v="17.600000000000001"/>
    <s v="Yes"/>
    <n v="36.6"/>
    <n v="132.30000000000001"/>
    <n v="2026"/>
    <n v="6958575124"/>
    <n v="3.2941176470588234"/>
    <n v="122.19132653061224"/>
    <n v="1340.895949778353"/>
    <s v="#SPILL!"/>
  </r>
  <r>
    <s v="EV4995"/>
    <x v="2"/>
    <s v="Oceania"/>
    <s v="Nissan"/>
    <s v="Truck"/>
    <n v="409794"/>
    <n v="94"/>
    <n v="569"/>
    <n v="0.92"/>
    <x v="4935"/>
    <n v="79810"/>
    <n v="22.9"/>
    <s v="Yes"/>
    <n v="18"/>
    <n v="152"/>
    <n v="2026"/>
    <n v="32705659140"/>
    <n v="6.0531914893617023"/>
    <n v="140.26362038664323"/>
    <n v="467.58859329321564"/>
    <s v="#SPILL!"/>
  </r>
  <r>
    <s v="EV4996"/>
    <x v="0"/>
    <s v="Asia"/>
    <s v="Mercedes"/>
    <s v="Car"/>
    <n v="478082"/>
    <n v="104"/>
    <n v="356"/>
    <n v="2.83"/>
    <x v="4936"/>
    <n v="68462"/>
    <n v="12.7"/>
    <s v="Yes"/>
    <n v="26.6"/>
    <n v="18.899999999999999"/>
    <n v="2026"/>
    <n v="32730449884"/>
    <n v="3.4230769230769229"/>
    <n v="192.30898876404495"/>
    <n v="15.030894281734096"/>
    <s v="#SPILL!"/>
  </r>
  <r>
    <s v="EV4997"/>
    <x v="4"/>
    <s v="Asia"/>
    <s v="Toyota"/>
    <s v="SUV"/>
    <n v="91997"/>
    <n v="62"/>
    <n v="523"/>
    <n v="2.93"/>
    <x v="4937"/>
    <n v="56637"/>
    <n v="20.9"/>
    <s v="Yes"/>
    <n v="36.200000000000003"/>
    <n v="268.5"/>
    <n v="2026"/>
    <n v="5210434089"/>
    <n v="8.435483870967742"/>
    <n v="108.2925430210325"/>
    <n v="1136.2653129993371"/>
    <s v="#SPILL!"/>
  </r>
  <r>
    <s v="EV4998"/>
    <x v="4"/>
    <s v="Asia"/>
    <s v="Ford"/>
    <s v="Bus"/>
    <n v="430273"/>
    <n v="58"/>
    <n v="295"/>
    <n v="2.58"/>
    <x v="4938"/>
    <n v="28237"/>
    <n v="18.8"/>
    <s v="Yes"/>
    <n v="49.1"/>
    <n v="265.39999999999998"/>
    <n v="2026"/>
    <n v="12149618701"/>
    <n v="5.0862068965517242"/>
    <n v="95.718644067796603"/>
    <n v="172.6764170654445"/>
    <s v="#SPILL!"/>
  </r>
  <r>
    <s v="EV4999"/>
    <x v="5"/>
    <s v="North America"/>
    <s v="Toyota"/>
    <s v="Bus"/>
    <n v="463973"/>
    <n v="91"/>
    <n v="532"/>
    <n v="1.67"/>
    <x v="4939"/>
    <n v="26366"/>
    <n v="15.7"/>
    <s v="Yes"/>
    <n v="36"/>
    <n v="157.80000000000001"/>
    <n v="2026"/>
    <n v="12233112118"/>
    <n v="5.8461538461538458"/>
    <n v="49.560150375939848"/>
    <n v="418.95541335379426"/>
    <s v="#SPILL!"/>
  </r>
  <r>
    <s v="EV5000"/>
    <x v="1"/>
    <s v="North America"/>
    <s v="Hyundai"/>
    <s v="Car"/>
    <n v="22494"/>
    <n v="73"/>
    <n v="543"/>
    <n v="2.86"/>
    <x v="4940"/>
    <n v="36461"/>
    <n v="23.7"/>
    <s v="No"/>
    <n v="63.7"/>
    <n v="296"/>
    <n v="2026"/>
    <n v="820153734"/>
    <n v="7.4383561643835616"/>
    <n v="67.147329650092075"/>
    <n v="1809.5047568240418"/>
    <s v="#SPI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B0EBC-6626-4CF3-A462-BCB888181A5D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7:Q8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PP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DDD4B-8A46-4150-85E1-8EF924103DE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9:F1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G. EV PRICE(USD)" fld="10" baseField="0" baseItem="0" numFmtId="164"/>
  </dataFields>
  <formats count="9">
    <format dxfId="216">
      <pivotArea outline="0" collapsedLevelsAreSubtotals="1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dataOnly="0" labelOnly="1" outline="0" axis="axisValues" fieldPosition="0"/>
    </format>
    <format dxfId="209">
      <pivotArea outline="0" collapsedLevelsAreSubtotals="1" fieldPosition="0"/>
    </format>
    <format dxfId="2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F1E62-D516-4829-BB50-25F351E0BAD2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REGION">
  <location ref="E18:F19" firstHeaderRow="1" firstDataRow="1" firstDataCol="1"/>
  <pivotFields count="16">
    <pivotField showAll="0"/>
    <pivotField showAll="0" measureFilter="1"/>
    <pivotField axis="axisRow" showAll="0" measureFilter="1">
      <items count="6">
        <item x="0"/>
        <item x="3"/>
        <item x="1"/>
        <item x="2"/>
        <item x="4"/>
        <item t="default"/>
      </items>
    </pivotField>
    <pivotField showAll="0" measureFilter="1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">
    <i>
      <x v="1"/>
    </i>
  </rowItems>
  <colItems count="1">
    <i/>
  </colItems>
  <dataFields count="1">
    <dataField name="Sum of ev_sales_units" fld="5" baseField="0" baseItem="0" numFmtId="168"/>
  </dataFields>
  <formats count="11">
    <format dxfId="227">
      <pivotArea type="all" dataOnly="0" outline="0" fieldPosition="0"/>
    </format>
    <format dxfId="226">
      <pivotArea outline="0" collapsedLevelsAreSubtotals="1" fieldPosition="0"/>
    </format>
    <format dxfId="225">
      <pivotArea field="2" type="button" dataOnly="0" labelOnly="1" outline="0" axis="axisRow" fieldPosition="0"/>
    </format>
    <format dxfId="224">
      <pivotArea dataOnly="0" labelOnly="1" fieldPosition="0">
        <references count="1">
          <reference field="2" count="1">
            <x v="1"/>
          </reference>
        </references>
      </pivotArea>
    </format>
    <format dxfId="223">
      <pivotArea dataOnly="0" labelOnly="1" outline="0" axis="axisValues" fieldPosition="0"/>
    </format>
    <format dxfId="222">
      <pivotArea type="all" dataOnly="0" outline="0" fieldPosition="0"/>
    </format>
    <format dxfId="221">
      <pivotArea outline="0" collapsedLevelsAreSubtotals="1" fieldPosition="0"/>
    </format>
    <format dxfId="220">
      <pivotArea field="2" type="button" dataOnly="0" labelOnly="1" outline="0" axis="axisRow" fieldPosition="0"/>
    </format>
    <format dxfId="219">
      <pivotArea dataOnly="0" labelOnly="1" fieldPosition="0">
        <references count="1">
          <reference field="2" count="1">
            <x v="1"/>
          </reference>
        </references>
      </pivotArea>
    </format>
    <format dxfId="218">
      <pivotArea dataOnly="0" labelOnly="1" outline="0" axis="axisValues" fieldPosition="0"/>
    </format>
    <format dxfId="217">
      <pivotArea outline="0" collapsedLevelsAreSubtotals="1" fieldPosition="0"/>
    </format>
  </formats>
  <pivotTableStyleInfo name="PivotStyleLight16" showRowHeaders="1" showColHeaders="1" showRowStripes="0" showColStripes="0" showLastColumn="1"/>
  <filters count="3">
    <filter fld="1" type="sum" evalOrder="-1" id="2" iMeasureFld="0">
      <autoFilter ref="A1">
        <filterColumn colId="0">
          <top10 val="10" filterVal="10"/>
        </filterColumn>
      </autoFilter>
    </filter>
    <filter fld="3" type="sum" evalOrder="-1" id="3" iMeasureFld="0">
      <autoFilter ref="A1">
        <filterColumn colId="0">
          <top10 val="10" filterVal="10"/>
        </filterColumn>
      </autoFilter>
    </filter>
    <filter fld="2" type="sum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72D91-7F21-41A1-811C-CCB47815B7D2}" name="PivotTable1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X8:BY9" firstHeaderRow="1" firstDataRow="1" firstDataCol="1"/>
  <pivotFields count="16">
    <pivotField showAll="0"/>
    <pivotField showAll="0" measureFilter="1"/>
    <pivotField axis="axisRow" showAll="0" measureFilter="1">
      <items count="6">
        <item x="0"/>
        <item x="3"/>
        <item x="1"/>
        <item x="2"/>
        <item x="4"/>
        <item t="default"/>
      </items>
    </pivotField>
    <pivotField showAll="0" measureFilter="1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">
    <i>
      <x v="1"/>
    </i>
  </rowItems>
  <colItems count="1">
    <i/>
  </colItems>
  <dataFields count="1">
    <dataField name="Sum of ev_sales_units" fld="5" baseField="0" baseItem="0"/>
  </dataFields>
  <pivotTableStyleInfo name="PivotStyleLight16" showRowHeaders="1" showColHeaders="1" showRowStripes="0" showColStripes="0" showLastColumn="1"/>
  <filters count="3">
    <filter fld="1" type="sum" evalOrder="-1" id="2" iMeasureFld="0">
      <autoFilter ref="A1">
        <filterColumn colId="0">
          <top10 val="10" filterVal="10"/>
        </filterColumn>
      </autoFilter>
    </filter>
    <filter fld="3" type="sum" evalOrder="-1" id="3" iMeasureFld="0">
      <autoFilter ref="A1">
        <filterColumn colId="0">
          <top10 val="10" filterVal="10"/>
        </filterColumn>
      </autoFilter>
    </filter>
    <filter fld="2" type="sum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1EE55-0E78-430C-A26F-80D31A267285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COUNTRY">
  <location ref="BX1:BY2" firstHeaderRow="1" firstDataRow="1" firstDataCol="1"/>
  <pivotFields count="16">
    <pivotField showAll="0"/>
    <pivotField axis="axisRow" showAll="0" measureFilter="1">
      <items count="12">
        <item x="2"/>
        <item x="1"/>
        <item x="0"/>
        <item x="7"/>
        <item x="3"/>
        <item x="4"/>
        <item x="9"/>
        <item x="6"/>
        <item x="8"/>
        <item x="5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">
    <i>
      <x v="1"/>
    </i>
  </rowItems>
  <colItems count="1">
    <i/>
  </colItems>
  <dataFields count="1">
    <dataField name="Sum of ev_sales_units" fld="5" baseField="0" baseItem="0"/>
  </dataFields>
  <pivotTableStyleInfo name="PivotStyleLight16" showRowHeaders="1" showColHeaders="1" showRowStripes="0" showColStripes="0" showLastColumn="1"/>
  <filters count="1">
    <filter fld="1" type="sum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027B0-51B9-4C4C-9117-5AC72989F7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S15:BT17" firstHeaderRow="1" firstDataRow="1" firstDataCol="1"/>
  <pivotFields count="19">
    <pivotField showAll="0"/>
    <pivotField axis="axisRow" showAll="0" measureFilter="1">
      <items count="12">
        <item x="2"/>
        <item x="1"/>
        <item x="0"/>
        <item x="7"/>
        <item x="3"/>
        <item x="4"/>
        <item x="9"/>
        <item x="6"/>
        <item x="8"/>
        <item x="5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03">
        <item x="432"/>
        <item x="559"/>
        <item x="353"/>
        <item x="506"/>
        <item x="89"/>
        <item x="90"/>
        <item x="304"/>
        <item x="258"/>
        <item x="378"/>
        <item x="467"/>
        <item x="485"/>
        <item x="550"/>
        <item x="456"/>
        <item x="273"/>
        <item x="13"/>
        <item x="150"/>
        <item x="314"/>
        <item x="330"/>
        <item x="413"/>
        <item x="451"/>
        <item x="6"/>
        <item x="548"/>
        <item x="459"/>
        <item x="418"/>
        <item x="157"/>
        <item x="40"/>
        <item x="145"/>
        <item x="362"/>
        <item x="323"/>
        <item x="385"/>
        <item x="126"/>
        <item x="414"/>
        <item x="44"/>
        <item x="171"/>
        <item x="309"/>
        <item x="316"/>
        <item x="555"/>
        <item x="534"/>
        <item x="439"/>
        <item x="23"/>
        <item x="600"/>
        <item x="71"/>
        <item x="173"/>
        <item x="437"/>
        <item x="246"/>
        <item x="36"/>
        <item x="69"/>
        <item x="73"/>
        <item x="474"/>
        <item x="509"/>
        <item x="291"/>
        <item x="285"/>
        <item x="106"/>
        <item x="440"/>
        <item x="364"/>
        <item x="59"/>
        <item x="156"/>
        <item x="67"/>
        <item x="17"/>
        <item x="508"/>
        <item x="582"/>
        <item x="514"/>
        <item x="252"/>
        <item x="558"/>
        <item x="119"/>
        <item x="560"/>
        <item x="260"/>
        <item x="466"/>
        <item x="476"/>
        <item x="357"/>
        <item x="227"/>
        <item x="544"/>
        <item x="421"/>
        <item x="347"/>
        <item x="336"/>
        <item x="142"/>
        <item x="103"/>
        <item x="546"/>
        <item x="370"/>
        <item x="203"/>
        <item x="99"/>
        <item x="42"/>
        <item x="344"/>
        <item x="12"/>
        <item x="358"/>
        <item x="340"/>
        <item x="337"/>
        <item x="272"/>
        <item x="472"/>
        <item x="591"/>
        <item x="510"/>
        <item x="584"/>
        <item x="596"/>
        <item x="148"/>
        <item x="589"/>
        <item x="168"/>
        <item x="297"/>
        <item x="435"/>
        <item x="430"/>
        <item x="367"/>
        <item x="310"/>
        <item x="442"/>
        <item x="245"/>
        <item x="313"/>
        <item x="60"/>
        <item x="86"/>
        <item x="162"/>
        <item x="484"/>
        <item x="154"/>
        <item x="115"/>
        <item x="477"/>
        <item x="141"/>
        <item x="25"/>
        <item x="345"/>
        <item x="577"/>
        <item x="262"/>
        <item x="458"/>
        <item x="536"/>
        <item x="284"/>
        <item x="581"/>
        <item x="383"/>
        <item x="200"/>
        <item x="516"/>
        <item x="215"/>
        <item x="118"/>
        <item x="233"/>
        <item x="469"/>
        <item x="280"/>
        <item x="365"/>
        <item x="396"/>
        <item x="179"/>
        <item x="423"/>
        <item x="277"/>
        <item x="391"/>
        <item x="137"/>
        <item x="366"/>
        <item x="369"/>
        <item x="598"/>
        <item x="58"/>
        <item x="28"/>
        <item x="520"/>
        <item x="11"/>
        <item x="387"/>
        <item x="489"/>
        <item x="446"/>
        <item x="359"/>
        <item x="471"/>
        <item x="422"/>
        <item x="427"/>
        <item x="478"/>
        <item x="497"/>
        <item x="217"/>
        <item x="62"/>
        <item x="339"/>
        <item x="267"/>
        <item x="122"/>
        <item x="488"/>
        <item x="268"/>
        <item x="463"/>
        <item x="322"/>
        <item x="335"/>
        <item x="424"/>
        <item x="318"/>
        <item x="135"/>
        <item x="286"/>
        <item x="429"/>
        <item x="41"/>
        <item x="254"/>
        <item x="259"/>
        <item x="455"/>
        <item x="518"/>
        <item x="195"/>
        <item x="101"/>
        <item x="295"/>
        <item x="567"/>
        <item x="527"/>
        <item x="482"/>
        <item x="50"/>
        <item x="72"/>
        <item x="410"/>
        <item x="408"/>
        <item x="481"/>
        <item x="503"/>
        <item x="189"/>
        <item x="225"/>
        <item x="34"/>
        <item x="524"/>
        <item x="495"/>
        <item x="593"/>
        <item x="354"/>
        <item x="447"/>
        <item x="184"/>
        <item x="236"/>
        <item x="571"/>
        <item x="298"/>
        <item x="199"/>
        <item x="515"/>
        <item x="211"/>
        <item x="188"/>
        <item x="475"/>
        <item x="116"/>
        <item x="564"/>
        <item x="117"/>
        <item x="528"/>
        <item x="35"/>
        <item x="326"/>
        <item x="351"/>
        <item x="279"/>
        <item x="292"/>
        <item x="480"/>
        <item x="9"/>
        <item x="112"/>
        <item x="579"/>
        <item x="426"/>
        <item x="334"/>
        <item x="74"/>
        <item x="300"/>
        <item x="5"/>
        <item x="136"/>
        <item x="569"/>
        <item x="588"/>
        <item x="266"/>
        <item x="373"/>
        <item x="243"/>
        <item x="333"/>
        <item x="198"/>
        <item x="206"/>
        <item x="2"/>
        <item x="479"/>
        <item x="307"/>
        <item x="547"/>
        <item x="306"/>
        <item x="121"/>
        <item x="425"/>
        <item x="356"/>
        <item x="105"/>
        <item x="172"/>
        <item x="565"/>
        <item x="278"/>
        <item x="232"/>
        <item x="133"/>
        <item x="556"/>
        <item x="48"/>
        <item x="395"/>
        <item x="265"/>
        <item x="138"/>
        <item x="444"/>
        <item x="389"/>
        <item x="196"/>
        <item x="241"/>
        <item x="320"/>
        <item x="321"/>
        <item x="70"/>
        <item x="159"/>
        <item x="207"/>
        <item x="222"/>
        <item x="574"/>
        <item x="197"/>
        <item x="301"/>
        <item x="325"/>
        <item x="257"/>
        <item x="235"/>
        <item x="75"/>
        <item x="525"/>
        <item x="163"/>
        <item x="230"/>
        <item x="290"/>
        <item x="18"/>
        <item x="20"/>
        <item x="450"/>
        <item x="223"/>
        <item x="52"/>
        <item x="240"/>
        <item x="486"/>
        <item x="568"/>
        <item x="331"/>
        <item x="84"/>
        <item x="33"/>
        <item x="214"/>
        <item x="0"/>
        <item x="166"/>
        <item x="8"/>
        <item x="494"/>
        <item x="302"/>
        <item x="113"/>
        <item x="155"/>
        <item x="102"/>
        <item x="64"/>
        <item x="226"/>
        <item x="165"/>
        <item x="283"/>
        <item x="483"/>
        <item x="255"/>
        <item x="377"/>
        <item x="487"/>
        <item x="523"/>
        <item x="181"/>
        <item x="22"/>
        <item x="219"/>
        <item x="248"/>
        <item x="293"/>
        <item x="530"/>
        <item x="443"/>
        <item x="599"/>
        <item x="169"/>
        <item x="15"/>
        <item x="21"/>
        <item x="213"/>
        <item x="405"/>
        <item x="502"/>
        <item x="76"/>
        <item x="473"/>
        <item x="462"/>
        <item x="210"/>
        <item x="187"/>
        <item x="428"/>
        <item x="247"/>
        <item x="501"/>
        <item x="491"/>
        <item x="403"/>
        <item x="10"/>
        <item x="270"/>
        <item x="123"/>
        <item x="57"/>
        <item x="499"/>
        <item x="276"/>
        <item x="63"/>
        <item x="87"/>
        <item x="238"/>
        <item x="16"/>
        <item x="299"/>
        <item x="151"/>
        <item x="457"/>
        <item x="380"/>
        <item x="139"/>
        <item x="160"/>
        <item x="185"/>
        <item x="143"/>
        <item x="381"/>
        <item x="289"/>
        <item x="594"/>
        <item x="375"/>
        <item x="193"/>
        <item x="526"/>
        <item x="461"/>
        <item x="409"/>
        <item x="39"/>
        <item x="512"/>
        <item x="441"/>
        <item x="140"/>
        <item x="379"/>
        <item x="3"/>
        <item x="263"/>
        <item x="158"/>
        <item x="454"/>
        <item x="346"/>
        <item x="218"/>
        <item x="242"/>
        <item x="551"/>
        <item x="61"/>
        <item x="26"/>
        <item x="91"/>
        <item x="376"/>
        <item x="128"/>
        <item x="386"/>
        <item x="420"/>
        <item x="27"/>
        <item x="553"/>
        <item x="436"/>
        <item x="100"/>
        <item x="312"/>
        <item x="431"/>
        <item x="360"/>
        <item x="562"/>
        <item x="107"/>
        <item x="587"/>
        <item x="390"/>
        <item x="161"/>
        <item x="470"/>
        <item x="104"/>
        <item x="174"/>
        <item x="500"/>
        <item x="208"/>
        <item x="94"/>
        <item x="352"/>
        <item x="85"/>
        <item x="419"/>
        <item x="82"/>
        <item x="204"/>
        <item x="296"/>
        <item x="348"/>
        <item x="205"/>
        <item x="412"/>
        <item x="328"/>
        <item x="529"/>
        <item x="229"/>
        <item x="580"/>
        <item x="29"/>
        <item x="490"/>
        <item x="361"/>
        <item x="374"/>
        <item x="261"/>
        <item x="521"/>
        <item x="294"/>
        <item x="576"/>
        <item x="194"/>
        <item x="228"/>
        <item x="220"/>
        <item x="517"/>
        <item x="190"/>
        <item x="250"/>
        <item x="498"/>
        <item x="224"/>
        <item x="411"/>
        <item x="147"/>
        <item x="182"/>
        <item x="249"/>
        <item x="114"/>
        <item x="231"/>
        <item x="350"/>
        <item x="43"/>
        <item x="77"/>
        <item x="343"/>
        <item x="108"/>
        <item x="253"/>
        <item x="110"/>
        <item x="575"/>
        <item x="400"/>
        <item x="539"/>
        <item x="368"/>
        <item x="19"/>
        <item x="177"/>
        <item x="65"/>
        <item x="519"/>
        <item x="513"/>
        <item x="47"/>
        <item x="566"/>
        <item x="393"/>
        <item x="448"/>
        <item x="453"/>
        <item x="212"/>
        <item x="56"/>
        <item x="394"/>
        <item x="554"/>
        <item x="465"/>
        <item x="244"/>
        <item x="415"/>
        <item x="93"/>
        <item x="570"/>
        <item x="83"/>
        <item x="51"/>
        <item x="125"/>
        <item x="460"/>
        <item x="209"/>
        <item x="507"/>
        <item x="349"/>
        <item x="504"/>
        <item x="46"/>
        <item x="269"/>
        <item x="305"/>
        <item x="109"/>
        <item x="97"/>
        <item x="234"/>
        <item x="592"/>
        <item x="66"/>
        <item x="192"/>
        <item x="149"/>
        <item x="144"/>
        <item x="371"/>
        <item x="256"/>
        <item x="586"/>
        <item x="388"/>
        <item x="324"/>
        <item x="404"/>
        <item x="549"/>
        <item x="170"/>
        <item x="216"/>
        <item x="452"/>
        <item x="92"/>
        <item x="186"/>
        <item x="578"/>
        <item x="282"/>
        <item x="288"/>
        <item x="201"/>
        <item x="434"/>
        <item x="153"/>
        <item x="317"/>
        <item x="338"/>
        <item x="303"/>
        <item x="129"/>
        <item x="127"/>
        <item x="131"/>
        <item x="372"/>
        <item x="327"/>
        <item x="130"/>
        <item x="4"/>
        <item x="98"/>
        <item x="398"/>
        <item x="7"/>
        <item x="191"/>
        <item x="557"/>
        <item x="146"/>
        <item x="275"/>
        <item x="399"/>
        <item x="180"/>
        <item x="80"/>
        <item x="543"/>
        <item x="406"/>
        <item x="542"/>
        <item x="445"/>
        <item x="311"/>
        <item x="449"/>
        <item x="342"/>
        <item x="120"/>
        <item x="464"/>
        <item x="402"/>
        <item x="287"/>
        <item x="382"/>
        <item x="505"/>
        <item x="532"/>
        <item x="573"/>
        <item x="274"/>
        <item x="416"/>
        <item x="251"/>
        <item x="38"/>
        <item x="533"/>
        <item x="164"/>
        <item x="24"/>
        <item x="341"/>
        <item x="541"/>
        <item x="81"/>
        <item x="392"/>
        <item x="14"/>
        <item x="468"/>
        <item x="397"/>
        <item x="124"/>
        <item x="88"/>
        <item x="531"/>
        <item x="79"/>
        <item x="590"/>
        <item x="239"/>
        <item x="433"/>
        <item x="363"/>
        <item x="597"/>
        <item x="537"/>
        <item x="492"/>
        <item x="95"/>
        <item x="417"/>
        <item x="221"/>
        <item x="585"/>
        <item x="329"/>
        <item x="1"/>
        <item x="45"/>
        <item x="315"/>
        <item x="78"/>
        <item x="54"/>
        <item x="167"/>
        <item x="355"/>
        <item x="552"/>
        <item x="332"/>
        <item x="134"/>
        <item x="178"/>
        <item x="538"/>
        <item x="271"/>
        <item x="496"/>
        <item x="561"/>
        <item x="264"/>
        <item x="176"/>
        <item x="493"/>
        <item x="31"/>
        <item x="384"/>
        <item x="175"/>
        <item x="535"/>
        <item x="319"/>
        <item x="522"/>
        <item x="152"/>
        <item x="595"/>
        <item x="37"/>
        <item x="183"/>
        <item x="30"/>
        <item x="583"/>
        <item x="55"/>
        <item x="438"/>
        <item x="308"/>
        <item x="53"/>
        <item x="132"/>
        <item x="401"/>
        <item x="281"/>
        <item x="49"/>
        <item x="237"/>
        <item x="96"/>
        <item x="540"/>
        <item x="545"/>
        <item x="511"/>
        <item x="202"/>
        <item x="32"/>
        <item x="111"/>
        <item x="407"/>
        <item x="68"/>
        <item x="563"/>
        <item x="572"/>
        <item x="601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Sum of ev_sales_units" fld="5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8D081-1880-42D1-9E36-920BB4A66043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V10:BW11" firstHeaderRow="1" firstDataRow="1" firstDataCol="1"/>
  <pivotFields count="19">
    <pivotField showAll="0"/>
    <pivotField axis="axisRow" showAll="0" measureFilter="1">
      <items count="12">
        <item x="2"/>
        <item x="1"/>
        <item x="0"/>
        <item x="7"/>
        <item x="3"/>
        <item x="4"/>
        <item x="9"/>
        <item x="6"/>
        <item x="8"/>
        <item x="5"/>
        <item x="1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03">
        <item x="432"/>
        <item x="559"/>
        <item x="353"/>
        <item x="506"/>
        <item x="89"/>
        <item x="90"/>
        <item x="304"/>
        <item x="258"/>
        <item x="378"/>
        <item x="467"/>
        <item x="485"/>
        <item x="550"/>
        <item x="456"/>
        <item x="273"/>
        <item x="13"/>
        <item x="150"/>
        <item x="314"/>
        <item x="330"/>
        <item x="413"/>
        <item x="451"/>
        <item x="6"/>
        <item x="548"/>
        <item x="459"/>
        <item x="418"/>
        <item x="157"/>
        <item x="40"/>
        <item x="145"/>
        <item x="362"/>
        <item x="323"/>
        <item x="385"/>
        <item x="126"/>
        <item x="414"/>
        <item x="44"/>
        <item x="171"/>
        <item x="309"/>
        <item x="316"/>
        <item x="555"/>
        <item x="534"/>
        <item x="439"/>
        <item x="23"/>
        <item x="600"/>
        <item x="71"/>
        <item x="173"/>
        <item x="437"/>
        <item x="246"/>
        <item x="36"/>
        <item x="69"/>
        <item x="73"/>
        <item x="474"/>
        <item x="509"/>
        <item x="291"/>
        <item x="285"/>
        <item x="106"/>
        <item x="440"/>
        <item x="364"/>
        <item x="59"/>
        <item x="156"/>
        <item x="67"/>
        <item x="17"/>
        <item x="508"/>
        <item x="582"/>
        <item x="514"/>
        <item x="252"/>
        <item x="558"/>
        <item x="119"/>
        <item x="560"/>
        <item x="260"/>
        <item x="466"/>
        <item x="476"/>
        <item x="357"/>
        <item x="227"/>
        <item x="544"/>
        <item x="421"/>
        <item x="347"/>
        <item x="336"/>
        <item x="142"/>
        <item x="103"/>
        <item x="546"/>
        <item x="370"/>
        <item x="203"/>
        <item x="99"/>
        <item x="42"/>
        <item x="344"/>
        <item x="12"/>
        <item x="358"/>
        <item x="340"/>
        <item x="337"/>
        <item x="272"/>
        <item x="472"/>
        <item x="591"/>
        <item x="510"/>
        <item x="584"/>
        <item x="596"/>
        <item x="148"/>
        <item x="589"/>
        <item x="168"/>
        <item x="297"/>
        <item x="435"/>
        <item x="430"/>
        <item x="367"/>
        <item x="310"/>
        <item x="442"/>
        <item x="245"/>
        <item x="313"/>
        <item x="60"/>
        <item x="86"/>
        <item x="162"/>
        <item x="484"/>
        <item x="154"/>
        <item x="115"/>
        <item x="477"/>
        <item x="141"/>
        <item x="25"/>
        <item x="345"/>
        <item x="577"/>
        <item x="262"/>
        <item x="458"/>
        <item x="536"/>
        <item x="284"/>
        <item x="581"/>
        <item x="383"/>
        <item x="200"/>
        <item x="516"/>
        <item x="215"/>
        <item x="118"/>
        <item x="233"/>
        <item x="469"/>
        <item x="280"/>
        <item x="365"/>
        <item x="396"/>
        <item x="179"/>
        <item x="423"/>
        <item x="277"/>
        <item x="391"/>
        <item x="137"/>
        <item x="366"/>
        <item x="369"/>
        <item x="598"/>
        <item x="58"/>
        <item x="28"/>
        <item x="520"/>
        <item x="11"/>
        <item x="387"/>
        <item x="489"/>
        <item x="446"/>
        <item x="359"/>
        <item x="471"/>
        <item x="422"/>
        <item x="427"/>
        <item x="478"/>
        <item x="497"/>
        <item x="217"/>
        <item x="62"/>
        <item x="339"/>
        <item x="267"/>
        <item x="122"/>
        <item x="488"/>
        <item x="268"/>
        <item x="463"/>
        <item x="322"/>
        <item x="335"/>
        <item x="424"/>
        <item x="318"/>
        <item x="135"/>
        <item x="286"/>
        <item x="429"/>
        <item x="41"/>
        <item x="254"/>
        <item x="259"/>
        <item x="455"/>
        <item x="518"/>
        <item x="195"/>
        <item x="101"/>
        <item x="295"/>
        <item x="567"/>
        <item x="527"/>
        <item x="482"/>
        <item x="50"/>
        <item x="72"/>
        <item x="410"/>
        <item x="408"/>
        <item x="481"/>
        <item x="503"/>
        <item x="189"/>
        <item x="225"/>
        <item x="34"/>
        <item x="524"/>
        <item x="495"/>
        <item x="593"/>
        <item x="354"/>
        <item x="447"/>
        <item x="184"/>
        <item x="236"/>
        <item x="571"/>
        <item x="298"/>
        <item x="199"/>
        <item x="515"/>
        <item x="211"/>
        <item x="188"/>
        <item x="475"/>
        <item x="116"/>
        <item x="564"/>
        <item x="117"/>
        <item x="528"/>
        <item x="35"/>
        <item x="326"/>
        <item x="351"/>
        <item x="279"/>
        <item x="292"/>
        <item x="480"/>
        <item x="9"/>
        <item x="112"/>
        <item x="579"/>
        <item x="426"/>
        <item x="334"/>
        <item x="74"/>
        <item x="300"/>
        <item x="5"/>
        <item x="136"/>
        <item x="569"/>
        <item x="588"/>
        <item x="266"/>
        <item x="373"/>
        <item x="243"/>
        <item x="333"/>
        <item x="198"/>
        <item x="206"/>
        <item x="2"/>
        <item x="479"/>
        <item x="307"/>
        <item x="547"/>
        <item x="306"/>
        <item x="121"/>
        <item x="425"/>
        <item x="356"/>
        <item x="105"/>
        <item x="172"/>
        <item x="565"/>
        <item x="278"/>
        <item x="232"/>
        <item x="133"/>
        <item x="556"/>
        <item x="48"/>
        <item x="395"/>
        <item x="265"/>
        <item x="138"/>
        <item x="444"/>
        <item x="389"/>
        <item x="196"/>
        <item x="241"/>
        <item x="320"/>
        <item x="321"/>
        <item x="70"/>
        <item x="159"/>
        <item x="207"/>
        <item x="222"/>
        <item x="574"/>
        <item x="197"/>
        <item x="301"/>
        <item x="325"/>
        <item x="257"/>
        <item x="235"/>
        <item x="75"/>
        <item x="525"/>
        <item x="163"/>
        <item x="230"/>
        <item x="290"/>
        <item x="18"/>
        <item x="20"/>
        <item x="450"/>
        <item x="223"/>
        <item x="52"/>
        <item x="240"/>
        <item x="486"/>
        <item x="568"/>
        <item x="331"/>
        <item x="84"/>
        <item x="33"/>
        <item x="214"/>
        <item x="0"/>
        <item x="166"/>
        <item x="8"/>
        <item x="494"/>
        <item x="302"/>
        <item x="113"/>
        <item x="155"/>
        <item x="102"/>
        <item x="64"/>
        <item x="226"/>
        <item x="165"/>
        <item x="283"/>
        <item x="483"/>
        <item x="255"/>
        <item x="377"/>
        <item x="487"/>
        <item x="523"/>
        <item x="181"/>
        <item x="22"/>
        <item x="219"/>
        <item x="248"/>
        <item x="293"/>
        <item x="530"/>
        <item x="443"/>
        <item x="599"/>
        <item x="169"/>
        <item x="15"/>
        <item x="21"/>
        <item x="213"/>
        <item x="405"/>
        <item x="502"/>
        <item x="76"/>
        <item x="473"/>
        <item x="462"/>
        <item x="210"/>
        <item x="187"/>
        <item x="428"/>
        <item x="247"/>
        <item x="501"/>
        <item x="491"/>
        <item x="403"/>
        <item x="10"/>
        <item x="270"/>
        <item x="123"/>
        <item x="57"/>
        <item x="499"/>
        <item x="276"/>
        <item x="63"/>
        <item x="87"/>
        <item x="238"/>
        <item x="16"/>
        <item x="299"/>
        <item x="151"/>
        <item x="457"/>
        <item x="380"/>
        <item x="139"/>
        <item x="160"/>
        <item x="185"/>
        <item x="143"/>
        <item x="381"/>
        <item x="289"/>
        <item x="594"/>
        <item x="375"/>
        <item x="193"/>
        <item x="526"/>
        <item x="461"/>
        <item x="409"/>
        <item x="39"/>
        <item x="512"/>
        <item x="441"/>
        <item x="140"/>
        <item x="379"/>
        <item x="3"/>
        <item x="263"/>
        <item x="158"/>
        <item x="454"/>
        <item x="346"/>
        <item x="218"/>
        <item x="242"/>
        <item x="551"/>
        <item x="61"/>
        <item x="26"/>
        <item x="91"/>
        <item x="376"/>
        <item x="128"/>
        <item x="386"/>
        <item x="420"/>
        <item x="27"/>
        <item x="553"/>
        <item x="436"/>
        <item x="100"/>
        <item x="312"/>
        <item x="431"/>
        <item x="360"/>
        <item x="562"/>
        <item x="107"/>
        <item x="587"/>
        <item x="390"/>
        <item x="161"/>
        <item x="470"/>
        <item x="104"/>
        <item x="174"/>
        <item x="500"/>
        <item x="208"/>
        <item x="94"/>
        <item x="352"/>
        <item x="85"/>
        <item x="419"/>
        <item x="82"/>
        <item x="204"/>
        <item x="296"/>
        <item x="348"/>
        <item x="205"/>
        <item x="412"/>
        <item x="328"/>
        <item x="529"/>
        <item x="229"/>
        <item x="580"/>
        <item x="29"/>
        <item x="490"/>
        <item x="361"/>
        <item x="374"/>
        <item x="261"/>
        <item x="521"/>
        <item x="294"/>
        <item x="576"/>
        <item x="194"/>
        <item x="228"/>
        <item x="220"/>
        <item x="517"/>
        <item x="190"/>
        <item x="250"/>
        <item x="498"/>
        <item x="224"/>
        <item x="411"/>
        <item x="147"/>
        <item x="182"/>
        <item x="249"/>
        <item x="114"/>
        <item x="231"/>
        <item x="350"/>
        <item x="43"/>
        <item x="77"/>
        <item x="343"/>
        <item x="108"/>
        <item x="253"/>
        <item x="110"/>
        <item x="575"/>
        <item x="400"/>
        <item x="539"/>
        <item x="368"/>
        <item x="19"/>
        <item x="177"/>
        <item x="65"/>
        <item x="519"/>
        <item x="513"/>
        <item x="47"/>
        <item x="566"/>
        <item x="393"/>
        <item x="448"/>
        <item x="453"/>
        <item x="212"/>
        <item x="56"/>
        <item x="394"/>
        <item x="554"/>
        <item x="465"/>
        <item x="244"/>
        <item x="415"/>
        <item x="93"/>
        <item x="570"/>
        <item x="83"/>
        <item x="51"/>
        <item x="125"/>
        <item x="460"/>
        <item x="209"/>
        <item x="507"/>
        <item x="349"/>
        <item x="504"/>
        <item x="46"/>
        <item x="269"/>
        <item x="305"/>
        <item x="109"/>
        <item x="97"/>
        <item x="234"/>
        <item x="592"/>
        <item x="66"/>
        <item x="192"/>
        <item x="149"/>
        <item x="144"/>
        <item x="371"/>
        <item x="256"/>
        <item x="586"/>
        <item x="388"/>
        <item x="324"/>
        <item x="404"/>
        <item x="549"/>
        <item x="170"/>
        <item x="216"/>
        <item x="452"/>
        <item x="92"/>
        <item x="186"/>
        <item x="578"/>
        <item x="282"/>
        <item x="288"/>
        <item x="201"/>
        <item x="434"/>
        <item x="153"/>
        <item x="317"/>
        <item x="338"/>
        <item x="303"/>
        <item x="129"/>
        <item x="127"/>
        <item x="131"/>
        <item x="372"/>
        <item x="327"/>
        <item x="130"/>
        <item x="4"/>
        <item x="98"/>
        <item x="398"/>
        <item x="7"/>
        <item x="191"/>
        <item x="557"/>
        <item x="146"/>
        <item x="275"/>
        <item x="399"/>
        <item x="180"/>
        <item x="80"/>
        <item x="543"/>
        <item x="406"/>
        <item x="542"/>
        <item x="445"/>
        <item x="311"/>
        <item x="449"/>
        <item x="342"/>
        <item x="120"/>
        <item x="464"/>
        <item x="402"/>
        <item x="287"/>
        <item x="382"/>
        <item x="505"/>
        <item x="532"/>
        <item x="573"/>
        <item x="274"/>
        <item x="416"/>
        <item x="251"/>
        <item x="38"/>
        <item x="533"/>
        <item x="164"/>
        <item x="24"/>
        <item x="341"/>
        <item x="541"/>
        <item x="81"/>
        <item x="392"/>
        <item x="14"/>
        <item x="468"/>
        <item x="397"/>
        <item x="124"/>
        <item x="88"/>
        <item x="531"/>
        <item x="79"/>
        <item x="590"/>
        <item x="239"/>
        <item x="433"/>
        <item x="363"/>
        <item x="597"/>
        <item x="537"/>
        <item x="492"/>
        <item x="95"/>
        <item x="417"/>
        <item x="221"/>
        <item x="585"/>
        <item x="329"/>
        <item x="1"/>
        <item x="45"/>
        <item x="315"/>
        <item x="78"/>
        <item x="54"/>
        <item x="167"/>
        <item x="355"/>
        <item x="552"/>
        <item x="332"/>
        <item x="134"/>
        <item x="178"/>
        <item x="538"/>
        <item x="271"/>
        <item x="496"/>
        <item x="561"/>
        <item x="264"/>
        <item x="176"/>
        <item x="493"/>
        <item x="31"/>
        <item x="384"/>
        <item x="175"/>
        <item x="535"/>
        <item x="319"/>
        <item x="522"/>
        <item x="152"/>
        <item x="595"/>
        <item x="37"/>
        <item x="183"/>
        <item x="30"/>
        <item x="583"/>
        <item x="55"/>
        <item x="438"/>
        <item x="308"/>
        <item x="53"/>
        <item x="132"/>
        <item x="401"/>
        <item x="281"/>
        <item x="49"/>
        <item x="237"/>
        <item x="96"/>
        <item x="540"/>
        <item x="545"/>
        <item x="511"/>
        <item x="202"/>
        <item x="32"/>
        <item x="111"/>
        <item x="407"/>
        <item x="68"/>
        <item x="563"/>
        <item x="572"/>
        <item x="601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">
    <i>
      <x v="1"/>
    </i>
  </rowItems>
  <colItems count="1">
    <i/>
  </colItems>
  <dataFields count="1">
    <dataField name="Sum of ev_sales_units" fld="5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F83B5-FC1D-4C29-94D2-B112121B260F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 COUNTRY">
  <location ref="H18:I19" firstHeaderRow="1" firstDataRow="1" firstDataCol="1"/>
  <pivotFields count="19">
    <pivotField showAll="0"/>
    <pivotField axis="axisRow" showAll="0" measureFilter="1">
      <items count="12">
        <item x="2"/>
        <item x="1"/>
        <item x="0"/>
        <item x="7"/>
        <item x="3"/>
        <item x="4"/>
        <item x="9"/>
        <item x="6"/>
        <item x="8"/>
        <item x="5"/>
        <item x="10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">
    <i>
      <x v="1"/>
    </i>
  </rowItems>
  <colItems count="1">
    <i/>
  </colItems>
  <dataFields count="1">
    <dataField name="MOST CO2 SAVED" fld="14" baseField="1" baseItem="3"/>
  </dataFields>
  <formats count="10"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1" type="button" dataOnly="0" labelOnly="1" outline="0" axis="axisRow" fieldPosition="0"/>
    </format>
    <format dxfId="234">
      <pivotArea dataOnly="0" labelOnly="1" fieldPosition="0">
        <references count="1">
          <reference field="1" count="1">
            <x v="1"/>
          </reference>
        </references>
      </pivotArea>
    </format>
    <format dxfId="233">
      <pivotArea dataOnly="0" labelOnly="1" outline="0" axis="axisValues" fieldPosition="0"/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field="1" type="button" dataOnly="0" labelOnly="1" outline="0" axis="axisRow" fieldPosition="0"/>
    </format>
    <format dxfId="229">
      <pivotArea dataOnly="0" labelOnly="1" fieldPosition="0">
        <references count="1">
          <reference field="1" count="1">
            <x v="1"/>
          </reference>
        </references>
      </pivotArea>
    </format>
    <format dxfId="22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sum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720B9-B093-4FF6-BAEC-0193ED412747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I1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G. ADOPTION RATE" fld="13" subtotal="average" baseField="0" baseItem="0"/>
  </dataFields>
  <formats count="14"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outline="0" axis="axisValues" fieldPosition="0"/>
    </format>
    <format dxfId="245">
      <pivotArea outline="0" collapsedLevelsAreSubtotals="1" fieldPosition="0"/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dataOnly="0" labelOnly="1" outline="0" axis="axisValues" fieldPosition="0"/>
    </format>
    <format dxfId="241">
      <pivotArea outline="0" collapsedLevelsAreSubtotals="1" fieldPosition="0"/>
    </format>
    <format dxfId="240">
      <pivotArea outline="0" collapsedLevelsAreSubtotals="1" fieldPosition="0"/>
    </format>
    <format dxfId="239">
      <pivotArea outline="0" collapsedLevelsAreSubtotals="1" fieldPosition="0"/>
    </format>
    <format dxfId="2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D4098-CED9-400C-BEB7-6D0012E4DC0C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I14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REVENUE (USD)" fld="15" baseField="0" baseItem="0" numFmtId="168"/>
  </dataFields>
  <formats count="12">
    <format dxfId="263">
      <pivotArea dataOnly="0" labelOnly="1" outline="0" axis="axisValues" fieldPosition="0"/>
    </format>
    <format dxfId="262">
      <pivotArea outline="0" collapsedLevelsAreSubtotals="1" fieldPosition="0"/>
    </format>
    <format dxfId="261">
      <pivotArea outline="0" collapsedLevelsAreSubtotals="1" fieldPosition="0"/>
    </format>
    <format dxfId="260">
      <pivotArea dataOnly="0" labelOnly="1" outline="0" axis="axisValues" fieldPosition="0"/>
    </format>
    <format dxfId="259">
      <pivotArea dataOnly="0" labelOnly="1" outline="0" axis="axisValues" fieldPosition="0"/>
    </format>
    <format dxfId="258">
      <pivotArea outline="0" collapsedLevelsAreSubtotals="1" fieldPosition="0"/>
    </format>
    <format dxfId="257">
      <pivotArea outline="0" collapsedLevelsAreSubtotals="1" fieldPosition="0"/>
    </format>
    <format dxfId="256">
      <pivotArea outline="0" collapsedLevelsAreSubtotals="1" fieldPosition="0"/>
    </format>
    <format dxfId="255">
      <pivotArea outline="0" collapsedLevelsAreSubtotals="1" fieldPosition="0"/>
    </format>
    <format dxfId="254">
      <pivotArea dataOnly="0" labelOnly="1" outline="0" axis="axisValues" fieldPosition="0"/>
    </format>
    <format dxfId="253">
      <pivotArea dataOnly="0" labelOnly="1" outline="0" axis="axisValues" fieldPosition="0"/>
    </format>
    <format dxfId="2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F0439-1D23-471F-B090-7CF84F7A4BA1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F14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CHARGING STATIONS" fld="9" baseField="0" baseItem="0" numFmtId="3"/>
  </dataFields>
  <formats count="11">
    <format dxfId="274">
      <pivotArea outline="0" collapsedLevelsAreSubtotals="1" fieldPosition="0"/>
    </format>
    <format dxfId="273">
      <pivotArea outline="0" collapsedLevelsAreSubtotals="1" fieldPosition="0"/>
    </format>
    <format dxfId="272">
      <pivotArea outline="0" collapsedLevelsAreSubtotals="1" fieldPosition="0"/>
    </format>
    <format dxfId="271">
      <pivotArea outline="0" collapsedLevelsAreSubtotals="1" fieldPosition="0"/>
    </format>
    <format dxfId="270">
      <pivotArea outline="0" collapsedLevelsAreSubtotals="1" fieldPosition="0"/>
    </format>
    <format dxfId="269">
      <pivotArea type="all" dataOnly="0" outline="0" fieldPosition="0"/>
    </format>
    <format dxfId="268">
      <pivotArea outline="0" collapsedLevelsAreSubtotals="1" fieldPosition="0"/>
    </format>
    <format dxfId="267">
      <pivotArea dataOnly="0" labelOnly="1" outline="0" axis="axisValues" fieldPosition="0"/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1C07F-D6F4-4B3C-BBF0-8E73FC6F46A5}" name="PivotTable1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BRAND">
  <location ref="BX5:BY6" firstHeaderRow="1" firstDataRow="1" firstDataCol="1"/>
  <pivotFields count="16">
    <pivotField showAll="0"/>
    <pivotField showAll="0" measureFilter="1"/>
    <pivotField showAll="0"/>
    <pivotField axis="axisRow" showAll="0" measureFilter="1">
      <items count="12">
        <item x="9"/>
        <item x="6"/>
        <item x="2"/>
        <item x="1"/>
        <item x="8"/>
        <item x="0"/>
        <item x="7"/>
        <item x="4"/>
        <item x="3"/>
        <item x="5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">
    <i>
      <x v="4"/>
    </i>
  </rowItems>
  <colItems count="1">
    <i/>
  </colItems>
  <dataFields count="1">
    <dataField name="Sum of ev_sales_units" fld="5" baseField="0" baseItem="0"/>
  </dataFields>
  <pivotTableStyleInfo name="PivotStyleLight16" showRowHeaders="1" showColHeaders="1" showRowStripes="0" showColStripes="0" showLastColumn="1"/>
  <filters count="2">
    <filter fld="1" type="sum" evalOrder="-1" id="2" iMeasureFld="0">
      <autoFilter ref="A1">
        <filterColumn colId="0">
          <top10 val="10" filterVal="10"/>
        </filterColumn>
      </autoFilter>
    </filter>
    <filter fld="3" type="sum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08ADE-38B6-4754-95F3-9202229BB5AA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COUNTRY">
  <location ref="B18:C19" firstHeaderRow="1" firstDataRow="1" firstDataCol="1"/>
  <pivotFields count="16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measureFilter="1">
      <items count="12">
        <item x="2"/>
        <item x="1"/>
        <item x="0"/>
        <item x="7"/>
        <item x="3"/>
        <item x="4"/>
        <item x="9"/>
        <item x="6"/>
        <item x="8"/>
        <item x="5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">
    <i>
      <x v="1"/>
    </i>
  </rowItems>
  <colItems count="1">
    <i/>
  </colItems>
  <dataFields count="1">
    <dataField name="Sum of ev_sales_units" fld="5" baseField="0" baseItem="0" numFmtId="164"/>
  </dataFields>
  <formats count="11"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1" type="button" dataOnly="0" labelOnly="1" outline="0" axis="axisRow" fieldPosition="0"/>
    </format>
    <format dxfId="282">
      <pivotArea dataOnly="0" labelOnly="1" fieldPosition="0">
        <references count="1">
          <reference field="1" count="1">
            <x v="1"/>
          </reference>
        </references>
      </pivotArea>
    </format>
    <format dxfId="281">
      <pivotArea dataOnly="0" labelOnly="1" outline="0" axis="axisValues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field="1" type="button" dataOnly="0" labelOnly="1" outline="0" axis="axisRow" fieldPosition="0"/>
    </format>
    <format dxfId="277">
      <pivotArea dataOnly="0" labelOnly="1" fieldPosition="0">
        <references count="1">
          <reference field="1" count="1">
            <x v="1"/>
          </reference>
        </references>
      </pivotArea>
    </format>
    <format dxfId="276">
      <pivotArea dataOnly="0" labelOnly="1" outline="0" axis="axisValues" fieldPosition="0"/>
    </format>
    <format dxfId="27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sum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7F422-F63B-4815-AE35-1E8276840373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:C14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CO2 SAVED (MT)" fld="14" baseField="0" baseItem="0" numFmtId="4"/>
  </dataFields>
  <formats count="11">
    <format dxfId="296">
      <pivotArea outline="0" collapsedLevelsAreSubtotals="1" fieldPosition="0"/>
    </format>
    <format dxfId="295">
      <pivotArea outline="0" collapsedLevelsAreSubtotals="1" fieldPosition="0"/>
    </format>
    <format dxfId="294">
      <pivotArea outline="0" collapsedLevelsAreSubtotals="1" fieldPosition="0"/>
    </format>
    <format dxfId="293">
      <pivotArea outline="0" collapsedLevelsAreSubtotals="1" fieldPosition="0"/>
    </format>
    <format dxfId="292">
      <pivotArea outline="0" collapsedLevelsAreSubtotals="1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outline="0" axis="axisValues" fieldPosition="0"/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B8A49-0814-40D2-9BCD-31A9672D3AC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D32:BD33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Sum of REVENUE USD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2DA24-1846-40F0-97E8-DCC4790772A4}" name="PivotTable2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VEHICLE TYPE">
  <location ref="E20:F21" firstHeaderRow="1" firstDataRow="1" firstDataCol="1"/>
  <pivotFields count="19">
    <pivotField showAll="0"/>
    <pivotField showAll="0"/>
    <pivotField showAll="0"/>
    <pivotField showAll="0"/>
    <pivotField axis="axisRow" showAll="0" measureFilter="1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1">
    <i>
      <x v="3"/>
    </i>
  </rowItems>
  <colItems count="1">
    <i/>
  </colItems>
  <dataFields count="1">
    <dataField name="Sum of ev_sales_units" fld="5" baseField="0" baseItem="0" numFmtId="164"/>
  </dataFields>
  <formats count="11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4" type="button" dataOnly="0" labelOnly="1" outline="0" axis="axisRow" fieldPosition="0"/>
    </format>
    <format dxfId="304">
      <pivotArea dataOnly="0" labelOnly="1" fieldPosition="0">
        <references count="1">
          <reference field="4" count="1">
            <x v="3"/>
          </reference>
        </references>
      </pivotArea>
    </format>
    <format dxfId="303">
      <pivotArea dataOnly="0" labelOnly="1" outline="0" axis="axisValues" fieldPosition="0"/>
    </format>
    <format dxfId="302">
      <pivotArea type="all" dataOnly="0" outline="0" fieldPosition="0"/>
    </format>
    <format dxfId="301">
      <pivotArea outline="0" collapsedLevelsAreSubtotals="1" fieldPosition="0"/>
    </format>
    <format dxfId="300">
      <pivotArea field="4" type="button" dataOnly="0" labelOnly="1" outline="0" axis="axisRow" fieldPosition="0"/>
    </format>
    <format dxfId="299">
      <pivotArea dataOnly="0" labelOnly="1" fieldPosition="0">
        <references count="1">
          <reference field="4" count="1">
            <x v="3"/>
          </reference>
        </references>
      </pivotArea>
    </format>
    <format dxfId="298">
      <pivotArea dataOnly="0" labelOnly="1" outline="0" axis="axisValues" fieldPosition="0"/>
    </format>
    <format dxfId="297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4" type="sum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F666E-AC96-4EA4-8320-926228DFC3DF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:C10" firstHeaderRow="1" firstDataRow="1" firstDataCol="0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TOTAL EV SALES" fld="5" baseField="0" baseItem="0" numFmtId="168"/>
  </dataFields>
  <formats count="7">
    <format dxfId="314">
      <pivotArea dataOnly="0" outline="0" axis="axisValues" fieldPosition="0"/>
    </format>
    <format dxfId="313">
      <pivotArea outline="0" collapsedLevelsAreSubtotals="1" fieldPosition="0"/>
    </format>
    <format dxfId="312">
      <pivotArea outline="0" collapsedLevelsAreSubtotals="1" fieldPosition="0"/>
    </format>
    <format dxfId="311">
      <pivotArea outline="0" collapsedLevelsAreSubtotals="1" fieldPosition="0"/>
    </format>
    <format dxfId="310">
      <pivotArea dataOnly="0" labelOnly="1" outline="0" axis="axisValues" fieldPosition="0"/>
    </format>
    <format dxfId="309">
      <pivotArea outline="0" collapsedLevelsAreSubtotals="1" fieldPosition="0"/>
    </format>
    <format dxfId="3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21444-29BF-40F4-BC77-31FB0403A495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B24:H29" firstHeaderRow="0" firstDataRow="1" firstDataCol="1"/>
  <pivotFields count="19"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HARGING STATIONS" fld="9" baseField="2" baseItem="0"/>
    <dataField name="AVG EV PRICE" fld="10" subtotal="average" baseField="2" baseItem="0" numFmtId="168"/>
    <dataField name="MARKET ADOPTION" fld="13" subtotal="average" baseField="0" baseItem="0"/>
    <dataField name="REVENUE(USD)" fld="16" baseField="2" baseItem="0" numFmtId="168"/>
    <dataField name="CO2 REDUCTION " fld="14" baseField="2" baseItem="0"/>
    <dataField name="TOTAL SALES " fld="5" baseField="2" baseItem="0" numFmtId="168"/>
  </dataFields>
  <formats count="27">
    <format dxfId="341">
      <pivotArea collapsedLevelsAreSubtotals="1" fieldPosition="0">
        <references count="2">
          <reference field="4294967294" count="1" selected="0">
            <x v="2"/>
          </reference>
          <reference field="2" count="4">
            <x v="0"/>
            <x v="1"/>
            <x v="2"/>
            <x v="3"/>
          </reference>
        </references>
      </pivotArea>
    </format>
    <format dxfId="3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9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37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36">
      <pivotArea type="all" dataOnly="0" outline="0" fieldPosition="0"/>
    </format>
    <format dxfId="335">
      <pivotArea outline="0" collapsedLevelsAreSubtotals="1" fieldPosition="0"/>
    </format>
    <format dxfId="334">
      <pivotArea field="2" type="button" dataOnly="0" labelOnly="1" outline="0" axis="axisRow" fieldPosition="0"/>
    </format>
    <format dxfId="333">
      <pivotArea dataOnly="0" labelOnly="1" fieldPosition="0">
        <references count="1">
          <reference field="2" count="0"/>
        </references>
      </pivotArea>
    </format>
    <format dxfId="332">
      <pivotArea dataOnly="0" labelOnly="1" grandRow="1" outline="0" fieldPosition="0"/>
    </format>
    <format dxfId="3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field="2" type="button" dataOnly="0" labelOnly="1" outline="0" axis="axisRow" fieldPosition="0"/>
    </format>
    <format dxfId="327">
      <pivotArea dataOnly="0" labelOnly="1" fieldPosition="0">
        <references count="1">
          <reference field="2" count="0"/>
        </references>
      </pivotArea>
    </format>
    <format dxfId="326">
      <pivotArea dataOnly="0" labelOnly="1" grandRow="1" outline="0" fieldPosition="0"/>
    </format>
    <format dxfId="32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2" type="button" dataOnly="0" labelOnly="1" outline="0" axis="axisRow" fieldPosition="0"/>
    </format>
    <format dxfId="321">
      <pivotArea dataOnly="0" labelOnly="1" fieldPosition="0">
        <references count="1">
          <reference field="2" count="0"/>
        </references>
      </pivotArea>
    </format>
    <format dxfId="320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1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DECE9-B77C-4B15-8ED5-A69D4BEC754C}" name="PivotTable2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I20:I21" firstHeaderRow="1" firstDataRow="1" firstDataCol="0"/>
  <pivotFields count="19"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HIGHEST ADOPTION" fld="13" subtotal="average" baseField="0" baseItem="0"/>
  </dataFields>
  <formats count="6">
    <format dxfId="347">
      <pivotArea type="all" dataOnly="0" outline="0" fieldPosition="0"/>
    </format>
    <format dxfId="346">
      <pivotArea outline="0" collapsedLevelsAreSubtotals="1" fieldPosition="0"/>
    </format>
    <format dxfId="345">
      <pivotArea dataOnly="0" labelOnly="1" outline="0" axis="axisValues" fieldPosition="0"/>
    </format>
    <format dxfId="344">
      <pivotArea type="all" dataOnly="0" outline="0" fieldPosition="0"/>
    </format>
    <format dxfId="343">
      <pivotArea outline="0" collapsedLevelsAreSubtotals="1" fieldPosition="0"/>
    </format>
    <format dxfId="3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B6A22-83E6-48B6-A4AB-8EE8F9C04E4B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BRAND">
  <location ref="B20:C21" firstHeaderRow="1" firstDataRow="1" firstDataCol="1"/>
  <pivotFields count="16">
    <pivotField showAll="0"/>
    <pivotField showAll="0" measureFilter="1"/>
    <pivotField showAll="0"/>
    <pivotField axis="axisRow" showAll="0" measureFilter="1">
      <items count="12">
        <item x="9"/>
        <item x="6"/>
        <item x="2"/>
        <item x="1"/>
        <item x="0"/>
        <item x="7"/>
        <item x="4"/>
        <item x="3"/>
        <item x="5"/>
        <item x="10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">
    <i>
      <x v="10"/>
    </i>
  </rowItems>
  <colItems count="1">
    <i/>
  </colItems>
  <dataFields count="1">
    <dataField name="Sum of ev_sales_units" fld="5" baseField="0" baseItem="0" numFmtId="164"/>
  </dataFields>
  <formats count="11">
    <format dxfId="358">
      <pivotArea type="all" dataOnly="0" outline="0" fieldPosition="0"/>
    </format>
    <format dxfId="357">
      <pivotArea outline="0" collapsedLevelsAreSubtotals="1" fieldPosition="0"/>
    </format>
    <format dxfId="356">
      <pivotArea field="3" type="button" dataOnly="0" labelOnly="1" outline="0" axis="axisRow" fieldPosition="0"/>
    </format>
    <format dxfId="355">
      <pivotArea dataOnly="0" labelOnly="1" fieldPosition="0">
        <references count="1">
          <reference field="3" count="1">
            <x v="10"/>
          </reference>
        </references>
      </pivotArea>
    </format>
    <format dxfId="354">
      <pivotArea dataOnly="0" labelOnly="1" outline="0" axis="axisValues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field="3" type="button" dataOnly="0" labelOnly="1" outline="0" axis="axisRow" fieldPosition="0"/>
    </format>
    <format dxfId="350">
      <pivotArea dataOnly="0" labelOnly="1" fieldPosition="0">
        <references count="1">
          <reference field="3" count="1">
            <x v="10"/>
          </reference>
        </references>
      </pivotArea>
    </format>
    <format dxfId="349">
      <pivotArea dataOnly="0" labelOnly="1" outline="0" axis="axisValues" fieldPosition="0"/>
    </format>
    <format dxfId="348">
      <pivotArea outline="0" collapsedLevelsAreSubtotals="1" fieldPosition="0"/>
    </format>
  </formats>
  <pivotTableStyleInfo name="PivotStyleLight16" showRowHeaders="1" showColHeaders="1" showRowStripes="0" showColStripes="0" showLastColumn="1"/>
  <filters count="2">
    <filter fld="1" type="sum" evalOrder="-1" id="2" iMeasureFld="0">
      <autoFilter ref="A1">
        <filterColumn colId="0">
          <top10 val="10" filterVal="10"/>
        </filterColumn>
      </autoFilter>
    </filter>
    <filter fld="3" type="sum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9520C-A46D-449A-B3CA-4F8AE768C84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 rowHeaderCaption="Country">
  <location ref="BQ13:BR23" firstHeaderRow="1" firstDataRow="1" firstDataCol="1"/>
  <pivotFields count="19">
    <pivotField showAll="0"/>
    <pivotField axis="axisRow" showAll="0">
      <items count="12">
        <item x="2"/>
        <item x="1"/>
        <item x="0"/>
        <item x="7"/>
        <item x="3"/>
        <item x="4"/>
        <item x="9"/>
        <item x="6"/>
        <item x="8"/>
        <item x="5"/>
        <item h="1" x="10"/>
        <item t="default"/>
      </items>
    </pivotField>
    <pivotField showAll="0"/>
    <pivotField showAll="0"/>
    <pivotField showAll="0"/>
    <pivotField dataField="1" showAll="0">
      <items count="4989">
        <item x="4919"/>
        <item x="1132"/>
        <item x="874"/>
        <item x="1799"/>
        <item x="1568"/>
        <item x="2147"/>
        <item x="422"/>
        <item x="1160"/>
        <item x="726"/>
        <item x="4899"/>
        <item x="2544"/>
        <item x="138"/>
        <item x="1287"/>
        <item x="4675"/>
        <item x="3389"/>
        <item x="229"/>
        <item x="2603"/>
        <item x="2825"/>
        <item x="2110"/>
        <item x="1110"/>
        <item x="2842"/>
        <item x="1805"/>
        <item x="4206"/>
        <item x="4796"/>
        <item x="4365"/>
        <item x="4787"/>
        <item x="972"/>
        <item x="839"/>
        <item x="4808"/>
        <item x="2481"/>
        <item x="904"/>
        <item x="3132"/>
        <item x="4769"/>
        <item x="436"/>
        <item x="3483"/>
        <item x="4497"/>
        <item x="3621"/>
        <item x="3283"/>
        <item x="78"/>
        <item x="3388"/>
        <item x="560"/>
        <item x="697"/>
        <item x="2622"/>
        <item x="2850"/>
        <item x="3897"/>
        <item x="3367"/>
        <item x="1716"/>
        <item x="4928"/>
        <item x="2929"/>
        <item x="552"/>
        <item x="1822"/>
        <item x="642"/>
        <item x="3186"/>
        <item x="2671"/>
        <item x="4354"/>
        <item x="841"/>
        <item x="1402"/>
        <item x="116"/>
        <item x="1762"/>
        <item x="1776"/>
        <item x="326"/>
        <item x="2959"/>
        <item x="544"/>
        <item x="4913"/>
        <item x="2005"/>
        <item x="2806"/>
        <item x="1802"/>
        <item x="1248"/>
        <item x="1910"/>
        <item x="4900"/>
        <item x="1757"/>
        <item x="2943"/>
        <item x="4634"/>
        <item x="4167"/>
        <item x="4364"/>
        <item x="4633"/>
        <item x="2921"/>
        <item x="3317"/>
        <item x="2381"/>
        <item x="161"/>
        <item x="4619"/>
        <item x="897"/>
        <item x="3839"/>
        <item x="4263"/>
        <item x="4890"/>
        <item x="4915"/>
        <item x="3237"/>
        <item x="2740"/>
        <item x="3368"/>
        <item x="144"/>
        <item x="1917"/>
        <item x="42"/>
        <item x="2633"/>
        <item x="1808"/>
        <item x="3126"/>
        <item x="3012"/>
        <item x="564"/>
        <item x="1120"/>
        <item x="172"/>
        <item x="4986"/>
        <item x="1677"/>
        <item x="536"/>
        <item x="4253"/>
        <item x="2940"/>
        <item x="635"/>
        <item x="1948"/>
        <item x="4013"/>
        <item x="369"/>
        <item x="128"/>
        <item x="1964"/>
        <item x="2831"/>
        <item x="3062"/>
        <item x="392"/>
        <item x="306"/>
        <item x="417"/>
        <item x="4016"/>
        <item x="2484"/>
        <item x="1430"/>
        <item x="1424"/>
        <item x="4606"/>
        <item x="1083"/>
        <item x="3769"/>
        <item x="4637"/>
        <item x="4537"/>
        <item x="2055"/>
        <item x="4447"/>
        <item x="4315"/>
        <item x="4971"/>
        <item x="2260"/>
        <item x="3685"/>
        <item x="305"/>
        <item x="146"/>
        <item x="3738"/>
        <item x="4395"/>
        <item x="4685"/>
        <item x="2824"/>
        <item x="2879"/>
        <item x="4260"/>
        <item x="1564"/>
        <item x="1804"/>
        <item x="3995"/>
        <item x="4709"/>
        <item x="3902"/>
        <item x="3868"/>
        <item x="2590"/>
        <item x="2588"/>
        <item x="11"/>
        <item x="901"/>
        <item x="2596"/>
        <item x="2375"/>
        <item x="1472"/>
        <item x="4805"/>
        <item x="1188"/>
        <item x="344"/>
        <item x="1285"/>
        <item x="2781"/>
        <item x="2652"/>
        <item x="1055"/>
        <item x="4607"/>
        <item x="4858"/>
        <item x="4033"/>
        <item x="1023"/>
        <item x="1420"/>
        <item x="1577"/>
        <item x="3667"/>
        <item x="2266"/>
        <item x="3182"/>
        <item x="316"/>
        <item x="4881"/>
        <item x="2617"/>
        <item x="3923"/>
        <item x="1150"/>
        <item x="4930"/>
        <item x="4500"/>
        <item x="4725"/>
        <item x="3519"/>
        <item x="4669"/>
        <item x="2586"/>
        <item x="2186"/>
        <item x="1704"/>
        <item x="1158"/>
        <item x="3460"/>
        <item x="4908"/>
        <item x="3791"/>
        <item x="2201"/>
        <item x="1491"/>
        <item x="3859"/>
        <item x="2269"/>
        <item x="2051"/>
        <item x="2591"/>
        <item x="1201"/>
        <item x="1840"/>
        <item x="2604"/>
        <item x="1114"/>
        <item x="836"/>
        <item x="214"/>
        <item x="2817"/>
        <item x="701"/>
        <item x="1455"/>
        <item x="49"/>
        <item x="1303"/>
        <item x="1441"/>
        <item x="1152"/>
        <item x="910"/>
        <item x="1309"/>
        <item x="1744"/>
        <item x="4854"/>
        <item x="1249"/>
        <item x="2805"/>
        <item x="4811"/>
        <item x="2888"/>
        <item x="3766"/>
        <item x="1658"/>
        <item x="2551"/>
        <item x="3862"/>
        <item x="723"/>
        <item x="3780"/>
        <item x="3915"/>
        <item x="750"/>
        <item x="4020"/>
        <item x="1124"/>
        <item x="887"/>
        <item x="2807"/>
        <item x="3442"/>
        <item x="483"/>
        <item x="1335"/>
        <item x="156"/>
        <item x="1519"/>
        <item x="4289"/>
        <item x="1958"/>
        <item x="4295"/>
        <item x="2060"/>
        <item x="4242"/>
        <item x="253"/>
        <item x="72"/>
        <item x="3699"/>
        <item x="1574"/>
        <item x="3100"/>
        <item x="4183"/>
        <item x="2362"/>
        <item x="931"/>
        <item x="4201"/>
        <item x="12"/>
        <item x="4464"/>
        <item x="581"/>
        <item x="3625"/>
        <item x="1488"/>
        <item x="244"/>
        <item x="1196"/>
        <item x="2854"/>
        <item x="4179"/>
        <item x="636"/>
        <item x="939"/>
        <item x="1437"/>
        <item x="4604"/>
        <item x="2395"/>
        <item x="3799"/>
        <item x="4523"/>
        <item x="3761"/>
        <item x="3764"/>
        <item x="2185"/>
        <item x="1513"/>
        <item x="3681"/>
        <item x="292"/>
        <item x="2572"/>
        <item x="4739"/>
        <item x="2432"/>
        <item x="217"/>
        <item x="3496"/>
        <item x="1427"/>
        <item x="472"/>
        <item x="4148"/>
        <item x="4326"/>
        <item x="658"/>
        <item x="1245"/>
        <item x="1266"/>
        <item x="1259"/>
        <item x="2064"/>
        <item x="1485"/>
        <item x="722"/>
        <item x="4221"/>
        <item x="2412"/>
        <item x="2639"/>
        <item x="191"/>
        <item x="2405"/>
        <item x="523"/>
        <item x="1282"/>
        <item x="2937"/>
        <item x="2515"/>
        <item x="491"/>
        <item x="2192"/>
        <item x="810"/>
        <item x="1691"/>
        <item x="4085"/>
        <item x="4488"/>
        <item x="2466"/>
        <item x="829"/>
        <item x="4185"/>
        <item x="4340"/>
        <item x="2608"/>
        <item x="1601"/>
        <item x="228"/>
        <item x="3999"/>
        <item x="1909"/>
        <item x="2654"/>
        <item x="4652"/>
        <item x="2699"/>
        <item x="1423"/>
        <item x="4036"/>
        <item x="2880"/>
        <item x="3795"/>
        <item x="64"/>
        <item x="1726"/>
        <item x="2610"/>
        <item x="3222"/>
        <item x="4433"/>
        <item x="1523"/>
        <item x="3094"/>
        <item x="3106"/>
        <item x="1931"/>
        <item x="2718"/>
        <item x="1809"/>
        <item x="3376"/>
        <item x="831"/>
        <item x="549"/>
        <item x="1689"/>
        <item x="4220"/>
        <item x="193"/>
        <item x="98"/>
        <item x="2778"/>
        <item x="2187"/>
        <item x="351"/>
        <item x="4870"/>
        <item x="4711"/>
        <item x="1526"/>
        <item x="3972"/>
        <item x="1685"/>
        <item x="3784"/>
        <item x="671"/>
        <item x="540"/>
        <item x="3657"/>
        <item x="1712"/>
        <item x="4276"/>
        <item x="988"/>
        <item x="3092"/>
        <item x="882"/>
        <item x="775"/>
        <item x="1717"/>
        <item x="4943"/>
        <item x="4937"/>
        <item x="1848"/>
        <item x="3785"/>
        <item x="996"/>
        <item x="4487"/>
        <item x="2056"/>
        <item x="751"/>
        <item x="2032"/>
        <item x="4266"/>
        <item x="2144"/>
        <item x="4485"/>
        <item x="4509"/>
        <item x="3555"/>
        <item x="2242"/>
        <item x="1274"/>
        <item x="3454"/>
        <item x="3187"/>
        <item x="1062"/>
        <item x="208"/>
        <item x="4465"/>
        <item x="3184"/>
        <item x="3879"/>
        <item x="281"/>
        <item x="39"/>
        <item x="267"/>
        <item x="4432"/>
        <item x="1372"/>
        <item x="1876"/>
        <item x="2374"/>
        <item x="4317"/>
        <item x="4978"/>
        <item x="4912"/>
        <item x="4799"/>
        <item x="307"/>
        <item x="4906"/>
        <item x="4886"/>
        <item x="2868"/>
        <item x="2352"/>
        <item x="1666"/>
        <item x="4074"/>
        <item x="3781"/>
        <item x="4524"/>
        <item x="2992"/>
        <item x="97"/>
        <item x="3582"/>
        <item x="621"/>
        <item x="21"/>
        <item x="4394"/>
        <item x="1013"/>
        <item x="3351"/>
        <item x="3159"/>
        <item x="4889"/>
        <item x="1278"/>
        <item x="53"/>
        <item x="4442"/>
        <item x="1009"/>
        <item x="2739"/>
        <item x="558"/>
        <item x="820"/>
        <item x="989"/>
        <item x="3891"/>
        <item x="734"/>
        <item x="4921"/>
        <item x="1490"/>
        <item x="2414"/>
        <item x="4032"/>
        <item x="1775"/>
        <item x="3445"/>
        <item x="3658"/>
        <item x="3933"/>
        <item x="4498"/>
        <item x="1832"/>
        <item x="3539"/>
        <item x="4225"/>
        <item x="3030"/>
        <item x="3596"/>
        <item x="129"/>
        <item x="2707"/>
        <item x="600"/>
        <item x="2706"/>
        <item x="4567"/>
        <item x="1994"/>
        <item x="2503"/>
        <item x="24"/>
        <item x="3251"/>
        <item x="980"/>
        <item x="2987"/>
        <item x="1783"/>
        <item x="3639"/>
        <item x="2522"/>
        <item x="851"/>
        <item x="103"/>
        <item x="975"/>
        <item x="2693"/>
        <item x="2902"/>
        <item x="4655"/>
        <item x="3410"/>
        <item x="489"/>
        <item x="1192"/>
        <item x="3825"/>
        <item x="1780"/>
        <item x="4551"/>
        <item x="3882"/>
        <item x="154"/>
        <item x="4001"/>
        <item x="1634"/>
        <item x="3085"/>
        <item x="3660"/>
        <item x="3574"/>
        <item x="3448"/>
        <item x="3527"/>
        <item x="4405"/>
        <item x="3975"/>
        <item x="1178"/>
        <item x="4914"/>
        <item x="740"/>
        <item x="2712"/>
        <item x="786"/>
        <item x="2914"/>
        <item x="4181"/>
        <item x="3374"/>
        <item x="3355"/>
        <item x="4252"/>
        <item x="4296"/>
        <item x="3408"/>
        <item x="3016"/>
        <item x="2982"/>
        <item x="2673"/>
        <item x="1718"/>
        <item x="643"/>
        <item x="528"/>
        <item x="1857"/>
        <item x="3886"/>
        <item x="3035"/>
        <item x="3947"/>
        <item x="2403"/>
        <item x="1182"/>
        <item x="4363"/>
        <item x="3743"/>
        <item x="1554"/>
        <item x="2418"/>
        <item x="2426"/>
        <item x="4766"/>
        <item x="4061"/>
        <item x="1308"/>
        <item x="1885"/>
        <item x="1275"/>
        <item x="4661"/>
        <item x="4478"/>
        <item x="4439"/>
        <item x="3620"/>
        <item x="478"/>
        <item x="2558"/>
        <item x="1031"/>
        <item x="1354"/>
        <item x="2114"/>
        <item x="1768"/>
        <item x="645"/>
        <item x="1778"/>
        <item x="1177"/>
        <item x="821"/>
        <item x="2212"/>
        <item x="3250"/>
        <item x="1942"/>
        <item x="2052"/>
        <item x="4038"/>
        <item x="4378"/>
        <item x="3382"/>
        <item x="4631"/>
        <item x="4051"/>
        <item x="978"/>
        <item x="1081"/>
        <item x="47"/>
        <item x="1741"/>
        <item x="1929"/>
        <item x="4954"/>
        <item x="3767"/>
        <item x="4697"/>
        <item x="254"/>
        <item x="1869"/>
        <item x="592"/>
        <item x="3275"/>
        <item x="4955"/>
        <item x="4178"/>
        <item x="3817"/>
        <item x="2504"/>
        <item x="115"/>
        <item x="1377"/>
        <item x="1890"/>
        <item x="1576"/>
        <item x="3469"/>
        <item x="462"/>
        <item x="2909"/>
        <item x="286"/>
        <item x="3150"/>
        <item x="182"/>
        <item x="710"/>
        <item x="3837"/>
        <item x="4371"/>
        <item x="1721"/>
        <item x="628"/>
        <item x="416"/>
        <item x="2556"/>
        <item x="1531"/>
        <item x="3547"/>
        <item x="2818"/>
        <item x="2252"/>
        <item x="443"/>
        <item x="1528"/>
        <item x="3206"/>
        <item x="3931"/>
        <item x="2450"/>
        <item x="2493"/>
        <item x="1449"/>
        <item x="295"/>
        <item x="3028"/>
        <item x="693"/>
        <item x="1298"/>
        <item x="2034"/>
        <item x="282"/>
        <item x="690"/>
        <item x="2537"/>
        <item x="4917"/>
        <item x="2754"/>
        <item x="1133"/>
        <item x="2106"/>
        <item x="4979"/>
        <item x="2407"/>
        <item x="3303"/>
        <item x="320"/>
        <item x="1443"/>
        <item x="2494"/>
        <item x="908"/>
        <item x="2645"/>
        <item x="1113"/>
        <item x="2856"/>
        <item x="3622"/>
        <item x="362"/>
        <item x="1636"/>
        <item x="2657"/>
        <item x="1425"/>
        <item x="3472"/>
        <item x="2682"/>
        <item x="641"/>
        <item x="2410"/>
        <item x="664"/>
        <item x="3215"/>
        <item x="3747"/>
        <item x="1075"/>
        <item x="2853"/>
        <item x="1381"/>
        <item x="4512"/>
        <item x="982"/>
        <item x="3196"/>
        <item x="2933"/>
        <item x="3136"/>
        <item x="2736"/>
        <item x="93"/>
        <item x="4911"/>
        <item x="943"/>
        <item x="444"/>
        <item x="2013"/>
        <item x="895"/>
        <item x="872"/>
        <item x="2030"/>
        <item x="2999"/>
        <item x="411"/>
        <item x="3372"/>
        <item x="3034"/>
        <item x="1197"/>
        <item x="2731"/>
        <item x="3124"/>
        <item x="3994"/>
        <item x="1583"/>
        <item x="4791"/>
        <item x="321"/>
        <item x="1208"/>
        <item x="2927"/>
        <item x="2354"/>
        <item x="4285"/>
        <item x="2453"/>
        <item x="4502"/>
        <item x="2859"/>
        <item x="269"/>
        <item x="574"/>
        <item x="2816"/>
        <item x="991"/>
        <item x="3535"/>
        <item x="1265"/>
        <item x="2137"/>
        <item x="4939"/>
        <item x="1911"/>
        <item x="4781"/>
        <item x="352"/>
        <item x="1842"/>
        <item x="3067"/>
        <item x="3585"/>
        <item x="2796"/>
        <item x="1728"/>
        <item x="1276"/>
        <item x="863"/>
        <item x="554"/>
        <item x="4072"/>
        <item x="3952"/>
        <item x="712"/>
        <item x="1815"/>
        <item x="3721"/>
        <item x="2607"/>
        <item x="4141"/>
        <item x="1323"/>
        <item x="2656"/>
        <item x="3033"/>
        <item x="2474"/>
        <item x="1540"/>
        <item x="4140"/>
        <item x="2084"/>
        <item x="3863"/>
        <item x="1946"/>
        <item x="1736"/>
        <item x="3569"/>
        <item x="2004"/>
        <item x="3089"/>
        <item x="1164"/>
        <item x="2469"/>
        <item x="3037"/>
        <item x="844"/>
        <item x="2377"/>
        <item x="2734"/>
        <item x="2989"/>
        <item x="4460"/>
        <item x="3078"/>
        <item x="4938"/>
        <item x="1580"/>
        <item x="4662"/>
        <item x="332"/>
        <item x="707"/>
        <item x="4794"/>
        <item x="1694"/>
        <item x="3243"/>
        <item x="3091"/>
        <item x="3683"/>
        <item x="4540"/>
        <item x="596"/>
        <item x="3353"/>
        <item x="896"/>
        <item x="2440"/>
        <item x="1790"/>
        <item x="162"/>
        <item x="2085"/>
        <item x="2177"/>
        <item x="1336"/>
        <item x="832"/>
        <item x="4407"/>
        <item x="1824"/>
        <item x="4598"/>
        <item x="1669"/>
        <item x="883"/>
        <item x="1950"/>
        <item x="3263"/>
        <item x="4779"/>
        <item x="4248"/>
        <item x="1904"/>
        <item x="2908"/>
        <item x="3836"/>
        <item x="421"/>
        <item x="2488"/>
        <item x="846"/>
        <item x="4217"/>
        <item x="500"/>
        <item x="4468"/>
        <item x="165"/>
        <item x="1632"/>
        <item x="4462"/>
        <item x="4814"/>
        <item x="527"/>
        <item x="1116"/>
        <item x="891"/>
        <item x="570"/>
        <item x="2046"/>
        <item x="3508"/>
        <item x="3232"/>
        <item x="167"/>
        <item x="590"/>
        <item x="1791"/>
        <item x="2538"/>
        <item x="4810"/>
        <item x="4144"/>
        <item x="4850"/>
        <item x="1317"/>
        <item x="4389"/>
        <item x="1725"/>
        <item x="1655"/>
        <item x="3178"/>
        <item x="1714"/>
        <item x="3630"/>
        <item x="1363"/>
        <item x="405"/>
        <item x="1731"/>
        <item x="2241"/>
        <item x="4002"/>
        <item x="2373"/>
        <item x="1835"/>
        <item x="848"/>
        <item x="1550"/>
        <item x="3838"/>
        <item x="1590"/>
        <item x="3391"/>
        <item x="2875"/>
        <item x="4690"/>
        <item x="3920"/>
        <item x="1955"/>
        <item x="3414"/>
        <item x="1262"/>
        <item x="303"/>
        <item x="1240"/>
        <item x="1493"/>
        <item x="4337"/>
        <item x="4902"/>
        <item x="4056"/>
        <item x="4572"/>
        <item x="870"/>
        <item x="2523"/>
        <item x="2577"/>
        <item x="3431"/>
        <item x="3599"/>
        <item x="1984"/>
        <item x="2527"/>
        <item x="3889"/>
        <item x="1551"/>
        <item x="2998"/>
        <item x="2548"/>
        <item x="3245"/>
        <item x="4638"/>
        <item x="377"/>
        <item x="1082"/>
        <item x="2327"/>
        <item x="2834"/>
        <item x="3319"/>
        <item x="4750"/>
        <item x="4981"/>
        <item x="1638"/>
        <item x="3804"/>
        <item x="1086"/>
        <item x="2136"/>
        <item x="2932"/>
        <item x="1244"/>
        <item x="1097"/>
        <item x="384"/>
        <item x="394"/>
        <item x="2293"/>
        <item x="1029"/>
        <item x="3268"/>
        <item x="1609"/>
        <item x="415"/>
        <item x="2045"/>
        <item x="476"/>
        <item x="4630"/>
        <item x="3135"/>
        <item x="2019"/>
        <item x="3087"/>
        <item x="3042"/>
        <item x="1887"/>
        <item x="4443"/>
        <item x="535"/>
        <item x="1816"/>
        <item x="20"/>
        <item x="4330"/>
        <item x="385"/>
        <item x="1879"/>
        <item x="4322"/>
        <item x="427"/>
        <item x="1980"/>
        <item x="4542"/>
        <item x="708"/>
        <item x="3581"/>
        <item x="3705"/>
        <item x="3604"/>
        <item x="3110"/>
        <item x="461"/>
        <item x="4680"/>
        <item x="1222"/>
        <item x="1087"/>
        <item x="4449"/>
        <item x="2457"/>
        <item x="1426"/>
        <item x="2324"/>
        <item x="1193"/>
        <item x="1462"/>
        <item x="3646"/>
        <item x="2882"/>
        <item x="3823"/>
        <item x="4034"/>
        <item x="4775"/>
        <item x="3057"/>
        <item x="3286"/>
        <item x="4758"/>
        <item x="2370"/>
        <item x="3502"/>
        <item x="580"/>
        <item x="4578"/>
        <item x="2759"/>
        <item x="4132"/>
        <item x="4597"/>
        <item x="1594"/>
        <item x="1785"/>
        <item x="2994"/>
        <item x="1332"/>
        <item x="3462"/>
        <item x="4583"/>
        <item x="367"/>
        <item x="3077"/>
        <item x="318"/>
        <item x="4111"/>
        <item x="2033"/>
        <item x="237"/>
        <item x="1656"/>
        <item x="2343"/>
        <item x="1297"/>
        <item x="4895"/>
        <item x="2037"/>
        <item x="1535"/>
        <item x="2599"/>
        <item x="2357"/>
        <item x="4251"/>
        <item x="2473"/>
        <item x="799"/>
        <item x="1026"/>
        <item x="2552"/>
        <item x="1146"/>
        <item x="3991"/>
        <item x="2072"/>
        <item x="4397"/>
        <item x="99"/>
        <item x="4112"/>
        <item x="4121"/>
        <item x="1695"/>
        <item x="3589"/>
        <item x="1597"/>
        <item x="4474"/>
        <item x="2512"/>
        <item x="1573"/>
        <item x="1361"/>
        <item x="1181"/>
        <item x="672"/>
        <item x="4229"/>
        <item x="3041"/>
        <item x="4075"/>
        <item x="857"/>
        <item x="1019"/>
        <item x="3447"/>
        <item x="479"/>
        <item x="4594"/>
        <item x="1295"/>
        <item x="1784"/>
        <item x="2376"/>
        <item x="3358"/>
        <item x="1972"/>
        <item x="4052"/>
        <item x="4535"/>
        <item x="3013"/>
        <item x="637"/>
        <item x="2852"/>
        <item x="2823"/>
        <item x="3632"/>
        <item x="678"/>
        <item x="2300"/>
        <item x="881"/>
        <item x="1525"/>
        <item x="604"/>
        <item x="1452"/>
        <item x="446"/>
        <item x="1221"/>
        <item x="2501"/>
        <item x="1506"/>
        <item x="3295"/>
        <item x="1715"/>
        <item x="2311"/>
        <item x="3651"/>
        <item x="4747"/>
        <item x="4030"/>
        <item x="3548"/>
        <item x="4268"/>
        <item x="3258"/>
        <item x="1644"/>
        <item x="4421"/>
        <item x="3752"/>
        <item x="3285"/>
        <item x="2420"/>
        <item x="490"/>
        <item x="3412"/>
        <item x="900"/>
        <item x="3362"/>
        <item x="4311"/>
        <item x="547"/>
        <item x="2956"/>
        <item x="2791"/>
        <item x="2378"/>
        <item x="2380"/>
        <item x="3485"/>
        <item x="2585"/>
        <item x="1915"/>
        <item x="3796"/>
        <item x="1974"/>
        <item x="4257"/>
        <item x="2709"/>
        <item x="313"/>
        <item x="1567"/>
        <item x="289"/>
        <item x="2826"/>
        <item x="2502"/>
        <item x="2387"/>
        <item x="1243"/>
        <item x="248"/>
        <item x="3833"/>
        <item x="2289"/>
        <item x="970"/>
        <item x="3906"/>
        <item x="699"/>
        <item x="4279"/>
        <item x="1232"/>
        <item x="4215"/>
        <item x="1764"/>
        <item x="1088"/>
        <item x="3418"/>
        <item x="1356"/>
        <item x="3422"/>
        <item x="4691"/>
        <item x="4233"/>
        <item x="4297"/>
        <item x="1925"/>
        <item x="3579"/>
        <item x="1392"/>
        <item x="879"/>
        <item x="173"/>
        <item x="4616"/>
        <item x="2667"/>
        <item x="4135"/>
        <item x="4402"/>
        <item x="1098"/>
        <item x="4641"/>
        <item x="4339"/>
        <item x="3130"/>
        <item x="1603"/>
        <item x="4861"/>
        <item x="850"/>
        <item x="3616"/>
        <item x="543"/>
        <item x="2557"/>
        <item x="2680"/>
        <item x="1999"/>
        <item x="222"/>
        <item x="4346"/>
        <item x="1095"/>
        <item x="1195"/>
        <item x="132"/>
        <item x="1678"/>
        <item x="716"/>
        <item x="2757"/>
        <item x="4601"/>
        <item x="4472"/>
        <item x="4706"/>
        <item x="2887"/>
        <item x="3851"/>
        <item x="520"/>
        <item x="1299"/>
        <item x="3654"/>
        <item x="3031"/>
        <item x="4776"/>
        <item x="974"/>
        <item x="157"/>
        <item x="3709"/>
        <item x="1773"/>
        <item x="2783"/>
        <item x="2471"/>
        <item x="2820"/>
        <item x="3111"/>
        <item x="1985"/>
        <item x="3047"/>
        <item x="4962"/>
        <item x="2514"/>
        <item x="4822"/>
        <item x="150"/>
        <item x="1078"/>
        <item x="3765"/>
        <item x="3430"/>
        <item x="4360"/>
        <item x="2271"/>
        <item x="4980"/>
        <item x="3937"/>
        <item x="3010"/>
        <item x="2049"/>
        <item x="4809"/>
        <item x="1172"/>
        <item x="210"/>
        <item x="1090"/>
        <item x="2340"/>
        <item x="4145"/>
        <item x="2079"/>
        <item x="3269"/>
        <item x="1668"/>
        <item x="4517"/>
        <item x="1108"/>
        <item x="1504"/>
        <item x="3247"/>
        <item x="4526"/>
        <item x="375"/>
        <item x="4898"/>
        <item x="2282"/>
        <item x="694"/>
        <item x="2478"/>
        <item x="1226"/>
        <item x="1530"/>
        <item x="2035"/>
        <item x="1588"/>
        <item x="3260"/>
        <item x="4467"/>
        <item x="1268"/>
        <item x="3890"/>
        <item x="1546"/>
        <item x="3044"/>
        <item x="3227"/>
        <item x="48"/>
        <item x="634"/>
        <item x="2042"/>
        <item x="4842"/>
        <item x="2393"/>
        <item x="709"/>
        <item x="3151"/>
        <item x="3486"/>
        <item x="3366"/>
        <item x="2347"/>
        <item x="3549"/>
        <item x="1028"/>
        <item x="4453"/>
        <item x="4824"/>
        <item x="3484"/>
        <item x="1304"/>
        <item x="1745"/>
        <item x="4643"/>
        <item x="270"/>
        <item x="4942"/>
        <item x="2103"/>
        <item x="4448"/>
        <item x="3284"/>
        <item x="648"/>
        <item x="399"/>
        <item x="1637"/>
        <item x="2863"/>
        <item x="1692"/>
        <item x="1855"/>
        <item x="3518"/>
        <item x="4742"/>
        <item x="3551"/>
        <item x="3140"/>
        <item x="824"/>
        <item x="4905"/>
        <item x="386"/>
        <item x="2165"/>
        <item x="612"/>
        <item x="2726"/>
        <item x="4647"/>
        <item x="3958"/>
        <item x="1774"/>
        <item x="4602"/>
        <item x="4244"/>
        <item x="4373"/>
        <item x="2430"/>
        <item x="3403"/>
        <item x="2250"/>
        <item x="3722"/>
        <item x="3874"/>
        <item x="1435"/>
        <item x="3015"/>
        <item x="106"/>
        <item x="141"/>
        <item x="2031"/>
        <item x="1337"/>
        <item x="4047"/>
        <item x="230"/>
        <item x="2676"/>
        <item x="1060"/>
        <item x="601"/>
        <item x="3661"/>
        <item x="1446"/>
        <item x="1936"/>
        <item x="1670"/>
        <item x="2152"/>
        <item x="3729"/>
        <item x="4042"/>
        <item x="2388"/>
        <item x="240"/>
        <item x="2413"/>
        <item x="4875"/>
        <item x="4843"/>
        <item x="3656"/>
        <item x="4780"/>
        <item x="4950"/>
        <item x="2261"/>
        <item x="4125"/>
        <item x="1050"/>
        <item x="1027"/>
        <item x="108"/>
        <item x="1166"/>
        <item x="136"/>
        <item x="3820"/>
        <item x="3918"/>
        <item x="4137"/>
        <item x="2980"/>
        <item x="431"/>
        <item x="473"/>
        <item x="4457"/>
        <item x="4129"/>
        <item x="1730"/>
        <item x="481"/>
        <item x="2550"/>
        <item x="1657"/>
        <item x="3942"/>
        <item x="3802"/>
        <item x="962"/>
        <item x="1070"/>
        <item x="1889"/>
        <item x="4054"/>
        <item x="1189"/>
        <item x="2724"/>
        <item x="4143"/>
        <item x="3867"/>
        <item x="3614"/>
        <item x="1827"/>
        <item x="555"/>
        <item x="487"/>
        <item x="1975"/>
        <item x="3524"/>
        <item x="2518"/>
        <item x="655"/>
        <item x="3429"/>
        <item x="687"/>
        <item x="4142"/>
        <item x="1949"/>
        <item x="2640"/>
        <item x="363"/>
        <item x="1202"/>
        <item x="3331"/>
        <item x="792"/>
        <item x="261"/>
        <item x="3670"/>
        <item x="1030"/>
        <item x="2332"/>
        <item x="2231"/>
        <item x="4880"/>
        <item x="1326"/>
        <item x="1690"/>
        <item x="2372"/>
        <item x="265"/>
        <item x="698"/>
        <item x="1469"/>
        <item x="4844"/>
        <item x="2023"/>
        <item x="3478"/>
        <item x="3309"/>
        <item x="3279"/>
        <item x="113"/>
        <item x="2307"/>
        <item x="4608"/>
        <item x="2245"/>
        <item x="3259"/>
        <item x="3584"/>
        <item x="816"/>
        <item x="2630"/>
        <item x="1394"/>
        <item x="611"/>
        <item x="3782"/>
        <item x="349"/>
        <item x="2326"/>
        <item x="1123"/>
        <item x="893"/>
        <item x="3433"/>
        <item x="4415"/>
        <item x="1307"/>
        <item x="3856"/>
        <item x="3482"/>
        <item x="60"/>
        <item x="2138"/>
        <item x="3203"/>
        <item x="466"/>
        <item x="347"/>
        <item x="2660"/>
        <item x="1338"/>
        <item x="4689"/>
        <item x="2609"/>
        <item x="617"/>
        <item x="1604"/>
        <item x="1043"/>
        <item x="3640"/>
        <item x="2120"/>
        <item x="1376"/>
        <item x="3213"/>
        <item x="3277"/>
        <item x="4771"/>
        <item x="999"/>
        <item x="2849"/>
        <item x="2223"/>
        <item x="986"/>
        <item x="509"/>
        <item x="4316"/>
        <item x="368"/>
        <item x="1986"/>
        <item x="2248"/>
        <item x="3427"/>
        <item x="4084"/>
        <item x="578"/>
        <item x="380"/>
        <item x="534"/>
        <item x="2678"/>
        <item x="3120"/>
        <item x="198"/>
        <item x="3153"/>
        <item x="3415"/>
        <item x="4256"/>
        <item x="1067"/>
        <item x="4627"/>
        <item x="388"/>
        <item x="1231"/>
        <item x="1476"/>
        <item x="2253"/>
        <item x="4566"/>
        <item x="4267"/>
        <item x="3167"/>
        <item x="470"/>
        <item x="2273"/>
        <item x="2525"/>
        <item x="1606"/>
        <item x="4957"/>
        <item x="1396"/>
        <item x="1794"/>
        <item x="3147"/>
        <item x="1777"/>
        <item x="2573"/>
        <item x="1928"/>
        <item x="2203"/>
        <item x="381"/>
        <item x="684"/>
        <item x="209"/>
        <item x="4737"/>
        <item x="4626"/>
        <item x="3745"/>
        <item x="2655"/>
        <item x="630"/>
        <item x="2475"/>
        <item x="3534"/>
        <item x="124"/>
        <item x="3174"/>
        <item x="1053"/>
        <item x="4184"/>
        <item x="4012"/>
        <item x="2727"/>
        <item x="4245"/>
        <item x="2965"/>
        <item x="4124"/>
        <item x="4366"/>
        <item x="1878"/>
        <item x="2659"/>
        <item x="2766"/>
        <item x="1862"/>
        <item x="1722"/>
        <item x="508"/>
        <item x="2130"/>
        <item x="4745"/>
        <item x="4057"/>
        <item x="2641"/>
        <item x="2881"/>
        <item x="1486"/>
        <item x="3036"/>
        <item x="2681"/>
        <item x="324"/>
        <item x="2141"/>
        <item x="1849"/>
        <item x="1641"/>
        <item x="2139"/>
        <item x="75"/>
        <item x="4879"/>
        <item x="4896"/>
        <item x="1682"/>
        <item x="3152"/>
        <item x="3538"/>
        <item x="1129"/>
        <item x="1014"/>
        <item x="418"/>
        <item x="2935"/>
        <item x="3666"/>
        <item x="4536"/>
        <item x="441"/>
        <item x="4797"/>
        <item x="2401"/>
        <item x="2090"/>
        <item x="3966"/>
        <item x="1459"/>
        <item x="3316"/>
        <item x="738"/>
        <item x="1926"/>
        <item x="2081"/>
        <item x="4006"/>
        <item x="1905"/>
        <item x="919"/>
        <item x="2955"/>
        <item x="1880"/>
        <item x="455"/>
        <item x="420"/>
        <item x="1121"/>
        <item x="4120"/>
        <item x="1489"/>
        <item x="2"/>
        <item x="2962"/>
        <item x="3453"/>
        <item x="1094"/>
        <item x="1342"/>
        <item x="2331"/>
        <item x="74"/>
        <item x="304"/>
        <item x="4615"/>
        <item x="485"/>
        <item x="3257"/>
        <item x="3936"/>
        <item x="3689"/>
        <item x="2638"/>
        <item x="1314"/>
        <item x="1561"/>
        <item x="3076"/>
        <item x="4307"/>
        <item x="3504"/>
        <item x="4603"/>
        <item x="770"/>
        <item x="4089"/>
        <item x="1289"/>
        <item x="2065"/>
        <item x="2923"/>
        <item x="3633"/>
        <item x="4048"/>
        <item x="1710"/>
        <item x="4050"/>
        <item x="2118"/>
        <item x="805"/>
        <item x="1621"/>
        <item x="3053"/>
        <item x="3675"/>
        <item x="827"/>
        <item x="4688"/>
        <item x="4677"/>
        <item x="3525"/>
        <item x="3113"/>
        <item x="4096"/>
        <item x="1313"/>
        <item x="3546"/>
        <item x="1076"/>
        <item x="1611"/>
        <item x="781"/>
        <item x="3883"/>
        <item x="3463"/>
        <item x="4714"/>
        <item x="752"/>
        <item x="4152"/>
        <item x="2540"/>
        <item x="2761"/>
        <item x="3712"/>
        <item x="1569"/>
        <item x="3866"/>
        <item x="3273"/>
        <item x="3528"/>
        <item x="2782"/>
        <item x="3746"/>
        <item x="2422"/>
        <item x="769"/>
        <item x="1016"/>
        <item x="1571"/>
        <item x="2741"/>
        <item x="2819"/>
        <item x="3146"/>
        <item x="1404"/>
        <item x="1687"/>
        <item x="2952"/>
        <item x="3141"/>
        <item x="780"/>
        <item x="3210"/>
        <item x="2821"/>
        <item x="4545"/>
        <item x="1122"/>
        <item x="2119"/>
        <item x="1237"/>
        <item x="3978"/>
        <item x="2135"/>
        <item x="833"/>
        <item x="1038"/>
        <item x="2922"/>
        <item x="2906"/>
        <item x="1882"/>
        <item x="4860"/>
        <item x="2320"/>
        <item x="1605"/>
        <item x="3816"/>
        <item x="4591"/>
        <item x="3297"/>
        <item x="398"/>
        <item x="1839"/>
        <item x="4492"/>
        <item x="3909"/>
        <item x="469"/>
        <item x="2524"/>
        <item x="1386"/>
        <item x="4569"/>
        <item x="4503"/>
        <item x="1432"/>
        <item x="4897"/>
        <item x="4574"/>
        <item x="969"/>
        <item x="4489"/>
        <item x="3733"/>
        <item x="227"/>
        <item x="4757"/>
        <item x="2184"/>
        <item x="2773"/>
        <item x="2780"/>
        <item x="2978"/>
        <item x="4014"/>
        <item x="1872"/>
        <item x="2758"/>
        <item x="1280"/>
        <item x="4863"/>
        <item x="920"/>
        <item x="1024"/>
        <item x="515"/>
        <item x="1407"/>
        <item x="4611"/>
        <item x="3921"/>
        <item x="3065"/>
        <item x="822"/>
        <item x="3058"/>
        <item x="3321"/>
        <item x="3955"/>
        <item x="1161"/>
        <item x="3624"/>
        <item x="4411"/>
        <item x="4164"/>
        <item x="681"/>
        <item x="4446"/>
        <item x="3932"/>
        <item x="382"/>
        <item x="174"/>
        <item x="2436"/>
        <item x="65"/>
        <item x="4922"/>
        <item x="477"/>
        <item x="4673"/>
        <item x="623"/>
        <item x="1851"/>
        <item x="3352"/>
        <item x="3386"/>
        <item x="1538"/>
        <item x="1548"/>
        <item x="4586"/>
        <item x="4831"/>
        <item x="4969"/>
        <item x="2456"/>
        <item x="4547"/>
        <item x="1200"/>
        <item x="1956"/>
        <item x="2479"/>
        <item x="4035"/>
        <item x="4094"/>
        <item x="2729"/>
        <item x="2878"/>
        <item x="4550"/>
        <item x="3379"/>
        <item x="120"/>
        <item x="2598"/>
        <item x="1524"/>
        <item x="862"/>
        <item x="428"/>
        <item x="2298"/>
        <item x="2221"/>
        <item x="1912"/>
        <item x="3495"/>
        <item x="605"/>
        <item x="2438"/>
        <item x="2717"/>
        <item x="1565"/>
        <item x="2971"/>
        <item x="4239"/>
        <item x="1613"/>
        <item x="3131"/>
        <item x="2198"/>
        <item x="1483"/>
        <item x="2792"/>
        <item x="800"/>
        <item x="3491"/>
        <item x="1979"/>
        <item x="973"/>
        <item x="1368"/>
        <item x="3949"/>
        <item x="2756"/>
        <item x="4683"/>
        <item x="1127"/>
        <item x="275"/>
        <item x="3004"/>
        <item x="4505"/>
        <item x="3045"/>
        <item x="2533"/>
        <item x="4429"/>
        <item x="614"/>
        <item x="95"/>
        <item x="1300"/>
        <item x="1858"/>
        <item x="3165"/>
        <item x="892"/>
        <item x="1944"/>
        <item x="3117"/>
        <item x="3428"/>
        <item x="3901"/>
        <item x="170"/>
        <item x="3553"/>
        <item x="1406"/>
        <item x="4171"/>
        <item x="688"/>
        <item x="936"/>
        <item x="1522"/>
        <item x="838"/>
        <item x="1142"/>
        <item x="3185"/>
        <item x="1340"/>
        <item x="2390"/>
        <item x="2701"/>
        <item x="2083"/>
        <item x="3691"/>
        <item x="1509"/>
        <item x="4341"/>
        <item x="2020"/>
        <item x="3741"/>
        <item x="685"/>
        <item x="4204"/>
        <item x="4720"/>
        <item x="1385"/>
        <item x="2566"/>
        <item x="1292"/>
        <item x="2974"/>
        <item x="3545"/>
        <item x="2997"/>
        <item x="4948"/>
        <item x="994"/>
        <item x="117"/>
        <item x="2695"/>
        <item x="937"/>
        <item x="1199"/>
        <item x="2050"/>
        <item x="4344"/>
        <item x="890"/>
        <item x="2602"/>
        <item x="2730"/>
        <item x="2455"/>
        <item x="4869"/>
        <item x="2827"/>
        <item x="37"/>
        <item x="1595"/>
        <item x="4400"/>
        <item x="960"/>
        <item x="38"/>
        <item x="2570"/>
        <item x="268"/>
        <item x="957"/>
        <item x="511"/>
        <item x="584"/>
        <item x="3024"/>
        <item x="3852"/>
        <item x="4733"/>
        <item x="327"/>
        <item x="1821"/>
        <item x="3154"/>
        <item x="4944"/>
        <item x="4773"/>
        <item x="438"/>
        <item x="4701"/>
        <item x="2062"/>
        <item x="2397"/>
        <item x="330"/>
        <item x="956"/>
        <item x="3858"/>
        <item x="2244"/>
        <item x="190"/>
        <item x="2535"/>
        <item x="4728"/>
        <item x="1130"/>
        <item x="3848"/>
        <item x="2846"/>
        <item x="4620"/>
        <item x="1814"/>
        <item x="2576"/>
        <item x="2000"/>
        <item x="4114"/>
        <item x="842"/>
        <item x="1700"/>
        <item x="4577"/>
        <item x="1517"/>
        <item x="853"/>
        <item x="3025"/>
        <item x="713"/>
        <item x="4580"/>
        <item x="914"/>
        <item x="1707"/>
        <item x="3022"/>
        <item x="2946"/>
        <item x="791"/>
        <item x="4361"/>
        <item x="2363"/>
        <item x="4118"/>
        <item x="2093"/>
        <item x="1085"/>
        <item x="1383"/>
        <item x="338"/>
        <item x="1360"/>
        <item x="4338"/>
        <item x="4049"/>
        <item x="3877"/>
        <item x="4055"/>
        <item x="309"/>
        <item x="4328"/>
        <item x="1713"/>
        <item x="1118"/>
        <item x="2769"/>
        <item x="706"/>
        <item x="4508"/>
        <item x="561"/>
        <item x="2415"/>
        <item x="2836"/>
        <item x="718"/>
        <item x="2742"/>
        <item x="2898"/>
        <item x="1719"/>
        <item x="1104"/>
        <item x="2802"/>
        <item x="2208"/>
        <item x="3679"/>
        <item x="624"/>
        <item x="814"/>
        <item x="4713"/>
        <item x="1183"/>
        <item x="3494"/>
        <item x="1830"/>
        <item x="1251"/>
        <item x="1017"/>
        <item x="2981"/>
        <item x="2483"/>
        <item x="1149"/>
        <item x="1412"/>
        <item x="4058"/>
        <item x="2905"/>
        <item x="2629"/>
        <item x="1646"/>
        <item x="1853"/>
        <item x="1960"/>
        <item x="1370"/>
        <item x="3144"/>
        <item x="3193"/>
        <item x="1587"/>
        <item x="3957"/>
        <item x="4269"/>
        <item x="4672"/>
        <item x="3634"/>
        <item x="19"/>
        <item x="3982"/>
        <item x="1091"/>
        <item x="4729"/>
        <item x="3313"/>
        <item x="3380"/>
        <item x="3162"/>
        <item x="2281"/>
        <item x="4859"/>
        <item x="3407"/>
        <item x="4719"/>
        <item x="3884"/>
        <item x="753"/>
        <item x="4377"/>
        <item x="3700"/>
        <item x="656"/>
        <item x="933"/>
        <item x="3194"/>
        <item x="4582"/>
        <item x="4495"/>
        <item x="3253"/>
        <item x="3565"/>
        <item x="1953"/>
        <item x="3048"/>
        <item x="181"/>
        <item x="2286"/>
        <item x="571"/>
        <item x="537"/>
        <item x="2003"/>
        <item x="2521"/>
        <item x="1679"/>
        <item x="1389"/>
        <item x="2600"/>
        <item x="2068"/>
        <item x="2957"/>
        <item x="406"/>
        <item x="1922"/>
        <item x="1413"/>
        <item x="1591"/>
        <item x="616"/>
        <item x="3777"/>
        <item x="2159"/>
        <item x="3653"/>
        <item x="3336"/>
        <item x="1367"/>
        <item x="4312"/>
        <item x="403"/>
        <item x="1828"/>
        <item x="76"/>
        <item x="397"/>
        <item x="4856"/>
        <item x="135"/>
        <item x="3369"/>
        <item x="1448"/>
        <item x="4722"/>
        <item x="2409"/>
        <item x="3149"/>
        <item x="70"/>
        <item x="2991"/>
        <item x="2867"/>
        <item x="3204"/>
        <item x="2584"/>
        <item x="3711"/>
        <item x="2318"/>
        <item x="2097"/>
        <item x="4761"/>
        <item x="204"/>
        <item x="3948"/>
        <item x="2459"/>
        <item x="1846"/>
        <item x="3916"/>
        <item x="4910"/>
        <item x="1428"/>
        <item x="278"/>
        <item x="3969"/>
        <item x="728"/>
        <item x="868"/>
        <item x="676"/>
        <item x="3919"/>
        <item x="2349"/>
        <item x="236"/>
        <item x="302"/>
        <item x="4862"/>
        <item x="4232"/>
        <item x="1954"/>
        <item x="3278"/>
        <item x="2296"/>
        <item x="3964"/>
        <item x="2014"/>
        <item x="2944"/>
        <item x="1290"/>
        <item x="4559"/>
        <item x="4920"/>
        <item x="311"/>
        <item x="2433"/>
        <item x="2237"/>
        <item x="4196"/>
        <item x="1537"/>
        <item x="1788"/>
        <item x="998"/>
        <item x="3059"/>
        <item x="3723"/>
        <item x="819"/>
        <item x="4628"/>
        <item x="1438"/>
        <item x="1397"/>
        <item x="4136"/>
        <item x="1465"/>
        <item x="1139"/>
        <item x="4873"/>
        <item x="1997"/>
        <item x="4784"/>
        <item x="668"/>
        <item x="4288"/>
        <item x="3680"/>
        <item x="768"/>
        <item x="447"/>
        <item x="4113"/>
        <item x="886"/>
        <item x="163"/>
        <item x="2238"/>
        <item x="3043"/>
        <item x="3981"/>
        <item x="2193"/>
        <item x="1041"/>
        <item x="4653"/>
        <item x="3678"/>
        <item x="1893"/>
        <item x="1624"/>
        <item x="2612"/>
        <item x="947"/>
        <item x="2411"/>
        <item x="3979"/>
        <item x="4369"/>
        <item x="4519"/>
        <item x="4223"/>
        <item x="2496"/>
        <item x="889"/>
        <item x="4892"/>
        <item x="3734"/>
        <item x="4639"/>
        <item x="2763"/>
        <item x="2316"/>
        <item x="1380"/>
        <item x="2145"/>
        <item x="2094"/>
        <item x="493"/>
        <item x="2889"/>
        <item x="801"/>
        <item x="3435"/>
        <item x="3254"/>
        <item x="2993"/>
        <item x="2497"/>
        <item x="1676"/>
        <item x="4068"/>
        <item x="3069"/>
        <item x="3888"/>
        <item x="1159"/>
        <item x="815"/>
        <item x="3990"/>
        <item x="4318"/>
        <item x="808"/>
        <item x="3306"/>
        <item x="232"/>
        <item x="4347"/>
        <item x="2439"/>
        <item x="3262"/>
        <item x="3925"/>
        <item x="3717"/>
        <item x="4656"/>
        <item x="4715"/>
        <item x="110"/>
        <item x="1864"/>
        <item x="1935"/>
        <item x="4640"/>
        <item x="4275"/>
        <item x="3342"/>
        <item x="858"/>
        <item x="1092"/>
        <item x="911"/>
        <item x="944"/>
        <item x="4024"/>
        <item x="2278"/>
        <item x="1749"/>
        <item x="3235"/>
        <item x="1100"/>
        <item x="3449"/>
        <item x="4000"/>
        <item x="2918"/>
        <item x="4804"/>
        <item x="1693"/>
        <item x="4336"/>
        <item x="3451"/>
        <item x="4098"/>
        <item x="2451"/>
        <item x="4605"/>
        <item x="3070"/>
        <item x="2043"/>
        <item x="1141"/>
        <item x="3522"/>
        <item x="57"/>
        <item x="2690"/>
        <item x="299"/>
        <item x="1859"/>
        <item x="1701"/>
        <item x="7"/>
        <item x="2784"/>
        <item x="4401"/>
        <item x="4348"/>
        <item x="2883"/>
        <item x="77"/>
        <item x="1819"/>
        <item x="4622"/>
        <item x="3665"/>
        <item x="3899"/>
        <item x="912"/>
        <item x="4450"/>
        <item x="1854"/>
        <item x="2195"/>
        <item x="1318"/>
        <item x="4343"/>
        <item x="2313"/>
        <item x="2369"/>
        <item x="3377"/>
        <item x="3714"/>
        <item x="3586"/>
        <item x="951"/>
        <item x="40"/>
        <item x="2924"/>
        <item x="3628"/>
        <item x="2776"/>
        <item x="16"/>
        <item x="2919"/>
        <item x="2679"/>
        <item x="1760"/>
        <item x="4017"/>
        <item x="1194"/>
        <item x="1239"/>
        <item x="566"/>
        <item x="350"/>
        <item x="4284"/>
        <item x="2945"/>
        <item x="3940"/>
        <item x="3645"/>
        <item x="1939"/>
        <item x="1322"/>
        <item x="101"/>
        <item x="2166"/>
        <item x="1703"/>
        <item x="247"/>
        <item x="1543"/>
        <item x="2851"/>
        <item x="4404"/>
        <item x="1496"/>
        <item x="840"/>
        <item x="2928"/>
        <item x="2468"/>
        <item x="2697"/>
        <item x="2710"/>
        <item x="4658"/>
        <item x="1477"/>
        <item x="2417"/>
        <item x="4819"/>
        <item x="2674"/>
        <item x="4558"/>
        <item x="3643"/>
        <item x="235"/>
        <item x="585"/>
        <item x="1165"/>
        <item x="3787"/>
        <item x="1460"/>
        <item x="518"/>
        <item x="308"/>
        <item x="4071"/>
        <item x="1258"/>
        <item x="1020"/>
        <item x="1967"/>
        <item x="3096"/>
        <item x="391"/>
        <item x="4708"/>
        <item x="3598"/>
        <item x="1391"/>
        <item x="2149"/>
        <item x="992"/>
        <item x="3346"/>
        <item x="787"/>
        <item x="1581"/>
        <item x="576"/>
        <item x="4174"/>
        <item x="3181"/>
        <item x="3466"/>
        <item x="2844"/>
        <item x="1048"/>
        <item x="1047"/>
        <item x="3498"/>
        <item x="4946"/>
        <item x="952"/>
        <item x="4885"/>
        <item x="966"/>
        <item x="1414"/>
        <item x="763"/>
        <item x="2579"/>
        <item x="1288"/>
        <item x="3073"/>
        <item x="1847"/>
        <item x="4835"/>
        <item x="2041"/>
        <item x="89"/>
        <item x="3731"/>
        <item x="761"/>
        <item x="1409"/>
        <item x="1072"/>
        <item x="1494"/>
        <item x="3000"/>
        <item x="3230"/>
        <item x="1651"/>
        <item x="4778"/>
        <item x="4435"/>
        <item x="445"/>
        <item x="425"/>
        <item x="1220"/>
        <item x="1339"/>
        <item x="4855"/>
        <item x="3343"/>
        <item x="166"/>
        <item x="2445"/>
        <item x="4238"/>
        <item x="3956"/>
        <item x="3786"/>
        <item x="4005"/>
        <item x="2743"/>
        <item x="1492"/>
        <item x="1106"/>
        <item x="1742"/>
        <item x="137"/>
        <item x="288"/>
        <item x="1167"/>
        <item x="747"/>
        <item x="4237"/>
        <item x="1005"/>
        <item x="4511"/>
        <item x="107"/>
        <item x="4414"/>
        <item x="3960"/>
        <item x="3517"/>
        <item x="737"/>
        <item x="4335"/>
        <item x="3298"/>
        <item x="2126"/>
        <item x="4534"/>
        <item x="1861"/>
        <item x="2675"/>
        <item x="3532"/>
        <item x="4086"/>
        <item x="433"/>
        <item x="4007"/>
        <item x="4909"/>
        <item x="1908"/>
        <item x="660"/>
        <item x="1213"/>
        <item x="689"/>
        <item x="353"/>
        <item x="2001"/>
        <item x="3730"/>
        <item x="1351"/>
        <item x="4264"/>
        <item x="3701"/>
        <item x="1620"/>
        <item x="3521"/>
        <item x="4154"/>
        <item x="3082"/>
        <item x="87"/>
        <item x="4383"/>
        <item x="2722"/>
        <item x="3271"/>
        <item x="3437"/>
        <item x="105"/>
        <item x="3904"/>
        <item x="620"/>
        <item x="2696"/>
        <item x="3849"/>
        <item x="3895"/>
        <item x="835"/>
        <item x="119"/>
        <item x="3710"/>
        <item x="4847"/>
        <item x="3647"/>
        <item x="964"/>
        <item x="4782"/>
        <item x="4198"/>
        <item x="4228"/>
        <item x="4444"/>
        <item x="4481"/>
        <item x="567"/>
        <item x="3229"/>
        <item x="3649"/>
        <item x="459"/>
        <item x="577"/>
        <item x="905"/>
        <item x="3221"/>
        <item x="3400"/>
        <item x="296"/>
        <item x="2517"/>
        <item x="3876"/>
        <item x="212"/>
        <item x="2389"/>
        <item x="2716"/>
        <item x="283"/>
        <item x="1042"/>
        <item x="3417"/>
        <item x="1021"/>
        <item x="533"/>
        <item x="3810"/>
        <item x="3768"/>
        <item x="746"/>
        <item x="2321"/>
        <item x="3531"/>
        <item x="432"/>
        <item x="2176"/>
        <item x="4043"/>
        <item x="774"/>
        <item x="2215"/>
        <item x="866"/>
        <item x="4308"/>
        <item x="4833"/>
        <item x="2700"/>
        <item x="3930"/>
        <item x="1429"/>
        <item x="1896"/>
        <item x="1732"/>
        <item x="3618"/>
        <item x="3026"/>
        <item x="3396"/>
        <item x="915"/>
        <item x="274"/>
        <item x="1667"/>
        <item x="3315"/>
        <item x="2251"/>
        <item x="4590"/>
        <item x="3216"/>
        <item x="4479"/>
        <item x="4172"/>
        <item x="298"/>
        <item x="4936"/>
        <item x="3248"/>
        <item x="705"/>
        <item x="2391"/>
        <item x="3910"/>
        <item x="1884"/>
        <item x="121"/>
        <item x="3217"/>
        <item x="1464"/>
        <item x="4156"/>
        <item x="1660"/>
        <item x="2096"/>
        <item x="1497"/>
        <item x="3917"/>
        <item x="2264"/>
        <item x="3202"/>
        <item x="4664"/>
        <item x="749"/>
        <item x="2249"/>
        <item x="312"/>
        <item x="1674"/>
        <item x="1328"/>
        <item x="2257"/>
        <item x="3088"/>
        <item x="588"/>
        <item x="532"/>
        <item x="1527"/>
        <item x="3290"/>
        <item x="2623"/>
        <item x="4261"/>
        <item x="32"/>
        <item x="1253"/>
        <item x="3108"/>
        <item x="1018"/>
        <item x="463"/>
        <item x="357"/>
        <item x="29"/>
        <item x="4841"/>
        <item x="925"/>
        <item x="1787"/>
        <item x="2764"/>
        <item x="4956"/>
        <item x="3860"/>
        <item x="3133"/>
        <item x="950"/>
        <item x="2520"/>
        <item x="3098"/>
        <item x="885"/>
        <item x="1329"/>
        <item x="610"/>
        <item x="3758"/>
        <item x="3707"/>
        <item x="414"/>
        <item x="1320"/>
        <item x="1008"/>
        <item x="3327"/>
        <item x="4963"/>
        <item x="721"/>
        <item x="213"/>
        <item x="3831"/>
        <item x="1934"/>
        <item x="52"/>
        <item x="1761"/>
        <item x="1547"/>
        <item x="4426"/>
        <item x="3801"/>
        <item x="1109"/>
        <item x="946"/>
        <item x="4846"/>
        <item x="569"/>
        <item x="2036"/>
        <item x="1845"/>
        <item x="4409"/>
        <item x="665"/>
        <item x="767"/>
        <item x="3537"/>
        <item x="4425"/>
        <item x="864"/>
        <item x="1648"/>
        <item x="3894"/>
        <item x="2339"/>
        <item x="225"/>
        <item x="3375"/>
        <item x="4613"/>
        <item x="3713"/>
        <item x="2066"/>
        <item x="2092"/>
        <item x="4158"/>
        <item x="3064"/>
        <item x="603"/>
        <item x="2104"/>
        <item x="3083"/>
        <item x="2309"/>
        <item x="4039"/>
        <item x="4236"/>
        <item x="4541"/>
        <item x="2804"/>
        <item x="3983"/>
        <item x="199"/>
        <item x="291"/>
        <item x="2227"/>
        <item x="4891"/>
        <item x="654"/>
        <item x="1767"/>
        <item x="4695"/>
        <item x="1003"/>
        <item x="618"/>
        <item x="3180"/>
        <item x="834"/>
        <item x="4543"/>
        <item x="2285"/>
        <item x="4982"/>
        <item x="3662"/>
        <item x="784"/>
        <item x="4438"/>
        <item x="2189"/>
        <item x="378"/>
        <item x="526"/>
        <item x="2398"/>
        <item x="3444"/>
        <item x="4765"/>
        <item x="4241"/>
        <item x="3619"/>
        <item x="2344"/>
        <item x="837"/>
        <item x="2163"/>
        <item x="2627"/>
        <item x="3021"/>
        <item x="3452"/>
        <item x="4342"/>
        <item x="4194"/>
        <item x="79"/>
        <item x="1770"/>
        <item x="1549"/>
        <item x="423"/>
        <item x="3893"/>
        <item x="131"/>
        <item x="1529"/>
        <item x="2747"/>
        <item x="3635"/>
        <item x="4463"/>
        <item x="126"/>
        <item x="2447"/>
        <item x="4651"/>
        <item x="929"/>
        <item x="1422"/>
        <item x="4324"/>
        <item x="2490"/>
        <item x="4609"/>
        <item x="1706"/>
        <item x="1242"/>
        <item x="3578"/>
        <item x="4699"/>
        <item x="675"/>
        <item x="3617"/>
        <item x="2703"/>
        <item x="2017"/>
        <item x="3827"/>
        <item x="3864"/>
        <item x="2549"/>
        <item x="3109"/>
        <item x="2095"/>
        <item x="1996"/>
        <item x="3954"/>
        <item x="148"/>
        <item x="3050"/>
        <item x="3606"/>
        <item x="1961"/>
        <item x="3974"/>
        <item x="2895"/>
        <item x="627"/>
        <item x="2116"/>
        <item x="1570"/>
        <item x="3610"/>
        <item x="4700"/>
        <item x="4166"/>
        <item x="2683"/>
        <item x="1499"/>
        <item x="4115"/>
        <item x="1653"/>
        <item x="812"/>
        <item x="383"/>
        <item x="3970"/>
        <item x="1978"/>
        <item x="2988"/>
        <item x="1470"/>
        <item x="3420"/>
        <item x="1311"/>
        <item x="4777"/>
        <item x="1461"/>
        <item x="1515"/>
        <item x="314"/>
        <item x="4320"/>
        <item x="390"/>
        <item x="1962"/>
        <item x="4218"/>
        <item x="4160"/>
        <item x="622"/>
        <item x="4676"/>
        <item x="88"/>
        <item x="4146"/>
        <item x="3183"/>
        <item x="143"/>
        <item x="1852"/>
        <item x="3158"/>
        <item x="1444"/>
        <item x="1947"/>
        <item x="4531"/>
        <item x="3903"/>
        <item x="563"/>
        <item x="2170"/>
        <item x="979"/>
        <item x="2975"/>
        <item x="1284"/>
        <item x="2876"/>
        <item x="3075"/>
        <item x="2578"/>
        <item x="219"/>
        <item x="1698"/>
        <item x="1010"/>
        <item x="4984"/>
        <item x="4877"/>
        <item x="2133"/>
        <item x="501"/>
        <item x="3669"/>
        <item x="2506"/>
        <item x="2534"/>
        <item x="3467"/>
        <item x="1264"/>
        <item x="2828"/>
        <item x="4243"/>
        <item x="1738"/>
        <item x="4083"/>
        <item x="942"/>
        <item x="1234"/>
        <item x="3501"/>
        <item x="1144"/>
        <item x="1473"/>
        <item x="1369"/>
        <item x="1059"/>
        <item x="3977"/>
        <item x="3588"/>
        <item x="4668"/>
        <item x="1518"/>
        <item x="3642"/>
        <item x="224"/>
        <item x="2951"/>
        <item x="4827"/>
        <item x="3971"/>
        <item x="2429"/>
        <item x="1421"/>
        <item x="3861"/>
        <item x="4882"/>
        <item x="3568"/>
        <item x="1484"/>
        <item x="3256"/>
        <item x="1850"/>
        <item x="393"/>
        <item x="4393"/>
        <item x="2290"/>
        <item x="4878"/>
        <item x="686"/>
        <item x="194"/>
        <item x="4025"/>
        <item x="2891"/>
        <item x="2164"/>
        <item x="4894"/>
        <item x="640"/>
        <item x="2964"/>
        <item x="2772"/>
        <item x="3225"/>
        <item x="1897"/>
        <item x="1520"/>
        <item x="3434"/>
        <item x="3223"/>
        <item x="2984"/>
        <item x="1563"/>
        <item x="484"/>
        <item x="365"/>
        <item x="1789"/>
        <item x="3803"/>
        <item x="3926"/>
        <item x="651"/>
        <item x="1898"/>
        <item x="976"/>
        <item x="2628"/>
        <item x="25"/>
        <item x="2258"/>
        <item x="2044"/>
        <item x="2054"/>
        <item x="3772"/>
        <item x="4556"/>
        <item x="3329"/>
        <item x="2174"/>
        <item x="1125"/>
        <item x="3842"/>
        <item x="4102"/>
        <item x="354"/>
        <item x="1393"/>
        <item x="2303"/>
        <item x="4130"/>
        <item x="3341"/>
        <item x="4874"/>
        <item x="3023"/>
        <item x="506"/>
        <item x="2632"/>
        <item x="4790"/>
        <item x="3693"/>
        <item x="663"/>
        <item x="997"/>
        <item x="1557"/>
        <item x="4282"/>
        <item x="2913"/>
        <item x="3261"/>
        <item x="2539"/>
        <item x="4333"/>
        <item x="1294"/>
        <item x="177"/>
        <item x="3684"/>
        <item x="4703"/>
        <item x="2063"/>
        <item x="3775"/>
        <item x="2625"/>
        <item x="2691"/>
        <item x="772"/>
        <item x="1099"/>
        <item x="2026"/>
        <item x="196"/>
        <item x="1327"/>
        <item x="2462"/>
        <item x="538"/>
        <item x="3511"/>
        <item x="1051"/>
        <item x="2021"/>
        <item x="3751"/>
        <item x="2228"/>
        <item x="1937"/>
        <item x="860"/>
        <item x="2592"/>
        <item x="277"/>
        <item x="1084"/>
        <item x="3590"/>
        <item x="3392"/>
        <item x="4923"/>
        <item x="3871"/>
        <item x="3080"/>
        <item x="2643"/>
        <item x="3697"/>
        <item x="3226"/>
        <item x="4555"/>
        <item x="4216"/>
        <item x="609"/>
        <item x="69"/>
        <item x="3601"/>
        <item x="3311"/>
        <item x="2779"/>
        <item x="3682"/>
        <item x="529"/>
        <item x="0"/>
        <item x="1705"/>
        <item x="3027"/>
        <item x="876"/>
        <item x="1498"/>
        <item x="949"/>
        <item x="3123"/>
        <item x="1185"/>
        <item x="2305"/>
        <item x="452"/>
        <item x="2337"/>
        <item x="2382"/>
        <item x="4635"/>
        <item x="3595"/>
        <item x="1968"/>
        <item x="3913"/>
        <item x="280"/>
        <item x="2519"/>
        <item x="1602"/>
        <item x="4349"/>
        <item x="3655"/>
        <item x="4985"/>
        <item x="333"/>
        <item x="961"/>
        <item x="2229"/>
        <item x="3706"/>
        <item x="3413"/>
        <item x="4277"/>
        <item x="3097"/>
        <item x="679"/>
        <item x="3609"/>
        <item x="13"/>
        <item x="4265"/>
        <item x="4723"/>
        <item x="396"/>
        <item x="4731"/>
        <item x="4299"/>
        <item x="3515"/>
        <item x="3040"/>
        <item x="4151"/>
        <item x="1136"/>
        <item x="2399"/>
        <item x="2765"/>
        <item x="3324"/>
        <item x="3832"/>
        <item x="1174"/>
        <item x="2616"/>
        <item x="4792"/>
        <item x="164"/>
        <item x="273"/>
        <item x="4674"/>
        <item x="3719"/>
        <item x="276"/>
        <item x="3815"/>
        <item x="3455"/>
        <item x="724"/>
        <item x="629"/>
        <item x="3046"/>
        <item x="1801"/>
        <item x="507"/>
        <item x="2024"/>
        <item x="955"/>
        <item x="1892"/>
        <item x="2529"/>
        <item x="3310"/>
        <item x="3735"/>
        <item x="3479"/>
        <item x="1995"/>
        <item x="186"/>
        <item x="2239"/>
        <item x="4331"/>
        <item x="3244"/>
        <item x="3138"/>
        <item x="4554"/>
        <item x="2107"/>
        <item x="456"/>
        <item x="1375"/>
        <item x="4958"/>
        <item x="195"/>
        <item x="720"/>
        <item x="4018"/>
        <item x="2963"/>
        <item x="3688"/>
        <item x="494"/>
        <item x="3673"/>
        <item x="465"/>
        <item x="1137"/>
        <item x="4470"/>
        <item x="711"/>
        <item x="3608"/>
        <item x="3008"/>
        <item x="4334"/>
        <item x="2188"/>
        <item x="215"/>
        <item x="2218"/>
        <item x="4352"/>
        <item x="880"/>
        <item x="1834"/>
        <item x="3228"/>
        <item x="2858"/>
        <item x="2086"/>
        <item x="4868"/>
        <item x="2148"/>
        <item x="4983"/>
        <item x="2961"/>
        <item x="2255"/>
        <item x="2304"/>
        <item x="2423"/>
        <item x="1977"/>
        <item x="3164"/>
        <item x="3038"/>
        <item x="1224"/>
        <item x="51"/>
        <item x="3214"/>
        <item x="2091"/>
        <item x="3892"/>
        <item x="55"/>
        <item x="2338"/>
        <item x="2542"/>
        <item x="2809"/>
        <item x="2797"/>
        <item x="4384"/>
        <item x="450"/>
        <item x="1629"/>
        <item x="725"/>
        <item x="2513"/>
        <item x="717"/>
        <item x="4427"/>
        <item x="2108"/>
        <item x="2308"/>
        <item x="773"/>
        <item x="2467"/>
        <item x="2009"/>
        <item x="652"/>
        <item x="3332"/>
        <item x="666"/>
        <item x="3068"/>
        <item x="258"/>
        <item x="3728"/>
        <item x="1033"/>
        <item x="4380"/>
        <item x="1325"/>
        <item x="3503"/>
        <item x="1316"/>
        <item x="4753"/>
        <item x="785"/>
        <item x="4918"/>
        <item x="1769"/>
        <item x="2452"/>
        <item x="3760"/>
        <item x="1463"/>
        <item x="2039"/>
        <item x="3296"/>
        <item x="3171"/>
        <item x="3841"/>
        <item x="2744"/>
        <item x="783"/>
        <item x="3512"/>
        <item x="488"/>
        <item x="3443"/>
        <item x="3571"/>
        <item x="1630"/>
        <item x="4931"/>
        <item x="4385"/>
        <item x="3209"/>
        <item x="2323"/>
        <item x="2329"/>
        <item x="3312"/>
        <item x="1257"/>
        <item x="1941"/>
        <item x="1697"/>
        <item x="1838"/>
        <item x="1820"/>
        <item x="934"/>
        <item x="2968"/>
        <item x="4504"/>
        <item x="3318"/>
        <item x="1870"/>
        <item x="4932"/>
        <item x="2302"/>
        <item x="3744"/>
        <item x="3054"/>
        <item x="2720"/>
        <item x="4358"/>
        <item x="1212"/>
        <item x="4964"/>
        <item x="3638"/>
        <item x="2986"/>
        <item x="2461"/>
        <item x="1186"/>
        <item x="4764"/>
        <item x="2236"/>
        <item x="2132"/>
        <item x="852"/>
        <item x="3218"/>
        <item x="2546"/>
        <item x="4710"/>
        <item x="1614"/>
        <item x="2156"/>
        <item x="3155"/>
        <item x="4618"/>
        <item x="4576"/>
        <item x="2204"/>
        <item x="1128"/>
        <item x="2564"/>
        <item x="3505"/>
        <item x="798"/>
        <item x="206"/>
        <item x="3347"/>
        <item x="187"/>
        <item x="3843"/>
        <item x="626"/>
        <item x="3473"/>
        <item x="2672"/>
        <item x="2197"/>
        <item x="3398"/>
        <item x="2482"/>
        <item x="67"/>
        <item x="1057"/>
        <item x="1616"/>
        <item x="4772"/>
        <item x="3419"/>
        <item x="3280"/>
        <item x="3270"/>
        <item x="4211"/>
        <item x="3305"/>
        <item x="3399"/>
        <item x="448"/>
        <item x="4187"/>
        <item x="2838"/>
        <item x="3724"/>
        <item x="1405"/>
        <item x="4788"/>
        <item x="1806"/>
        <item x="977"/>
        <item x="4076"/>
        <item x="1503"/>
        <item x="334"/>
        <item x="122"/>
        <item x="218"/>
        <item x="3663"/>
        <item x="1932"/>
        <item x="743"/>
        <item x="4952"/>
        <item x="2670"/>
        <item x="3197"/>
        <item x="331"/>
        <item x="2224"/>
        <item x="2288"/>
        <item x="1015"/>
        <item x="1025"/>
        <item x="4247"/>
        <item x="2899"/>
        <item x="2070"/>
        <item x="4064"/>
        <item x="3476"/>
        <item x="1180"/>
        <item x="2855"/>
        <item x="2948"/>
        <item x="2071"/>
        <item x="4925"/>
        <item x="2648"/>
        <item x="736"/>
        <item x="583"/>
        <item x="4755"/>
        <item x="1771"/>
        <item x="1665"/>
        <item x="1451"/>
        <item x="4684"/>
        <item x="1046"/>
        <item x="2202"/>
        <item x="3304"/>
        <item x="3626"/>
        <item x="2100"/>
        <item x="4045"/>
        <item x="4712"/>
        <item x="4004"/>
        <item x="2404"/>
        <item x="3118"/>
        <item x="3370"/>
        <item x="3529"/>
        <item x="3520"/>
        <item x="4207"/>
        <item x="3308"/>
        <item x="1487"/>
        <item x="1156"/>
        <item x="1154"/>
        <item x="279"/>
        <item x="3314"/>
        <item x="3857"/>
        <item x="981"/>
        <item x="3756"/>
        <item x="188"/>
        <item x="1343"/>
        <item x="1079"/>
        <item x="2047"/>
        <item x="4060"/>
        <item x="4834"/>
        <item x="4941"/>
        <item x="2979"/>
        <item x="4741"/>
        <item x="823"/>
        <item x="2366"/>
        <item x="4975"/>
        <item x="3477"/>
        <item x="4109"/>
        <item x="4774"/>
        <item x="1065"/>
        <item x="4081"/>
        <item x="58"/>
        <item x="372"/>
        <item x="294"/>
        <item x="884"/>
        <item x="4424"/>
        <item x="3001"/>
        <item x="1803"/>
        <item x="1481"/>
        <item x="541"/>
        <item x="2088"/>
        <item x="1235"/>
        <item x="179"/>
        <item x="322"/>
        <item x="36"/>
        <item x="959"/>
        <item x="3029"/>
        <item x="2082"/>
        <item x="2668"/>
        <item x="2217"/>
        <item x="4820"/>
        <item x="1654"/>
        <item x="1203"/>
        <item x="1163"/>
        <item x="409"/>
        <item x="290"/>
        <item x="2379"/>
        <item x="96"/>
        <item x="3961"/>
        <item x="4291"/>
        <item x="4396"/>
        <item x="3179"/>
        <item x="4249"/>
        <item x="3968"/>
        <item x="319"/>
        <item x="4961"/>
        <item x="2057"/>
        <item x="266"/>
        <item x="3830"/>
        <item x="3007"/>
        <item x="573"/>
        <item x="2839"/>
        <item x="1635"/>
        <item x="594"/>
        <item x="4080"/>
        <item x="2274"/>
        <item x="3727"/>
        <item x="315"/>
        <item x="516"/>
        <item x="765"/>
        <item x="1945"/>
        <item x="404"/>
        <item x="1758"/>
        <item x="200"/>
        <item x="948"/>
        <item x="935"/>
        <item x="1230"/>
        <item x="3492"/>
        <item x="1918"/>
        <item x="582"/>
        <item x="2822"/>
        <item x="3533"/>
        <item x="2751"/>
        <item x="4197"/>
        <item x="4186"/>
        <item x="1951"/>
        <item x="1143"/>
        <item x="1965"/>
        <item x="59"/>
        <item x="4754"/>
        <item x="3523"/>
        <item x="3593"/>
        <item x="691"/>
        <item x="1647"/>
        <item x="2560"/>
        <item x="2613"/>
        <item x="1219"/>
        <item x="4069"/>
        <item x="2345"/>
        <item x="1618"/>
        <item x="2755"/>
        <item x="3980"/>
        <item x="3142"/>
        <item x="1447"/>
        <item x="3354"/>
        <item x="4584"/>
        <item x="4119"/>
        <item x="4287"/>
        <item x="1865"/>
        <item x="2105"/>
        <item x="4408"/>
        <item x="1645"/>
        <item x="1881"/>
        <item x="1856"/>
        <item x="1134"/>
        <item x="300"/>
        <item x="4177"/>
        <item x="3703"/>
        <item x="1002"/>
        <item x="4471"/>
        <item x="2787"/>
        <item x="1959"/>
        <item x="2441"/>
        <item x="4203"/>
        <item x="2233"/>
        <item x="3056"/>
        <item x="323"/>
        <item x="2509"/>
        <item x="22"/>
        <item x="2015"/>
        <item x="907"/>
        <item x="4188"/>
        <item x="2860"/>
        <item x="4557"/>
        <item x="2283"/>
        <item x="10"/>
        <item x="4740"/>
        <item x="790"/>
        <item x="3356"/>
        <item x="2123"/>
        <item x="1004"/>
        <item x="4562"/>
        <item x="3997"/>
        <item x="2279"/>
        <item x="203"/>
        <item x="2732"/>
        <item x="3692"/>
        <item x="4546"/>
        <item x="3541"/>
        <item x="4857"/>
        <item x="4726"/>
        <item x="3401"/>
        <item x="2048"/>
        <item x="2808"/>
        <item x="4663"/>
        <item x="1204"/>
        <item x="2247"/>
        <item x="797"/>
        <item x="3885"/>
        <item x="4592"/>
        <item x="3510"/>
        <item x="921"/>
        <item x="4901"/>
        <item x="2200"/>
        <item x="2605"/>
        <item x="1989"/>
        <item x="3755"/>
        <item x="1748"/>
        <item x="727"/>
        <item x="3737"/>
        <item x="63"/>
        <item x="1331"/>
        <item x="4246"/>
        <item x="608"/>
        <item x="4091"/>
        <item x="4003"/>
        <item x="512"/>
        <item x="3200"/>
        <item x="2829"/>
        <item x="1542"/>
        <item x="2416"/>
        <item x="4801"/>
        <item x="1145"/>
        <item x="81"/>
        <item x="2161"/>
        <item x="2749"/>
        <item x="542"/>
        <item x="4610"/>
        <item x="3416"/>
        <item x="1352"/>
        <item x="2770"/>
        <item x="3506"/>
        <item x="3668"/>
        <item x="3148"/>
        <item x="3281"/>
        <item x="4046"/>
        <item x="1330"/>
        <item x="1921"/>
        <item x="4456"/>
        <item x="356"/>
        <item x="4461"/>
        <item x="1610"/>
        <item x="3339"/>
        <item x="2915"/>
        <item x="1366"/>
        <item x="3600"/>
        <item x="4965"/>
        <item x="3079"/>
        <item x="589"/>
        <item x="3307"/>
        <item x="4718"/>
        <item x="1633"/>
        <item x="2446"/>
        <item x="1052"/>
        <item x="482"/>
        <item x="2507"/>
        <item x="4565"/>
        <item x="1933"/>
        <item x="2259"/>
        <item x="4734"/>
        <item x="2845"/>
        <item x="2748"/>
        <item x="1825"/>
        <item x="3325"/>
        <item x="5"/>
        <item x="3061"/>
        <item x="2692"/>
        <item x="2214"/>
        <item x="4966"/>
        <item x="1333"/>
        <item x="4852"/>
        <item x="3255"/>
        <item x="4802"/>
        <item x="4721"/>
        <item x="395"/>
        <item x="2990"/>
        <item x="1205"/>
        <item x="3914"/>
        <item x="4599"/>
        <item x="1813"/>
        <item x="4235"/>
        <item x="1119"/>
        <item x="1592"/>
        <item x="2745"/>
        <item x="4839"/>
        <item x="2714"/>
        <item x="260"/>
        <item x="3051"/>
        <item x="4867"/>
        <item x="1169"/>
        <item x="4374"/>
        <item x="4785"/>
        <item x="4813"/>
        <item x="4452"/>
        <item x="437"/>
        <item x="3139"/>
        <item x="928"/>
        <item x="262"/>
        <item x="4748"/>
        <item x="2256"/>
        <item x="1250"/>
        <item x="4623"/>
        <item x="2117"/>
        <item x="2421"/>
        <item x="1353"/>
        <item x="1755"/>
        <item x="1305"/>
        <item x="4815"/>
        <item x="3776"/>
        <item x="1138"/>
        <item x="413"/>
        <item x="3695"/>
        <item x="1940"/>
        <item x="1589"/>
        <item x="1798"/>
        <item x="1723"/>
        <item x="4476"/>
        <item x="1346"/>
        <item x="2075"/>
        <item x="3074"/>
        <item x="3394"/>
        <item x="1252"/>
        <item x="4202"/>
        <item x="1639"/>
        <item x="3507"/>
        <item x="3637"/>
        <item x="3671"/>
        <item x="2775"/>
        <item x="2901"/>
        <item x="4162"/>
        <item x="1943"/>
        <item x="4353"/>
        <item x="4200"/>
        <item x="1512"/>
        <item x="4588"/>
        <item x="4717"/>
        <item x="3963"/>
        <item x="4544"/>
        <item x="2464"/>
        <item x="954"/>
        <item x="149"/>
        <item x="1102"/>
        <item x="958"/>
        <item x="3826"/>
        <item x="1625"/>
        <item x="4518"/>
        <item x="3793"/>
        <item x="4738"/>
        <item x="4015"/>
        <item x="1357"/>
        <item x="1198"/>
        <item x="342"/>
        <item x="4313"/>
        <item x="2581"/>
        <item x="4746"/>
        <item x="133"/>
        <item x="1709"/>
        <item x="3359"/>
        <item x="2960"/>
        <item x="2495"/>
        <item x="3696"/>
        <item x="667"/>
        <item x="4752"/>
        <item x="2723"/>
        <item x="1662"/>
        <item x="4506"/>
        <item x="442"/>
        <item x="2864"/>
        <item x="1190"/>
        <item x="2595"/>
        <item x="2532"/>
        <item x="3381"/>
        <item x="4031"/>
        <item x="3157"/>
        <item x="3965"/>
        <item x="1837"/>
        <item x="4459"/>
        <item x="1593"/>
        <item x="2934"/>
        <item x="4417"/>
        <item x="387"/>
        <item x="3563"/>
        <item x="2750"/>
        <item x="27"/>
        <item x="3488"/>
        <item x="2614"/>
        <item x="1415"/>
        <item x="680"/>
        <item x="3424"/>
        <item x="1545"/>
        <item x="2926"/>
        <item x="4681"/>
        <item x="2746"/>
        <item x="2526"/>
        <item x="185"/>
        <item x="3249"/>
        <item x="2500"/>
        <item x="4821"/>
        <item x="2606"/>
        <item x="14"/>
        <item x="4357"/>
        <item x="1434"/>
        <item x="2151"/>
        <item x="562"/>
        <item x="370"/>
        <item x="1724"/>
        <item x="3409"/>
        <item x="2160"/>
        <item x="4494"/>
        <item x="1811"/>
        <item x="2179"/>
        <item x="3726"/>
        <item x="3570"/>
        <item x="2485"/>
        <item x="2848"/>
        <item x="1315"/>
        <item x="3869"/>
        <item x="1401"/>
        <item x="2146"/>
        <item x="1365"/>
        <item x="1410"/>
        <item x="4278"/>
        <item x="1919"/>
        <item x="2240"/>
        <item x="779"/>
        <item x="1261"/>
        <item x="2547"/>
        <item x="602"/>
        <item x="242"/>
        <item x="3676"/>
        <item x="777"/>
        <item x="3946"/>
        <item x="2621"/>
        <item x="1833"/>
        <item x="2010"/>
        <item x="3172"/>
        <item x="4155"/>
        <item x="4073"/>
        <item x="1011"/>
        <item x="4150"/>
        <item x="1924"/>
        <item x="4763"/>
        <item x="34"/>
        <item x="4092"/>
        <item x="4376"/>
        <item x="2912"/>
        <item x="4234"/>
        <item x="735"/>
        <item x="4023"/>
        <item x="2348"/>
        <item x="2098"/>
        <item x="4117"/>
        <item x="2536"/>
        <item x="3066"/>
        <item x="3348"/>
        <item x="231"/>
        <item x="3757"/>
        <item x="496"/>
        <item x="4667"/>
        <item x="2385"/>
        <item x="3190"/>
        <item x="1841"/>
        <item x="1247"/>
        <item x="1400"/>
        <item x="2437"/>
        <item x="1436"/>
        <item x="1474"/>
        <item x="3587"/>
        <item x="2931"/>
        <item x="4303"/>
        <item x="2346"/>
        <item x="1608"/>
        <item x="343"/>
        <item x="2449"/>
        <item x="4682"/>
        <item x="1454"/>
        <item x="3301"/>
        <item x="3440"/>
        <item x="1140"/>
        <item x="877"/>
        <item x="3941"/>
        <item x="987"/>
        <item x="31"/>
        <item x="2721"/>
        <item x="3924"/>
        <item x="2793"/>
        <item x="2076"/>
        <item x="3390"/>
        <item x="1900"/>
        <item x="4319"/>
        <item x="3107"/>
        <item x="111"/>
        <item x="1035"/>
        <item x="1074"/>
        <item x="2368"/>
        <item x="3870"/>
        <item x="2647"/>
        <item x="1826"/>
        <item x="4593"/>
        <item x="4636"/>
        <item x="3690"/>
        <item x="1064"/>
        <item x="1063"/>
        <item x="1810"/>
        <item x="2810"/>
        <item x="1916"/>
        <item x="2580"/>
        <item x="3105"/>
        <item x="134"/>
        <item x="3514"/>
        <item x="202"/>
        <item x="28"/>
        <item x="4011"/>
        <item x="2205"/>
        <item x="440"/>
        <item x="1763"/>
        <item x="3291"/>
        <item x="4169"/>
        <item x="3189"/>
        <item x="4807"/>
        <item x="1439"/>
        <item x="4499"/>
        <item x="4951"/>
        <item x="1781"/>
        <item x="1475"/>
        <item x="3122"/>
        <item x="4168"/>
        <item x="1533"/>
        <item x="3988"/>
        <item x="504"/>
        <item x="3644"/>
        <item x="2768"/>
        <item x="3233"/>
        <item x="1419"/>
        <item x="4290"/>
        <item x="3987"/>
        <item x="1938"/>
        <item x="4579"/>
        <item x="4840"/>
        <item x="3302"/>
        <item x="1843"/>
        <item x="3554"/>
        <item x="4830"/>
        <item x="4756"/>
        <item x="2798"/>
        <item x="4062"/>
        <item x="1672"/>
        <item x="3627"/>
        <item x="439"/>
        <item x="4368"/>
        <item x="3169"/>
        <item x="3300"/>
        <item x="4832"/>
        <item x="241"/>
        <item x="2920"/>
        <item x="995"/>
        <item x="607"/>
        <item x="1126"/>
        <item x="1227"/>
        <item x="4107"/>
        <item x="3266"/>
        <item x="3591"/>
        <item x="3276"/>
        <item x="118"/>
        <item x="3740"/>
        <item x="4026"/>
        <item x="2752"/>
        <item x="3844"/>
        <item x="2408"/>
        <item x="3829"/>
        <item x="1241"/>
        <item x="3039"/>
        <item x="1756"/>
        <item x="2232"/>
        <item x="2885"/>
        <item x="1680"/>
        <item x="3364"/>
        <item x="968"/>
        <item x="990"/>
        <item x="647"/>
        <item x="1001"/>
        <item x="2400"/>
        <item x="3725"/>
        <item x="2907"/>
        <item x="3405"/>
        <item x="673"/>
        <item x="243"/>
        <item x="4872"/>
        <item x="4624"/>
        <item x="633"/>
        <item x="2458"/>
        <item x="674"/>
        <item x="1223"/>
        <item x="2983"/>
        <item x="513"/>
        <item x="2847"/>
        <item x="1663"/>
        <item x="4428"/>
        <item x="2917"/>
        <item x="4612"/>
        <item x="2705"/>
        <item x="1930"/>
        <item x="3536"/>
        <item x="4272"/>
        <item x="4762"/>
        <item x="2869"/>
        <item x="3458"/>
        <item x="847"/>
        <item x="4553"/>
        <item x="4226"/>
        <item x="4437"/>
        <item x="1642"/>
        <item x="2225"/>
        <item x="153"/>
        <item x="3821"/>
        <item x="2470"/>
        <item x="3556"/>
        <item x="2124"/>
        <item x="155"/>
        <item x="3818"/>
        <item x="2272"/>
        <item x="3572"/>
        <item x="2511"/>
        <item x="2553"/>
        <item x="2762"/>
        <item x="3003"/>
        <item x="3648"/>
        <item x="3363"/>
        <item x="2267"/>
        <item x="246"/>
        <item x="4749"/>
        <item x="4078"/>
        <item x="3927"/>
        <item x="4516"/>
        <item x="2649"/>
        <item x="4716"/>
        <item x="2080"/>
        <item x="3163"/>
        <item x="3612"/>
        <item x="4751"/>
        <item x="223"/>
        <item x="2270"/>
        <item x="3718"/>
        <item x="1272"/>
        <item x="1575"/>
        <item x="2480"/>
        <item x="1399"/>
        <item x="86"/>
        <item x="3750"/>
        <item x="2113"/>
        <item x="2112"/>
        <item x="467"/>
        <item x="1792"/>
        <item x="613"/>
        <item x="340"/>
        <item x="1310"/>
        <item x="3371"/>
        <item x="1558"/>
        <item x="3002"/>
        <item x="703"/>
        <item x="3762"/>
        <item x="2569"/>
        <item x="1228"/>
        <item x="3973"/>
        <item x="1184"/>
        <item x="4128"/>
        <item x="2101"/>
        <item x="4585"/>
        <item x="1598"/>
        <item x="401"/>
        <item x="2384"/>
        <item x="4356"/>
        <item x="2704"/>
        <item x="2142"/>
        <item x="599"/>
        <item x="4116"/>
        <item x="207"/>
        <item x="3715"/>
        <item x="1631"/>
        <item x="1411"/>
        <item x="46"/>
        <item x="471"/>
        <item x="2178"/>
        <item x="4793"/>
        <item x="4926"/>
        <item x="3562"/>
        <item x="4214"/>
        <item x="845"/>
        <item x="1552"/>
        <item x="3962"/>
        <item x="3252"/>
        <item x="3814"/>
        <item x="4416"/>
        <item x="2593"/>
        <item x="140"/>
        <item x="499"/>
        <item x="256"/>
        <item x="4332"/>
        <item x="1374"/>
        <item x="3732"/>
        <item x="3636"/>
        <item x="3720"/>
        <item x="1175"/>
        <item x="4866"/>
        <item x="3544"/>
        <item x="4418"/>
        <item x="2972"/>
        <item x="1586"/>
        <item x="4040"/>
        <item x="2392"/>
        <item x="2737"/>
        <item x="3996"/>
        <item x="2620"/>
        <item x="402"/>
        <item x="1211"/>
        <item x="337"/>
        <item x="3967"/>
        <item x="4767"/>
        <item x="522"/>
        <item x="2698"/>
        <item x="2753"/>
        <item x="2634"/>
        <item x="4659"/>
        <item x="1071"/>
        <item x="4486"/>
        <item x="4009"/>
        <item x="2168"/>
        <item x="2131"/>
        <item x="2866"/>
        <item x="2966"/>
        <item x="4568"/>
        <item x="249"/>
        <item x="2874"/>
        <item x="2985"/>
        <item x="2785"/>
        <item x="2624"/>
        <item x="3853"/>
        <item x="2505"/>
        <item x="4927"/>
        <item x="3783"/>
        <item x="2194"/>
        <item x="1045"/>
        <item x="1362"/>
        <item x="1345"/>
        <item x="3834"/>
        <item x="3090"/>
        <item x="2341"/>
        <item x="2713"/>
        <item x="2618"/>
        <item x="744"/>
        <item x="2814"/>
        <item x="4090"/>
        <item x="2206"/>
        <item x="2530"/>
        <item x="2386"/>
        <item x="2434"/>
        <item x="1061"/>
        <item x="1382"/>
        <item x="4304"/>
        <item x="2127"/>
        <item x="789"/>
        <item x="3071"/>
        <item x="2597"/>
        <item x="2938"/>
        <item x="3788"/>
        <item x="4507"/>
        <item x="1894"/>
        <item x="2688"/>
        <item x="495"/>
        <item x="649"/>
        <item x="3847"/>
        <item x="1431"/>
        <item x="4644"/>
        <item x="3176"/>
        <item x="575"/>
        <item x="2789"/>
        <item x="3564"/>
        <item x="1044"/>
        <item x="2356"/>
        <item x="4649"/>
        <item x="180"/>
        <item x="4768"/>
        <item x="4587"/>
        <item x="2211"/>
        <item x="2277"/>
        <item x="4147"/>
        <item x="2008"/>
        <item x="1927"/>
        <item x="183"/>
        <item x="1901"/>
        <item x="3384"/>
        <item x="2568"/>
        <item x="625"/>
        <item x="4298"/>
        <item x="2111"/>
        <item x="2574"/>
        <item x="3771"/>
        <item x="2663"/>
        <item x="2499"/>
        <item x="1215"/>
        <item x="3779"/>
        <item x="1733"/>
        <item x="451"/>
        <item x="233"/>
        <item x="2262"/>
        <item x="1899"/>
        <item x="1795"/>
        <item x="4103"/>
        <item x="729"/>
        <item x="4473"/>
        <item x="4163"/>
        <item x="4028"/>
        <item x="4563"/>
        <item x="4122"/>
        <item x="2662"/>
        <item x="2786"/>
        <item x="2788"/>
        <item x="1388"/>
        <item x="239"/>
        <item x="410"/>
        <item x="3265"/>
        <item x="468"/>
        <item x="3664"/>
        <item x="50"/>
        <item x="3168"/>
        <item x="1562"/>
        <item x="898"/>
        <item x="336"/>
        <item x="3060"/>
        <item x="2803"/>
        <item x="945"/>
        <item x="3436"/>
        <item x="6"/>
        <item x="916"/>
        <item x="3809"/>
        <item x="4300"/>
        <item x="3489"/>
        <item x="1054"/>
        <item x="4744"/>
        <item x="4484"/>
        <item x="2263"/>
        <item x="159"/>
        <item x="3754"/>
        <item x="807"/>
        <item x="4305"/>
        <item x="272"/>
        <item x="1891"/>
        <item x="3166"/>
        <item x="4258"/>
        <item x="2835"/>
        <item x="3011"/>
        <item x="15"/>
        <item x="4904"/>
        <item x="2615"/>
        <item x="1555"/>
        <item x="2306"/>
        <item x="100"/>
        <item x="1006"/>
        <item x="2510"/>
        <item x="2268"/>
        <item x="1049"/>
        <item x="930"/>
        <item x="2222"/>
        <item x="4381"/>
        <item x="284"/>
        <item x="1998"/>
        <item x="4037"/>
        <item x="662"/>
        <item x="201"/>
        <item x="1888"/>
        <item x="4367"/>
        <item x="2543"/>
        <item x="4828"/>
        <item x="3935"/>
        <item x="4515"/>
        <item x="4070"/>
        <item x="1686"/>
        <item x="653"/>
        <item x="3865"/>
        <item x="2360"/>
        <item x="2169"/>
        <item x="361"/>
        <item x="4413"/>
        <item x="1456"/>
        <item x="2541"/>
        <item x="517"/>
        <item x="3191"/>
        <item x="1302"/>
        <item x="3773"/>
        <item x="4730"/>
        <item x="4254"/>
        <item x="83"/>
        <item x="3267"/>
        <item x="54"/>
        <item x="4696"/>
        <item x="4694"/>
        <item x="4390"/>
        <item x="3613"/>
        <item x="3959"/>
        <item x="1151"/>
        <item x="4314"/>
        <item x="4871"/>
        <item x="4123"/>
        <item x="3450"/>
        <item x="2837"/>
        <item x="424"/>
        <item x="1874"/>
        <item x="2171"/>
        <item x="3282"/>
        <item x="3597"/>
        <item x="993"/>
        <item x="1600"/>
        <item x="2265"/>
        <item x="3828"/>
        <item x="760"/>
        <item x="4087"/>
        <item x="2315"/>
        <item x="4539"/>
        <item x="3905"/>
        <item x="1779"/>
        <item x="1387"/>
        <item x="1217"/>
        <item x="3629"/>
        <item x="3557"/>
        <item x="4372"/>
        <item x="4053"/>
        <item x="475"/>
        <item x="3797"/>
        <item x="3446"/>
        <item x="3789"/>
        <item x="44"/>
        <item x="2916"/>
        <item x="1735"/>
        <item x="825"/>
        <item x="1539"/>
        <item x="1750"/>
        <item x="2299"/>
        <item x="1495"/>
        <item x="9"/>
        <item x="1040"/>
        <item x="3242"/>
        <item x="4477"/>
        <item x="2073"/>
        <item x="3694"/>
        <item x="2172"/>
        <item x="1453"/>
        <item x="3922"/>
        <item x="2099"/>
        <item x="2175"/>
        <item x="168"/>
        <item x="2207"/>
        <item x="412"/>
        <item x="23"/>
        <item x="3490"/>
        <item x="3943"/>
        <item x="918"/>
        <item x="700"/>
        <item x="4398"/>
        <item x="1416"/>
        <item x="1623"/>
        <item x="2183"/>
        <item x="408"/>
        <item x="1596"/>
        <item x="525"/>
        <item x="2442"/>
        <item x="869"/>
        <item x="3234"/>
        <item x="73"/>
        <item x="3900"/>
        <item x="1661"/>
        <item x="1254"/>
        <item x="2428"/>
        <item x="1659"/>
        <item x="3156"/>
        <item x="1191"/>
        <item x="4436"/>
        <item x="657"/>
        <item x="4770"/>
        <item x="1560"/>
        <item x="4759"/>
        <item x="4271"/>
        <item x="480"/>
        <item x="2733"/>
        <item x="310"/>
        <item x="1752"/>
        <item x="1068"/>
        <item x="677"/>
        <item x="2516"/>
        <item x="1622"/>
        <item x="4224"/>
        <item x="502"/>
        <item x="1727"/>
        <item x="2002"/>
        <item x="2230"/>
        <item x="197"/>
        <item x="2243"/>
        <item x="1344"/>
        <item x="3441"/>
        <item x="4522"/>
        <item x="2402"/>
        <item x="2162"/>
        <item x="3175"/>
        <item x="4510"/>
        <item x="3320"/>
        <item x="2336"/>
        <item x="1584"/>
        <item x="963"/>
        <item x="2684"/>
        <item x="4513"/>
        <item x="2890"/>
        <item x="1007"/>
        <item x="3742"/>
        <item x="4493"/>
        <item x="171"/>
        <item x="1952"/>
        <item x="683"/>
        <item x="419"/>
        <item x="759"/>
        <item x="2669"/>
        <item x="1983"/>
        <item x="3241"/>
        <item x="4325"/>
        <item x="3121"/>
        <item x="2865"/>
        <item x="3"/>
        <item x="1886"/>
        <item x="3749"/>
        <item x="4596"/>
        <item x="3542"/>
        <item x="2425"/>
        <item x="4110"/>
        <item x="3550"/>
        <item x="4893"/>
        <item x="4176"/>
        <item x="497"/>
        <item x="4560"/>
        <item x="4153"/>
        <item x="3881"/>
        <item x="3880"/>
        <item x="3800"/>
        <item x="2840"/>
        <item x="619"/>
        <item x="861"/>
        <item x="1390"/>
        <item x="2140"/>
        <item x="3704"/>
        <item x="3887"/>
        <item x="3385"/>
        <item x="924"/>
        <item x="2689"/>
        <item x="4010"/>
        <item x="1903"/>
        <item x="3474"/>
        <item x="43"/>
        <item x="3220"/>
        <item x="3055"/>
        <item x="859"/>
        <item x="3093"/>
        <item x="3383"/>
        <item x="1080"/>
        <item x="4645"/>
        <item x="4351"/>
        <item x="301"/>
        <item x="682"/>
        <item x="572"/>
        <item x="3934"/>
        <item x="2284"/>
        <item x="4621"/>
        <item x="61"/>
        <item x="348"/>
        <item x="3086"/>
        <item x="803"/>
        <item x="514"/>
        <item x="4953"/>
        <item x="3112"/>
        <item x="4538"/>
        <item x="4422"/>
        <item x="556"/>
        <item x="2777"/>
        <item x="68"/>
        <item x="2650"/>
        <item x="965"/>
        <item x="670"/>
        <item x="2419"/>
        <item x="503"/>
        <item x="3456"/>
        <item x="4501"/>
        <item x="80"/>
        <item x="1111"/>
        <item x="2555"/>
        <item x="379"/>
        <item x="2295"/>
        <item x="4795"/>
        <item x="3402"/>
        <item x="4702"/>
        <item x="615"/>
        <item x="4306"/>
        <item x="586"/>
        <item x="252"/>
        <item x="192"/>
        <item x="2589"/>
        <item x="4082"/>
        <item x="1556"/>
        <item x="3127"/>
        <item x="2861"/>
        <item x="1643"/>
        <item x="3592"/>
        <item x="903"/>
        <item x="1168"/>
        <item x="4329"/>
        <item x="3945"/>
        <item x="1073"/>
        <item x="3095"/>
        <item x="1291"/>
        <item x="923"/>
        <item x="1341"/>
        <item x="2182"/>
        <item x="1269"/>
        <item x="2644"/>
        <item x="3272"/>
        <item x="1612"/>
        <item x="18"/>
        <item x="1812"/>
        <item x="4420"/>
        <item x="754"/>
        <item x="1478"/>
        <item x="2058"/>
        <item x="2219"/>
        <item x="2158"/>
        <item x="3160"/>
        <item x="1906"/>
        <item x="4240"/>
        <item x="4789"/>
        <item x="739"/>
        <item x="1818"/>
        <item x="1702"/>
        <item x="245"/>
        <item x="4732"/>
        <item x="1117"/>
        <item x="940"/>
        <item x="1039"/>
        <item x="4370"/>
        <item x="1508"/>
        <item x="4044"/>
        <item x="899"/>
        <item x="2121"/>
        <item x="1913"/>
        <item x="2665"/>
        <item x="3173"/>
        <item x="3509"/>
        <item x="71"/>
        <item x="2154"/>
        <item x="2312"/>
        <item x="4614"/>
        <item x="4149"/>
        <item x="3566"/>
        <item x="1863"/>
        <item x="4230"/>
        <item x="1516"/>
        <item x="1836"/>
        <item x="2181"/>
        <item x="169"/>
        <item x="1170"/>
        <item x="3072"/>
        <item x="3603"/>
        <item x="4589"/>
        <item x="1364"/>
        <item x="4434"/>
        <item x="4743"/>
        <item x="3236"/>
        <item x="1069"/>
        <item x="1260"/>
        <item x="4180"/>
        <item x="3063"/>
        <item x="1471"/>
        <item x="4412"/>
        <item x="271"/>
        <item x="4483"/>
        <item x="3293"/>
        <item x="2877"/>
        <item x="1301"/>
        <item x="1246"/>
        <item x="4707"/>
        <item x="3872"/>
        <item x="4063"/>
        <item x="220"/>
        <item x="579"/>
        <item x="1823"/>
        <item x="2353"/>
        <item x="4041"/>
        <item x="91"/>
        <item x="4736"/>
        <item x="4250"/>
        <item x="3465"/>
        <item x="2939"/>
        <item x="3698"/>
        <item x="568"/>
        <item x="2328"/>
        <item x="1759"/>
        <item x="4977"/>
        <item x="1034"/>
        <item x="545"/>
        <item x="4059"/>
        <item x="1626"/>
        <item x="4"/>
        <item x="894"/>
        <item x="4887"/>
        <item x="328"/>
        <item x="4359"/>
        <item x="221"/>
        <item x="4888"/>
        <item x="1466"/>
        <item x="1155"/>
        <item x="2053"/>
        <item x="1349"/>
        <item x="856"/>
        <item x="1153"/>
        <item x="3615"/>
        <item x="2235"/>
        <item x="2396"/>
        <item x="2491"/>
        <item x="4798"/>
        <item x="4387"/>
        <item x="114"/>
        <item x="3530"/>
        <item x="4423"/>
        <item x="4549"/>
        <item x="1277"/>
        <item x="4573"/>
        <item x="3119"/>
        <item x="1036"/>
        <item x="147"/>
        <item x="2619"/>
        <item x="1359"/>
        <item x="1105"/>
        <item x="4595"/>
        <item x="1981"/>
        <item x="4625"/>
        <item x="1162"/>
        <item x="3986"/>
        <item x="818"/>
        <item x="2936"/>
        <item x="1056"/>
        <item x="1321"/>
        <item x="4571"/>
        <item x="2087"/>
        <item x="902"/>
        <item x="1"/>
        <item x="1800"/>
        <item x="2367"/>
        <item x="2334"/>
        <item x="4686"/>
        <item x="2210"/>
        <item x="2950"/>
        <item x="234"/>
        <item x="152"/>
        <item x="922"/>
        <item x="3594"/>
        <item x="932"/>
        <item x="714"/>
        <item x="742"/>
        <item x="1807"/>
        <item x="1907"/>
        <item x="4974"/>
        <item x="510"/>
        <item x="524"/>
        <item x="84"/>
        <item x="3360"/>
        <item x="4205"/>
        <item x="3998"/>
        <item x="2661"/>
        <item x="3334"/>
        <item x="4561"/>
        <item x="1256"/>
        <item x="1877"/>
        <item x="871"/>
        <item x="4294"/>
        <item x="142"/>
        <item x="2061"/>
        <item x="2102"/>
        <item x="3907"/>
        <item x="2122"/>
        <item x="329"/>
        <item x="3288"/>
        <item x="1681"/>
        <item x="4281"/>
        <item x="1675"/>
        <item x="464"/>
        <item x="3052"/>
        <item x="985"/>
        <item x="3328"/>
        <item x="1179"/>
        <item x="1398"/>
        <item x="151"/>
        <item x="263"/>
        <item x="3289"/>
        <item x="2711"/>
        <item x="3845"/>
        <item x="2760"/>
        <item x="2677"/>
        <item x="4480"/>
        <item x="4355"/>
        <item x="661"/>
        <item x="2487"/>
        <item x="3812"/>
        <item x="1408"/>
        <item x="2977"/>
        <item x="3805"/>
        <item x="598"/>
        <item x="795"/>
        <item x="3951"/>
        <item x="2925"/>
        <item x="2702"/>
        <item x="1541"/>
        <item x="2040"/>
        <item x="3207"/>
        <item x="1867"/>
        <item x="3357"/>
        <item x="335"/>
        <item x="4570"/>
        <item x="4345"/>
        <item x="4837"/>
        <item x="3686"/>
        <item x="1012"/>
        <item x="530"/>
        <item x="2815"/>
        <item x="3475"/>
        <item x="3641"/>
        <item x="4350"/>
        <item x="4419"/>
        <item x="1032"/>
        <item x="1796"/>
        <item x="293"/>
        <item x="4259"/>
        <item x="4382"/>
        <item x="2651"/>
        <item x="2892"/>
        <item x="3989"/>
        <item x="4876"/>
        <item x="4705"/>
        <item x="1209"/>
        <item x="2545"/>
        <item x="2287"/>
        <item x="1708"/>
        <item x="4283"/>
        <item x="3526"/>
        <item x="1544"/>
        <item x="557"/>
        <item x="1482"/>
        <item x="3238"/>
        <item x="4286"/>
        <item x="3928"/>
        <item x="1607"/>
        <item x="3778"/>
        <item x="3677"/>
        <item x="4786"/>
        <item x="3459"/>
        <item x="3543"/>
        <item x="1673"/>
        <item x="4301"/>
        <item x="4678"/>
        <item x="4280"/>
        <item x="2903"/>
        <item x="2134"/>
        <item x="4970"/>
        <item x="2583"/>
        <item x="2330"/>
        <item x="1022"/>
        <item x="17"/>
        <item x="531"/>
        <item x="2708"/>
        <item x="3481"/>
        <item x="3808"/>
        <item x="2011"/>
        <item x="548"/>
        <item x="4191"/>
        <item x="4491"/>
        <item x="4105"/>
        <item x="429"/>
        <item x="3084"/>
        <item x="2857"/>
        <item x="435"/>
        <item x="3438"/>
        <item x="264"/>
        <item x="1969"/>
        <item x="4967"/>
        <item x="3017"/>
        <item x="3299"/>
        <item x="2687"/>
        <item x="3850"/>
        <item x="4632"/>
        <item x="4192"/>
        <item x="3170"/>
        <item x="4564"/>
        <item x="3323"/>
        <item x="595"/>
        <item x="1403"/>
        <item x="3425"/>
        <item x="1467"/>
        <item x="843"/>
        <item x="62"/>
        <item x="2029"/>
        <item x="4097"/>
        <item x="4021"/>
        <item x="4929"/>
        <item x="4907"/>
        <item x="756"/>
        <item x="2635"/>
        <item x="546"/>
        <item x="2790"/>
        <item x="704"/>
        <item x="449"/>
        <item x="2554"/>
        <item x="2355"/>
        <item x="1628"/>
        <item x="250"/>
        <item x="631"/>
        <item x="4292"/>
        <item x="184"/>
        <item x="4947"/>
        <item x="492"/>
        <item x="755"/>
        <item x="1501"/>
        <item x="2995"/>
        <item x="3104"/>
        <item x="3540"/>
        <item x="539"/>
        <item x="1433"/>
        <item x="4934"/>
        <item x="3607"/>
        <item x="1534"/>
        <item x="3457"/>
        <item x="3558"/>
        <item x="733"/>
        <item x="1135"/>
        <item x="806"/>
        <item x="3770"/>
        <item x="550"/>
        <item x="3559"/>
        <item x="3575"/>
        <item x="593"/>
        <item x="3350"/>
        <item x="2813"/>
        <item x="4170"/>
        <item x="865"/>
        <item x="90"/>
        <item x="1066"/>
        <item x="3330"/>
        <item x="1505"/>
        <item x="2280"/>
        <item x="758"/>
        <item x="1037"/>
        <item x="2371"/>
        <item x="3161"/>
        <item x="2297"/>
        <item x="2942"/>
        <item x="3421"/>
        <item x="3128"/>
        <item x="1970"/>
        <item x="3199"/>
        <item x="2795"/>
        <item x="3984"/>
        <item x="3623"/>
        <item x="854"/>
        <item x="4648"/>
        <item x="2394"/>
        <item x="2310"/>
        <item x="2435"/>
        <item x="4552"/>
        <item x="766"/>
        <item x="4161"/>
        <item x="1371"/>
        <item x="4482"/>
        <item x="3605"/>
        <item x="4406"/>
        <item x="3577"/>
        <item x="2129"/>
        <item x="4581"/>
        <item x="3188"/>
        <item x="3335"/>
        <item x="8"/>
        <item x="400"/>
        <item x="1671"/>
        <item x="4469"/>
        <item x="1988"/>
        <item x="3580"/>
        <item x="3411"/>
        <item x="1973"/>
        <item x="3896"/>
        <item x="4818"/>
        <item x="4940"/>
        <item x="3824"/>
        <item x="4067"/>
        <item x="1373"/>
        <item x="102"/>
        <item x="1312"/>
        <item x="1743"/>
        <item x="211"/>
        <item x="4693"/>
        <item x="255"/>
        <item x="3944"/>
        <item x="2771"/>
        <item x="3143"/>
        <item x="4019"/>
        <item x="285"/>
        <item x="2973"/>
        <item x="3134"/>
        <item x="782"/>
        <item x="4845"/>
        <item x="4665"/>
        <item x="4222"/>
        <item x="2115"/>
        <item x="4255"/>
        <item x="553"/>
        <item x="4127"/>
        <item x="1734"/>
        <item x="2896"/>
        <item x="3101"/>
        <item x="3939"/>
        <item x="376"/>
        <item x="2492"/>
        <item x="2406"/>
        <item x="4231"/>
        <item x="2361"/>
        <item x="2767"/>
        <item x="3611"/>
        <item x="4431"/>
        <item x="3137"/>
        <item x="30"/>
        <item x="1176"/>
        <item x="3287"/>
        <item x="3846"/>
        <item x="1559"/>
        <item x="3326"/>
        <item x="4865"/>
        <item x="796"/>
        <item x="2350"/>
        <item x="35"/>
        <item x="971"/>
        <item x="4851"/>
        <item x="4520"/>
        <item x="3576"/>
        <item x="1319"/>
        <item x="1450"/>
        <item x="3798"/>
        <item x="238"/>
        <item x="3246"/>
        <item x="2109"/>
        <item x="4666"/>
        <item x="2976"/>
        <item x="4309"/>
        <item x="4262"/>
        <item x="4227"/>
        <item x="3009"/>
        <item x="741"/>
        <item x="695"/>
        <item x="4916"/>
        <item x="2531"/>
        <item x="2900"/>
        <item x="2571"/>
        <item x="2686"/>
        <item x="1976"/>
        <item x="4126"/>
        <item x="1187"/>
        <item x="1273"/>
        <item x="817"/>
        <item x="1831"/>
        <item x="1729"/>
        <item x="764"/>
        <item x="1347"/>
        <item x="2220"/>
        <item x="597"/>
        <item x="66"/>
        <item x="2167"/>
        <item x="2427"/>
        <item x="1619"/>
        <item x="3552"/>
        <item x="2873"/>
        <item x="2448"/>
        <item x="3708"/>
        <item x="2463"/>
        <item x="4195"/>
        <item x="3819"/>
        <item x="2472"/>
        <item x="1263"/>
        <item x="4101"/>
        <item x="3470"/>
        <item x="2028"/>
        <item x="669"/>
        <item x="2969"/>
        <item x="4525"/>
        <item x="92"/>
        <item x="2575"/>
        <item x="984"/>
        <item x="1480"/>
        <item x="4704"/>
        <item x="2069"/>
        <item x="1417"/>
        <item x="2301"/>
        <item x="788"/>
        <item x="226"/>
        <item x="1229"/>
        <item x="216"/>
        <item x="2941"/>
        <item x="1384"/>
        <item x="2027"/>
        <item x="2904"/>
        <item x="1746"/>
        <item x="4138"/>
        <item x="1617"/>
        <item x="1293"/>
        <item x="3468"/>
        <item x="3005"/>
        <item x="1987"/>
        <item x="4783"/>
        <item x="339"/>
        <item x="3813"/>
        <item x="3014"/>
        <item x="2738"/>
        <item x="3211"/>
        <item x="1206"/>
        <item x="2276"/>
        <item x="3439"/>
        <item x="804"/>
        <item x="2078"/>
        <item x="4104"/>
        <item x="967"/>
        <item x="1786"/>
        <item x="1107"/>
        <item x="434"/>
        <item x="4806"/>
        <item x="1914"/>
        <item x="2351"/>
        <item x="1966"/>
        <item x="1751"/>
        <item x="33"/>
        <item x="1739"/>
        <item x="4027"/>
        <item x="1270"/>
        <item x="3480"/>
        <item x="1793"/>
        <item x="125"/>
        <item x="3018"/>
        <item x="4131"/>
        <item x="4273"/>
        <item x="4864"/>
        <item x="3102"/>
        <item x="2319"/>
        <item x="4972"/>
        <item x="2893"/>
        <item x="3855"/>
        <item x="1579"/>
        <item x="2322"/>
        <item x="2664"/>
        <item x="3361"/>
        <item x="3873"/>
        <item x="4175"/>
        <item x="2275"/>
        <item x="2508"/>
        <item x="3393"/>
        <item x="659"/>
        <item x="2833"/>
        <item x="1214"/>
        <item x="178"/>
        <item x="1536"/>
        <item x="606"/>
        <item x="1572"/>
        <item x="4816"/>
        <item x="802"/>
        <item x="519"/>
        <item x="4077"/>
        <item x="3426"/>
        <item x="3659"/>
        <item x="407"/>
        <item x="4302"/>
        <item x="4528"/>
        <item x="2089"/>
        <item x="426"/>
        <item x="4727"/>
        <item x="4823"/>
        <item x="2694"/>
        <item x="3567"/>
        <item x="1093"/>
        <item x="2150"/>
        <item x="1157"/>
        <item x="1920"/>
        <item x="3177"/>
        <item x="317"/>
        <item x="3929"/>
        <item x="2567"/>
        <item x="2074"/>
        <item x="2910"/>
        <item x="3499"/>
        <item x="2128"/>
        <item x="565"/>
        <item x="4454"/>
        <item x="2155"/>
        <item x="3560"/>
        <item x="2383"/>
        <item x="1096"/>
        <item x="460"/>
        <item x="4817"/>
        <item x="4323"/>
        <item x="1991"/>
        <item x="941"/>
        <item x="2431"/>
        <item x="4803"/>
        <item x="644"/>
        <item x="1957"/>
        <item x="1684"/>
        <item x="3561"/>
        <item x="4327"/>
        <item x="4392"/>
        <item x="104"/>
        <item x="926"/>
        <item x="1982"/>
        <item x="2830"/>
        <item x="3992"/>
        <item x="2191"/>
        <item x="358"/>
        <item x="4945"/>
        <item x="811"/>
        <item x="145"/>
        <item x="3875"/>
        <item x="4430"/>
        <item x="4173"/>
        <item x="4386"/>
        <item x="389"/>
        <item x="2774"/>
        <item x="3672"/>
        <item x="1225"/>
        <item x="2601"/>
        <item x="2454"/>
        <item x="1479"/>
        <item x="4079"/>
        <item x="2465"/>
        <item x="4812"/>
        <item x="3239"/>
        <item x="4213"/>
        <item x="2563"/>
        <item x="2254"/>
        <item x="4960"/>
        <item x="2811"/>
        <item x="2358"/>
        <item x="345"/>
        <item x="4735"/>
        <item x="2209"/>
        <item x="4100"/>
        <item x="3806"/>
        <item x="4924"/>
        <item x="2841"/>
        <item x="2498"/>
        <item x="3759"/>
        <item x="4933"/>
        <item x="3349"/>
        <item x="158"/>
        <item x="2460"/>
        <item x="1683"/>
        <item x="4475"/>
        <item x="3373"/>
        <item x="4949"/>
        <item x="1747"/>
        <item x="2196"/>
        <item x="1585"/>
        <item x="4629"/>
        <item x="1445"/>
        <item x="1286"/>
        <item x="2886"/>
        <item x="4760"/>
        <item x="4379"/>
        <item x="4440"/>
        <item x="692"/>
        <item x="4968"/>
        <item x="2832"/>
        <item x="1688"/>
        <item x="591"/>
        <item x="1766"/>
        <item x="3513"/>
        <item x="2444"/>
        <item x="4029"/>
        <item x="4310"/>
        <item x="4099"/>
        <item x="1923"/>
        <item x="2631"/>
        <item x="1640"/>
        <item x="1829"/>
        <item x="2016"/>
        <item x="1664"/>
        <item x="3365"/>
        <item x="1627"/>
        <item x="3294"/>
        <item x="1395"/>
        <item x="3219"/>
        <item x="130"/>
        <item x="1963"/>
        <item x="2801"/>
        <item x="3345"/>
        <item x="355"/>
        <item x="1457"/>
        <item x="1255"/>
        <item x="3129"/>
        <item x="3006"/>
        <item x="2213"/>
        <item x="4671"/>
        <item x="778"/>
        <item x="1355"/>
        <item x="371"/>
        <item x="1711"/>
        <item x="4193"/>
        <item x="1652"/>
        <item x="3938"/>
        <item x="1553"/>
        <item x="3911"/>
        <item x="4903"/>
        <item x="4514"/>
        <item x="1077"/>
        <item x="4496"/>
        <item x="4657"/>
        <item x="341"/>
        <item x="3114"/>
        <item x="4642"/>
        <item x="2719"/>
        <item x="2715"/>
        <item x="2954"/>
        <item x="3081"/>
        <item x="2587"/>
        <item x="1306"/>
        <item x="849"/>
        <item x="1514"/>
        <item x="2059"/>
        <item x="1112"/>
        <item x="3739"/>
        <item x="474"/>
        <item x="175"/>
        <item x="4687"/>
        <item x="2894"/>
        <item x="297"/>
        <item x="809"/>
        <item x="2173"/>
        <item x="2292"/>
        <item x="3652"/>
        <item x="776"/>
        <item x="4410"/>
        <item x="3020"/>
        <item x="1507"/>
        <item x="4293"/>
        <item x="3192"/>
        <item x="748"/>
        <item x="4108"/>
        <item x="1173"/>
        <item x="4646"/>
        <item x="2190"/>
        <item x="123"/>
        <item x="1089"/>
        <item x="2872"/>
        <item x="813"/>
        <item x="3338"/>
        <item x="650"/>
        <item x="2646"/>
        <item x="1566"/>
        <item x="3748"/>
        <item x="794"/>
        <item x="4321"/>
        <item x="3406"/>
        <item x="2476"/>
        <item x="1868"/>
        <item x="3674"/>
        <item x="453"/>
        <item x="498"/>
        <item x="953"/>
        <item x="2246"/>
        <item x="4182"/>
        <item x="1358"/>
        <item x="2489"/>
        <item x="4210"/>
        <item x="4458"/>
        <item x="1148"/>
        <item x="2317"/>
        <item x="3774"/>
        <item x="1324"/>
        <item x="1510"/>
        <item x="3976"/>
        <item x="2949"/>
        <item x="878"/>
        <item x="3497"/>
        <item x="3274"/>
        <item x="3340"/>
        <item x="457"/>
        <item x="1334"/>
        <item x="373"/>
        <item x="4095"/>
        <item x="4800"/>
        <item x="917"/>
        <item x="1207"/>
        <item x="2157"/>
        <item x="4575"/>
        <item x="4826"/>
        <item x="4388"/>
        <item x="1765"/>
        <item x="2685"/>
        <item x="2725"/>
        <item x="112"/>
        <item x="2871"/>
        <item x="2636"/>
        <item x="4362"/>
        <item x="3201"/>
        <item x="1418"/>
        <item x="873"/>
        <item x="1753"/>
        <item x="2216"/>
        <item x="4490"/>
        <item x="257"/>
        <item x="1511"/>
        <item x="3423"/>
        <item x="1649"/>
        <item x="4270"/>
        <item x="2006"/>
        <item x="632"/>
        <item x="793"/>
        <item x="1210"/>
        <item x="1817"/>
        <item x="2477"/>
        <item x="1699"/>
        <item x="2561"/>
        <item x="938"/>
        <item x="2728"/>
        <item x="3205"/>
        <item x="3198"/>
        <item x="927"/>
        <item x="3125"/>
        <item x="366"/>
        <item x="4066"/>
        <item x="2930"/>
        <item x="1599"/>
        <item x="2333"/>
        <item x="2199"/>
        <item x="3337"/>
        <item x="3224"/>
        <item x="2996"/>
        <item x="3145"/>
        <item x="374"/>
        <item x="587"/>
        <item x="2359"/>
        <item x="855"/>
        <item x="109"/>
        <item x="1233"/>
        <item x="85"/>
        <item x="3264"/>
        <item x="1216"/>
        <item x="458"/>
        <item x="4692"/>
        <item x="4391"/>
        <item x="888"/>
        <item x="909"/>
        <item x="3471"/>
        <item x="41"/>
        <item x="1740"/>
        <item x="3753"/>
        <item x="360"/>
        <item x="26"/>
        <item x="1281"/>
        <item x="867"/>
        <item x="2953"/>
        <item x="2626"/>
        <item x="1147"/>
        <item x="3878"/>
        <item x="1873"/>
        <item x="1992"/>
        <item x="4399"/>
        <item x="4836"/>
        <item x="3993"/>
        <item x="983"/>
        <item x="3953"/>
        <item x="2424"/>
        <item x="2018"/>
        <item x="702"/>
        <item x="2025"/>
        <item x="4976"/>
        <item x="4274"/>
        <item x="4724"/>
        <item x="3763"/>
        <item x="205"/>
        <item x="1650"/>
        <item x="4883"/>
        <item x="2870"/>
        <item x="2799"/>
        <item x="4838"/>
        <item x="364"/>
        <item x="2794"/>
        <item x="4617"/>
        <item x="2077"/>
        <item x="731"/>
        <item x="3573"/>
        <item x="2611"/>
        <item x="3950"/>
        <item x="3794"/>
        <item x="3195"/>
        <item x="3811"/>
        <item x="4208"/>
        <item x="3912"/>
        <item x="4022"/>
        <item x="762"/>
        <item x="4825"/>
        <item x="1442"/>
        <item x="4527"/>
        <item x="4679"/>
        <item x="2007"/>
        <item x="2947"/>
        <item x="1500"/>
        <item x="2897"/>
        <item x="3461"/>
        <item x="1379"/>
        <item x="2642"/>
        <item x="2594"/>
        <item x="3240"/>
        <item x="2486"/>
        <item x="3099"/>
        <item x="521"/>
        <item x="1782"/>
        <item x="2911"/>
        <item x="2234"/>
        <item x="2958"/>
        <item x="4973"/>
        <item x="3387"/>
        <item x="1103"/>
        <item x="3602"/>
        <item x="3019"/>
        <item x="1971"/>
        <item x="2637"/>
        <item x="1271"/>
        <item x="1875"/>
        <item x="1844"/>
        <item x="1267"/>
        <item x="2562"/>
        <item x="3464"/>
        <item x="2180"/>
        <item x="1754"/>
        <item x="3792"/>
        <item x="1990"/>
        <item x="3790"/>
        <item x="1895"/>
        <item x="3631"/>
        <item x="4133"/>
        <item x="94"/>
        <item x="1236"/>
        <item x="3854"/>
        <item x="1238"/>
        <item x="2067"/>
        <item x="3404"/>
        <item x="913"/>
        <item x="4219"/>
        <item x="757"/>
        <item x="3115"/>
        <item x="3397"/>
        <item x="830"/>
        <item x="1582"/>
        <item x="2291"/>
        <item x="3807"/>
        <item x="559"/>
        <item x="3212"/>
        <item x="3822"/>
        <item x="1378"/>
        <item x="1993"/>
        <item x="346"/>
        <item x="325"/>
        <item x="2022"/>
        <item x="1797"/>
        <item x="3908"/>
        <item x="2012"/>
        <item x="139"/>
        <item x="4533"/>
        <item x="1440"/>
        <item x="2582"/>
        <item x="1615"/>
        <item x="2335"/>
        <item x="4959"/>
        <item x="160"/>
        <item x="189"/>
        <item x="719"/>
        <item x="4165"/>
        <item x="3736"/>
        <item x="486"/>
        <item x="56"/>
        <item x="251"/>
        <item x="2565"/>
        <item x="4650"/>
        <item x="4654"/>
        <item x="4157"/>
        <item x="1902"/>
        <item x="1058"/>
        <item x="4189"/>
        <item x="1502"/>
        <item x="696"/>
        <item x="1115"/>
        <item x="3650"/>
        <item x="4212"/>
        <item x="3049"/>
        <item x="1883"/>
        <item x="3322"/>
        <item x="1171"/>
        <item x="45"/>
        <item x="4455"/>
        <item x="4065"/>
        <item x="1131"/>
        <item x="2735"/>
        <item x="3716"/>
        <item x="2226"/>
        <item x="3292"/>
        <item x="3395"/>
        <item x="875"/>
        <item x="2653"/>
        <item x="3116"/>
        <item x="3333"/>
        <item x="2666"/>
        <item x="2325"/>
        <item x="646"/>
        <item x="1720"/>
        <item x="4445"/>
        <item x="2314"/>
        <item x="1871"/>
        <item x="1458"/>
        <item x="4088"/>
        <item x="2843"/>
        <item x="3583"/>
        <item x="4848"/>
        <item x="2812"/>
        <item x="4159"/>
        <item x="2528"/>
        <item x="2364"/>
        <item x="4441"/>
        <item x="826"/>
        <item x="732"/>
        <item x="3231"/>
        <item x="4935"/>
        <item x="4403"/>
        <item x="2884"/>
        <item x="3687"/>
        <item x="3208"/>
        <item x="1279"/>
        <item x="4008"/>
        <item x="3378"/>
        <item x="1348"/>
        <item x="287"/>
        <item x="828"/>
        <item x="3103"/>
        <item x="4093"/>
        <item x="4660"/>
        <item x="4884"/>
        <item x="2967"/>
        <item x="3344"/>
        <item x="1296"/>
        <item x="2658"/>
        <item x="2153"/>
        <item x="730"/>
        <item x="1860"/>
        <item x="1866"/>
        <item x="3500"/>
        <item x="2038"/>
        <item x="639"/>
        <item x="1772"/>
        <item x="1218"/>
        <item x="4139"/>
        <item x="2970"/>
        <item x="906"/>
        <item x="4600"/>
        <item x="551"/>
        <item x="505"/>
        <item x="2365"/>
        <item x="3516"/>
        <item x="3835"/>
        <item x="4134"/>
        <item x="4829"/>
        <item x="4670"/>
        <item x="4199"/>
        <item x="2800"/>
        <item x="4209"/>
        <item x="3432"/>
        <item x="4106"/>
        <item x="4548"/>
        <item x="176"/>
        <item x="2125"/>
        <item x="4466"/>
        <item x="454"/>
        <item x="1521"/>
        <item x="638"/>
        <item x="1283"/>
        <item x="2862"/>
        <item x="1532"/>
        <item x="715"/>
        <item x="2143"/>
        <item x="4190"/>
        <item x="1737"/>
        <item x="1468"/>
        <item x="2443"/>
        <item x="4532"/>
        <item x="3493"/>
        <item x="3898"/>
        <item x="4530"/>
        <item x="3702"/>
        <item x="1578"/>
        <item x="4853"/>
        <item x="3840"/>
        <item x="4521"/>
        <item x="4451"/>
        <item x="2559"/>
        <item x="3032"/>
        <item x="4849"/>
        <item x="82"/>
        <item x="3487"/>
        <item x="1000"/>
        <item x="259"/>
        <item x="2342"/>
        <item x="359"/>
        <item x="127"/>
        <item x="1350"/>
        <item x="1696"/>
        <item x="1101"/>
        <item x="2294"/>
        <item x="3985"/>
        <item x="430"/>
        <item x="771"/>
        <item x="4529"/>
        <item x="745"/>
        <item x="4698"/>
        <item x="4375"/>
        <item x="498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Total sales" fld="5" baseField="1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D4538-6786-43F4-818F-2E2C5247DE93}" name="PivotTable2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 rowHeaderCaption="country">
  <location ref="A3:H13" firstHeaderRow="0" firstDataRow="1" firstDataCol="1"/>
  <pivotFields count="21">
    <pivotField dataField="1" showAll="0"/>
    <pivotField axis="axisRow" showAll="0" sortType="descending">
      <items count="11">
        <item x="2"/>
        <item x="1"/>
        <item x="0"/>
        <item x="7"/>
        <item x="3"/>
        <item x="4"/>
        <item x="9"/>
        <item x="6"/>
        <item x="8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0">
    <i>
      <x v="1"/>
    </i>
    <i>
      <x v="5"/>
    </i>
    <i>
      <x v="3"/>
    </i>
    <i>
      <x v="6"/>
    </i>
    <i>
      <x v="9"/>
    </i>
    <i>
      <x v="2"/>
    </i>
    <i>
      <x v="4"/>
    </i>
    <i>
      <x/>
    </i>
    <i>
      <x v="7"/>
    </i>
    <i>
      <x v="8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Total sales" fld="5" baseField="1" baseItem="0" numFmtId="172"/>
    <dataField name="Revenue (USD)" fld="16" baseField="1" baseItem="0" numFmtId="172"/>
    <dataField name="Total CO2 (MT)" fld="14" baseField="0" baseItem="0"/>
    <dataField name="Avg adoption " fld="13" subtotal="average" baseField="1" baseItem="0" numFmtId="165"/>
    <dataField name="Avg price" fld="10" subtotal="average" baseField="1" baseItem="0" numFmtId="171"/>
    <dataField name="Total Stations" fld="9" baseField="1" baseItem="0"/>
    <dataField name="Records" fld="0" subtotal="count" baseField="1" baseItem="0"/>
  </dataFields>
  <formats count="20">
    <format dxfId="202">
      <pivotArea dataOnly="0" outline="0" fieldPosition="0">
        <references count="1">
          <reference field="4294967294" count="1">
            <x v="0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9">
      <pivotArea outline="0" collapsedLevelsAreSubtotals="1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198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197">
      <pivotArea field="1" type="button" dataOnly="0" labelOnly="1" outline="0" axis="axisRow" fieldPosition="0"/>
    </format>
    <format dxfId="196">
      <pivotArea dataOnly="0" labelOnly="1" fieldPosition="0">
        <references count="1">
          <reference field="1" count="0"/>
        </references>
      </pivotArea>
    </format>
    <format dxfId="195">
      <pivotArea dataOnly="0" labelOnly="1" grandRow="1" outline="0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1" type="button" dataOnly="0" labelOnly="1" outline="0" axis="axisRow" fieldPosition="0"/>
    </format>
    <format dxfId="191">
      <pivotArea dataOnly="0" labelOnly="1" fieldPosition="0">
        <references count="1">
          <reference field="1" count="0"/>
        </references>
      </pivotArea>
    </format>
    <format dxfId="19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89">
      <pivotArea dataOnly="0" fieldPosition="0">
        <references count="1">
          <reference field="1" count="0"/>
        </references>
      </pivotArea>
    </format>
    <format dxfId="188">
      <pivotArea field="1" type="button" dataOnly="0" labelOnly="1" outline="0" axis="axisRow" fieldPosition="0"/>
    </format>
    <format dxfId="18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8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14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1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7E775-A728-4914-82AD-F0474CB1EE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R20:AS25" firstHeaderRow="1" firstDataRow="1" firstDataCol="1"/>
  <pivotFields count="19"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arket_adoption_rate" fld="13" subtotal="average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CD9E5-AF88-43E9-B250-74A8CAEC1AAC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Region">
  <location ref="A4:G8" firstHeaderRow="0" firstDataRow="1" firstDataCol="1"/>
  <pivotFields count="19"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tations" fld="9" baseField="2" baseItem="0"/>
    <dataField name="Avg price" fld="10" subtotal="average" baseField="2" baseItem="0" numFmtId="2"/>
    <dataField name="Avg adoption" fld="13" subtotal="average" baseField="2" baseItem="0"/>
    <dataField name="Revenue(USD)" fld="16" baseField="2" baseItem="0"/>
    <dataField name="TOTAL CO2 (MT)" fld="14" baseField="2" baseItem="0"/>
    <dataField name="Total_sales" fld="5" baseField="2" baseItem="0"/>
  </dataFields>
  <formats count="21">
    <format dxfId="182">
      <pivotArea collapsedLevelsAreSubtotals="1" fieldPosition="0">
        <references count="2">
          <reference field="4294967294" count="1" selected="0">
            <x v="2"/>
          </reference>
          <reference field="2" count="4">
            <x v="0"/>
            <x v="1"/>
            <x v="2"/>
            <x v="3"/>
          </reference>
        </references>
      </pivotArea>
    </format>
    <format dxfId="18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2" type="button" dataOnly="0" labelOnly="1" outline="0" axis="axisRow" fieldPosition="0"/>
    </format>
    <format dxfId="177">
      <pivotArea dataOnly="0" labelOnly="1" fieldPosition="0">
        <references count="1">
          <reference field="2" count="0"/>
        </references>
      </pivotArea>
    </format>
    <format dxfId="1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5">
      <pivotArea field="2" type="button" dataOnly="0" labelOnly="1" outline="0" axis="axisRow" fieldPosition="0"/>
    </format>
    <format dxfId="1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3">
      <pivotArea dataOnly="0" labelOnly="1" fieldPosition="0">
        <references count="1">
          <reference field="2" count="0"/>
        </references>
      </pivotArea>
    </format>
    <format dxfId="172">
      <pivotArea outline="0" collapsedLevelsAreSubtotals="1" fieldPosition="0"/>
    </format>
    <format dxfId="171">
      <pivotArea collapsedLevelsAreSubtotals="1" fieldPosition="0">
        <references count="1">
          <reference field="2" count="1">
            <x v="1"/>
          </reference>
        </references>
      </pivotArea>
    </format>
    <format dxfId="170">
      <pivotArea dataOnly="0" labelOnly="1" fieldPosition="0">
        <references count="1">
          <reference field="2" count="1">
            <x v="1"/>
          </reference>
        </references>
      </pivotArea>
    </format>
    <format dxfId="169">
      <pivotArea collapsedLevelsAreSubtotals="1" fieldPosition="0">
        <references count="1">
          <reference field="2" count="1">
            <x v="3"/>
          </reference>
        </references>
      </pivotArea>
    </format>
    <format dxfId="168">
      <pivotArea dataOnly="0" labelOnly="1" fieldPosition="0">
        <references count="1">
          <reference field="2" count="1">
            <x v="3"/>
          </reference>
        </references>
      </pivotArea>
    </format>
    <format dxfId="167">
      <pivotArea field="2" type="button" dataOnly="0" labelOnly="1" outline="0" axis="axisRow" fieldPosition="0"/>
    </format>
    <format dxfId="16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5">
      <pivotArea dataOnly="0" outline="0" fieldPosition="0">
        <references count="1">
          <reference field="4294967294" count="1">
            <x v="5"/>
          </reference>
        </references>
      </pivotArea>
    </format>
    <format dxfId="164">
      <pivotArea dataOnly="0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16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A1379-16CE-4719-8CC4-21FC8DE0854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Brand ">
  <location ref="A3:D13" firstHeaderRow="0" firstDataRow="1" firstDataCol="1"/>
  <pivotFields count="19">
    <pivotField showAll="0"/>
    <pivotField showAll="0"/>
    <pivotField showAll="0"/>
    <pivotField axis="axisRow" showAll="0" measureFilter="1" sortType="descending">
      <items count="12">
        <item x="9"/>
        <item x="6"/>
        <item x="2"/>
        <item x="1"/>
        <item x="8"/>
        <item x="0"/>
        <item x="7"/>
        <item x="4"/>
        <item x="3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0">
    <i>
      <x v="6"/>
    </i>
    <i>
      <x v="4"/>
    </i>
    <i>
      <x v="9"/>
    </i>
    <i>
      <x v="5"/>
    </i>
    <i>
      <x v="8"/>
    </i>
    <i>
      <x v="3"/>
    </i>
    <i>
      <x v="7"/>
    </i>
    <i>
      <x v="2"/>
    </i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Revenue (USD)" fld="16" baseField="3" baseItem="6" numFmtId="168"/>
    <dataField name="Total saeles" fld="5" baseField="3" baseItem="6" numFmtId="168"/>
    <dataField name="Avg price" fld="10" subtotal="average" baseField="3" baseItem="6" numFmtId="168"/>
  </dataFields>
  <formats count="22"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3" type="button" dataOnly="0" labelOnly="1" outline="0" axis="axisRow" fieldPosition="0"/>
    </format>
    <format dxfId="158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3" type="button" dataOnly="0" labelOnly="1" outline="0" axis="axisRow" fieldPosition="0"/>
    </format>
    <format dxfId="152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0">
      <pivotArea outline="0" collapsedLevelsAreSubtotals="1" fieldPosition="0"/>
    </format>
    <format dxfId="149">
      <pivotArea field="3" type="button" dataOnly="0" labelOnly="1" outline="0" axis="axisRow" fieldPosition="0"/>
    </format>
    <format dxfId="148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6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45">
      <pivotArea field="3" type="button" dataOnly="0" labelOnly="1" outline="0" axis="axisRow" fieldPosition="0"/>
    </format>
    <format dxfId="1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42">
      <pivotArea outline="0" collapsedLevelsAreSubtotals="1" fieldPosition="0"/>
    </format>
    <format dxfId="1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26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231DE-6D83-41E7-9A16-B4C1E761F99C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E18:BF23" firstHeaderRow="1" firstDataRow="1" firstDataCol="1"/>
  <pivotFields count="20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battery_kwh" fld="6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1FBAA-65E6-458F-80B6-2CEA9B970245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VEHICLE TYPE">
  <location ref="A3:G7" firstHeaderRow="0" firstDataRow="1" firstDataCol="1"/>
  <pivotFields count="20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ALES" fld="5" baseField="4" baseItem="0"/>
    <dataField name="AVERAGE PRICE" fld="10" subtotal="average" baseField="4" baseItem="0"/>
    <dataField name="AVERAGE BATTERY (KWH)" fld="6" subtotal="average" baseField="4" baseItem="0" numFmtId="2"/>
    <dataField name="AVERAGE ADOPTION" fld="12" subtotal="average" baseField="4" baseItem="0" numFmtId="2"/>
    <dataField name="AVERAGE RANGE(KM)" fld="7" subtotal="average" baseField="4" baseItem="0" numFmtId="2"/>
    <dataField name="AVERAGE CO2 REDUCTION" fld="13" subtotal="average" baseField="4" baseItem="0" numFmtId="2"/>
  </dataFields>
  <formats count="70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4" type="button" dataOnly="0" labelOnly="1" outline="0" axis="axisRow" fieldPosition="0"/>
    </format>
    <format dxfId="136">
      <pivotArea dataOnly="0" labelOnly="1" fieldPosition="0">
        <references count="1">
          <reference field="4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4" type="button" dataOnly="0" labelOnly="1" outline="0" axis="axisRow" fieldPosition="0"/>
    </format>
    <format dxfId="130">
      <pivotArea dataOnly="0" labelOnly="1" fieldPosition="0">
        <references count="1">
          <reference field="4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7">
      <pivotArea outline="0" collapsedLevelsAreSubtotals="1" fieldPosition="0"/>
    </format>
    <format dxfId="1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25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4" type="button" dataOnly="0" labelOnly="1" outline="0" axis="axisRow" fieldPosition="0"/>
    </format>
    <format dxfId="121">
      <pivotArea dataOnly="0" labelOnly="1" fieldPosition="0">
        <references count="1">
          <reference field="4" count="0"/>
        </references>
      </pivotArea>
    </format>
    <format dxfId="1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9">
      <pivotArea outline="0" collapsedLevelsAreSubtotals="1" fieldPosition="0"/>
    </format>
    <format dxfId="118">
      <pivotArea outline="0" collapsedLevelsAreSubtotals="1" fieldPosition="0"/>
    </format>
    <format dxfId="117">
      <pivotArea dataOnly="0" labelOnly="1" fieldPosition="0">
        <references count="1">
          <reference field="4" count="0"/>
        </references>
      </pivotArea>
    </format>
    <format dxfId="1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5">
      <pivotArea field="4" type="button" dataOnly="0" labelOnly="1" outline="0" axis="axisRow" fieldPosition="0"/>
    </format>
    <format dxfId="114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112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1"/>
          </reference>
          <reference field="4" count="1">
            <x v="1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0"/>
          </reference>
          <reference field="4" count="1">
            <x v="3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4" count="1">
            <x v="2"/>
          </reference>
        </references>
      </pivotArea>
    </format>
    <format dxfId="107">
      <pivotArea dataOnly="0" labelOnly="1" fieldPosition="0">
        <references count="1">
          <reference field="4" count="1">
            <x v="3"/>
          </reference>
        </references>
      </pivotArea>
    </format>
    <format dxfId="106">
      <pivotArea dataOnly="0" labelOnly="1" fieldPosition="0">
        <references count="1">
          <reference field="4" count="1">
            <x v="3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4" count="1">
            <x v="0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0"/>
          </reference>
          <reference field="4" count="1">
            <x v="1"/>
          </reference>
        </references>
      </pivotArea>
    </format>
    <format dxfId="103">
      <pivotArea dataOnly="0" labelOnly="1" fieldPosition="0">
        <references count="1">
          <reference field="4" count="1">
            <x v="2"/>
          </reference>
        </references>
      </pivotArea>
    </format>
    <format dxfId="102">
      <pivotArea dataOnly="0" labelOnly="1" fieldPosition="0">
        <references count="1">
          <reference field="4" count="1">
            <x v="3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2"/>
          </reference>
          <reference field="4" count="1">
            <x v="1"/>
          </reference>
        </references>
      </pivotArea>
    </format>
    <format dxfId="100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1"/>
          </reference>
          <reference field="4" count="1">
            <x v="2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1"/>
          </reference>
          <reference field="4" count="1">
            <x v="0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3"/>
          </reference>
          <reference field="4" count="1">
            <x v="3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2"/>
          </reference>
          <reference field="4" count="1">
            <x v="3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1"/>
          </reference>
          <reference field="4" count="2">
            <x v="1"/>
            <x v="2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2"/>
          </reference>
          <reference field="4" count="1">
            <x v="0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3"/>
          </reference>
          <reference field="4" count="1">
            <x v="0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3"/>
          </reference>
          <reference field="4" count="1">
            <x v="1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3"/>
          </reference>
          <reference field="4" count="1">
            <x v="3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3"/>
          </reference>
          <reference field="4" count="1">
            <x v="2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4"/>
          </reference>
          <reference field="4" count="1">
            <x v="0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3"/>
          </reference>
          <reference field="4" count="1">
            <x v="1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3"/>
          </reference>
          <reference field="4" count="1">
            <x v="2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4"/>
          </reference>
          <reference field="4" count="1">
            <x v="1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4"/>
          </reference>
          <reference field="4" count="1">
            <x v="2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4"/>
          </reference>
          <reference field="4" count="1">
            <x v="3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4"/>
          </reference>
          <reference field="4" count="1">
            <x v="3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4"/>
          </reference>
          <reference field="4" count="1">
            <x v="3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4"/>
          </reference>
          <reference field="4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4"/>
          </reference>
          <reference field="4" count="1">
            <x v="1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5"/>
          </reference>
          <reference field="4" count="1">
            <x v="0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4"/>
          </reference>
          <reference field="4" count="1">
            <x v="1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4"/>
          </reference>
          <reference field="4" count="1">
            <x v="2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5"/>
          </reference>
          <reference field="4" count="1">
            <x v="3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5"/>
          </reference>
          <reference field="4" count="1">
            <x v="0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5"/>
          </reference>
          <reference field="4" count="1">
            <x v="1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5"/>
          </reference>
          <reference field="4" count="1">
            <x v="3"/>
          </reference>
        </references>
      </pivotArea>
    </format>
    <format dxfId="70">
      <pivotArea outline="0" collapsedLevelsAreSubtotals="1" fieldPosition="0">
        <references count="1">
          <reference field="4294967294" count="4" selected="0"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C48E9-91A9-4132-B73B-F2EAB33E45C5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Z19:DA22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market_adoption_rate" fld="12" subtotal="average" baseField="1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F27A3-2EA1-4795-A4CC-0A5BA10A36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6" firstHeaderRow="0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1"/>
        <item x="0"/>
        <item h="1" x="2"/>
        <item t="default"/>
      </items>
    </pivotField>
    <pivotField dataField="1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price_usd" fld="10" subtotal="average" baseField="12" baseItem="0" numFmtId="168"/>
    <dataField name="Total sales" fld="5" baseField="12" baseItem="0" numFmtId="168"/>
    <dataField name="Average sales" fld="5" subtotal="average" baseField="12" baseItem="0" numFmtId="168"/>
    <dataField name="Records" fld="5" subtotal="count" baseField="12" baseItem="0" numFmtId="1"/>
    <dataField name="Average adoption" fld="13" subtotal="average" baseField="12" baseItem="0"/>
  </dataFields>
  <formats count="24">
    <format dxfId="382">
      <pivotArea outline="0" collapsedLevelsAreSubtotals="1" fieldPosition="0"/>
    </format>
    <format dxfId="3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12" type="button" dataOnly="0" labelOnly="1" outline="0" axis="axisRow" fieldPosition="0"/>
    </format>
    <format dxfId="377">
      <pivotArea dataOnly="0" labelOnly="1" fieldPosition="0">
        <references count="1">
          <reference field="12" count="0"/>
        </references>
      </pivotArea>
    </format>
    <format dxfId="376">
      <pivotArea dataOnly="0" labelOnly="1" grandRow="1" outline="0" fieldPosition="0"/>
    </format>
    <format dxfId="3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4">
      <pivotArea outline="0" collapsedLevelsAreSubtotals="1" fieldPosition="0"/>
    </format>
    <format dxfId="373">
      <pivotArea field="12" type="button" dataOnly="0" labelOnly="1" outline="0" axis="axisRow" fieldPosition="0"/>
    </format>
    <format dxfId="372">
      <pivotArea dataOnly="0" labelOnly="1" fieldPosition="0">
        <references count="1">
          <reference field="12" count="0"/>
        </references>
      </pivotArea>
    </format>
    <format dxfId="371">
      <pivotArea dataOnly="0" labelOnly="1" grandRow="1" outline="0" fieldPosition="0"/>
    </format>
    <format dxfId="3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9">
      <pivotArea field="1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68">
      <pivotArea field="1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67">
      <pivotArea field="1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366">
      <pivotArea field="12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365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64">
      <pivotArea outline="0" collapsedLevelsAreSubtotals="1" fieldPosition="0"/>
    </format>
    <format dxfId="363">
      <pivotArea dataOnly="0" labelOnly="1" fieldPosition="0">
        <references count="1">
          <reference field="12" count="0"/>
        </references>
      </pivotArea>
    </format>
    <format dxfId="362">
      <pivotArea dataOnly="0" labelOnly="1" grandRow="1" outline="0" fieldPosition="0"/>
    </format>
    <format dxfId="361">
      <pivotArea outline="0" collapsedLevelsAreSubtotals="1" fieldPosition="0"/>
    </format>
    <format dxfId="360">
      <pivotArea dataOnly="0" labelOnly="1" fieldPosition="0">
        <references count="1">
          <reference field="12" count="0"/>
        </references>
      </pivotArea>
    </format>
    <format dxfId="359">
      <pivotArea dataOnly="0" labelOnly="1" grandRow="1" outline="0" fieldPosition="0"/>
    </format>
  </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EEDD8-5445-4181-820D-C0AD03B0262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country">
  <location ref="A3:E13" firstHeaderRow="0" firstDataRow="1" firstDataCol="1"/>
  <pivotFields count="19">
    <pivotField showAll="0"/>
    <pivotField axis="axisRow" showAll="0" sortType="ascending">
      <items count="12">
        <item x="2"/>
        <item x="1"/>
        <item x="0"/>
        <item x="7"/>
        <item x="3"/>
        <item x="4"/>
        <item x="9"/>
        <item x="6"/>
        <item x="8"/>
        <item x="5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10">
    <i>
      <x v="1"/>
    </i>
    <i>
      <x v="9"/>
    </i>
    <i>
      <x v="4"/>
    </i>
    <i>
      <x v="3"/>
    </i>
    <i>
      <x v="5"/>
    </i>
    <i>
      <x/>
    </i>
    <i>
      <x v="7"/>
    </i>
    <i>
      <x v="2"/>
    </i>
    <i>
      <x v="6"/>
    </i>
    <i>
      <x v="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tations" fld="9" baseField="1" baseItem="9" numFmtId="3"/>
    <dataField name="Total EVs" fld="5" baseField="1" baseItem="9" numFmtId="166"/>
    <dataField name="stations/1k EVs" fld="17" baseField="1" baseItem="9" numFmtId="170"/>
    <dataField name="Average adoption" fld="13" subtotal="average" baseField="1" baseItem="9" numFmtId="170"/>
  </dataFields>
  <formats count="8"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66">
      <pivotArea dataOnly="0" fieldPosition="0">
        <references count="1">
          <reference field="1" count="0"/>
        </references>
      </pivotArea>
    </format>
    <format dxfId="65">
      <pivotArea outline="0" collapsedLevelsAreSubtotals="1" fieldPosition="0"/>
    </format>
    <format dxfId="64">
      <pivotArea dataOnly="0" labelOnly="1" fieldPosition="0">
        <references count="1">
          <reference field="1" count="0"/>
        </references>
      </pivotArea>
    </format>
    <format dxfId="63">
      <pivotArea dataOnly="0" fieldPosition="0">
        <references count="1">
          <reference field="1" count="0"/>
        </references>
      </pivotArea>
    </format>
    <format dxfId="62">
      <pivotArea dataOnly="0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0CBD6-86A1-403D-A675-163580D23F6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 colHeaderCaption="vehicle_type">
  <location ref="A3:F9" firstHeaderRow="1" firstDataRow="2" firstDataCol="1"/>
  <pivotFields count="20"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axis="axisCol" showAll="0">
      <items count="6">
        <item x="0"/>
        <item x="1"/>
        <item x="2"/>
        <item x="3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5" baseField="0" baseItem="0" numFmtId="168"/>
  </dataFields>
  <formats count="31"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field="2" type="button" dataOnly="0" labelOnly="1" outline="0" axis="axisRow" fieldPosition="0"/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Col="1" outline="0" fieldPosition="0"/>
    </format>
    <format dxfId="24">
      <pivotArea type="all" dataOnly="0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2" type="button" dataOnly="0" labelOnly="1" outline="0" axis="axisRow" fieldPosition="0"/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Col="1" outline="0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grandRow="1" outline="0" fieldPosition="0"/>
    </format>
    <format dxfId="11">
      <pivotArea dataOnly="0" labelOnly="1" grandCol="1" outline="0" fieldPosition="0"/>
    </format>
    <format dxfId="10">
      <pivotArea type="origin" dataOnly="0" labelOnly="1" outline="0" fieldPosition="0"/>
    </format>
    <format dxfId="9">
      <pivotArea field="2" type="button" dataOnly="0" labelOnly="1" outline="0" axis="axisRow" fieldPosition="0"/>
    </format>
    <format dxfId="8">
      <pivotArea field="4" type="button" dataOnly="0" labelOnly="1" outline="0" axis="axisCol" fieldPosition="0"/>
    </format>
    <format dxfId="7">
      <pivotArea dataOnly="0" labelOnly="1" fieldPosition="0">
        <references count="1">
          <reference field="4" count="0"/>
        </references>
      </pivotArea>
    </format>
    <format dxfId="6">
      <pivotArea dataOnly="0" labelOnly="1" grandRow="1" outline="0" fieldPosition="0"/>
    </format>
    <format dxfId="5">
      <pivotArea dataOnly="0" labelOnly="1" grandCol="1" outline="0" fieldPosition="0"/>
    </format>
    <format dxfId="4">
      <pivotArea type="origin" dataOnly="0" labelOnly="1" outline="0" fieldPosition="0"/>
    </format>
    <format dxfId="3">
      <pivotArea field="2" type="button" dataOnly="0" labelOnly="1" outline="0" axis="axisRow" fieldPosition="0"/>
    </format>
    <format dxfId="2">
      <pivotArea field="4" type="button" dataOnly="0" labelOnly="1" outline="0" axis="axisCol" fieldPosition="0"/>
    </format>
    <format dxfId="1">
      <pivotArea field="4" grandRow="1" outline="0" collapsedLevelsAreSubtotals="1" axis="axisCol" fieldPosition="0">
        <references count="1">
          <reference field="4" count="0" selected="0"/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5001"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i">2</v>
  </a>
</arrayData>
</file>

<file path=xl/richData/rdrichvalue.xml><?xml version="1.0" encoding="utf-8"?>
<rvData xmlns="http://schemas.microsoft.com/office/spreadsheetml/2017/richdata" count="3">
  <rv s="0">
    <v>8</v>
    <v>1</v>
  </rv>
  <rv s="1">
    <v>0</v>
  </rv>
  <rv s="2">
    <v>{EC567789-DF12-4C69-BCA8-D30779E6799F}</v>
    <v>0</v>
    <v>0</v>
    <v>1</v>
  </rv>
</rvData>
</file>

<file path=xl/richData/rdrichvaluestructure.xml><?xml version="1.0" encoding="utf-8"?>
<rvStructures xmlns="http://schemas.microsoft.com/office/spreadsheetml/2017/richdata" count="3">
  <s t="_error">
    <k n="errorType" t="i"/>
    <k n="propagated" t="b"/>
  </s>
  <s t="_array">
    <k n="array" t="a"/>
  </s>
  <s t="_datasourcecontainer">
    <k n="%XLUID" t="s"/>
    <k n="_CRID" t="i"/>
    <k n="_Display" t="spb"/>
    <k n="high adoption 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 xml:space="preserve">high adoption 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25C4AB-F3D7-4E14-B186-082D78188903}" name="EV_DATA" displayName="EV_DATA" ref="A1:T5001" totalsRowShown="0">
  <autoFilter ref="A1:T5001" xr:uid="{DE25C4AB-F3D7-4E14-B186-082D78188903}"/>
  <tableColumns count="20">
    <tableColumn id="1" xr3:uid="{058CE275-874C-4F73-8D1C-CFE166FC465D}" name="record_id"/>
    <tableColumn id="2" xr3:uid="{DD5E520F-5DA3-46F8-8D38-85B3CEF4BAC0}" name="country"/>
    <tableColumn id="3" xr3:uid="{0F3E237D-3759-4F27-B1B1-2BCADAFE9CE3}" name="region"/>
    <tableColumn id="4" xr3:uid="{CDFE9030-0A91-4893-9E48-35ED10B6E988}" name="ev_brand"/>
    <tableColumn id="5" xr3:uid="{0CBA3BA4-72DC-445A-8E1A-A13E6603CA1C}" name="vehicle_type"/>
    <tableColumn id="6" xr3:uid="{471E47DC-D698-4FC1-AA25-2BF874DCC70B}" name="ev_sales_units"/>
    <tableColumn id="7" xr3:uid="{B53344C2-E78E-4320-93EC-4592E4296E78}" name="battery_capacity_kwh"/>
    <tableColumn id="8" xr3:uid="{2E861B17-F008-4620-8EB8-95F30056C906}" name="vehicle_range_km"/>
    <tableColumn id="9" xr3:uid="{FEB9F41F-1895-4ACA-B3BE-31E8A85CE9D2}" name="charging_time_hours"/>
    <tableColumn id="10" xr3:uid="{98849D58-8457-480B-9527-3DA4066148B5}" name="charging_stations"/>
    <tableColumn id="11" xr3:uid="{41678E55-6DA5-4234-89F5-DC0697DB3AEA}" name="avg_ev_price_usd"/>
    <tableColumn id="12" xr3:uid="{0B45EFD1-2350-443E-8AD9-37FB066C24E7}" name="energy_consumption_kwh"/>
    <tableColumn id="14" xr3:uid="{93EB2A29-F068-429E-B878-4AC5BE1BC38A}" name="market_adoption_rate"/>
    <tableColumn id="15" xr3:uid="{3FBD48B9-FA95-42DC-B0AC-16610055373E}" name="co2_reduction_mt"/>
    <tableColumn id="16" xr3:uid="{BCBC1006-6454-4756-B259-6FC657844811}" name="year"/>
    <tableColumn id="17" xr3:uid="{D52C6FF4-8522-4B4B-980D-821BF8A949DA}" name="revenue_usd" dataDxfId="207">
      <calculatedColumnFormula>EV_DATA[[#This Row],[avg_ev_price_usd]]*EV_DATA[[#This Row],[ev_sales_units]]</calculatedColumnFormula>
    </tableColumn>
    <tableColumn id="18" xr3:uid="{F4ECA0A6-FE33-46C2-9B54-CA1CEF62D6CC}" name="Range_per_KWH" dataDxfId="206">
      <calculatedColumnFormula>(EV_DATA[[#This Row],[vehicle_range_km]]/EV_DATA[[#This Row],[battery_capacity_kwh]])</calculatedColumnFormula>
    </tableColumn>
    <tableColumn id="19" xr3:uid="{0A4A8D15-167B-4AE7-96AF-0DC0D88F0D1F}" name="price_per_km" dataDxfId="205">
      <calculatedColumnFormula>(EV_DATA[[#This Row],[avg_ev_price_usd]]/EV_DATA[[#This Row],[vehicle_range_km]])</calculatedColumnFormula>
    </tableColumn>
    <tableColumn id="20" xr3:uid="{51CD8954-01B4-4786-930D-97B1068CC27E}" name="station per 1000 ev" dataDxfId="204">
      <calculatedColumnFormula>(EV_DATA[[#This Row],[charging_stations]]/EV_DATA[[#This Row],[ev_sales_units]])*1000</calculatedColumnFormula>
    </tableColumn>
    <tableColumn id="23" xr3:uid="{1801D4A2-C405-4A27-8591-7C2210959E3E}" name="govt_incentives2" dataDxfId="20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D03CB7-8D1C-41DE-A93D-35DF639CA8B0}" name="Table11" displayName="Table11" ref="A2:N12" totalsRowShown="0" headerRowDxfId="61" dataDxfId="60" tableBorderDxfId="59">
  <autoFilter ref="A2:N12" xr:uid="{DFD03CB7-8D1C-41DE-A93D-35DF639CA8B0}"/>
  <tableColumns count="14">
    <tableColumn id="1" xr3:uid="{8679FFAB-2C31-4FD0-B87B-03A2D7AD4BF4}" name="STATISTICS" dataDxfId="58"/>
    <tableColumn id="2" xr3:uid="{BDEF362D-3DCF-4F45-880C-191027592FD7}" name="ev_sales_units" dataDxfId="57"/>
    <tableColumn id="3" xr3:uid="{F77526E8-9895-4D9B-B84D-3B69335B287D}" name="battery_capacity_kwh" dataDxfId="56"/>
    <tableColumn id="4" xr3:uid="{772E2460-60C2-4E2E-B0F7-942FE1817A82}" name="vehicle_range_km" dataDxfId="55"/>
    <tableColumn id="5" xr3:uid="{1B89B69F-C93E-4D5B-92A0-1FB49338D525}" name="charging_time_hours" dataDxfId="54"/>
    <tableColumn id="6" xr3:uid="{F8353C3F-F833-4FA2-8445-B830E28F3698}" name="charging_stations" dataDxfId="53"/>
    <tableColumn id="7" xr3:uid="{F1C5B2C7-90B7-44C9-8724-FB4F233D50C9}" name="avg_ev_price_usd" dataDxfId="52"/>
    <tableColumn id="8" xr3:uid="{BAADE12C-F7B0-4607-A59E-F53DE02AFD9C}" name="energy_consumption_kwh" dataDxfId="51"/>
    <tableColumn id="9" xr3:uid="{483606D1-18BE-4ED8-A378-99CEF7251F6F}" name="market_adoption_rate" dataDxfId="50"/>
    <tableColumn id="10" xr3:uid="{34BB3A1B-E1B5-4115-AAA2-CC7B9910B16C}" name="co2_reduction_mt" dataDxfId="49"/>
    <tableColumn id="11" xr3:uid="{3D0D7D1C-18E1-49D3-A268-1B56CEED8B89}" name="revenue_usd" dataDxfId="48"/>
    <tableColumn id="12" xr3:uid="{CB3F22AA-EE19-4659-95DA-AE0649392981}" name="Range_per_KWH" dataDxfId="47"/>
    <tableColumn id="13" xr3:uid="{5F994C47-A94D-4007-9376-09214DA51791}" name="price_per_km" dataDxfId="46"/>
    <tableColumn id="14" xr3:uid="{349D2D81-524A-486B-8E03-E8A0082585A0}" name="station per 1000 ev" dataDxfId="45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FF698B-A0DC-4005-A256-D8D36D51C068}" name="Table12" displayName="Table12" ref="A2:N15" totalsRowShown="0" headerRowDxfId="44">
  <autoFilter ref="A2:N15" xr:uid="{50FF698B-A0DC-4005-A256-D8D36D51C0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A63CDD7-C9F8-401E-8D0B-3203E14F2415}" name="Variables" dataDxfId="43"/>
    <tableColumn id="2" xr3:uid="{8983F432-CF3F-4210-BD39-0414AC4AAB44}" name="ev_sales_units" dataDxfId="42"/>
    <tableColumn id="3" xr3:uid="{A8CE7A8F-AE42-4760-A3A3-CC461ABFCD91}" name="battery_capacity_kwh" dataDxfId="41"/>
    <tableColumn id="4" xr3:uid="{A333C6B8-AA3B-46BD-8137-61F7791AC62E}" name="vehicle_range_km" dataDxfId="40"/>
    <tableColumn id="5" xr3:uid="{F5BF0E82-B577-4156-BA91-B7E518001E83}" name="charging_time_hours" dataDxfId="39"/>
    <tableColumn id="6" xr3:uid="{6B74FBDB-1940-4BFC-A1BF-5785C1602165}" name="charging_stations" dataDxfId="38"/>
    <tableColumn id="7" xr3:uid="{08545C44-3BDD-4E77-9EEC-F6B52E82C9D7}" name="avg_ev_price_usd" dataDxfId="37"/>
    <tableColumn id="8" xr3:uid="{55DFFF6B-7473-4E41-B569-BF1AA1287382}" name="energy_consumption_kwh" dataDxfId="36"/>
    <tableColumn id="9" xr3:uid="{038A9C42-A64F-4B6D-A950-24DFB6378828}" name="market_adoption_rate" dataDxfId="35"/>
    <tableColumn id="10" xr3:uid="{9E20040D-2208-43A5-A7EB-255FF8B3163B}" name="co2_reduction_mt" dataDxfId="34"/>
    <tableColumn id="11" xr3:uid="{DCC79181-CAD0-4B4C-A795-707475FBE962}" name="revenue_usd" dataDxfId="33"/>
    <tableColumn id="12" xr3:uid="{25D7DC92-684E-4DAE-A3FC-BA92DB4734CC}" name="Range_per_KWH"/>
    <tableColumn id="13" xr3:uid="{3658DAE3-8462-47BD-ACE2-E49B8F18D1EC}" name="price_per_km" dataDxfId="32"/>
    <tableColumn id="14" xr3:uid="{95244D1C-2282-4AEF-BAA9-F5B4F4B2AFE4}" name="Stations Per 1000 Evs" dataDxfId="3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rinterSettings" Target="../printerSettings/printerSettings1.bin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4.xml"/><Relationship Id="rId1" Type="http://schemas.openxmlformats.org/officeDocument/2006/relationships/pivotTable" Target="../pivotTables/pivotTable23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7.xml"/><Relationship Id="rId1" Type="http://schemas.openxmlformats.org/officeDocument/2006/relationships/pivotTable" Target="../pivotTables/pivotTable26.xml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0676-1D1C-4E54-A11B-92EDF37EC8EE}">
  <dimension ref="A1:BY33"/>
  <sheetViews>
    <sheetView showGridLines="0" showRowColHeaders="0" tabSelected="1" topLeftCell="B1" zoomScale="179" zoomScaleNormal="179" workbookViewId="0">
      <selection activeCell="B12" sqref="B12"/>
    </sheetView>
  </sheetViews>
  <sheetFormatPr defaultRowHeight="14.4" x14ac:dyDescent="0.3"/>
  <cols>
    <col min="1" max="1" width="0.44140625" hidden="1" customWidth="1"/>
    <col min="2" max="2" width="15" bestFit="1" customWidth="1"/>
    <col min="3" max="3" width="19.44140625" bestFit="1" customWidth="1"/>
    <col min="4" max="4" width="12.33203125" bestFit="1" customWidth="1"/>
    <col min="5" max="5" width="13.5546875" bestFit="1" customWidth="1"/>
    <col min="6" max="6" width="23.21875" customWidth="1"/>
    <col min="7" max="7" width="15.21875" bestFit="1" customWidth="1"/>
    <col min="8" max="8" width="14.88671875" customWidth="1"/>
    <col min="9" max="9" width="31.77734375" customWidth="1"/>
    <col min="10" max="10" width="1.5546875" hidden="1" customWidth="1"/>
    <col min="11" max="11" width="0.88671875" customWidth="1"/>
    <col min="12" max="12" width="1.6640625" customWidth="1"/>
    <col min="13" max="13" width="0.44140625" customWidth="1"/>
    <col min="16" max="16" width="12.44140625" customWidth="1"/>
    <col min="17" max="17" width="12.44140625" bestFit="1" customWidth="1"/>
    <col min="18" max="18" width="19.109375" bestFit="1" customWidth="1"/>
    <col min="20" max="20" width="18.33203125" customWidth="1"/>
    <col min="21" max="21" width="19.109375" bestFit="1" customWidth="1"/>
    <col min="23" max="23" width="12.77734375" bestFit="1" customWidth="1"/>
    <col min="24" max="24" width="19.33203125" bestFit="1" customWidth="1"/>
  </cols>
  <sheetData>
    <row r="1" spans="1:77" x14ac:dyDescent="0.3">
      <c r="A1" s="140" t="s">
        <v>5080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BX1" s="8" t="s">
        <v>5053</v>
      </c>
      <c r="BY1" t="s">
        <v>5047</v>
      </c>
    </row>
    <row r="2" spans="1:77" ht="15" customHeight="1" x14ac:dyDescent="0.3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P2" s="1"/>
      <c r="Q2" s="1"/>
      <c r="BX2" s="9" t="s">
        <v>22</v>
      </c>
      <c r="BY2">
        <v>255933067</v>
      </c>
    </row>
    <row r="3" spans="1:77" ht="8.4" customHeight="1" x14ac:dyDescent="0.3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P3" s="2"/>
      <c r="Q3" s="2"/>
    </row>
    <row r="4" spans="1:77" ht="15" customHeight="1" x14ac:dyDescent="0.3">
      <c r="A4" s="142" t="s">
        <v>5055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P4" s="2"/>
      <c r="Q4" s="2"/>
      <c r="R4" s="10"/>
    </row>
    <row r="5" spans="1:77" ht="15" customHeight="1" x14ac:dyDescent="0.3">
      <c r="P5" s="2"/>
      <c r="Q5" s="2"/>
      <c r="R5" s="3"/>
      <c r="BX5" s="8" t="s">
        <v>5054</v>
      </c>
      <c r="BY5" t="s">
        <v>5047</v>
      </c>
    </row>
    <row r="6" spans="1:77" ht="15" customHeight="1" x14ac:dyDescent="0.3">
      <c r="A6" s="144" t="s">
        <v>5056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P6" s="2"/>
      <c r="Q6" s="2"/>
      <c r="R6" s="7"/>
      <c r="BX6" s="9" t="s">
        <v>58</v>
      </c>
      <c r="BY6">
        <v>237911766</v>
      </c>
    </row>
    <row r="7" spans="1:77" ht="15" customHeight="1" x14ac:dyDescent="0.3">
      <c r="P7" s="2"/>
      <c r="Q7" s="8" t="s">
        <v>5139</v>
      </c>
    </row>
    <row r="8" spans="1:77" ht="4.2" customHeight="1" x14ac:dyDescent="0.3">
      <c r="A8" s="25"/>
      <c r="B8" s="25"/>
      <c r="C8" s="25"/>
      <c r="D8" s="25"/>
      <c r="E8" s="26"/>
      <c r="F8" s="26"/>
      <c r="G8" s="26"/>
      <c r="H8" s="27"/>
      <c r="I8" s="27"/>
      <c r="J8" s="27"/>
      <c r="K8" s="27"/>
      <c r="L8" s="27"/>
      <c r="M8" s="27"/>
      <c r="P8" s="2"/>
      <c r="Q8">
        <v>124826932735541</v>
      </c>
      <c r="BX8" s="8" t="s">
        <v>5045</v>
      </c>
      <c r="BY8" t="s">
        <v>5047</v>
      </c>
    </row>
    <row r="9" spans="1:77" ht="15" customHeight="1" x14ac:dyDescent="0.3">
      <c r="A9" s="15"/>
      <c r="B9" s="15"/>
      <c r="C9" s="12" t="s">
        <v>5057</v>
      </c>
      <c r="D9" s="15"/>
      <c r="E9" s="15"/>
      <c r="F9" s="12" t="s">
        <v>5059</v>
      </c>
      <c r="G9" s="15"/>
      <c r="H9" s="14"/>
      <c r="I9" s="15" t="s">
        <v>5062</v>
      </c>
      <c r="J9" s="14"/>
      <c r="K9" s="14"/>
      <c r="L9" s="14"/>
      <c r="M9" s="14"/>
      <c r="P9" s="2"/>
      <c r="Q9" s="2"/>
      <c r="R9" s="5"/>
      <c r="BX9" s="9" t="s">
        <v>40</v>
      </c>
      <c r="BY9">
        <v>863808732</v>
      </c>
    </row>
    <row r="10" spans="1:77" ht="22.2" customHeight="1" x14ac:dyDescent="0.35">
      <c r="A10" s="18"/>
      <c r="B10" s="18"/>
      <c r="C10" s="20">
        <v>2251958870</v>
      </c>
      <c r="D10" s="18"/>
      <c r="E10" s="15"/>
      <c r="F10" s="17">
        <v>278165959</v>
      </c>
      <c r="G10" s="15"/>
      <c r="H10" s="14"/>
      <c r="I10" s="23">
        <v>34.848660000000187</v>
      </c>
      <c r="J10" s="22"/>
      <c r="K10" s="14"/>
      <c r="L10" s="14"/>
      <c r="M10" s="14"/>
      <c r="P10" s="2"/>
      <c r="Q10" s="2"/>
      <c r="R10" s="6"/>
      <c r="BV10" s="8" t="s">
        <v>5045</v>
      </c>
      <c r="BW10" t="s">
        <v>5047</v>
      </c>
    </row>
    <row r="11" spans="1:77" ht="15" customHeight="1" x14ac:dyDescent="0.3">
      <c r="A11" s="13"/>
      <c r="B11" s="13"/>
      <c r="C11" s="21" t="s">
        <v>5060</v>
      </c>
      <c r="D11" s="13"/>
      <c r="E11" s="15"/>
      <c r="F11" s="21" t="s">
        <v>5061</v>
      </c>
      <c r="G11" s="15"/>
      <c r="H11" s="14"/>
      <c r="I11" s="24" t="s">
        <v>5063</v>
      </c>
      <c r="J11" s="14"/>
      <c r="K11" s="14"/>
      <c r="L11" s="14"/>
      <c r="M11" s="14"/>
      <c r="P11" s="2"/>
      <c r="Q11" s="2"/>
      <c r="R11" s="4"/>
      <c r="BV11" s="9" t="s">
        <v>22</v>
      </c>
      <c r="BW11">
        <v>255933067</v>
      </c>
    </row>
    <row r="12" spans="1:77" ht="5.4" customHeight="1" x14ac:dyDescent="0.3">
      <c r="A12" s="25"/>
      <c r="B12" s="25"/>
      <c r="C12" s="25"/>
      <c r="D12" s="25"/>
      <c r="E12" s="26"/>
      <c r="F12" s="26"/>
      <c r="G12" s="26"/>
      <c r="H12" s="27"/>
      <c r="I12" s="27"/>
      <c r="J12" s="27"/>
      <c r="K12" s="27"/>
      <c r="L12" s="27"/>
      <c r="M12" s="27"/>
      <c r="P12" s="2"/>
      <c r="Q12" s="2"/>
    </row>
    <row r="13" spans="1:77" ht="15" customHeight="1" x14ac:dyDescent="0.3">
      <c r="A13" s="15"/>
      <c r="B13" s="15"/>
      <c r="C13" s="15" t="s">
        <v>5064</v>
      </c>
      <c r="D13" s="15"/>
      <c r="E13" s="15"/>
      <c r="F13" s="15" t="s">
        <v>5066</v>
      </c>
      <c r="G13" s="15"/>
      <c r="H13" s="14"/>
      <c r="I13" s="131" t="s">
        <v>5138</v>
      </c>
      <c r="J13" s="14"/>
      <c r="K13" s="14"/>
      <c r="L13" s="14"/>
      <c r="M13" s="14"/>
      <c r="P13" s="2"/>
      <c r="Q13" s="2"/>
    </row>
    <row r="14" spans="1:77" ht="24" customHeight="1" x14ac:dyDescent="0.3">
      <c r="A14" s="15"/>
      <c r="B14" s="15"/>
      <c r="C14" s="28">
        <v>765981.39999999932</v>
      </c>
      <c r="D14" s="15"/>
      <c r="E14" s="15"/>
      <c r="F14" s="29">
        <v>504257767</v>
      </c>
      <c r="G14" s="15"/>
      <c r="H14" s="30"/>
      <c r="I14" s="132">
        <v>124826932735541</v>
      </c>
      <c r="J14" s="14"/>
      <c r="K14" s="14"/>
      <c r="L14" s="14"/>
      <c r="M14" s="14"/>
    </row>
    <row r="15" spans="1:77" ht="12" customHeight="1" x14ac:dyDescent="0.3">
      <c r="A15" s="15"/>
      <c r="B15" s="15"/>
      <c r="C15" s="21" t="s">
        <v>5065</v>
      </c>
      <c r="D15" s="15"/>
      <c r="E15" s="15"/>
      <c r="F15" s="21" t="s">
        <v>5067</v>
      </c>
      <c r="G15" s="15"/>
      <c r="H15" s="14"/>
      <c r="I15" s="14"/>
      <c r="J15" s="14"/>
      <c r="K15" s="14"/>
      <c r="L15" s="14"/>
      <c r="M15" s="14"/>
      <c r="BS15" s="8" t="s">
        <v>5045</v>
      </c>
      <c r="BT15" t="s">
        <v>5047</v>
      </c>
    </row>
    <row r="16" spans="1:77" x14ac:dyDescent="0.3">
      <c r="BS16" s="9" t="s">
        <v>22</v>
      </c>
      <c r="BT16">
        <v>255933067</v>
      </c>
    </row>
    <row r="17" spans="1:72" ht="18" x14ac:dyDescent="0.35">
      <c r="A17" s="138" t="s">
        <v>5081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BS17" s="9" t="s">
        <v>5046</v>
      </c>
      <c r="BT17">
        <v>255933067</v>
      </c>
    </row>
    <row r="18" spans="1:72" x14ac:dyDescent="0.3">
      <c r="A18" s="15"/>
      <c r="B18" s="15" t="s">
        <v>5053</v>
      </c>
      <c r="C18" s="15" t="s">
        <v>5047</v>
      </c>
      <c r="D18" s="15"/>
      <c r="E18" s="15" t="s">
        <v>5068</v>
      </c>
      <c r="F18" s="15" t="s">
        <v>5047</v>
      </c>
      <c r="G18" s="15"/>
      <c r="H18" s="15" t="s">
        <v>5070</v>
      </c>
      <c r="I18" s="15" t="s">
        <v>5072</v>
      </c>
      <c r="J18" s="15"/>
      <c r="K18" s="15"/>
      <c r="L18" s="15"/>
      <c r="M18" s="15"/>
    </row>
    <row r="19" spans="1:72" x14ac:dyDescent="0.3">
      <c r="A19" s="15"/>
      <c r="B19" s="31" t="s">
        <v>22</v>
      </c>
      <c r="C19" s="16">
        <v>255933067</v>
      </c>
      <c r="D19" s="15"/>
      <c r="E19" s="31" t="s">
        <v>40</v>
      </c>
      <c r="F19" s="19">
        <v>863808732</v>
      </c>
      <c r="G19" s="15"/>
      <c r="H19" s="31" t="s">
        <v>22</v>
      </c>
      <c r="I19" s="15">
        <v>81242.299999999974</v>
      </c>
      <c r="J19" s="15"/>
      <c r="K19" s="15"/>
      <c r="L19" s="15"/>
      <c r="M19" s="15"/>
    </row>
    <row r="20" spans="1:72" x14ac:dyDescent="0.3">
      <c r="A20" s="15"/>
      <c r="B20" s="15" t="s">
        <v>5054</v>
      </c>
      <c r="C20" s="15" t="s">
        <v>5047</v>
      </c>
      <c r="D20" s="15"/>
      <c r="E20" s="15" t="s">
        <v>5071</v>
      </c>
      <c r="F20" s="15" t="s">
        <v>5047</v>
      </c>
      <c r="G20" s="15"/>
      <c r="H20" s="15"/>
      <c r="I20" s="15" t="s">
        <v>5069</v>
      </c>
      <c r="J20" s="15"/>
      <c r="K20" s="15"/>
      <c r="L20" s="15"/>
      <c r="M20" s="15"/>
    </row>
    <row r="21" spans="1:72" x14ac:dyDescent="0.3">
      <c r="A21" s="15"/>
      <c r="B21" s="31" t="s">
        <v>58</v>
      </c>
      <c r="C21" s="16">
        <v>237911766</v>
      </c>
      <c r="D21" s="15"/>
      <c r="E21" s="31" t="s">
        <v>37</v>
      </c>
      <c r="F21" s="16">
        <v>575736276</v>
      </c>
      <c r="G21" s="15"/>
      <c r="H21" s="15"/>
      <c r="I21" s="15">
        <v>34.848660000000187</v>
      </c>
      <c r="J21" s="15"/>
      <c r="K21" s="15"/>
      <c r="L21" s="15"/>
      <c r="M21" s="15"/>
    </row>
    <row r="23" spans="1:72" x14ac:dyDescent="0.3">
      <c r="B23" s="139" t="s">
        <v>5082</v>
      </c>
      <c r="C23" s="139"/>
      <c r="D23" s="139"/>
      <c r="E23" s="139"/>
      <c r="F23" s="139"/>
      <c r="G23" s="139"/>
      <c r="H23" s="139"/>
    </row>
    <row r="24" spans="1:72" x14ac:dyDescent="0.3">
      <c r="B24" s="15" t="s">
        <v>5078</v>
      </c>
      <c r="C24" s="15" t="s">
        <v>5073</v>
      </c>
      <c r="D24" s="15" t="s">
        <v>5079</v>
      </c>
      <c r="E24" s="15" t="s">
        <v>5074</v>
      </c>
      <c r="F24" s="15" t="s">
        <v>5075</v>
      </c>
      <c r="G24" s="15" t="s">
        <v>5076</v>
      </c>
      <c r="H24" s="15" t="s">
        <v>5077</v>
      </c>
    </row>
    <row r="25" spans="1:72" x14ac:dyDescent="0.3">
      <c r="B25" s="31" t="s">
        <v>17</v>
      </c>
      <c r="C25" s="12">
        <v>158220420</v>
      </c>
      <c r="D25" s="34">
        <v>55812.06468646865</v>
      </c>
      <c r="E25" s="33">
        <v>34.545082508250786</v>
      </c>
      <c r="F25" s="19">
        <v>38069097320203</v>
      </c>
      <c r="G25" s="12">
        <v>230153.69999999975</v>
      </c>
      <c r="H25" s="19">
        <v>684769661</v>
      </c>
    </row>
    <row r="26" spans="1:72" x14ac:dyDescent="0.3">
      <c r="B26" s="31" t="s">
        <v>40</v>
      </c>
      <c r="C26" s="12">
        <v>194176257</v>
      </c>
      <c r="D26" s="34">
        <v>55697.948890036139</v>
      </c>
      <c r="E26" s="33">
        <v>35.055343314403679</v>
      </c>
      <c r="F26" s="19">
        <v>48106254702783</v>
      </c>
      <c r="G26" s="12">
        <v>301594.49999999994</v>
      </c>
      <c r="H26" s="19">
        <v>863808732</v>
      </c>
    </row>
    <row r="27" spans="1:72" x14ac:dyDescent="0.3">
      <c r="B27" s="31" t="s">
        <v>23</v>
      </c>
      <c r="C27" s="12">
        <v>101244030</v>
      </c>
      <c r="D27" s="34">
        <v>55440.60250240616</v>
      </c>
      <c r="E27" s="33">
        <v>34.864773820981696</v>
      </c>
      <c r="F27" s="19">
        <v>26693255924570</v>
      </c>
      <c r="G27" s="12">
        <v>154564.49999999997</v>
      </c>
      <c r="H27" s="19">
        <v>481617052</v>
      </c>
    </row>
    <row r="28" spans="1:72" x14ac:dyDescent="0.3">
      <c r="B28" s="31" t="s">
        <v>28</v>
      </c>
      <c r="C28" s="12">
        <v>50617060</v>
      </c>
      <c r="D28" s="34">
        <v>55247.481335952849</v>
      </c>
      <c r="E28" s="33">
        <v>34.932809430255425</v>
      </c>
      <c r="F28" s="19">
        <v>11958324787985</v>
      </c>
      <c r="G28" s="12">
        <v>79668.700000000026</v>
      </c>
      <c r="H28" s="19">
        <v>221763425</v>
      </c>
    </row>
    <row r="29" spans="1:72" x14ac:dyDescent="0.3">
      <c r="B29" s="31" t="s">
        <v>5046</v>
      </c>
      <c r="C29" s="12">
        <v>504257767</v>
      </c>
      <c r="D29" s="34">
        <v>55633.191800000001</v>
      </c>
      <c r="E29" s="33">
        <v>34.84866000000013</v>
      </c>
      <c r="F29" s="19">
        <v>124826932735541</v>
      </c>
      <c r="G29" s="12">
        <v>765981.39999999735</v>
      </c>
      <c r="H29" s="19">
        <v>2251958870</v>
      </c>
    </row>
    <row r="30" spans="1:72" x14ac:dyDescent="0.3">
      <c r="D30" s="11"/>
    </row>
    <row r="32" spans="1:72" x14ac:dyDescent="0.3">
      <c r="BD32" s="8" t="s">
        <v>5058</v>
      </c>
    </row>
    <row r="33" spans="56:56" x14ac:dyDescent="0.3">
      <c r="BD33">
        <v>6.2641829870210637E+17</v>
      </c>
    </row>
  </sheetData>
  <mergeCells count="5">
    <mergeCell ref="A17:M17"/>
    <mergeCell ref="B23:H23"/>
    <mergeCell ref="A1:M3"/>
    <mergeCell ref="A4:M4"/>
    <mergeCell ref="A6:M6"/>
  </mergeCells>
  <pageMargins left="0.7" right="0.7" top="0.75" bottom="0.75" header="0.3" footer="0.3"/>
  <pageSetup orientation="portrait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BCCE-2CFE-4604-B39D-0435564383B6}">
  <dimension ref="A1:T5001"/>
  <sheetViews>
    <sheetView workbookViewId="0">
      <selection activeCell="E13" sqref="E13"/>
    </sheetView>
  </sheetViews>
  <sheetFormatPr defaultRowHeight="14.4" x14ac:dyDescent="0.3"/>
  <cols>
    <col min="1" max="1" width="10.77734375" customWidth="1"/>
    <col min="2" max="2" width="9.109375" customWidth="1"/>
    <col min="4" max="4" width="10.44140625" customWidth="1"/>
    <col min="5" max="5" width="13.33203125" customWidth="1"/>
    <col min="6" max="6" width="14.77734375" customWidth="1"/>
    <col min="7" max="7" width="21" customWidth="1"/>
    <col min="8" max="8" width="17.6640625" customWidth="1"/>
    <col min="9" max="9" width="19.88671875" customWidth="1"/>
    <col min="10" max="10" width="17.33203125" customWidth="1"/>
    <col min="11" max="11" width="17.21875" customWidth="1"/>
    <col min="12" max="12" width="24.77734375" bestFit="1" customWidth="1"/>
    <col min="13" max="13" width="21.21875" customWidth="1"/>
    <col min="14" max="14" width="17.77734375" customWidth="1"/>
    <col min="16" max="16" width="14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5048</v>
      </c>
      <c r="Q1" t="s">
        <v>5083</v>
      </c>
      <c r="R1" t="s">
        <v>5084</v>
      </c>
      <c r="S1" t="s">
        <v>5085</v>
      </c>
      <c r="T1" t="s">
        <v>5113</v>
      </c>
    </row>
    <row r="2" spans="1:20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459155</v>
      </c>
      <c r="G2">
        <v>42</v>
      </c>
      <c r="H2">
        <v>285</v>
      </c>
      <c r="I2">
        <v>1.21</v>
      </c>
      <c r="J2">
        <v>127224</v>
      </c>
      <c r="K2">
        <v>77023</v>
      </c>
      <c r="L2">
        <v>17.7</v>
      </c>
      <c r="M2">
        <v>32.9</v>
      </c>
      <c r="N2">
        <v>255.9</v>
      </c>
      <c r="O2">
        <v>2026</v>
      </c>
      <c r="P2">
        <f>EV_DATA[[#This Row],[avg_ev_price_usd]]*EV_DATA[[#This Row],[ev_sales_units]]</f>
        <v>35365495565</v>
      </c>
      <c r="Q2">
        <f>(EV_DATA[[#This Row],[vehicle_range_km]]/EV_DATA[[#This Row],[battery_capacity_kwh]])</f>
        <v>6.7857142857142856</v>
      </c>
      <c r="R2">
        <f>(EV_DATA[[#This Row],[avg_ev_price_usd]]/EV_DATA[[#This Row],[vehicle_range_km]])</f>
        <v>270.25614035087722</v>
      </c>
      <c r="S2">
        <f>(EV_DATA[[#This Row],[charging_stations]]/EV_DATA[[#This Row],[ev_sales_units]])*1000</f>
        <v>277.08290228789843</v>
      </c>
      <c r="T2" t="s">
        <v>20</v>
      </c>
    </row>
    <row r="3" spans="1:20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722074</v>
      </c>
      <c r="G3">
        <v>50</v>
      </c>
      <c r="H3">
        <v>330</v>
      </c>
      <c r="I3">
        <v>0.52</v>
      </c>
      <c r="J3">
        <v>112274</v>
      </c>
      <c r="K3">
        <v>69502</v>
      </c>
      <c r="L3">
        <v>23.3</v>
      </c>
      <c r="M3">
        <v>60.1</v>
      </c>
      <c r="N3">
        <v>155.1</v>
      </c>
      <c r="O3">
        <v>2026</v>
      </c>
      <c r="P3">
        <f>EV_DATA[[#This Row],[avg_ev_price_usd]]*EV_DATA[[#This Row],[ev_sales_units]]</f>
        <v>50185587148</v>
      </c>
      <c r="Q3">
        <f>(EV_DATA[[#This Row],[vehicle_range_km]]/EV_DATA[[#This Row],[battery_capacity_kwh]])</f>
        <v>6.6</v>
      </c>
      <c r="R3">
        <f>(EV_DATA[[#This Row],[avg_ev_price_usd]]/EV_DATA[[#This Row],[vehicle_range_km]])</f>
        <v>210.61212121212122</v>
      </c>
      <c r="S3">
        <f>(EV_DATA[[#This Row],[charging_stations]]/EV_DATA[[#This Row],[ev_sales_units]])*1000</f>
        <v>155.4882186590294</v>
      </c>
      <c r="T3" t="s">
        <v>20</v>
      </c>
    </row>
    <row r="4" spans="1:20" x14ac:dyDescent="0.3">
      <c r="A4" t="s">
        <v>26</v>
      </c>
      <c r="B4" t="s">
        <v>27</v>
      </c>
      <c r="C4" t="s">
        <v>28</v>
      </c>
      <c r="D4" t="s">
        <v>29</v>
      </c>
      <c r="E4" t="s">
        <v>19</v>
      </c>
      <c r="F4">
        <v>241638</v>
      </c>
      <c r="G4">
        <v>105</v>
      </c>
      <c r="H4">
        <v>483</v>
      </c>
      <c r="I4">
        <v>2.41</v>
      </c>
      <c r="J4">
        <v>76749</v>
      </c>
      <c r="K4">
        <v>33908</v>
      </c>
      <c r="L4">
        <v>14</v>
      </c>
      <c r="M4">
        <v>27.7</v>
      </c>
      <c r="N4">
        <v>161.6</v>
      </c>
      <c r="O4">
        <v>2026</v>
      </c>
      <c r="P4">
        <f>EV_DATA[[#This Row],[avg_ev_price_usd]]*EV_DATA[[#This Row],[ev_sales_units]]</f>
        <v>8193461304</v>
      </c>
      <c r="Q4">
        <f>(EV_DATA[[#This Row],[vehicle_range_km]]/EV_DATA[[#This Row],[battery_capacity_kwh]])</f>
        <v>4.5999999999999996</v>
      </c>
      <c r="R4">
        <f>(EV_DATA[[#This Row],[avg_ev_price_usd]]/EV_DATA[[#This Row],[vehicle_range_km]])</f>
        <v>70.20289855072464</v>
      </c>
      <c r="S4">
        <f>(EV_DATA[[#This Row],[charging_stations]]/EV_DATA[[#This Row],[ev_sales_units]])*1000</f>
        <v>317.61974523874557</v>
      </c>
      <c r="T4" t="s">
        <v>20</v>
      </c>
    </row>
    <row r="5" spans="1:20" x14ac:dyDescent="0.3">
      <c r="A5" t="s">
        <v>30</v>
      </c>
      <c r="B5" t="s">
        <v>16</v>
      </c>
      <c r="C5" t="s">
        <v>17</v>
      </c>
      <c r="D5" t="s">
        <v>31</v>
      </c>
      <c r="E5" t="s">
        <v>25</v>
      </c>
      <c r="F5">
        <v>681021</v>
      </c>
      <c r="G5">
        <v>116</v>
      </c>
      <c r="H5">
        <v>472</v>
      </c>
      <c r="I5">
        <v>1.53</v>
      </c>
      <c r="J5">
        <v>64238</v>
      </c>
      <c r="K5">
        <v>57502</v>
      </c>
      <c r="L5">
        <v>17.5</v>
      </c>
      <c r="M5">
        <v>40.1</v>
      </c>
      <c r="N5">
        <v>246.3</v>
      </c>
      <c r="O5">
        <v>2026</v>
      </c>
      <c r="P5">
        <f>EV_DATA[[#This Row],[avg_ev_price_usd]]*EV_DATA[[#This Row],[ev_sales_units]]</f>
        <v>39160069542</v>
      </c>
      <c r="Q5">
        <f>(EV_DATA[[#This Row],[vehicle_range_km]]/EV_DATA[[#This Row],[battery_capacity_kwh]])</f>
        <v>4.068965517241379</v>
      </c>
      <c r="R5">
        <f>(EV_DATA[[#This Row],[avg_ev_price_usd]]/EV_DATA[[#This Row],[vehicle_range_km]])</f>
        <v>121.82627118644068</v>
      </c>
      <c r="S5">
        <f>(EV_DATA[[#This Row],[charging_stations]]/EV_DATA[[#This Row],[ev_sales_units]])*1000</f>
        <v>94.326019315116568</v>
      </c>
      <c r="T5" t="s">
        <v>20</v>
      </c>
    </row>
    <row r="6" spans="1:20" x14ac:dyDescent="0.3">
      <c r="A6" t="s">
        <v>32</v>
      </c>
      <c r="B6" t="s">
        <v>22</v>
      </c>
      <c r="C6" t="s">
        <v>23</v>
      </c>
      <c r="D6" t="s">
        <v>29</v>
      </c>
      <c r="E6" t="s">
        <v>33</v>
      </c>
      <c r="F6">
        <v>714686</v>
      </c>
      <c r="G6">
        <v>114</v>
      </c>
      <c r="H6">
        <v>485</v>
      </c>
      <c r="I6">
        <v>2.0699999999999998</v>
      </c>
      <c r="J6">
        <v>135149</v>
      </c>
      <c r="K6">
        <v>58145</v>
      </c>
      <c r="L6">
        <v>16.100000000000001</v>
      </c>
      <c r="M6">
        <v>54.5</v>
      </c>
      <c r="N6">
        <v>21.2</v>
      </c>
      <c r="O6">
        <v>2026</v>
      </c>
      <c r="P6">
        <f>EV_DATA[[#This Row],[avg_ev_price_usd]]*EV_DATA[[#This Row],[ev_sales_units]]</f>
        <v>41555417470</v>
      </c>
      <c r="Q6">
        <f>(EV_DATA[[#This Row],[vehicle_range_km]]/EV_DATA[[#This Row],[battery_capacity_kwh]])</f>
        <v>4.2543859649122808</v>
      </c>
      <c r="R6">
        <f>(EV_DATA[[#This Row],[avg_ev_price_usd]]/EV_DATA[[#This Row],[vehicle_range_km]])</f>
        <v>119.88659793814433</v>
      </c>
      <c r="S6">
        <f>(EV_DATA[[#This Row],[charging_stations]]/EV_DATA[[#This Row],[ev_sales_units]])*1000</f>
        <v>189.10262688789203</v>
      </c>
      <c r="T6" t="s">
        <v>34</v>
      </c>
    </row>
    <row r="7" spans="1:20" x14ac:dyDescent="0.3">
      <c r="A7" t="s">
        <v>35</v>
      </c>
      <c r="B7" t="s">
        <v>22</v>
      </c>
      <c r="C7" t="s">
        <v>23</v>
      </c>
      <c r="D7" t="s">
        <v>36</v>
      </c>
      <c r="E7" t="s">
        <v>37</v>
      </c>
      <c r="F7">
        <v>544980</v>
      </c>
      <c r="G7">
        <v>102</v>
      </c>
      <c r="H7">
        <v>482</v>
      </c>
      <c r="I7">
        <v>1.27</v>
      </c>
      <c r="J7">
        <v>14009</v>
      </c>
      <c r="K7">
        <v>62939</v>
      </c>
      <c r="L7">
        <v>14.7</v>
      </c>
      <c r="M7">
        <v>26.7</v>
      </c>
      <c r="N7">
        <v>26.2</v>
      </c>
      <c r="O7">
        <v>2026</v>
      </c>
      <c r="P7">
        <f>EV_DATA[[#This Row],[avg_ev_price_usd]]*EV_DATA[[#This Row],[ev_sales_units]]</f>
        <v>34300496220</v>
      </c>
      <c r="Q7">
        <f>(EV_DATA[[#This Row],[vehicle_range_km]]/EV_DATA[[#This Row],[battery_capacity_kwh]])</f>
        <v>4.7254901960784315</v>
      </c>
      <c r="R7">
        <f>(EV_DATA[[#This Row],[avg_ev_price_usd]]/EV_DATA[[#This Row],[vehicle_range_km]])</f>
        <v>130.57883817427387</v>
      </c>
      <c r="S7">
        <f>(EV_DATA[[#This Row],[charging_stations]]/EV_DATA[[#This Row],[ev_sales_units]])*1000</f>
        <v>25.705530478182684</v>
      </c>
      <c r="T7" t="s">
        <v>34</v>
      </c>
    </row>
    <row r="8" spans="1:20" x14ac:dyDescent="0.3">
      <c r="A8" t="s">
        <v>38</v>
      </c>
      <c r="B8" t="s">
        <v>39</v>
      </c>
      <c r="C8" t="s">
        <v>40</v>
      </c>
      <c r="D8" t="s">
        <v>29</v>
      </c>
      <c r="E8" t="s">
        <v>19</v>
      </c>
      <c r="F8">
        <v>648873</v>
      </c>
      <c r="G8">
        <v>103</v>
      </c>
      <c r="H8">
        <v>463</v>
      </c>
      <c r="I8">
        <v>1.1000000000000001</v>
      </c>
      <c r="J8">
        <v>17055</v>
      </c>
      <c r="K8">
        <v>50809</v>
      </c>
      <c r="L8">
        <v>14.5</v>
      </c>
      <c r="M8">
        <v>7</v>
      </c>
      <c r="N8">
        <v>273.10000000000002</v>
      </c>
      <c r="O8">
        <v>2026</v>
      </c>
      <c r="P8">
        <f>EV_DATA[[#This Row],[avg_ev_price_usd]]*EV_DATA[[#This Row],[ev_sales_units]]</f>
        <v>32968588257</v>
      </c>
      <c r="Q8">
        <f>(EV_DATA[[#This Row],[vehicle_range_km]]/EV_DATA[[#This Row],[battery_capacity_kwh]])</f>
        <v>4.4951456310679614</v>
      </c>
      <c r="R8">
        <f>(EV_DATA[[#This Row],[avg_ev_price_usd]]/EV_DATA[[#This Row],[vehicle_range_km]])</f>
        <v>109.73866090712743</v>
      </c>
      <c r="S8">
        <f>(EV_DATA[[#This Row],[charging_stations]]/EV_DATA[[#This Row],[ev_sales_units]])*1000</f>
        <v>26.284034009736882</v>
      </c>
      <c r="T8" t="s">
        <v>20</v>
      </c>
    </row>
    <row r="9" spans="1:20" x14ac:dyDescent="0.3">
      <c r="A9" t="s">
        <v>41</v>
      </c>
      <c r="B9" t="s">
        <v>42</v>
      </c>
      <c r="C9" t="s">
        <v>17</v>
      </c>
      <c r="D9" t="s">
        <v>43</v>
      </c>
      <c r="E9" t="s">
        <v>33</v>
      </c>
      <c r="F9">
        <v>347873</v>
      </c>
      <c r="G9">
        <v>105</v>
      </c>
      <c r="H9">
        <v>415</v>
      </c>
      <c r="I9">
        <v>1.87</v>
      </c>
      <c r="J9">
        <v>165191</v>
      </c>
      <c r="K9">
        <v>31856</v>
      </c>
      <c r="L9">
        <v>20.100000000000001</v>
      </c>
      <c r="M9">
        <v>54.8</v>
      </c>
      <c r="N9">
        <v>294.39999999999998</v>
      </c>
      <c r="O9">
        <v>2026</v>
      </c>
      <c r="P9">
        <f>EV_DATA[[#This Row],[avg_ev_price_usd]]*EV_DATA[[#This Row],[ev_sales_units]]</f>
        <v>11081842288</v>
      </c>
      <c r="Q9">
        <f>(EV_DATA[[#This Row],[vehicle_range_km]]/EV_DATA[[#This Row],[battery_capacity_kwh]])</f>
        <v>3.9523809523809526</v>
      </c>
      <c r="R9">
        <f>(EV_DATA[[#This Row],[avg_ev_price_usd]]/EV_DATA[[#This Row],[vehicle_range_km]])</f>
        <v>76.76144578313253</v>
      </c>
      <c r="S9">
        <f>(EV_DATA[[#This Row],[charging_stations]]/EV_DATA[[#This Row],[ev_sales_units]])*1000</f>
        <v>474.86007824694644</v>
      </c>
      <c r="T9" t="s">
        <v>34</v>
      </c>
    </row>
    <row r="10" spans="1:20" x14ac:dyDescent="0.3">
      <c r="A10" t="s">
        <v>44</v>
      </c>
      <c r="B10" t="s">
        <v>42</v>
      </c>
      <c r="C10" t="s">
        <v>17</v>
      </c>
      <c r="D10" t="s">
        <v>45</v>
      </c>
      <c r="E10" t="s">
        <v>19</v>
      </c>
      <c r="F10">
        <v>764133</v>
      </c>
      <c r="G10">
        <v>85</v>
      </c>
      <c r="H10">
        <v>278</v>
      </c>
      <c r="I10">
        <v>2.11</v>
      </c>
      <c r="J10">
        <v>54109</v>
      </c>
      <c r="K10">
        <v>30176</v>
      </c>
      <c r="L10">
        <v>14.7</v>
      </c>
      <c r="M10">
        <v>33.1</v>
      </c>
      <c r="N10">
        <v>202.7</v>
      </c>
      <c r="O10">
        <v>2026</v>
      </c>
      <c r="P10">
        <f>EV_DATA[[#This Row],[avg_ev_price_usd]]*EV_DATA[[#This Row],[ev_sales_units]]</f>
        <v>23058477408</v>
      </c>
      <c r="Q10">
        <f>(EV_DATA[[#This Row],[vehicle_range_km]]/EV_DATA[[#This Row],[battery_capacity_kwh]])</f>
        <v>3.2705882352941176</v>
      </c>
      <c r="R10">
        <f>(EV_DATA[[#This Row],[avg_ev_price_usd]]/EV_DATA[[#This Row],[vehicle_range_km]])</f>
        <v>108.54676258992805</v>
      </c>
      <c r="S10">
        <f>(EV_DATA[[#This Row],[charging_stations]]/EV_DATA[[#This Row],[ev_sales_units]])*1000</f>
        <v>70.810971388488653</v>
      </c>
      <c r="T10" t="s">
        <v>34</v>
      </c>
    </row>
    <row r="11" spans="1:20" x14ac:dyDescent="0.3">
      <c r="A11" t="s">
        <v>46</v>
      </c>
      <c r="B11" t="s">
        <v>42</v>
      </c>
      <c r="C11" t="s">
        <v>17</v>
      </c>
      <c r="D11" t="s">
        <v>47</v>
      </c>
      <c r="E11" t="s">
        <v>19</v>
      </c>
      <c r="F11">
        <v>666056</v>
      </c>
      <c r="G11">
        <v>115</v>
      </c>
      <c r="H11">
        <v>258</v>
      </c>
      <c r="I11">
        <v>1.3</v>
      </c>
      <c r="J11">
        <v>82460</v>
      </c>
      <c r="K11">
        <v>27870</v>
      </c>
      <c r="L11">
        <v>20.6</v>
      </c>
      <c r="M11">
        <v>26</v>
      </c>
      <c r="N11">
        <v>80.7</v>
      </c>
      <c r="O11">
        <v>2026</v>
      </c>
      <c r="P11">
        <f>EV_DATA[[#This Row],[avg_ev_price_usd]]*EV_DATA[[#This Row],[ev_sales_units]]</f>
        <v>18562980720</v>
      </c>
      <c r="Q11">
        <f>(EV_DATA[[#This Row],[vehicle_range_km]]/EV_DATA[[#This Row],[battery_capacity_kwh]])</f>
        <v>2.2434782608695651</v>
      </c>
      <c r="R11">
        <f>(EV_DATA[[#This Row],[avg_ev_price_usd]]/EV_DATA[[#This Row],[vehicle_range_km]])</f>
        <v>108.02325581395348</v>
      </c>
      <c r="S11">
        <f>(EV_DATA[[#This Row],[charging_stations]]/EV_DATA[[#This Row],[ev_sales_units]])*1000</f>
        <v>123.80340391798887</v>
      </c>
      <c r="T11" t="s">
        <v>20</v>
      </c>
    </row>
    <row r="12" spans="1:20" x14ac:dyDescent="0.3">
      <c r="A12" t="s">
        <v>48</v>
      </c>
      <c r="B12" t="s">
        <v>49</v>
      </c>
      <c r="C12" t="s">
        <v>23</v>
      </c>
      <c r="D12" t="s">
        <v>18</v>
      </c>
      <c r="E12" t="s">
        <v>33</v>
      </c>
      <c r="F12">
        <v>531173</v>
      </c>
      <c r="G12">
        <v>113</v>
      </c>
      <c r="H12">
        <v>613</v>
      </c>
      <c r="I12">
        <v>1.42</v>
      </c>
      <c r="J12">
        <v>196990</v>
      </c>
      <c r="K12">
        <v>79966</v>
      </c>
      <c r="L12">
        <v>15.4</v>
      </c>
      <c r="M12">
        <v>37</v>
      </c>
      <c r="N12">
        <v>299.2</v>
      </c>
      <c r="O12">
        <v>2026</v>
      </c>
      <c r="P12">
        <f>EV_DATA[[#This Row],[avg_ev_price_usd]]*EV_DATA[[#This Row],[ev_sales_units]]</f>
        <v>42475780118</v>
      </c>
      <c r="Q12">
        <f>(EV_DATA[[#This Row],[vehicle_range_km]]/EV_DATA[[#This Row],[battery_capacity_kwh]])</f>
        <v>5.4247787610619467</v>
      </c>
      <c r="R12">
        <f>(EV_DATA[[#This Row],[avg_ev_price_usd]]/EV_DATA[[#This Row],[vehicle_range_km]])</f>
        <v>130.45024469820555</v>
      </c>
      <c r="S12">
        <f>(EV_DATA[[#This Row],[charging_stations]]/EV_DATA[[#This Row],[ev_sales_units]])*1000</f>
        <v>370.85845854363828</v>
      </c>
      <c r="T12" t="s">
        <v>20</v>
      </c>
    </row>
    <row r="13" spans="1:20" x14ac:dyDescent="0.3">
      <c r="A13" t="s">
        <v>50</v>
      </c>
      <c r="B13" t="s">
        <v>22</v>
      </c>
      <c r="C13" t="s">
        <v>23</v>
      </c>
      <c r="D13" t="s">
        <v>18</v>
      </c>
      <c r="E13" t="s">
        <v>25</v>
      </c>
      <c r="F13">
        <v>29632</v>
      </c>
      <c r="G13">
        <v>69</v>
      </c>
      <c r="H13">
        <v>421</v>
      </c>
      <c r="I13">
        <v>1.42</v>
      </c>
      <c r="J13">
        <v>43607</v>
      </c>
      <c r="K13">
        <v>65128</v>
      </c>
      <c r="L13">
        <v>18.899999999999999</v>
      </c>
      <c r="M13">
        <v>19.100000000000001</v>
      </c>
      <c r="N13">
        <v>259</v>
      </c>
      <c r="O13">
        <v>2026</v>
      </c>
      <c r="P13">
        <f>EV_DATA[[#This Row],[avg_ev_price_usd]]*EV_DATA[[#This Row],[ev_sales_units]]</f>
        <v>1929872896</v>
      </c>
      <c r="Q13">
        <f>(EV_DATA[[#This Row],[vehicle_range_km]]/EV_DATA[[#This Row],[battery_capacity_kwh]])</f>
        <v>6.1014492753623184</v>
      </c>
      <c r="R13">
        <f>(EV_DATA[[#This Row],[avg_ev_price_usd]]/EV_DATA[[#This Row],[vehicle_range_km]])</f>
        <v>154.69833729216151</v>
      </c>
      <c r="S13">
        <f>(EV_DATA[[#This Row],[charging_stations]]/EV_DATA[[#This Row],[ev_sales_units]])*1000</f>
        <v>1471.6185205183585</v>
      </c>
      <c r="T13" t="s">
        <v>34</v>
      </c>
    </row>
    <row r="14" spans="1:20" x14ac:dyDescent="0.3">
      <c r="A14" t="s">
        <v>51</v>
      </c>
      <c r="B14" t="s">
        <v>52</v>
      </c>
      <c r="C14" t="s">
        <v>40</v>
      </c>
      <c r="D14" t="s">
        <v>45</v>
      </c>
      <c r="E14" t="s">
        <v>33</v>
      </c>
      <c r="F14">
        <v>49610</v>
      </c>
      <c r="G14">
        <v>87</v>
      </c>
      <c r="H14">
        <v>568</v>
      </c>
      <c r="I14">
        <v>1.17</v>
      </c>
      <c r="J14">
        <v>62794</v>
      </c>
      <c r="K14">
        <v>47574</v>
      </c>
      <c r="L14">
        <v>12.6</v>
      </c>
      <c r="M14">
        <v>13.3</v>
      </c>
      <c r="N14">
        <v>113.7</v>
      </c>
      <c r="O14">
        <v>2026</v>
      </c>
      <c r="P14">
        <f>EV_DATA[[#This Row],[avg_ev_price_usd]]*EV_DATA[[#This Row],[ev_sales_units]]</f>
        <v>2360146140</v>
      </c>
      <c r="Q14">
        <f>(EV_DATA[[#This Row],[vehicle_range_km]]/EV_DATA[[#This Row],[battery_capacity_kwh]])</f>
        <v>6.5287356321839081</v>
      </c>
      <c r="R14">
        <f>(EV_DATA[[#This Row],[avg_ev_price_usd]]/EV_DATA[[#This Row],[vehicle_range_km]])</f>
        <v>83.757042253521121</v>
      </c>
      <c r="S14">
        <f>(EV_DATA[[#This Row],[charging_stations]]/EV_DATA[[#This Row],[ev_sales_units]])*1000</f>
        <v>1265.752872404757</v>
      </c>
      <c r="T14" t="s">
        <v>20</v>
      </c>
    </row>
    <row r="15" spans="1:20" x14ac:dyDescent="0.3">
      <c r="A15" t="s">
        <v>53</v>
      </c>
      <c r="B15" t="s">
        <v>27</v>
      </c>
      <c r="C15" t="s">
        <v>28</v>
      </c>
      <c r="D15" t="s">
        <v>36</v>
      </c>
      <c r="E15" t="s">
        <v>19</v>
      </c>
      <c r="F15">
        <v>465357</v>
      </c>
      <c r="G15">
        <v>43</v>
      </c>
      <c r="H15">
        <v>443</v>
      </c>
      <c r="I15">
        <v>2.5099999999999998</v>
      </c>
      <c r="J15">
        <v>3580</v>
      </c>
      <c r="K15">
        <v>34017</v>
      </c>
      <c r="L15">
        <v>22.4</v>
      </c>
      <c r="M15">
        <v>6.4</v>
      </c>
      <c r="N15">
        <v>51.6</v>
      </c>
      <c r="O15">
        <v>2026</v>
      </c>
      <c r="P15">
        <f>EV_DATA[[#This Row],[avg_ev_price_usd]]*EV_DATA[[#This Row],[ev_sales_units]]</f>
        <v>15830049069</v>
      </c>
      <c r="Q15">
        <f>(EV_DATA[[#This Row],[vehicle_range_km]]/EV_DATA[[#This Row],[battery_capacity_kwh]])</f>
        <v>10.302325581395349</v>
      </c>
      <c r="R15">
        <f>(EV_DATA[[#This Row],[avg_ev_price_usd]]/EV_DATA[[#This Row],[vehicle_range_km]])</f>
        <v>76.787810383747171</v>
      </c>
      <c r="S15">
        <f>(EV_DATA[[#This Row],[charging_stations]]/EV_DATA[[#This Row],[ev_sales_units]])*1000</f>
        <v>7.6930184782865627</v>
      </c>
      <c r="T15" t="s">
        <v>20</v>
      </c>
    </row>
    <row r="16" spans="1:20" x14ac:dyDescent="0.3">
      <c r="A16" t="s">
        <v>54</v>
      </c>
      <c r="B16" t="s">
        <v>55</v>
      </c>
      <c r="C16" t="s">
        <v>40</v>
      </c>
      <c r="D16" t="s">
        <v>29</v>
      </c>
      <c r="E16" t="s">
        <v>37</v>
      </c>
      <c r="F16">
        <v>571320</v>
      </c>
      <c r="G16">
        <v>56</v>
      </c>
      <c r="H16">
        <v>486</v>
      </c>
      <c r="I16">
        <v>2.83</v>
      </c>
      <c r="J16">
        <v>170481</v>
      </c>
      <c r="K16">
        <v>82538</v>
      </c>
      <c r="L16">
        <v>13.9</v>
      </c>
      <c r="M16">
        <v>58.2</v>
      </c>
      <c r="N16">
        <v>276</v>
      </c>
      <c r="O16">
        <v>2026</v>
      </c>
      <c r="P16">
        <f>EV_DATA[[#This Row],[avg_ev_price_usd]]*EV_DATA[[#This Row],[ev_sales_units]]</f>
        <v>47155610160</v>
      </c>
      <c r="Q16">
        <f>(EV_DATA[[#This Row],[vehicle_range_km]]/EV_DATA[[#This Row],[battery_capacity_kwh]])</f>
        <v>8.6785714285714288</v>
      </c>
      <c r="R16">
        <f>(EV_DATA[[#This Row],[avg_ev_price_usd]]/EV_DATA[[#This Row],[vehicle_range_km]])</f>
        <v>169.8312757201646</v>
      </c>
      <c r="S16">
        <f>(EV_DATA[[#This Row],[charging_stations]]/EV_DATA[[#This Row],[ev_sales_units]])*1000</f>
        <v>298.39844570468387</v>
      </c>
      <c r="T16" t="s">
        <v>34</v>
      </c>
    </row>
    <row r="17" spans="1:20" x14ac:dyDescent="0.3">
      <c r="A17" t="s">
        <v>56</v>
      </c>
      <c r="B17" t="s">
        <v>16</v>
      </c>
      <c r="C17" t="s">
        <v>17</v>
      </c>
      <c r="D17" t="s">
        <v>45</v>
      </c>
      <c r="E17" t="s">
        <v>37</v>
      </c>
      <c r="F17">
        <v>652396</v>
      </c>
      <c r="G17">
        <v>81</v>
      </c>
      <c r="H17">
        <v>282</v>
      </c>
      <c r="I17">
        <v>1.64</v>
      </c>
      <c r="J17">
        <v>92851</v>
      </c>
      <c r="K17">
        <v>76420</v>
      </c>
      <c r="L17">
        <v>19.600000000000001</v>
      </c>
      <c r="M17">
        <v>35.5</v>
      </c>
      <c r="N17">
        <v>46.6</v>
      </c>
      <c r="O17">
        <v>2026</v>
      </c>
      <c r="P17">
        <f>EV_DATA[[#This Row],[avg_ev_price_usd]]*EV_DATA[[#This Row],[ev_sales_units]]</f>
        <v>49856102320</v>
      </c>
      <c r="Q17">
        <f>(EV_DATA[[#This Row],[vehicle_range_km]]/EV_DATA[[#This Row],[battery_capacity_kwh]])</f>
        <v>3.4814814814814814</v>
      </c>
      <c r="R17">
        <f>(EV_DATA[[#This Row],[avg_ev_price_usd]]/EV_DATA[[#This Row],[vehicle_range_km]])</f>
        <v>270.99290780141843</v>
      </c>
      <c r="S17">
        <f>(EV_DATA[[#This Row],[charging_stations]]/EV_DATA[[#This Row],[ev_sales_units]])*1000</f>
        <v>142.3230675847185</v>
      </c>
      <c r="T17" t="s">
        <v>34</v>
      </c>
    </row>
    <row r="18" spans="1:20" x14ac:dyDescent="0.3">
      <c r="A18" t="s">
        <v>57</v>
      </c>
      <c r="B18" t="s">
        <v>42</v>
      </c>
      <c r="C18" t="s">
        <v>17</v>
      </c>
      <c r="D18" t="s">
        <v>58</v>
      </c>
      <c r="E18" t="s">
        <v>37</v>
      </c>
      <c r="F18">
        <v>351592</v>
      </c>
      <c r="G18">
        <v>111</v>
      </c>
      <c r="H18">
        <v>375</v>
      </c>
      <c r="I18">
        <v>0.51</v>
      </c>
      <c r="J18">
        <v>179365</v>
      </c>
      <c r="K18">
        <v>52843</v>
      </c>
      <c r="L18">
        <v>16.5</v>
      </c>
      <c r="M18">
        <v>37.9</v>
      </c>
      <c r="N18">
        <v>67.5</v>
      </c>
      <c r="O18">
        <v>2026</v>
      </c>
      <c r="P18">
        <f>EV_DATA[[#This Row],[avg_ev_price_usd]]*EV_DATA[[#This Row],[ev_sales_units]]</f>
        <v>18579176056</v>
      </c>
      <c r="Q18">
        <f>(EV_DATA[[#This Row],[vehicle_range_km]]/EV_DATA[[#This Row],[battery_capacity_kwh]])</f>
        <v>3.3783783783783785</v>
      </c>
      <c r="R18">
        <f>(EV_DATA[[#This Row],[avg_ev_price_usd]]/EV_DATA[[#This Row],[vehicle_range_km]])</f>
        <v>140.91466666666668</v>
      </c>
      <c r="S18">
        <f>(EV_DATA[[#This Row],[charging_stations]]/EV_DATA[[#This Row],[ev_sales_units]])*1000</f>
        <v>510.15097044301348</v>
      </c>
      <c r="T18" t="s">
        <v>34</v>
      </c>
    </row>
    <row r="19" spans="1:20" x14ac:dyDescent="0.3">
      <c r="A19" t="s">
        <v>59</v>
      </c>
      <c r="B19" t="s">
        <v>42</v>
      </c>
      <c r="C19" t="s">
        <v>17</v>
      </c>
      <c r="D19" t="s">
        <v>43</v>
      </c>
      <c r="E19" t="s">
        <v>37</v>
      </c>
      <c r="F19">
        <v>741962</v>
      </c>
      <c r="G19">
        <v>94</v>
      </c>
      <c r="H19">
        <v>271</v>
      </c>
      <c r="I19">
        <v>2.4</v>
      </c>
      <c r="J19">
        <v>95509</v>
      </c>
      <c r="K19">
        <v>64994</v>
      </c>
      <c r="L19">
        <v>18.2</v>
      </c>
      <c r="M19">
        <v>10.8</v>
      </c>
      <c r="N19">
        <v>197.4</v>
      </c>
      <c r="O19">
        <v>2026</v>
      </c>
      <c r="P19">
        <f>EV_DATA[[#This Row],[avg_ev_price_usd]]*EV_DATA[[#This Row],[ev_sales_units]]</f>
        <v>48223078228</v>
      </c>
      <c r="Q19">
        <f>(EV_DATA[[#This Row],[vehicle_range_km]]/EV_DATA[[#This Row],[battery_capacity_kwh]])</f>
        <v>2.8829787234042552</v>
      </c>
      <c r="R19">
        <f>(EV_DATA[[#This Row],[avg_ev_price_usd]]/EV_DATA[[#This Row],[vehicle_range_km]])</f>
        <v>239.83025830258302</v>
      </c>
      <c r="S19">
        <f>(EV_DATA[[#This Row],[charging_stations]]/EV_DATA[[#This Row],[ev_sales_units]])*1000</f>
        <v>128.72492122238066</v>
      </c>
      <c r="T19" t="s">
        <v>34</v>
      </c>
    </row>
    <row r="20" spans="1:20" x14ac:dyDescent="0.3">
      <c r="A20" t="s">
        <v>60</v>
      </c>
      <c r="B20" t="s">
        <v>61</v>
      </c>
      <c r="C20" t="s">
        <v>40</v>
      </c>
      <c r="D20" t="s">
        <v>43</v>
      </c>
      <c r="E20" t="s">
        <v>25</v>
      </c>
      <c r="F20">
        <v>699943</v>
      </c>
      <c r="G20">
        <v>103</v>
      </c>
      <c r="H20">
        <v>337</v>
      </c>
      <c r="I20">
        <v>0.72</v>
      </c>
      <c r="J20">
        <v>129379</v>
      </c>
      <c r="K20">
        <v>75020</v>
      </c>
      <c r="L20">
        <v>20.9</v>
      </c>
      <c r="M20">
        <v>31.7</v>
      </c>
      <c r="N20">
        <v>139.30000000000001</v>
      </c>
      <c r="O20">
        <v>2026</v>
      </c>
      <c r="P20">
        <f>EV_DATA[[#This Row],[avg_ev_price_usd]]*EV_DATA[[#This Row],[ev_sales_units]]</f>
        <v>52509723860</v>
      </c>
      <c r="Q20">
        <f>(EV_DATA[[#This Row],[vehicle_range_km]]/EV_DATA[[#This Row],[battery_capacity_kwh]])</f>
        <v>3.2718446601941746</v>
      </c>
      <c r="R20">
        <f>(EV_DATA[[#This Row],[avg_ev_price_usd]]/EV_DATA[[#This Row],[vehicle_range_km]])</f>
        <v>222.61127596439169</v>
      </c>
      <c r="S20">
        <f>(EV_DATA[[#This Row],[charging_stations]]/EV_DATA[[#This Row],[ev_sales_units]])*1000</f>
        <v>184.84219429296385</v>
      </c>
      <c r="T20" t="s">
        <v>34</v>
      </c>
    </row>
    <row r="21" spans="1:20" x14ac:dyDescent="0.3">
      <c r="A21" t="s">
        <v>62</v>
      </c>
      <c r="B21" t="s">
        <v>42</v>
      </c>
      <c r="C21" t="s">
        <v>17</v>
      </c>
      <c r="D21" t="s">
        <v>47</v>
      </c>
      <c r="E21" t="s">
        <v>33</v>
      </c>
      <c r="F21">
        <v>307917</v>
      </c>
      <c r="G21">
        <v>48</v>
      </c>
      <c r="H21">
        <v>320</v>
      </c>
      <c r="I21">
        <v>2.5299999999999998</v>
      </c>
      <c r="J21">
        <v>153384</v>
      </c>
      <c r="K21">
        <v>55189</v>
      </c>
      <c r="L21">
        <v>20.399999999999999</v>
      </c>
      <c r="M21">
        <v>48</v>
      </c>
      <c r="N21">
        <v>52.9</v>
      </c>
      <c r="O21">
        <v>2026</v>
      </c>
      <c r="P21">
        <f>EV_DATA[[#This Row],[avg_ev_price_usd]]*EV_DATA[[#This Row],[ev_sales_units]]</f>
        <v>16993631313</v>
      </c>
      <c r="Q21">
        <f>(EV_DATA[[#This Row],[vehicle_range_km]]/EV_DATA[[#This Row],[battery_capacity_kwh]])</f>
        <v>6.666666666666667</v>
      </c>
      <c r="R21">
        <f>(EV_DATA[[#This Row],[avg_ev_price_usd]]/EV_DATA[[#This Row],[vehicle_range_km]])</f>
        <v>172.46562499999999</v>
      </c>
      <c r="S21">
        <f>(EV_DATA[[#This Row],[charging_stations]]/EV_DATA[[#This Row],[ev_sales_units]])*1000</f>
        <v>498.13423747308525</v>
      </c>
      <c r="T21" t="s">
        <v>34</v>
      </c>
    </row>
    <row r="22" spans="1:20" x14ac:dyDescent="0.3">
      <c r="A22" t="s">
        <v>63</v>
      </c>
      <c r="B22" t="s">
        <v>55</v>
      </c>
      <c r="C22" t="s">
        <v>40</v>
      </c>
      <c r="D22" t="s">
        <v>24</v>
      </c>
      <c r="E22" t="s">
        <v>19</v>
      </c>
      <c r="F22">
        <v>151263</v>
      </c>
      <c r="G22">
        <v>56</v>
      </c>
      <c r="H22">
        <v>538</v>
      </c>
      <c r="I22">
        <v>0.64</v>
      </c>
      <c r="J22">
        <v>195903</v>
      </c>
      <c r="K22">
        <v>72561</v>
      </c>
      <c r="L22">
        <v>12.7</v>
      </c>
      <c r="M22">
        <v>31.8</v>
      </c>
      <c r="N22">
        <v>90.3</v>
      </c>
      <c r="O22">
        <v>2026</v>
      </c>
      <c r="P22">
        <f>EV_DATA[[#This Row],[avg_ev_price_usd]]*EV_DATA[[#This Row],[ev_sales_units]]</f>
        <v>10975794543</v>
      </c>
      <c r="Q22">
        <f>(EV_DATA[[#This Row],[vehicle_range_km]]/EV_DATA[[#This Row],[battery_capacity_kwh]])</f>
        <v>9.6071428571428577</v>
      </c>
      <c r="R22">
        <f>(EV_DATA[[#This Row],[avg_ev_price_usd]]/EV_DATA[[#This Row],[vehicle_range_km]])</f>
        <v>134.87174721189592</v>
      </c>
      <c r="S22">
        <f>(EV_DATA[[#This Row],[charging_stations]]/EV_DATA[[#This Row],[ev_sales_units]])*1000</f>
        <v>1295.1151306003451</v>
      </c>
      <c r="T22" t="s">
        <v>34</v>
      </c>
    </row>
    <row r="23" spans="1:20" x14ac:dyDescent="0.3">
      <c r="A23" t="s">
        <v>64</v>
      </c>
      <c r="B23" t="s">
        <v>61</v>
      </c>
      <c r="C23" t="s">
        <v>40</v>
      </c>
      <c r="D23" t="s">
        <v>36</v>
      </c>
      <c r="E23" t="s">
        <v>33</v>
      </c>
      <c r="F23">
        <v>75402</v>
      </c>
      <c r="G23">
        <v>87</v>
      </c>
      <c r="H23">
        <v>410</v>
      </c>
      <c r="I23">
        <v>1.1499999999999999</v>
      </c>
      <c r="J23">
        <v>19358</v>
      </c>
      <c r="K23">
        <v>45192</v>
      </c>
      <c r="L23">
        <v>14.2</v>
      </c>
      <c r="M23">
        <v>35.6</v>
      </c>
      <c r="N23">
        <v>62.9</v>
      </c>
      <c r="O23">
        <v>2026</v>
      </c>
      <c r="P23">
        <f>EV_DATA[[#This Row],[avg_ev_price_usd]]*EV_DATA[[#This Row],[ev_sales_units]]</f>
        <v>3407567184</v>
      </c>
      <c r="Q23">
        <f>(EV_DATA[[#This Row],[vehicle_range_km]]/EV_DATA[[#This Row],[battery_capacity_kwh]])</f>
        <v>4.7126436781609193</v>
      </c>
      <c r="R23">
        <f>(EV_DATA[[#This Row],[avg_ev_price_usd]]/EV_DATA[[#This Row],[vehicle_range_km]])</f>
        <v>110.22439024390243</v>
      </c>
      <c r="S23">
        <f>(EV_DATA[[#This Row],[charging_stations]]/EV_DATA[[#This Row],[ev_sales_units]])*1000</f>
        <v>256.73059070051193</v>
      </c>
      <c r="T23" t="s">
        <v>20</v>
      </c>
    </row>
    <row r="24" spans="1:20" x14ac:dyDescent="0.3">
      <c r="A24" t="s">
        <v>65</v>
      </c>
      <c r="B24" t="s">
        <v>66</v>
      </c>
      <c r="C24" t="s">
        <v>17</v>
      </c>
      <c r="D24" t="s">
        <v>43</v>
      </c>
      <c r="E24" t="s">
        <v>25</v>
      </c>
      <c r="F24">
        <v>530526</v>
      </c>
      <c r="G24">
        <v>61</v>
      </c>
      <c r="H24">
        <v>649</v>
      </c>
      <c r="I24">
        <v>1.77</v>
      </c>
      <c r="J24">
        <v>89369</v>
      </c>
      <c r="K24">
        <v>75305</v>
      </c>
      <c r="L24">
        <v>19.600000000000001</v>
      </c>
      <c r="M24">
        <v>34.700000000000003</v>
      </c>
      <c r="N24">
        <v>241.5</v>
      </c>
      <c r="O24">
        <v>2026</v>
      </c>
      <c r="P24">
        <f>EV_DATA[[#This Row],[avg_ev_price_usd]]*EV_DATA[[#This Row],[ev_sales_units]]</f>
        <v>39951260430</v>
      </c>
      <c r="Q24">
        <f>(EV_DATA[[#This Row],[vehicle_range_km]]/EV_DATA[[#This Row],[battery_capacity_kwh]])</f>
        <v>10.639344262295081</v>
      </c>
      <c r="R24">
        <f>(EV_DATA[[#This Row],[avg_ev_price_usd]]/EV_DATA[[#This Row],[vehicle_range_km]])</f>
        <v>116.03235747303543</v>
      </c>
      <c r="S24">
        <f>(EV_DATA[[#This Row],[charging_stations]]/EV_DATA[[#This Row],[ev_sales_units]])*1000</f>
        <v>168.45357249220586</v>
      </c>
      <c r="T24" t="s">
        <v>34</v>
      </c>
    </row>
    <row r="25" spans="1:20" x14ac:dyDescent="0.3">
      <c r="A25" t="s">
        <v>67</v>
      </c>
      <c r="B25" t="s">
        <v>39</v>
      </c>
      <c r="C25" t="s">
        <v>40</v>
      </c>
      <c r="D25" t="s">
        <v>47</v>
      </c>
      <c r="E25" t="s">
        <v>37</v>
      </c>
      <c r="F25">
        <v>668699</v>
      </c>
      <c r="G25">
        <v>56</v>
      </c>
      <c r="H25">
        <v>490</v>
      </c>
      <c r="I25">
        <v>2.4900000000000002</v>
      </c>
      <c r="J25">
        <v>44152</v>
      </c>
      <c r="K25">
        <v>75146</v>
      </c>
      <c r="L25">
        <v>21.5</v>
      </c>
      <c r="M25">
        <v>8.9</v>
      </c>
      <c r="N25">
        <v>187.6</v>
      </c>
      <c r="O25">
        <v>2026</v>
      </c>
      <c r="P25">
        <f>EV_DATA[[#This Row],[avg_ev_price_usd]]*EV_DATA[[#This Row],[ev_sales_units]]</f>
        <v>50250055054</v>
      </c>
      <c r="Q25">
        <f>(EV_DATA[[#This Row],[vehicle_range_km]]/EV_DATA[[#This Row],[battery_capacity_kwh]])</f>
        <v>8.75</v>
      </c>
      <c r="R25">
        <f>(EV_DATA[[#This Row],[avg_ev_price_usd]]/EV_DATA[[#This Row],[vehicle_range_km]])</f>
        <v>153.35918367346937</v>
      </c>
      <c r="S25">
        <f>(EV_DATA[[#This Row],[charging_stations]]/EV_DATA[[#This Row],[ev_sales_units]])*1000</f>
        <v>66.02671755154411</v>
      </c>
      <c r="T25" t="s">
        <v>34</v>
      </c>
    </row>
    <row r="26" spans="1:20" x14ac:dyDescent="0.3">
      <c r="A26" t="s">
        <v>68</v>
      </c>
      <c r="B26" t="s">
        <v>49</v>
      </c>
      <c r="C26" t="s">
        <v>23</v>
      </c>
      <c r="D26" t="s">
        <v>58</v>
      </c>
      <c r="E26" t="s">
        <v>33</v>
      </c>
      <c r="F26">
        <v>82661</v>
      </c>
      <c r="G26">
        <v>46</v>
      </c>
      <c r="H26">
        <v>307</v>
      </c>
      <c r="I26">
        <v>2.63</v>
      </c>
      <c r="J26">
        <v>73621</v>
      </c>
      <c r="K26">
        <v>53409</v>
      </c>
      <c r="L26">
        <v>24.4</v>
      </c>
      <c r="M26">
        <v>57.7</v>
      </c>
      <c r="N26">
        <v>82.7</v>
      </c>
      <c r="O26">
        <v>2026</v>
      </c>
      <c r="P26">
        <f>EV_DATA[[#This Row],[avg_ev_price_usd]]*EV_DATA[[#This Row],[ev_sales_units]]</f>
        <v>4414841349</v>
      </c>
      <c r="Q26">
        <f>(EV_DATA[[#This Row],[vehicle_range_km]]/EV_DATA[[#This Row],[battery_capacity_kwh]])</f>
        <v>6.6739130434782608</v>
      </c>
      <c r="R26">
        <f>(EV_DATA[[#This Row],[avg_ev_price_usd]]/EV_DATA[[#This Row],[vehicle_range_km]])</f>
        <v>173.97068403908796</v>
      </c>
      <c r="S26">
        <f>(EV_DATA[[#This Row],[charging_stations]]/EV_DATA[[#This Row],[ev_sales_units]])*1000</f>
        <v>890.63766467862717</v>
      </c>
      <c r="T26" t="s">
        <v>20</v>
      </c>
    </row>
    <row r="27" spans="1:20" x14ac:dyDescent="0.3">
      <c r="A27" t="s">
        <v>69</v>
      </c>
      <c r="B27" t="s">
        <v>42</v>
      </c>
      <c r="C27" t="s">
        <v>17</v>
      </c>
      <c r="D27" t="s">
        <v>24</v>
      </c>
      <c r="E27" t="s">
        <v>37</v>
      </c>
      <c r="F27">
        <v>443610</v>
      </c>
      <c r="G27">
        <v>81</v>
      </c>
      <c r="H27">
        <v>342</v>
      </c>
      <c r="I27">
        <v>2.1</v>
      </c>
      <c r="J27">
        <v>176730</v>
      </c>
      <c r="K27">
        <v>62853</v>
      </c>
      <c r="L27">
        <v>23.5</v>
      </c>
      <c r="M27">
        <v>16.2</v>
      </c>
      <c r="N27">
        <v>117.1</v>
      </c>
      <c r="O27">
        <v>2026</v>
      </c>
      <c r="P27">
        <f>EV_DATA[[#This Row],[avg_ev_price_usd]]*EV_DATA[[#This Row],[ev_sales_units]]</f>
        <v>27882219330</v>
      </c>
      <c r="Q27">
        <f>(EV_DATA[[#This Row],[vehicle_range_km]]/EV_DATA[[#This Row],[battery_capacity_kwh]])</f>
        <v>4.2222222222222223</v>
      </c>
      <c r="R27">
        <f>(EV_DATA[[#This Row],[avg_ev_price_usd]]/EV_DATA[[#This Row],[vehicle_range_km]])</f>
        <v>183.78070175438597</v>
      </c>
      <c r="S27">
        <f>(EV_DATA[[#This Row],[charging_stations]]/EV_DATA[[#This Row],[ev_sales_units]])*1000</f>
        <v>398.39047812267529</v>
      </c>
      <c r="T27" t="s">
        <v>34</v>
      </c>
    </row>
    <row r="28" spans="1:20" x14ac:dyDescent="0.3">
      <c r="A28" t="s">
        <v>70</v>
      </c>
      <c r="B28" t="s">
        <v>42</v>
      </c>
      <c r="C28" t="s">
        <v>17</v>
      </c>
      <c r="D28" t="s">
        <v>47</v>
      </c>
      <c r="E28" t="s">
        <v>25</v>
      </c>
      <c r="F28">
        <v>847684</v>
      </c>
      <c r="G28">
        <v>50</v>
      </c>
      <c r="H28">
        <v>530</v>
      </c>
      <c r="I28">
        <v>2.41</v>
      </c>
      <c r="J28">
        <v>175662</v>
      </c>
      <c r="K28">
        <v>41440</v>
      </c>
      <c r="L28">
        <v>13.8</v>
      </c>
      <c r="M28">
        <v>41</v>
      </c>
      <c r="N28">
        <v>187.7</v>
      </c>
      <c r="O28">
        <v>2026</v>
      </c>
      <c r="P28">
        <f>EV_DATA[[#This Row],[avg_ev_price_usd]]*EV_DATA[[#This Row],[ev_sales_units]]</f>
        <v>35128024960</v>
      </c>
      <c r="Q28">
        <f>(EV_DATA[[#This Row],[vehicle_range_km]]/EV_DATA[[#This Row],[battery_capacity_kwh]])</f>
        <v>10.6</v>
      </c>
      <c r="R28">
        <f>(EV_DATA[[#This Row],[avg_ev_price_usd]]/EV_DATA[[#This Row],[vehicle_range_km]])</f>
        <v>78.188679245283012</v>
      </c>
      <c r="S28">
        <f>(EV_DATA[[#This Row],[charging_stations]]/EV_DATA[[#This Row],[ev_sales_units]])*1000</f>
        <v>207.22580584274328</v>
      </c>
      <c r="T28" t="s">
        <v>20</v>
      </c>
    </row>
    <row r="29" spans="1:20" x14ac:dyDescent="0.3">
      <c r="A29" t="s">
        <v>71</v>
      </c>
      <c r="B29" t="s">
        <v>39</v>
      </c>
      <c r="C29" t="s">
        <v>40</v>
      </c>
      <c r="D29" t="s">
        <v>72</v>
      </c>
      <c r="E29" t="s">
        <v>25</v>
      </c>
      <c r="F29">
        <v>567517</v>
      </c>
      <c r="G29">
        <v>95</v>
      </c>
      <c r="H29">
        <v>634</v>
      </c>
      <c r="I29">
        <v>2.42</v>
      </c>
      <c r="J29">
        <v>32099</v>
      </c>
      <c r="K29">
        <v>36942</v>
      </c>
      <c r="L29">
        <v>21.1</v>
      </c>
      <c r="M29">
        <v>41.6</v>
      </c>
      <c r="N29">
        <v>82.3</v>
      </c>
      <c r="O29">
        <v>2026</v>
      </c>
      <c r="P29">
        <f>EV_DATA[[#This Row],[avg_ev_price_usd]]*EV_DATA[[#This Row],[ev_sales_units]]</f>
        <v>20965213014</v>
      </c>
      <c r="Q29">
        <f>(EV_DATA[[#This Row],[vehicle_range_km]]/EV_DATA[[#This Row],[battery_capacity_kwh]])</f>
        <v>6.6736842105263161</v>
      </c>
      <c r="R29">
        <f>(EV_DATA[[#This Row],[avg_ev_price_usd]]/EV_DATA[[#This Row],[vehicle_range_km]])</f>
        <v>58.268138801261827</v>
      </c>
      <c r="S29">
        <f>(EV_DATA[[#This Row],[charging_stations]]/EV_DATA[[#This Row],[ev_sales_units]])*1000</f>
        <v>56.560420216486904</v>
      </c>
      <c r="T29" t="s">
        <v>20</v>
      </c>
    </row>
    <row r="30" spans="1:20" x14ac:dyDescent="0.3">
      <c r="A30" t="s">
        <v>73</v>
      </c>
      <c r="B30" t="s">
        <v>27</v>
      </c>
      <c r="C30" t="s">
        <v>28</v>
      </c>
      <c r="D30" t="s">
        <v>47</v>
      </c>
      <c r="E30" t="s">
        <v>19</v>
      </c>
      <c r="F30">
        <v>593098</v>
      </c>
      <c r="G30">
        <v>69</v>
      </c>
      <c r="H30">
        <v>559</v>
      </c>
      <c r="I30">
        <v>2.14</v>
      </c>
      <c r="J30">
        <v>137770</v>
      </c>
      <c r="K30">
        <v>52392</v>
      </c>
      <c r="L30">
        <v>18.100000000000001</v>
      </c>
      <c r="M30">
        <v>18.899999999999999</v>
      </c>
      <c r="N30">
        <v>294.7</v>
      </c>
      <c r="O30">
        <v>2026</v>
      </c>
      <c r="P30">
        <f>EV_DATA[[#This Row],[avg_ev_price_usd]]*EV_DATA[[#This Row],[ev_sales_units]]</f>
        <v>31073590416</v>
      </c>
      <c r="Q30">
        <f>(EV_DATA[[#This Row],[vehicle_range_km]]/EV_DATA[[#This Row],[battery_capacity_kwh]])</f>
        <v>8.1014492753623184</v>
      </c>
      <c r="R30">
        <f>(EV_DATA[[#This Row],[avg_ev_price_usd]]/EV_DATA[[#This Row],[vehicle_range_km]])</f>
        <v>93.72450805008944</v>
      </c>
      <c r="S30">
        <f>(EV_DATA[[#This Row],[charging_stations]]/EV_DATA[[#This Row],[ev_sales_units]])*1000</f>
        <v>232.28876172234607</v>
      </c>
      <c r="T30" t="s">
        <v>20</v>
      </c>
    </row>
    <row r="31" spans="1:20" x14ac:dyDescent="0.3">
      <c r="A31" t="s">
        <v>74</v>
      </c>
      <c r="B31" t="s">
        <v>16</v>
      </c>
      <c r="C31" t="s">
        <v>17</v>
      </c>
      <c r="D31" t="s">
        <v>47</v>
      </c>
      <c r="E31" t="s">
        <v>33</v>
      </c>
      <c r="F31">
        <v>395710</v>
      </c>
      <c r="G31">
        <v>49</v>
      </c>
      <c r="H31">
        <v>304</v>
      </c>
      <c r="I31">
        <v>0.89</v>
      </c>
      <c r="J31">
        <v>185394</v>
      </c>
      <c r="K31">
        <v>47786</v>
      </c>
      <c r="L31">
        <v>24.7</v>
      </c>
      <c r="M31">
        <v>44.7</v>
      </c>
      <c r="N31">
        <v>96.5</v>
      </c>
      <c r="O31">
        <v>2026</v>
      </c>
      <c r="P31">
        <f>EV_DATA[[#This Row],[avg_ev_price_usd]]*EV_DATA[[#This Row],[ev_sales_units]]</f>
        <v>18909398060</v>
      </c>
      <c r="Q31">
        <f>(EV_DATA[[#This Row],[vehicle_range_km]]/EV_DATA[[#This Row],[battery_capacity_kwh]])</f>
        <v>6.204081632653061</v>
      </c>
      <c r="R31">
        <f>(EV_DATA[[#This Row],[avg_ev_price_usd]]/EV_DATA[[#This Row],[vehicle_range_km]])</f>
        <v>157.19078947368422</v>
      </c>
      <c r="S31">
        <f>(EV_DATA[[#This Row],[charging_stations]]/EV_DATA[[#This Row],[ev_sales_units]])*1000</f>
        <v>468.50976725379695</v>
      </c>
      <c r="T31" t="s">
        <v>20</v>
      </c>
    </row>
    <row r="32" spans="1:20" x14ac:dyDescent="0.3">
      <c r="A32" t="s">
        <v>75</v>
      </c>
      <c r="B32" t="s">
        <v>66</v>
      </c>
      <c r="C32" t="s">
        <v>17</v>
      </c>
      <c r="D32" t="s">
        <v>58</v>
      </c>
      <c r="E32" t="s">
        <v>25</v>
      </c>
      <c r="F32">
        <v>771933</v>
      </c>
      <c r="G32">
        <v>74</v>
      </c>
      <c r="H32">
        <v>488</v>
      </c>
      <c r="I32">
        <v>0.76</v>
      </c>
      <c r="J32">
        <v>121130</v>
      </c>
      <c r="K32">
        <v>67707</v>
      </c>
      <c r="L32">
        <v>19.899999999999999</v>
      </c>
      <c r="M32">
        <v>62.9</v>
      </c>
      <c r="N32">
        <v>78.099999999999994</v>
      </c>
      <c r="O32">
        <v>2026</v>
      </c>
      <c r="P32">
        <f>EV_DATA[[#This Row],[avg_ev_price_usd]]*EV_DATA[[#This Row],[ev_sales_units]]</f>
        <v>52265267631</v>
      </c>
      <c r="Q32">
        <f>(EV_DATA[[#This Row],[vehicle_range_km]]/EV_DATA[[#This Row],[battery_capacity_kwh]])</f>
        <v>6.5945945945945947</v>
      </c>
      <c r="R32">
        <f>(EV_DATA[[#This Row],[avg_ev_price_usd]]/EV_DATA[[#This Row],[vehicle_range_km]])</f>
        <v>138.74385245901638</v>
      </c>
      <c r="S32">
        <f>(EV_DATA[[#This Row],[charging_stations]]/EV_DATA[[#This Row],[ev_sales_units]])*1000</f>
        <v>156.91776358829068</v>
      </c>
      <c r="T32" t="s">
        <v>20</v>
      </c>
    </row>
    <row r="33" spans="1:20" x14ac:dyDescent="0.3">
      <c r="A33" t="s">
        <v>76</v>
      </c>
      <c r="B33" t="s">
        <v>39</v>
      </c>
      <c r="C33" t="s">
        <v>40</v>
      </c>
      <c r="D33" t="s">
        <v>31</v>
      </c>
      <c r="E33" t="s">
        <v>33</v>
      </c>
      <c r="F33">
        <v>588978</v>
      </c>
      <c r="G33">
        <v>68</v>
      </c>
      <c r="H33">
        <v>499</v>
      </c>
      <c r="I33">
        <v>1.31</v>
      </c>
      <c r="J33">
        <v>86895</v>
      </c>
      <c r="K33">
        <v>36140</v>
      </c>
      <c r="L33">
        <v>16.2</v>
      </c>
      <c r="M33">
        <v>61.9</v>
      </c>
      <c r="N33">
        <v>98.7</v>
      </c>
      <c r="O33">
        <v>2026</v>
      </c>
      <c r="P33">
        <f>EV_DATA[[#This Row],[avg_ev_price_usd]]*EV_DATA[[#This Row],[ev_sales_units]]</f>
        <v>21285664920</v>
      </c>
      <c r="Q33">
        <f>(EV_DATA[[#This Row],[vehicle_range_km]]/EV_DATA[[#This Row],[battery_capacity_kwh]])</f>
        <v>7.3382352941176467</v>
      </c>
      <c r="R33">
        <f>(EV_DATA[[#This Row],[avg_ev_price_usd]]/EV_DATA[[#This Row],[vehicle_range_km]])</f>
        <v>72.424849699398791</v>
      </c>
      <c r="S33">
        <f>(EV_DATA[[#This Row],[charging_stations]]/EV_DATA[[#This Row],[ev_sales_units]])*1000</f>
        <v>147.53522202866662</v>
      </c>
      <c r="T33" t="s">
        <v>34</v>
      </c>
    </row>
    <row r="34" spans="1:20" x14ac:dyDescent="0.3">
      <c r="A34" t="s">
        <v>77</v>
      </c>
      <c r="B34" t="s">
        <v>52</v>
      </c>
      <c r="C34" t="s">
        <v>40</v>
      </c>
      <c r="D34" t="s">
        <v>29</v>
      </c>
      <c r="E34" t="s">
        <v>25</v>
      </c>
      <c r="F34">
        <v>395117</v>
      </c>
      <c r="G34">
        <v>112</v>
      </c>
      <c r="H34">
        <v>391</v>
      </c>
      <c r="I34">
        <v>1.36</v>
      </c>
      <c r="J34">
        <v>176015</v>
      </c>
      <c r="K34">
        <v>82567</v>
      </c>
      <c r="L34">
        <v>12.2</v>
      </c>
      <c r="M34">
        <v>64.5</v>
      </c>
      <c r="N34">
        <v>174.9</v>
      </c>
      <c r="O34">
        <v>2026</v>
      </c>
      <c r="P34">
        <f>EV_DATA[[#This Row],[avg_ev_price_usd]]*EV_DATA[[#This Row],[ev_sales_units]]</f>
        <v>32623625339</v>
      </c>
      <c r="Q34">
        <f>(EV_DATA[[#This Row],[vehicle_range_km]]/EV_DATA[[#This Row],[battery_capacity_kwh]])</f>
        <v>3.4910714285714284</v>
      </c>
      <c r="R34">
        <f>(EV_DATA[[#This Row],[avg_ev_price_usd]]/EV_DATA[[#This Row],[vehicle_range_km]])</f>
        <v>211.1687979539642</v>
      </c>
      <c r="S34">
        <f>(EV_DATA[[#This Row],[charging_stations]]/EV_DATA[[#This Row],[ev_sales_units]])*1000</f>
        <v>445.47564392319237</v>
      </c>
      <c r="T34" t="s">
        <v>34</v>
      </c>
    </row>
    <row r="35" spans="1:20" x14ac:dyDescent="0.3">
      <c r="A35" t="s">
        <v>78</v>
      </c>
      <c r="B35" t="s">
        <v>39</v>
      </c>
      <c r="C35" t="s">
        <v>40</v>
      </c>
      <c r="D35" t="s">
        <v>47</v>
      </c>
      <c r="E35" t="s">
        <v>37</v>
      </c>
      <c r="F35">
        <v>793142</v>
      </c>
      <c r="G35">
        <v>76</v>
      </c>
      <c r="H35">
        <v>622</v>
      </c>
      <c r="I35">
        <v>0.96</v>
      </c>
      <c r="J35">
        <v>148664</v>
      </c>
      <c r="K35">
        <v>70536</v>
      </c>
      <c r="L35">
        <v>24.1</v>
      </c>
      <c r="M35">
        <v>32.700000000000003</v>
      </c>
      <c r="N35">
        <v>262.5</v>
      </c>
      <c r="O35">
        <v>2026</v>
      </c>
      <c r="P35">
        <f>EV_DATA[[#This Row],[avg_ev_price_usd]]*EV_DATA[[#This Row],[ev_sales_units]]</f>
        <v>55945064112</v>
      </c>
      <c r="Q35">
        <f>(EV_DATA[[#This Row],[vehicle_range_km]]/EV_DATA[[#This Row],[battery_capacity_kwh]])</f>
        <v>8.1842105263157894</v>
      </c>
      <c r="R35">
        <f>(EV_DATA[[#This Row],[avg_ev_price_usd]]/EV_DATA[[#This Row],[vehicle_range_km]])</f>
        <v>113.40192926045016</v>
      </c>
      <c r="S35">
        <f>(EV_DATA[[#This Row],[charging_stations]]/EV_DATA[[#This Row],[ev_sales_units]])*1000</f>
        <v>187.43680198501656</v>
      </c>
      <c r="T35" t="s">
        <v>34</v>
      </c>
    </row>
    <row r="36" spans="1:20" x14ac:dyDescent="0.3">
      <c r="A36" t="s">
        <v>79</v>
      </c>
      <c r="B36" t="s">
        <v>61</v>
      </c>
      <c r="C36" t="s">
        <v>40</v>
      </c>
      <c r="D36" t="s">
        <v>58</v>
      </c>
      <c r="E36" t="s">
        <v>33</v>
      </c>
      <c r="F36">
        <v>580855</v>
      </c>
      <c r="G36">
        <v>46</v>
      </c>
      <c r="H36">
        <v>440</v>
      </c>
      <c r="I36">
        <v>1.28</v>
      </c>
      <c r="J36">
        <v>150284</v>
      </c>
      <c r="K36">
        <v>47158</v>
      </c>
      <c r="L36">
        <v>21.8</v>
      </c>
      <c r="M36">
        <v>23.5</v>
      </c>
      <c r="N36">
        <v>38.200000000000003</v>
      </c>
      <c r="O36">
        <v>2026</v>
      </c>
      <c r="P36">
        <f>EV_DATA[[#This Row],[avg_ev_price_usd]]*EV_DATA[[#This Row],[ev_sales_units]]</f>
        <v>27391960090</v>
      </c>
      <c r="Q36">
        <f>(EV_DATA[[#This Row],[vehicle_range_km]]/EV_DATA[[#This Row],[battery_capacity_kwh]])</f>
        <v>9.5652173913043477</v>
      </c>
      <c r="R36">
        <f>(EV_DATA[[#This Row],[avg_ev_price_usd]]/EV_DATA[[#This Row],[vehicle_range_km]])</f>
        <v>107.17727272727272</v>
      </c>
      <c r="S36">
        <f>(EV_DATA[[#This Row],[charging_stations]]/EV_DATA[[#This Row],[ev_sales_units]])*1000</f>
        <v>258.72894267932617</v>
      </c>
      <c r="T36" t="s">
        <v>34</v>
      </c>
    </row>
    <row r="37" spans="1:20" x14ac:dyDescent="0.3">
      <c r="A37" t="s">
        <v>80</v>
      </c>
      <c r="B37" t="s">
        <v>49</v>
      </c>
      <c r="C37" t="s">
        <v>23</v>
      </c>
      <c r="D37" t="s">
        <v>24</v>
      </c>
      <c r="E37" t="s">
        <v>37</v>
      </c>
      <c r="F37">
        <v>773922</v>
      </c>
      <c r="G37">
        <v>42</v>
      </c>
      <c r="H37">
        <v>376</v>
      </c>
      <c r="I37">
        <v>1.53</v>
      </c>
      <c r="J37">
        <v>39121</v>
      </c>
      <c r="K37">
        <v>45622</v>
      </c>
      <c r="L37">
        <v>24.3</v>
      </c>
      <c r="M37">
        <v>25.4</v>
      </c>
      <c r="N37">
        <v>186.6</v>
      </c>
      <c r="O37">
        <v>2026</v>
      </c>
      <c r="P37">
        <f>EV_DATA[[#This Row],[avg_ev_price_usd]]*EV_DATA[[#This Row],[ev_sales_units]]</f>
        <v>35307869484</v>
      </c>
      <c r="Q37">
        <f>(EV_DATA[[#This Row],[vehicle_range_km]]/EV_DATA[[#This Row],[battery_capacity_kwh]])</f>
        <v>8.9523809523809526</v>
      </c>
      <c r="R37">
        <f>(EV_DATA[[#This Row],[avg_ev_price_usd]]/EV_DATA[[#This Row],[vehicle_range_km]])</f>
        <v>121.33510638297872</v>
      </c>
      <c r="S37">
        <f>(EV_DATA[[#This Row],[charging_stations]]/EV_DATA[[#This Row],[ev_sales_units]])*1000</f>
        <v>50.549021736040579</v>
      </c>
      <c r="T37" t="s">
        <v>20</v>
      </c>
    </row>
    <row r="38" spans="1:20" x14ac:dyDescent="0.3">
      <c r="A38" t="s">
        <v>81</v>
      </c>
      <c r="B38" t="s">
        <v>22</v>
      </c>
      <c r="C38" t="s">
        <v>23</v>
      </c>
      <c r="D38" t="s">
        <v>29</v>
      </c>
      <c r="E38" t="s">
        <v>37</v>
      </c>
      <c r="F38">
        <v>514877</v>
      </c>
      <c r="G38">
        <v>70</v>
      </c>
      <c r="H38">
        <v>471</v>
      </c>
      <c r="I38">
        <v>2.39</v>
      </c>
      <c r="J38">
        <v>179249</v>
      </c>
      <c r="K38">
        <v>46090</v>
      </c>
      <c r="L38">
        <v>24.3</v>
      </c>
      <c r="M38">
        <v>9.5</v>
      </c>
      <c r="N38">
        <v>264.7</v>
      </c>
      <c r="O38">
        <v>2026</v>
      </c>
      <c r="P38">
        <f>EV_DATA[[#This Row],[avg_ev_price_usd]]*EV_DATA[[#This Row],[ev_sales_units]]</f>
        <v>23730680930</v>
      </c>
      <c r="Q38">
        <f>(EV_DATA[[#This Row],[vehicle_range_km]]/EV_DATA[[#This Row],[battery_capacity_kwh]])</f>
        <v>6.7285714285714286</v>
      </c>
      <c r="R38">
        <f>(EV_DATA[[#This Row],[avg_ev_price_usd]]/EV_DATA[[#This Row],[vehicle_range_km]])</f>
        <v>97.8556263269639</v>
      </c>
      <c r="S38">
        <f>(EV_DATA[[#This Row],[charging_stations]]/EV_DATA[[#This Row],[ev_sales_units]])*1000</f>
        <v>348.13945855029453</v>
      </c>
      <c r="T38" t="s">
        <v>20</v>
      </c>
    </row>
    <row r="39" spans="1:20" x14ac:dyDescent="0.3">
      <c r="A39" t="s">
        <v>82</v>
      </c>
      <c r="B39" t="s">
        <v>39</v>
      </c>
      <c r="C39" t="s">
        <v>40</v>
      </c>
      <c r="D39" t="s">
        <v>45</v>
      </c>
      <c r="E39" t="s">
        <v>19</v>
      </c>
      <c r="F39">
        <v>286182</v>
      </c>
      <c r="G39">
        <v>100</v>
      </c>
      <c r="H39">
        <v>538</v>
      </c>
      <c r="I39">
        <v>2.35</v>
      </c>
      <c r="J39">
        <v>17469</v>
      </c>
      <c r="K39">
        <v>38284</v>
      </c>
      <c r="L39">
        <v>15.5</v>
      </c>
      <c r="M39">
        <v>62.7</v>
      </c>
      <c r="N39">
        <v>148.6</v>
      </c>
      <c r="O39">
        <v>2026</v>
      </c>
      <c r="P39">
        <f>EV_DATA[[#This Row],[avg_ev_price_usd]]*EV_DATA[[#This Row],[ev_sales_units]]</f>
        <v>10956191688</v>
      </c>
      <c r="Q39">
        <f>(EV_DATA[[#This Row],[vehicle_range_km]]/EV_DATA[[#This Row],[battery_capacity_kwh]])</f>
        <v>5.38</v>
      </c>
      <c r="R39">
        <f>(EV_DATA[[#This Row],[avg_ev_price_usd]]/EV_DATA[[#This Row],[vehicle_range_km]])</f>
        <v>71.159851301115239</v>
      </c>
      <c r="S39">
        <f>(EV_DATA[[#This Row],[charging_stations]]/EV_DATA[[#This Row],[ev_sales_units]])*1000</f>
        <v>61.041574941820244</v>
      </c>
      <c r="T39" t="s">
        <v>20</v>
      </c>
    </row>
    <row r="40" spans="1:20" x14ac:dyDescent="0.3">
      <c r="A40" t="s">
        <v>83</v>
      </c>
      <c r="B40" t="s">
        <v>27</v>
      </c>
      <c r="C40" t="s">
        <v>28</v>
      </c>
      <c r="D40" t="s">
        <v>29</v>
      </c>
      <c r="E40" t="s">
        <v>19</v>
      </c>
      <c r="F40">
        <v>286708</v>
      </c>
      <c r="G40">
        <v>106</v>
      </c>
      <c r="H40">
        <v>439</v>
      </c>
      <c r="I40">
        <v>2.4</v>
      </c>
      <c r="J40">
        <v>134504</v>
      </c>
      <c r="K40">
        <v>61915</v>
      </c>
      <c r="L40">
        <v>20</v>
      </c>
      <c r="M40">
        <v>57.4</v>
      </c>
      <c r="N40">
        <v>31.9</v>
      </c>
      <c r="O40">
        <v>2026</v>
      </c>
      <c r="P40">
        <f>EV_DATA[[#This Row],[avg_ev_price_usd]]*EV_DATA[[#This Row],[ev_sales_units]]</f>
        <v>17751525820</v>
      </c>
      <c r="Q40">
        <f>(EV_DATA[[#This Row],[vehicle_range_km]]/EV_DATA[[#This Row],[battery_capacity_kwh]])</f>
        <v>4.1415094339622645</v>
      </c>
      <c r="R40">
        <f>(EV_DATA[[#This Row],[avg_ev_price_usd]]/EV_DATA[[#This Row],[vehicle_range_km]])</f>
        <v>141.03644646924829</v>
      </c>
      <c r="S40">
        <f>(EV_DATA[[#This Row],[charging_stations]]/EV_DATA[[#This Row],[ev_sales_units]])*1000</f>
        <v>469.13235766005835</v>
      </c>
      <c r="T40" t="s">
        <v>20</v>
      </c>
    </row>
    <row r="41" spans="1:20" x14ac:dyDescent="0.3">
      <c r="A41" t="s">
        <v>84</v>
      </c>
      <c r="B41" t="s">
        <v>39</v>
      </c>
      <c r="C41" t="s">
        <v>40</v>
      </c>
      <c r="D41" t="s">
        <v>58</v>
      </c>
      <c r="E41" t="s">
        <v>37</v>
      </c>
      <c r="F41">
        <v>70354</v>
      </c>
      <c r="G41">
        <v>58</v>
      </c>
      <c r="H41">
        <v>397</v>
      </c>
      <c r="I41">
        <v>2.85</v>
      </c>
      <c r="J41">
        <v>11586</v>
      </c>
      <c r="K41">
        <v>34423</v>
      </c>
      <c r="L41">
        <v>21</v>
      </c>
      <c r="M41">
        <v>39.6</v>
      </c>
      <c r="N41">
        <v>191.2</v>
      </c>
      <c r="O41">
        <v>2026</v>
      </c>
      <c r="P41">
        <f>EV_DATA[[#This Row],[avg_ev_price_usd]]*EV_DATA[[#This Row],[ev_sales_units]]</f>
        <v>2421795742</v>
      </c>
      <c r="Q41">
        <f>(EV_DATA[[#This Row],[vehicle_range_km]]/EV_DATA[[#This Row],[battery_capacity_kwh]])</f>
        <v>6.8448275862068968</v>
      </c>
      <c r="R41">
        <f>(EV_DATA[[#This Row],[avg_ev_price_usd]]/EV_DATA[[#This Row],[vehicle_range_km]])</f>
        <v>86.70780856423174</v>
      </c>
      <c r="S41">
        <f>(EV_DATA[[#This Row],[charging_stations]]/EV_DATA[[#This Row],[ev_sales_units]])*1000</f>
        <v>164.68146800466212</v>
      </c>
      <c r="T41" t="s">
        <v>34</v>
      </c>
    </row>
    <row r="42" spans="1:20" x14ac:dyDescent="0.3">
      <c r="A42" t="s">
        <v>85</v>
      </c>
      <c r="B42" t="s">
        <v>52</v>
      </c>
      <c r="C42" t="s">
        <v>40</v>
      </c>
      <c r="D42" t="s">
        <v>72</v>
      </c>
      <c r="E42" t="s">
        <v>33</v>
      </c>
      <c r="F42">
        <v>350824</v>
      </c>
      <c r="G42">
        <v>80</v>
      </c>
      <c r="H42">
        <v>296</v>
      </c>
      <c r="I42">
        <v>2.68</v>
      </c>
      <c r="J42">
        <v>43534</v>
      </c>
      <c r="K42">
        <v>45874</v>
      </c>
      <c r="L42">
        <v>19.2</v>
      </c>
      <c r="M42">
        <v>7.5</v>
      </c>
      <c r="N42">
        <v>258.2</v>
      </c>
      <c r="O42">
        <v>2026</v>
      </c>
      <c r="P42">
        <f>EV_DATA[[#This Row],[avg_ev_price_usd]]*EV_DATA[[#This Row],[ev_sales_units]]</f>
        <v>16093700176</v>
      </c>
      <c r="Q42">
        <f>(EV_DATA[[#This Row],[vehicle_range_km]]/EV_DATA[[#This Row],[battery_capacity_kwh]])</f>
        <v>3.7</v>
      </c>
      <c r="R42">
        <f>(EV_DATA[[#This Row],[avg_ev_price_usd]]/EV_DATA[[#This Row],[vehicle_range_km]])</f>
        <v>154.97972972972974</v>
      </c>
      <c r="S42">
        <f>(EV_DATA[[#This Row],[charging_stations]]/EV_DATA[[#This Row],[ev_sales_units]])*1000</f>
        <v>124.09071215196224</v>
      </c>
      <c r="T42" t="s">
        <v>34</v>
      </c>
    </row>
    <row r="43" spans="1:20" x14ac:dyDescent="0.3">
      <c r="A43" t="s">
        <v>86</v>
      </c>
      <c r="B43" t="s">
        <v>52</v>
      </c>
      <c r="C43" t="s">
        <v>40</v>
      </c>
      <c r="D43" t="s">
        <v>36</v>
      </c>
      <c r="E43" t="s">
        <v>37</v>
      </c>
      <c r="F43">
        <v>847155</v>
      </c>
      <c r="G43">
        <v>52</v>
      </c>
      <c r="H43">
        <v>292</v>
      </c>
      <c r="I43">
        <v>2.92</v>
      </c>
      <c r="J43">
        <v>27177</v>
      </c>
      <c r="K43">
        <v>37555</v>
      </c>
      <c r="L43">
        <v>17.600000000000001</v>
      </c>
      <c r="M43">
        <v>21.6</v>
      </c>
      <c r="N43">
        <v>63.6</v>
      </c>
      <c r="O43">
        <v>2026</v>
      </c>
      <c r="P43">
        <f>EV_DATA[[#This Row],[avg_ev_price_usd]]*EV_DATA[[#This Row],[ev_sales_units]]</f>
        <v>31814906025</v>
      </c>
      <c r="Q43">
        <f>(EV_DATA[[#This Row],[vehicle_range_km]]/EV_DATA[[#This Row],[battery_capacity_kwh]])</f>
        <v>5.615384615384615</v>
      </c>
      <c r="R43">
        <f>(EV_DATA[[#This Row],[avg_ev_price_usd]]/EV_DATA[[#This Row],[vehicle_range_km]])</f>
        <v>128.61301369863014</v>
      </c>
      <c r="S43">
        <f>(EV_DATA[[#This Row],[charging_stations]]/EV_DATA[[#This Row],[ev_sales_units]])*1000</f>
        <v>32.080315880801031</v>
      </c>
      <c r="T43" t="s">
        <v>34</v>
      </c>
    </row>
    <row r="44" spans="1:20" x14ac:dyDescent="0.3">
      <c r="A44" t="s">
        <v>87</v>
      </c>
      <c r="B44" t="s">
        <v>27</v>
      </c>
      <c r="C44" t="s">
        <v>28</v>
      </c>
      <c r="D44" t="s">
        <v>31</v>
      </c>
      <c r="E44" t="s">
        <v>33</v>
      </c>
      <c r="F44">
        <v>21380</v>
      </c>
      <c r="G44">
        <v>96</v>
      </c>
      <c r="H44">
        <v>508</v>
      </c>
      <c r="I44">
        <v>2.39</v>
      </c>
      <c r="J44">
        <v>131470</v>
      </c>
      <c r="K44">
        <v>79419</v>
      </c>
      <c r="L44">
        <v>24</v>
      </c>
      <c r="M44">
        <v>13.1</v>
      </c>
      <c r="N44">
        <v>110.1</v>
      </c>
      <c r="O44">
        <v>2026</v>
      </c>
      <c r="P44">
        <f>EV_DATA[[#This Row],[avg_ev_price_usd]]*EV_DATA[[#This Row],[ev_sales_units]]</f>
        <v>1697978220</v>
      </c>
      <c r="Q44">
        <f>(EV_DATA[[#This Row],[vehicle_range_km]]/EV_DATA[[#This Row],[battery_capacity_kwh]])</f>
        <v>5.291666666666667</v>
      </c>
      <c r="R44">
        <f>(EV_DATA[[#This Row],[avg_ev_price_usd]]/EV_DATA[[#This Row],[vehicle_range_km]])</f>
        <v>156.33661417322836</v>
      </c>
      <c r="S44">
        <f>(EV_DATA[[#This Row],[charging_stations]]/EV_DATA[[#This Row],[ev_sales_units]])*1000</f>
        <v>6149.2048643592143</v>
      </c>
      <c r="T44" t="s">
        <v>34</v>
      </c>
    </row>
    <row r="45" spans="1:20" x14ac:dyDescent="0.3">
      <c r="A45" t="s">
        <v>88</v>
      </c>
      <c r="B45" t="s">
        <v>27</v>
      </c>
      <c r="C45" t="s">
        <v>28</v>
      </c>
      <c r="D45" t="s">
        <v>36</v>
      </c>
      <c r="E45" t="s">
        <v>37</v>
      </c>
      <c r="F45">
        <v>688173</v>
      </c>
      <c r="G45">
        <v>96</v>
      </c>
      <c r="H45">
        <v>395</v>
      </c>
      <c r="I45">
        <v>1.29</v>
      </c>
      <c r="J45">
        <v>86443</v>
      </c>
      <c r="K45">
        <v>77793</v>
      </c>
      <c r="L45">
        <v>15.4</v>
      </c>
      <c r="M45">
        <v>47</v>
      </c>
      <c r="N45">
        <v>82.7</v>
      </c>
      <c r="O45">
        <v>2026</v>
      </c>
      <c r="P45">
        <f>EV_DATA[[#This Row],[avg_ev_price_usd]]*EV_DATA[[#This Row],[ev_sales_units]]</f>
        <v>53535042189</v>
      </c>
      <c r="Q45">
        <f>(EV_DATA[[#This Row],[vehicle_range_km]]/EV_DATA[[#This Row],[battery_capacity_kwh]])</f>
        <v>4.114583333333333</v>
      </c>
      <c r="R45">
        <f>(EV_DATA[[#This Row],[avg_ev_price_usd]]/EV_DATA[[#This Row],[vehicle_range_km]])</f>
        <v>196.94430379746836</v>
      </c>
      <c r="S45">
        <f>(EV_DATA[[#This Row],[charging_stations]]/EV_DATA[[#This Row],[ev_sales_units]])*1000</f>
        <v>125.61230969538184</v>
      </c>
      <c r="T45" t="s">
        <v>20</v>
      </c>
    </row>
    <row r="46" spans="1:20" x14ac:dyDescent="0.3">
      <c r="A46" t="s">
        <v>89</v>
      </c>
      <c r="B46" t="s">
        <v>39</v>
      </c>
      <c r="C46" t="s">
        <v>40</v>
      </c>
      <c r="D46" t="s">
        <v>36</v>
      </c>
      <c r="E46" t="s">
        <v>33</v>
      </c>
      <c r="F46">
        <v>664493</v>
      </c>
      <c r="G46">
        <v>75</v>
      </c>
      <c r="H46">
        <v>578</v>
      </c>
      <c r="I46">
        <v>0.71</v>
      </c>
      <c r="J46">
        <v>116447</v>
      </c>
      <c r="K46">
        <v>29698</v>
      </c>
      <c r="L46">
        <v>20.6</v>
      </c>
      <c r="M46">
        <v>8.1999999999999993</v>
      </c>
      <c r="N46">
        <v>237.3</v>
      </c>
      <c r="O46">
        <v>2026</v>
      </c>
      <c r="P46">
        <f>EV_DATA[[#This Row],[avg_ev_price_usd]]*EV_DATA[[#This Row],[ev_sales_units]]</f>
        <v>19734113114</v>
      </c>
      <c r="Q46">
        <f>(EV_DATA[[#This Row],[vehicle_range_km]]/EV_DATA[[#This Row],[battery_capacity_kwh]])</f>
        <v>7.706666666666667</v>
      </c>
      <c r="R46">
        <f>(EV_DATA[[#This Row],[avg_ev_price_usd]]/EV_DATA[[#This Row],[vehicle_range_km]])</f>
        <v>51.38062283737024</v>
      </c>
      <c r="S46">
        <f>(EV_DATA[[#This Row],[charging_stations]]/EV_DATA[[#This Row],[ev_sales_units]])*1000</f>
        <v>175.24187613714517</v>
      </c>
      <c r="T46" t="s">
        <v>20</v>
      </c>
    </row>
    <row r="47" spans="1:20" x14ac:dyDescent="0.3">
      <c r="A47" t="s">
        <v>90</v>
      </c>
      <c r="B47" t="s">
        <v>22</v>
      </c>
      <c r="C47" t="s">
        <v>23</v>
      </c>
      <c r="D47" t="s">
        <v>45</v>
      </c>
      <c r="E47" t="s">
        <v>37</v>
      </c>
      <c r="F47">
        <v>876218</v>
      </c>
      <c r="G47">
        <v>101</v>
      </c>
      <c r="H47">
        <v>263</v>
      </c>
      <c r="I47">
        <v>1.04</v>
      </c>
      <c r="J47">
        <v>166552</v>
      </c>
      <c r="K47">
        <v>27478</v>
      </c>
      <c r="L47">
        <v>15.1</v>
      </c>
      <c r="M47">
        <v>60.2</v>
      </c>
      <c r="N47">
        <v>163.9</v>
      </c>
      <c r="O47">
        <v>2026</v>
      </c>
      <c r="P47">
        <f>EV_DATA[[#This Row],[avg_ev_price_usd]]*EV_DATA[[#This Row],[ev_sales_units]]</f>
        <v>24076718204</v>
      </c>
      <c r="Q47">
        <f>(EV_DATA[[#This Row],[vehicle_range_km]]/EV_DATA[[#This Row],[battery_capacity_kwh]])</f>
        <v>2.6039603960396041</v>
      </c>
      <c r="R47">
        <f>(EV_DATA[[#This Row],[avg_ev_price_usd]]/EV_DATA[[#This Row],[vehicle_range_km]])</f>
        <v>104.47908745247149</v>
      </c>
      <c r="S47">
        <f>(EV_DATA[[#This Row],[charging_stations]]/EV_DATA[[#This Row],[ev_sales_units]])*1000</f>
        <v>190.08055073052597</v>
      </c>
      <c r="T47" t="s">
        <v>34</v>
      </c>
    </row>
    <row r="48" spans="1:20" x14ac:dyDescent="0.3">
      <c r="A48" t="s">
        <v>91</v>
      </c>
      <c r="B48" t="s">
        <v>22</v>
      </c>
      <c r="C48" t="s">
        <v>23</v>
      </c>
      <c r="D48" t="s">
        <v>45</v>
      </c>
      <c r="E48" t="s">
        <v>25</v>
      </c>
      <c r="F48">
        <v>622503</v>
      </c>
      <c r="G48">
        <v>71</v>
      </c>
      <c r="H48">
        <v>548</v>
      </c>
      <c r="I48">
        <v>2.3199999999999998</v>
      </c>
      <c r="J48">
        <v>162620</v>
      </c>
      <c r="K48">
        <v>37722</v>
      </c>
      <c r="L48">
        <v>22.7</v>
      </c>
      <c r="M48">
        <v>50.7</v>
      </c>
      <c r="N48">
        <v>81.900000000000006</v>
      </c>
      <c r="O48">
        <v>2026</v>
      </c>
      <c r="P48">
        <f>EV_DATA[[#This Row],[avg_ev_price_usd]]*EV_DATA[[#This Row],[ev_sales_units]]</f>
        <v>23482058166</v>
      </c>
      <c r="Q48">
        <f>(EV_DATA[[#This Row],[vehicle_range_km]]/EV_DATA[[#This Row],[battery_capacity_kwh]])</f>
        <v>7.71830985915493</v>
      </c>
      <c r="R48">
        <f>(EV_DATA[[#This Row],[avg_ev_price_usd]]/EV_DATA[[#This Row],[vehicle_range_km]])</f>
        <v>68.835766423357668</v>
      </c>
      <c r="S48">
        <f>(EV_DATA[[#This Row],[charging_stations]]/EV_DATA[[#This Row],[ev_sales_units]])*1000</f>
        <v>261.23568882398962</v>
      </c>
      <c r="T48" t="s">
        <v>34</v>
      </c>
    </row>
    <row r="49" spans="1:20" x14ac:dyDescent="0.3">
      <c r="A49" t="s">
        <v>92</v>
      </c>
      <c r="B49" t="s">
        <v>16</v>
      </c>
      <c r="C49" t="s">
        <v>17</v>
      </c>
      <c r="D49" t="s">
        <v>24</v>
      </c>
      <c r="E49" t="s">
        <v>37</v>
      </c>
      <c r="F49">
        <v>96400</v>
      </c>
      <c r="G49">
        <v>45</v>
      </c>
      <c r="H49">
        <v>629</v>
      </c>
      <c r="I49">
        <v>2.67</v>
      </c>
      <c r="J49">
        <v>1829</v>
      </c>
      <c r="K49">
        <v>69376</v>
      </c>
      <c r="L49">
        <v>23.8</v>
      </c>
      <c r="M49">
        <v>48.5</v>
      </c>
      <c r="N49">
        <v>190</v>
      </c>
      <c r="O49">
        <v>2026</v>
      </c>
      <c r="P49">
        <f>EV_DATA[[#This Row],[avg_ev_price_usd]]*EV_DATA[[#This Row],[ev_sales_units]]</f>
        <v>6687846400</v>
      </c>
      <c r="Q49">
        <f>(EV_DATA[[#This Row],[vehicle_range_km]]/EV_DATA[[#This Row],[battery_capacity_kwh]])</f>
        <v>13.977777777777778</v>
      </c>
      <c r="R49">
        <f>(EV_DATA[[#This Row],[avg_ev_price_usd]]/EV_DATA[[#This Row],[vehicle_range_km]])</f>
        <v>110.29570747217807</v>
      </c>
      <c r="S49">
        <f>(EV_DATA[[#This Row],[charging_stations]]/EV_DATA[[#This Row],[ev_sales_units]])*1000</f>
        <v>18.973029045643155</v>
      </c>
      <c r="T49" t="s">
        <v>34</v>
      </c>
    </row>
    <row r="50" spans="1:20" x14ac:dyDescent="0.3">
      <c r="A50" t="s">
        <v>93</v>
      </c>
      <c r="B50" t="s">
        <v>49</v>
      </c>
      <c r="C50" t="s">
        <v>23</v>
      </c>
      <c r="D50" t="s">
        <v>31</v>
      </c>
      <c r="E50" t="s">
        <v>37</v>
      </c>
      <c r="F50">
        <v>194579</v>
      </c>
      <c r="G50">
        <v>103</v>
      </c>
      <c r="H50">
        <v>446</v>
      </c>
      <c r="I50">
        <v>2.84</v>
      </c>
      <c r="J50">
        <v>55276</v>
      </c>
      <c r="K50">
        <v>74595</v>
      </c>
      <c r="L50">
        <v>12.9</v>
      </c>
      <c r="M50">
        <v>29.2</v>
      </c>
      <c r="N50">
        <v>279.5</v>
      </c>
      <c r="O50">
        <v>2026</v>
      </c>
      <c r="P50">
        <f>EV_DATA[[#This Row],[avg_ev_price_usd]]*EV_DATA[[#This Row],[ev_sales_units]]</f>
        <v>14514620505</v>
      </c>
      <c r="Q50">
        <f>(EV_DATA[[#This Row],[vehicle_range_km]]/EV_DATA[[#This Row],[battery_capacity_kwh]])</f>
        <v>4.3300970873786406</v>
      </c>
      <c r="R50">
        <f>(EV_DATA[[#This Row],[avg_ev_price_usd]]/EV_DATA[[#This Row],[vehicle_range_km]])</f>
        <v>167.25336322869956</v>
      </c>
      <c r="S50">
        <f>(EV_DATA[[#This Row],[charging_stations]]/EV_DATA[[#This Row],[ev_sales_units]])*1000</f>
        <v>284.0799880768223</v>
      </c>
      <c r="T50" t="s">
        <v>34</v>
      </c>
    </row>
    <row r="51" spans="1:20" x14ac:dyDescent="0.3">
      <c r="A51" t="s">
        <v>94</v>
      </c>
      <c r="B51" t="s">
        <v>16</v>
      </c>
      <c r="C51" t="s">
        <v>17</v>
      </c>
      <c r="D51" t="s">
        <v>58</v>
      </c>
      <c r="E51" t="s">
        <v>37</v>
      </c>
      <c r="F51">
        <v>42529</v>
      </c>
      <c r="G51">
        <v>113</v>
      </c>
      <c r="H51">
        <v>414</v>
      </c>
      <c r="I51">
        <v>1.83</v>
      </c>
      <c r="J51">
        <v>68335</v>
      </c>
      <c r="K51">
        <v>43125</v>
      </c>
      <c r="L51">
        <v>22.4</v>
      </c>
      <c r="M51">
        <v>63.8</v>
      </c>
      <c r="N51">
        <v>209</v>
      </c>
      <c r="O51">
        <v>2026</v>
      </c>
      <c r="P51">
        <f>EV_DATA[[#This Row],[avg_ev_price_usd]]*EV_DATA[[#This Row],[ev_sales_units]]</f>
        <v>1834063125</v>
      </c>
      <c r="Q51">
        <f>(EV_DATA[[#This Row],[vehicle_range_km]]/EV_DATA[[#This Row],[battery_capacity_kwh]])</f>
        <v>3.663716814159292</v>
      </c>
      <c r="R51">
        <f>(EV_DATA[[#This Row],[avg_ev_price_usd]]/EV_DATA[[#This Row],[vehicle_range_km]])</f>
        <v>104.16666666666667</v>
      </c>
      <c r="S51">
        <f>(EV_DATA[[#This Row],[charging_stations]]/EV_DATA[[#This Row],[ev_sales_units]])*1000</f>
        <v>1606.7859578170189</v>
      </c>
      <c r="T51" t="s">
        <v>34</v>
      </c>
    </row>
    <row r="52" spans="1:20" x14ac:dyDescent="0.3">
      <c r="A52" t="s">
        <v>95</v>
      </c>
      <c r="B52" t="s">
        <v>22</v>
      </c>
      <c r="C52" t="s">
        <v>23</v>
      </c>
      <c r="D52" t="s">
        <v>36</v>
      </c>
      <c r="E52" t="s">
        <v>19</v>
      </c>
      <c r="F52">
        <v>647861</v>
      </c>
      <c r="G52">
        <v>45</v>
      </c>
      <c r="H52">
        <v>292</v>
      </c>
      <c r="I52">
        <v>2.99</v>
      </c>
      <c r="J52">
        <v>155459</v>
      </c>
      <c r="K52">
        <v>68652</v>
      </c>
      <c r="L52">
        <v>14.7</v>
      </c>
      <c r="M52">
        <v>22.7</v>
      </c>
      <c r="N52">
        <v>109.2</v>
      </c>
      <c r="O52">
        <v>2026</v>
      </c>
      <c r="P52">
        <f>EV_DATA[[#This Row],[avg_ev_price_usd]]*EV_DATA[[#This Row],[ev_sales_units]]</f>
        <v>44476953372</v>
      </c>
      <c r="Q52">
        <f>(EV_DATA[[#This Row],[vehicle_range_km]]/EV_DATA[[#This Row],[battery_capacity_kwh]])</f>
        <v>6.4888888888888889</v>
      </c>
      <c r="R52">
        <f>(EV_DATA[[#This Row],[avg_ev_price_usd]]/EV_DATA[[#This Row],[vehicle_range_km]])</f>
        <v>235.10958904109589</v>
      </c>
      <c r="S52">
        <f>(EV_DATA[[#This Row],[charging_stations]]/EV_DATA[[#This Row],[ev_sales_units]])*1000</f>
        <v>239.95733652743411</v>
      </c>
      <c r="T52" t="s">
        <v>34</v>
      </c>
    </row>
    <row r="53" spans="1:20" x14ac:dyDescent="0.3">
      <c r="A53" t="s">
        <v>96</v>
      </c>
      <c r="B53" t="s">
        <v>42</v>
      </c>
      <c r="C53" t="s">
        <v>17</v>
      </c>
      <c r="D53" t="s">
        <v>43</v>
      </c>
      <c r="E53" t="s">
        <v>37</v>
      </c>
      <c r="F53">
        <v>479628</v>
      </c>
      <c r="G53">
        <v>60</v>
      </c>
      <c r="H53">
        <v>346</v>
      </c>
      <c r="I53">
        <v>2.15</v>
      </c>
      <c r="J53">
        <v>126283</v>
      </c>
      <c r="K53">
        <v>36993</v>
      </c>
      <c r="L53">
        <v>13.6</v>
      </c>
      <c r="M53">
        <v>50</v>
      </c>
      <c r="N53">
        <v>159.1</v>
      </c>
      <c r="O53">
        <v>2026</v>
      </c>
      <c r="P53">
        <f>EV_DATA[[#This Row],[avg_ev_price_usd]]*EV_DATA[[#This Row],[ev_sales_units]]</f>
        <v>17742878604</v>
      </c>
      <c r="Q53">
        <f>(EV_DATA[[#This Row],[vehicle_range_km]]/EV_DATA[[#This Row],[battery_capacity_kwh]])</f>
        <v>5.7666666666666666</v>
      </c>
      <c r="R53">
        <f>(EV_DATA[[#This Row],[avg_ev_price_usd]]/EV_DATA[[#This Row],[vehicle_range_km]])</f>
        <v>106.91618497109826</v>
      </c>
      <c r="S53">
        <f>(EV_DATA[[#This Row],[charging_stations]]/EV_DATA[[#This Row],[ev_sales_units]])*1000</f>
        <v>263.29363590115673</v>
      </c>
      <c r="T53" t="s">
        <v>34</v>
      </c>
    </row>
    <row r="54" spans="1:20" x14ac:dyDescent="0.3">
      <c r="A54" t="s">
        <v>97</v>
      </c>
      <c r="B54" t="s">
        <v>42</v>
      </c>
      <c r="C54" t="s">
        <v>17</v>
      </c>
      <c r="D54" t="s">
        <v>31</v>
      </c>
      <c r="E54" t="s">
        <v>19</v>
      </c>
      <c r="F54">
        <v>400267</v>
      </c>
      <c r="G54">
        <v>110</v>
      </c>
      <c r="H54">
        <v>339</v>
      </c>
      <c r="I54">
        <v>1.81</v>
      </c>
      <c r="J54">
        <v>184748</v>
      </c>
      <c r="K54">
        <v>62267</v>
      </c>
      <c r="L54">
        <v>13.6</v>
      </c>
      <c r="M54">
        <v>32.1</v>
      </c>
      <c r="N54">
        <v>78</v>
      </c>
      <c r="O54">
        <v>2026</v>
      </c>
      <c r="P54">
        <f>EV_DATA[[#This Row],[avg_ev_price_usd]]*EV_DATA[[#This Row],[ev_sales_units]]</f>
        <v>24923425289</v>
      </c>
      <c r="Q54">
        <f>(EV_DATA[[#This Row],[vehicle_range_km]]/EV_DATA[[#This Row],[battery_capacity_kwh]])</f>
        <v>3.081818181818182</v>
      </c>
      <c r="R54">
        <f>(EV_DATA[[#This Row],[avg_ev_price_usd]]/EV_DATA[[#This Row],[vehicle_range_km]])</f>
        <v>183.67846607669617</v>
      </c>
      <c r="S54">
        <f>(EV_DATA[[#This Row],[charging_stations]]/EV_DATA[[#This Row],[ev_sales_units]])*1000</f>
        <v>461.56190742679257</v>
      </c>
      <c r="T54" t="s">
        <v>20</v>
      </c>
    </row>
    <row r="55" spans="1:20" x14ac:dyDescent="0.3">
      <c r="A55" t="s">
        <v>98</v>
      </c>
      <c r="B55" t="s">
        <v>52</v>
      </c>
      <c r="C55" t="s">
        <v>40</v>
      </c>
      <c r="D55" t="s">
        <v>24</v>
      </c>
      <c r="E55" t="s">
        <v>37</v>
      </c>
      <c r="F55">
        <v>76911</v>
      </c>
      <c r="G55">
        <v>72</v>
      </c>
      <c r="H55">
        <v>406</v>
      </c>
      <c r="I55">
        <v>1.1200000000000001</v>
      </c>
      <c r="J55">
        <v>47805</v>
      </c>
      <c r="K55">
        <v>60359</v>
      </c>
      <c r="L55">
        <v>19.100000000000001</v>
      </c>
      <c r="M55">
        <v>63.4</v>
      </c>
      <c r="N55">
        <v>13.5</v>
      </c>
      <c r="O55">
        <v>2026</v>
      </c>
      <c r="P55">
        <f>EV_DATA[[#This Row],[avg_ev_price_usd]]*EV_DATA[[#This Row],[ev_sales_units]]</f>
        <v>4642271049</v>
      </c>
      <c r="Q55">
        <f>(EV_DATA[[#This Row],[vehicle_range_km]]/EV_DATA[[#This Row],[battery_capacity_kwh]])</f>
        <v>5.6388888888888893</v>
      </c>
      <c r="R55">
        <f>(EV_DATA[[#This Row],[avg_ev_price_usd]]/EV_DATA[[#This Row],[vehicle_range_km]])</f>
        <v>148.66748768472905</v>
      </c>
      <c r="S55">
        <f>(EV_DATA[[#This Row],[charging_stations]]/EV_DATA[[#This Row],[ev_sales_units]])*1000</f>
        <v>621.56258532589618</v>
      </c>
      <c r="T55" t="s">
        <v>34</v>
      </c>
    </row>
    <row r="56" spans="1:20" x14ac:dyDescent="0.3">
      <c r="A56" t="s">
        <v>99</v>
      </c>
      <c r="B56" t="s">
        <v>61</v>
      </c>
      <c r="C56" t="s">
        <v>40</v>
      </c>
      <c r="D56" t="s">
        <v>72</v>
      </c>
      <c r="E56" t="s">
        <v>37</v>
      </c>
      <c r="F56">
        <v>659302</v>
      </c>
      <c r="G56">
        <v>91</v>
      </c>
      <c r="H56">
        <v>550</v>
      </c>
      <c r="I56">
        <v>1.08</v>
      </c>
      <c r="J56">
        <v>86208</v>
      </c>
      <c r="K56">
        <v>48453</v>
      </c>
      <c r="L56">
        <v>20.100000000000001</v>
      </c>
      <c r="M56">
        <v>60.5</v>
      </c>
      <c r="N56">
        <v>204.3</v>
      </c>
      <c r="O56">
        <v>2026</v>
      </c>
      <c r="P56">
        <f>EV_DATA[[#This Row],[avg_ev_price_usd]]*EV_DATA[[#This Row],[ev_sales_units]]</f>
        <v>31945159806</v>
      </c>
      <c r="Q56">
        <f>(EV_DATA[[#This Row],[vehicle_range_km]]/EV_DATA[[#This Row],[battery_capacity_kwh]])</f>
        <v>6.0439560439560438</v>
      </c>
      <c r="R56">
        <f>(EV_DATA[[#This Row],[avg_ev_price_usd]]/EV_DATA[[#This Row],[vehicle_range_km]])</f>
        <v>88.096363636363634</v>
      </c>
      <c r="S56">
        <f>(EV_DATA[[#This Row],[charging_stations]]/EV_DATA[[#This Row],[ev_sales_units]])*1000</f>
        <v>130.75646668749678</v>
      </c>
      <c r="T56" t="s">
        <v>34</v>
      </c>
    </row>
    <row r="57" spans="1:20" x14ac:dyDescent="0.3">
      <c r="A57" t="s">
        <v>100</v>
      </c>
      <c r="B57" t="s">
        <v>61</v>
      </c>
      <c r="C57" t="s">
        <v>40</v>
      </c>
      <c r="D57" t="s">
        <v>36</v>
      </c>
      <c r="E57" t="s">
        <v>25</v>
      </c>
      <c r="F57">
        <v>480452</v>
      </c>
      <c r="G57">
        <v>54</v>
      </c>
      <c r="H57">
        <v>558</v>
      </c>
      <c r="I57">
        <v>0.66</v>
      </c>
      <c r="J57">
        <v>169602</v>
      </c>
      <c r="K57">
        <v>72909</v>
      </c>
      <c r="L57">
        <v>23.4</v>
      </c>
      <c r="M57">
        <v>63.1</v>
      </c>
      <c r="N57">
        <v>244.4</v>
      </c>
      <c r="O57">
        <v>2026</v>
      </c>
      <c r="P57">
        <f>EV_DATA[[#This Row],[avg_ev_price_usd]]*EV_DATA[[#This Row],[ev_sales_units]]</f>
        <v>35029274868</v>
      </c>
      <c r="Q57">
        <f>(EV_DATA[[#This Row],[vehicle_range_km]]/EV_DATA[[#This Row],[battery_capacity_kwh]])</f>
        <v>10.333333333333334</v>
      </c>
      <c r="R57">
        <f>(EV_DATA[[#This Row],[avg_ev_price_usd]]/EV_DATA[[#This Row],[vehicle_range_km]])</f>
        <v>130.66129032258064</v>
      </c>
      <c r="S57">
        <f>(EV_DATA[[#This Row],[charging_stations]]/EV_DATA[[#This Row],[ev_sales_units]])*1000</f>
        <v>353.00508687652462</v>
      </c>
      <c r="T57" t="s">
        <v>20</v>
      </c>
    </row>
    <row r="58" spans="1:20" x14ac:dyDescent="0.3">
      <c r="A58" t="s">
        <v>101</v>
      </c>
      <c r="B58" t="s">
        <v>39</v>
      </c>
      <c r="C58" t="s">
        <v>40</v>
      </c>
      <c r="D58" t="s">
        <v>72</v>
      </c>
      <c r="E58" t="s">
        <v>37</v>
      </c>
      <c r="F58">
        <v>872037</v>
      </c>
      <c r="G58">
        <v>46</v>
      </c>
      <c r="H58">
        <v>528</v>
      </c>
      <c r="I58">
        <v>1.48</v>
      </c>
      <c r="J58">
        <v>185518</v>
      </c>
      <c r="K58">
        <v>37260</v>
      </c>
      <c r="L58">
        <v>14.8</v>
      </c>
      <c r="M58">
        <v>49.1</v>
      </c>
      <c r="N58">
        <v>110.4</v>
      </c>
      <c r="O58">
        <v>2026</v>
      </c>
      <c r="P58">
        <f>EV_DATA[[#This Row],[avg_ev_price_usd]]*EV_DATA[[#This Row],[ev_sales_units]]</f>
        <v>32492098620</v>
      </c>
      <c r="Q58">
        <f>(EV_DATA[[#This Row],[vehicle_range_km]]/EV_DATA[[#This Row],[battery_capacity_kwh]])</f>
        <v>11.478260869565217</v>
      </c>
      <c r="R58">
        <f>(EV_DATA[[#This Row],[avg_ev_price_usd]]/EV_DATA[[#This Row],[vehicle_range_km]])</f>
        <v>70.568181818181813</v>
      </c>
      <c r="S58">
        <f>(EV_DATA[[#This Row],[charging_stations]]/EV_DATA[[#This Row],[ev_sales_units]])*1000</f>
        <v>212.74097314678161</v>
      </c>
      <c r="T58" t="s">
        <v>34</v>
      </c>
    </row>
    <row r="59" spans="1:20" x14ac:dyDescent="0.3">
      <c r="A59" t="s">
        <v>102</v>
      </c>
      <c r="B59" t="s">
        <v>66</v>
      </c>
      <c r="C59" t="s">
        <v>17</v>
      </c>
      <c r="D59" t="s">
        <v>72</v>
      </c>
      <c r="E59" t="s">
        <v>37</v>
      </c>
      <c r="F59">
        <v>346781</v>
      </c>
      <c r="G59">
        <v>120</v>
      </c>
      <c r="H59">
        <v>500</v>
      </c>
      <c r="I59">
        <v>1.1599999999999999</v>
      </c>
      <c r="J59">
        <v>85522</v>
      </c>
      <c r="K59">
        <v>56553</v>
      </c>
      <c r="L59">
        <v>13.1</v>
      </c>
      <c r="M59">
        <v>37.299999999999997</v>
      </c>
      <c r="N59">
        <v>190.1</v>
      </c>
      <c r="O59">
        <v>2026</v>
      </c>
      <c r="P59">
        <f>EV_DATA[[#This Row],[avg_ev_price_usd]]*EV_DATA[[#This Row],[ev_sales_units]]</f>
        <v>19611505893</v>
      </c>
      <c r="Q59">
        <f>(EV_DATA[[#This Row],[vehicle_range_km]]/EV_DATA[[#This Row],[battery_capacity_kwh]])</f>
        <v>4.166666666666667</v>
      </c>
      <c r="R59">
        <f>(EV_DATA[[#This Row],[avg_ev_price_usd]]/EV_DATA[[#This Row],[vehicle_range_km]])</f>
        <v>113.10599999999999</v>
      </c>
      <c r="S59">
        <f>(EV_DATA[[#This Row],[charging_stations]]/EV_DATA[[#This Row],[ev_sales_units]])*1000</f>
        <v>246.616740824901</v>
      </c>
      <c r="T59" t="s">
        <v>20</v>
      </c>
    </row>
    <row r="60" spans="1:20" x14ac:dyDescent="0.3">
      <c r="A60" t="s">
        <v>103</v>
      </c>
      <c r="B60" t="s">
        <v>66</v>
      </c>
      <c r="C60" t="s">
        <v>17</v>
      </c>
      <c r="D60" t="s">
        <v>58</v>
      </c>
      <c r="E60" t="s">
        <v>25</v>
      </c>
      <c r="F60">
        <v>511635</v>
      </c>
      <c r="G60">
        <v>46</v>
      </c>
      <c r="H60">
        <v>542</v>
      </c>
      <c r="I60">
        <v>2.37</v>
      </c>
      <c r="J60">
        <v>28359</v>
      </c>
      <c r="K60">
        <v>48335</v>
      </c>
      <c r="L60">
        <v>23</v>
      </c>
      <c r="M60">
        <v>18.8</v>
      </c>
      <c r="N60">
        <v>125.5</v>
      </c>
      <c r="O60">
        <v>2026</v>
      </c>
      <c r="P60">
        <f>EV_DATA[[#This Row],[avg_ev_price_usd]]*EV_DATA[[#This Row],[ev_sales_units]]</f>
        <v>24729877725</v>
      </c>
      <c r="Q60">
        <f>(EV_DATA[[#This Row],[vehicle_range_km]]/EV_DATA[[#This Row],[battery_capacity_kwh]])</f>
        <v>11.782608695652174</v>
      </c>
      <c r="R60">
        <f>(EV_DATA[[#This Row],[avg_ev_price_usd]]/EV_DATA[[#This Row],[vehicle_range_km]])</f>
        <v>89.178966789667896</v>
      </c>
      <c r="S60">
        <f>(EV_DATA[[#This Row],[charging_stations]]/EV_DATA[[#This Row],[ev_sales_units]])*1000</f>
        <v>55.428186109238034</v>
      </c>
      <c r="T60" t="s">
        <v>34</v>
      </c>
    </row>
    <row r="61" spans="1:20" x14ac:dyDescent="0.3">
      <c r="A61" t="s">
        <v>104</v>
      </c>
      <c r="B61" t="s">
        <v>49</v>
      </c>
      <c r="C61" t="s">
        <v>23</v>
      </c>
      <c r="D61" t="s">
        <v>36</v>
      </c>
      <c r="E61" t="s">
        <v>37</v>
      </c>
      <c r="F61">
        <v>523006</v>
      </c>
      <c r="G61">
        <v>100</v>
      </c>
      <c r="H61">
        <v>433</v>
      </c>
      <c r="I61">
        <v>1.97</v>
      </c>
      <c r="J61">
        <v>82049</v>
      </c>
      <c r="K61">
        <v>82242</v>
      </c>
      <c r="L61">
        <v>21.8</v>
      </c>
      <c r="M61">
        <v>37.9</v>
      </c>
      <c r="N61">
        <v>108.8</v>
      </c>
      <c r="O61">
        <v>2026</v>
      </c>
      <c r="P61">
        <f>EV_DATA[[#This Row],[avg_ev_price_usd]]*EV_DATA[[#This Row],[ev_sales_units]]</f>
        <v>43013059452</v>
      </c>
      <c r="Q61">
        <f>(EV_DATA[[#This Row],[vehicle_range_km]]/EV_DATA[[#This Row],[battery_capacity_kwh]])</f>
        <v>4.33</v>
      </c>
      <c r="R61">
        <f>(EV_DATA[[#This Row],[avg_ev_price_usd]]/EV_DATA[[#This Row],[vehicle_range_km]])</f>
        <v>189.93533487297921</v>
      </c>
      <c r="S61">
        <f>(EV_DATA[[#This Row],[charging_stations]]/EV_DATA[[#This Row],[ev_sales_units]])*1000</f>
        <v>156.87965338829764</v>
      </c>
      <c r="T61" t="s">
        <v>20</v>
      </c>
    </row>
    <row r="62" spans="1:20" x14ac:dyDescent="0.3">
      <c r="A62" t="s">
        <v>105</v>
      </c>
      <c r="B62" t="s">
        <v>61</v>
      </c>
      <c r="C62" t="s">
        <v>40</v>
      </c>
      <c r="D62" t="s">
        <v>58</v>
      </c>
      <c r="E62" t="s">
        <v>37</v>
      </c>
      <c r="F62">
        <v>222241</v>
      </c>
      <c r="G62">
        <v>41</v>
      </c>
      <c r="H62">
        <v>470</v>
      </c>
      <c r="I62">
        <v>2.91</v>
      </c>
      <c r="J62">
        <v>133064</v>
      </c>
      <c r="K62">
        <v>68680</v>
      </c>
      <c r="L62">
        <v>22.9</v>
      </c>
      <c r="M62">
        <v>10.5</v>
      </c>
      <c r="N62">
        <v>78.099999999999994</v>
      </c>
      <c r="O62">
        <v>2026</v>
      </c>
      <c r="P62">
        <f>EV_DATA[[#This Row],[avg_ev_price_usd]]*EV_DATA[[#This Row],[ev_sales_units]]</f>
        <v>15263511880</v>
      </c>
      <c r="Q62">
        <f>(EV_DATA[[#This Row],[vehicle_range_km]]/EV_DATA[[#This Row],[battery_capacity_kwh]])</f>
        <v>11.463414634146341</v>
      </c>
      <c r="R62">
        <f>(EV_DATA[[#This Row],[avg_ev_price_usd]]/EV_DATA[[#This Row],[vehicle_range_km]])</f>
        <v>146.12765957446808</v>
      </c>
      <c r="S62">
        <f>(EV_DATA[[#This Row],[charging_stations]]/EV_DATA[[#This Row],[ev_sales_units]])*1000</f>
        <v>598.73740668913479</v>
      </c>
      <c r="T62" t="s">
        <v>34</v>
      </c>
    </row>
    <row r="63" spans="1:20" x14ac:dyDescent="0.3">
      <c r="A63" t="s">
        <v>106</v>
      </c>
      <c r="B63" t="s">
        <v>22</v>
      </c>
      <c r="C63" t="s">
        <v>23</v>
      </c>
      <c r="D63" t="s">
        <v>31</v>
      </c>
      <c r="E63" t="s">
        <v>25</v>
      </c>
      <c r="F63">
        <v>690944</v>
      </c>
      <c r="G63">
        <v>109</v>
      </c>
      <c r="H63">
        <v>368</v>
      </c>
      <c r="I63">
        <v>2.02</v>
      </c>
      <c r="J63">
        <v>8283</v>
      </c>
      <c r="K63">
        <v>42692</v>
      </c>
      <c r="L63">
        <v>15.4</v>
      </c>
      <c r="M63">
        <v>15.4</v>
      </c>
      <c r="N63">
        <v>44.5</v>
      </c>
      <c r="O63">
        <v>2026</v>
      </c>
      <c r="P63">
        <f>EV_DATA[[#This Row],[avg_ev_price_usd]]*EV_DATA[[#This Row],[ev_sales_units]]</f>
        <v>29497781248</v>
      </c>
      <c r="Q63">
        <f>(EV_DATA[[#This Row],[vehicle_range_km]]/EV_DATA[[#This Row],[battery_capacity_kwh]])</f>
        <v>3.3761467889908259</v>
      </c>
      <c r="R63">
        <f>(EV_DATA[[#This Row],[avg_ev_price_usd]]/EV_DATA[[#This Row],[vehicle_range_km]])</f>
        <v>116.01086956521739</v>
      </c>
      <c r="S63">
        <f>(EV_DATA[[#This Row],[charging_stations]]/EV_DATA[[#This Row],[ev_sales_units]])*1000</f>
        <v>11.987946924786959</v>
      </c>
      <c r="T63" t="s">
        <v>20</v>
      </c>
    </row>
    <row r="64" spans="1:20" x14ac:dyDescent="0.3">
      <c r="A64" t="s">
        <v>107</v>
      </c>
      <c r="B64" t="s">
        <v>22</v>
      </c>
      <c r="C64" t="s">
        <v>23</v>
      </c>
      <c r="D64" t="s">
        <v>31</v>
      </c>
      <c r="E64" t="s">
        <v>37</v>
      </c>
      <c r="F64">
        <v>748100</v>
      </c>
      <c r="G64">
        <v>118</v>
      </c>
      <c r="H64">
        <v>583</v>
      </c>
      <c r="I64">
        <v>2.4</v>
      </c>
      <c r="J64">
        <v>132569</v>
      </c>
      <c r="K64">
        <v>82187</v>
      </c>
      <c r="L64">
        <v>12.4</v>
      </c>
      <c r="M64">
        <v>40.9</v>
      </c>
      <c r="N64">
        <v>33</v>
      </c>
      <c r="O64">
        <v>2026</v>
      </c>
      <c r="P64">
        <f>EV_DATA[[#This Row],[avg_ev_price_usd]]*EV_DATA[[#This Row],[ev_sales_units]]</f>
        <v>61484094700</v>
      </c>
      <c r="Q64">
        <f>(EV_DATA[[#This Row],[vehicle_range_km]]/EV_DATA[[#This Row],[battery_capacity_kwh]])</f>
        <v>4.9406779661016946</v>
      </c>
      <c r="R64">
        <f>(EV_DATA[[#This Row],[avg_ev_price_usd]]/EV_DATA[[#This Row],[vehicle_range_km]])</f>
        <v>140.97255574614064</v>
      </c>
      <c r="S64">
        <f>(EV_DATA[[#This Row],[charging_stations]]/EV_DATA[[#This Row],[ev_sales_units]])*1000</f>
        <v>177.20759256783853</v>
      </c>
      <c r="T64" t="s">
        <v>34</v>
      </c>
    </row>
    <row r="65" spans="1:20" x14ac:dyDescent="0.3">
      <c r="A65" t="s">
        <v>108</v>
      </c>
      <c r="B65" t="s">
        <v>42</v>
      </c>
      <c r="C65" t="s">
        <v>17</v>
      </c>
      <c r="D65" t="s">
        <v>18</v>
      </c>
      <c r="E65" t="s">
        <v>33</v>
      </c>
      <c r="F65">
        <v>537297</v>
      </c>
      <c r="G65">
        <v>72</v>
      </c>
      <c r="H65">
        <v>581</v>
      </c>
      <c r="I65">
        <v>2.0099999999999998</v>
      </c>
      <c r="J65">
        <v>100011</v>
      </c>
      <c r="K65">
        <v>38324</v>
      </c>
      <c r="L65">
        <v>17.8</v>
      </c>
      <c r="M65">
        <v>41.6</v>
      </c>
      <c r="N65">
        <v>207.5</v>
      </c>
      <c r="O65">
        <v>2026</v>
      </c>
      <c r="P65">
        <f>EV_DATA[[#This Row],[avg_ev_price_usd]]*EV_DATA[[#This Row],[ev_sales_units]]</f>
        <v>20591370228</v>
      </c>
      <c r="Q65">
        <f>(EV_DATA[[#This Row],[vehicle_range_km]]/EV_DATA[[#This Row],[battery_capacity_kwh]])</f>
        <v>8.0694444444444446</v>
      </c>
      <c r="R65">
        <f>(EV_DATA[[#This Row],[avg_ev_price_usd]]/EV_DATA[[#This Row],[vehicle_range_km]])</f>
        <v>65.962134251290877</v>
      </c>
      <c r="S65">
        <f>(EV_DATA[[#This Row],[charging_stations]]/EV_DATA[[#This Row],[ev_sales_units]])*1000</f>
        <v>186.13727603169198</v>
      </c>
      <c r="T65" t="s">
        <v>34</v>
      </c>
    </row>
    <row r="66" spans="1:20" x14ac:dyDescent="0.3">
      <c r="A66" t="s">
        <v>109</v>
      </c>
      <c r="B66" t="s">
        <v>22</v>
      </c>
      <c r="C66" t="s">
        <v>23</v>
      </c>
      <c r="D66" t="s">
        <v>24</v>
      </c>
      <c r="E66" t="s">
        <v>33</v>
      </c>
      <c r="F66">
        <v>59534</v>
      </c>
      <c r="G66">
        <v>75</v>
      </c>
      <c r="H66">
        <v>534</v>
      </c>
      <c r="I66">
        <v>1.86</v>
      </c>
      <c r="J66">
        <v>173764</v>
      </c>
      <c r="K66">
        <v>84946</v>
      </c>
      <c r="L66">
        <v>23.5</v>
      </c>
      <c r="M66">
        <v>20.2</v>
      </c>
      <c r="N66">
        <v>98.1</v>
      </c>
      <c r="O66">
        <v>2026</v>
      </c>
      <c r="P66">
        <f>EV_DATA[[#This Row],[avg_ev_price_usd]]*EV_DATA[[#This Row],[ev_sales_units]]</f>
        <v>5057175164</v>
      </c>
      <c r="Q66">
        <f>(EV_DATA[[#This Row],[vehicle_range_km]]/EV_DATA[[#This Row],[battery_capacity_kwh]])</f>
        <v>7.12</v>
      </c>
      <c r="R66">
        <f>(EV_DATA[[#This Row],[avg_ev_price_usd]]/EV_DATA[[#This Row],[vehicle_range_km]])</f>
        <v>159.07490636704119</v>
      </c>
      <c r="S66">
        <f>(EV_DATA[[#This Row],[charging_stations]]/EV_DATA[[#This Row],[ev_sales_units]])*1000</f>
        <v>2918.7355124802634</v>
      </c>
      <c r="T66" t="s">
        <v>20</v>
      </c>
    </row>
    <row r="67" spans="1:20" x14ac:dyDescent="0.3">
      <c r="A67" t="s">
        <v>110</v>
      </c>
      <c r="B67" t="s">
        <v>55</v>
      </c>
      <c r="C67" t="s">
        <v>40</v>
      </c>
      <c r="D67" t="s">
        <v>24</v>
      </c>
      <c r="E67" t="s">
        <v>19</v>
      </c>
      <c r="F67">
        <v>266038</v>
      </c>
      <c r="G67">
        <v>66</v>
      </c>
      <c r="H67">
        <v>436</v>
      </c>
      <c r="I67">
        <v>0.73</v>
      </c>
      <c r="J67">
        <v>55612</v>
      </c>
      <c r="K67">
        <v>68911</v>
      </c>
      <c r="L67">
        <v>17.100000000000001</v>
      </c>
      <c r="M67">
        <v>37.6</v>
      </c>
      <c r="N67">
        <v>217.1</v>
      </c>
      <c r="O67">
        <v>2026</v>
      </c>
      <c r="P67">
        <f>EV_DATA[[#This Row],[avg_ev_price_usd]]*EV_DATA[[#This Row],[ev_sales_units]]</f>
        <v>18332944618</v>
      </c>
      <c r="Q67">
        <f>(EV_DATA[[#This Row],[vehicle_range_km]]/EV_DATA[[#This Row],[battery_capacity_kwh]])</f>
        <v>6.6060606060606064</v>
      </c>
      <c r="R67">
        <f>(EV_DATA[[#This Row],[avg_ev_price_usd]]/EV_DATA[[#This Row],[vehicle_range_km]])</f>
        <v>158.05275229357798</v>
      </c>
      <c r="S67">
        <f>(EV_DATA[[#This Row],[charging_stations]]/EV_DATA[[#This Row],[ev_sales_units]])*1000</f>
        <v>209.03780662912817</v>
      </c>
      <c r="T67" t="s">
        <v>34</v>
      </c>
    </row>
    <row r="68" spans="1:20" x14ac:dyDescent="0.3">
      <c r="A68" t="s">
        <v>111</v>
      </c>
      <c r="B68" t="s">
        <v>27</v>
      </c>
      <c r="C68" t="s">
        <v>28</v>
      </c>
      <c r="D68" t="s">
        <v>45</v>
      </c>
      <c r="E68" t="s">
        <v>37</v>
      </c>
      <c r="F68">
        <v>780017</v>
      </c>
      <c r="G68">
        <v>47</v>
      </c>
      <c r="H68">
        <v>467</v>
      </c>
      <c r="I68">
        <v>2.19</v>
      </c>
      <c r="J68">
        <v>53273</v>
      </c>
      <c r="K68">
        <v>40719</v>
      </c>
      <c r="L68">
        <v>23.5</v>
      </c>
      <c r="M68">
        <v>47</v>
      </c>
      <c r="N68">
        <v>143.1</v>
      </c>
      <c r="O68">
        <v>2026</v>
      </c>
      <c r="P68">
        <f>EV_DATA[[#This Row],[avg_ev_price_usd]]*EV_DATA[[#This Row],[ev_sales_units]]</f>
        <v>31761512223</v>
      </c>
      <c r="Q68">
        <f>(EV_DATA[[#This Row],[vehicle_range_km]]/EV_DATA[[#This Row],[battery_capacity_kwh]])</f>
        <v>9.9361702127659566</v>
      </c>
      <c r="R68">
        <f>(EV_DATA[[#This Row],[avg_ev_price_usd]]/EV_DATA[[#This Row],[vehicle_range_km]])</f>
        <v>87.192719486081373</v>
      </c>
      <c r="S68">
        <f>(EV_DATA[[#This Row],[charging_stations]]/EV_DATA[[#This Row],[ev_sales_units]])*1000</f>
        <v>68.297229419358814</v>
      </c>
      <c r="T68" t="s">
        <v>20</v>
      </c>
    </row>
    <row r="69" spans="1:20" x14ac:dyDescent="0.3">
      <c r="A69" t="s">
        <v>112</v>
      </c>
      <c r="B69" t="s">
        <v>39</v>
      </c>
      <c r="C69" t="s">
        <v>40</v>
      </c>
      <c r="D69" t="s">
        <v>18</v>
      </c>
      <c r="E69" t="s">
        <v>25</v>
      </c>
      <c r="F69">
        <v>497519</v>
      </c>
      <c r="G69">
        <v>104</v>
      </c>
      <c r="H69">
        <v>333</v>
      </c>
      <c r="I69">
        <v>2.81</v>
      </c>
      <c r="J69">
        <v>43491</v>
      </c>
      <c r="K69">
        <v>65327</v>
      </c>
      <c r="L69">
        <v>20</v>
      </c>
      <c r="M69">
        <v>33.700000000000003</v>
      </c>
      <c r="N69">
        <v>31.8</v>
      </c>
      <c r="O69">
        <v>2026</v>
      </c>
      <c r="P69">
        <f>EV_DATA[[#This Row],[avg_ev_price_usd]]*EV_DATA[[#This Row],[ev_sales_units]]</f>
        <v>32501423713</v>
      </c>
      <c r="Q69">
        <f>(EV_DATA[[#This Row],[vehicle_range_km]]/EV_DATA[[#This Row],[battery_capacity_kwh]])</f>
        <v>3.2019230769230771</v>
      </c>
      <c r="R69">
        <f>(EV_DATA[[#This Row],[avg_ev_price_usd]]/EV_DATA[[#This Row],[vehicle_range_km]])</f>
        <v>196.17717717717719</v>
      </c>
      <c r="S69">
        <f>(EV_DATA[[#This Row],[charging_stations]]/EV_DATA[[#This Row],[ev_sales_units]])*1000</f>
        <v>87.415756986165349</v>
      </c>
      <c r="T69" t="s">
        <v>20</v>
      </c>
    </row>
    <row r="70" spans="1:20" x14ac:dyDescent="0.3">
      <c r="A70" t="s">
        <v>113</v>
      </c>
      <c r="B70" t="s">
        <v>22</v>
      </c>
      <c r="C70" t="s">
        <v>23</v>
      </c>
      <c r="D70" t="s">
        <v>47</v>
      </c>
      <c r="E70" t="s">
        <v>33</v>
      </c>
      <c r="F70">
        <v>692796</v>
      </c>
      <c r="G70">
        <v>51</v>
      </c>
      <c r="H70">
        <v>280</v>
      </c>
      <c r="I70">
        <v>1.86</v>
      </c>
      <c r="J70">
        <v>11787</v>
      </c>
      <c r="K70">
        <v>64538</v>
      </c>
      <c r="L70">
        <v>20.5</v>
      </c>
      <c r="M70">
        <v>48.2</v>
      </c>
      <c r="N70">
        <v>261.10000000000002</v>
      </c>
      <c r="O70">
        <v>2026</v>
      </c>
      <c r="P70">
        <f>EV_DATA[[#This Row],[avg_ev_price_usd]]*EV_DATA[[#This Row],[ev_sales_units]]</f>
        <v>44711668248</v>
      </c>
      <c r="Q70">
        <f>(EV_DATA[[#This Row],[vehicle_range_km]]/EV_DATA[[#This Row],[battery_capacity_kwh]])</f>
        <v>5.4901960784313726</v>
      </c>
      <c r="R70">
        <f>(EV_DATA[[#This Row],[avg_ev_price_usd]]/EV_DATA[[#This Row],[vehicle_range_km]])</f>
        <v>230.49285714285713</v>
      </c>
      <c r="S70">
        <f>(EV_DATA[[#This Row],[charging_stations]]/EV_DATA[[#This Row],[ev_sales_units]])*1000</f>
        <v>17.013666360660281</v>
      </c>
      <c r="T70" t="s">
        <v>20</v>
      </c>
    </row>
    <row r="71" spans="1:20" x14ac:dyDescent="0.3">
      <c r="A71" t="s">
        <v>114</v>
      </c>
      <c r="B71" t="s">
        <v>27</v>
      </c>
      <c r="C71" t="s">
        <v>28</v>
      </c>
      <c r="D71" t="s">
        <v>43</v>
      </c>
      <c r="E71" t="s">
        <v>19</v>
      </c>
      <c r="F71">
        <v>458649</v>
      </c>
      <c r="G71">
        <v>92</v>
      </c>
      <c r="H71">
        <v>364</v>
      </c>
      <c r="I71">
        <v>1.61</v>
      </c>
      <c r="J71">
        <v>162207</v>
      </c>
      <c r="K71">
        <v>31712</v>
      </c>
      <c r="L71">
        <v>20.7</v>
      </c>
      <c r="M71">
        <v>51.4</v>
      </c>
      <c r="N71">
        <v>254.7</v>
      </c>
      <c r="O71">
        <v>2026</v>
      </c>
      <c r="P71">
        <f>EV_DATA[[#This Row],[avg_ev_price_usd]]*EV_DATA[[#This Row],[ev_sales_units]]</f>
        <v>14544677088</v>
      </c>
      <c r="Q71">
        <f>(EV_DATA[[#This Row],[vehicle_range_km]]/EV_DATA[[#This Row],[battery_capacity_kwh]])</f>
        <v>3.9565217391304346</v>
      </c>
      <c r="R71">
        <f>(EV_DATA[[#This Row],[avg_ev_price_usd]]/EV_DATA[[#This Row],[vehicle_range_km]])</f>
        <v>87.120879120879124</v>
      </c>
      <c r="S71">
        <f>(EV_DATA[[#This Row],[charging_stations]]/EV_DATA[[#This Row],[ev_sales_units]])*1000</f>
        <v>353.6626047369557</v>
      </c>
      <c r="T71" t="s">
        <v>34</v>
      </c>
    </row>
    <row r="72" spans="1:20" x14ac:dyDescent="0.3">
      <c r="A72" t="s">
        <v>115</v>
      </c>
      <c r="B72" t="s">
        <v>27</v>
      </c>
      <c r="C72" t="s">
        <v>28</v>
      </c>
      <c r="D72" t="s">
        <v>58</v>
      </c>
      <c r="E72" t="s">
        <v>25</v>
      </c>
      <c r="F72">
        <v>317687</v>
      </c>
      <c r="G72">
        <v>41</v>
      </c>
      <c r="H72">
        <v>258</v>
      </c>
      <c r="I72">
        <v>2.06</v>
      </c>
      <c r="J72">
        <v>182238</v>
      </c>
      <c r="K72">
        <v>27827</v>
      </c>
      <c r="L72">
        <v>19.3</v>
      </c>
      <c r="M72">
        <v>10.7</v>
      </c>
      <c r="N72">
        <v>167.6</v>
      </c>
      <c r="O72">
        <v>2026</v>
      </c>
      <c r="P72">
        <f>EV_DATA[[#This Row],[avg_ev_price_usd]]*EV_DATA[[#This Row],[ev_sales_units]]</f>
        <v>8840276149</v>
      </c>
      <c r="Q72">
        <f>(EV_DATA[[#This Row],[vehicle_range_km]]/EV_DATA[[#This Row],[battery_capacity_kwh]])</f>
        <v>6.2926829268292686</v>
      </c>
      <c r="R72">
        <f>(EV_DATA[[#This Row],[avg_ev_price_usd]]/EV_DATA[[#This Row],[vehicle_range_km]])</f>
        <v>107.85658914728683</v>
      </c>
      <c r="S72">
        <f>(EV_DATA[[#This Row],[charging_stations]]/EV_DATA[[#This Row],[ev_sales_units]])*1000</f>
        <v>573.64009229209876</v>
      </c>
      <c r="T72" t="s">
        <v>34</v>
      </c>
    </row>
    <row r="73" spans="1:20" x14ac:dyDescent="0.3">
      <c r="A73" t="s">
        <v>116</v>
      </c>
      <c r="B73" t="s">
        <v>61</v>
      </c>
      <c r="C73" t="s">
        <v>40</v>
      </c>
      <c r="D73" t="s">
        <v>45</v>
      </c>
      <c r="E73" t="s">
        <v>33</v>
      </c>
      <c r="F73">
        <v>705487</v>
      </c>
      <c r="G73">
        <v>119</v>
      </c>
      <c r="H73">
        <v>252</v>
      </c>
      <c r="I73">
        <v>0.59</v>
      </c>
      <c r="J73">
        <v>191640</v>
      </c>
      <c r="K73">
        <v>57891</v>
      </c>
      <c r="L73">
        <v>16.7</v>
      </c>
      <c r="M73">
        <v>10.5</v>
      </c>
      <c r="N73">
        <v>264.10000000000002</v>
      </c>
      <c r="O73">
        <v>2026</v>
      </c>
      <c r="P73">
        <f>EV_DATA[[#This Row],[avg_ev_price_usd]]*EV_DATA[[#This Row],[ev_sales_units]]</f>
        <v>40841347917</v>
      </c>
      <c r="Q73">
        <f>(EV_DATA[[#This Row],[vehicle_range_km]]/EV_DATA[[#This Row],[battery_capacity_kwh]])</f>
        <v>2.1176470588235294</v>
      </c>
      <c r="R73">
        <f>(EV_DATA[[#This Row],[avg_ev_price_usd]]/EV_DATA[[#This Row],[vehicle_range_km]])</f>
        <v>229.72619047619048</v>
      </c>
      <c r="S73">
        <f>(EV_DATA[[#This Row],[charging_stations]]/EV_DATA[[#This Row],[ev_sales_units]])*1000</f>
        <v>271.64214223649765</v>
      </c>
      <c r="T73" t="s">
        <v>20</v>
      </c>
    </row>
    <row r="74" spans="1:20" x14ac:dyDescent="0.3">
      <c r="A74" t="s">
        <v>117</v>
      </c>
      <c r="B74" t="s">
        <v>61</v>
      </c>
      <c r="C74" t="s">
        <v>40</v>
      </c>
      <c r="D74" t="s">
        <v>24</v>
      </c>
      <c r="E74" t="s">
        <v>25</v>
      </c>
      <c r="F74">
        <v>48320</v>
      </c>
      <c r="G74">
        <v>47</v>
      </c>
      <c r="H74">
        <v>539</v>
      </c>
      <c r="I74">
        <v>1.44</v>
      </c>
      <c r="J74">
        <v>134850</v>
      </c>
      <c r="K74">
        <v>75971</v>
      </c>
      <c r="L74">
        <v>16.899999999999999</v>
      </c>
      <c r="M74">
        <v>64.8</v>
      </c>
      <c r="N74">
        <v>153</v>
      </c>
      <c r="O74">
        <v>2026</v>
      </c>
      <c r="P74">
        <f>EV_DATA[[#This Row],[avg_ev_price_usd]]*EV_DATA[[#This Row],[ev_sales_units]]</f>
        <v>3670918720</v>
      </c>
      <c r="Q74">
        <f>(EV_DATA[[#This Row],[vehicle_range_km]]/EV_DATA[[#This Row],[battery_capacity_kwh]])</f>
        <v>11.468085106382979</v>
      </c>
      <c r="R74">
        <f>(EV_DATA[[#This Row],[avg_ev_price_usd]]/EV_DATA[[#This Row],[vehicle_range_km]])</f>
        <v>140.94805194805195</v>
      </c>
      <c r="S74">
        <f>(EV_DATA[[#This Row],[charging_stations]]/EV_DATA[[#This Row],[ev_sales_units]])*1000</f>
        <v>2790.769867549669</v>
      </c>
      <c r="T74" t="s">
        <v>20</v>
      </c>
    </row>
    <row r="75" spans="1:20" x14ac:dyDescent="0.3">
      <c r="A75" t="s">
        <v>118</v>
      </c>
      <c r="B75" t="s">
        <v>66</v>
      </c>
      <c r="C75" t="s">
        <v>17</v>
      </c>
      <c r="D75" t="s">
        <v>43</v>
      </c>
      <c r="E75" t="s">
        <v>19</v>
      </c>
      <c r="F75">
        <v>671917</v>
      </c>
      <c r="G75">
        <v>114</v>
      </c>
      <c r="H75">
        <v>315</v>
      </c>
      <c r="I75">
        <v>0.64</v>
      </c>
      <c r="J75">
        <v>155236</v>
      </c>
      <c r="K75">
        <v>51824</v>
      </c>
      <c r="L75">
        <v>12.6</v>
      </c>
      <c r="M75">
        <v>9.6</v>
      </c>
      <c r="N75">
        <v>12.2</v>
      </c>
      <c r="O75">
        <v>2026</v>
      </c>
      <c r="P75">
        <f>EV_DATA[[#This Row],[avg_ev_price_usd]]*EV_DATA[[#This Row],[ev_sales_units]]</f>
        <v>34821426608</v>
      </c>
      <c r="Q75">
        <f>(EV_DATA[[#This Row],[vehicle_range_km]]/EV_DATA[[#This Row],[battery_capacity_kwh]])</f>
        <v>2.763157894736842</v>
      </c>
      <c r="R75">
        <f>(EV_DATA[[#This Row],[avg_ev_price_usd]]/EV_DATA[[#This Row],[vehicle_range_km]])</f>
        <v>164.52063492063493</v>
      </c>
      <c r="S75">
        <f>(EV_DATA[[#This Row],[charging_stations]]/EV_DATA[[#This Row],[ev_sales_units]])*1000</f>
        <v>231.03448789061744</v>
      </c>
      <c r="T75" t="s">
        <v>34</v>
      </c>
    </row>
    <row r="76" spans="1:20" x14ac:dyDescent="0.3">
      <c r="A76" t="s">
        <v>119</v>
      </c>
      <c r="B76" t="s">
        <v>22</v>
      </c>
      <c r="C76" t="s">
        <v>23</v>
      </c>
      <c r="D76" t="s">
        <v>31</v>
      </c>
      <c r="E76" t="s">
        <v>37</v>
      </c>
      <c r="F76">
        <v>242497</v>
      </c>
      <c r="G76">
        <v>90</v>
      </c>
      <c r="H76">
        <v>333</v>
      </c>
      <c r="I76">
        <v>0.51</v>
      </c>
      <c r="J76">
        <v>72041</v>
      </c>
      <c r="K76">
        <v>54172</v>
      </c>
      <c r="L76">
        <v>17.600000000000001</v>
      </c>
      <c r="M76">
        <v>30.2</v>
      </c>
      <c r="N76">
        <v>172.8</v>
      </c>
      <c r="O76">
        <v>2026</v>
      </c>
      <c r="P76">
        <f>EV_DATA[[#This Row],[avg_ev_price_usd]]*EV_DATA[[#This Row],[ev_sales_units]]</f>
        <v>13136547484</v>
      </c>
      <c r="Q76">
        <f>(EV_DATA[[#This Row],[vehicle_range_km]]/EV_DATA[[#This Row],[battery_capacity_kwh]])</f>
        <v>3.7</v>
      </c>
      <c r="R76">
        <f>(EV_DATA[[#This Row],[avg_ev_price_usd]]/EV_DATA[[#This Row],[vehicle_range_km]])</f>
        <v>162.67867867867866</v>
      </c>
      <c r="S76">
        <f>(EV_DATA[[#This Row],[charging_stations]]/EV_DATA[[#This Row],[ev_sales_units]])*1000</f>
        <v>297.07996387584177</v>
      </c>
      <c r="T76" t="s">
        <v>20</v>
      </c>
    </row>
    <row r="77" spans="1:20" x14ac:dyDescent="0.3">
      <c r="A77" t="s">
        <v>120</v>
      </c>
      <c r="B77" t="s">
        <v>55</v>
      </c>
      <c r="C77" t="s">
        <v>40</v>
      </c>
      <c r="D77" t="s">
        <v>36</v>
      </c>
      <c r="E77" t="s">
        <v>33</v>
      </c>
      <c r="F77">
        <v>238012</v>
      </c>
      <c r="G77">
        <v>83</v>
      </c>
      <c r="H77">
        <v>428</v>
      </c>
      <c r="I77">
        <v>0.78</v>
      </c>
      <c r="J77">
        <v>65912</v>
      </c>
      <c r="K77">
        <v>50029</v>
      </c>
      <c r="L77">
        <v>14.2</v>
      </c>
      <c r="M77">
        <v>7</v>
      </c>
      <c r="N77">
        <v>122.5</v>
      </c>
      <c r="O77">
        <v>2026</v>
      </c>
      <c r="P77">
        <f>EV_DATA[[#This Row],[avg_ev_price_usd]]*EV_DATA[[#This Row],[ev_sales_units]]</f>
        <v>11907502348</v>
      </c>
      <c r="Q77">
        <f>(EV_DATA[[#This Row],[vehicle_range_km]]/EV_DATA[[#This Row],[battery_capacity_kwh]])</f>
        <v>5.1566265060240966</v>
      </c>
      <c r="R77">
        <f>(EV_DATA[[#This Row],[avg_ev_price_usd]]/EV_DATA[[#This Row],[vehicle_range_km]])</f>
        <v>116.89018691588785</v>
      </c>
      <c r="S77">
        <f>(EV_DATA[[#This Row],[charging_stations]]/EV_DATA[[#This Row],[ev_sales_units]])*1000</f>
        <v>276.92721375392836</v>
      </c>
      <c r="T77" t="s">
        <v>34</v>
      </c>
    </row>
    <row r="78" spans="1:20" x14ac:dyDescent="0.3">
      <c r="A78" t="s">
        <v>121</v>
      </c>
      <c r="B78" t="s">
        <v>22</v>
      </c>
      <c r="C78" t="s">
        <v>23</v>
      </c>
      <c r="D78" t="s">
        <v>18</v>
      </c>
      <c r="E78" t="s">
        <v>37</v>
      </c>
      <c r="F78">
        <v>316268</v>
      </c>
      <c r="G78">
        <v>53</v>
      </c>
      <c r="H78">
        <v>330</v>
      </c>
      <c r="I78">
        <v>0.63</v>
      </c>
      <c r="J78">
        <v>189868</v>
      </c>
      <c r="K78">
        <v>34931</v>
      </c>
      <c r="L78">
        <v>22.3</v>
      </c>
      <c r="M78">
        <v>9.1</v>
      </c>
      <c r="N78">
        <v>274.3</v>
      </c>
      <c r="O78">
        <v>2026</v>
      </c>
      <c r="P78">
        <f>EV_DATA[[#This Row],[avg_ev_price_usd]]*EV_DATA[[#This Row],[ev_sales_units]]</f>
        <v>11047557508</v>
      </c>
      <c r="Q78">
        <f>(EV_DATA[[#This Row],[vehicle_range_km]]/EV_DATA[[#This Row],[battery_capacity_kwh]])</f>
        <v>6.2264150943396226</v>
      </c>
      <c r="R78">
        <f>(EV_DATA[[#This Row],[avg_ev_price_usd]]/EV_DATA[[#This Row],[vehicle_range_km]])</f>
        <v>105.85151515151514</v>
      </c>
      <c r="S78">
        <f>(EV_DATA[[#This Row],[charging_stations]]/EV_DATA[[#This Row],[ev_sales_units]])*1000</f>
        <v>600.33895303982695</v>
      </c>
      <c r="T78" t="s">
        <v>34</v>
      </c>
    </row>
    <row r="79" spans="1:20" x14ac:dyDescent="0.3">
      <c r="A79" t="s">
        <v>122</v>
      </c>
      <c r="B79" t="s">
        <v>61</v>
      </c>
      <c r="C79" t="s">
        <v>40</v>
      </c>
      <c r="D79" t="s">
        <v>58</v>
      </c>
      <c r="E79" t="s">
        <v>33</v>
      </c>
      <c r="F79">
        <v>348600</v>
      </c>
      <c r="G79">
        <v>119</v>
      </c>
      <c r="H79">
        <v>335</v>
      </c>
      <c r="I79">
        <v>1.63</v>
      </c>
      <c r="J79">
        <v>47805</v>
      </c>
      <c r="K79">
        <v>70682</v>
      </c>
      <c r="L79">
        <v>16.600000000000001</v>
      </c>
      <c r="M79">
        <v>22.8</v>
      </c>
      <c r="N79">
        <v>111.3</v>
      </c>
      <c r="O79">
        <v>2026</v>
      </c>
      <c r="P79">
        <f>EV_DATA[[#This Row],[avg_ev_price_usd]]*EV_DATA[[#This Row],[ev_sales_units]]</f>
        <v>24639745200</v>
      </c>
      <c r="Q79">
        <f>(EV_DATA[[#This Row],[vehicle_range_km]]/EV_DATA[[#This Row],[battery_capacity_kwh]])</f>
        <v>2.8151260504201683</v>
      </c>
      <c r="R79">
        <f>(EV_DATA[[#This Row],[avg_ev_price_usd]]/EV_DATA[[#This Row],[vehicle_range_km]])</f>
        <v>210.9910447761194</v>
      </c>
      <c r="S79">
        <f>(EV_DATA[[#This Row],[charging_stations]]/EV_DATA[[#This Row],[ev_sales_units]])*1000</f>
        <v>137.13425129087781</v>
      </c>
      <c r="T79" t="s">
        <v>20</v>
      </c>
    </row>
    <row r="80" spans="1:20" x14ac:dyDescent="0.3">
      <c r="A80" t="s">
        <v>123</v>
      </c>
      <c r="B80" t="s">
        <v>16</v>
      </c>
      <c r="C80" t="s">
        <v>17</v>
      </c>
      <c r="D80" t="s">
        <v>18</v>
      </c>
      <c r="E80" t="s">
        <v>33</v>
      </c>
      <c r="F80">
        <v>11516</v>
      </c>
      <c r="G80">
        <v>75</v>
      </c>
      <c r="H80">
        <v>426</v>
      </c>
      <c r="I80">
        <v>1.62</v>
      </c>
      <c r="J80">
        <v>183917</v>
      </c>
      <c r="K80">
        <v>70647</v>
      </c>
      <c r="L80">
        <v>14.1</v>
      </c>
      <c r="M80">
        <v>9.6999999999999993</v>
      </c>
      <c r="N80">
        <v>206.5</v>
      </c>
      <c r="O80">
        <v>2026</v>
      </c>
      <c r="P80">
        <f>EV_DATA[[#This Row],[avg_ev_price_usd]]*EV_DATA[[#This Row],[ev_sales_units]]</f>
        <v>813570852</v>
      </c>
      <c r="Q80">
        <f>(EV_DATA[[#This Row],[vehicle_range_km]]/EV_DATA[[#This Row],[battery_capacity_kwh]])</f>
        <v>5.68</v>
      </c>
      <c r="R80">
        <f>(EV_DATA[[#This Row],[avg_ev_price_usd]]/EV_DATA[[#This Row],[vehicle_range_km]])</f>
        <v>165.83802816901408</v>
      </c>
      <c r="S80">
        <f>(EV_DATA[[#This Row],[charging_stations]]/EV_DATA[[#This Row],[ev_sales_units]])*1000</f>
        <v>15970.56269538034</v>
      </c>
      <c r="T80" t="s">
        <v>20</v>
      </c>
    </row>
    <row r="81" spans="1:20" x14ac:dyDescent="0.3">
      <c r="A81" t="s">
        <v>124</v>
      </c>
      <c r="B81" t="s">
        <v>49</v>
      </c>
      <c r="C81" t="s">
        <v>23</v>
      </c>
      <c r="D81" t="s">
        <v>36</v>
      </c>
      <c r="E81" t="s">
        <v>19</v>
      </c>
      <c r="F81">
        <v>413287</v>
      </c>
      <c r="G81">
        <v>67</v>
      </c>
      <c r="H81">
        <v>281</v>
      </c>
      <c r="I81">
        <v>1.87</v>
      </c>
      <c r="J81">
        <v>13734</v>
      </c>
      <c r="K81">
        <v>83600</v>
      </c>
      <c r="L81">
        <v>15</v>
      </c>
      <c r="M81">
        <v>26.5</v>
      </c>
      <c r="N81">
        <v>130.69999999999999</v>
      </c>
      <c r="O81">
        <v>2026</v>
      </c>
      <c r="P81">
        <f>EV_DATA[[#This Row],[avg_ev_price_usd]]*EV_DATA[[#This Row],[ev_sales_units]]</f>
        <v>34550793200</v>
      </c>
      <c r="Q81">
        <f>(EV_DATA[[#This Row],[vehicle_range_km]]/EV_DATA[[#This Row],[battery_capacity_kwh]])</f>
        <v>4.1940298507462686</v>
      </c>
      <c r="R81">
        <f>(EV_DATA[[#This Row],[avg_ev_price_usd]]/EV_DATA[[#This Row],[vehicle_range_km]])</f>
        <v>297.508896797153</v>
      </c>
      <c r="S81">
        <f>(EV_DATA[[#This Row],[charging_stations]]/EV_DATA[[#This Row],[ev_sales_units]])*1000</f>
        <v>33.231144458935319</v>
      </c>
      <c r="T81" t="s">
        <v>34</v>
      </c>
    </row>
    <row r="82" spans="1:20" x14ac:dyDescent="0.3">
      <c r="A82" t="s">
        <v>125</v>
      </c>
      <c r="B82" t="s">
        <v>27</v>
      </c>
      <c r="C82" t="s">
        <v>28</v>
      </c>
      <c r="D82" t="s">
        <v>47</v>
      </c>
      <c r="E82" t="s">
        <v>19</v>
      </c>
      <c r="F82">
        <v>694495</v>
      </c>
      <c r="G82">
        <v>72</v>
      </c>
      <c r="H82">
        <v>540</v>
      </c>
      <c r="I82">
        <v>1.29</v>
      </c>
      <c r="J82">
        <v>102813</v>
      </c>
      <c r="K82">
        <v>82054</v>
      </c>
      <c r="L82">
        <v>24</v>
      </c>
      <c r="M82">
        <v>31.2</v>
      </c>
      <c r="N82">
        <v>21</v>
      </c>
      <c r="O82">
        <v>2026</v>
      </c>
      <c r="P82">
        <f>EV_DATA[[#This Row],[avg_ev_price_usd]]*EV_DATA[[#This Row],[ev_sales_units]]</f>
        <v>56986092730</v>
      </c>
      <c r="Q82">
        <f>(EV_DATA[[#This Row],[vehicle_range_km]]/EV_DATA[[#This Row],[battery_capacity_kwh]])</f>
        <v>7.5</v>
      </c>
      <c r="R82">
        <f>(EV_DATA[[#This Row],[avg_ev_price_usd]]/EV_DATA[[#This Row],[vehicle_range_km]])</f>
        <v>151.95185185185184</v>
      </c>
      <c r="S82">
        <f>(EV_DATA[[#This Row],[charging_stations]]/EV_DATA[[#This Row],[ev_sales_units]])*1000</f>
        <v>148.03994269217202</v>
      </c>
      <c r="T82" t="s">
        <v>20</v>
      </c>
    </row>
    <row r="83" spans="1:20" x14ac:dyDescent="0.3">
      <c r="A83" t="s">
        <v>126</v>
      </c>
      <c r="B83" t="s">
        <v>39</v>
      </c>
      <c r="C83" t="s">
        <v>40</v>
      </c>
      <c r="D83" t="s">
        <v>72</v>
      </c>
      <c r="E83" t="s">
        <v>25</v>
      </c>
      <c r="F83">
        <v>539089</v>
      </c>
      <c r="G83">
        <v>91</v>
      </c>
      <c r="H83">
        <v>617</v>
      </c>
      <c r="I83">
        <v>0.7</v>
      </c>
      <c r="J83">
        <v>127877</v>
      </c>
      <c r="K83">
        <v>27683</v>
      </c>
      <c r="L83">
        <v>19.5</v>
      </c>
      <c r="M83">
        <v>36</v>
      </c>
      <c r="N83">
        <v>289.2</v>
      </c>
      <c r="O83">
        <v>2026</v>
      </c>
      <c r="P83">
        <f>EV_DATA[[#This Row],[avg_ev_price_usd]]*EV_DATA[[#This Row],[ev_sales_units]]</f>
        <v>14923600787</v>
      </c>
      <c r="Q83">
        <f>(EV_DATA[[#This Row],[vehicle_range_km]]/EV_DATA[[#This Row],[battery_capacity_kwh]])</f>
        <v>6.7802197802197801</v>
      </c>
      <c r="R83">
        <f>(EV_DATA[[#This Row],[avg_ev_price_usd]]/EV_DATA[[#This Row],[vehicle_range_km]])</f>
        <v>44.86709886547812</v>
      </c>
      <c r="S83">
        <f>(EV_DATA[[#This Row],[charging_stations]]/EV_DATA[[#This Row],[ev_sales_units]])*1000</f>
        <v>237.20944037069947</v>
      </c>
      <c r="T83" t="s">
        <v>20</v>
      </c>
    </row>
    <row r="84" spans="1:20" x14ac:dyDescent="0.3">
      <c r="A84" t="s">
        <v>127</v>
      </c>
      <c r="B84" t="s">
        <v>42</v>
      </c>
      <c r="C84" t="s">
        <v>17</v>
      </c>
      <c r="D84" t="s">
        <v>31</v>
      </c>
      <c r="E84" t="s">
        <v>25</v>
      </c>
      <c r="F84">
        <v>897307</v>
      </c>
      <c r="G84">
        <v>96</v>
      </c>
      <c r="H84">
        <v>324</v>
      </c>
      <c r="I84">
        <v>2.87</v>
      </c>
      <c r="J84">
        <v>167107</v>
      </c>
      <c r="K84">
        <v>59551</v>
      </c>
      <c r="L84">
        <v>16.3</v>
      </c>
      <c r="M84">
        <v>47.1</v>
      </c>
      <c r="N84">
        <v>73.900000000000006</v>
      </c>
      <c r="O84">
        <v>2026</v>
      </c>
      <c r="P84">
        <f>EV_DATA[[#This Row],[avg_ev_price_usd]]*EV_DATA[[#This Row],[ev_sales_units]]</f>
        <v>53435529157</v>
      </c>
      <c r="Q84">
        <f>(EV_DATA[[#This Row],[vehicle_range_km]]/EV_DATA[[#This Row],[battery_capacity_kwh]])</f>
        <v>3.375</v>
      </c>
      <c r="R84">
        <f>(EV_DATA[[#This Row],[avg_ev_price_usd]]/EV_DATA[[#This Row],[vehicle_range_km]])</f>
        <v>183.79938271604939</v>
      </c>
      <c r="S84">
        <f>(EV_DATA[[#This Row],[charging_stations]]/EV_DATA[[#This Row],[ev_sales_units]])*1000</f>
        <v>186.23169104888294</v>
      </c>
      <c r="T84" t="s">
        <v>20</v>
      </c>
    </row>
    <row r="85" spans="1:20" x14ac:dyDescent="0.3">
      <c r="A85" t="s">
        <v>128</v>
      </c>
      <c r="B85" t="s">
        <v>55</v>
      </c>
      <c r="C85" t="s">
        <v>40</v>
      </c>
      <c r="D85" t="s">
        <v>18</v>
      </c>
      <c r="E85" t="s">
        <v>19</v>
      </c>
      <c r="F85">
        <v>659226</v>
      </c>
      <c r="G85">
        <v>102</v>
      </c>
      <c r="H85">
        <v>491</v>
      </c>
      <c r="I85">
        <v>1.31</v>
      </c>
      <c r="J85">
        <v>111608</v>
      </c>
      <c r="K85">
        <v>43393</v>
      </c>
      <c r="L85">
        <v>23.4</v>
      </c>
      <c r="M85">
        <v>60.4</v>
      </c>
      <c r="N85">
        <v>127.1</v>
      </c>
      <c r="O85">
        <v>2026</v>
      </c>
      <c r="P85">
        <f>EV_DATA[[#This Row],[avg_ev_price_usd]]*EV_DATA[[#This Row],[ev_sales_units]]</f>
        <v>28605793818</v>
      </c>
      <c r="Q85">
        <f>(EV_DATA[[#This Row],[vehicle_range_km]]/EV_DATA[[#This Row],[battery_capacity_kwh]])</f>
        <v>4.8137254901960782</v>
      </c>
      <c r="R85">
        <f>(EV_DATA[[#This Row],[avg_ev_price_usd]]/EV_DATA[[#This Row],[vehicle_range_km]])</f>
        <v>88.376782077393074</v>
      </c>
      <c r="S85">
        <f>(EV_DATA[[#This Row],[charging_stations]]/EV_DATA[[#This Row],[ev_sales_units]])*1000</f>
        <v>169.30157487720447</v>
      </c>
      <c r="T85" t="s">
        <v>34</v>
      </c>
    </row>
    <row r="86" spans="1:20" x14ac:dyDescent="0.3">
      <c r="A86" t="s">
        <v>129</v>
      </c>
      <c r="B86" t="s">
        <v>16</v>
      </c>
      <c r="C86" t="s">
        <v>17</v>
      </c>
      <c r="D86" t="s">
        <v>58</v>
      </c>
      <c r="E86" t="s">
        <v>19</v>
      </c>
      <c r="F86">
        <v>724850</v>
      </c>
      <c r="G86">
        <v>94</v>
      </c>
      <c r="H86">
        <v>250</v>
      </c>
      <c r="I86">
        <v>0.68</v>
      </c>
      <c r="J86">
        <v>59127</v>
      </c>
      <c r="K86">
        <v>27460</v>
      </c>
      <c r="L86">
        <v>17.2</v>
      </c>
      <c r="M86">
        <v>58.8</v>
      </c>
      <c r="N86">
        <v>121.4</v>
      </c>
      <c r="O86">
        <v>2026</v>
      </c>
      <c r="P86">
        <f>EV_DATA[[#This Row],[avg_ev_price_usd]]*EV_DATA[[#This Row],[ev_sales_units]]</f>
        <v>19904381000</v>
      </c>
      <c r="Q86">
        <f>(EV_DATA[[#This Row],[vehicle_range_km]]/EV_DATA[[#This Row],[battery_capacity_kwh]])</f>
        <v>2.6595744680851063</v>
      </c>
      <c r="R86">
        <f>(EV_DATA[[#This Row],[avg_ev_price_usd]]/EV_DATA[[#This Row],[vehicle_range_km]])</f>
        <v>109.84</v>
      </c>
      <c r="S86">
        <f>(EV_DATA[[#This Row],[charging_stations]]/EV_DATA[[#This Row],[ev_sales_units]])*1000</f>
        <v>81.571359591639649</v>
      </c>
      <c r="T86" t="s">
        <v>34</v>
      </c>
    </row>
    <row r="87" spans="1:20" x14ac:dyDescent="0.3">
      <c r="A87" t="s">
        <v>130</v>
      </c>
      <c r="B87" t="s">
        <v>22</v>
      </c>
      <c r="C87" t="s">
        <v>23</v>
      </c>
      <c r="D87" t="s">
        <v>45</v>
      </c>
      <c r="E87" t="s">
        <v>25</v>
      </c>
      <c r="F87">
        <v>846096</v>
      </c>
      <c r="G87">
        <v>99</v>
      </c>
      <c r="H87">
        <v>516</v>
      </c>
      <c r="I87">
        <v>2.86</v>
      </c>
      <c r="J87">
        <v>160653</v>
      </c>
      <c r="K87">
        <v>81194</v>
      </c>
      <c r="L87">
        <v>15.5</v>
      </c>
      <c r="M87">
        <v>55.5</v>
      </c>
      <c r="N87">
        <v>193.6</v>
      </c>
      <c r="O87">
        <v>2026</v>
      </c>
      <c r="P87">
        <f>EV_DATA[[#This Row],[avg_ev_price_usd]]*EV_DATA[[#This Row],[ev_sales_units]]</f>
        <v>68697918624</v>
      </c>
      <c r="Q87">
        <f>(EV_DATA[[#This Row],[vehicle_range_km]]/EV_DATA[[#This Row],[battery_capacity_kwh]])</f>
        <v>5.2121212121212119</v>
      </c>
      <c r="R87">
        <f>(EV_DATA[[#This Row],[avg_ev_price_usd]]/EV_DATA[[#This Row],[vehicle_range_km]])</f>
        <v>157.35271317829458</v>
      </c>
      <c r="S87">
        <f>(EV_DATA[[#This Row],[charging_stations]]/EV_DATA[[#This Row],[ev_sales_units]])*1000</f>
        <v>189.87561695126794</v>
      </c>
      <c r="T87" t="s">
        <v>34</v>
      </c>
    </row>
    <row r="88" spans="1:20" x14ac:dyDescent="0.3">
      <c r="A88" t="s">
        <v>131</v>
      </c>
      <c r="B88" t="s">
        <v>39</v>
      </c>
      <c r="C88" t="s">
        <v>40</v>
      </c>
      <c r="D88" t="s">
        <v>29</v>
      </c>
      <c r="E88" t="s">
        <v>37</v>
      </c>
      <c r="F88">
        <v>616892</v>
      </c>
      <c r="G88">
        <v>45</v>
      </c>
      <c r="H88">
        <v>558</v>
      </c>
      <c r="I88">
        <v>2.56</v>
      </c>
      <c r="J88">
        <v>127534</v>
      </c>
      <c r="K88">
        <v>60457</v>
      </c>
      <c r="L88">
        <v>22.9</v>
      </c>
      <c r="M88">
        <v>58</v>
      </c>
      <c r="N88">
        <v>67.3</v>
      </c>
      <c r="O88">
        <v>2026</v>
      </c>
      <c r="P88">
        <f>EV_DATA[[#This Row],[avg_ev_price_usd]]*EV_DATA[[#This Row],[ev_sales_units]]</f>
        <v>37295439644</v>
      </c>
      <c r="Q88">
        <f>(EV_DATA[[#This Row],[vehicle_range_km]]/EV_DATA[[#This Row],[battery_capacity_kwh]])</f>
        <v>12.4</v>
      </c>
      <c r="R88">
        <f>(EV_DATA[[#This Row],[avg_ev_price_usd]]/EV_DATA[[#This Row],[vehicle_range_km]])</f>
        <v>108.34587813620071</v>
      </c>
      <c r="S88">
        <f>(EV_DATA[[#This Row],[charging_stations]]/EV_DATA[[#This Row],[ev_sales_units]])*1000</f>
        <v>206.73634931235938</v>
      </c>
      <c r="T88" t="s">
        <v>20</v>
      </c>
    </row>
    <row r="89" spans="1:20" x14ac:dyDescent="0.3">
      <c r="A89" t="s">
        <v>132</v>
      </c>
      <c r="B89" t="s">
        <v>55</v>
      </c>
      <c r="C89" t="s">
        <v>40</v>
      </c>
      <c r="D89" t="s">
        <v>43</v>
      </c>
      <c r="E89" t="s">
        <v>37</v>
      </c>
      <c r="F89">
        <v>376073</v>
      </c>
      <c r="G89">
        <v>71</v>
      </c>
      <c r="H89">
        <v>451</v>
      </c>
      <c r="I89">
        <v>2.4500000000000002</v>
      </c>
      <c r="J89">
        <v>28712</v>
      </c>
      <c r="K89">
        <v>52791</v>
      </c>
      <c r="L89">
        <v>19.399999999999999</v>
      </c>
      <c r="M89">
        <v>43.7</v>
      </c>
      <c r="N89">
        <v>132.6</v>
      </c>
      <c r="O89">
        <v>2026</v>
      </c>
      <c r="P89">
        <f>EV_DATA[[#This Row],[avg_ev_price_usd]]*EV_DATA[[#This Row],[ev_sales_units]]</f>
        <v>19853269743</v>
      </c>
      <c r="Q89">
        <f>(EV_DATA[[#This Row],[vehicle_range_km]]/EV_DATA[[#This Row],[battery_capacity_kwh]])</f>
        <v>6.352112676056338</v>
      </c>
      <c r="R89">
        <f>(EV_DATA[[#This Row],[avg_ev_price_usd]]/EV_DATA[[#This Row],[vehicle_range_km]])</f>
        <v>117.05321507760532</v>
      </c>
      <c r="S89">
        <f>(EV_DATA[[#This Row],[charging_stations]]/EV_DATA[[#This Row],[ev_sales_units]])*1000</f>
        <v>76.346879462232067</v>
      </c>
      <c r="T89" t="s">
        <v>20</v>
      </c>
    </row>
    <row r="90" spans="1:20" x14ac:dyDescent="0.3">
      <c r="A90" t="s">
        <v>133</v>
      </c>
      <c r="B90" t="s">
        <v>55</v>
      </c>
      <c r="C90" t="s">
        <v>40</v>
      </c>
      <c r="D90" t="s">
        <v>29</v>
      </c>
      <c r="E90" t="s">
        <v>25</v>
      </c>
      <c r="F90">
        <v>426740</v>
      </c>
      <c r="G90">
        <v>119</v>
      </c>
      <c r="H90">
        <v>376</v>
      </c>
      <c r="I90">
        <v>2.85</v>
      </c>
      <c r="J90">
        <v>52060</v>
      </c>
      <c r="K90">
        <v>79046</v>
      </c>
      <c r="L90">
        <v>19.399999999999999</v>
      </c>
      <c r="M90">
        <v>49.9</v>
      </c>
      <c r="N90">
        <v>224.3</v>
      </c>
      <c r="O90">
        <v>2026</v>
      </c>
      <c r="P90">
        <f>EV_DATA[[#This Row],[avg_ev_price_usd]]*EV_DATA[[#This Row],[ev_sales_units]]</f>
        <v>33732090040</v>
      </c>
      <c r="Q90">
        <f>(EV_DATA[[#This Row],[vehicle_range_km]]/EV_DATA[[#This Row],[battery_capacity_kwh]])</f>
        <v>3.1596638655462184</v>
      </c>
      <c r="R90">
        <f>(EV_DATA[[#This Row],[avg_ev_price_usd]]/EV_DATA[[#This Row],[vehicle_range_km]])</f>
        <v>210.22872340425531</v>
      </c>
      <c r="S90">
        <f>(EV_DATA[[#This Row],[charging_stations]]/EV_DATA[[#This Row],[ev_sales_units]])*1000</f>
        <v>121.9946571682992</v>
      </c>
      <c r="T90" t="s">
        <v>34</v>
      </c>
    </row>
    <row r="91" spans="1:20" x14ac:dyDescent="0.3">
      <c r="A91" t="s">
        <v>134</v>
      </c>
      <c r="B91" t="s">
        <v>27</v>
      </c>
      <c r="C91" t="s">
        <v>28</v>
      </c>
      <c r="D91" t="s">
        <v>18</v>
      </c>
      <c r="E91" t="s">
        <v>25</v>
      </c>
      <c r="F91">
        <v>363723</v>
      </c>
      <c r="G91">
        <v>119</v>
      </c>
      <c r="H91">
        <v>266</v>
      </c>
      <c r="I91">
        <v>2.9</v>
      </c>
      <c r="J91">
        <v>38718</v>
      </c>
      <c r="K91">
        <v>71024</v>
      </c>
      <c r="L91">
        <v>15</v>
      </c>
      <c r="M91">
        <v>32.6</v>
      </c>
      <c r="N91">
        <v>223.4</v>
      </c>
      <c r="O91">
        <v>2026</v>
      </c>
      <c r="P91">
        <f>EV_DATA[[#This Row],[avg_ev_price_usd]]*EV_DATA[[#This Row],[ev_sales_units]]</f>
        <v>25833062352</v>
      </c>
      <c r="Q91">
        <f>(EV_DATA[[#This Row],[vehicle_range_km]]/EV_DATA[[#This Row],[battery_capacity_kwh]])</f>
        <v>2.2352941176470589</v>
      </c>
      <c r="R91">
        <f>(EV_DATA[[#This Row],[avg_ev_price_usd]]/EV_DATA[[#This Row],[vehicle_range_km]])</f>
        <v>267.00751879699249</v>
      </c>
      <c r="S91">
        <f>(EV_DATA[[#This Row],[charging_stations]]/EV_DATA[[#This Row],[ev_sales_units]])*1000</f>
        <v>106.4491384927541</v>
      </c>
      <c r="T91" t="s">
        <v>20</v>
      </c>
    </row>
    <row r="92" spans="1:20" x14ac:dyDescent="0.3">
      <c r="A92" t="s">
        <v>135</v>
      </c>
      <c r="B92" t="s">
        <v>55</v>
      </c>
      <c r="C92" t="s">
        <v>40</v>
      </c>
      <c r="D92" t="s">
        <v>24</v>
      </c>
      <c r="E92" t="s">
        <v>25</v>
      </c>
      <c r="F92">
        <v>756717</v>
      </c>
      <c r="G92">
        <v>107</v>
      </c>
      <c r="H92">
        <v>522</v>
      </c>
      <c r="I92">
        <v>1.99</v>
      </c>
      <c r="J92">
        <v>195095</v>
      </c>
      <c r="K92">
        <v>49681</v>
      </c>
      <c r="L92">
        <v>20.6</v>
      </c>
      <c r="M92">
        <v>43.5</v>
      </c>
      <c r="N92">
        <v>110.3</v>
      </c>
      <c r="O92">
        <v>2026</v>
      </c>
      <c r="P92">
        <f>EV_DATA[[#This Row],[avg_ev_price_usd]]*EV_DATA[[#This Row],[ev_sales_units]]</f>
        <v>37594457277</v>
      </c>
      <c r="Q92">
        <f>(EV_DATA[[#This Row],[vehicle_range_km]]/EV_DATA[[#This Row],[battery_capacity_kwh]])</f>
        <v>4.8785046728971961</v>
      </c>
      <c r="R92">
        <f>(EV_DATA[[#This Row],[avg_ev_price_usd]]/EV_DATA[[#This Row],[vehicle_range_km]])</f>
        <v>95.174329501915707</v>
      </c>
      <c r="S92">
        <f>(EV_DATA[[#This Row],[charging_stations]]/EV_DATA[[#This Row],[ev_sales_units]])*1000</f>
        <v>257.81765177734871</v>
      </c>
      <c r="T92" t="s">
        <v>34</v>
      </c>
    </row>
    <row r="93" spans="1:20" x14ac:dyDescent="0.3">
      <c r="A93" t="s">
        <v>136</v>
      </c>
      <c r="B93" t="s">
        <v>16</v>
      </c>
      <c r="C93" t="s">
        <v>17</v>
      </c>
      <c r="D93" t="s">
        <v>24</v>
      </c>
      <c r="E93" t="s">
        <v>25</v>
      </c>
      <c r="F93">
        <v>712533</v>
      </c>
      <c r="G93">
        <v>89</v>
      </c>
      <c r="H93">
        <v>648</v>
      </c>
      <c r="I93">
        <v>2.76</v>
      </c>
      <c r="J93">
        <v>118045</v>
      </c>
      <c r="K93">
        <v>39509</v>
      </c>
      <c r="L93">
        <v>16.5</v>
      </c>
      <c r="M93">
        <v>15.5</v>
      </c>
      <c r="N93">
        <v>267.2</v>
      </c>
      <c r="O93">
        <v>2026</v>
      </c>
      <c r="P93">
        <f>EV_DATA[[#This Row],[avg_ev_price_usd]]*EV_DATA[[#This Row],[ev_sales_units]]</f>
        <v>28151466297</v>
      </c>
      <c r="Q93">
        <f>(EV_DATA[[#This Row],[vehicle_range_km]]/EV_DATA[[#This Row],[battery_capacity_kwh]])</f>
        <v>7.2808988764044944</v>
      </c>
      <c r="R93">
        <f>(EV_DATA[[#This Row],[avg_ev_price_usd]]/EV_DATA[[#This Row],[vehicle_range_km]])</f>
        <v>60.970679012345677</v>
      </c>
      <c r="S93">
        <f>(EV_DATA[[#This Row],[charging_stations]]/EV_DATA[[#This Row],[ev_sales_units]])*1000</f>
        <v>165.66951986785173</v>
      </c>
      <c r="T93" t="s">
        <v>20</v>
      </c>
    </row>
    <row r="94" spans="1:20" x14ac:dyDescent="0.3">
      <c r="A94" t="s">
        <v>137</v>
      </c>
      <c r="B94" t="s">
        <v>42</v>
      </c>
      <c r="C94" t="s">
        <v>17</v>
      </c>
      <c r="D94" t="s">
        <v>18</v>
      </c>
      <c r="E94" t="s">
        <v>19</v>
      </c>
      <c r="F94">
        <v>783973</v>
      </c>
      <c r="G94">
        <v>100</v>
      </c>
      <c r="H94">
        <v>582</v>
      </c>
      <c r="I94">
        <v>2.41</v>
      </c>
      <c r="J94">
        <v>24150</v>
      </c>
      <c r="K94">
        <v>54574</v>
      </c>
      <c r="L94">
        <v>16.399999999999999</v>
      </c>
      <c r="M94">
        <v>37.700000000000003</v>
      </c>
      <c r="N94">
        <v>208.6</v>
      </c>
      <c r="O94">
        <v>2026</v>
      </c>
      <c r="P94">
        <f>EV_DATA[[#This Row],[avg_ev_price_usd]]*EV_DATA[[#This Row],[ev_sales_units]]</f>
        <v>42784542502</v>
      </c>
      <c r="Q94">
        <f>(EV_DATA[[#This Row],[vehicle_range_km]]/EV_DATA[[#This Row],[battery_capacity_kwh]])</f>
        <v>5.82</v>
      </c>
      <c r="R94">
        <f>(EV_DATA[[#This Row],[avg_ev_price_usd]]/EV_DATA[[#This Row],[vehicle_range_km]])</f>
        <v>93.769759450171819</v>
      </c>
      <c r="S94">
        <f>(EV_DATA[[#This Row],[charging_stations]]/EV_DATA[[#This Row],[ev_sales_units]])*1000</f>
        <v>30.804632302387965</v>
      </c>
      <c r="T94" t="s">
        <v>20</v>
      </c>
    </row>
    <row r="95" spans="1:20" x14ac:dyDescent="0.3">
      <c r="A95" t="s">
        <v>138</v>
      </c>
      <c r="B95" t="s">
        <v>16</v>
      </c>
      <c r="C95" t="s">
        <v>17</v>
      </c>
      <c r="D95" t="s">
        <v>43</v>
      </c>
      <c r="E95" t="s">
        <v>33</v>
      </c>
      <c r="F95">
        <v>111841</v>
      </c>
      <c r="G95">
        <v>89</v>
      </c>
      <c r="H95">
        <v>505</v>
      </c>
      <c r="I95">
        <v>1.28</v>
      </c>
      <c r="J95">
        <v>131858</v>
      </c>
      <c r="K95">
        <v>71293</v>
      </c>
      <c r="L95">
        <v>17.100000000000001</v>
      </c>
      <c r="M95">
        <v>58.6</v>
      </c>
      <c r="N95">
        <v>142.9</v>
      </c>
      <c r="O95">
        <v>2026</v>
      </c>
      <c r="P95">
        <f>EV_DATA[[#This Row],[avg_ev_price_usd]]*EV_DATA[[#This Row],[ev_sales_units]]</f>
        <v>7973480413</v>
      </c>
      <c r="Q95">
        <f>(EV_DATA[[#This Row],[vehicle_range_km]]/EV_DATA[[#This Row],[battery_capacity_kwh]])</f>
        <v>5.6741573033707864</v>
      </c>
      <c r="R95">
        <f>(EV_DATA[[#This Row],[avg_ev_price_usd]]/EV_DATA[[#This Row],[vehicle_range_km]])</f>
        <v>141.17425742574258</v>
      </c>
      <c r="S95">
        <f>(EV_DATA[[#This Row],[charging_stations]]/EV_DATA[[#This Row],[ev_sales_units]])*1000</f>
        <v>1178.9772981285932</v>
      </c>
      <c r="T95" t="s">
        <v>20</v>
      </c>
    </row>
    <row r="96" spans="1:20" x14ac:dyDescent="0.3">
      <c r="A96" t="s">
        <v>139</v>
      </c>
      <c r="B96" t="s">
        <v>66</v>
      </c>
      <c r="C96" t="s">
        <v>17</v>
      </c>
      <c r="D96" t="s">
        <v>45</v>
      </c>
      <c r="E96" t="s">
        <v>33</v>
      </c>
      <c r="F96">
        <v>863543</v>
      </c>
      <c r="G96">
        <v>76</v>
      </c>
      <c r="H96">
        <v>486</v>
      </c>
      <c r="I96">
        <v>1.82</v>
      </c>
      <c r="J96">
        <v>112887</v>
      </c>
      <c r="K96">
        <v>39399</v>
      </c>
      <c r="L96">
        <v>24.6</v>
      </c>
      <c r="M96">
        <v>5.4</v>
      </c>
      <c r="N96">
        <v>57.9</v>
      </c>
      <c r="O96">
        <v>2026</v>
      </c>
      <c r="P96">
        <f>EV_DATA[[#This Row],[avg_ev_price_usd]]*EV_DATA[[#This Row],[ev_sales_units]]</f>
        <v>34022730657</v>
      </c>
      <c r="Q96">
        <f>(EV_DATA[[#This Row],[vehicle_range_km]]/EV_DATA[[#This Row],[battery_capacity_kwh]])</f>
        <v>6.3947368421052628</v>
      </c>
      <c r="R96">
        <f>(EV_DATA[[#This Row],[avg_ev_price_usd]]/EV_DATA[[#This Row],[vehicle_range_km]])</f>
        <v>81.067901234567898</v>
      </c>
      <c r="S96">
        <f>(EV_DATA[[#This Row],[charging_stations]]/EV_DATA[[#This Row],[ev_sales_units]])*1000</f>
        <v>130.72539526115088</v>
      </c>
      <c r="T96" t="s">
        <v>20</v>
      </c>
    </row>
    <row r="97" spans="1:20" x14ac:dyDescent="0.3">
      <c r="A97" t="s">
        <v>140</v>
      </c>
      <c r="B97" t="s">
        <v>16</v>
      </c>
      <c r="C97" t="s">
        <v>17</v>
      </c>
      <c r="D97" t="s">
        <v>18</v>
      </c>
      <c r="E97" t="s">
        <v>33</v>
      </c>
      <c r="F97">
        <v>276317</v>
      </c>
      <c r="G97">
        <v>111</v>
      </c>
      <c r="H97">
        <v>315</v>
      </c>
      <c r="I97">
        <v>1.58</v>
      </c>
      <c r="J97">
        <v>58968</v>
      </c>
      <c r="K97">
        <v>43797</v>
      </c>
      <c r="L97">
        <v>23.4</v>
      </c>
      <c r="M97">
        <v>5.5</v>
      </c>
      <c r="N97">
        <v>220.4</v>
      </c>
      <c r="O97">
        <v>2026</v>
      </c>
      <c r="P97">
        <f>EV_DATA[[#This Row],[avg_ev_price_usd]]*EV_DATA[[#This Row],[ev_sales_units]]</f>
        <v>12101855649</v>
      </c>
      <c r="Q97">
        <f>(EV_DATA[[#This Row],[vehicle_range_km]]/EV_DATA[[#This Row],[battery_capacity_kwh]])</f>
        <v>2.8378378378378377</v>
      </c>
      <c r="R97">
        <f>(EV_DATA[[#This Row],[avg_ev_price_usd]]/EV_DATA[[#This Row],[vehicle_range_km]])</f>
        <v>139.03809523809525</v>
      </c>
      <c r="S97">
        <f>(EV_DATA[[#This Row],[charging_stations]]/EV_DATA[[#This Row],[ev_sales_units]])*1000</f>
        <v>213.40706507381017</v>
      </c>
      <c r="T97" t="s">
        <v>34</v>
      </c>
    </row>
    <row r="98" spans="1:20" x14ac:dyDescent="0.3">
      <c r="A98" t="s">
        <v>141</v>
      </c>
      <c r="B98" t="s">
        <v>49</v>
      </c>
      <c r="C98" t="s">
        <v>23</v>
      </c>
      <c r="D98" t="s">
        <v>29</v>
      </c>
      <c r="E98" t="s">
        <v>19</v>
      </c>
      <c r="F98">
        <v>516848</v>
      </c>
      <c r="G98">
        <v>64</v>
      </c>
      <c r="H98">
        <v>300</v>
      </c>
      <c r="I98">
        <v>1.97</v>
      </c>
      <c r="J98">
        <v>79074</v>
      </c>
      <c r="K98">
        <v>74830</v>
      </c>
      <c r="L98">
        <v>22.9</v>
      </c>
      <c r="M98">
        <v>41.1</v>
      </c>
      <c r="N98">
        <v>169.1</v>
      </c>
      <c r="O98">
        <v>2026</v>
      </c>
      <c r="P98">
        <f>EV_DATA[[#This Row],[avg_ev_price_usd]]*EV_DATA[[#This Row],[ev_sales_units]]</f>
        <v>38675735840</v>
      </c>
      <c r="Q98">
        <f>(EV_DATA[[#This Row],[vehicle_range_km]]/EV_DATA[[#This Row],[battery_capacity_kwh]])</f>
        <v>4.6875</v>
      </c>
      <c r="R98">
        <f>(EV_DATA[[#This Row],[avg_ev_price_usd]]/EV_DATA[[#This Row],[vehicle_range_km]])</f>
        <v>249.43333333333334</v>
      </c>
      <c r="S98">
        <f>(EV_DATA[[#This Row],[charging_stations]]/EV_DATA[[#This Row],[ev_sales_units]])*1000</f>
        <v>152.99275609076557</v>
      </c>
      <c r="T98" t="s">
        <v>20</v>
      </c>
    </row>
    <row r="99" spans="1:20" x14ac:dyDescent="0.3">
      <c r="A99" t="s">
        <v>142</v>
      </c>
      <c r="B99" t="s">
        <v>39</v>
      </c>
      <c r="C99" t="s">
        <v>40</v>
      </c>
      <c r="D99" t="s">
        <v>45</v>
      </c>
      <c r="E99" t="s">
        <v>25</v>
      </c>
      <c r="F99">
        <v>74503</v>
      </c>
      <c r="G99">
        <v>45</v>
      </c>
      <c r="H99">
        <v>564</v>
      </c>
      <c r="I99">
        <v>0.97</v>
      </c>
      <c r="J99">
        <v>149308</v>
      </c>
      <c r="K99">
        <v>51062</v>
      </c>
      <c r="L99">
        <v>12.1</v>
      </c>
      <c r="M99">
        <v>48.5</v>
      </c>
      <c r="N99">
        <v>242.7</v>
      </c>
      <c r="O99">
        <v>2026</v>
      </c>
      <c r="P99">
        <f>EV_DATA[[#This Row],[avg_ev_price_usd]]*EV_DATA[[#This Row],[ev_sales_units]]</f>
        <v>3804272186</v>
      </c>
      <c r="Q99">
        <f>(EV_DATA[[#This Row],[vehicle_range_km]]/EV_DATA[[#This Row],[battery_capacity_kwh]])</f>
        <v>12.533333333333333</v>
      </c>
      <c r="R99">
        <f>(EV_DATA[[#This Row],[avg_ev_price_usd]]/EV_DATA[[#This Row],[vehicle_range_km]])</f>
        <v>90.535460992907801</v>
      </c>
      <c r="S99">
        <f>(EV_DATA[[#This Row],[charging_stations]]/EV_DATA[[#This Row],[ev_sales_units]])*1000</f>
        <v>2004.0535280458505</v>
      </c>
      <c r="T99" t="s">
        <v>20</v>
      </c>
    </row>
    <row r="100" spans="1:20" x14ac:dyDescent="0.3">
      <c r="A100" t="s">
        <v>143</v>
      </c>
      <c r="B100" t="s">
        <v>55</v>
      </c>
      <c r="C100" t="s">
        <v>40</v>
      </c>
      <c r="D100" t="s">
        <v>47</v>
      </c>
      <c r="E100" t="s">
        <v>25</v>
      </c>
      <c r="F100">
        <v>62809</v>
      </c>
      <c r="G100">
        <v>45</v>
      </c>
      <c r="H100">
        <v>263</v>
      </c>
      <c r="I100">
        <v>1.18</v>
      </c>
      <c r="J100">
        <v>54019</v>
      </c>
      <c r="K100">
        <v>53013</v>
      </c>
      <c r="L100">
        <v>20.399999999999999</v>
      </c>
      <c r="M100">
        <v>52.8</v>
      </c>
      <c r="N100">
        <v>172.4</v>
      </c>
      <c r="O100">
        <v>2026</v>
      </c>
      <c r="P100">
        <f>EV_DATA[[#This Row],[avg_ev_price_usd]]*EV_DATA[[#This Row],[ev_sales_units]]</f>
        <v>3329693517</v>
      </c>
      <c r="Q100">
        <f>(EV_DATA[[#This Row],[vehicle_range_km]]/EV_DATA[[#This Row],[battery_capacity_kwh]])</f>
        <v>5.8444444444444441</v>
      </c>
      <c r="R100">
        <f>(EV_DATA[[#This Row],[avg_ev_price_usd]]/EV_DATA[[#This Row],[vehicle_range_km]])</f>
        <v>201.57034220532319</v>
      </c>
      <c r="S100">
        <f>(EV_DATA[[#This Row],[charging_stations]]/EV_DATA[[#This Row],[ev_sales_units]])*1000</f>
        <v>860.05190338964167</v>
      </c>
      <c r="T100" t="s">
        <v>34</v>
      </c>
    </row>
    <row r="101" spans="1:20" x14ac:dyDescent="0.3">
      <c r="A101" t="s">
        <v>144</v>
      </c>
      <c r="B101" t="s">
        <v>61</v>
      </c>
      <c r="C101" t="s">
        <v>40</v>
      </c>
      <c r="D101" t="s">
        <v>72</v>
      </c>
      <c r="E101" t="s">
        <v>19</v>
      </c>
      <c r="F101">
        <v>161463</v>
      </c>
      <c r="G101">
        <v>51</v>
      </c>
      <c r="H101">
        <v>526</v>
      </c>
      <c r="I101">
        <v>2.78</v>
      </c>
      <c r="J101">
        <v>106237</v>
      </c>
      <c r="K101">
        <v>48751</v>
      </c>
      <c r="L101">
        <v>12.7</v>
      </c>
      <c r="M101">
        <v>49.7</v>
      </c>
      <c r="N101">
        <v>232.5</v>
      </c>
      <c r="O101">
        <v>2026</v>
      </c>
      <c r="P101">
        <f>EV_DATA[[#This Row],[avg_ev_price_usd]]*EV_DATA[[#This Row],[ev_sales_units]]</f>
        <v>7871482713</v>
      </c>
      <c r="Q101">
        <f>(EV_DATA[[#This Row],[vehicle_range_km]]/EV_DATA[[#This Row],[battery_capacity_kwh]])</f>
        <v>10.313725490196079</v>
      </c>
      <c r="R101">
        <f>(EV_DATA[[#This Row],[avg_ev_price_usd]]/EV_DATA[[#This Row],[vehicle_range_km]])</f>
        <v>92.682509505703422</v>
      </c>
      <c r="S101">
        <f>(EV_DATA[[#This Row],[charging_stations]]/EV_DATA[[#This Row],[ev_sales_units]])*1000</f>
        <v>657.96498268953258</v>
      </c>
      <c r="T101" t="s">
        <v>34</v>
      </c>
    </row>
    <row r="102" spans="1:20" x14ac:dyDescent="0.3">
      <c r="A102" t="s">
        <v>145</v>
      </c>
      <c r="B102" t="s">
        <v>22</v>
      </c>
      <c r="C102" t="s">
        <v>23</v>
      </c>
      <c r="D102" t="s">
        <v>58</v>
      </c>
      <c r="E102" t="s">
        <v>37</v>
      </c>
      <c r="F102">
        <v>653403</v>
      </c>
      <c r="G102">
        <v>86</v>
      </c>
      <c r="H102">
        <v>488</v>
      </c>
      <c r="I102">
        <v>1.05</v>
      </c>
      <c r="J102">
        <v>64141</v>
      </c>
      <c r="K102">
        <v>64169</v>
      </c>
      <c r="L102">
        <v>24.5</v>
      </c>
      <c r="M102">
        <v>43.3</v>
      </c>
      <c r="N102">
        <v>116.5</v>
      </c>
      <c r="O102">
        <v>2026</v>
      </c>
      <c r="P102">
        <f>EV_DATA[[#This Row],[avg_ev_price_usd]]*EV_DATA[[#This Row],[ev_sales_units]]</f>
        <v>41928217107</v>
      </c>
      <c r="Q102">
        <f>(EV_DATA[[#This Row],[vehicle_range_km]]/EV_DATA[[#This Row],[battery_capacity_kwh]])</f>
        <v>5.6744186046511631</v>
      </c>
      <c r="R102">
        <f>(EV_DATA[[#This Row],[avg_ev_price_usd]]/EV_DATA[[#This Row],[vehicle_range_km]])</f>
        <v>131.49385245901638</v>
      </c>
      <c r="S102">
        <f>(EV_DATA[[#This Row],[charging_stations]]/EV_DATA[[#This Row],[ev_sales_units]])*1000</f>
        <v>98.164532455467764</v>
      </c>
      <c r="T102" t="s">
        <v>34</v>
      </c>
    </row>
    <row r="103" spans="1:20" x14ac:dyDescent="0.3">
      <c r="A103" t="s">
        <v>146</v>
      </c>
      <c r="B103" t="s">
        <v>39</v>
      </c>
      <c r="C103" t="s">
        <v>40</v>
      </c>
      <c r="D103" t="s">
        <v>29</v>
      </c>
      <c r="E103" t="s">
        <v>25</v>
      </c>
      <c r="F103">
        <v>353335</v>
      </c>
      <c r="G103">
        <v>54</v>
      </c>
      <c r="H103">
        <v>393</v>
      </c>
      <c r="I103">
        <v>0.87</v>
      </c>
      <c r="J103">
        <v>69981</v>
      </c>
      <c r="K103">
        <v>43351</v>
      </c>
      <c r="L103">
        <v>20.6</v>
      </c>
      <c r="M103">
        <v>59.6</v>
      </c>
      <c r="N103">
        <v>64.599999999999994</v>
      </c>
      <c r="O103">
        <v>2026</v>
      </c>
      <c r="P103">
        <f>EV_DATA[[#This Row],[avg_ev_price_usd]]*EV_DATA[[#This Row],[ev_sales_units]]</f>
        <v>15317425585</v>
      </c>
      <c r="Q103">
        <f>(EV_DATA[[#This Row],[vehicle_range_km]]/EV_DATA[[#This Row],[battery_capacity_kwh]])</f>
        <v>7.2777777777777777</v>
      </c>
      <c r="R103">
        <f>(EV_DATA[[#This Row],[avg_ev_price_usd]]/EV_DATA[[#This Row],[vehicle_range_km]])</f>
        <v>110.30788804071247</v>
      </c>
      <c r="S103">
        <f>(EV_DATA[[#This Row],[charging_stations]]/EV_DATA[[#This Row],[ev_sales_units]])*1000</f>
        <v>198.0584997240579</v>
      </c>
      <c r="T103" t="s">
        <v>20</v>
      </c>
    </row>
    <row r="104" spans="1:20" x14ac:dyDescent="0.3">
      <c r="A104" t="s">
        <v>147</v>
      </c>
      <c r="B104" t="s">
        <v>55</v>
      </c>
      <c r="C104" t="s">
        <v>40</v>
      </c>
      <c r="D104" t="s">
        <v>58</v>
      </c>
      <c r="E104" t="s">
        <v>25</v>
      </c>
      <c r="F104">
        <v>766043</v>
      </c>
      <c r="G104">
        <v>105</v>
      </c>
      <c r="H104">
        <v>544</v>
      </c>
      <c r="I104">
        <v>0.56999999999999995</v>
      </c>
      <c r="J104">
        <v>37460</v>
      </c>
      <c r="K104">
        <v>32200</v>
      </c>
      <c r="L104">
        <v>21.5</v>
      </c>
      <c r="M104">
        <v>64</v>
      </c>
      <c r="N104">
        <v>164.4</v>
      </c>
      <c r="O104">
        <v>2026</v>
      </c>
      <c r="P104">
        <f>EV_DATA[[#This Row],[avg_ev_price_usd]]*EV_DATA[[#This Row],[ev_sales_units]]</f>
        <v>24666584600</v>
      </c>
      <c r="Q104">
        <f>(EV_DATA[[#This Row],[vehicle_range_km]]/EV_DATA[[#This Row],[battery_capacity_kwh]])</f>
        <v>5.1809523809523812</v>
      </c>
      <c r="R104">
        <f>(EV_DATA[[#This Row],[avg_ev_price_usd]]/EV_DATA[[#This Row],[vehicle_range_km]])</f>
        <v>59.191176470588232</v>
      </c>
      <c r="S104">
        <f>(EV_DATA[[#This Row],[charging_stations]]/EV_DATA[[#This Row],[ev_sales_units]])*1000</f>
        <v>48.900649180267948</v>
      </c>
      <c r="T104" t="s">
        <v>20</v>
      </c>
    </row>
    <row r="105" spans="1:20" x14ac:dyDescent="0.3">
      <c r="A105" t="s">
        <v>148</v>
      </c>
      <c r="B105" t="s">
        <v>27</v>
      </c>
      <c r="C105" t="s">
        <v>28</v>
      </c>
      <c r="D105" t="s">
        <v>29</v>
      </c>
      <c r="E105" t="s">
        <v>33</v>
      </c>
      <c r="F105">
        <v>83963</v>
      </c>
      <c r="G105">
        <v>76</v>
      </c>
      <c r="H105">
        <v>596</v>
      </c>
      <c r="I105">
        <v>2.31</v>
      </c>
      <c r="J105">
        <v>137769</v>
      </c>
      <c r="K105">
        <v>28217</v>
      </c>
      <c r="L105">
        <v>13.7</v>
      </c>
      <c r="M105">
        <v>51.1</v>
      </c>
      <c r="N105">
        <v>169.8</v>
      </c>
      <c r="O105">
        <v>2026</v>
      </c>
      <c r="P105">
        <f>EV_DATA[[#This Row],[avg_ev_price_usd]]*EV_DATA[[#This Row],[ev_sales_units]]</f>
        <v>2369183971</v>
      </c>
      <c r="Q105">
        <f>(EV_DATA[[#This Row],[vehicle_range_km]]/EV_DATA[[#This Row],[battery_capacity_kwh]])</f>
        <v>7.8421052631578947</v>
      </c>
      <c r="R105">
        <f>(EV_DATA[[#This Row],[avg_ev_price_usd]]/EV_DATA[[#This Row],[vehicle_range_km]])</f>
        <v>47.343959731543627</v>
      </c>
      <c r="S105">
        <f>(EV_DATA[[#This Row],[charging_stations]]/EV_DATA[[#This Row],[ev_sales_units]])*1000</f>
        <v>1640.8298893560259</v>
      </c>
      <c r="T105" t="s">
        <v>34</v>
      </c>
    </row>
    <row r="106" spans="1:20" x14ac:dyDescent="0.3">
      <c r="A106" t="s">
        <v>149</v>
      </c>
      <c r="B106" t="s">
        <v>27</v>
      </c>
      <c r="C106" t="s">
        <v>28</v>
      </c>
      <c r="D106" t="s">
        <v>58</v>
      </c>
      <c r="E106" t="s">
        <v>37</v>
      </c>
      <c r="F106">
        <v>807105</v>
      </c>
      <c r="G106">
        <v>118</v>
      </c>
      <c r="H106">
        <v>371</v>
      </c>
      <c r="I106">
        <v>1.6</v>
      </c>
      <c r="J106">
        <v>169082</v>
      </c>
      <c r="K106">
        <v>63758</v>
      </c>
      <c r="L106">
        <v>21.5</v>
      </c>
      <c r="M106">
        <v>54.6</v>
      </c>
      <c r="N106">
        <v>182.3</v>
      </c>
      <c r="O106">
        <v>2026</v>
      </c>
      <c r="P106">
        <f>EV_DATA[[#This Row],[avg_ev_price_usd]]*EV_DATA[[#This Row],[ev_sales_units]]</f>
        <v>51459400590</v>
      </c>
      <c r="Q106">
        <f>(EV_DATA[[#This Row],[vehicle_range_km]]/EV_DATA[[#This Row],[battery_capacity_kwh]])</f>
        <v>3.1440677966101696</v>
      </c>
      <c r="R106">
        <f>(EV_DATA[[#This Row],[avg_ev_price_usd]]/EV_DATA[[#This Row],[vehicle_range_km]])</f>
        <v>171.85444743935309</v>
      </c>
      <c r="S106">
        <f>(EV_DATA[[#This Row],[charging_stations]]/EV_DATA[[#This Row],[ev_sales_units]])*1000</f>
        <v>209.49194962241592</v>
      </c>
      <c r="T106" t="s">
        <v>34</v>
      </c>
    </row>
    <row r="107" spans="1:20" x14ac:dyDescent="0.3">
      <c r="A107" t="s">
        <v>150</v>
      </c>
      <c r="B107" t="s">
        <v>52</v>
      </c>
      <c r="C107" t="s">
        <v>40</v>
      </c>
      <c r="D107" t="s">
        <v>43</v>
      </c>
      <c r="E107" t="s">
        <v>25</v>
      </c>
      <c r="F107">
        <v>376663</v>
      </c>
      <c r="G107">
        <v>40</v>
      </c>
      <c r="H107">
        <v>359</v>
      </c>
      <c r="I107">
        <v>1.69</v>
      </c>
      <c r="J107">
        <v>182467</v>
      </c>
      <c r="K107">
        <v>39249</v>
      </c>
      <c r="L107">
        <v>18.600000000000001</v>
      </c>
      <c r="M107">
        <v>13</v>
      </c>
      <c r="N107">
        <v>100.7</v>
      </c>
      <c r="O107">
        <v>2026</v>
      </c>
      <c r="P107">
        <f>EV_DATA[[#This Row],[avg_ev_price_usd]]*EV_DATA[[#This Row],[ev_sales_units]]</f>
        <v>14783646087</v>
      </c>
      <c r="Q107">
        <f>(EV_DATA[[#This Row],[vehicle_range_km]]/EV_DATA[[#This Row],[battery_capacity_kwh]])</f>
        <v>8.9749999999999996</v>
      </c>
      <c r="R107">
        <f>(EV_DATA[[#This Row],[avg_ev_price_usd]]/EV_DATA[[#This Row],[vehicle_range_km]])</f>
        <v>109.32869080779945</v>
      </c>
      <c r="S107">
        <f>(EV_DATA[[#This Row],[charging_stations]]/EV_DATA[[#This Row],[ev_sales_units]])*1000</f>
        <v>484.43037941077307</v>
      </c>
      <c r="T107" t="s">
        <v>20</v>
      </c>
    </row>
    <row r="108" spans="1:20" x14ac:dyDescent="0.3">
      <c r="A108" t="s">
        <v>151</v>
      </c>
      <c r="B108" t="s">
        <v>22</v>
      </c>
      <c r="C108" t="s">
        <v>23</v>
      </c>
      <c r="D108" t="s">
        <v>18</v>
      </c>
      <c r="E108" t="s">
        <v>33</v>
      </c>
      <c r="F108">
        <v>205405</v>
      </c>
      <c r="G108">
        <v>89</v>
      </c>
      <c r="H108">
        <v>317</v>
      </c>
      <c r="I108">
        <v>1.1399999999999999</v>
      </c>
      <c r="J108">
        <v>123479</v>
      </c>
      <c r="K108">
        <v>71096</v>
      </c>
      <c r="L108">
        <v>18.5</v>
      </c>
      <c r="M108">
        <v>6.4</v>
      </c>
      <c r="N108">
        <v>182.7</v>
      </c>
      <c r="O108">
        <v>2026</v>
      </c>
      <c r="P108">
        <f>EV_DATA[[#This Row],[avg_ev_price_usd]]*EV_DATA[[#This Row],[ev_sales_units]]</f>
        <v>14603473880</v>
      </c>
      <c r="Q108">
        <f>(EV_DATA[[#This Row],[vehicle_range_km]]/EV_DATA[[#This Row],[battery_capacity_kwh]])</f>
        <v>3.5617977528089888</v>
      </c>
      <c r="R108">
        <f>(EV_DATA[[#This Row],[avg_ev_price_usd]]/EV_DATA[[#This Row],[vehicle_range_km]])</f>
        <v>224.27760252365931</v>
      </c>
      <c r="S108">
        <f>(EV_DATA[[#This Row],[charging_stations]]/EV_DATA[[#This Row],[ev_sales_units]])*1000</f>
        <v>601.14894963608481</v>
      </c>
      <c r="T108" t="s">
        <v>20</v>
      </c>
    </row>
    <row r="109" spans="1:20" x14ac:dyDescent="0.3">
      <c r="A109" t="s">
        <v>152</v>
      </c>
      <c r="B109" t="s">
        <v>22</v>
      </c>
      <c r="C109" t="s">
        <v>23</v>
      </c>
      <c r="D109" t="s">
        <v>43</v>
      </c>
      <c r="E109" t="s">
        <v>37</v>
      </c>
      <c r="F109">
        <v>370327</v>
      </c>
      <c r="G109">
        <v>65</v>
      </c>
      <c r="H109">
        <v>281</v>
      </c>
      <c r="I109">
        <v>0.97</v>
      </c>
      <c r="J109">
        <v>165735</v>
      </c>
      <c r="K109">
        <v>41000</v>
      </c>
      <c r="L109">
        <v>16.8</v>
      </c>
      <c r="M109">
        <v>57.7</v>
      </c>
      <c r="N109">
        <v>285.5</v>
      </c>
      <c r="O109">
        <v>2026</v>
      </c>
      <c r="P109">
        <f>EV_DATA[[#This Row],[avg_ev_price_usd]]*EV_DATA[[#This Row],[ev_sales_units]]</f>
        <v>15183407000</v>
      </c>
      <c r="Q109">
        <f>(EV_DATA[[#This Row],[vehicle_range_km]]/EV_DATA[[#This Row],[battery_capacity_kwh]])</f>
        <v>4.3230769230769228</v>
      </c>
      <c r="R109">
        <f>(EV_DATA[[#This Row],[avg_ev_price_usd]]/EV_DATA[[#This Row],[vehicle_range_km]])</f>
        <v>145.90747330960855</v>
      </c>
      <c r="S109">
        <f>(EV_DATA[[#This Row],[charging_stations]]/EV_DATA[[#This Row],[ev_sales_units]])*1000</f>
        <v>447.53690657175952</v>
      </c>
      <c r="T109" t="s">
        <v>20</v>
      </c>
    </row>
    <row r="110" spans="1:20" x14ac:dyDescent="0.3">
      <c r="A110" t="s">
        <v>153</v>
      </c>
      <c r="B110" t="s">
        <v>66</v>
      </c>
      <c r="C110" t="s">
        <v>17</v>
      </c>
      <c r="D110" t="s">
        <v>43</v>
      </c>
      <c r="E110" t="s">
        <v>37</v>
      </c>
      <c r="F110">
        <v>210755</v>
      </c>
      <c r="G110">
        <v>62</v>
      </c>
      <c r="H110">
        <v>499</v>
      </c>
      <c r="I110">
        <v>1.98</v>
      </c>
      <c r="J110">
        <v>132590</v>
      </c>
      <c r="K110">
        <v>57743</v>
      </c>
      <c r="L110">
        <v>14.6</v>
      </c>
      <c r="M110">
        <v>41.9</v>
      </c>
      <c r="N110">
        <v>69.599999999999994</v>
      </c>
      <c r="O110">
        <v>2026</v>
      </c>
      <c r="P110">
        <f>EV_DATA[[#This Row],[avg_ev_price_usd]]*EV_DATA[[#This Row],[ev_sales_units]]</f>
        <v>12169625965</v>
      </c>
      <c r="Q110">
        <f>(EV_DATA[[#This Row],[vehicle_range_km]]/EV_DATA[[#This Row],[battery_capacity_kwh]])</f>
        <v>8.0483870967741939</v>
      </c>
      <c r="R110">
        <f>(EV_DATA[[#This Row],[avg_ev_price_usd]]/EV_DATA[[#This Row],[vehicle_range_km]])</f>
        <v>115.71743486973948</v>
      </c>
      <c r="S110">
        <f>(EV_DATA[[#This Row],[charging_stations]]/EV_DATA[[#This Row],[ev_sales_units]])*1000</f>
        <v>629.11911935659896</v>
      </c>
      <c r="T110" t="s">
        <v>34</v>
      </c>
    </row>
    <row r="111" spans="1:20" x14ac:dyDescent="0.3">
      <c r="A111" t="s">
        <v>154</v>
      </c>
      <c r="B111" t="s">
        <v>66</v>
      </c>
      <c r="C111" t="s">
        <v>17</v>
      </c>
      <c r="D111" t="s">
        <v>47</v>
      </c>
      <c r="E111" t="s">
        <v>33</v>
      </c>
      <c r="F111">
        <v>845757</v>
      </c>
      <c r="G111">
        <v>40</v>
      </c>
      <c r="H111">
        <v>401</v>
      </c>
      <c r="I111">
        <v>2.52</v>
      </c>
      <c r="J111">
        <v>89396</v>
      </c>
      <c r="K111">
        <v>58623</v>
      </c>
      <c r="L111">
        <v>18</v>
      </c>
      <c r="M111">
        <v>37.6</v>
      </c>
      <c r="N111">
        <v>185</v>
      </c>
      <c r="O111">
        <v>2026</v>
      </c>
      <c r="P111">
        <f>EV_DATA[[#This Row],[avg_ev_price_usd]]*EV_DATA[[#This Row],[ev_sales_units]]</f>
        <v>49580812611</v>
      </c>
      <c r="Q111">
        <f>(EV_DATA[[#This Row],[vehicle_range_km]]/EV_DATA[[#This Row],[battery_capacity_kwh]])</f>
        <v>10.025</v>
      </c>
      <c r="R111">
        <f>(EV_DATA[[#This Row],[avg_ev_price_usd]]/EV_DATA[[#This Row],[vehicle_range_km]])</f>
        <v>146.19201995012469</v>
      </c>
      <c r="S111">
        <f>(EV_DATA[[#This Row],[charging_stations]]/EV_DATA[[#This Row],[ev_sales_units]])*1000</f>
        <v>105.69939119628924</v>
      </c>
      <c r="T111" t="s">
        <v>34</v>
      </c>
    </row>
    <row r="112" spans="1:20" x14ac:dyDescent="0.3">
      <c r="A112" t="s">
        <v>155</v>
      </c>
      <c r="B112" t="s">
        <v>42</v>
      </c>
      <c r="C112" t="s">
        <v>17</v>
      </c>
      <c r="D112" t="s">
        <v>45</v>
      </c>
      <c r="E112" t="s">
        <v>33</v>
      </c>
      <c r="F112">
        <v>341337</v>
      </c>
      <c r="G112">
        <v>94</v>
      </c>
      <c r="H112">
        <v>375</v>
      </c>
      <c r="I112">
        <v>1.86</v>
      </c>
      <c r="J112">
        <v>113981</v>
      </c>
      <c r="K112">
        <v>67960</v>
      </c>
      <c r="L112">
        <v>24.2</v>
      </c>
      <c r="M112">
        <v>22.2</v>
      </c>
      <c r="N112">
        <v>89.3</v>
      </c>
      <c r="O112">
        <v>2026</v>
      </c>
      <c r="P112">
        <f>EV_DATA[[#This Row],[avg_ev_price_usd]]*EV_DATA[[#This Row],[ev_sales_units]]</f>
        <v>23197262520</v>
      </c>
      <c r="Q112">
        <f>(EV_DATA[[#This Row],[vehicle_range_km]]/EV_DATA[[#This Row],[battery_capacity_kwh]])</f>
        <v>3.9893617021276597</v>
      </c>
      <c r="R112">
        <f>(EV_DATA[[#This Row],[avg_ev_price_usd]]/EV_DATA[[#This Row],[vehicle_range_km]])</f>
        <v>181.22666666666666</v>
      </c>
      <c r="S112">
        <f>(EV_DATA[[#This Row],[charging_stations]]/EV_DATA[[#This Row],[ev_sales_units]])*1000</f>
        <v>333.92512385120864</v>
      </c>
      <c r="T112" t="s">
        <v>20</v>
      </c>
    </row>
    <row r="113" spans="1:20" x14ac:dyDescent="0.3">
      <c r="A113" t="s">
        <v>156</v>
      </c>
      <c r="B113" t="s">
        <v>61</v>
      </c>
      <c r="C113" t="s">
        <v>40</v>
      </c>
      <c r="D113" t="s">
        <v>43</v>
      </c>
      <c r="E113" t="s">
        <v>37</v>
      </c>
      <c r="F113">
        <v>590140</v>
      </c>
      <c r="G113">
        <v>96</v>
      </c>
      <c r="H113">
        <v>599</v>
      </c>
      <c r="I113">
        <v>2.15</v>
      </c>
      <c r="J113">
        <v>56484</v>
      </c>
      <c r="K113">
        <v>83187</v>
      </c>
      <c r="L113">
        <v>13.1</v>
      </c>
      <c r="M113">
        <v>33.6</v>
      </c>
      <c r="N113">
        <v>84.6</v>
      </c>
      <c r="O113">
        <v>2026</v>
      </c>
      <c r="P113">
        <f>EV_DATA[[#This Row],[avg_ev_price_usd]]*EV_DATA[[#This Row],[ev_sales_units]]</f>
        <v>49091976180</v>
      </c>
      <c r="Q113">
        <f>(EV_DATA[[#This Row],[vehicle_range_km]]/EV_DATA[[#This Row],[battery_capacity_kwh]])</f>
        <v>6.239583333333333</v>
      </c>
      <c r="R113">
        <f>(EV_DATA[[#This Row],[avg_ev_price_usd]]/EV_DATA[[#This Row],[vehicle_range_km]])</f>
        <v>138.87646076794658</v>
      </c>
      <c r="S113">
        <f>(EV_DATA[[#This Row],[charging_stations]]/EV_DATA[[#This Row],[ev_sales_units]])*1000</f>
        <v>95.712881689090722</v>
      </c>
      <c r="T113" t="s">
        <v>34</v>
      </c>
    </row>
    <row r="114" spans="1:20" x14ac:dyDescent="0.3">
      <c r="A114" t="s">
        <v>157</v>
      </c>
      <c r="B114" t="s">
        <v>49</v>
      </c>
      <c r="C114" t="s">
        <v>23</v>
      </c>
      <c r="D114" t="s">
        <v>36</v>
      </c>
      <c r="E114" t="s">
        <v>37</v>
      </c>
      <c r="F114">
        <v>839485</v>
      </c>
      <c r="G114">
        <v>77</v>
      </c>
      <c r="H114">
        <v>342</v>
      </c>
      <c r="I114">
        <v>2.79</v>
      </c>
      <c r="J114">
        <v>121506</v>
      </c>
      <c r="K114">
        <v>51234</v>
      </c>
      <c r="L114">
        <v>14.4</v>
      </c>
      <c r="M114">
        <v>12.6</v>
      </c>
      <c r="N114">
        <v>117.9</v>
      </c>
      <c r="O114">
        <v>2026</v>
      </c>
      <c r="P114">
        <f>EV_DATA[[#This Row],[avg_ev_price_usd]]*EV_DATA[[#This Row],[ev_sales_units]]</f>
        <v>43010174490</v>
      </c>
      <c r="Q114">
        <f>(EV_DATA[[#This Row],[vehicle_range_km]]/EV_DATA[[#This Row],[battery_capacity_kwh]])</f>
        <v>4.4415584415584419</v>
      </c>
      <c r="R114">
        <f>(EV_DATA[[#This Row],[avg_ev_price_usd]]/EV_DATA[[#This Row],[vehicle_range_km]])</f>
        <v>149.80701754385964</v>
      </c>
      <c r="S114">
        <f>(EV_DATA[[#This Row],[charging_stations]]/EV_DATA[[#This Row],[ev_sales_units]])*1000</f>
        <v>144.73873863142285</v>
      </c>
      <c r="T114" t="s">
        <v>20</v>
      </c>
    </row>
    <row r="115" spans="1:20" x14ac:dyDescent="0.3">
      <c r="A115" t="s">
        <v>158</v>
      </c>
      <c r="B115" t="s">
        <v>61</v>
      </c>
      <c r="C115" t="s">
        <v>40</v>
      </c>
      <c r="D115" t="s">
        <v>29</v>
      </c>
      <c r="E115" t="s">
        <v>37</v>
      </c>
      <c r="F115">
        <v>219160</v>
      </c>
      <c r="G115">
        <v>49</v>
      </c>
      <c r="H115">
        <v>288</v>
      </c>
      <c r="I115">
        <v>1.35</v>
      </c>
      <c r="J115">
        <v>63153</v>
      </c>
      <c r="K115">
        <v>49708</v>
      </c>
      <c r="L115">
        <v>18.2</v>
      </c>
      <c r="M115">
        <v>42.9</v>
      </c>
      <c r="N115">
        <v>227.9</v>
      </c>
      <c r="O115">
        <v>2026</v>
      </c>
      <c r="P115">
        <f>EV_DATA[[#This Row],[avg_ev_price_usd]]*EV_DATA[[#This Row],[ev_sales_units]]</f>
        <v>10894005280</v>
      </c>
      <c r="Q115">
        <f>(EV_DATA[[#This Row],[vehicle_range_km]]/EV_DATA[[#This Row],[battery_capacity_kwh]])</f>
        <v>5.8775510204081636</v>
      </c>
      <c r="R115">
        <f>(EV_DATA[[#This Row],[avg_ev_price_usd]]/EV_DATA[[#This Row],[vehicle_range_km]])</f>
        <v>172.59722222222223</v>
      </c>
      <c r="S115">
        <f>(EV_DATA[[#This Row],[charging_stations]]/EV_DATA[[#This Row],[ev_sales_units]])*1000</f>
        <v>288.15933564519077</v>
      </c>
      <c r="T115" t="s">
        <v>34</v>
      </c>
    </row>
    <row r="116" spans="1:20" x14ac:dyDescent="0.3">
      <c r="A116" t="s">
        <v>159</v>
      </c>
      <c r="B116" t="s">
        <v>39</v>
      </c>
      <c r="C116" t="s">
        <v>40</v>
      </c>
      <c r="D116" t="s">
        <v>43</v>
      </c>
      <c r="E116" t="s">
        <v>19</v>
      </c>
      <c r="F116">
        <v>717518</v>
      </c>
      <c r="G116">
        <v>41</v>
      </c>
      <c r="H116">
        <v>609</v>
      </c>
      <c r="I116">
        <v>1.5</v>
      </c>
      <c r="J116">
        <v>103016</v>
      </c>
      <c r="K116">
        <v>72910</v>
      </c>
      <c r="L116">
        <v>19.8</v>
      </c>
      <c r="M116">
        <v>15.5</v>
      </c>
      <c r="N116">
        <v>289.3</v>
      </c>
      <c r="O116">
        <v>2026</v>
      </c>
      <c r="P116">
        <f>EV_DATA[[#This Row],[avg_ev_price_usd]]*EV_DATA[[#This Row],[ev_sales_units]]</f>
        <v>52314237380</v>
      </c>
      <c r="Q116">
        <f>(EV_DATA[[#This Row],[vehicle_range_km]]/EV_DATA[[#This Row],[battery_capacity_kwh]])</f>
        <v>14.853658536585366</v>
      </c>
      <c r="R116">
        <f>(EV_DATA[[#This Row],[avg_ev_price_usd]]/EV_DATA[[#This Row],[vehicle_range_km]])</f>
        <v>119.72085385878489</v>
      </c>
      <c r="S116">
        <f>(EV_DATA[[#This Row],[charging_stations]]/EV_DATA[[#This Row],[ev_sales_units]])*1000</f>
        <v>143.57270479625598</v>
      </c>
      <c r="T116" t="s">
        <v>34</v>
      </c>
    </row>
    <row r="117" spans="1:20" x14ac:dyDescent="0.3">
      <c r="A117" t="s">
        <v>160</v>
      </c>
      <c r="B117" t="s">
        <v>42</v>
      </c>
      <c r="C117" t="s">
        <v>17</v>
      </c>
      <c r="D117" t="s">
        <v>18</v>
      </c>
      <c r="E117" t="s">
        <v>19</v>
      </c>
      <c r="F117">
        <v>100369</v>
      </c>
      <c r="G117">
        <v>43</v>
      </c>
      <c r="H117">
        <v>476</v>
      </c>
      <c r="I117">
        <v>2.61</v>
      </c>
      <c r="J117">
        <v>120521</v>
      </c>
      <c r="K117">
        <v>31730</v>
      </c>
      <c r="L117">
        <v>20.399999999999999</v>
      </c>
      <c r="M117">
        <v>28.5</v>
      </c>
      <c r="N117">
        <v>45.6</v>
      </c>
      <c r="O117">
        <v>2026</v>
      </c>
      <c r="P117">
        <f>EV_DATA[[#This Row],[avg_ev_price_usd]]*EV_DATA[[#This Row],[ev_sales_units]]</f>
        <v>3184708370</v>
      </c>
      <c r="Q117">
        <f>(EV_DATA[[#This Row],[vehicle_range_km]]/EV_DATA[[#This Row],[battery_capacity_kwh]])</f>
        <v>11.069767441860465</v>
      </c>
      <c r="R117">
        <f>(EV_DATA[[#This Row],[avg_ev_price_usd]]/EV_DATA[[#This Row],[vehicle_range_km]])</f>
        <v>66.659663865546221</v>
      </c>
      <c r="S117">
        <f>(EV_DATA[[#This Row],[charging_stations]]/EV_DATA[[#This Row],[ev_sales_units]])*1000</f>
        <v>1200.7791250286443</v>
      </c>
      <c r="T117" t="s">
        <v>20</v>
      </c>
    </row>
    <row r="118" spans="1:20" x14ac:dyDescent="0.3">
      <c r="A118" t="s">
        <v>161</v>
      </c>
      <c r="B118" t="s">
        <v>55</v>
      </c>
      <c r="C118" t="s">
        <v>40</v>
      </c>
      <c r="D118" t="s">
        <v>47</v>
      </c>
      <c r="E118" t="s">
        <v>37</v>
      </c>
      <c r="F118">
        <v>14355</v>
      </c>
      <c r="G118">
        <v>55</v>
      </c>
      <c r="H118">
        <v>615</v>
      </c>
      <c r="I118">
        <v>2.14</v>
      </c>
      <c r="J118">
        <v>84525</v>
      </c>
      <c r="K118">
        <v>44533</v>
      </c>
      <c r="L118">
        <v>21.3</v>
      </c>
      <c r="M118">
        <v>10.199999999999999</v>
      </c>
      <c r="N118">
        <v>288.8</v>
      </c>
      <c r="O118">
        <v>2026</v>
      </c>
      <c r="P118">
        <f>EV_DATA[[#This Row],[avg_ev_price_usd]]*EV_DATA[[#This Row],[ev_sales_units]]</f>
        <v>639271215</v>
      </c>
      <c r="Q118">
        <f>(EV_DATA[[#This Row],[vehicle_range_km]]/EV_DATA[[#This Row],[battery_capacity_kwh]])</f>
        <v>11.181818181818182</v>
      </c>
      <c r="R118">
        <f>(EV_DATA[[#This Row],[avg_ev_price_usd]]/EV_DATA[[#This Row],[vehicle_range_km]])</f>
        <v>72.411382113821134</v>
      </c>
      <c r="S118">
        <f>(EV_DATA[[#This Row],[charging_stations]]/EV_DATA[[#This Row],[ev_sales_units]])*1000</f>
        <v>5888.1922675026126</v>
      </c>
      <c r="T118" t="s">
        <v>20</v>
      </c>
    </row>
    <row r="119" spans="1:20" x14ac:dyDescent="0.3">
      <c r="A119" t="s">
        <v>162</v>
      </c>
      <c r="B119" t="s">
        <v>66</v>
      </c>
      <c r="C119" t="s">
        <v>17</v>
      </c>
      <c r="D119" t="s">
        <v>58</v>
      </c>
      <c r="E119" t="s">
        <v>25</v>
      </c>
      <c r="F119">
        <v>283024</v>
      </c>
      <c r="G119">
        <v>105</v>
      </c>
      <c r="H119">
        <v>534</v>
      </c>
      <c r="I119">
        <v>1.17</v>
      </c>
      <c r="J119">
        <v>180646</v>
      </c>
      <c r="K119">
        <v>54362</v>
      </c>
      <c r="L119">
        <v>14.4</v>
      </c>
      <c r="M119">
        <v>42.4</v>
      </c>
      <c r="N119">
        <v>296</v>
      </c>
      <c r="O119">
        <v>2026</v>
      </c>
      <c r="P119">
        <f>EV_DATA[[#This Row],[avg_ev_price_usd]]*EV_DATA[[#This Row],[ev_sales_units]]</f>
        <v>15385750688</v>
      </c>
      <c r="Q119">
        <f>(EV_DATA[[#This Row],[vehicle_range_km]]/EV_DATA[[#This Row],[battery_capacity_kwh]])</f>
        <v>5.0857142857142854</v>
      </c>
      <c r="R119">
        <f>(EV_DATA[[#This Row],[avg_ev_price_usd]]/EV_DATA[[#This Row],[vehicle_range_km]])</f>
        <v>101.80149812734082</v>
      </c>
      <c r="S119">
        <f>(EV_DATA[[#This Row],[charging_stations]]/EV_DATA[[#This Row],[ev_sales_units]])*1000</f>
        <v>638.27095935327043</v>
      </c>
      <c r="T119" t="s">
        <v>34</v>
      </c>
    </row>
    <row r="120" spans="1:20" x14ac:dyDescent="0.3">
      <c r="A120" t="s">
        <v>163</v>
      </c>
      <c r="B120" t="s">
        <v>61</v>
      </c>
      <c r="C120" t="s">
        <v>40</v>
      </c>
      <c r="D120" t="s">
        <v>45</v>
      </c>
      <c r="E120" t="s">
        <v>19</v>
      </c>
      <c r="F120">
        <v>603746</v>
      </c>
      <c r="G120">
        <v>96</v>
      </c>
      <c r="H120">
        <v>462</v>
      </c>
      <c r="I120">
        <v>0.99</v>
      </c>
      <c r="J120">
        <v>92037</v>
      </c>
      <c r="K120">
        <v>76335</v>
      </c>
      <c r="L120">
        <v>16.2</v>
      </c>
      <c r="M120">
        <v>47.3</v>
      </c>
      <c r="N120">
        <v>30</v>
      </c>
      <c r="O120">
        <v>2026</v>
      </c>
      <c r="P120">
        <f>EV_DATA[[#This Row],[avg_ev_price_usd]]*EV_DATA[[#This Row],[ev_sales_units]]</f>
        <v>46086950910</v>
      </c>
      <c r="Q120">
        <f>(EV_DATA[[#This Row],[vehicle_range_km]]/EV_DATA[[#This Row],[battery_capacity_kwh]])</f>
        <v>4.8125</v>
      </c>
      <c r="R120">
        <f>(EV_DATA[[#This Row],[avg_ev_price_usd]]/EV_DATA[[#This Row],[vehicle_range_km]])</f>
        <v>165.22727272727272</v>
      </c>
      <c r="S120">
        <f>(EV_DATA[[#This Row],[charging_stations]]/EV_DATA[[#This Row],[ev_sales_units]])*1000</f>
        <v>152.44324600080168</v>
      </c>
      <c r="T120" t="s">
        <v>34</v>
      </c>
    </row>
    <row r="121" spans="1:20" x14ac:dyDescent="0.3">
      <c r="A121" t="s">
        <v>164</v>
      </c>
      <c r="B121" t="s">
        <v>42</v>
      </c>
      <c r="C121" t="s">
        <v>17</v>
      </c>
      <c r="D121" t="s">
        <v>24</v>
      </c>
      <c r="E121" t="s">
        <v>33</v>
      </c>
      <c r="F121">
        <v>377587</v>
      </c>
      <c r="G121">
        <v>95</v>
      </c>
      <c r="H121">
        <v>544</v>
      </c>
      <c r="I121">
        <v>2.9</v>
      </c>
      <c r="J121">
        <v>13476</v>
      </c>
      <c r="K121">
        <v>45555</v>
      </c>
      <c r="L121">
        <v>21.8</v>
      </c>
      <c r="M121">
        <v>51</v>
      </c>
      <c r="N121">
        <v>258.10000000000002</v>
      </c>
      <c r="O121">
        <v>2026</v>
      </c>
      <c r="P121">
        <f>EV_DATA[[#This Row],[avg_ev_price_usd]]*EV_DATA[[#This Row],[ev_sales_units]]</f>
        <v>17200975785</v>
      </c>
      <c r="Q121">
        <f>(EV_DATA[[#This Row],[vehicle_range_km]]/EV_DATA[[#This Row],[battery_capacity_kwh]])</f>
        <v>5.7263157894736842</v>
      </c>
      <c r="R121">
        <f>(EV_DATA[[#This Row],[avg_ev_price_usd]]/EV_DATA[[#This Row],[vehicle_range_km]])</f>
        <v>83.740808823529406</v>
      </c>
      <c r="S121">
        <f>(EV_DATA[[#This Row],[charging_stations]]/EV_DATA[[#This Row],[ev_sales_units]])*1000</f>
        <v>35.689788048847021</v>
      </c>
      <c r="T121" t="s">
        <v>34</v>
      </c>
    </row>
    <row r="122" spans="1:20" x14ac:dyDescent="0.3">
      <c r="A122" t="s">
        <v>165</v>
      </c>
      <c r="B122" t="s">
        <v>42</v>
      </c>
      <c r="C122" t="s">
        <v>17</v>
      </c>
      <c r="D122" t="s">
        <v>47</v>
      </c>
      <c r="E122" t="s">
        <v>37</v>
      </c>
      <c r="F122">
        <v>269513</v>
      </c>
      <c r="G122">
        <v>92</v>
      </c>
      <c r="H122">
        <v>259</v>
      </c>
      <c r="I122">
        <v>0.78</v>
      </c>
      <c r="J122">
        <v>32294</v>
      </c>
      <c r="K122">
        <v>56898</v>
      </c>
      <c r="L122">
        <v>17.399999999999999</v>
      </c>
      <c r="M122">
        <v>47.5</v>
      </c>
      <c r="N122">
        <v>268.2</v>
      </c>
      <c r="O122">
        <v>2026</v>
      </c>
      <c r="P122">
        <f>EV_DATA[[#This Row],[avg_ev_price_usd]]*EV_DATA[[#This Row],[ev_sales_units]]</f>
        <v>15334750674</v>
      </c>
      <c r="Q122">
        <f>(EV_DATA[[#This Row],[vehicle_range_km]]/EV_DATA[[#This Row],[battery_capacity_kwh]])</f>
        <v>2.8152173913043477</v>
      </c>
      <c r="R122">
        <f>(EV_DATA[[#This Row],[avg_ev_price_usd]]/EV_DATA[[#This Row],[vehicle_range_km]])</f>
        <v>219.68339768339769</v>
      </c>
      <c r="S122">
        <f>(EV_DATA[[#This Row],[charging_stations]]/EV_DATA[[#This Row],[ev_sales_units]])*1000</f>
        <v>119.82353355867806</v>
      </c>
      <c r="T122" t="s">
        <v>20</v>
      </c>
    </row>
    <row r="123" spans="1:20" x14ac:dyDescent="0.3">
      <c r="A123" t="s">
        <v>166</v>
      </c>
      <c r="B123" t="s">
        <v>49</v>
      </c>
      <c r="C123" t="s">
        <v>23</v>
      </c>
      <c r="D123" t="s">
        <v>36</v>
      </c>
      <c r="E123" t="s">
        <v>25</v>
      </c>
      <c r="F123">
        <v>390308</v>
      </c>
      <c r="G123">
        <v>57</v>
      </c>
      <c r="H123">
        <v>391</v>
      </c>
      <c r="I123">
        <v>0.71</v>
      </c>
      <c r="J123">
        <v>44120</v>
      </c>
      <c r="K123">
        <v>65976</v>
      </c>
      <c r="L123">
        <v>18.100000000000001</v>
      </c>
      <c r="M123">
        <v>64.599999999999994</v>
      </c>
      <c r="N123">
        <v>160.69999999999999</v>
      </c>
      <c r="O123">
        <v>2026</v>
      </c>
      <c r="P123">
        <f>EV_DATA[[#This Row],[avg_ev_price_usd]]*EV_DATA[[#This Row],[ev_sales_units]]</f>
        <v>25750960608</v>
      </c>
      <c r="Q123">
        <f>(EV_DATA[[#This Row],[vehicle_range_km]]/EV_DATA[[#This Row],[battery_capacity_kwh]])</f>
        <v>6.8596491228070171</v>
      </c>
      <c r="R123">
        <f>(EV_DATA[[#This Row],[avg_ev_price_usd]]/EV_DATA[[#This Row],[vehicle_range_km]])</f>
        <v>168.73657289002557</v>
      </c>
      <c r="S123">
        <f>(EV_DATA[[#This Row],[charging_stations]]/EV_DATA[[#This Row],[ev_sales_units]])*1000</f>
        <v>113.03893335519641</v>
      </c>
      <c r="T123" t="s">
        <v>20</v>
      </c>
    </row>
    <row r="124" spans="1:20" x14ac:dyDescent="0.3">
      <c r="A124" t="s">
        <v>167</v>
      </c>
      <c r="B124" t="s">
        <v>27</v>
      </c>
      <c r="C124" t="s">
        <v>28</v>
      </c>
      <c r="D124" t="s">
        <v>18</v>
      </c>
      <c r="E124" t="s">
        <v>37</v>
      </c>
      <c r="F124">
        <v>500293</v>
      </c>
      <c r="G124">
        <v>111</v>
      </c>
      <c r="H124">
        <v>502</v>
      </c>
      <c r="I124">
        <v>0.82</v>
      </c>
      <c r="J124">
        <v>98659</v>
      </c>
      <c r="K124">
        <v>35812</v>
      </c>
      <c r="L124">
        <v>20.6</v>
      </c>
      <c r="M124">
        <v>26.1</v>
      </c>
      <c r="N124">
        <v>235.8</v>
      </c>
      <c r="O124">
        <v>2026</v>
      </c>
      <c r="P124">
        <f>EV_DATA[[#This Row],[avg_ev_price_usd]]*EV_DATA[[#This Row],[ev_sales_units]]</f>
        <v>17916492916</v>
      </c>
      <c r="Q124">
        <f>(EV_DATA[[#This Row],[vehicle_range_km]]/EV_DATA[[#This Row],[battery_capacity_kwh]])</f>
        <v>4.5225225225225225</v>
      </c>
      <c r="R124">
        <f>(EV_DATA[[#This Row],[avg_ev_price_usd]]/EV_DATA[[#This Row],[vehicle_range_km]])</f>
        <v>71.338645418326692</v>
      </c>
      <c r="S124">
        <f>(EV_DATA[[#This Row],[charging_stations]]/EV_DATA[[#This Row],[ev_sales_units]])*1000</f>
        <v>197.20243937052888</v>
      </c>
      <c r="T124" t="s">
        <v>20</v>
      </c>
    </row>
    <row r="125" spans="1:20" x14ac:dyDescent="0.3">
      <c r="A125" t="s">
        <v>168</v>
      </c>
      <c r="B125" t="s">
        <v>42</v>
      </c>
      <c r="C125" t="s">
        <v>17</v>
      </c>
      <c r="D125" t="s">
        <v>72</v>
      </c>
      <c r="E125" t="s">
        <v>37</v>
      </c>
      <c r="F125">
        <v>831320</v>
      </c>
      <c r="G125">
        <v>113</v>
      </c>
      <c r="H125">
        <v>334</v>
      </c>
      <c r="I125">
        <v>2.06</v>
      </c>
      <c r="J125">
        <v>83167</v>
      </c>
      <c r="K125">
        <v>51759</v>
      </c>
      <c r="L125">
        <v>18.899999999999999</v>
      </c>
      <c r="M125">
        <v>33.4</v>
      </c>
      <c r="N125">
        <v>241.8</v>
      </c>
      <c r="O125">
        <v>2026</v>
      </c>
      <c r="P125">
        <f>EV_DATA[[#This Row],[avg_ev_price_usd]]*EV_DATA[[#This Row],[ev_sales_units]]</f>
        <v>43028291880</v>
      </c>
      <c r="Q125">
        <f>(EV_DATA[[#This Row],[vehicle_range_km]]/EV_DATA[[#This Row],[battery_capacity_kwh]])</f>
        <v>2.9557522123893807</v>
      </c>
      <c r="R125">
        <f>(EV_DATA[[#This Row],[avg_ev_price_usd]]/EV_DATA[[#This Row],[vehicle_range_km]])</f>
        <v>154.96706586826346</v>
      </c>
      <c r="S125">
        <f>(EV_DATA[[#This Row],[charging_stations]]/EV_DATA[[#This Row],[ev_sales_units]])*1000</f>
        <v>100.04210171775009</v>
      </c>
      <c r="T125" t="s">
        <v>20</v>
      </c>
    </row>
    <row r="126" spans="1:20" x14ac:dyDescent="0.3">
      <c r="A126" t="s">
        <v>169</v>
      </c>
      <c r="B126" t="s">
        <v>49</v>
      </c>
      <c r="C126" t="s">
        <v>23</v>
      </c>
      <c r="D126" t="s">
        <v>43</v>
      </c>
      <c r="E126" t="s">
        <v>19</v>
      </c>
      <c r="F126">
        <v>232435</v>
      </c>
      <c r="G126">
        <v>85</v>
      </c>
      <c r="H126">
        <v>262</v>
      </c>
      <c r="I126">
        <v>0.87</v>
      </c>
      <c r="J126">
        <v>196381</v>
      </c>
      <c r="K126">
        <v>75638</v>
      </c>
      <c r="L126">
        <v>22</v>
      </c>
      <c r="M126">
        <v>46.7</v>
      </c>
      <c r="N126">
        <v>163</v>
      </c>
      <c r="O126">
        <v>2026</v>
      </c>
      <c r="P126">
        <f>EV_DATA[[#This Row],[avg_ev_price_usd]]*EV_DATA[[#This Row],[ev_sales_units]]</f>
        <v>17580918530</v>
      </c>
      <c r="Q126">
        <f>(EV_DATA[[#This Row],[vehicle_range_km]]/EV_DATA[[#This Row],[battery_capacity_kwh]])</f>
        <v>3.0823529411764707</v>
      </c>
      <c r="R126">
        <f>(EV_DATA[[#This Row],[avg_ev_price_usd]]/EV_DATA[[#This Row],[vehicle_range_km]])</f>
        <v>288.69465648854964</v>
      </c>
      <c r="S126">
        <f>(EV_DATA[[#This Row],[charging_stations]]/EV_DATA[[#This Row],[ev_sales_units]])*1000</f>
        <v>844.88566696065573</v>
      </c>
      <c r="T126" t="s">
        <v>20</v>
      </c>
    </row>
    <row r="127" spans="1:20" x14ac:dyDescent="0.3">
      <c r="A127" t="s">
        <v>170</v>
      </c>
      <c r="B127" t="s">
        <v>27</v>
      </c>
      <c r="C127" t="s">
        <v>28</v>
      </c>
      <c r="D127" t="s">
        <v>47</v>
      </c>
      <c r="E127" t="s">
        <v>19</v>
      </c>
      <c r="F127">
        <v>794005</v>
      </c>
      <c r="G127">
        <v>110</v>
      </c>
      <c r="H127">
        <v>368</v>
      </c>
      <c r="I127">
        <v>2.52</v>
      </c>
      <c r="J127">
        <v>51036</v>
      </c>
      <c r="K127">
        <v>56961</v>
      </c>
      <c r="L127">
        <v>17.399999999999999</v>
      </c>
      <c r="M127">
        <v>51</v>
      </c>
      <c r="N127">
        <v>33.5</v>
      </c>
      <c r="O127">
        <v>2026</v>
      </c>
      <c r="P127">
        <f>EV_DATA[[#This Row],[avg_ev_price_usd]]*EV_DATA[[#This Row],[ev_sales_units]]</f>
        <v>45227318805</v>
      </c>
      <c r="Q127">
        <f>(EV_DATA[[#This Row],[vehicle_range_km]]/EV_DATA[[#This Row],[battery_capacity_kwh]])</f>
        <v>3.3454545454545452</v>
      </c>
      <c r="R127">
        <f>(EV_DATA[[#This Row],[avg_ev_price_usd]]/EV_DATA[[#This Row],[vehicle_range_km]])</f>
        <v>154.78532608695653</v>
      </c>
      <c r="S127">
        <f>(EV_DATA[[#This Row],[charging_stations]]/EV_DATA[[#This Row],[ev_sales_units]])*1000</f>
        <v>64.276673320696972</v>
      </c>
      <c r="T127" t="s">
        <v>34</v>
      </c>
    </row>
    <row r="128" spans="1:20" x14ac:dyDescent="0.3">
      <c r="A128" t="s">
        <v>171</v>
      </c>
      <c r="B128" t="s">
        <v>16</v>
      </c>
      <c r="C128" t="s">
        <v>17</v>
      </c>
      <c r="D128" t="s">
        <v>58</v>
      </c>
      <c r="E128" t="s">
        <v>25</v>
      </c>
      <c r="F128">
        <v>415174</v>
      </c>
      <c r="G128">
        <v>82</v>
      </c>
      <c r="H128">
        <v>635</v>
      </c>
      <c r="I128">
        <v>1.71</v>
      </c>
      <c r="J128">
        <v>70475</v>
      </c>
      <c r="K128">
        <v>29022</v>
      </c>
      <c r="L128">
        <v>15.7</v>
      </c>
      <c r="M128">
        <v>15.9</v>
      </c>
      <c r="N128">
        <v>234.1</v>
      </c>
      <c r="O128">
        <v>2026</v>
      </c>
      <c r="P128">
        <f>EV_DATA[[#This Row],[avg_ev_price_usd]]*EV_DATA[[#This Row],[ev_sales_units]]</f>
        <v>12049179828</v>
      </c>
      <c r="Q128">
        <f>(EV_DATA[[#This Row],[vehicle_range_km]]/EV_DATA[[#This Row],[battery_capacity_kwh]])</f>
        <v>7.7439024390243905</v>
      </c>
      <c r="R128">
        <f>(EV_DATA[[#This Row],[avg_ev_price_usd]]/EV_DATA[[#This Row],[vehicle_range_km]])</f>
        <v>45.703937007874018</v>
      </c>
      <c r="S128">
        <f>(EV_DATA[[#This Row],[charging_stations]]/EV_DATA[[#This Row],[ev_sales_units]])*1000</f>
        <v>169.74810561354997</v>
      </c>
      <c r="T128" t="s">
        <v>20</v>
      </c>
    </row>
    <row r="129" spans="1:20" x14ac:dyDescent="0.3">
      <c r="A129" t="s">
        <v>172</v>
      </c>
      <c r="B129" t="s">
        <v>55</v>
      </c>
      <c r="C129" t="s">
        <v>40</v>
      </c>
      <c r="D129" t="s">
        <v>72</v>
      </c>
      <c r="E129" t="s">
        <v>33</v>
      </c>
      <c r="F129">
        <v>898372</v>
      </c>
      <c r="G129">
        <v>59</v>
      </c>
      <c r="H129">
        <v>403</v>
      </c>
      <c r="I129">
        <v>2.42</v>
      </c>
      <c r="J129">
        <v>23441</v>
      </c>
      <c r="K129">
        <v>52611</v>
      </c>
      <c r="L129">
        <v>23.4</v>
      </c>
      <c r="M129">
        <v>25</v>
      </c>
      <c r="N129">
        <v>161.5</v>
      </c>
      <c r="O129">
        <v>2026</v>
      </c>
      <c r="P129">
        <f>EV_DATA[[#This Row],[avg_ev_price_usd]]*EV_DATA[[#This Row],[ev_sales_units]]</f>
        <v>47264249292</v>
      </c>
      <c r="Q129">
        <f>(EV_DATA[[#This Row],[vehicle_range_km]]/EV_DATA[[#This Row],[battery_capacity_kwh]])</f>
        <v>6.8305084745762707</v>
      </c>
      <c r="R129">
        <f>(EV_DATA[[#This Row],[avg_ev_price_usd]]/EV_DATA[[#This Row],[vehicle_range_km]])</f>
        <v>130.54838709677421</v>
      </c>
      <c r="S129">
        <f>(EV_DATA[[#This Row],[charging_stations]]/EV_DATA[[#This Row],[ev_sales_units]])*1000</f>
        <v>26.092754449159148</v>
      </c>
      <c r="T129" t="s">
        <v>34</v>
      </c>
    </row>
    <row r="130" spans="1:20" x14ac:dyDescent="0.3">
      <c r="A130" t="s">
        <v>173</v>
      </c>
      <c r="B130" t="s">
        <v>55</v>
      </c>
      <c r="C130" t="s">
        <v>40</v>
      </c>
      <c r="D130" t="s">
        <v>72</v>
      </c>
      <c r="E130" t="s">
        <v>25</v>
      </c>
      <c r="F130">
        <v>23946</v>
      </c>
      <c r="G130">
        <v>91</v>
      </c>
      <c r="H130">
        <v>391</v>
      </c>
      <c r="I130">
        <v>2.4700000000000002</v>
      </c>
      <c r="J130">
        <v>58580</v>
      </c>
      <c r="K130">
        <v>57412</v>
      </c>
      <c r="L130">
        <v>20.100000000000001</v>
      </c>
      <c r="M130">
        <v>25.2</v>
      </c>
      <c r="N130">
        <v>82.3</v>
      </c>
      <c r="O130">
        <v>2026</v>
      </c>
      <c r="P130">
        <f>EV_DATA[[#This Row],[avg_ev_price_usd]]*EV_DATA[[#This Row],[ev_sales_units]]</f>
        <v>1374787752</v>
      </c>
      <c r="Q130">
        <f>(EV_DATA[[#This Row],[vehicle_range_km]]/EV_DATA[[#This Row],[battery_capacity_kwh]])</f>
        <v>4.2967032967032965</v>
      </c>
      <c r="R130">
        <f>(EV_DATA[[#This Row],[avg_ev_price_usd]]/EV_DATA[[#This Row],[vehicle_range_km]])</f>
        <v>146.83375959079285</v>
      </c>
      <c r="S130">
        <f>(EV_DATA[[#This Row],[charging_stations]]/EV_DATA[[#This Row],[ev_sales_units]])*1000</f>
        <v>2446.3375929173976</v>
      </c>
      <c r="T130" t="s">
        <v>34</v>
      </c>
    </row>
    <row r="131" spans="1:20" x14ac:dyDescent="0.3">
      <c r="A131" t="s">
        <v>174</v>
      </c>
      <c r="B131" t="s">
        <v>49</v>
      </c>
      <c r="C131" t="s">
        <v>23</v>
      </c>
      <c r="D131" t="s">
        <v>58</v>
      </c>
      <c r="E131" t="s">
        <v>33</v>
      </c>
      <c r="F131">
        <v>81189</v>
      </c>
      <c r="G131">
        <v>61</v>
      </c>
      <c r="H131">
        <v>411</v>
      </c>
      <c r="I131">
        <v>1.84</v>
      </c>
      <c r="J131">
        <v>31047</v>
      </c>
      <c r="K131">
        <v>80499</v>
      </c>
      <c r="L131">
        <v>21.3</v>
      </c>
      <c r="M131">
        <v>17.399999999999999</v>
      </c>
      <c r="N131">
        <v>10.7</v>
      </c>
      <c r="O131">
        <v>2026</v>
      </c>
      <c r="P131">
        <f>EV_DATA[[#This Row],[avg_ev_price_usd]]*EV_DATA[[#This Row],[ev_sales_units]]</f>
        <v>6535633311</v>
      </c>
      <c r="Q131">
        <f>(EV_DATA[[#This Row],[vehicle_range_km]]/EV_DATA[[#This Row],[battery_capacity_kwh]])</f>
        <v>6.7377049180327866</v>
      </c>
      <c r="R131">
        <f>(EV_DATA[[#This Row],[avg_ev_price_usd]]/EV_DATA[[#This Row],[vehicle_range_km]])</f>
        <v>195.86131386861314</v>
      </c>
      <c r="S131">
        <f>(EV_DATA[[#This Row],[charging_stations]]/EV_DATA[[#This Row],[ev_sales_units]])*1000</f>
        <v>382.40402024904853</v>
      </c>
      <c r="T131" t="s">
        <v>34</v>
      </c>
    </row>
    <row r="132" spans="1:20" x14ac:dyDescent="0.3">
      <c r="A132" t="s">
        <v>175</v>
      </c>
      <c r="B132" t="s">
        <v>55</v>
      </c>
      <c r="C132" t="s">
        <v>40</v>
      </c>
      <c r="D132" t="s">
        <v>24</v>
      </c>
      <c r="E132" t="s">
        <v>33</v>
      </c>
      <c r="F132">
        <v>821897</v>
      </c>
      <c r="G132">
        <v>107</v>
      </c>
      <c r="H132">
        <v>324</v>
      </c>
      <c r="I132">
        <v>1.95</v>
      </c>
      <c r="J132">
        <v>190092</v>
      </c>
      <c r="K132">
        <v>68346</v>
      </c>
      <c r="L132">
        <v>19.8</v>
      </c>
      <c r="M132">
        <v>11.4</v>
      </c>
      <c r="N132">
        <v>88.7</v>
      </c>
      <c r="O132">
        <v>2026</v>
      </c>
      <c r="P132">
        <f>EV_DATA[[#This Row],[avg_ev_price_usd]]*EV_DATA[[#This Row],[ev_sales_units]]</f>
        <v>56173372362</v>
      </c>
      <c r="Q132">
        <f>(EV_DATA[[#This Row],[vehicle_range_km]]/EV_DATA[[#This Row],[battery_capacity_kwh]])</f>
        <v>3.02803738317757</v>
      </c>
      <c r="R132">
        <f>(EV_DATA[[#This Row],[avg_ev_price_usd]]/EV_DATA[[#This Row],[vehicle_range_km]])</f>
        <v>210.94444444444446</v>
      </c>
      <c r="S132">
        <f>(EV_DATA[[#This Row],[charging_stations]]/EV_DATA[[#This Row],[ev_sales_units]])*1000</f>
        <v>231.2844553514613</v>
      </c>
      <c r="T132" t="s">
        <v>20</v>
      </c>
    </row>
    <row r="133" spans="1:20" x14ac:dyDescent="0.3">
      <c r="A133" t="s">
        <v>176</v>
      </c>
      <c r="B133" t="s">
        <v>27</v>
      </c>
      <c r="C133" t="s">
        <v>28</v>
      </c>
      <c r="D133" t="s">
        <v>24</v>
      </c>
      <c r="E133" t="s">
        <v>25</v>
      </c>
      <c r="F133">
        <v>414758</v>
      </c>
      <c r="G133">
        <v>69</v>
      </c>
      <c r="H133">
        <v>430</v>
      </c>
      <c r="I133">
        <v>2.96</v>
      </c>
      <c r="J133">
        <v>48540</v>
      </c>
      <c r="K133">
        <v>75367</v>
      </c>
      <c r="L133">
        <v>22.1</v>
      </c>
      <c r="M133">
        <v>56.3</v>
      </c>
      <c r="N133">
        <v>266.5</v>
      </c>
      <c r="O133">
        <v>2026</v>
      </c>
      <c r="P133">
        <f>EV_DATA[[#This Row],[avg_ev_price_usd]]*EV_DATA[[#This Row],[ev_sales_units]]</f>
        <v>31259066186</v>
      </c>
      <c r="Q133">
        <f>(EV_DATA[[#This Row],[vehicle_range_km]]/EV_DATA[[#This Row],[battery_capacity_kwh]])</f>
        <v>6.2318840579710146</v>
      </c>
      <c r="R133">
        <f>(EV_DATA[[#This Row],[avg_ev_price_usd]]/EV_DATA[[#This Row],[vehicle_range_km]])</f>
        <v>175.27209302325582</v>
      </c>
      <c r="S133">
        <f>(EV_DATA[[#This Row],[charging_stations]]/EV_DATA[[#This Row],[ev_sales_units]])*1000</f>
        <v>117.03210064664215</v>
      </c>
      <c r="T133" t="s">
        <v>20</v>
      </c>
    </row>
    <row r="134" spans="1:20" x14ac:dyDescent="0.3">
      <c r="A134" t="s">
        <v>177</v>
      </c>
      <c r="B134" t="s">
        <v>66</v>
      </c>
      <c r="C134" t="s">
        <v>17</v>
      </c>
      <c r="D134" t="s">
        <v>43</v>
      </c>
      <c r="E134" t="s">
        <v>33</v>
      </c>
      <c r="F134">
        <v>181971</v>
      </c>
      <c r="G134">
        <v>57</v>
      </c>
      <c r="H134">
        <v>516</v>
      </c>
      <c r="I134">
        <v>2.37</v>
      </c>
      <c r="J134">
        <v>14608</v>
      </c>
      <c r="K134">
        <v>59718</v>
      </c>
      <c r="L134">
        <v>22.8</v>
      </c>
      <c r="M134">
        <v>28.2</v>
      </c>
      <c r="N134">
        <v>87.1</v>
      </c>
      <c r="O134">
        <v>2026</v>
      </c>
      <c r="P134">
        <f>EV_DATA[[#This Row],[avg_ev_price_usd]]*EV_DATA[[#This Row],[ev_sales_units]]</f>
        <v>10866944178</v>
      </c>
      <c r="Q134">
        <f>(EV_DATA[[#This Row],[vehicle_range_km]]/EV_DATA[[#This Row],[battery_capacity_kwh]])</f>
        <v>9.0526315789473681</v>
      </c>
      <c r="R134">
        <f>(EV_DATA[[#This Row],[avg_ev_price_usd]]/EV_DATA[[#This Row],[vehicle_range_km]])</f>
        <v>115.73255813953489</v>
      </c>
      <c r="S134">
        <f>(EV_DATA[[#This Row],[charging_stations]]/EV_DATA[[#This Row],[ev_sales_units]])*1000</f>
        <v>80.27652757857021</v>
      </c>
      <c r="T134" t="s">
        <v>20</v>
      </c>
    </row>
    <row r="135" spans="1:20" x14ac:dyDescent="0.3">
      <c r="A135" t="s">
        <v>178</v>
      </c>
      <c r="B135" t="s">
        <v>22</v>
      </c>
      <c r="C135" t="s">
        <v>23</v>
      </c>
      <c r="D135" t="s">
        <v>36</v>
      </c>
      <c r="E135" t="s">
        <v>25</v>
      </c>
      <c r="F135">
        <v>561146</v>
      </c>
      <c r="G135">
        <v>96</v>
      </c>
      <c r="H135">
        <v>540</v>
      </c>
      <c r="I135">
        <v>1.68</v>
      </c>
      <c r="J135">
        <v>15959</v>
      </c>
      <c r="K135">
        <v>51940</v>
      </c>
      <c r="L135">
        <v>18.100000000000001</v>
      </c>
      <c r="M135">
        <v>26.1</v>
      </c>
      <c r="N135">
        <v>37.5</v>
      </c>
      <c r="O135">
        <v>2026</v>
      </c>
      <c r="P135">
        <f>EV_DATA[[#This Row],[avg_ev_price_usd]]*EV_DATA[[#This Row],[ev_sales_units]]</f>
        <v>29145923240</v>
      </c>
      <c r="Q135">
        <f>(EV_DATA[[#This Row],[vehicle_range_km]]/EV_DATA[[#This Row],[battery_capacity_kwh]])</f>
        <v>5.625</v>
      </c>
      <c r="R135">
        <f>(EV_DATA[[#This Row],[avg_ev_price_usd]]/EV_DATA[[#This Row],[vehicle_range_km]])</f>
        <v>96.18518518518519</v>
      </c>
      <c r="S135">
        <f>(EV_DATA[[#This Row],[charging_stations]]/EV_DATA[[#This Row],[ev_sales_units]])*1000</f>
        <v>28.440013828843117</v>
      </c>
      <c r="T135" t="s">
        <v>20</v>
      </c>
    </row>
    <row r="136" spans="1:20" x14ac:dyDescent="0.3">
      <c r="A136" t="s">
        <v>179</v>
      </c>
      <c r="B136" t="s">
        <v>49</v>
      </c>
      <c r="C136" t="s">
        <v>23</v>
      </c>
      <c r="D136" t="s">
        <v>24</v>
      </c>
      <c r="E136" t="s">
        <v>25</v>
      </c>
      <c r="F136">
        <v>592537</v>
      </c>
      <c r="G136">
        <v>62</v>
      </c>
      <c r="H136">
        <v>585</v>
      </c>
      <c r="I136">
        <v>1.24</v>
      </c>
      <c r="J136">
        <v>141356</v>
      </c>
      <c r="K136">
        <v>42474</v>
      </c>
      <c r="L136">
        <v>13.2</v>
      </c>
      <c r="M136">
        <v>20.5</v>
      </c>
      <c r="N136">
        <v>75.599999999999994</v>
      </c>
      <c r="O136">
        <v>2026</v>
      </c>
      <c r="P136">
        <f>EV_DATA[[#This Row],[avg_ev_price_usd]]*EV_DATA[[#This Row],[ev_sales_units]]</f>
        <v>25167416538</v>
      </c>
      <c r="Q136">
        <f>(EV_DATA[[#This Row],[vehicle_range_km]]/EV_DATA[[#This Row],[battery_capacity_kwh]])</f>
        <v>9.435483870967742</v>
      </c>
      <c r="R136">
        <f>(EV_DATA[[#This Row],[avg_ev_price_usd]]/EV_DATA[[#This Row],[vehicle_range_km]])</f>
        <v>72.60512820512821</v>
      </c>
      <c r="S136">
        <f>(EV_DATA[[#This Row],[charging_stations]]/EV_DATA[[#This Row],[ev_sales_units]])*1000</f>
        <v>238.56062996909895</v>
      </c>
      <c r="T136" t="s">
        <v>20</v>
      </c>
    </row>
    <row r="137" spans="1:20" x14ac:dyDescent="0.3">
      <c r="A137" t="s">
        <v>180</v>
      </c>
      <c r="B137" t="s">
        <v>49</v>
      </c>
      <c r="C137" t="s">
        <v>23</v>
      </c>
      <c r="D137" t="s">
        <v>29</v>
      </c>
      <c r="E137" t="s">
        <v>25</v>
      </c>
      <c r="F137">
        <v>316468</v>
      </c>
      <c r="G137">
        <v>53</v>
      </c>
      <c r="H137">
        <v>590</v>
      </c>
      <c r="I137">
        <v>2.23</v>
      </c>
      <c r="J137">
        <v>144879</v>
      </c>
      <c r="K137">
        <v>32916</v>
      </c>
      <c r="L137">
        <v>18.5</v>
      </c>
      <c r="M137">
        <v>37.200000000000003</v>
      </c>
      <c r="N137">
        <v>24.9</v>
      </c>
      <c r="O137">
        <v>2026</v>
      </c>
      <c r="P137">
        <f>EV_DATA[[#This Row],[avg_ev_price_usd]]*EV_DATA[[#This Row],[ev_sales_units]]</f>
        <v>10416860688</v>
      </c>
      <c r="Q137">
        <f>(EV_DATA[[#This Row],[vehicle_range_km]]/EV_DATA[[#This Row],[battery_capacity_kwh]])</f>
        <v>11.132075471698114</v>
      </c>
      <c r="R137">
        <f>(EV_DATA[[#This Row],[avg_ev_price_usd]]/EV_DATA[[#This Row],[vehicle_range_km]])</f>
        <v>55.789830508474573</v>
      </c>
      <c r="S137">
        <f>(EV_DATA[[#This Row],[charging_stations]]/EV_DATA[[#This Row],[ev_sales_units]])*1000</f>
        <v>457.79984074219192</v>
      </c>
      <c r="T137" t="s">
        <v>20</v>
      </c>
    </row>
    <row r="138" spans="1:20" x14ac:dyDescent="0.3">
      <c r="A138" t="s">
        <v>181</v>
      </c>
      <c r="B138" t="s">
        <v>42</v>
      </c>
      <c r="C138" t="s">
        <v>17</v>
      </c>
      <c r="D138" t="s">
        <v>58</v>
      </c>
      <c r="E138" t="s">
        <v>33</v>
      </c>
      <c r="F138">
        <v>211234</v>
      </c>
      <c r="G138">
        <v>43</v>
      </c>
      <c r="H138">
        <v>599</v>
      </c>
      <c r="I138">
        <v>0.51</v>
      </c>
      <c r="J138">
        <v>194795</v>
      </c>
      <c r="K138">
        <v>35019</v>
      </c>
      <c r="L138">
        <v>17.100000000000001</v>
      </c>
      <c r="M138">
        <v>58.5</v>
      </c>
      <c r="N138">
        <v>6.2</v>
      </c>
      <c r="O138">
        <v>2026</v>
      </c>
      <c r="P138">
        <f>EV_DATA[[#This Row],[avg_ev_price_usd]]*EV_DATA[[#This Row],[ev_sales_units]]</f>
        <v>7397203446</v>
      </c>
      <c r="Q138">
        <f>(EV_DATA[[#This Row],[vehicle_range_km]]/EV_DATA[[#This Row],[battery_capacity_kwh]])</f>
        <v>13.930232558139535</v>
      </c>
      <c r="R138">
        <f>(EV_DATA[[#This Row],[avg_ev_price_usd]]/EV_DATA[[#This Row],[vehicle_range_km]])</f>
        <v>58.462437395659435</v>
      </c>
      <c r="S138">
        <f>(EV_DATA[[#This Row],[charging_stations]]/EV_DATA[[#This Row],[ev_sales_units]])*1000</f>
        <v>922.17635418540578</v>
      </c>
      <c r="T138" t="s">
        <v>20</v>
      </c>
    </row>
    <row r="139" spans="1:20" x14ac:dyDescent="0.3">
      <c r="A139" t="s">
        <v>182</v>
      </c>
      <c r="B139" t="s">
        <v>39</v>
      </c>
      <c r="C139" t="s">
        <v>40</v>
      </c>
      <c r="D139" t="s">
        <v>36</v>
      </c>
      <c r="E139" t="s">
        <v>33</v>
      </c>
      <c r="F139">
        <v>369507</v>
      </c>
      <c r="G139">
        <v>99</v>
      </c>
      <c r="H139">
        <v>369</v>
      </c>
      <c r="I139">
        <v>2.88</v>
      </c>
      <c r="J139">
        <v>19285</v>
      </c>
      <c r="K139">
        <v>83940</v>
      </c>
      <c r="L139">
        <v>19.600000000000001</v>
      </c>
      <c r="M139">
        <v>28.5</v>
      </c>
      <c r="N139">
        <v>239.5</v>
      </c>
      <c r="O139">
        <v>2026</v>
      </c>
      <c r="P139">
        <f>EV_DATA[[#This Row],[avg_ev_price_usd]]*EV_DATA[[#This Row],[ev_sales_units]]</f>
        <v>31016417580</v>
      </c>
      <c r="Q139">
        <f>(EV_DATA[[#This Row],[vehicle_range_km]]/EV_DATA[[#This Row],[battery_capacity_kwh]])</f>
        <v>3.7272727272727271</v>
      </c>
      <c r="R139">
        <f>(EV_DATA[[#This Row],[avg_ev_price_usd]]/EV_DATA[[#This Row],[vehicle_range_km]])</f>
        <v>227.47967479674796</v>
      </c>
      <c r="S139">
        <f>(EV_DATA[[#This Row],[charging_stations]]/EV_DATA[[#This Row],[ev_sales_units]])*1000</f>
        <v>52.191162819648881</v>
      </c>
      <c r="T139" t="s">
        <v>20</v>
      </c>
    </row>
    <row r="140" spans="1:20" x14ac:dyDescent="0.3">
      <c r="A140" t="s">
        <v>183</v>
      </c>
      <c r="B140" t="s">
        <v>42</v>
      </c>
      <c r="C140" t="s">
        <v>17</v>
      </c>
      <c r="D140" t="s">
        <v>31</v>
      </c>
      <c r="E140" t="s">
        <v>33</v>
      </c>
      <c r="F140">
        <v>6711</v>
      </c>
      <c r="G140">
        <v>79</v>
      </c>
      <c r="H140">
        <v>319</v>
      </c>
      <c r="I140">
        <v>2.1</v>
      </c>
      <c r="J140">
        <v>90588</v>
      </c>
      <c r="K140">
        <v>66616</v>
      </c>
      <c r="L140">
        <v>15.4</v>
      </c>
      <c r="M140">
        <v>50.1</v>
      </c>
      <c r="N140">
        <v>165.1</v>
      </c>
      <c r="O140">
        <v>2026</v>
      </c>
      <c r="P140">
        <f>EV_DATA[[#This Row],[avg_ev_price_usd]]*EV_DATA[[#This Row],[ev_sales_units]]</f>
        <v>447059976</v>
      </c>
      <c r="Q140">
        <f>(EV_DATA[[#This Row],[vehicle_range_km]]/EV_DATA[[#This Row],[battery_capacity_kwh]])</f>
        <v>4.037974683544304</v>
      </c>
      <c r="R140">
        <f>(EV_DATA[[#This Row],[avg_ev_price_usd]]/EV_DATA[[#This Row],[vehicle_range_km]])</f>
        <v>208.82758620689654</v>
      </c>
      <c r="S140">
        <f>(EV_DATA[[#This Row],[charging_stations]]/EV_DATA[[#This Row],[ev_sales_units]])*1000</f>
        <v>13498.435404559679</v>
      </c>
      <c r="T140" t="s">
        <v>34</v>
      </c>
    </row>
    <row r="141" spans="1:20" x14ac:dyDescent="0.3">
      <c r="A141" t="s">
        <v>184</v>
      </c>
      <c r="B141" t="s">
        <v>66</v>
      </c>
      <c r="C141" t="s">
        <v>17</v>
      </c>
      <c r="D141" t="s">
        <v>58</v>
      </c>
      <c r="E141" t="s">
        <v>25</v>
      </c>
      <c r="F141">
        <v>869469</v>
      </c>
      <c r="G141">
        <v>97</v>
      </c>
      <c r="H141">
        <v>436</v>
      </c>
      <c r="I141">
        <v>1.02</v>
      </c>
      <c r="J141">
        <v>65981</v>
      </c>
      <c r="K141">
        <v>62651</v>
      </c>
      <c r="L141">
        <v>15.1</v>
      </c>
      <c r="M141">
        <v>33.700000000000003</v>
      </c>
      <c r="N141">
        <v>165.4</v>
      </c>
      <c r="O141">
        <v>2026</v>
      </c>
      <c r="P141">
        <f>EV_DATA[[#This Row],[avg_ev_price_usd]]*EV_DATA[[#This Row],[ev_sales_units]]</f>
        <v>54473102319</v>
      </c>
      <c r="Q141">
        <f>(EV_DATA[[#This Row],[vehicle_range_km]]/EV_DATA[[#This Row],[battery_capacity_kwh]])</f>
        <v>4.4948453608247423</v>
      </c>
      <c r="R141">
        <f>(EV_DATA[[#This Row],[avg_ev_price_usd]]/EV_DATA[[#This Row],[vehicle_range_km]])</f>
        <v>143.69495412844037</v>
      </c>
      <c r="S141">
        <f>(EV_DATA[[#This Row],[charging_stations]]/EV_DATA[[#This Row],[ev_sales_units]])*1000</f>
        <v>75.88654684640855</v>
      </c>
      <c r="T141" t="s">
        <v>20</v>
      </c>
    </row>
    <row r="142" spans="1:20" x14ac:dyDescent="0.3">
      <c r="A142" t="s">
        <v>185</v>
      </c>
      <c r="B142" t="s">
        <v>16</v>
      </c>
      <c r="C142" t="s">
        <v>17</v>
      </c>
      <c r="D142" t="s">
        <v>36</v>
      </c>
      <c r="E142" t="s">
        <v>37</v>
      </c>
      <c r="F142">
        <v>626027</v>
      </c>
      <c r="G142">
        <v>41</v>
      </c>
      <c r="H142">
        <v>444</v>
      </c>
      <c r="I142">
        <v>1</v>
      </c>
      <c r="J142">
        <v>23121</v>
      </c>
      <c r="K142">
        <v>83208</v>
      </c>
      <c r="L142">
        <v>13.5</v>
      </c>
      <c r="M142">
        <v>8</v>
      </c>
      <c r="N142">
        <v>11.7</v>
      </c>
      <c r="O142">
        <v>2026</v>
      </c>
      <c r="P142">
        <f>EV_DATA[[#This Row],[avg_ev_price_usd]]*EV_DATA[[#This Row],[ev_sales_units]]</f>
        <v>52090454616</v>
      </c>
      <c r="Q142">
        <f>(EV_DATA[[#This Row],[vehicle_range_km]]/EV_DATA[[#This Row],[battery_capacity_kwh]])</f>
        <v>10.829268292682928</v>
      </c>
      <c r="R142">
        <f>(EV_DATA[[#This Row],[avg_ev_price_usd]]/EV_DATA[[#This Row],[vehicle_range_km]])</f>
        <v>187.40540540540542</v>
      </c>
      <c r="S142">
        <f>(EV_DATA[[#This Row],[charging_stations]]/EV_DATA[[#This Row],[ev_sales_units]])*1000</f>
        <v>36.932911839265721</v>
      </c>
      <c r="T142" t="s">
        <v>34</v>
      </c>
    </row>
    <row r="143" spans="1:20" x14ac:dyDescent="0.3">
      <c r="A143" t="s">
        <v>186</v>
      </c>
      <c r="B143" t="s">
        <v>16</v>
      </c>
      <c r="C143" t="s">
        <v>17</v>
      </c>
      <c r="D143" t="s">
        <v>31</v>
      </c>
      <c r="E143" t="s">
        <v>37</v>
      </c>
      <c r="F143">
        <v>205490</v>
      </c>
      <c r="G143">
        <v>88</v>
      </c>
      <c r="H143">
        <v>596</v>
      </c>
      <c r="I143">
        <v>1.48</v>
      </c>
      <c r="J143">
        <v>120161</v>
      </c>
      <c r="K143">
        <v>75085</v>
      </c>
      <c r="L143">
        <v>24.4</v>
      </c>
      <c r="M143">
        <v>54</v>
      </c>
      <c r="N143">
        <v>159.9</v>
      </c>
      <c r="O143">
        <v>2026</v>
      </c>
      <c r="P143">
        <f>EV_DATA[[#This Row],[avg_ev_price_usd]]*EV_DATA[[#This Row],[ev_sales_units]]</f>
        <v>15429216650</v>
      </c>
      <c r="Q143">
        <f>(EV_DATA[[#This Row],[vehicle_range_km]]/EV_DATA[[#This Row],[battery_capacity_kwh]])</f>
        <v>6.7727272727272725</v>
      </c>
      <c r="R143">
        <f>(EV_DATA[[#This Row],[avg_ev_price_usd]]/EV_DATA[[#This Row],[vehicle_range_km]])</f>
        <v>125.98154362416108</v>
      </c>
      <c r="S143">
        <f>(EV_DATA[[#This Row],[charging_stations]]/EV_DATA[[#This Row],[ev_sales_units]])*1000</f>
        <v>584.75351598617942</v>
      </c>
      <c r="T143" t="s">
        <v>20</v>
      </c>
    </row>
    <row r="144" spans="1:20" x14ac:dyDescent="0.3">
      <c r="A144" t="s">
        <v>187</v>
      </c>
      <c r="B144" t="s">
        <v>16</v>
      </c>
      <c r="C144" t="s">
        <v>17</v>
      </c>
      <c r="D144" t="s">
        <v>47</v>
      </c>
      <c r="E144" t="s">
        <v>37</v>
      </c>
      <c r="F144">
        <v>726904</v>
      </c>
      <c r="G144">
        <v>58</v>
      </c>
      <c r="H144">
        <v>599</v>
      </c>
      <c r="I144">
        <v>0.69</v>
      </c>
      <c r="J144">
        <v>85835</v>
      </c>
      <c r="K144">
        <v>61632</v>
      </c>
      <c r="L144">
        <v>22.2</v>
      </c>
      <c r="M144">
        <v>41.3</v>
      </c>
      <c r="N144">
        <v>48.4</v>
      </c>
      <c r="O144">
        <v>2026</v>
      </c>
      <c r="P144">
        <f>EV_DATA[[#This Row],[avg_ev_price_usd]]*EV_DATA[[#This Row],[ev_sales_units]]</f>
        <v>44800547328</v>
      </c>
      <c r="Q144">
        <f>(EV_DATA[[#This Row],[vehicle_range_km]]/EV_DATA[[#This Row],[battery_capacity_kwh]])</f>
        <v>10.327586206896552</v>
      </c>
      <c r="R144">
        <f>(EV_DATA[[#This Row],[avg_ev_price_usd]]/EV_DATA[[#This Row],[vehicle_range_km]])</f>
        <v>102.89148580968281</v>
      </c>
      <c r="S144">
        <f>(EV_DATA[[#This Row],[charging_stations]]/EV_DATA[[#This Row],[ev_sales_units]])*1000</f>
        <v>118.08299307749029</v>
      </c>
      <c r="T144" t="s">
        <v>34</v>
      </c>
    </row>
    <row r="145" spans="1:20" x14ac:dyDescent="0.3">
      <c r="A145" t="s">
        <v>188</v>
      </c>
      <c r="B145" t="s">
        <v>55</v>
      </c>
      <c r="C145" t="s">
        <v>40</v>
      </c>
      <c r="D145" t="s">
        <v>45</v>
      </c>
      <c r="E145" t="s">
        <v>19</v>
      </c>
      <c r="F145">
        <v>427422</v>
      </c>
      <c r="G145">
        <v>41</v>
      </c>
      <c r="H145">
        <v>573</v>
      </c>
      <c r="I145">
        <v>2.2400000000000002</v>
      </c>
      <c r="J145">
        <v>6415</v>
      </c>
      <c r="K145">
        <v>77473</v>
      </c>
      <c r="L145">
        <v>13.6</v>
      </c>
      <c r="M145">
        <v>53.9</v>
      </c>
      <c r="N145">
        <v>108.2</v>
      </c>
      <c r="O145">
        <v>2026</v>
      </c>
      <c r="P145">
        <f>EV_DATA[[#This Row],[avg_ev_price_usd]]*EV_DATA[[#This Row],[ev_sales_units]]</f>
        <v>33113664606</v>
      </c>
      <c r="Q145">
        <f>(EV_DATA[[#This Row],[vehicle_range_km]]/EV_DATA[[#This Row],[battery_capacity_kwh]])</f>
        <v>13.975609756097562</v>
      </c>
      <c r="R145">
        <f>(EV_DATA[[#This Row],[avg_ev_price_usd]]/EV_DATA[[#This Row],[vehicle_range_km]])</f>
        <v>135.20593368237348</v>
      </c>
      <c r="S145">
        <f>(EV_DATA[[#This Row],[charging_stations]]/EV_DATA[[#This Row],[ev_sales_units]])*1000</f>
        <v>15.0085863619561</v>
      </c>
      <c r="T145" t="s">
        <v>20</v>
      </c>
    </row>
    <row r="146" spans="1:20" x14ac:dyDescent="0.3">
      <c r="A146" t="s">
        <v>189</v>
      </c>
      <c r="B146" t="s">
        <v>39</v>
      </c>
      <c r="C146" t="s">
        <v>40</v>
      </c>
      <c r="D146" t="s">
        <v>43</v>
      </c>
      <c r="E146" t="s">
        <v>33</v>
      </c>
      <c r="F146">
        <v>20665</v>
      </c>
      <c r="G146">
        <v>73</v>
      </c>
      <c r="H146">
        <v>488</v>
      </c>
      <c r="I146">
        <v>1.51</v>
      </c>
      <c r="J146">
        <v>46354</v>
      </c>
      <c r="K146">
        <v>47706</v>
      </c>
      <c r="L146">
        <v>14.2</v>
      </c>
      <c r="M146">
        <v>54.4</v>
      </c>
      <c r="N146">
        <v>6.5</v>
      </c>
      <c r="O146">
        <v>2026</v>
      </c>
      <c r="P146">
        <f>EV_DATA[[#This Row],[avg_ev_price_usd]]*EV_DATA[[#This Row],[ev_sales_units]]</f>
        <v>985844490</v>
      </c>
      <c r="Q146">
        <f>(EV_DATA[[#This Row],[vehicle_range_km]]/EV_DATA[[#This Row],[battery_capacity_kwh]])</f>
        <v>6.6849315068493151</v>
      </c>
      <c r="R146">
        <f>(EV_DATA[[#This Row],[avg_ev_price_usd]]/EV_DATA[[#This Row],[vehicle_range_km]])</f>
        <v>97.758196721311478</v>
      </c>
      <c r="S146">
        <f>(EV_DATA[[#This Row],[charging_stations]]/EV_DATA[[#This Row],[ev_sales_units]])*1000</f>
        <v>2243.1163803532545</v>
      </c>
      <c r="T146" t="s">
        <v>34</v>
      </c>
    </row>
    <row r="147" spans="1:20" x14ac:dyDescent="0.3">
      <c r="A147" t="s">
        <v>190</v>
      </c>
      <c r="B147" t="s">
        <v>22</v>
      </c>
      <c r="C147" t="s">
        <v>23</v>
      </c>
      <c r="D147" t="s">
        <v>45</v>
      </c>
      <c r="E147" t="s">
        <v>25</v>
      </c>
      <c r="F147">
        <v>808035</v>
      </c>
      <c r="G147">
        <v>100</v>
      </c>
      <c r="H147">
        <v>257</v>
      </c>
      <c r="I147">
        <v>1.04</v>
      </c>
      <c r="J147">
        <v>166449</v>
      </c>
      <c r="K147">
        <v>55951</v>
      </c>
      <c r="L147">
        <v>24.1</v>
      </c>
      <c r="M147">
        <v>54.1</v>
      </c>
      <c r="N147">
        <v>132.1</v>
      </c>
      <c r="O147">
        <v>2026</v>
      </c>
      <c r="P147">
        <f>EV_DATA[[#This Row],[avg_ev_price_usd]]*EV_DATA[[#This Row],[ev_sales_units]]</f>
        <v>45210366285</v>
      </c>
      <c r="Q147">
        <f>(EV_DATA[[#This Row],[vehicle_range_km]]/EV_DATA[[#This Row],[battery_capacity_kwh]])</f>
        <v>2.57</v>
      </c>
      <c r="R147">
        <f>(EV_DATA[[#This Row],[avg_ev_price_usd]]/EV_DATA[[#This Row],[vehicle_range_km]])</f>
        <v>217.70817120622567</v>
      </c>
      <c r="S147">
        <f>(EV_DATA[[#This Row],[charging_stations]]/EV_DATA[[#This Row],[ev_sales_units]])*1000</f>
        <v>205.99231468933897</v>
      </c>
      <c r="T147" t="s">
        <v>34</v>
      </c>
    </row>
    <row r="148" spans="1:20" x14ac:dyDescent="0.3">
      <c r="A148" t="s">
        <v>191</v>
      </c>
      <c r="B148" t="s">
        <v>39</v>
      </c>
      <c r="C148" t="s">
        <v>40</v>
      </c>
      <c r="D148" t="s">
        <v>45</v>
      </c>
      <c r="E148" t="s">
        <v>37</v>
      </c>
      <c r="F148">
        <v>27517</v>
      </c>
      <c r="G148">
        <v>84</v>
      </c>
      <c r="H148">
        <v>341</v>
      </c>
      <c r="I148">
        <v>1</v>
      </c>
      <c r="J148">
        <v>53683</v>
      </c>
      <c r="K148">
        <v>80628</v>
      </c>
      <c r="L148">
        <v>14.8</v>
      </c>
      <c r="M148">
        <v>63.5</v>
      </c>
      <c r="N148">
        <v>194</v>
      </c>
      <c r="O148">
        <v>2026</v>
      </c>
      <c r="P148">
        <f>EV_DATA[[#This Row],[avg_ev_price_usd]]*EV_DATA[[#This Row],[ev_sales_units]]</f>
        <v>2218640676</v>
      </c>
      <c r="Q148">
        <f>(EV_DATA[[#This Row],[vehicle_range_km]]/EV_DATA[[#This Row],[battery_capacity_kwh]])</f>
        <v>4.0595238095238093</v>
      </c>
      <c r="R148">
        <f>(EV_DATA[[#This Row],[avg_ev_price_usd]]/EV_DATA[[#This Row],[vehicle_range_km]])</f>
        <v>236.4457478005865</v>
      </c>
      <c r="S148">
        <f>(EV_DATA[[#This Row],[charging_stations]]/EV_DATA[[#This Row],[ev_sales_units]])*1000</f>
        <v>1950.9030780971764</v>
      </c>
      <c r="T148" t="s">
        <v>20</v>
      </c>
    </row>
    <row r="149" spans="1:20" x14ac:dyDescent="0.3">
      <c r="A149" t="s">
        <v>192</v>
      </c>
      <c r="B149" t="s">
        <v>66</v>
      </c>
      <c r="C149" t="s">
        <v>17</v>
      </c>
      <c r="D149" t="s">
        <v>45</v>
      </c>
      <c r="E149" t="s">
        <v>25</v>
      </c>
      <c r="F149">
        <v>719045</v>
      </c>
      <c r="G149">
        <v>104</v>
      </c>
      <c r="H149">
        <v>503</v>
      </c>
      <c r="I149">
        <v>2.72</v>
      </c>
      <c r="J149">
        <v>51644</v>
      </c>
      <c r="K149">
        <v>77063</v>
      </c>
      <c r="L149">
        <v>12.6</v>
      </c>
      <c r="M149">
        <v>29</v>
      </c>
      <c r="N149">
        <v>259.10000000000002</v>
      </c>
      <c r="O149">
        <v>2026</v>
      </c>
      <c r="P149">
        <f>EV_DATA[[#This Row],[avg_ev_price_usd]]*EV_DATA[[#This Row],[ev_sales_units]]</f>
        <v>55411764835</v>
      </c>
      <c r="Q149">
        <f>(EV_DATA[[#This Row],[vehicle_range_km]]/EV_DATA[[#This Row],[battery_capacity_kwh]])</f>
        <v>4.8365384615384617</v>
      </c>
      <c r="R149">
        <f>(EV_DATA[[#This Row],[avg_ev_price_usd]]/EV_DATA[[#This Row],[vehicle_range_km]])</f>
        <v>153.20675944333996</v>
      </c>
      <c r="S149">
        <f>(EV_DATA[[#This Row],[charging_stations]]/EV_DATA[[#This Row],[ev_sales_units]])*1000</f>
        <v>71.823043064064152</v>
      </c>
      <c r="T149" t="s">
        <v>34</v>
      </c>
    </row>
    <row r="150" spans="1:20" x14ac:dyDescent="0.3">
      <c r="A150" t="s">
        <v>193</v>
      </c>
      <c r="B150" t="s">
        <v>42</v>
      </c>
      <c r="C150" t="s">
        <v>17</v>
      </c>
      <c r="D150" t="s">
        <v>43</v>
      </c>
      <c r="E150" t="s">
        <v>37</v>
      </c>
      <c r="F150">
        <v>420242</v>
      </c>
      <c r="G150">
        <v>77</v>
      </c>
      <c r="H150">
        <v>474</v>
      </c>
      <c r="I150">
        <v>2.41</v>
      </c>
      <c r="J150">
        <v>185563</v>
      </c>
      <c r="K150">
        <v>77701</v>
      </c>
      <c r="L150">
        <v>21.5</v>
      </c>
      <c r="M150">
        <v>37.9</v>
      </c>
      <c r="N150">
        <v>67.599999999999994</v>
      </c>
      <c r="O150">
        <v>2026</v>
      </c>
      <c r="P150">
        <f>EV_DATA[[#This Row],[avg_ev_price_usd]]*EV_DATA[[#This Row],[ev_sales_units]]</f>
        <v>32653223642</v>
      </c>
      <c r="Q150">
        <f>(EV_DATA[[#This Row],[vehicle_range_km]]/EV_DATA[[#This Row],[battery_capacity_kwh]])</f>
        <v>6.1558441558441555</v>
      </c>
      <c r="R150">
        <f>(EV_DATA[[#This Row],[avg_ev_price_usd]]/EV_DATA[[#This Row],[vehicle_range_km]])</f>
        <v>163.92616033755274</v>
      </c>
      <c r="S150">
        <f>(EV_DATA[[#This Row],[charging_stations]]/EV_DATA[[#This Row],[ev_sales_units]])*1000</f>
        <v>441.56224270777318</v>
      </c>
      <c r="T150" t="s">
        <v>20</v>
      </c>
    </row>
    <row r="151" spans="1:20" x14ac:dyDescent="0.3">
      <c r="A151" t="s">
        <v>194</v>
      </c>
      <c r="B151" t="s">
        <v>42</v>
      </c>
      <c r="C151" t="s">
        <v>17</v>
      </c>
      <c r="D151" t="s">
        <v>58</v>
      </c>
      <c r="E151" t="s">
        <v>25</v>
      </c>
      <c r="F151">
        <v>558455</v>
      </c>
      <c r="G151">
        <v>76</v>
      </c>
      <c r="H151">
        <v>464</v>
      </c>
      <c r="I151">
        <v>2.96</v>
      </c>
      <c r="J151">
        <v>146571</v>
      </c>
      <c r="K151">
        <v>51639</v>
      </c>
      <c r="L151">
        <v>21</v>
      </c>
      <c r="M151">
        <v>61</v>
      </c>
      <c r="N151">
        <v>14.9</v>
      </c>
      <c r="O151">
        <v>2026</v>
      </c>
      <c r="P151">
        <f>EV_DATA[[#This Row],[avg_ev_price_usd]]*EV_DATA[[#This Row],[ev_sales_units]]</f>
        <v>28838057745</v>
      </c>
      <c r="Q151">
        <f>(EV_DATA[[#This Row],[vehicle_range_km]]/EV_DATA[[#This Row],[battery_capacity_kwh]])</f>
        <v>6.1052631578947372</v>
      </c>
      <c r="R151">
        <f>(EV_DATA[[#This Row],[avg_ev_price_usd]]/EV_DATA[[#This Row],[vehicle_range_km]])</f>
        <v>111.29094827586206</v>
      </c>
      <c r="S151">
        <f>(EV_DATA[[#This Row],[charging_stations]]/EV_DATA[[#This Row],[ev_sales_units]])*1000</f>
        <v>262.45803153342706</v>
      </c>
      <c r="T151" t="s">
        <v>34</v>
      </c>
    </row>
    <row r="152" spans="1:20" x14ac:dyDescent="0.3">
      <c r="A152" t="s">
        <v>195</v>
      </c>
      <c r="B152" t="s">
        <v>52</v>
      </c>
      <c r="C152" t="s">
        <v>40</v>
      </c>
      <c r="D152" t="s">
        <v>47</v>
      </c>
      <c r="E152" t="s">
        <v>25</v>
      </c>
      <c r="F152">
        <v>186218</v>
      </c>
      <c r="G152">
        <v>114</v>
      </c>
      <c r="H152">
        <v>396</v>
      </c>
      <c r="I152">
        <v>1.1599999999999999</v>
      </c>
      <c r="J152">
        <v>23550</v>
      </c>
      <c r="K152">
        <v>69770</v>
      </c>
      <c r="L152">
        <v>13.8</v>
      </c>
      <c r="M152">
        <v>60.2</v>
      </c>
      <c r="N152">
        <v>242.7</v>
      </c>
      <c r="O152">
        <v>2026</v>
      </c>
      <c r="P152">
        <f>EV_DATA[[#This Row],[avg_ev_price_usd]]*EV_DATA[[#This Row],[ev_sales_units]]</f>
        <v>12992429860</v>
      </c>
      <c r="Q152">
        <f>(EV_DATA[[#This Row],[vehicle_range_km]]/EV_DATA[[#This Row],[battery_capacity_kwh]])</f>
        <v>3.4736842105263159</v>
      </c>
      <c r="R152">
        <f>(EV_DATA[[#This Row],[avg_ev_price_usd]]/EV_DATA[[#This Row],[vehicle_range_km]])</f>
        <v>176.18686868686868</v>
      </c>
      <c r="S152">
        <f>(EV_DATA[[#This Row],[charging_stations]]/EV_DATA[[#This Row],[ev_sales_units]])*1000</f>
        <v>126.46468118012221</v>
      </c>
      <c r="T152" t="s">
        <v>20</v>
      </c>
    </row>
    <row r="153" spans="1:20" x14ac:dyDescent="0.3">
      <c r="A153" t="s">
        <v>196</v>
      </c>
      <c r="B153" t="s">
        <v>66</v>
      </c>
      <c r="C153" t="s">
        <v>17</v>
      </c>
      <c r="D153" t="s">
        <v>18</v>
      </c>
      <c r="E153" t="s">
        <v>19</v>
      </c>
      <c r="F153">
        <v>729972</v>
      </c>
      <c r="G153">
        <v>45</v>
      </c>
      <c r="H153">
        <v>475</v>
      </c>
      <c r="I153">
        <v>1.49</v>
      </c>
      <c r="J153">
        <v>92944</v>
      </c>
      <c r="K153">
        <v>84382</v>
      </c>
      <c r="L153">
        <v>24.2</v>
      </c>
      <c r="M153">
        <v>21.3</v>
      </c>
      <c r="N153">
        <v>227</v>
      </c>
      <c r="O153">
        <v>2026</v>
      </c>
      <c r="P153">
        <f>EV_DATA[[#This Row],[avg_ev_price_usd]]*EV_DATA[[#This Row],[ev_sales_units]]</f>
        <v>61596497304</v>
      </c>
      <c r="Q153">
        <f>(EV_DATA[[#This Row],[vehicle_range_km]]/EV_DATA[[#This Row],[battery_capacity_kwh]])</f>
        <v>10.555555555555555</v>
      </c>
      <c r="R153">
        <f>(EV_DATA[[#This Row],[avg_ev_price_usd]]/EV_DATA[[#This Row],[vehicle_range_km]])</f>
        <v>177.64631578947368</v>
      </c>
      <c r="S153">
        <f>(EV_DATA[[#This Row],[charging_stations]]/EV_DATA[[#This Row],[ev_sales_units]])*1000</f>
        <v>127.32543166039245</v>
      </c>
      <c r="T153" t="s">
        <v>34</v>
      </c>
    </row>
    <row r="154" spans="1:20" x14ac:dyDescent="0.3">
      <c r="A154" t="s">
        <v>197</v>
      </c>
      <c r="B154" t="s">
        <v>66</v>
      </c>
      <c r="C154" t="s">
        <v>17</v>
      </c>
      <c r="D154" t="s">
        <v>58</v>
      </c>
      <c r="E154" t="s">
        <v>37</v>
      </c>
      <c r="F154">
        <v>722718</v>
      </c>
      <c r="G154">
        <v>110</v>
      </c>
      <c r="H154">
        <v>281</v>
      </c>
      <c r="I154">
        <v>1.1399999999999999</v>
      </c>
      <c r="J154">
        <v>10093</v>
      </c>
      <c r="K154">
        <v>69511</v>
      </c>
      <c r="L154">
        <v>13.4</v>
      </c>
      <c r="M154">
        <v>26.8</v>
      </c>
      <c r="N154">
        <v>194.7</v>
      </c>
      <c r="O154">
        <v>2026</v>
      </c>
      <c r="P154">
        <f>EV_DATA[[#This Row],[avg_ev_price_usd]]*EV_DATA[[#This Row],[ev_sales_units]]</f>
        <v>50236850898</v>
      </c>
      <c r="Q154">
        <f>(EV_DATA[[#This Row],[vehicle_range_km]]/EV_DATA[[#This Row],[battery_capacity_kwh]])</f>
        <v>2.5545454545454547</v>
      </c>
      <c r="R154">
        <f>(EV_DATA[[#This Row],[avg_ev_price_usd]]/EV_DATA[[#This Row],[vehicle_range_km]])</f>
        <v>247.37010676156584</v>
      </c>
      <c r="S154">
        <f>(EV_DATA[[#This Row],[charging_stations]]/EV_DATA[[#This Row],[ev_sales_units]])*1000</f>
        <v>13.96533641060552</v>
      </c>
      <c r="T154" t="s">
        <v>20</v>
      </c>
    </row>
    <row r="155" spans="1:20" x14ac:dyDescent="0.3">
      <c r="A155" t="s">
        <v>198</v>
      </c>
      <c r="B155" t="s">
        <v>22</v>
      </c>
      <c r="C155" t="s">
        <v>23</v>
      </c>
      <c r="D155" t="s">
        <v>31</v>
      </c>
      <c r="E155" t="s">
        <v>37</v>
      </c>
      <c r="F155">
        <v>611341</v>
      </c>
      <c r="G155">
        <v>103</v>
      </c>
      <c r="H155">
        <v>460</v>
      </c>
      <c r="I155">
        <v>2.19</v>
      </c>
      <c r="J155">
        <v>110857</v>
      </c>
      <c r="K155">
        <v>43696</v>
      </c>
      <c r="L155">
        <v>16.5</v>
      </c>
      <c r="M155">
        <v>18.399999999999999</v>
      </c>
      <c r="N155">
        <v>135.4</v>
      </c>
      <c r="O155">
        <v>2026</v>
      </c>
      <c r="P155">
        <f>EV_DATA[[#This Row],[avg_ev_price_usd]]*EV_DATA[[#This Row],[ev_sales_units]]</f>
        <v>26713156336</v>
      </c>
      <c r="Q155">
        <f>(EV_DATA[[#This Row],[vehicle_range_km]]/EV_DATA[[#This Row],[battery_capacity_kwh]])</f>
        <v>4.4660194174757279</v>
      </c>
      <c r="R155">
        <f>(EV_DATA[[#This Row],[avg_ev_price_usd]]/EV_DATA[[#This Row],[vehicle_range_km]])</f>
        <v>94.991304347826087</v>
      </c>
      <c r="S155">
        <f>(EV_DATA[[#This Row],[charging_stations]]/EV_DATA[[#This Row],[ev_sales_units]])*1000</f>
        <v>181.3341490264844</v>
      </c>
      <c r="T155" t="s">
        <v>20</v>
      </c>
    </row>
    <row r="156" spans="1:20" x14ac:dyDescent="0.3">
      <c r="A156" t="s">
        <v>199</v>
      </c>
      <c r="B156" t="s">
        <v>49</v>
      </c>
      <c r="C156" t="s">
        <v>23</v>
      </c>
      <c r="D156" t="s">
        <v>24</v>
      </c>
      <c r="E156" t="s">
        <v>19</v>
      </c>
      <c r="F156">
        <v>85528</v>
      </c>
      <c r="G156">
        <v>45</v>
      </c>
      <c r="H156">
        <v>597</v>
      </c>
      <c r="I156">
        <v>1.74</v>
      </c>
      <c r="J156">
        <v>31189</v>
      </c>
      <c r="K156">
        <v>43595</v>
      </c>
      <c r="L156">
        <v>18.399999999999999</v>
      </c>
      <c r="M156">
        <v>29.5</v>
      </c>
      <c r="N156">
        <v>229.5</v>
      </c>
      <c r="O156">
        <v>2026</v>
      </c>
      <c r="P156">
        <f>EV_DATA[[#This Row],[avg_ev_price_usd]]*EV_DATA[[#This Row],[ev_sales_units]]</f>
        <v>3728593160</v>
      </c>
      <c r="Q156">
        <f>(EV_DATA[[#This Row],[vehicle_range_km]]/EV_DATA[[#This Row],[battery_capacity_kwh]])</f>
        <v>13.266666666666667</v>
      </c>
      <c r="R156">
        <f>(EV_DATA[[#This Row],[avg_ev_price_usd]]/EV_DATA[[#This Row],[vehicle_range_km]])</f>
        <v>73.023450586264659</v>
      </c>
      <c r="S156">
        <f>(EV_DATA[[#This Row],[charging_stations]]/EV_DATA[[#This Row],[ev_sales_units]])*1000</f>
        <v>364.66420353568424</v>
      </c>
      <c r="T156" t="s">
        <v>20</v>
      </c>
    </row>
    <row r="157" spans="1:20" x14ac:dyDescent="0.3">
      <c r="A157" t="s">
        <v>200</v>
      </c>
      <c r="B157" t="s">
        <v>22</v>
      </c>
      <c r="C157" t="s">
        <v>23</v>
      </c>
      <c r="D157" t="s">
        <v>31</v>
      </c>
      <c r="E157" t="s">
        <v>19</v>
      </c>
      <c r="F157">
        <v>611818</v>
      </c>
      <c r="G157">
        <v>48</v>
      </c>
      <c r="H157">
        <v>365</v>
      </c>
      <c r="I157">
        <v>2.97</v>
      </c>
      <c r="J157">
        <v>123578</v>
      </c>
      <c r="K157">
        <v>78297</v>
      </c>
      <c r="L157">
        <v>13.1</v>
      </c>
      <c r="M157">
        <v>38.4</v>
      </c>
      <c r="N157">
        <v>190</v>
      </c>
      <c r="O157">
        <v>2026</v>
      </c>
      <c r="P157">
        <f>EV_DATA[[#This Row],[avg_ev_price_usd]]*EV_DATA[[#This Row],[ev_sales_units]]</f>
        <v>47903513946</v>
      </c>
      <c r="Q157">
        <f>(EV_DATA[[#This Row],[vehicle_range_km]]/EV_DATA[[#This Row],[battery_capacity_kwh]])</f>
        <v>7.604166666666667</v>
      </c>
      <c r="R157">
        <f>(EV_DATA[[#This Row],[avg_ev_price_usd]]/EV_DATA[[#This Row],[vehicle_range_km]])</f>
        <v>214.51232876712328</v>
      </c>
      <c r="S157">
        <f>(EV_DATA[[#This Row],[charging_stations]]/EV_DATA[[#This Row],[ev_sales_units]])*1000</f>
        <v>201.9849040074009</v>
      </c>
      <c r="T157" t="s">
        <v>34</v>
      </c>
    </row>
    <row r="158" spans="1:20" x14ac:dyDescent="0.3">
      <c r="A158" t="s">
        <v>201</v>
      </c>
      <c r="B158" t="s">
        <v>42</v>
      </c>
      <c r="C158" t="s">
        <v>17</v>
      </c>
      <c r="D158" t="s">
        <v>45</v>
      </c>
      <c r="E158" t="s">
        <v>19</v>
      </c>
      <c r="F158">
        <v>47081</v>
      </c>
      <c r="G158">
        <v>66</v>
      </c>
      <c r="H158">
        <v>521</v>
      </c>
      <c r="I158">
        <v>2.5499999999999998</v>
      </c>
      <c r="J158">
        <v>167170</v>
      </c>
      <c r="K158">
        <v>76429</v>
      </c>
      <c r="L158">
        <v>16.899999999999999</v>
      </c>
      <c r="M158">
        <v>39.9</v>
      </c>
      <c r="N158">
        <v>45.7</v>
      </c>
      <c r="O158">
        <v>2026</v>
      </c>
      <c r="P158">
        <f>EV_DATA[[#This Row],[avg_ev_price_usd]]*EV_DATA[[#This Row],[ev_sales_units]]</f>
        <v>3598353749</v>
      </c>
      <c r="Q158">
        <f>(EV_DATA[[#This Row],[vehicle_range_km]]/EV_DATA[[#This Row],[battery_capacity_kwh]])</f>
        <v>7.8939393939393936</v>
      </c>
      <c r="R158">
        <f>(EV_DATA[[#This Row],[avg_ev_price_usd]]/EV_DATA[[#This Row],[vehicle_range_km]])</f>
        <v>146.69673704414586</v>
      </c>
      <c r="S158">
        <f>(EV_DATA[[#This Row],[charging_stations]]/EV_DATA[[#This Row],[ev_sales_units]])*1000</f>
        <v>3550.6892376967353</v>
      </c>
      <c r="T158" t="s">
        <v>20</v>
      </c>
    </row>
    <row r="159" spans="1:20" x14ac:dyDescent="0.3">
      <c r="A159" t="s">
        <v>202</v>
      </c>
      <c r="B159" t="s">
        <v>55</v>
      </c>
      <c r="C159" t="s">
        <v>40</v>
      </c>
      <c r="D159" t="s">
        <v>18</v>
      </c>
      <c r="E159" t="s">
        <v>19</v>
      </c>
      <c r="F159">
        <v>184166</v>
      </c>
      <c r="G159">
        <v>84</v>
      </c>
      <c r="H159">
        <v>645</v>
      </c>
      <c r="I159">
        <v>1.78</v>
      </c>
      <c r="J159">
        <v>57265</v>
      </c>
      <c r="K159">
        <v>63878</v>
      </c>
      <c r="L159">
        <v>17.5</v>
      </c>
      <c r="M159">
        <v>16.100000000000001</v>
      </c>
      <c r="N159">
        <v>202.7</v>
      </c>
      <c r="O159">
        <v>2026</v>
      </c>
      <c r="P159">
        <f>EV_DATA[[#This Row],[avg_ev_price_usd]]*EV_DATA[[#This Row],[ev_sales_units]]</f>
        <v>11764155748</v>
      </c>
      <c r="Q159">
        <f>(EV_DATA[[#This Row],[vehicle_range_km]]/EV_DATA[[#This Row],[battery_capacity_kwh]])</f>
        <v>7.6785714285714288</v>
      </c>
      <c r="R159">
        <f>(EV_DATA[[#This Row],[avg_ev_price_usd]]/EV_DATA[[#This Row],[vehicle_range_km]])</f>
        <v>99.035658914728685</v>
      </c>
      <c r="S159">
        <f>(EV_DATA[[#This Row],[charging_stations]]/EV_DATA[[#This Row],[ev_sales_units]])*1000</f>
        <v>310.94230205358207</v>
      </c>
      <c r="T159" t="s">
        <v>34</v>
      </c>
    </row>
    <row r="160" spans="1:20" x14ac:dyDescent="0.3">
      <c r="A160" t="s">
        <v>203</v>
      </c>
      <c r="B160" t="s">
        <v>27</v>
      </c>
      <c r="C160" t="s">
        <v>28</v>
      </c>
      <c r="D160" t="s">
        <v>31</v>
      </c>
      <c r="E160" t="s">
        <v>33</v>
      </c>
      <c r="F160">
        <v>814063</v>
      </c>
      <c r="G160">
        <v>111</v>
      </c>
      <c r="H160">
        <v>521</v>
      </c>
      <c r="I160">
        <v>1.38</v>
      </c>
      <c r="J160">
        <v>94169</v>
      </c>
      <c r="K160">
        <v>69566</v>
      </c>
      <c r="L160">
        <v>16.5</v>
      </c>
      <c r="M160">
        <v>12.5</v>
      </c>
      <c r="N160">
        <v>97.6</v>
      </c>
      <c r="O160">
        <v>2026</v>
      </c>
      <c r="P160">
        <f>EV_DATA[[#This Row],[avg_ev_price_usd]]*EV_DATA[[#This Row],[ev_sales_units]]</f>
        <v>56631106658</v>
      </c>
      <c r="Q160">
        <f>(EV_DATA[[#This Row],[vehicle_range_km]]/EV_DATA[[#This Row],[battery_capacity_kwh]])</f>
        <v>4.6936936936936933</v>
      </c>
      <c r="R160">
        <f>(EV_DATA[[#This Row],[avg_ev_price_usd]]/EV_DATA[[#This Row],[vehicle_range_km]])</f>
        <v>133.52399232245682</v>
      </c>
      <c r="S160">
        <f>(EV_DATA[[#This Row],[charging_stations]]/EV_DATA[[#This Row],[ev_sales_units]])*1000</f>
        <v>115.6777792382162</v>
      </c>
      <c r="T160" t="s">
        <v>34</v>
      </c>
    </row>
    <row r="161" spans="1:20" x14ac:dyDescent="0.3">
      <c r="A161" t="s">
        <v>204</v>
      </c>
      <c r="B161" t="s">
        <v>66</v>
      </c>
      <c r="C161" t="s">
        <v>17</v>
      </c>
      <c r="D161" t="s">
        <v>45</v>
      </c>
      <c r="E161" t="s">
        <v>25</v>
      </c>
      <c r="F161">
        <v>651107</v>
      </c>
      <c r="G161">
        <v>65</v>
      </c>
      <c r="H161">
        <v>361</v>
      </c>
      <c r="I161">
        <v>0.57999999999999996</v>
      </c>
      <c r="J161">
        <v>86094</v>
      </c>
      <c r="K161">
        <v>37853</v>
      </c>
      <c r="L161">
        <v>19.2</v>
      </c>
      <c r="M161">
        <v>38.700000000000003</v>
      </c>
      <c r="N161">
        <v>227.8</v>
      </c>
      <c r="O161">
        <v>2026</v>
      </c>
      <c r="P161">
        <f>EV_DATA[[#This Row],[avg_ev_price_usd]]*EV_DATA[[#This Row],[ev_sales_units]]</f>
        <v>24646353271</v>
      </c>
      <c r="Q161">
        <f>(EV_DATA[[#This Row],[vehicle_range_km]]/EV_DATA[[#This Row],[battery_capacity_kwh]])</f>
        <v>5.5538461538461537</v>
      </c>
      <c r="R161">
        <f>(EV_DATA[[#This Row],[avg_ev_price_usd]]/EV_DATA[[#This Row],[vehicle_range_km]])</f>
        <v>104.85595567867036</v>
      </c>
      <c r="S161">
        <f>(EV_DATA[[#This Row],[charging_stations]]/EV_DATA[[#This Row],[ev_sales_units]])*1000</f>
        <v>132.22711474458114</v>
      </c>
      <c r="T161" t="s">
        <v>20</v>
      </c>
    </row>
    <row r="162" spans="1:20" x14ac:dyDescent="0.3">
      <c r="A162" t="s">
        <v>205</v>
      </c>
      <c r="B162" t="s">
        <v>16</v>
      </c>
      <c r="C162" t="s">
        <v>17</v>
      </c>
      <c r="D162" t="s">
        <v>58</v>
      </c>
      <c r="E162" t="s">
        <v>19</v>
      </c>
      <c r="F162">
        <v>870843</v>
      </c>
      <c r="G162">
        <v>46</v>
      </c>
      <c r="H162">
        <v>479</v>
      </c>
      <c r="I162">
        <v>0.91</v>
      </c>
      <c r="J162">
        <v>119404</v>
      </c>
      <c r="K162">
        <v>44007</v>
      </c>
      <c r="L162">
        <v>18.3</v>
      </c>
      <c r="M162">
        <v>51.7</v>
      </c>
      <c r="N162">
        <v>120.8</v>
      </c>
      <c r="O162">
        <v>2026</v>
      </c>
      <c r="P162">
        <f>EV_DATA[[#This Row],[avg_ev_price_usd]]*EV_DATA[[#This Row],[ev_sales_units]]</f>
        <v>38323187901</v>
      </c>
      <c r="Q162">
        <f>(EV_DATA[[#This Row],[vehicle_range_km]]/EV_DATA[[#This Row],[battery_capacity_kwh]])</f>
        <v>10.413043478260869</v>
      </c>
      <c r="R162">
        <f>(EV_DATA[[#This Row],[avg_ev_price_usd]]/EV_DATA[[#This Row],[vehicle_range_km]])</f>
        <v>91.872651356993742</v>
      </c>
      <c r="S162">
        <f>(EV_DATA[[#This Row],[charging_stations]]/EV_DATA[[#This Row],[ev_sales_units]])*1000</f>
        <v>137.11311912709868</v>
      </c>
      <c r="T162" t="s">
        <v>34</v>
      </c>
    </row>
    <row r="163" spans="1:20" x14ac:dyDescent="0.3">
      <c r="A163" t="s">
        <v>206</v>
      </c>
      <c r="B163" t="s">
        <v>42</v>
      </c>
      <c r="C163" t="s">
        <v>17</v>
      </c>
      <c r="D163" t="s">
        <v>45</v>
      </c>
      <c r="E163" t="s">
        <v>37</v>
      </c>
      <c r="F163">
        <v>18296</v>
      </c>
      <c r="G163">
        <v>71</v>
      </c>
      <c r="H163">
        <v>487</v>
      </c>
      <c r="I163">
        <v>2.65</v>
      </c>
      <c r="J163">
        <v>121536</v>
      </c>
      <c r="K163">
        <v>48619</v>
      </c>
      <c r="L163">
        <v>14.2</v>
      </c>
      <c r="M163">
        <v>7.6</v>
      </c>
      <c r="N163">
        <v>153.19999999999999</v>
      </c>
      <c r="O163">
        <v>2026</v>
      </c>
      <c r="P163">
        <f>EV_DATA[[#This Row],[avg_ev_price_usd]]*EV_DATA[[#This Row],[ev_sales_units]]</f>
        <v>889533224</v>
      </c>
      <c r="Q163">
        <f>(EV_DATA[[#This Row],[vehicle_range_km]]/EV_DATA[[#This Row],[battery_capacity_kwh]])</f>
        <v>6.859154929577465</v>
      </c>
      <c r="R163">
        <f>(EV_DATA[[#This Row],[avg_ev_price_usd]]/EV_DATA[[#This Row],[vehicle_range_km]])</f>
        <v>99.833675564681727</v>
      </c>
      <c r="S163">
        <f>(EV_DATA[[#This Row],[charging_stations]]/EV_DATA[[#This Row],[ev_sales_units]])*1000</f>
        <v>6642.7634455618718</v>
      </c>
      <c r="T163" t="s">
        <v>20</v>
      </c>
    </row>
    <row r="164" spans="1:20" x14ac:dyDescent="0.3">
      <c r="A164" t="s">
        <v>207</v>
      </c>
      <c r="B164" t="s">
        <v>61</v>
      </c>
      <c r="C164" t="s">
        <v>40</v>
      </c>
      <c r="D164" t="s">
        <v>18</v>
      </c>
      <c r="E164" t="s">
        <v>37</v>
      </c>
      <c r="F164">
        <v>129310</v>
      </c>
      <c r="G164">
        <v>60</v>
      </c>
      <c r="H164">
        <v>395</v>
      </c>
      <c r="I164">
        <v>2.2000000000000002</v>
      </c>
      <c r="J164">
        <v>84986</v>
      </c>
      <c r="K164">
        <v>73696</v>
      </c>
      <c r="L164">
        <v>18.2</v>
      </c>
      <c r="M164">
        <v>55.1</v>
      </c>
      <c r="N164">
        <v>122.1</v>
      </c>
      <c r="O164">
        <v>2026</v>
      </c>
      <c r="P164">
        <f>EV_DATA[[#This Row],[avg_ev_price_usd]]*EV_DATA[[#This Row],[ev_sales_units]]</f>
        <v>9529629760</v>
      </c>
      <c r="Q164">
        <f>(EV_DATA[[#This Row],[vehicle_range_km]]/EV_DATA[[#This Row],[battery_capacity_kwh]])</f>
        <v>6.583333333333333</v>
      </c>
      <c r="R164">
        <f>(EV_DATA[[#This Row],[avg_ev_price_usd]]/EV_DATA[[#This Row],[vehicle_range_km]])</f>
        <v>186.57215189873418</v>
      </c>
      <c r="S164">
        <f>(EV_DATA[[#This Row],[charging_stations]]/EV_DATA[[#This Row],[ev_sales_units]])*1000</f>
        <v>657.22681927151802</v>
      </c>
      <c r="T164" t="s">
        <v>20</v>
      </c>
    </row>
    <row r="165" spans="1:20" x14ac:dyDescent="0.3">
      <c r="A165" t="s">
        <v>208</v>
      </c>
      <c r="B165" t="s">
        <v>52</v>
      </c>
      <c r="C165" t="s">
        <v>40</v>
      </c>
      <c r="D165" t="s">
        <v>45</v>
      </c>
      <c r="E165" t="s">
        <v>33</v>
      </c>
      <c r="F165">
        <v>329843</v>
      </c>
      <c r="G165">
        <v>84</v>
      </c>
      <c r="H165">
        <v>480</v>
      </c>
      <c r="I165">
        <v>0.61</v>
      </c>
      <c r="J165">
        <v>198417</v>
      </c>
      <c r="K165">
        <v>39321</v>
      </c>
      <c r="L165">
        <v>12.9</v>
      </c>
      <c r="M165">
        <v>46.4</v>
      </c>
      <c r="N165">
        <v>143.6</v>
      </c>
      <c r="O165">
        <v>2026</v>
      </c>
      <c r="P165">
        <f>EV_DATA[[#This Row],[avg_ev_price_usd]]*EV_DATA[[#This Row],[ev_sales_units]]</f>
        <v>12969756603</v>
      </c>
      <c r="Q165">
        <f>(EV_DATA[[#This Row],[vehicle_range_km]]/EV_DATA[[#This Row],[battery_capacity_kwh]])</f>
        <v>5.7142857142857144</v>
      </c>
      <c r="R165">
        <f>(EV_DATA[[#This Row],[avg_ev_price_usd]]/EV_DATA[[#This Row],[vehicle_range_km]])</f>
        <v>81.918750000000003</v>
      </c>
      <c r="S165">
        <f>(EV_DATA[[#This Row],[charging_stations]]/EV_DATA[[#This Row],[ev_sales_units]])*1000</f>
        <v>601.54982825162278</v>
      </c>
      <c r="T165" t="s">
        <v>34</v>
      </c>
    </row>
    <row r="166" spans="1:20" x14ac:dyDescent="0.3">
      <c r="A166" t="s">
        <v>209</v>
      </c>
      <c r="B166" t="s">
        <v>22</v>
      </c>
      <c r="C166" t="s">
        <v>23</v>
      </c>
      <c r="D166" t="s">
        <v>58</v>
      </c>
      <c r="E166" t="s">
        <v>37</v>
      </c>
      <c r="F166">
        <v>469644</v>
      </c>
      <c r="G166">
        <v>86</v>
      </c>
      <c r="H166">
        <v>368</v>
      </c>
      <c r="I166">
        <v>2.87</v>
      </c>
      <c r="J166">
        <v>181249</v>
      </c>
      <c r="K166">
        <v>59485</v>
      </c>
      <c r="L166">
        <v>18.399999999999999</v>
      </c>
      <c r="M166">
        <v>14.3</v>
      </c>
      <c r="N166">
        <v>59.9</v>
      </c>
      <c r="O166">
        <v>2026</v>
      </c>
      <c r="P166">
        <f>EV_DATA[[#This Row],[avg_ev_price_usd]]*EV_DATA[[#This Row],[ev_sales_units]]</f>
        <v>27936773340</v>
      </c>
      <c r="Q166">
        <f>(EV_DATA[[#This Row],[vehicle_range_km]]/EV_DATA[[#This Row],[battery_capacity_kwh]])</f>
        <v>4.2790697674418601</v>
      </c>
      <c r="R166">
        <f>(EV_DATA[[#This Row],[avg_ev_price_usd]]/EV_DATA[[#This Row],[vehicle_range_km]])</f>
        <v>161.64402173913044</v>
      </c>
      <c r="S166">
        <f>(EV_DATA[[#This Row],[charging_stations]]/EV_DATA[[#This Row],[ev_sales_units]])*1000</f>
        <v>385.92849051622079</v>
      </c>
      <c r="T166" t="s">
        <v>20</v>
      </c>
    </row>
    <row r="167" spans="1:20" x14ac:dyDescent="0.3">
      <c r="A167" t="s">
        <v>210</v>
      </c>
      <c r="B167" t="s">
        <v>16</v>
      </c>
      <c r="C167" t="s">
        <v>17</v>
      </c>
      <c r="D167" t="s">
        <v>31</v>
      </c>
      <c r="E167" t="s">
        <v>37</v>
      </c>
      <c r="F167">
        <v>132985</v>
      </c>
      <c r="G167">
        <v>86</v>
      </c>
      <c r="H167">
        <v>577</v>
      </c>
      <c r="I167">
        <v>1.05</v>
      </c>
      <c r="J167">
        <v>114487</v>
      </c>
      <c r="K167">
        <v>84403</v>
      </c>
      <c r="L167">
        <v>24.5</v>
      </c>
      <c r="M167">
        <v>51.6</v>
      </c>
      <c r="N167">
        <v>116</v>
      </c>
      <c r="O167">
        <v>2026</v>
      </c>
      <c r="P167">
        <f>EV_DATA[[#This Row],[avg_ev_price_usd]]*EV_DATA[[#This Row],[ev_sales_units]]</f>
        <v>11224332955</v>
      </c>
      <c r="Q167">
        <f>(EV_DATA[[#This Row],[vehicle_range_km]]/EV_DATA[[#This Row],[battery_capacity_kwh]])</f>
        <v>6.7093023255813957</v>
      </c>
      <c r="R167">
        <f>(EV_DATA[[#This Row],[avg_ev_price_usd]]/EV_DATA[[#This Row],[vehicle_range_km]])</f>
        <v>146.27902946273829</v>
      </c>
      <c r="S167">
        <f>(EV_DATA[[#This Row],[charging_stations]]/EV_DATA[[#This Row],[ev_sales_units]])*1000</f>
        <v>860.90160544422304</v>
      </c>
      <c r="T167" t="s">
        <v>20</v>
      </c>
    </row>
    <row r="168" spans="1:20" x14ac:dyDescent="0.3">
      <c r="A168" t="s">
        <v>211</v>
      </c>
      <c r="B168" t="s">
        <v>49</v>
      </c>
      <c r="C168" t="s">
        <v>23</v>
      </c>
      <c r="D168" t="s">
        <v>47</v>
      </c>
      <c r="E168" t="s">
        <v>19</v>
      </c>
      <c r="F168">
        <v>367510</v>
      </c>
      <c r="G168">
        <v>82</v>
      </c>
      <c r="H168">
        <v>386</v>
      </c>
      <c r="I168">
        <v>2.85</v>
      </c>
      <c r="J168">
        <v>99625</v>
      </c>
      <c r="K168">
        <v>27037</v>
      </c>
      <c r="L168">
        <v>13</v>
      </c>
      <c r="M168">
        <v>6.5</v>
      </c>
      <c r="N168">
        <v>49.1</v>
      </c>
      <c r="O168">
        <v>2026</v>
      </c>
      <c r="P168">
        <f>EV_DATA[[#This Row],[avg_ev_price_usd]]*EV_DATA[[#This Row],[ev_sales_units]]</f>
        <v>9936367870</v>
      </c>
      <c r="Q168">
        <f>(EV_DATA[[#This Row],[vehicle_range_km]]/EV_DATA[[#This Row],[battery_capacity_kwh]])</f>
        <v>4.7073170731707314</v>
      </c>
      <c r="R168">
        <f>(EV_DATA[[#This Row],[avg_ev_price_usd]]/EV_DATA[[#This Row],[vehicle_range_km]])</f>
        <v>70.0440414507772</v>
      </c>
      <c r="S168">
        <f>(EV_DATA[[#This Row],[charging_stations]]/EV_DATA[[#This Row],[ev_sales_units]])*1000</f>
        <v>271.08105901880219</v>
      </c>
      <c r="T168" t="s">
        <v>20</v>
      </c>
    </row>
    <row r="169" spans="1:20" x14ac:dyDescent="0.3">
      <c r="A169" t="s">
        <v>212</v>
      </c>
      <c r="B169" t="s">
        <v>52</v>
      </c>
      <c r="C169" t="s">
        <v>40</v>
      </c>
      <c r="D169" t="s">
        <v>43</v>
      </c>
      <c r="E169" t="s">
        <v>19</v>
      </c>
      <c r="F169">
        <v>134546</v>
      </c>
      <c r="G169">
        <v>95</v>
      </c>
      <c r="H169">
        <v>465</v>
      </c>
      <c r="I169">
        <v>2.1</v>
      </c>
      <c r="J169">
        <v>165820</v>
      </c>
      <c r="K169">
        <v>26649</v>
      </c>
      <c r="L169">
        <v>19.3</v>
      </c>
      <c r="M169">
        <v>38.1</v>
      </c>
      <c r="N169">
        <v>200.9</v>
      </c>
      <c r="O169">
        <v>2026</v>
      </c>
      <c r="P169">
        <f>EV_DATA[[#This Row],[avg_ev_price_usd]]*EV_DATA[[#This Row],[ev_sales_units]]</f>
        <v>3585516354</v>
      </c>
      <c r="Q169">
        <f>(EV_DATA[[#This Row],[vehicle_range_km]]/EV_DATA[[#This Row],[battery_capacity_kwh]])</f>
        <v>4.8947368421052628</v>
      </c>
      <c r="R169">
        <f>(EV_DATA[[#This Row],[avg_ev_price_usd]]/EV_DATA[[#This Row],[vehicle_range_km]])</f>
        <v>57.309677419354841</v>
      </c>
      <c r="S169">
        <f>(EV_DATA[[#This Row],[charging_stations]]/EV_DATA[[#This Row],[ev_sales_units]])*1000</f>
        <v>1232.440949563718</v>
      </c>
      <c r="T169" t="s">
        <v>20</v>
      </c>
    </row>
    <row r="170" spans="1:20" x14ac:dyDescent="0.3">
      <c r="A170" t="s">
        <v>213</v>
      </c>
      <c r="B170" t="s">
        <v>22</v>
      </c>
      <c r="C170" t="s">
        <v>23</v>
      </c>
      <c r="D170" t="s">
        <v>72</v>
      </c>
      <c r="E170" t="s">
        <v>33</v>
      </c>
      <c r="F170">
        <v>668262</v>
      </c>
      <c r="G170">
        <v>72</v>
      </c>
      <c r="H170">
        <v>367</v>
      </c>
      <c r="I170">
        <v>1.19</v>
      </c>
      <c r="J170">
        <v>1875</v>
      </c>
      <c r="K170">
        <v>32259</v>
      </c>
      <c r="L170">
        <v>17.2</v>
      </c>
      <c r="M170">
        <v>62.5</v>
      </c>
      <c r="N170">
        <v>291.89999999999998</v>
      </c>
      <c r="O170">
        <v>2026</v>
      </c>
      <c r="P170">
        <f>EV_DATA[[#This Row],[avg_ev_price_usd]]*EV_DATA[[#This Row],[ev_sales_units]]</f>
        <v>21557463858</v>
      </c>
      <c r="Q170">
        <f>(EV_DATA[[#This Row],[vehicle_range_km]]/EV_DATA[[#This Row],[battery_capacity_kwh]])</f>
        <v>5.0972222222222223</v>
      </c>
      <c r="R170">
        <f>(EV_DATA[[#This Row],[avg_ev_price_usd]]/EV_DATA[[#This Row],[vehicle_range_km]])</f>
        <v>87.899182561307896</v>
      </c>
      <c r="S170">
        <f>(EV_DATA[[#This Row],[charging_stations]]/EV_DATA[[#This Row],[ev_sales_units]])*1000</f>
        <v>2.8057857546890292</v>
      </c>
      <c r="T170" t="s">
        <v>34</v>
      </c>
    </row>
    <row r="171" spans="1:20" x14ac:dyDescent="0.3">
      <c r="A171" t="s">
        <v>214</v>
      </c>
      <c r="B171" t="s">
        <v>52</v>
      </c>
      <c r="C171" t="s">
        <v>40</v>
      </c>
      <c r="D171" t="s">
        <v>58</v>
      </c>
      <c r="E171" t="s">
        <v>25</v>
      </c>
      <c r="F171">
        <v>706868</v>
      </c>
      <c r="G171">
        <v>44</v>
      </c>
      <c r="H171">
        <v>586</v>
      </c>
      <c r="I171">
        <v>0.51</v>
      </c>
      <c r="J171">
        <v>40152</v>
      </c>
      <c r="K171">
        <v>31620</v>
      </c>
      <c r="L171">
        <v>16.7</v>
      </c>
      <c r="M171">
        <v>53.5</v>
      </c>
      <c r="N171">
        <v>50.8</v>
      </c>
      <c r="O171">
        <v>2026</v>
      </c>
      <c r="P171">
        <f>EV_DATA[[#This Row],[avg_ev_price_usd]]*EV_DATA[[#This Row],[ev_sales_units]]</f>
        <v>22351166160</v>
      </c>
      <c r="Q171">
        <f>(EV_DATA[[#This Row],[vehicle_range_km]]/EV_DATA[[#This Row],[battery_capacity_kwh]])</f>
        <v>13.318181818181818</v>
      </c>
      <c r="R171">
        <f>(EV_DATA[[#This Row],[avg_ev_price_usd]]/EV_DATA[[#This Row],[vehicle_range_km]])</f>
        <v>53.959044368600679</v>
      </c>
      <c r="S171">
        <f>(EV_DATA[[#This Row],[charging_stations]]/EV_DATA[[#This Row],[ev_sales_units]])*1000</f>
        <v>56.802684518184442</v>
      </c>
      <c r="T171" t="s">
        <v>20</v>
      </c>
    </row>
    <row r="172" spans="1:20" x14ac:dyDescent="0.3">
      <c r="A172" t="s">
        <v>215</v>
      </c>
      <c r="B172" t="s">
        <v>61</v>
      </c>
      <c r="C172" t="s">
        <v>40</v>
      </c>
      <c r="D172" t="s">
        <v>47</v>
      </c>
      <c r="E172" t="s">
        <v>33</v>
      </c>
      <c r="F172">
        <v>277890</v>
      </c>
      <c r="G172">
        <v>102</v>
      </c>
      <c r="H172">
        <v>535</v>
      </c>
      <c r="I172">
        <v>2.5499999999999998</v>
      </c>
      <c r="J172">
        <v>166452</v>
      </c>
      <c r="K172">
        <v>60618</v>
      </c>
      <c r="L172">
        <v>15</v>
      </c>
      <c r="M172">
        <v>15.8</v>
      </c>
      <c r="N172">
        <v>33.1</v>
      </c>
      <c r="O172">
        <v>2026</v>
      </c>
      <c r="P172">
        <f>EV_DATA[[#This Row],[avg_ev_price_usd]]*EV_DATA[[#This Row],[ev_sales_units]]</f>
        <v>16845136020</v>
      </c>
      <c r="Q172">
        <f>(EV_DATA[[#This Row],[vehicle_range_km]]/EV_DATA[[#This Row],[battery_capacity_kwh]])</f>
        <v>5.2450980392156863</v>
      </c>
      <c r="R172">
        <f>(EV_DATA[[#This Row],[avg_ev_price_usd]]/EV_DATA[[#This Row],[vehicle_range_km]])</f>
        <v>113.30467289719626</v>
      </c>
      <c r="S172">
        <f>(EV_DATA[[#This Row],[charging_stations]]/EV_DATA[[#This Row],[ev_sales_units]])*1000</f>
        <v>598.98520997517005</v>
      </c>
      <c r="T172" t="s">
        <v>20</v>
      </c>
    </row>
    <row r="173" spans="1:20" x14ac:dyDescent="0.3">
      <c r="A173" t="s">
        <v>216</v>
      </c>
      <c r="B173" t="s">
        <v>55</v>
      </c>
      <c r="C173" t="s">
        <v>40</v>
      </c>
      <c r="D173" t="s">
        <v>43</v>
      </c>
      <c r="E173" t="s">
        <v>25</v>
      </c>
      <c r="F173">
        <v>677995</v>
      </c>
      <c r="G173">
        <v>50</v>
      </c>
      <c r="H173">
        <v>521</v>
      </c>
      <c r="I173">
        <v>1.84</v>
      </c>
      <c r="J173">
        <v>172402</v>
      </c>
      <c r="K173">
        <v>79435</v>
      </c>
      <c r="L173">
        <v>18.600000000000001</v>
      </c>
      <c r="M173">
        <v>32.9</v>
      </c>
      <c r="N173">
        <v>266.8</v>
      </c>
      <c r="O173">
        <v>2026</v>
      </c>
      <c r="P173">
        <f>EV_DATA[[#This Row],[avg_ev_price_usd]]*EV_DATA[[#This Row],[ev_sales_units]]</f>
        <v>53856532825</v>
      </c>
      <c r="Q173">
        <f>(EV_DATA[[#This Row],[vehicle_range_km]]/EV_DATA[[#This Row],[battery_capacity_kwh]])</f>
        <v>10.42</v>
      </c>
      <c r="R173">
        <f>(EV_DATA[[#This Row],[avg_ev_price_usd]]/EV_DATA[[#This Row],[vehicle_range_km]])</f>
        <v>152.46641074856046</v>
      </c>
      <c r="S173">
        <f>(EV_DATA[[#This Row],[charging_stations]]/EV_DATA[[#This Row],[ev_sales_units]])*1000</f>
        <v>254.28211122500903</v>
      </c>
      <c r="T173" t="s">
        <v>34</v>
      </c>
    </row>
    <row r="174" spans="1:20" x14ac:dyDescent="0.3">
      <c r="A174" t="s">
        <v>217</v>
      </c>
      <c r="B174" t="s">
        <v>49</v>
      </c>
      <c r="C174" t="s">
        <v>23</v>
      </c>
      <c r="D174" t="s">
        <v>31</v>
      </c>
      <c r="E174" t="s">
        <v>33</v>
      </c>
      <c r="F174">
        <v>22460</v>
      </c>
      <c r="G174">
        <v>108</v>
      </c>
      <c r="H174">
        <v>593</v>
      </c>
      <c r="I174">
        <v>1.91</v>
      </c>
      <c r="J174">
        <v>74481</v>
      </c>
      <c r="K174">
        <v>28573</v>
      </c>
      <c r="L174">
        <v>23.1</v>
      </c>
      <c r="M174">
        <v>33.5</v>
      </c>
      <c r="N174">
        <v>94.4</v>
      </c>
      <c r="O174">
        <v>2026</v>
      </c>
      <c r="P174">
        <f>EV_DATA[[#This Row],[avg_ev_price_usd]]*EV_DATA[[#This Row],[ev_sales_units]]</f>
        <v>641749580</v>
      </c>
      <c r="Q174">
        <f>(EV_DATA[[#This Row],[vehicle_range_km]]/EV_DATA[[#This Row],[battery_capacity_kwh]])</f>
        <v>5.4907407407407405</v>
      </c>
      <c r="R174">
        <f>(EV_DATA[[#This Row],[avg_ev_price_usd]]/EV_DATA[[#This Row],[vehicle_range_km]])</f>
        <v>48.18381112984823</v>
      </c>
      <c r="S174">
        <f>(EV_DATA[[#This Row],[charging_stations]]/EV_DATA[[#This Row],[ev_sales_units]])*1000</f>
        <v>3316.1620658949246</v>
      </c>
      <c r="T174" t="s">
        <v>20</v>
      </c>
    </row>
    <row r="175" spans="1:20" x14ac:dyDescent="0.3">
      <c r="A175" t="s">
        <v>218</v>
      </c>
      <c r="B175" t="s">
        <v>22</v>
      </c>
      <c r="C175" t="s">
        <v>23</v>
      </c>
      <c r="D175" t="s">
        <v>18</v>
      </c>
      <c r="E175" t="s">
        <v>25</v>
      </c>
      <c r="F175">
        <v>178873</v>
      </c>
      <c r="G175">
        <v>49</v>
      </c>
      <c r="H175">
        <v>486</v>
      </c>
      <c r="I175">
        <v>1.41</v>
      </c>
      <c r="J175">
        <v>113907</v>
      </c>
      <c r="K175">
        <v>44656</v>
      </c>
      <c r="L175">
        <v>14.8</v>
      </c>
      <c r="M175">
        <v>31.8</v>
      </c>
      <c r="N175">
        <v>31.4</v>
      </c>
      <c r="O175">
        <v>2026</v>
      </c>
      <c r="P175">
        <f>EV_DATA[[#This Row],[avg_ev_price_usd]]*EV_DATA[[#This Row],[ev_sales_units]]</f>
        <v>7987752688</v>
      </c>
      <c r="Q175">
        <f>(EV_DATA[[#This Row],[vehicle_range_km]]/EV_DATA[[#This Row],[battery_capacity_kwh]])</f>
        <v>9.9183673469387763</v>
      </c>
      <c r="R175">
        <f>(EV_DATA[[#This Row],[avg_ev_price_usd]]/EV_DATA[[#This Row],[vehicle_range_km]])</f>
        <v>91.884773662551439</v>
      </c>
      <c r="S175">
        <f>(EV_DATA[[#This Row],[charging_stations]]/EV_DATA[[#This Row],[ev_sales_units]])*1000</f>
        <v>636.80376580031634</v>
      </c>
      <c r="T175" t="s">
        <v>34</v>
      </c>
    </row>
    <row r="176" spans="1:20" x14ac:dyDescent="0.3">
      <c r="A176" t="s">
        <v>219</v>
      </c>
      <c r="B176" t="s">
        <v>27</v>
      </c>
      <c r="C176" t="s">
        <v>28</v>
      </c>
      <c r="D176" t="s">
        <v>45</v>
      </c>
      <c r="E176" t="s">
        <v>19</v>
      </c>
      <c r="F176">
        <v>265740</v>
      </c>
      <c r="G176">
        <v>116</v>
      </c>
      <c r="H176">
        <v>348</v>
      </c>
      <c r="I176">
        <v>0.89</v>
      </c>
      <c r="J176">
        <v>79396</v>
      </c>
      <c r="K176">
        <v>84907</v>
      </c>
      <c r="L176">
        <v>14.2</v>
      </c>
      <c r="M176">
        <v>10.6</v>
      </c>
      <c r="N176">
        <v>63.1</v>
      </c>
      <c r="O176">
        <v>2026</v>
      </c>
      <c r="P176">
        <f>EV_DATA[[#This Row],[avg_ev_price_usd]]*EV_DATA[[#This Row],[ev_sales_units]]</f>
        <v>22563186180</v>
      </c>
      <c r="Q176">
        <f>(EV_DATA[[#This Row],[vehicle_range_km]]/EV_DATA[[#This Row],[battery_capacity_kwh]])</f>
        <v>3</v>
      </c>
      <c r="R176">
        <f>(EV_DATA[[#This Row],[avg_ev_price_usd]]/EV_DATA[[#This Row],[vehicle_range_km]])</f>
        <v>243.98563218390805</v>
      </c>
      <c r="S176">
        <f>(EV_DATA[[#This Row],[charging_stations]]/EV_DATA[[#This Row],[ev_sales_units]])*1000</f>
        <v>298.77323699857004</v>
      </c>
      <c r="T176" t="s">
        <v>34</v>
      </c>
    </row>
    <row r="177" spans="1:20" x14ac:dyDescent="0.3">
      <c r="A177" t="s">
        <v>220</v>
      </c>
      <c r="B177" t="s">
        <v>52</v>
      </c>
      <c r="C177" t="s">
        <v>40</v>
      </c>
      <c r="D177" t="s">
        <v>43</v>
      </c>
      <c r="E177" t="s">
        <v>19</v>
      </c>
      <c r="F177">
        <v>828627</v>
      </c>
      <c r="G177">
        <v>70</v>
      </c>
      <c r="H177">
        <v>250</v>
      </c>
      <c r="I177">
        <v>1.47</v>
      </c>
      <c r="J177">
        <v>45177</v>
      </c>
      <c r="K177">
        <v>49731</v>
      </c>
      <c r="L177">
        <v>18.2</v>
      </c>
      <c r="M177">
        <v>7.4</v>
      </c>
      <c r="N177">
        <v>258.89999999999998</v>
      </c>
      <c r="O177">
        <v>2026</v>
      </c>
      <c r="P177">
        <f>EV_DATA[[#This Row],[avg_ev_price_usd]]*EV_DATA[[#This Row],[ev_sales_units]]</f>
        <v>41208449337</v>
      </c>
      <c r="Q177">
        <f>(EV_DATA[[#This Row],[vehicle_range_km]]/EV_DATA[[#This Row],[battery_capacity_kwh]])</f>
        <v>3.5714285714285716</v>
      </c>
      <c r="R177">
        <f>(EV_DATA[[#This Row],[avg_ev_price_usd]]/EV_DATA[[#This Row],[vehicle_range_km]])</f>
        <v>198.92400000000001</v>
      </c>
      <c r="S177">
        <f>(EV_DATA[[#This Row],[charging_stations]]/EV_DATA[[#This Row],[ev_sales_units]])*1000</f>
        <v>54.520308896524014</v>
      </c>
      <c r="T177" t="s">
        <v>20</v>
      </c>
    </row>
    <row r="178" spans="1:20" x14ac:dyDescent="0.3">
      <c r="A178" t="s">
        <v>221</v>
      </c>
      <c r="B178" t="s">
        <v>16</v>
      </c>
      <c r="C178" t="s">
        <v>17</v>
      </c>
      <c r="D178" t="s">
        <v>45</v>
      </c>
      <c r="E178" t="s">
        <v>19</v>
      </c>
      <c r="F178">
        <v>891501</v>
      </c>
      <c r="G178">
        <v>44</v>
      </c>
      <c r="H178">
        <v>431</v>
      </c>
      <c r="I178">
        <v>1.04</v>
      </c>
      <c r="J178">
        <v>155878</v>
      </c>
      <c r="K178">
        <v>82329</v>
      </c>
      <c r="L178">
        <v>19.899999999999999</v>
      </c>
      <c r="M178">
        <v>40.299999999999997</v>
      </c>
      <c r="N178">
        <v>53.8</v>
      </c>
      <c r="O178">
        <v>2026</v>
      </c>
      <c r="P178">
        <f>EV_DATA[[#This Row],[avg_ev_price_usd]]*EV_DATA[[#This Row],[ev_sales_units]]</f>
        <v>73396385829</v>
      </c>
      <c r="Q178">
        <f>(EV_DATA[[#This Row],[vehicle_range_km]]/EV_DATA[[#This Row],[battery_capacity_kwh]])</f>
        <v>9.795454545454545</v>
      </c>
      <c r="R178">
        <f>(EV_DATA[[#This Row],[avg_ev_price_usd]]/EV_DATA[[#This Row],[vehicle_range_km]])</f>
        <v>191.01856148491879</v>
      </c>
      <c r="S178">
        <f>(EV_DATA[[#This Row],[charging_stations]]/EV_DATA[[#This Row],[ev_sales_units]])*1000</f>
        <v>174.84893454970887</v>
      </c>
      <c r="T178" t="s">
        <v>20</v>
      </c>
    </row>
    <row r="179" spans="1:20" x14ac:dyDescent="0.3">
      <c r="A179" t="s">
        <v>222</v>
      </c>
      <c r="B179" t="s">
        <v>22</v>
      </c>
      <c r="C179" t="s">
        <v>23</v>
      </c>
      <c r="D179" t="s">
        <v>47</v>
      </c>
      <c r="E179" t="s">
        <v>37</v>
      </c>
      <c r="F179">
        <v>449004</v>
      </c>
      <c r="G179">
        <v>74</v>
      </c>
      <c r="H179">
        <v>297</v>
      </c>
      <c r="I179">
        <v>2.15</v>
      </c>
      <c r="J179">
        <v>44872</v>
      </c>
      <c r="K179">
        <v>38500</v>
      </c>
      <c r="L179">
        <v>18.8</v>
      </c>
      <c r="M179">
        <v>30.3</v>
      </c>
      <c r="N179">
        <v>74</v>
      </c>
      <c r="O179">
        <v>2026</v>
      </c>
      <c r="P179">
        <f>EV_DATA[[#This Row],[avg_ev_price_usd]]*EV_DATA[[#This Row],[ev_sales_units]]</f>
        <v>17286654000</v>
      </c>
      <c r="Q179">
        <f>(EV_DATA[[#This Row],[vehicle_range_km]]/EV_DATA[[#This Row],[battery_capacity_kwh]])</f>
        <v>4.0135135135135132</v>
      </c>
      <c r="R179">
        <f>(EV_DATA[[#This Row],[avg_ev_price_usd]]/EV_DATA[[#This Row],[vehicle_range_km]])</f>
        <v>129.62962962962962</v>
      </c>
      <c r="S179">
        <f>(EV_DATA[[#This Row],[charging_stations]]/EV_DATA[[#This Row],[ev_sales_units]])*1000</f>
        <v>99.93674889310563</v>
      </c>
      <c r="T179" t="s">
        <v>34</v>
      </c>
    </row>
    <row r="180" spans="1:20" x14ac:dyDescent="0.3">
      <c r="A180" t="s">
        <v>223</v>
      </c>
      <c r="B180" t="s">
        <v>42</v>
      </c>
      <c r="C180" t="s">
        <v>17</v>
      </c>
      <c r="D180" t="s">
        <v>58</v>
      </c>
      <c r="E180" t="s">
        <v>19</v>
      </c>
      <c r="F180">
        <v>796800</v>
      </c>
      <c r="G180">
        <v>75</v>
      </c>
      <c r="H180">
        <v>410</v>
      </c>
      <c r="I180">
        <v>0.99</v>
      </c>
      <c r="J180">
        <v>126476</v>
      </c>
      <c r="K180">
        <v>39965</v>
      </c>
      <c r="L180">
        <v>12.7</v>
      </c>
      <c r="M180">
        <v>38.5</v>
      </c>
      <c r="N180">
        <v>145.80000000000001</v>
      </c>
      <c r="O180">
        <v>2026</v>
      </c>
      <c r="P180">
        <f>EV_DATA[[#This Row],[avg_ev_price_usd]]*EV_DATA[[#This Row],[ev_sales_units]]</f>
        <v>31844112000</v>
      </c>
      <c r="Q180">
        <f>(EV_DATA[[#This Row],[vehicle_range_km]]/EV_DATA[[#This Row],[battery_capacity_kwh]])</f>
        <v>5.4666666666666668</v>
      </c>
      <c r="R180">
        <f>(EV_DATA[[#This Row],[avg_ev_price_usd]]/EV_DATA[[#This Row],[vehicle_range_km]])</f>
        <v>97.475609756097555</v>
      </c>
      <c r="S180">
        <f>(EV_DATA[[#This Row],[charging_stations]]/EV_DATA[[#This Row],[ev_sales_units]])*1000</f>
        <v>158.72991967871485</v>
      </c>
      <c r="T180" t="s">
        <v>34</v>
      </c>
    </row>
    <row r="181" spans="1:20" x14ac:dyDescent="0.3">
      <c r="A181" t="s">
        <v>224</v>
      </c>
      <c r="B181" t="s">
        <v>42</v>
      </c>
      <c r="C181" t="s">
        <v>17</v>
      </c>
      <c r="D181" t="s">
        <v>18</v>
      </c>
      <c r="E181" t="s">
        <v>37</v>
      </c>
      <c r="F181">
        <v>514787</v>
      </c>
      <c r="G181">
        <v>100</v>
      </c>
      <c r="H181">
        <v>490</v>
      </c>
      <c r="I181">
        <v>1.26</v>
      </c>
      <c r="J181">
        <v>187276</v>
      </c>
      <c r="K181">
        <v>55136</v>
      </c>
      <c r="L181">
        <v>13.4</v>
      </c>
      <c r="M181">
        <v>42.7</v>
      </c>
      <c r="N181">
        <v>294.3</v>
      </c>
      <c r="O181">
        <v>2026</v>
      </c>
      <c r="P181">
        <f>EV_DATA[[#This Row],[avg_ev_price_usd]]*EV_DATA[[#This Row],[ev_sales_units]]</f>
        <v>28383296032</v>
      </c>
      <c r="Q181">
        <f>(EV_DATA[[#This Row],[vehicle_range_km]]/EV_DATA[[#This Row],[battery_capacity_kwh]])</f>
        <v>4.9000000000000004</v>
      </c>
      <c r="R181">
        <f>(EV_DATA[[#This Row],[avg_ev_price_usd]]/EV_DATA[[#This Row],[vehicle_range_km]])</f>
        <v>112.52244897959184</v>
      </c>
      <c r="S181">
        <f>(EV_DATA[[#This Row],[charging_stations]]/EV_DATA[[#This Row],[ev_sales_units]])*1000</f>
        <v>363.79318048047054</v>
      </c>
      <c r="T181" t="s">
        <v>34</v>
      </c>
    </row>
    <row r="182" spans="1:20" x14ac:dyDescent="0.3">
      <c r="A182" t="s">
        <v>225</v>
      </c>
      <c r="B182" t="s">
        <v>42</v>
      </c>
      <c r="C182" t="s">
        <v>17</v>
      </c>
      <c r="D182" t="s">
        <v>36</v>
      </c>
      <c r="E182" t="s">
        <v>37</v>
      </c>
      <c r="F182">
        <v>639442</v>
      </c>
      <c r="G182">
        <v>76</v>
      </c>
      <c r="H182">
        <v>350</v>
      </c>
      <c r="I182">
        <v>2.77</v>
      </c>
      <c r="J182">
        <v>194916</v>
      </c>
      <c r="K182">
        <v>51481</v>
      </c>
      <c r="L182">
        <v>21.5</v>
      </c>
      <c r="M182">
        <v>15.6</v>
      </c>
      <c r="N182">
        <v>98.3</v>
      </c>
      <c r="O182">
        <v>2026</v>
      </c>
      <c r="P182">
        <f>EV_DATA[[#This Row],[avg_ev_price_usd]]*EV_DATA[[#This Row],[ev_sales_units]]</f>
        <v>32919113602</v>
      </c>
      <c r="Q182">
        <f>(EV_DATA[[#This Row],[vehicle_range_km]]/EV_DATA[[#This Row],[battery_capacity_kwh]])</f>
        <v>4.6052631578947372</v>
      </c>
      <c r="R182">
        <f>(EV_DATA[[#This Row],[avg_ev_price_usd]]/EV_DATA[[#This Row],[vehicle_range_km]])</f>
        <v>147.08857142857144</v>
      </c>
      <c r="S182">
        <f>(EV_DATA[[#This Row],[charging_stations]]/EV_DATA[[#This Row],[ev_sales_units]])*1000</f>
        <v>304.82201669580667</v>
      </c>
      <c r="T182" t="s">
        <v>34</v>
      </c>
    </row>
    <row r="183" spans="1:20" x14ac:dyDescent="0.3">
      <c r="A183" t="s">
        <v>226</v>
      </c>
      <c r="B183" t="s">
        <v>39</v>
      </c>
      <c r="C183" t="s">
        <v>40</v>
      </c>
      <c r="D183" t="s">
        <v>58</v>
      </c>
      <c r="E183" t="s">
        <v>19</v>
      </c>
      <c r="F183">
        <v>312374</v>
      </c>
      <c r="G183">
        <v>61</v>
      </c>
      <c r="H183">
        <v>592</v>
      </c>
      <c r="I183">
        <v>1.02</v>
      </c>
      <c r="J183">
        <v>96851</v>
      </c>
      <c r="K183">
        <v>70994</v>
      </c>
      <c r="L183">
        <v>12.9</v>
      </c>
      <c r="M183">
        <v>31.4</v>
      </c>
      <c r="N183">
        <v>173.6</v>
      </c>
      <c r="O183">
        <v>2026</v>
      </c>
      <c r="P183">
        <f>EV_DATA[[#This Row],[avg_ev_price_usd]]*EV_DATA[[#This Row],[ev_sales_units]]</f>
        <v>22176679756</v>
      </c>
      <c r="Q183">
        <f>(EV_DATA[[#This Row],[vehicle_range_km]]/EV_DATA[[#This Row],[battery_capacity_kwh]])</f>
        <v>9.7049180327868854</v>
      </c>
      <c r="R183">
        <f>(EV_DATA[[#This Row],[avg_ev_price_usd]]/EV_DATA[[#This Row],[vehicle_range_km]])</f>
        <v>119.92229729729729</v>
      </c>
      <c r="S183">
        <f>(EV_DATA[[#This Row],[charging_stations]]/EV_DATA[[#This Row],[ev_sales_units]])*1000</f>
        <v>310.04821143885215</v>
      </c>
      <c r="T183" t="s">
        <v>20</v>
      </c>
    </row>
    <row r="184" spans="1:20" x14ac:dyDescent="0.3">
      <c r="A184" t="s">
        <v>227</v>
      </c>
      <c r="B184" t="s">
        <v>49</v>
      </c>
      <c r="C184" t="s">
        <v>23</v>
      </c>
      <c r="D184" t="s">
        <v>58</v>
      </c>
      <c r="E184" t="s">
        <v>25</v>
      </c>
      <c r="F184">
        <v>101821</v>
      </c>
      <c r="G184">
        <v>116</v>
      </c>
      <c r="H184">
        <v>425</v>
      </c>
      <c r="I184">
        <v>1.4</v>
      </c>
      <c r="J184">
        <v>6993</v>
      </c>
      <c r="K184">
        <v>54591</v>
      </c>
      <c r="L184">
        <v>19.3</v>
      </c>
      <c r="M184">
        <v>18.399999999999999</v>
      </c>
      <c r="N184">
        <v>280.60000000000002</v>
      </c>
      <c r="O184">
        <v>2026</v>
      </c>
      <c r="P184">
        <f>EV_DATA[[#This Row],[avg_ev_price_usd]]*EV_DATA[[#This Row],[ev_sales_units]]</f>
        <v>5558510211</v>
      </c>
      <c r="Q184">
        <f>(EV_DATA[[#This Row],[vehicle_range_km]]/EV_DATA[[#This Row],[battery_capacity_kwh]])</f>
        <v>3.6637931034482758</v>
      </c>
      <c r="R184">
        <f>(EV_DATA[[#This Row],[avg_ev_price_usd]]/EV_DATA[[#This Row],[vehicle_range_km]])</f>
        <v>128.44941176470587</v>
      </c>
      <c r="S184">
        <f>(EV_DATA[[#This Row],[charging_stations]]/EV_DATA[[#This Row],[ev_sales_units]])*1000</f>
        <v>68.679349053731542</v>
      </c>
      <c r="T184" t="s">
        <v>20</v>
      </c>
    </row>
    <row r="185" spans="1:20" x14ac:dyDescent="0.3">
      <c r="A185" t="s">
        <v>228</v>
      </c>
      <c r="B185" t="s">
        <v>16</v>
      </c>
      <c r="C185" t="s">
        <v>17</v>
      </c>
      <c r="D185" t="s">
        <v>45</v>
      </c>
      <c r="E185" t="s">
        <v>37</v>
      </c>
      <c r="F185">
        <v>641246</v>
      </c>
      <c r="G185">
        <v>68</v>
      </c>
      <c r="H185">
        <v>627</v>
      </c>
      <c r="I185">
        <v>0.9</v>
      </c>
      <c r="J185">
        <v>78713</v>
      </c>
      <c r="K185">
        <v>54890</v>
      </c>
      <c r="L185">
        <v>21.1</v>
      </c>
      <c r="M185">
        <v>57.6</v>
      </c>
      <c r="N185">
        <v>260.5</v>
      </c>
      <c r="O185">
        <v>2026</v>
      </c>
      <c r="P185">
        <f>EV_DATA[[#This Row],[avg_ev_price_usd]]*EV_DATA[[#This Row],[ev_sales_units]]</f>
        <v>35197992940</v>
      </c>
      <c r="Q185">
        <f>(EV_DATA[[#This Row],[vehicle_range_km]]/EV_DATA[[#This Row],[battery_capacity_kwh]])</f>
        <v>9.2205882352941178</v>
      </c>
      <c r="R185">
        <f>(EV_DATA[[#This Row],[avg_ev_price_usd]]/EV_DATA[[#This Row],[vehicle_range_km]])</f>
        <v>87.543859649122808</v>
      </c>
      <c r="S185">
        <f>(EV_DATA[[#This Row],[charging_stations]]/EV_DATA[[#This Row],[ev_sales_units]])*1000</f>
        <v>122.75008343131965</v>
      </c>
      <c r="T185" t="s">
        <v>34</v>
      </c>
    </row>
    <row r="186" spans="1:20" x14ac:dyDescent="0.3">
      <c r="A186" t="s">
        <v>229</v>
      </c>
      <c r="B186" t="s">
        <v>49</v>
      </c>
      <c r="C186" t="s">
        <v>23</v>
      </c>
      <c r="D186" t="s">
        <v>24</v>
      </c>
      <c r="E186" t="s">
        <v>37</v>
      </c>
      <c r="F186">
        <v>750978</v>
      </c>
      <c r="G186">
        <v>54</v>
      </c>
      <c r="H186">
        <v>428</v>
      </c>
      <c r="I186">
        <v>2.17</v>
      </c>
      <c r="J186">
        <v>45860</v>
      </c>
      <c r="K186">
        <v>82831</v>
      </c>
      <c r="L186">
        <v>21.8</v>
      </c>
      <c r="M186">
        <v>37</v>
      </c>
      <c r="N186">
        <v>280.39999999999998</v>
      </c>
      <c r="O186">
        <v>2026</v>
      </c>
      <c r="P186">
        <f>EV_DATA[[#This Row],[avg_ev_price_usd]]*EV_DATA[[#This Row],[ev_sales_units]]</f>
        <v>62204258718</v>
      </c>
      <c r="Q186">
        <f>(EV_DATA[[#This Row],[vehicle_range_km]]/EV_DATA[[#This Row],[battery_capacity_kwh]])</f>
        <v>7.9259259259259256</v>
      </c>
      <c r="R186">
        <f>(EV_DATA[[#This Row],[avg_ev_price_usd]]/EV_DATA[[#This Row],[vehicle_range_km]])</f>
        <v>193.53037383177571</v>
      </c>
      <c r="S186">
        <f>(EV_DATA[[#This Row],[charging_stations]]/EV_DATA[[#This Row],[ev_sales_units]])*1000</f>
        <v>61.067035252697146</v>
      </c>
      <c r="T186" t="s">
        <v>20</v>
      </c>
    </row>
    <row r="187" spans="1:20" x14ac:dyDescent="0.3">
      <c r="A187" t="s">
        <v>230</v>
      </c>
      <c r="B187" t="s">
        <v>49</v>
      </c>
      <c r="C187" t="s">
        <v>23</v>
      </c>
      <c r="D187" t="s">
        <v>31</v>
      </c>
      <c r="E187" t="s">
        <v>19</v>
      </c>
      <c r="F187">
        <v>570924</v>
      </c>
      <c r="G187">
        <v>106</v>
      </c>
      <c r="H187">
        <v>398</v>
      </c>
      <c r="I187">
        <v>2.5299999999999998</v>
      </c>
      <c r="J187">
        <v>82632</v>
      </c>
      <c r="K187">
        <v>82307</v>
      </c>
      <c r="L187">
        <v>13.6</v>
      </c>
      <c r="M187">
        <v>33.9</v>
      </c>
      <c r="N187">
        <v>76.900000000000006</v>
      </c>
      <c r="O187">
        <v>2026</v>
      </c>
      <c r="P187">
        <f>EV_DATA[[#This Row],[avg_ev_price_usd]]*EV_DATA[[#This Row],[ev_sales_units]]</f>
        <v>46991041668</v>
      </c>
      <c r="Q187">
        <f>(EV_DATA[[#This Row],[vehicle_range_km]]/EV_DATA[[#This Row],[battery_capacity_kwh]])</f>
        <v>3.7547169811320753</v>
      </c>
      <c r="R187">
        <f>(EV_DATA[[#This Row],[avg_ev_price_usd]]/EV_DATA[[#This Row],[vehicle_range_km]])</f>
        <v>206.80150753768845</v>
      </c>
      <c r="S187">
        <f>(EV_DATA[[#This Row],[charging_stations]]/EV_DATA[[#This Row],[ev_sales_units]])*1000</f>
        <v>144.73379994535173</v>
      </c>
      <c r="T187" t="s">
        <v>34</v>
      </c>
    </row>
    <row r="188" spans="1:20" x14ac:dyDescent="0.3">
      <c r="A188" t="s">
        <v>231</v>
      </c>
      <c r="B188" t="s">
        <v>66</v>
      </c>
      <c r="C188" t="s">
        <v>17</v>
      </c>
      <c r="D188" t="s">
        <v>43</v>
      </c>
      <c r="E188" t="s">
        <v>37</v>
      </c>
      <c r="F188">
        <v>473737</v>
      </c>
      <c r="G188">
        <v>86</v>
      </c>
      <c r="H188">
        <v>432</v>
      </c>
      <c r="I188">
        <v>2.2200000000000002</v>
      </c>
      <c r="J188">
        <v>51277</v>
      </c>
      <c r="K188">
        <v>64840</v>
      </c>
      <c r="L188">
        <v>13.1</v>
      </c>
      <c r="M188">
        <v>13.1</v>
      </c>
      <c r="N188">
        <v>80.2</v>
      </c>
      <c r="O188">
        <v>2026</v>
      </c>
      <c r="P188">
        <f>EV_DATA[[#This Row],[avg_ev_price_usd]]*EV_DATA[[#This Row],[ev_sales_units]]</f>
        <v>30717107080</v>
      </c>
      <c r="Q188">
        <f>(EV_DATA[[#This Row],[vehicle_range_km]]/EV_DATA[[#This Row],[battery_capacity_kwh]])</f>
        <v>5.0232558139534884</v>
      </c>
      <c r="R188">
        <f>(EV_DATA[[#This Row],[avg_ev_price_usd]]/EV_DATA[[#This Row],[vehicle_range_km]])</f>
        <v>150.09259259259258</v>
      </c>
      <c r="S188">
        <f>(EV_DATA[[#This Row],[charging_stations]]/EV_DATA[[#This Row],[ev_sales_units]])*1000</f>
        <v>108.23938176667644</v>
      </c>
      <c r="T188" t="s">
        <v>34</v>
      </c>
    </row>
    <row r="189" spans="1:20" x14ac:dyDescent="0.3">
      <c r="A189" t="s">
        <v>232</v>
      </c>
      <c r="B189" t="s">
        <v>49</v>
      </c>
      <c r="C189" t="s">
        <v>23</v>
      </c>
      <c r="D189" t="s">
        <v>29</v>
      </c>
      <c r="E189" t="s">
        <v>37</v>
      </c>
      <c r="F189">
        <v>496303</v>
      </c>
      <c r="G189">
        <v>103</v>
      </c>
      <c r="H189">
        <v>455</v>
      </c>
      <c r="I189">
        <v>1.01</v>
      </c>
      <c r="J189">
        <v>65111</v>
      </c>
      <c r="K189">
        <v>59897</v>
      </c>
      <c r="L189">
        <v>23.5</v>
      </c>
      <c r="M189">
        <v>57.4</v>
      </c>
      <c r="N189">
        <v>23.6</v>
      </c>
      <c r="O189">
        <v>2026</v>
      </c>
      <c r="P189">
        <f>EV_DATA[[#This Row],[avg_ev_price_usd]]*EV_DATA[[#This Row],[ev_sales_units]]</f>
        <v>29727060791</v>
      </c>
      <c r="Q189">
        <f>(EV_DATA[[#This Row],[vehicle_range_km]]/EV_DATA[[#This Row],[battery_capacity_kwh]])</f>
        <v>4.4174757281553401</v>
      </c>
      <c r="R189">
        <f>(EV_DATA[[#This Row],[avg_ev_price_usd]]/EV_DATA[[#This Row],[vehicle_range_km]])</f>
        <v>131.64175824175825</v>
      </c>
      <c r="S189">
        <f>(EV_DATA[[#This Row],[charging_stations]]/EV_DATA[[#This Row],[ev_sales_units]])*1000</f>
        <v>131.1920338986466</v>
      </c>
      <c r="T189" t="s">
        <v>20</v>
      </c>
    </row>
    <row r="190" spans="1:20" x14ac:dyDescent="0.3">
      <c r="A190" t="s">
        <v>233</v>
      </c>
      <c r="B190" t="s">
        <v>66</v>
      </c>
      <c r="C190" t="s">
        <v>17</v>
      </c>
      <c r="D190" t="s">
        <v>24</v>
      </c>
      <c r="E190" t="s">
        <v>25</v>
      </c>
      <c r="F190">
        <v>509103</v>
      </c>
      <c r="G190">
        <v>109</v>
      </c>
      <c r="H190">
        <v>348</v>
      </c>
      <c r="I190">
        <v>0.83</v>
      </c>
      <c r="J190">
        <v>125769</v>
      </c>
      <c r="K190">
        <v>69248</v>
      </c>
      <c r="L190">
        <v>15.1</v>
      </c>
      <c r="M190">
        <v>9.6999999999999993</v>
      </c>
      <c r="N190">
        <v>259.10000000000002</v>
      </c>
      <c r="O190">
        <v>2026</v>
      </c>
      <c r="P190">
        <f>EV_DATA[[#This Row],[avg_ev_price_usd]]*EV_DATA[[#This Row],[ev_sales_units]]</f>
        <v>35254364544</v>
      </c>
      <c r="Q190">
        <f>(EV_DATA[[#This Row],[vehicle_range_km]]/EV_DATA[[#This Row],[battery_capacity_kwh]])</f>
        <v>3.1926605504587156</v>
      </c>
      <c r="R190">
        <f>(EV_DATA[[#This Row],[avg_ev_price_usd]]/EV_DATA[[#This Row],[vehicle_range_km]])</f>
        <v>198.98850574712642</v>
      </c>
      <c r="S190">
        <f>(EV_DATA[[#This Row],[charging_stations]]/EV_DATA[[#This Row],[ev_sales_units]])*1000</f>
        <v>247.04038279090869</v>
      </c>
      <c r="T190" t="s">
        <v>34</v>
      </c>
    </row>
    <row r="191" spans="1:20" x14ac:dyDescent="0.3">
      <c r="A191" t="s">
        <v>234</v>
      </c>
      <c r="B191" t="s">
        <v>49</v>
      </c>
      <c r="C191" t="s">
        <v>23</v>
      </c>
      <c r="D191" t="s">
        <v>58</v>
      </c>
      <c r="E191" t="s">
        <v>25</v>
      </c>
      <c r="F191">
        <v>871023</v>
      </c>
      <c r="G191">
        <v>47</v>
      </c>
      <c r="H191">
        <v>602</v>
      </c>
      <c r="I191">
        <v>1.59</v>
      </c>
      <c r="J191">
        <v>187038</v>
      </c>
      <c r="K191">
        <v>82564</v>
      </c>
      <c r="L191">
        <v>12.9</v>
      </c>
      <c r="M191">
        <v>33</v>
      </c>
      <c r="N191">
        <v>266.3</v>
      </c>
      <c r="O191">
        <v>2026</v>
      </c>
      <c r="P191">
        <f>EV_DATA[[#This Row],[avg_ev_price_usd]]*EV_DATA[[#This Row],[ev_sales_units]]</f>
        <v>71915142972</v>
      </c>
      <c r="Q191">
        <f>(EV_DATA[[#This Row],[vehicle_range_km]]/EV_DATA[[#This Row],[battery_capacity_kwh]])</f>
        <v>12.808510638297872</v>
      </c>
      <c r="R191">
        <f>(EV_DATA[[#This Row],[avg_ev_price_usd]]/EV_DATA[[#This Row],[vehicle_range_km]])</f>
        <v>137.14950166112956</v>
      </c>
      <c r="S191">
        <f>(EV_DATA[[#This Row],[charging_stations]]/EV_DATA[[#This Row],[ev_sales_units]])*1000</f>
        <v>214.73370967241968</v>
      </c>
      <c r="T191" t="s">
        <v>34</v>
      </c>
    </row>
    <row r="192" spans="1:20" x14ac:dyDescent="0.3">
      <c r="A192" t="s">
        <v>235</v>
      </c>
      <c r="B192" t="s">
        <v>22</v>
      </c>
      <c r="C192" t="s">
        <v>23</v>
      </c>
      <c r="D192" t="s">
        <v>43</v>
      </c>
      <c r="E192" t="s">
        <v>19</v>
      </c>
      <c r="F192">
        <v>290033</v>
      </c>
      <c r="G192">
        <v>66</v>
      </c>
      <c r="H192">
        <v>382</v>
      </c>
      <c r="I192">
        <v>2.44</v>
      </c>
      <c r="J192">
        <v>106937</v>
      </c>
      <c r="K192">
        <v>36638</v>
      </c>
      <c r="L192">
        <v>24.1</v>
      </c>
      <c r="M192">
        <v>60.6</v>
      </c>
      <c r="N192">
        <v>272.2</v>
      </c>
      <c r="O192">
        <v>2026</v>
      </c>
      <c r="P192">
        <f>EV_DATA[[#This Row],[avg_ev_price_usd]]*EV_DATA[[#This Row],[ev_sales_units]]</f>
        <v>10626229054</v>
      </c>
      <c r="Q192">
        <f>(EV_DATA[[#This Row],[vehicle_range_km]]/EV_DATA[[#This Row],[battery_capacity_kwh]])</f>
        <v>5.7878787878787881</v>
      </c>
      <c r="R192">
        <f>(EV_DATA[[#This Row],[avg_ev_price_usd]]/EV_DATA[[#This Row],[vehicle_range_km]])</f>
        <v>95.910994764397913</v>
      </c>
      <c r="S192">
        <f>(EV_DATA[[#This Row],[charging_stations]]/EV_DATA[[#This Row],[ev_sales_units]])*1000</f>
        <v>368.7063196256978</v>
      </c>
      <c r="T192" t="s">
        <v>20</v>
      </c>
    </row>
    <row r="193" spans="1:20" x14ac:dyDescent="0.3">
      <c r="A193" t="s">
        <v>236</v>
      </c>
      <c r="B193" t="s">
        <v>16</v>
      </c>
      <c r="C193" t="s">
        <v>17</v>
      </c>
      <c r="D193" t="s">
        <v>29</v>
      </c>
      <c r="E193" t="s">
        <v>19</v>
      </c>
      <c r="F193">
        <v>55289</v>
      </c>
      <c r="G193">
        <v>75</v>
      </c>
      <c r="H193">
        <v>317</v>
      </c>
      <c r="I193">
        <v>1.9</v>
      </c>
      <c r="J193">
        <v>105574</v>
      </c>
      <c r="K193">
        <v>72463</v>
      </c>
      <c r="L193">
        <v>23.8</v>
      </c>
      <c r="M193">
        <v>7</v>
      </c>
      <c r="N193">
        <v>285.89999999999998</v>
      </c>
      <c r="O193">
        <v>2026</v>
      </c>
      <c r="P193">
        <f>EV_DATA[[#This Row],[avg_ev_price_usd]]*EV_DATA[[#This Row],[ev_sales_units]]</f>
        <v>4006406807</v>
      </c>
      <c r="Q193">
        <f>(EV_DATA[[#This Row],[vehicle_range_km]]/EV_DATA[[#This Row],[battery_capacity_kwh]])</f>
        <v>4.2266666666666666</v>
      </c>
      <c r="R193">
        <f>(EV_DATA[[#This Row],[avg_ev_price_usd]]/EV_DATA[[#This Row],[vehicle_range_km]])</f>
        <v>228.58990536277602</v>
      </c>
      <c r="S193">
        <f>(EV_DATA[[#This Row],[charging_stations]]/EV_DATA[[#This Row],[ev_sales_units]])*1000</f>
        <v>1909.4937510173816</v>
      </c>
      <c r="T193" t="s">
        <v>34</v>
      </c>
    </row>
    <row r="194" spans="1:20" x14ac:dyDescent="0.3">
      <c r="A194" t="s">
        <v>237</v>
      </c>
      <c r="B194" t="s">
        <v>61</v>
      </c>
      <c r="C194" t="s">
        <v>40</v>
      </c>
      <c r="D194" t="s">
        <v>58</v>
      </c>
      <c r="E194" t="s">
        <v>25</v>
      </c>
      <c r="F194">
        <v>696630</v>
      </c>
      <c r="G194">
        <v>79</v>
      </c>
      <c r="H194">
        <v>506</v>
      </c>
      <c r="I194">
        <v>2.59</v>
      </c>
      <c r="J194">
        <v>194260</v>
      </c>
      <c r="K194">
        <v>52815</v>
      </c>
      <c r="L194">
        <v>20.9</v>
      </c>
      <c r="M194">
        <v>14.5</v>
      </c>
      <c r="N194">
        <v>11.2</v>
      </c>
      <c r="O194">
        <v>2026</v>
      </c>
      <c r="P194">
        <f>EV_DATA[[#This Row],[avg_ev_price_usd]]*EV_DATA[[#This Row],[ev_sales_units]]</f>
        <v>36792513450</v>
      </c>
      <c r="Q194">
        <f>(EV_DATA[[#This Row],[vehicle_range_km]]/EV_DATA[[#This Row],[battery_capacity_kwh]])</f>
        <v>6.4050632911392409</v>
      </c>
      <c r="R194">
        <f>(EV_DATA[[#This Row],[avg_ev_price_usd]]/EV_DATA[[#This Row],[vehicle_range_km]])</f>
        <v>104.37747035573122</v>
      </c>
      <c r="S194">
        <f>(EV_DATA[[#This Row],[charging_stations]]/EV_DATA[[#This Row],[ev_sales_units]])*1000</f>
        <v>278.85678193589138</v>
      </c>
      <c r="T194" t="s">
        <v>20</v>
      </c>
    </row>
    <row r="195" spans="1:20" x14ac:dyDescent="0.3">
      <c r="A195" t="s">
        <v>238</v>
      </c>
      <c r="B195" t="s">
        <v>66</v>
      </c>
      <c r="C195" t="s">
        <v>17</v>
      </c>
      <c r="D195" t="s">
        <v>58</v>
      </c>
      <c r="E195" t="s">
        <v>37</v>
      </c>
      <c r="F195">
        <v>62281</v>
      </c>
      <c r="G195">
        <v>109</v>
      </c>
      <c r="H195">
        <v>468</v>
      </c>
      <c r="I195">
        <v>1.92</v>
      </c>
      <c r="J195">
        <v>86471</v>
      </c>
      <c r="K195">
        <v>43824</v>
      </c>
      <c r="L195">
        <v>23.2</v>
      </c>
      <c r="M195">
        <v>35.4</v>
      </c>
      <c r="N195">
        <v>51.9</v>
      </c>
      <c r="O195">
        <v>2026</v>
      </c>
      <c r="P195">
        <f>EV_DATA[[#This Row],[avg_ev_price_usd]]*EV_DATA[[#This Row],[ev_sales_units]]</f>
        <v>2729402544</v>
      </c>
      <c r="Q195">
        <f>(EV_DATA[[#This Row],[vehicle_range_km]]/EV_DATA[[#This Row],[battery_capacity_kwh]])</f>
        <v>4.2935779816513762</v>
      </c>
      <c r="R195">
        <f>(EV_DATA[[#This Row],[avg_ev_price_usd]]/EV_DATA[[#This Row],[vehicle_range_km]])</f>
        <v>93.641025641025635</v>
      </c>
      <c r="S195">
        <f>(EV_DATA[[#This Row],[charging_stations]]/EV_DATA[[#This Row],[ev_sales_units]])*1000</f>
        <v>1388.4009569531638</v>
      </c>
      <c r="T195" t="s">
        <v>34</v>
      </c>
    </row>
    <row r="196" spans="1:20" x14ac:dyDescent="0.3">
      <c r="A196" t="s">
        <v>239</v>
      </c>
      <c r="B196" t="s">
        <v>66</v>
      </c>
      <c r="C196" t="s">
        <v>17</v>
      </c>
      <c r="D196" t="s">
        <v>29</v>
      </c>
      <c r="E196" t="s">
        <v>19</v>
      </c>
      <c r="F196">
        <v>437639</v>
      </c>
      <c r="G196">
        <v>91</v>
      </c>
      <c r="H196">
        <v>307</v>
      </c>
      <c r="I196">
        <v>2.35</v>
      </c>
      <c r="J196">
        <v>189792</v>
      </c>
      <c r="K196">
        <v>50089</v>
      </c>
      <c r="L196">
        <v>13</v>
      </c>
      <c r="M196">
        <v>52.5</v>
      </c>
      <c r="N196">
        <v>103.4</v>
      </c>
      <c r="O196">
        <v>2026</v>
      </c>
      <c r="P196">
        <f>EV_DATA[[#This Row],[avg_ev_price_usd]]*EV_DATA[[#This Row],[ev_sales_units]]</f>
        <v>21920899871</v>
      </c>
      <c r="Q196">
        <f>(EV_DATA[[#This Row],[vehicle_range_km]]/EV_DATA[[#This Row],[battery_capacity_kwh]])</f>
        <v>3.3736263736263736</v>
      </c>
      <c r="R196">
        <f>(EV_DATA[[#This Row],[avg_ev_price_usd]]/EV_DATA[[#This Row],[vehicle_range_km]])</f>
        <v>163.15635179153094</v>
      </c>
      <c r="S196">
        <f>(EV_DATA[[#This Row],[charging_stations]]/EV_DATA[[#This Row],[ev_sales_units]])*1000</f>
        <v>433.67250176515347</v>
      </c>
      <c r="T196" t="s">
        <v>20</v>
      </c>
    </row>
    <row r="197" spans="1:20" x14ac:dyDescent="0.3">
      <c r="A197" t="s">
        <v>240</v>
      </c>
      <c r="B197" t="s">
        <v>39</v>
      </c>
      <c r="C197" t="s">
        <v>40</v>
      </c>
      <c r="D197" t="s">
        <v>29</v>
      </c>
      <c r="E197" t="s">
        <v>25</v>
      </c>
      <c r="F197">
        <v>475018</v>
      </c>
      <c r="G197">
        <v>41</v>
      </c>
      <c r="H197">
        <v>430</v>
      </c>
      <c r="I197">
        <v>2.83</v>
      </c>
      <c r="J197">
        <v>91334</v>
      </c>
      <c r="K197">
        <v>59960</v>
      </c>
      <c r="L197">
        <v>22.4</v>
      </c>
      <c r="M197">
        <v>22.2</v>
      </c>
      <c r="N197">
        <v>50.2</v>
      </c>
      <c r="O197">
        <v>2026</v>
      </c>
      <c r="P197">
        <f>EV_DATA[[#This Row],[avg_ev_price_usd]]*EV_DATA[[#This Row],[ev_sales_units]]</f>
        <v>28482079280</v>
      </c>
      <c r="Q197">
        <f>(EV_DATA[[#This Row],[vehicle_range_km]]/EV_DATA[[#This Row],[battery_capacity_kwh]])</f>
        <v>10.487804878048781</v>
      </c>
      <c r="R197">
        <f>(EV_DATA[[#This Row],[avg_ev_price_usd]]/EV_DATA[[#This Row],[vehicle_range_km]])</f>
        <v>139.44186046511629</v>
      </c>
      <c r="S197">
        <f>(EV_DATA[[#This Row],[charging_stations]]/EV_DATA[[#This Row],[ev_sales_units]])*1000</f>
        <v>192.27481905948827</v>
      </c>
      <c r="T197" t="s">
        <v>34</v>
      </c>
    </row>
    <row r="198" spans="1:20" x14ac:dyDescent="0.3">
      <c r="A198" t="s">
        <v>241</v>
      </c>
      <c r="B198" t="s">
        <v>39</v>
      </c>
      <c r="C198" t="s">
        <v>40</v>
      </c>
      <c r="D198" t="s">
        <v>43</v>
      </c>
      <c r="E198" t="s">
        <v>19</v>
      </c>
      <c r="F198">
        <v>452949</v>
      </c>
      <c r="G198">
        <v>118</v>
      </c>
      <c r="H198">
        <v>320</v>
      </c>
      <c r="I198">
        <v>2.04</v>
      </c>
      <c r="J198">
        <v>87016</v>
      </c>
      <c r="K198">
        <v>80200</v>
      </c>
      <c r="L198">
        <v>12.9</v>
      </c>
      <c r="M198">
        <v>8.3000000000000007</v>
      </c>
      <c r="N198">
        <v>44.8</v>
      </c>
      <c r="O198">
        <v>2026</v>
      </c>
      <c r="P198">
        <f>EV_DATA[[#This Row],[avg_ev_price_usd]]*EV_DATA[[#This Row],[ev_sales_units]]</f>
        <v>36326509800</v>
      </c>
      <c r="Q198">
        <f>(EV_DATA[[#This Row],[vehicle_range_km]]/EV_DATA[[#This Row],[battery_capacity_kwh]])</f>
        <v>2.7118644067796609</v>
      </c>
      <c r="R198">
        <f>(EV_DATA[[#This Row],[avg_ev_price_usd]]/EV_DATA[[#This Row],[vehicle_range_km]])</f>
        <v>250.625</v>
      </c>
      <c r="S198">
        <f>(EV_DATA[[#This Row],[charging_stations]]/EV_DATA[[#This Row],[ev_sales_units]])*1000</f>
        <v>192.10992849084553</v>
      </c>
      <c r="T198" t="s">
        <v>34</v>
      </c>
    </row>
    <row r="199" spans="1:20" x14ac:dyDescent="0.3">
      <c r="A199" t="s">
        <v>242</v>
      </c>
      <c r="B199" t="s">
        <v>66</v>
      </c>
      <c r="C199" t="s">
        <v>17</v>
      </c>
      <c r="D199" t="s">
        <v>47</v>
      </c>
      <c r="E199" t="s">
        <v>25</v>
      </c>
      <c r="F199">
        <v>675314</v>
      </c>
      <c r="G199">
        <v>58</v>
      </c>
      <c r="H199">
        <v>376</v>
      </c>
      <c r="I199">
        <v>2.37</v>
      </c>
      <c r="J199">
        <v>61519</v>
      </c>
      <c r="K199">
        <v>71802</v>
      </c>
      <c r="L199">
        <v>15.6</v>
      </c>
      <c r="M199">
        <v>28.6</v>
      </c>
      <c r="N199">
        <v>168.2</v>
      </c>
      <c r="O199">
        <v>2026</v>
      </c>
      <c r="P199">
        <f>EV_DATA[[#This Row],[avg_ev_price_usd]]*EV_DATA[[#This Row],[ev_sales_units]]</f>
        <v>48488895828</v>
      </c>
      <c r="Q199">
        <f>(EV_DATA[[#This Row],[vehicle_range_km]]/EV_DATA[[#This Row],[battery_capacity_kwh]])</f>
        <v>6.4827586206896548</v>
      </c>
      <c r="R199">
        <f>(EV_DATA[[#This Row],[avg_ev_price_usd]]/EV_DATA[[#This Row],[vehicle_range_km]])</f>
        <v>190.96276595744681</v>
      </c>
      <c r="S199">
        <f>(EV_DATA[[#This Row],[charging_stations]]/EV_DATA[[#This Row],[ev_sales_units]])*1000</f>
        <v>91.096882339178507</v>
      </c>
      <c r="T199" t="s">
        <v>20</v>
      </c>
    </row>
    <row r="200" spans="1:20" x14ac:dyDescent="0.3">
      <c r="A200" t="s">
        <v>243</v>
      </c>
      <c r="B200" t="s">
        <v>27</v>
      </c>
      <c r="C200" t="s">
        <v>28</v>
      </c>
      <c r="D200" t="s">
        <v>18</v>
      </c>
      <c r="E200" t="s">
        <v>25</v>
      </c>
      <c r="F200">
        <v>227504</v>
      </c>
      <c r="G200">
        <v>72</v>
      </c>
      <c r="H200">
        <v>295</v>
      </c>
      <c r="I200">
        <v>1.53</v>
      </c>
      <c r="J200">
        <v>69483</v>
      </c>
      <c r="K200">
        <v>74742</v>
      </c>
      <c r="L200">
        <v>23.7</v>
      </c>
      <c r="M200">
        <v>6.5</v>
      </c>
      <c r="N200">
        <v>249.1</v>
      </c>
      <c r="O200">
        <v>2026</v>
      </c>
      <c r="P200">
        <f>EV_DATA[[#This Row],[avg_ev_price_usd]]*EV_DATA[[#This Row],[ev_sales_units]]</f>
        <v>17004103968</v>
      </c>
      <c r="Q200">
        <f>(EV_DATA[[#This Row],[vehicle_range_km]]/EV_DATA[[#This Row],[battery_capacity_kwh]])</f>
        <v>4.0972222222222223</v>
      </c>
      <c r="R200">
        <f>(EV_DATA[[#This Row],[avg_ev_price_usd]]/EV_DATA[[#This Row],[vehicle_range_km]])</f>
        <v>253.36271186440678</v>
      </c>
      <c r="S200">
        <f>(EV_DATA[[#This Row],[charging_stations]]/EV_DATA[[#This Row],[ev_sales_units]])*1000</f>
        <v>305.41441029608268</v>
      </c>
      <c r="T200" t="s">
        <v>20</v>
      </c>
    </row>
    <row r="201" spans="1:20" x14ac:dyDescent="0.3">
      <c r="A201" t="s">
        <v>244</v>
      </c>
      <c r="B201" t="s">
        <v>52</v>
      </c>
      <c r="C201" t="s">
        <v>40</v>
      </c>
      <c r="D201" t="s">
        <v>36</v>
      </c>
      <c r="E201" t="s">
        <v>25</v>
      </c>
      <c r="F201">
        <v>407921</v>
      </c>
      <c r="G201">
        <v>90</v>
      </c>
      <c r="H201">
        <v>611</v>
      </c>
      <c r="I201">
        <v>2.2000000000000002</v>
      </c>
      <c r="J201">
        <v>160244</v>
      </c>
      <c r="K201">
        <v>45993</v>
      </c>
      <c r="L201">
        <v>23.8</v>
      </c>
      <c r="M201">
        <v>9.1999999999999993</v>
      </c>
      <c r="N201">
        <v>69</v>
      </c>
      <c r="O201">
        <v>2026</v>
      </c>
      <c r="P201">
        <f>EV_DATA[[#This Row],[avg_ev_price_usd]]*EV_DATA[[#This Row],[ev_sales_units]]</f>
        <v>18761510553</v>
      </c>
      <c r="Q201">
        <f>(EV_DATA[[#This Row],[vehicle_range_km]]/EV_DATA[[#This Row],[battery_capacity_kwh]])</f>
        <v>6.7888888888888888</v>
      </c>
      <c r="R201">
        <f>(EV_DATA[[#This Row],[avg_ev_price_usd]]/EV_DATA[[#This Row],[vehicle_range_km]])</f>
        <v>75.274959083469724</v>
      </c>
      <c r="S201">
        <f>(EV_DATA[[#This Row],[charging_stations]]/EV_DATA[[#This Row],[ev_sales_units]])*1000</f>
        <v>392.8309648191684</v>
      </c>
      <c r="T201" t="s">
        <v>34</v>
      </c>
    </row>
    <row r="202" spans="1:20" x14ac:dyDescent="0.3">
      <c r="A202" t="s">
        <v>245</v>
      </c>
      <c r="B202" t="s">
        <v>16</v>
      </c>
      <c r="C202" t="s">
        <v>17</v>
      </c>
      <c r="D202" t="s">
        <v>36</v>
      </c>
      <c r="E202" t="s">
        <v>19</v>
      </c>
      <c r="F202">
        <v>519998</v>
      </c>
      <c r="G202">
        <v>95</v>
      </c>
      <c r="H202">
        <v>465</v>
      </c>
      <c r="I202">
        <v>1.73</v>
      </c>
      <c r="J202">
        <v>126475</v>
      </c>
      <c r="K202">
        <v>61598</v>
      </c>
      <c r="L202">
        <v>14.7</v>
      </c>
      <c r="M202">
        <v>43</v>
      </c>
      <c r="N202">
        <v>170.7</v>
      </c>
      <c r="O202">
        <v>2026</v>
      </c>
      <c r="P202">
        <f>EV_DATA[[#This Row],[avg_ev_price_usd]]*EV_DATA[[#This Row],[ev_sales_units]]</f>
        <v>32030836804</v>
      </c>
      <c r="Q202">
        <f>(EV_DATA[[#This Row],[vehicle_range_km]]/EV_DATA[[#This Row],[battery_capacity_kwh]])</f>
        <v>4.8947368421052628</v>
      </c>
      <c r="R202">
        <f>(EV_DATA[[#This Row],[avg_ev_price_usd]]/EV_DATA[[#This Row],[vehicle_range_km]])</f>
        <v>132.46881720430108</v>
      </c>
      <c r="S202">
        <f>(EV_DATA[[#This Row],[charging_stations]]/EV_DATA[[#This Row],[ev_sales_units]])*1000</f>
        <v>243.22208931572814</v>
      </c>
      <c r="T202" t="s">
        <v>34</v>
      </c>
    </row>
    <row r="203" spans="1:20" x14ac:dyDescent="0.3">
      <c r="A203" t="s">
        <v>246</v>
      </c>
      <c r="B203" t="s">
        <v>61</v>
      </c>
      <c r="C203" t="s">
        <v>40</v>
      </c>
      <c r="D203" t="s">
        <v>43</v>
      </c>
      <c r="E203" t="s">
        <v>33</v>
      </c>
      <c r="F203">
        <v>655026</v>
      </c>
      <c r="G203">
        <v>117</v>
      </c>
      <c r="H203">
        <v>253</v>
      </c>
      <c r="I203">
        <v>1.7</v>
      </c>
      <c r="J203">
        <v>175576</v>
      </c>
      <c r="K203">
        <v>47878</v>
      </c>
      <c r="L203">
        <v>24.4</v>
      </c>
      <c r="M203">
        <v>62.1</v>
      </c>
      <c r="N203">
        <v>115.2</v>
      </c>
      <c r="O203">
        <v>2026</v>
      </c>
      <c r="P203">
        <f>EV_DATA[[#This Row],[avg_ev_price_usd]]*EV_DATA[[#This Row],[ev_sales_units]]</f>
        <v>31361334828</v>
      </c>
      <c r="Q203">
        <f>(EV_DATA[[#This Row],[vehicle_range_km]]/EV_DATA[[#This Row],[battery_capacity_kwh]])</f>
        <v>2.1623931623931623</v>
      </c>
      <c r="R203">
        <f>(EV_DATA[[#This Row],[avg_ev_price_usd]]/EV_DATA[[#This Row],[vehicle_range_km]])</f>
        <v>189.24110671936759</v>
      </c>
      <c r="S203">
        <f>(EV_DATA[[#This Row],[charging_stations]]/EV_DATA[[#This Row],[ev_sales_units]])*1000</f>
        <v>268.04432190477934</v>
      </c>
      <c r="T203" t="s">
        <v>34</v>
      </c>
    </row>
    <row r="204" spans="1:20" x14ac:dyDescent="0.3">
      <c r="A204" t="s">
        <v>247</v>
      </c>
      <c r="B204" t="s">
        <v>42</v>
      </c>
      <c r="C204" t="s">
        <v>17</v>
      </c>
      <c r="D204" t="s">
        <v>58</v>
      </c>
      <c r="E204" t="s">
        <v>37</v>
      </c>
      <c r="F204">
        <v>592869</v>
      </c>
      <c r="G204">
        <v>73</v>
      </c>
      <c r="H204">
        <v>493</v>
      </c>
      <c r="I204">
        <v>1.7</v>
      </c>
      <c r="J204">
        <v>129984</v>
      </c>
      <c r="K204">
        <v>65673</v>
      </c>
      <c r="L204">
        <v>15</v>
      </c>
      <c r="M204">
        <v>61.7</v>
      </c>
      <c r="N204">
        <v>145.19999999999999</v>
      </c>
      <c r="O204">
        <v>2026</v>
      </c>
      <c r="P204">
        <f>EV_DATA[[#This Row],[avg_ev_price_usd]]*EV_DATA[[#This Row],[ev_sales_units]]</f>
        <v>38935485837</v>
      </c>
      <c r="Q204">
        <f>(EV_DATA[[#This Row],[vehicle_range_km]]/EV_DATA[[#This Row],[battery_capacity_kwh]])</f>
        <v>6.7534246575342465</v>
      </c>
      <c r="R204">
        <f>(EV_DATA[[#This Row],[avg_ev_price_usd]]/EV_DATA[[#This Row],[vehicle_range_km]])</f>
        <v>133.21095334685597</v>
      </c>
      <c r="S204">
        <f>(EV_DATA[[#This Row],[charging_stations]]/EV_DATA[[#This Row],[ev_sales_units]])*1000</f>
        <v>219.24573556721634</v>
      </c>
      <c r="T204" t="s">
        <v>34</v>
      </c>
    </row>
    <row r="205" spans="1:20" x14ac:dyDescent="0.3">
      <c r="A205" t="s">
        <v>248</v>
      </c>
      <c r="B205" t="s">
        <v>39</v>
      </c>
      <c r="C205" t="s">
        <v>40</v>
      </c>
      <c r="D205" t="s">
        <v>31</v>
      </c>
      <c r="E205" t="s">
        <v>25</v>
      </c>
      <c r="F205">
        <v>533267</v>
      </c>
      <c r="G205">
        <v>54</v>
      </c>
      <c r="H205">
        <v>545</v>
      </c>
      <c r="I205">
        <v>1.83</v>
      </c>
      <c r="J205">
        <v>100909</v>
      </c>
      <c r="K205">
        <v>51126</v>
      </c>
      <c r="L205">
        <v>16.8</v>
      </c>
      <c r="M205">
        <v>48.1</v>
      </c>
      <c r="N205">
        <v>222.5</v>
      </c>
      <c r="O205">
        <v>2026</v>
      </c>
      <c r="P205">
        <f>EV_DATA[[#This Row],[avg_ev_price_usd]]*EV_DATA[[#This Row],[ev_sales_units]]</f>
        <v>27263808642</v>
      </c>
      <c r="Q205">
        <f>(EV_DATA[[#This Row],[vehicle_range_km]]/EV_DATA[[#This Row],[battery_capacity_kwh]])</f>
        <v>10.092592592592593</v>
      </c>
      <c r="R205">
        <f>(EV_DATA[[#This Row],[avg_ev_price_usd]]/EV_DATA[[#This Row],[vehicle_range_km]])</f>
        <v>93.809174311926611</v>
      </c>
      <c r="S205">
        <f>(EV_DATA[[#This Row],[charging_stations]]/EV_DATA[[#This Row],[ev_sales_units]])*1000</f>
        <v>189.22791022133379</v>
      </c>
      <c r="T205" t="s">
        <v>34</v>
      </c>
    </row>
    <row r="206" spans="1:20" x14ac:dyDescent="0.3">
      <c r="A206" t="s">
        <v>249</v>
      </c>
      <c r="B206" t="s">
        <v>52</v>
      </c>
      <c r="C206" t="s">
        <v>40</v>
      </c>
      <c r="D206" t="s">
        <v>24</v>
      </c>
      <c r="E206" t="s">
        <v>25</v>
      </c>
      <c r="F206">
        <v>319077</v>
      </c>
      <c r="G206">
        <v>49</v>
      </c>
      <c r="H206">
        <v>601</v>
      </c>
      <c r="I206">
        <v>1.87</v>
      </c>
      <c r="J206">
        <v>83379</v>
      </c>
      <c r="K206">
        <v>38213</v>
      </c>
      <c r="L206">
        <v>15.9</v>
      </c>
      <c r="M206">
        <v>12.6</v>
      </c>
      <c r="N206">
        <v>57.6</v>
      </c>
      <c r="O206">
        <v>2026</v>
      </c>
      <c r="P206">
        <f>EV_DATA[[#This Row],[avg_ev_price_usd]]*EV_DATA[[#This Row],[ev_sales_units]]</f>
        <v>12192889401</v>
      </c>
      <c r="Q206">
        <f>(EV_DATA[[#This Row],[vehicle_range_km]]/EV_DATA[[#This Row],[battery_capacity_kwh]])</f>
        <v>12.26530612244898</v>
      </c>
      <c r="R206">
        <f>(EV_DATA[[#This Row],[avg_ev_price_usd]]/EV_DATA[[#This Row],[vehicle_range_km]])</f>
        <v>63.582362728785355</v>
      </c>
      <c r="S206">
        <f>(EV_DATA[[#This Row],[charging_stations]]/EV_DATA[[#This Row],[ev_sales_units]])*1000</f>
        <v>261.31309997273382</v>
      </c>
      <c r="T206" t="s">
        <v>34</v>
      </c>
    </row>
    <row r="207" spans="1:20" x14ac:dyDescent="0.3">
      <c r="A207" t="s">
        <v>250</v>
      </c>
      <c r="B207" t="s">
        <v>39</v>
      </c>
      <c r="C207" t="s">
        <v>40</v>
      </c>
      <c r="D207" t="s">
        <v>72</v>
      </c>
      <c r="E207" t="s">
        <v>37</v>
      </c>
      <c r="F207">
        <v>851189</v>
      </c>
      <c r="G207">
        <v>78</v>
      </c>
      <c r="H207">
        <v>434</v>
      </c>
      <c r="I207">
        <v>1.38</v>
      </c>
      <c r="J207">
        <v>70252</v>
      </c>
      <c r="K207">
        <v>72888</v>
      </c>
      <c r="L207">
        <v>24.7</v>
      </c>
      <c r="M207">
        <v>61.1</v>
      </c>
      <c r="N207">
        <v>45.7</v>
      </c>
      <c r="O207">
        <v>2026</v>
      </c>
      <c r="P207">
        <f>EV_DATA[[#This Row],[avg_ev_price_usd]]*EV_DATA[[#This Row],[ev_sales_units]]</f>
        <v>62041463832</v>
      </c>
      <c r="Q207">
        <f>(EV_DATA[[#This Row],[vehicle_range_km]]/EV_DATA[[#This Row],[battery_capacity_kwh]])</f>
        <v>5.5641025641025639</v>
      </c>
      <c r="R207">
        <f>(EV_DATA[[#This Row],[avg_ev_price_usd]]/EV_DATA[[#This Row],[vehicle_range_km]])</f>
        <v>167.94470046082949</v>
      </c>
      <c r="S207">
        <f>(EV_DATA[[#This Row],[charging_stations]]/EV_DATA[[#This Row],[ev_sales_units]])*1000</f>
        <v>82.533961317639211</v>
      </c>
      <c r="T207" t="s">
        <v>34</v>
      </c>
    </row>
    <row r="208" spans="1:20" x14ac:dyDescent="0.3">
      <c r="A208" t="s">
        <v>251</v>
      </c>
      <c r="B208" t="s">
        <v>61</v>
      </c>
      <c r="C208" t="s">
        <v>40</v>
      </c>
      <c r="D208" t="s">
        <v>31</v>
      </c>
      <c r="E208" t="s">
        <v>25</v>
      </c>
      <c r="F208">
        <v>496039</v>
      </c>
      <c r="G208">
        <v>108</v>
      </c>
      <c r="H208">
        <v>292</v>
      </c>
      <c r="I208">
        <v>1.06</v>
      </c>
      <c r="J208">
        <v>58358</v>
      </c>
      <c r="K208">
        <v>81266</v>
      </c>
      <c r="L208">
        <v>24.8</v>
      </c>
      <c r="M208">
        <v>18</v>
      </c>
      <c r="N208">
        <v>168.8</v>
      </c>
      <c r="O208">
        <v>2026</v>
      </c>
      <c r="P208">
        <f>EV_DATA[[#This Row],[avg_ev_price_usd]]*EV_DATA[[#This Row],[ev_sales_units]]</f>
        <v>40311105374</v>
      </c>
      <c r="Q208">
        <f>(EV_DATA[[#This Row],[vehicle_range_km]]/EV_DATA[[#This Row],[battery_capacity_kwh]])</f>
        <v>2.7037037037037037</v>
      </c>
      <c r="R208">
        <f>(EV_DATA[[#This Row],[avg_ev_price_usd]]/EV_DATA[[#This Row],[vehicle_range_km]])</f>
        <v>278.3082191780822</v>
      </c>
      <c r="S208">
        <f>(EV_DATA[[#This Row],[charging_stations]]/EV_DATA[[#This Row],[ev_sales_units]])*1000</f>
        <v>117.6480075155381</v>
      </c>
      <c r="T208" t="s">
        <v>20</v>
      </c>
    </row>
    <row r="209" spans="1:20" x14ac:dyDescent="0.3">
      <c r="A209" t="s">
        <v>252</v>
      </c>
      <c r="B209" t="s">
        <v>16</v>
      </c>
      <c r="C209" t="s">
        <v>17</v>
      </c>
      <c r="D209" t="s">
        <v>29</v>
      </c>
      <c r="E209" t="s">
        <v>33</v>
      </c>
      <c r="F209">
        <v>622226</v>
      </c>
      <c r="G209">
        <v>50</v>
      </c>
      <c r="H209">
        <v>374</v>
      </c>
      <c r="I209">
        <v>2.42</v>
      </c>
      <c r="J209">
        <v>137629</v>
      </c>
      <c r="K209">
        <v>34898</v>
      </c>
      <c r="L209">
        <v>24.8</v>
      </c>
      <c r="M209">
        <v>55.4</v>
      </c>
      <c r="N209">
        <v>232.8</v>
      </c>
      <c r="O209">
        <v>2026</v>
      </c>
      <c r="P209">
        <f>EV_DATA[[#This Row],[avg_ev_price_usd]]*EV_DATA[[#This Row],[ev_sales_units]]</f>
        <v>21714442948</v>
      </c>
      <c r="Q209">
        <f>(EV_DATA[[#This Row],[vehicle_range_km]]/EV_DATA[[#This Row],[battery_capacity_kwh]])</f>
        <v>7.48</v>
      </c>
      <c r="R209">
        <f>(EV_DATA[[#This Row],[avg_ev_price_usd]]/EV_DATA[[#This Row],[vehicle_range_km]])</f>
        <v>93.310160427807489</v>
      </c>
      <c r="S209">
        <f>(EV_DATA[[#This Row],[charging_stations]]/EV_DATA[[#This Row],[ev_sales_units]])*1000</f>
        <v>221.1881213578346</v>
      </c>
      <c r="T209" t="s">
        <v>20</v>
      </c>
    </row>
    <row r="210" spans="1:20" x14ac:dyDescent="0.3">
      <c r="A210" t="s">
        <v>253</v>
      </c>
      <c r="B210" t="s">
        <v>61</v>
      </c>
      <c r="C210" t="s">
        <v>40</v>
      </c>
      <c r="D210" t="s">
        <v>18</v>
      </c>
      <c r="E210" t="s">
        <v>37</v>
      </c>
      <c r="F210">
        <v>69474</v>
      </c>
      <c r="G210">
        <v>46</v>
      </c>
      <c r="H210">
        <v>393</v>
      </c>
      <c r="I210">
        <v>1.75</v>
      </c>
      <c r="J210">
        <v>54097</v>
      </c>
      <c r="K210">
        <v>39080</v>
      </c>
      <c r="L210">
        <v>18.3</v>
      </c>
      <c r="M210">
        <v>34.6</v>
      </c>
      <c r="N210">
        <v>107.6</v>
      </c>
      <c r="O210">
        <v>2026</v>
      </c>
      <c r="P210">
        <f>EV_DATA[[#This Row],[avg_ev_price_usd]]*EV_DATA[[#This Row],[ev_sales_units]]</f>
        <v>2715043920</v>
      </c>
      <c r="Q210">
        <f>(EV_DATA[[#This Row],[vehicle_range_km]]/EV_DATA[[#This Row],[battery_capacity_kwh]])</f>
        <v>8.5434782608695645</v>
      </c>
      <c r="R210">
        <f>(EV_DATA[[#This Row],[avg_ev_price_usd]]/EV_DATA[[#This Row],[vehicle_range_km]])</f>
        <v>99.440203562340969</v>
      </c>
      <c r="S210">
        <f>(EV_DATA[[#This Row],[charging_stations]]/EV_DATA[[#This Row],[ev_sales_units]])*1000</f>
        <v>778.66540000575753</v>
      </c>
      <c r="T210" t="s">
        <v>34</v>
      </c>
    </row>
    <row r="211" spans="1:20" x14ac:dyDescent="0.3">
      <c r="A211" t="s">
        <v>254</v>
      </c>
      <c r="B211" t="s">
        <v>27</v>
      </c>
      <c r="C211" t="s">
        <v>28</v>
      </c>
      <c r="D211" t="s">
        <v>18</v>
      </c>
      <c r="E211" t="s">
        <v>25</v>
      </c>
      <c r="F211">
        <v>231386</v>
      </c>
      <c r="G211">
        <v>108</v>
      </c>
      <c r="H211">
        <v>496</v>
      </c>
      <c r="I211">
        <v>2.1800000000000002</v>
      </c>
      <c r="J211">
        <v>4297</v>
      </c>
      <c r="K211">
        <v>57436</v>
      </c>
      <c r="L211">
        <v>15.7</v>
      </c>
      <c r="M211">
        <v>46.5</v>
      </c>
      <c r="N211">
        <v>250.5</v>
      </c>
      <c r="O211">
        <v>2026</v>
      </c>
      <c r="P211">
        <f>EV_DATA[[#This Row],[avg_ev_price_usd]]*EV_DATA[[#This Row],[ev_sales_units]]</f>
        <v>13289886296</v>
      </c>
      <c r="Q211">
        <f>(EV_DATA[[#This Row],[vehicle_range_km]]/EV_DATA[[#This Row],[battery_capacity_kwh]])</f>
        <v>4.5925925925925926</v>
      </c>
      <c r="R211">
        <f>(EV_DATA[[#This Row],[avg_ev_price_usd]]/EV_DATA[[#This Row],[vehicle_range_km]])</f>
        <v>115.79838709677419</v>
      </c>
      <c r="S211">
        <f>(EV_DATA[[#This Row],[charging_stations]]/EV_DATA[[#This Row],[ev_sales_units]])*1000</f>
        <v>18.570700042353469</v>
      </c>
      <c r="T211" t="s">
        <v>34</v>
      </c>
    </row>
    <row r="212" spans="1:20" x14ac:dyDescent="0.3">
      <c r="A212" t="s">
        <v>255</v>
      </c>
      <c r="B212" t="s">
        <v>27</v>
      </c>
      <c r="C212" t="s">
        <v>28</v>
      </c>
      <c r="D212" t="s">
        <v>36</v>
      </c>
      <c r="E212" t="s">
        <v>37</v>
      </c>
      <c r="F212">
        <v>188296</v>
      </c>
      <c r="G212">
        <v>98</v>
      </c>
      <c r="H212">
        <v>339</v>
      </c>
      <c r="I212">
        <v>0.59</v>
      </c>
      <c r="J212">
        <v>16116</v>
      </c>
      <c r="K212">
        <v>67728</v>
      </c>
      <c r="L212">
        <v>15.7</v>
      </c>
      <c r="M212">
        <v>62.8</v>
      </c>
      <c r="N212">
        <v>279.7</v>
      </c>
      <c r="O212">
        <v>2026</v>
      </c>
      <c r="P212">
        <f>EV_DATA[[#This Row],[avg_ev_price_usd]]*EV_DATA[[#This Row],[ev_sales_units]]</f>
        <v>12752911488</v>
      </c>
      <c r="Q212">
        <f>(EV_DATA[[#This Row],[vehicle_range_km]]/EV_DATA[[#This Row],[battery_capacity_kwh]])</f>
        <v>3.4591836734693877</v>
      </c>
      <c r="R212">
        <f>(EV_DATA[[#This Row],[avg_ev_price_usd]]/EV_DATA[[#This Row],[vehicle_range_km]])</f>
        <v>199.78761061946904</v>
      </c>
      <c r="S212">
        <f>(EV_DATA[[#This Row],[charging_stations]]/EV_DATA[[#This Row],[ev_sales_units]])*1000</f>
        <v>85.588647661129286</v>
      </c>
      <c r="T212" t="s">
        <v>20</v>
      </c>
    </row>
    <row r="213" spans="1:20" x14ac:dyDescent="0.3">
      <c r="A213" t="s">
        <v>256</v>
      </c>
      <c r="B213" t="s">
        <v>61</v>
      </c>
      <c r="C213" t="s">
        <v>40</v>
      </c>
      <c r="D213" t="s">
        <v>36</v>
      </c>
      <c r="E213" t="s">
        <v>25</v>
      </c>
      <c r="F213">
        <v>767062</v>
      </c>
      <c r="G213">
        <v>96</v>
      </c>
      <c r="H213">
        <v>269</v>
      </c>
      <c r="I213">
        <v>2.4700000000000002</v>
      </c>
      <c r="J213">
        <v>155321</v>
      </c>
      <c r="K213">
        <v>63340</v>
      </c>
      <c r="L213">
        <v>13.6</v>
      </c>
      <c r="M213">
        <v>31.4</v>
      </c>
      <c r="N213">
        <v>200.8</v>
      </c>
      <c r="O213">
        <v>2026</v>
      </c>
      <c r="P213">
        <f>EV_DATA[[#This Row],[avg_ev_price_usd]]*EV_DATA[[#This Row],[ev_sales_units]]</f>
        <v>48585707080</v>
      </c>
      <c r="Q213">
        <f>(EV_DATA[[#This Row],[vehicle_range_km]]/EV_DATA[[#This Row],[battery_capacity_kwh]])</f>
        <v>2.8020833333333335</v>
      </c>
      <c r="R213">
        <f>(EV_DATA[[#This Row],[avg_ev_price_usd]]/EV_DATA[[#This Row],[vehicle_range_km]])</f>
        <v>235.46468401486987</v>
      </c>
      <c r="S213">
        <f>(EV_DATA[[#This Row],[charging_stations]]/EV_DATA[[#This Row],[ev_sales_units]])*1000</f>
        <v>202.48819521759648</v>
      </c>
      <c r="T213" t="s">
        <v>34</v>
      </c>
    </row>
    <row r="214" spans="1:20" x14ac:dyDescent="0.3">
      <c r="A214" t="s">
        <v>257</v>
      </c>
      <c r="B214" t="s">
        <v>39</v>
      </c>
      <c r="C214" t="s">
        <v>40</v>
      </c>
      <c r="D214" t="s">
        <v>72</v>
      </c>
      <c r="E214" t="s">
        <v>33</v>
      </c>
      <c r="F214">
        <v>380687</v>
      </c>
      <c r="G214">
        <v>86</v>
      </c>
      <c r="H214">
        <v>417</v>
      </c>
      <c r="I214">
        <v>1.1200000000000001</v>
      </c>
      <c r="J214">
        <v>171273</v>
      </c>
      <c r="K214">
        <v>75163</v>
      </c>
      <c r="L214">
        <v>14</v>
      </c>
      <c r="M214">
        <v>24.1</v>
      </c>
      <c r="N214">
        <v>51.5</v>
      </c>
      <c r="O214">
        <v>2026</v>
      </c>
      <c r="P214">
        <f>EV_DATA[[#This Row],[avg_ev_price_usd]]*EV_DATA[[#This Row],[ev_sales_units]]</f>
        <v>28613576981</v>
      </c>
      <c r="Q214">
        <f>(EV_DATA[[#This Row],[vehicle_range_km]]/EV_DATA[[#This Row],[battery_capacity_kwh]])</f>
        <v>4.8488372093023253</v>
      </c>
      <c r="R214">
        <f>(EV_DATA[[#This Row],[avg_ev_price_usd]]/EV_DATA[[#This Row],[vehicle_range_km]])</f>
        <v>180.24700239808155</v>
      </c>
      <c r="S214">
        <f>(EV_DATA[[#This Row],[charging_stations]]/EV_DATA[[#This Row],[ev_sales_units]])*1000</f>
        <v>449.90504009855863</v>
      </c>
      <c r="T214" t="s">
        <v>20</v>
      </c>
    </row>
    <row r="215" spans="1:20" x14ac:dyDescent="0.3">
      <c r="A215" t="s">
        <v>258</v>
      </c>
      <c r="B215" t="s">
        <v>22</v>
      </c>
      <c r="C215" t="s">
        <v>23</v>
      </c>
      <c r="D215" t="s">
        <v>18</v>
      </c>
      <c r="E215" t="s">
        <v>33</v>
      </c>
      <c r="F215">
        <v>399379</v>
      </c>
      <c r="G215">
        <v>44</v>
      </c>
      <c r="H215">
        <v>312</v>
      </c>
      <c r="I215">
        <v>2.15</v>
      </c>
      <c r="J215">
        <v>37727</v>
      </c>
      <c r="K215">
        <v>70060</v>
      </c>
      <c r="L215">
        <v>16.2</v>
      </c>
      <c r="M215">
        <v>38.6</v>
      </c>
      <c r="N215">
        <v>155.6</v>
      </c>
      <c r="O215">
        <v>2026</v>
      </c>
      <c r="P215">
        <f>EV_DATA[[#This Row],[avg_ev_price_usd]]*EV_DATA[[#This Row],[ev_sales_units]]</f>
        <v>27980492740</v>
      </c>
      <c r="Q215">
        <f>(EV_DATA[[#This Row],[vehicle_range_km]]/EV_DATA[[#This Row],[battery_capacity_kwh]])</f>
        <v>7.0909090909090908</v>
      </c>
      <c r="R215">
        <f>(EV_DATA[[#This Row],[avg_ev_price_usd]]/EV_DATA[[#This Row],[vehicle_range_km]])</f>
        <v>224.55128205128204</v>
      </c>
      <c r="S215">
        <f>(EV_DATA[[#This Row],[charging_stations]]/EV_DATA[[#This Row],[ev_sales_units]])*1000</f>
        <v>94.464155601571434</v>
      </c>
      <c r="T215" t="s">
        <v>34</v>
      </c>
    </row>
    <row r="216" spans="1:20" x14ac:dyDescent="0.3">
      <c r="A216" t="s">
        <v>259</v>
      </c>
      <c r="B216" t="s">
        <v>16</v>
      </c>
      <c r="C216" t="s">
        <v>17</v>
      </c>
      <c r="D216" t="s">
        <v>47</v>
      </c>
      <c r="E216" t="s">
        <v>37</v>
      </c>
      <c r="F216">
        <v>41652</v>
      </c>
      <c r="G216">
        <v>118</v>
      </c>
      <c r="H216">
        <v>521</v>
      </c>
      <c r="I216">
        <v>2.34</v>
      </c>
      <c r="J216">
        <v>182118</v>
      </c>
      <c r="K216">
        <v>43524</v>
      </c>
      <c r="L216">
        <v>22.9</v>
      </c>
      <c r="M216">
        <v>52.9</v>
      </c>
      <c r="N216">
        <v>269.39999999999998</v>
      </c>
      <c r="O216">
        <v>2026</v>
      </c>
      <c r="P216">
        <f>EV_DATA[[#This Row],[avg_ev_price_usd]]*EV_DATA[[#This Row],[ev_sales_units]]</f>
        <v>1812861648</v>
      </c>
      <c r="Q216">
        <f>(EV_DATA[[#This Row],[vehicle_range_km]]/EV_DATA[[#This Row],[battery_capacity_kwh]])</f>
        <v>4.4152542372881358</v>
      </c>
      <c r="R216">
        <f>(EV_DATA[[#This Row],[avg_ev_price_usd]]/EV_DATA[[#This Row],[vehicle_range_km]])</f>
        <v>83.539347408829173</v>
      </c>
      <c r="S216">
        <f>(EV_DATA[[#This Row],[charging_stations]]/EV_DATA[[#This Row],[ev_sales_units]])*1000</f>
        <v>4372.371074618266</v>
      </c>
      <c r="T216" t="s">
        <v>20</v>
      </c>
    </row>
    <row r="217" spans="1:20" x14ac:dyDescent="0.3">
      <c r="A217" t="s">
        <v>260</v>
      </c>
      <c r="B217" t="s">
        <v>39</v>
      </c>
      <c r="C217" t="s">
        <v>40</v>
      </c>
      <c r="D217" t="s">
        <v>72</v>
      </c>
      <c r="E217" t="s">
        <v>37</v>
      </c>
      <c r="F217">
        <v>476701</v>
      </c>
      <c r="G217">
        <v>68</v>
      </c>
      <c r="H217">
        <v>378</v>
      </c>
      <c r="I217">
        <v>1.53</v>
      </c>
      <c r="J217">
        <v>115470</v>
      </c>
      <c r="K217">
        <v>59327</v>
      </c>
      <c r="L217">
        <v>24.8</v>
      </c>
      <c r="M217">
        <v>26</v>
      </c>
      <c r="N217">
        <v>165</v>
      </c>
      <c r="O217">
        <v>2026</v>
      </c>
      <c r="P217">
        <f>EV_DATA[[#This Row],[avg_ev_price_usd]]*EV_DATA[[#This Row],[ev_sales_units]]</f>
        <v>28281240227</v>
      </c>
      <c r="Q217">
        <f>(EV_DATA[[#This Row],[vehicle_range_km]]/EV_DATA[[#This Row],[battery_capacity_kwh]])</f>
        <v>5.5588235294117645</v>
      </c>
      <c r="R217">
        <f>(EV_DATA[[#This Row],[avg_ev_price_usd]]/EV_DATA[[#This Row],[vehicle_range_km]])</f>
        <v>156.94973544973544</v>
      </c>
      <c r="S217">
        <f>(EV_DATA[[#This Row],[charging_stations]]/EV_DATA[[#This Row],[ev_sales_units]])*1000</f>
        <v>242.22730810298279</v>
      </c>
      <c r="T217" t="s">
        <v>34</v>
      </c>
    </row>
    <row r="218" spans="1:20" x14ac:dyDescent="0.3">
      <c r="A218" t="s">
        <v>261</v>
      </c>
      <c r="B218" t="s">
        <v>27</v>
      </c>
      <c r="C218" t="s">
        <v>28</v>
      </c>
      <c r="D218" t="s">
        <v>29</v>
      </c>
      <c r="E218" t="s">
        <v>25</v>
      </c>
      <c r="F218">
        <v>785616</v>
      </c>
      <c r="G218">
        <v>63</v>
      </c>
      <c r="H218">
        <v>603</v>
      </c>
      <c r="I218">
        <v>2.02</v>
      </c>
      <c r="J218">
        <v>112148</v>
      </c>
      <c r="K218">
        <v>70456</v>
      </c>
      <c r="L218">
        <v>16.100000000000001</v>
      </c>
      <c r="M218">
        <v>15.5</v>
      </c>
      <c r="N218">
        <v>114.5</v>
      </c>
      <c r="O218">
        <v>2026</v>
      </c>
      <c r="P218">
        <f>EV_DATA[[#This Row],[avg_ev_price_usd]]*EV_DATA[[#This Row],[ev_sales_units]]</f>
        <v>55351360896</v>
      </c>
      <c r="Q218">
        <f>(EV_DATA[[#This Row],[vehicle_range_km]]/EV_DATA[[#This Row],[battery_capacity_kwh]])</f>
        <v>9.5714285714285712</v>
      </c>
      <c r="R218">
        <f>(EV_DATA[[#This Row],[avg_ev_price_usd]]/EV_DATA[[#This Row],[vehicle_range_km]])</f>
        <v>116.84245439469321</v>
      </c>
      <c r="S218">
        <f>(EV_DATA[[#This Row],[charging_stations]]/EV_DATA[[#This Row],[ev_sales_units]])*1000</f>
        <v>142.75167511863302</v>
      </c>
      <c r="T218" t="s">
        <v>20</v>
      </c>
    </row>
    <row r="219" spans="1:20" x14ac:dyDescent="0.3">
      <c r="A219" t="s">
        <v>262</v>
      </c>
      <c r="B219" t="s">
        <v>27</v>
      </c>
      <c r="C219" t="s">
        <v>28</v>
      </c>
      <c r="D219" t="s">
        <v>18</v>
      </c>
      <c r="E219" t="s">
        <v>19</v>
      </c>
      <c r="F219">
        <v>53037</v>
      </c>
      <c r="G219">
        <v>111</v>
      </c>
      <c r="H219">
        <v>609</v>
      </c>
      <c r="I219">
        <v>2.68</v>
      </c>
      <c r="J219">
        <v>123706</v>
      </c>
      <c r="K219">
        <v>28135</v>
      </c>
      <c r="L219">
        <v>13.7</v>
      </c>
      <c r="M219">
        <v>36.4</v>
      </c>
      <c r="N219">
        <v>70.5</v>
      </c>
      <c r="O219">
        <v>2026</v>
      </c>
      <c r="P219">
        <f>EV_DATA[[#This Row],[avg_ev_price_usd]]*EV_DATA[[#This Row],[ev_sales_units]]</f>
        <v>1492195995</v>
      </c>
      <c r="Q219">
        <f>(EV_DATA[[#This Row],[vehicle_range_km]]/EV_DATA[[#This Row],[battery_capacity_kwh]])</f>
        <v>5.4864864864864868</v>
      </c>
      <c r="R219">
        <f>(EV_DATA[[#This Row],[avg_ev_price_usd]]/EV_DATA[[#This Row],[vehicle_range_km]])</f>
        <v>46.198686371100166</v>
      </c>
      <c r="S219">
        <f>(EV_DATA[[#This Row],[charging_stations]]/EV_DATA[[#This Row],[ev_sales_units]])*1000</f>
        <v>2332.4471595301393</v>
      </c>
      <c r="T219" t="s">
        <v>34</v>
      </c>
    </row>
    <row r="220" spans="1:20" x14ac:dyDescent="0.3">
      <c r="A220" t="s">
        <v>263</v>
      </c>
      <c r="B220" t="s">
        <v>16</v>
      </c>
      <c r="C220" t="s">
        <v>17</v>
      </c>
      <c r="D220" t="s">
        <v>24</v>
      </c>
      <c r="E220" t="s">
        <v>19</v>
      </c>
      <c r="F220">
        <v>500550</v>
      </c>
      <c r="G220">
        <v>66</v>
      </c>
      <c r="H220">
        <v>442</v>
      </c>
      <c r="I220">
        <v>1.6</v>
      </c>
      <c r="J220">
        <v>67947</v>
      </c>
      <c r="K220">
        <v>52504</v>
      </c>
      <c r="L220">
        <v>19</v>
      </c>
      <c r="M220">
        <v>26</v>
      </c>
      <c r="N220">
        <v>154.69999999999999</v>
      </c>
      <c r="O220">
        <v>2026</v>
      </c>
      <c r="P220">
        <f>EV_DATA[[#This Row],[avg_ev_price_usd]]*EV_DATA[[#This Row],[ev_sales_units]]</f>
        <v>26280877200</v>
      </c>
      <c r="Q220">
        <f>(EV_DATA[[#This Row],[vehicle_range_km]]/EV_DATA[[#This Row],[battery_capacity_kwh]])</f>
        <v>6.6969696969696972</v>
      </c>
      <c r="R220">
        <f>(EV_DATA[[#This Row],[avg_ev_price_usd]]/EV_DATA[[#This Row],[vehicle_range_km]])</f>
        <v>118.78733031674209</v>
      </c>
      <c r="S220">
        <f>(EV_DATA[[#This Row],[charging_stations]]/EV_DATA[[#This Row],[ev_sales_units]])*1000</f>
        <v>135.74468085106383</v>
      </c>
      <c r="T220" t="s">
        <v>34</v>
      </c>
    </row>
    <row r="221" spans="1:20" x14ac:dyDescent="0.3">
      <c r="A221" t="s">
        <v>264</v>
      </c>
      <c r="B221" t="s">
        <v>16</v>
      </c>
      <c r="C221" t="s">
        <v>17</v>
      </c>
      <c r="D221" t="s">
        <v>58</v>
      </c>
      <c r="E221" t="s">
        <v>25</v>
      </c>
      <c r="F221">
        <v>429468</v>
      </c>
      <c r="G221">
        <v>97</v>
      </c>
      <c r="H221">
        <v>474</v>
      </c>
      <c r="I221">
        <v>1.73</v>
      </c>
      <c r="J221">
        <v>46353</v>
      </c>
      <c r="K221">
        <v>66112</v>
      </c>
      <c r="L221">
        <v>22.6</v>
      </c>
      <c r="M221">
        <v>24.8</v>
      </c>
      <c r="N221">
        <v>199.4</v>
      </c>
      <c r="O221">
        <v>2026</v>
      </c>
      <c r="P221">
        <f>EV_DATA[[#This Row],[avg_ev_price_usd]]*EV_DATA[[#This Row],[ev_sales_units]]</f>
        <v>28392988416</v>
      </c>
      <c r="Q221">
        <f>(EV_DATA[[#This Row],[vehicle_range_km]]/EV_DATA[[#This Row],[battery_capacity_kwh]])</f>
        <v>4.8865979381443303</v>
      </c>
      <c r="R221">
        <f>(EV_DATA[[#This Row],[avg_ev_price_usd]]/EV_DATA[[#This Row],[vehicle_range_km]])</f>
        <v>139.47679324894514</v>
      </c>
      <c r="S221">
        <f>(EV_DATA[[#This Row],[charging_stations]]/EV_DATA[[#This Row],[ev_sales_units]])*1000</f>
        <v>107.93120791304591</v>
      </c>
      <c r="T221" t="s">
        <v>34</v>
      </c>
    </row>
    <row r="222" spans="1:20" x14ac:dyDescent="0.3">
      <c r="A222" t="s">
        <v>265</v>
      </c>
      <c r="B222" t="s">
        <v>42</v>
      </c>
      <c r="C222" t="s">
        <v>17</v>
      </c>
      <c r="D222" t="s">
        <v>72</v>
      </c>
      <c r="E222" t="s">
        <v>33</v>
      </c>
      <c r="F222">
        <v>711885</v>
      </c>
      <c r="G222">
        <v>83</v>
      </c>
      <c r="H222">
        <v>252</v>
      </c>
      <c r="I222">
        <v>1.53</v>
      </c>
      <c r="J222">
        <v>176070</v>
      </c>
      <c r="K222">
        <v>82555</v>
      </c>
      <c r="L222">
        <v>23.8</v>
      </c>
      <c r="M222">
        <v>51</v>
      </c>
      <c r="N222">
        <v>215.5</v>
      </c>
      <c r="O222">
        <v>2026</v>
      </c>
      <c r="P222">
        <f>EV_DATA[[#This Row],[avg_ev_price_usd]]*EV_DATA[[#This Row],[ev_sales_units]]</f>
        <v>58769666175</v>
      </c>
      <c r="Q222">
        <f>(EV_DATA[[#This Row],[vehicle_range_km]]/EV_DATA[[#This Row],[battery_capacity_kwh]])</f>
        <v>3.036144578313253</v>
      </c>
      <c r="R222">
        <f>(EV_DATA[[#This Row],[avg_ev_price_usd]]/EV_DATA[[#This Row],[vehicle_range_km]])</f>
        <v>327.59920634920633</v>
      </c>
      <c r="S222">
        <f>(EV_DATA[[#This Row],[charging_stations]]/EV_DATA[[#This Row],[ev_sales_units]])*1000</f>
        <v>247.32927368886828</v>
      </c>
      <c r="T222" t="s">
        <v>20</v>
      </c>
    </row>
    <row r="223" spans="1:20" x14ac:dyDescent="0.3">
      <c r="A223" t="s">
        <v>266</v>
      </c>
      <c r="B223" t="s">
        <v>61</v>
      </c>
      <c r="C223" t="s">
        <v>40</v>
      </c>
      <c r="D223" t="s">
        <v>31</v>
      </c>
      <c r="E223" t="s">
        <v>33</v>
      </c>
      <c r="F223">
        <v>715571</v>
      </c>
      <c r="G223">
        <v>91</v>
      </c>
      <c r="H223">
        <v>533</v>
      </c>
      <c r="I223">
        <v>2.63</v>
      </c>
      <c r="J223">
        <v>157383</v>
      </c>
      <c r="K223">
        <v>81489</v>
      </c>
      <c r="L223">
        <v>16.3</v>
      </c>
      <c r="M223">
        <v>23.3</v>
      </c>
      <c r="N223">
        <v>280.2</v>
      </c>
      <c r="O223">
        <v>2026</v>
      </c>
      <c r="P223">
        <f>EV_DATA[[#This Row],[avg_ev_price_usd]]*EV_DATA[[#This Row],[ev_sales_units]]</f>
        <v>58311165219</v>
      </c>
      <c r="Q223">
        <f>(EV_DATA[[#This Row],[vehicle_range_km]]/EV_DATA[[#This Row],[battery_capacity_kwh]])</f>
        <v>5.8571428571428568</v>
      </c>
      <c r="R223">
        <f>(EV_DATA[[#This Row],[avg_ev_price_usd]]/EV_DATA[[#This Row],[vehicle_range_km]])</f>
        <v>152.88742964352721</v>
      </c>
      <c r="S223">
        <f>(EV_DATA[[#This Row],[charging_stations]]/EV_DATA[[#This Row],[ev_sales_units]])*1000</f>
        <v>219.94043917375075</v>
      </c>
      <c r="T223" t="s">
        <v>34</v>
      </c>
    </row>
    <row r="224" spans="1:20" x14ac:dyDescent="0.3">
      <c r="A224" t="s">
        <v>267</v>
      </c>
      <c r="B224" t="s">
        <v>39</v>
      </c>
      <c r="C224" t="s">
        <v>40</v>
      </c>
      <c r="D224" t="s">
        <v>18</v>
      </c>
      <c r="E224" t="s">
        <v>33</v>
      </c>
      <c r="F224">
        <v>181794</v>
      </c>
      <c r="G224">
        <v>86</v>
      </c>
      <c r="H224">
        <v>553</v>
      </c>
      <c r="I224">
        <v>1</v>
      </c>
      <c r="J224">
        <v>132527</v>
      </c>
      <c r="K224">
        <v>35981</v>
      </c>
      <c r="L224">
        <v>15.4</v>
      </c>
      <c r="M224">
        <v>45.9</v>
      </c>
      <c r="N224">
        <v>91.3</v>
      </c>
      <c r="O224">
        <v>2026</v>
      </c>
      <c r="P224">
        <f>EV_DATA[[#This Row],[avg_ev_price_usd]]*EV_DATA[[#This Row],[ev_sales_units]]</f>
        <v>6541129914</v>
      </c>
      <c r="Q224">
        <f>(EV_DATA[[#This Row],[vehicle_range_km]]/EV_DATA[[#This Row],[battery_capacity_kwh]])</f>
        <v>6.4302325581395348</v>
      </c>
      <c r="R224">
        <f>(EV_DATA[[#This Row],[avg_ev_price_usd]]/EV_DATA[[#This Row],[vehicle_range_km]])</f>
        <v>65.065099457504516</v>
      </c>
      <c r="S224">
        <f>(EV_DATA[[#This Row],[charging_stations]]/EV_DATA[[#This Row],[ev_sales_units]])*1000</f>
        <v>728.99545639570067</v>
      </c>
      <c r="T224" t="s">
        <v>34</v>
      </c>
    </row>
    <row r="225" spans="1:20" x14ac:dyDescent="0.3">
      <c r="A225" t="s">
        <v>268</v>
      </c>
      <c r="B225" t="s">
        <v>22</v>
      </c>
      <c r="C225" t="s">
        <v>23</v>
      </c>
      <c r="D225" t="s">
        <v>45</v>
      </c>
      <c r="E225" t="s">
        <v>25</v>
      </c>
      <c r="F225">
        <v>615616</v>
      </c>
      <c r="G225">
        <v>46</v>
      </c>
      <c r="H225">
        <v>566</v>
      </c>
      <c r="I225">
        <v>0.56000000000000005</v>
      </c>
      <c r="J225">
        <v>46014</v>
      </c>
      <c r="K225">
        <v>73457</v>
      </c>
      <c r="L225">
        <v>12.3</v>
      </c>
      <c r="M225">
        <v>18</v>
      </c>
      <c r="N225">
        <v>207.3</v>
      </c>
      <c r="O225">
        <v>2026</v>
      </c>
      <c r="P225">
        <f>EV_DATA[[#This Row],[avg_ev_price_usd]]*EV_DATA[[#This Row],[ev_sales_units]]</f>
        <v>45221304512</v>
      </c>
      <c r="Q225">
        <f>(EV_DATA[[#This Row],[vehicle_range_km]]/EV_DATA[[#This Row],[battery_capacity_kwh]])</f>
        <v>12.304347826086957</v>
      </c>
      <c r="R225">
        <f>(EV_DATA[[#This Row],[avg_ev_price_usd]]/EV_DATA[[#This Row],[vehicle_range_km]])</f>
        <v>129.78268551236749</v>
      </c>
      <c r="S225">
        <f>(EV_DATA[[#This Row],[charging_stations]]/EV_DATA[[#This Row],[ev_sales_units]])*1000</f>
        <v>74.744646013099072</v>
      </c>
      <c r="T225" t="s">
        <v>20</v>
      </c>
    </row>
    <row r="226" spans="1:20" x14ac:dyDescent="0.3">
      <c r="A226" t="s">
        <v>269</v>
      </c>
      <c r="B226" t="s">
        <v>55</v>
      </c>
      <c r="C226" t="s">
        <v>40</v>
      </c>
      <c r="D226" t="s">
        <v>31</v>
      </c>
      <c r="E226" t="s">
        <v>25</v>
      </c>
      <c r="F226">
        <v>434720</v>
      </c>
      <c r="G226">
        <v>96</v>
      </c>
      <c r="H226">
        <v>344</v>
      </c>
      <c r="I226">
        <v>0.59</v>
      </c>
      <c r="J226">
        <v>126192</v>
      </c>
      <c r="K226">
        <v>44029</v>
      </c>
      <c r="L226">
        <v>16.399999999999999</v>
      </c>
      <c r="M226">
        <v>54.9</v>
      </c>
      <c r="N226">
        <v>161.4</v>
      </c>
      <c r="O226">
        <v>2026</v>
      </c>
      <c r="P226">
        <f>EV_DATA[[#This Row],[avg_ev_price_usd]]*EV_DATA[[#This Row],[ev_sales_units]]</f>
        <v>19140286880</v>
      </c>
      <c r="Q226">
        <f>(EV_DATA[[#This Row],[vehicle_range_km]]/EV_DATA[[#This Row],[battery_capacity_kwh]])</f>
        <v>3.5833333333333335</v>
      </c>
      <c r="R226">
        <f>(EV_DATA[[#This Row],[avg_ev_price_usd]]/EV_DATA[[#This Row],[vehicle_range_km]])</f>
        <v>127.99127906976744</v>
      </c>
      <c r="S226">
        <f>(EV_DATA[[#This Row],[charging_stations]]/EV_DATA[[#This Row],[ev_sales_units]])*1000</f>
        <v>290.28340080971657</v>
      </c>
      <c r="T226" t="s">
        <v>34</v>
      </c>
    </row>
    <row r="227" spans="1:20" x14ac:dyDescent="0.3">
      <c r="A227" t="s">
        <v>270</v>
      </c>
      <c r="B227" t="s">
        <v>22</v>
      </c>
      <c r="C227" t="s">
        <v>23</v>
      </c>
      <c r="D227" t="s">
        <v>58</v>
      </c>
      <c r="E227" t="s">
        <v>33</v>
      </c>
      <c r="F227">
        <v>404898</v>
      </c>
      <c r="G227">
        <v>79</v>
      </c>
      <c r="H227">
        <v>456</v>
      </c>
      <c r="I227">
        <v>0.99</v>
      </c>
      <c r="J227">
        <v>75529</v>
      </c>
      <c r="K227">
        <v>65942</v>
      </c>
      <c r="L227">
        <v>23.8</v>
      </c>
      <c r="M227">
        <v>51.5</v>
      </c>
      <c r="N227">
        <v>230.4</v>
      </c>
      <c r="O227">
        <v>2026</v>
      </c>
      <c r="P227">
        <f>EV_DATA[[#This Row],[avg_ev_price_usd]]*EV_DATA[[#This Row],[ev_sales_units]]</f>
        <v>26699783916</v>
      </c>
      <c r="Q227">
        <f>(EV_DATA[[#This Row],[vehicle_range_km]]/EV_DATA[[#This Row],[battery_capacity_kwh]])</f>
        <v>5.7721518987341769</v>
      </c>
      <c r="R227">
        <f>(EV_DATA[[#This Row],[avg_ev_price_usd]]/EV_DATA[[#This Row],[vehicle_range_km]])</f>
        <v>144.60964912280701</v>
      </c>
      <c r="S227">
        <f>(EV_DATA[[#This Row],[charging_stations]]/EV_DATA[[#This Row],[ev_sales_units]])*1000</f>
        <v>186.53833805057076</v>
      </c>
      <c r="T227" t="s">
        <v>34</v>
      </c>
    </row>
    <row r="228" spans="1:20" x14ac:dyDescent="0.3">
      <c r="A228" t="s">
        <v>271</v>
      </c>
      <c r="B228" t="s">
        <v>42</v>
      </c>
      <c r="C228" t="s">
        <v>17</v>
      </c>
      <c r="D228" t="s">
        <v>29</v>
      </c>
      <c r="E228" t="s">
        <v>25</v>
      </c>
      <c r="F228">
        <v>785439</v>
      </c>
      <c r="G228">
        <v>64</v>
      </c>
      <c r="H228">
        <v>350</v>
      </c>
      <c r="I228">
        <v>2.42</v>
      </c>
      <c r="J228">
        <v>82012</v>
      </c>
      <c r="K228">
        <v>65973</v>
      </c>
      <c r="L228">
        <v>17</v>
      </c>
      <c r="M228">
        <v>39.200000000000003</v>
      </c>
      <c r="N228">
        <v>150.1</v>
      </c>
      <c r="O228">
        <v>2026</v>
      </c>
      <c r="P228">
        <f>EV_DATA[[#This Row],[avg_ev_price_usd]]*EV_DATA[[#This Row],[ev_sales_units]]</f>
        <v>51817767147</v>
      </c>
      <c r="Q228">
        <f>(EV_DATA[[#This Row],[vehicle_range_km]]/EV_DATA[[#This Row],[battery_capacity_kwh]])</f>
        <v>5.46875</v>
      </c>
      <c r="R228">
        <f>(EV_DATA[[#This Row],[avg_ev_price_usd]]/EV_DATA[[#This Row],[vehicle_range_km]])</f>
        <v>188.49428571428572</v>
      </c>
      <c r="S228">
        <f>(EV_DATA[[#This Row],[charging_stations]]/EV_DATA[[#This Row],[ev_sales_units]])*1000</f>
        <v>104.41549248254798</v>
      </c>
      <c r="T228" t="s">
        <v>34</v>
      </c>
    </row>
    <row r="229" spans="1:20" x14ac:dyDescent="0.3">
      <c r="A229" t="s">
        <v>272</v>
      </c>
      <c r="B229" t="s">
        <v>27</v>
      </c>
      <c r="C229" t="s">
        <v>28</v>
      </c>
      <c r="D229" t="s">
        <v>31</v>
      </c>
      <c r="E229" t="s">
        <v>33</v>
      </c>
      <c r="F229">
        <v>260514</v>
      </c>
      <c r="G229">
        <v>108</v>
      </c>
      <c r="H229">
        <v>394</v>
      </c>
      <c r="I229">
        <v>0.66</v>
      </c>
      <c r="J229">
        <v>173823</v>
      </c>
      <c r="K229">
        <v>39080</v>
      </c>
      <c r="L229">
        <v>18.2</v>
      </c>
      <c r="M229">
        <v>10.7</v>
      </c>
      <c r="N229">
        <v>192.9</v>
      </c>
      <c r="O229">
        <v>2026</v>
      </c>
      <c r="P229">
        <f>EV_DATA[[#This Row],[avg_ev_price_usd]]*EV_DATA[[#This Row],[ev_sales_units]]</f>
        <v>10180887120</v>
      </c>
      <c r="Q229">
        <f>(EV_DATA[[#This Row],[vehicle_range_km]]/EV_DATA[[#This Row],[battery_capacity_kwh]])</f>
        <v>3.6481481481481484</v>
      </c>
      <c r="R229">
        <f>(EV_DATA[[#This Row],[avg_ev_price_usd]]/EV_DATA[[#This Row],[vehicle_range_km]])</f>
        <v>99.187817258883243</v>
      </c>
      <c r="S229">
        <f>(EV_DATA[[#This Row],[charging_stations]]/EV_DATA[[#This Row],[ev_sales_units]])*1000</f>
        <v>667.23093576544829</v>
      </c>
      <c r="T229" t="s">
        <v>20</v>
      </c>
    </row>
    <row r="230" spans="1:20" x14ac:dyDescent="0.3">
      <c r="A230" t="s">
        <v>273</v>
      </c>
      <c r="B230" t="s">
        <v>66</v>
      </c>
      <c r="C230" t="s">
        <v>17</v>
      </c>
      <c r="D230" t="s">
        <v>58</v>
      </c>
      <c r="E230" t="s">
        <v>37</v>
      </c>
      <c r="F230">
        <v>57820</v>
      </c>
      <c r="G230">
        <v>80</v>
      </c>
      <c r="H230">
        <v>538</v>
      </c>
      <c r="I230">
        <v>1.43</v>
      </c>
      <c r="J230">
        <v>55523</v>
      </c>
      <c r="K230">
        <v>77124</v>
      </c>
      <c r="L230">
        <v>22.1</v>
      </c>
      <c r="M230">
        <v>45.5</v>
      </c>
      <c r="N230">
        <v>255</v>
      </c>
      <c r="O230">
        <v>2026</v>
      </c>
      <c r="P230">
        <f>EV_DATA[[#This Row],[avg_ev_price_usd]]*EV_DATA[[#This Row],[ev_sales_units]]</f>
        <v>4459309680</v>
      </c>
      <c r="Q230">
        <f>(EV_DATA[[#This Row],[vehicle_range_km]]/EV_DATA[[#This Row],[battery_capacity_kwh]])</f>
        <v>6.7249999999999996</v>
      </c>
      <c r="R230">
        <f>(EV_DATA[[#This Row],[avg_ev_price_usd]]/EV_DATA[[#This Row],[vehicle_range_km]])</f>
        <v>143.35315985130111</v>
      </c>
      <c r="S230">
        <f>(EV_DATA[[#This Row],[charging_stations]]/EV_DATA[[#This Row],[ev_sales_units]])*1000</f>
        <v>960.27326184711171</v>
      </c>
      <c r="T230" t="s">
        <v>20</v>
      </c>
    </row>
    <row r="231" spans="1:20" x14ac:dyDescent="0.3">
      <c r="A231" t="s">
        <v>274</v>
      </c>
      <c r="B231" t="s">
        <v>27</v>
      </c>
      <c r="C231" t="s">
        <v>28</v>
      </c>
      <c r="D231" t="s">
        <v>36</v>
      </c>
      <c r="E231" t="s">
        <v>19</v>
      </c>
      <c r="F231">
        <v>7464</v>
      </c>
      <c r="G231">
        <v>92</v>
      </c>
      <c r="H231">
        <v>523</v>
      </c>
      <c r="I231">
        <v>2.4300000000000002</v>
      </c>
      <c r="J231">
        <v>186626</v>
      </c>
      <c r="K231">
        <v>62276</v>
      </c>
      <c r="L231">
        <v>12.9</v>
      </c>
      <c r="M231">
        <v>48.1</v>
      </c>
      <c r="N231">
        <v>90.4</v>
      </c>
      <c r="O231">
        <v>2026</v>
      </c>
      <c r="P231">
        <f>EV_DATA[[#This Row],[avg_ev_price_usd]]*EV_DATA[[#This Row],[ev_sales_units]]</f>
        <v>464828064</v>
      </c>
      <c r="Q231">
        <f>(EV_DATA[[#This Row],[vehicle_range_km]]/EV_DATA[[#This Row],[battery_capacity_kwh]])</f>
        <v>5.6847826086956523</v>
      </c>
      <c r="R231">
        <f>(EV_DATA[[#This Row],[avg_ev_price_usd]]/EV_DATA[[#This Row],[vehicle_range_km]])</f>
        <v>119.07456978967495</v>
      </c>
      <c r="S231">
        <f>(EV_DATA[[#This Row],[charging_stations]]/EV_DATA[[#This Row],[ev_sales_units]])*1000</f>
        <v>25003.483386923901</v>
      </c>
      <c r="T231" t="s">
        <v>34</v>
      </c>
    </row>
    <row r="232" spans="1:20" x14ac:dyDescent="0.3">
      <c r="A232" t="s">
        <v>275</v>
      </c>
      <c r="B232" t="s">
        <v>61</v>
      </c>
      <c r="C232" t="s">
        <v>40</v>
      </c>
      <c r="D232" t="s">
        <v>58</v>
      </c>
      <c r="E232" t="s">
        <v>19</v>
      </c>
      <c r="F232">
        <v>205895</v>
      </c>
      <c r="G232">
        <v>86</v>
      </c>
      <c r="H232">
        <v>475</v>
      </c>
      <c r="I232">
        <v>1.46</v>
      </c>
      <c r="J232">
        <v>143047</v>
      </c>
      <c r="K232">
        <v>38415</v>
      </c>
      <c r="L232">
        <v>18.3</v>
      </c>
      <c r="M232">
        <v>15.9</v>
      </c>
      <c r="N232">
        <v>55.2</v>
      </c>
      <c r="O232">
        <v>2026</v>
      </c>
      <c r="P232">
        <f>EV_DATA[[#This Row],[avg_ev_price_usd]]*EV_DATA[[#This Row],[ev_sales_units]]</f>
        <v>7909456425</v>
      </c>
      <c r="Q232">
        <f>(EV_DATA[[#This Row],[vehicle_range_km]]/EV_DATA[[#This Row],[battery_capacity_kwh]])</f>
        <v>5.5232558139534884</v>
      </c>
      <c r="R232">
        <f>(EV_DATA[[#This Row],[avg_ev_price_usd]]/EV_DATA[[#This Row],[vehicle_range_km]])</f>
        <v>80.873684210526321</v>
      </c>
      <c r="S232">
        <f>(EV_DATA[[#This Row],[charging_stations]]/EV_DATA[[#This Row],[ev_sales_units]])*1000</f>
        <v>694.75703635348123</v>
      </c>
      <c r="T232" t="s">
        <v>20</v>
      </c>
    </row>
    <row r="233" spans="1:20" x14ac:dyDescent="0.3">
      <c r="A233" t="s">
        <v>276</v>
      </c>
      <c r="B233" t="s">
        <v>66</v>
      </c>
      <c r="C233" t="s">
        <v>17</v>
      </c>
      <c r="D233" t="s">
        <v>72</v>
      </c>
      <c r="E233" t="s">
        <v>19</v>
      </c>
      <c r="F233">
        <v>583698</v>
      </c>
      <c r="G233">
        <v>96</v>
      </c>
      <c r="H233">
        <v>318</v>
      </c>
      <c r="I233">
        <v>1.35</v>
      </c>
      <c r="J233">
        <v>133464</v>
      </c>
      <c r="K233">
        <v>52029</v>
      </c>
      <c r="L233">
        <v>19.3</v>
      </c>
      <c r="M233">
        <v>22.1</v>
      </c>
      <c r="N233">
        <v>257.39999999999998</v>
      </c>
      <c r="O233">
        <v>2026</v>
      </c>
      <c r="P233">
        <f>EV_DATA[[#This Row],[avg_ev_price_usd]]*EV_DATA[[#This Row],[ev_sales_units]]</f>
        <v>30369223242</v>
      </c>
      <c r="Q233">
        <f>(EV_DATA[[#This Row],[vehicle_range_km]]/EV_DATA[[#This Row],[battery_capacity_kwh]])</f>
        <v>3.3125</v>
      </c>
      <c r="R233">
        <f>(EV_DATA[[#This Row],[avg_ev_price_usd]]/EV_DATA[[#This Row],[vehicle_range_km]])</f>
        <v>163.61320754716982</v>
      </c>
      <c r="S233">
        <f>(EV_DATA[[#This Row],[charging_stations]]/EV_DATA[[#This Row],[ev_sales_units]])*1000</f>
        <v>228.65248810172383</v>
      </c>
      <c r="T233" t="s">
        <v>34</v>
      </c>
    </row>
    <row r="234" spans="1:20" x14ac:dyDescent="0.3">
      <c r="A234" t="s">
        <v>277</v>
      </c>
      <c r="B234" t="s">
        <v>27</v>
      </c>
      <c r="C234" t="s">
        <v>28</v>
      </c>
      <c r="D234" t="s">
        <v>18</v>
      </c>
      <c r="E234" t="s">
        <v>37</v>
      </c>
      <c r="F234">
        <v>340289</v>
      </c>
      <c r="G234">
        <v>80</v>
      </c>
      <c r="H234">
        <v>283</v>
      </c>
      <c r="I234">
        <v>1.35</v>
      </c>
      <c r="J234">
        <v>82100</v>
      </c>
      <c r="K234">
        <v>34593</v>
      </c>
      <c r="L234">
        <v>13.2</v>
      </c>
      <c r="M234">
        <v>29.8</v>
      </c>
      <c r="N234">
        <v>69.2</v>
      </c>
      <c r="O234">
        <v>2026</v>
      </c>
      <c r="P234">
        <f>EV_DATA[[#This Row],[avg_ev_price_usd]]*EV_DATA[[#This Row],[ev_sales_units]]</f>
        <v>11771617377</v>
      </c>
      <c r="Q234">
        <f>(EV_DATA[[#This Row],[vehicle_range_km]]/EV_DATA[[#This Row],[battery_capacity_kwh]])</f>
        <v>3.5375000000000001</v>
      </c>
      <c r="R234">
        <f>(EV_DATA[[#This Row],[avg_ev_price_usd]]/EV_DATA[[#This Row],[vehicle_range_km]])</f>
        <v>122.23674911660777</v>
      </c>
      <c r="S234">
        <f>(EV_DATA[[#This Row],[charging_stations]]/EV_DATA[[#This Row],[ev_sales_units]])*1000</f>
        <v>241.26551254962695</v>
      </c>
      <c r="T234" t="s">
        <v>34</v>
      </c>
    </row>
    <row r="235" spans="1:20" x14ac:dyDescent="0.3">
      <c r="A235" t="s">
        <v>278</v>
      </c>
      <c r="B235" t="s">
        <v>66</v>
      </c>
      <c r="C235" t="s">
        <v>17</v>
      </c>
      <c r="D235" t="s">
        <v>58</v>
      </c>
      <c r="E235" t="s">
        <v>37</v>
      </c>
      <c r="F235">
        <v>644215</v>
      </c>
      <c r="G235">
        <v>43</v>
      </c>
      <c r="H235">
        <v>548</v>
      </c>
      <c r="I235">
        <v>1.63</v>
      </c>
      <c r="J235">
        <v>36926</v>
      </c>
      <c r="K235">
        <v>33900</v>
      </c>
      <c r="L235">
        <v>22.6</v>
      </c>
      <c r="M235">
        <v>30.7</v>
      </c>
      <c r="N235">
        <v>238.8</v>
      </c>
      <c r="O235">
        <v>2026</v>
      </c>
      <c r="P235">
        <f>EV_DATA[[#This Row],[avg_ev_price_usd]]*EV_DATA[[#This Row],[ev_sales_units]]</f>
        <v>21838888500</v>
      </c>
      <c r="Q235">
        <f>(EV_DATA[[#This Row],[vehicle_range_km]]/EV_DATA[[#This Row],[battery_capacity_kwh]])</f>
        <v>12.744186046511627</v>
      </c>
      <c r="R235">
        <f>(EV_DATA[[#This Row],[avg_ev_price_usd]]/EV_DATA[[#This Row],[vehicle_range_km]])</f>
        <v>61.861313868613138</v>
      </c>
      <c r="S235">
        <f>(EV_DATA[[#This Row],[charging_stations]]/EV_DATA[[#This Row],[ev_sales_units]])*1000</f>
        <v>57.319373190627353</v>
      </c>
      <c r="T235" t="s">
        <v>20</v>
      </c>
    </row>
    <row r="236" spans="1:20" x14ac:dyDescent="0.3">
      <c r="A236" t="s">
        <v>279</v>
      </c>
      <c r="B236" t="s">
        <v>55</v>
      </c>
      <c r="C236" t="s">
        <v>40</v>
      </c>
      <c r="D236" t="s">
        <v>58</v>
      </c>
      <c r="E236" t="s">
        <v>33</v>
      </c>
      <c r="F236">
        <v>722695</v>
      </c>
      <c r="G236">
        <v>102</v>
      </c>
      <c r="H236">
        <v>469</v>
      </c>
      <c r="I236">
        <v>2.35</v>
      </c>
      <c r="J236">
        <v>44521</v>
      </c>
      <c r="K236">
        <v>63281</v>
      </c>
      <c r="L236">
        <v>24.7</v>
      </c>
      <c r="M236">
        <v>27.5</v>
      </c>
      <c r="N236">
        <v>84.9</v>
      </c>
      <c r="O236">
        <v>2026</v>
      </c>
      <c r="P236">
        <f>EV_DATA[[#This Row],[avg_ev_price_usd]]*EV_DATA[[#This Row],[ev_sales_units]]</f>
        <v>45732862295</v>
      </c>
      <c r="Q236">
        <f>(EV_DATA[[#This Row],[vehicle_range_km]]/EV_DATA[[#This Row],[battery_capacity_kwh]])</f>
        <v>4.5980392156862742</v>
      </c>
      <c r="R236">
        <f>(EV_DATA[[#This Row],[avg_ev_price_usd]]/EV_DATA[[#This Row],[vehicle_range_km]])</f>
        <v>134.92750533049042</v>
      </c>
      <c r="S236">
        <f>(EV_DATA[[#This Row],[charging_stations]]/EV_DATA[[#This Row],[ev_sales_units]])*1000</f>
        <v>61.604134524246057</v>
      </c>
      <c r="T236" t="s">
        <v>34</v>
      </c>
    </row>
    <row r="237" spans="1:20" x14ac:dyDescent="0.3">
      <c r="A237" t="s">
        <v>280</v>
      </c>
      <c r="B237" t="s">
        <v>61</v>
      </c>
      <c r="C237" t="s">
        <v>40</v>
      </c>
      <c r="D237" t="s">
        <v>29</v>
      </c>
      <c r="E237" t="s">
        <v>37</v>
      </c>
      <c r="F237">
        <v>356064</v>
      </c>
      <c r="G237">
        <v>119</v>
      </c>
      <c r="H237">
        <v>558</v>
      </c>
      <c r="I237">
        <v>2.56</v>
      </c>
      <c r="J237">
        <v>175982</v>
      </c>
      <c r="K237">
        <v>27538</v>
      </c>
      <c r="L237">
        <v>14.9</v>
      </c>
      <c r="M237">
        <v>24.5</v>
      </c>
      <c r="N237">
        <v>205.7</v>
      </c>
      <c r="O237">
        <v>2026</v>
      </c>
      <c r="P237">
        <f>EV_DATA[[#This Row],[avg_ev_price_usd]]*EV_DATA[[#This Row],[ev_sales_units]]</f>
        <v>9805290432</v>
      </c>
      <c r="Q237">
        <f>(EV_DATA[[#This Row],[vehicle_range_km]]/EV_DATA[[#This Row],[battery_capacity_kwh]])</f>
        <v>4.6890756302521011</v>
      </c>
      <c r="R237">
        <f>(EV_DATA[[#This Row],[avg_ev_price_usd]]/EV_DATA[[#This Row],[vehicle_range_km]])</f>
        <v>49.351254480286741</v>
      </c>
      <c r="S237">
        <f>(EV_DATA[[#This Row],[charging_stations]]/EV_DATA[[#This Row],[ev_sales_units]])*1000</f>
        <v>494.2426080704592</v>
      </c>
      <c r="T237" t="s">
        <v>34</v>
      </c>
    </row>
    <row r="238" spans="1:20" x14ac:dyDescent="0.3">
      <c r="A238" t="s">
        <v>281</v>
      </c>
      <c r="B238" t="s">
        <v>22</v>
      </c>
      <c r="C238" t="s">
        <v>23</v>
      </c>
      <c r="D238" t="s">
        <v>29</v>
      </c>
      <c r="E238" t="s">
        <v>19</v>
      </c>
      <c r="F238">
        <v>320677</v>
      </c>
      <c r="G238">
        <v>84</v>
      </c>
      <c r="H238">
        <v>642</v>
      </c>
      <c r="I238">
        <v>1.7</v>
      </c>
      <c r="J238">
        <v>30640</v>
      </c>
      <c r="K238">
        <v>36156</v>
      </c>
      <c r="L238">
        <v>13.8</v>
      </c>
      <c r="M238">
        <v>17.100000000000001</v>
      </c>
      <c r="N238">
        <v>27.7</v>
      </c>
      <c r="O238">
        <v>2026</v>
      </c>
      <c r="P238">
        <f>EV_DATA[[#This Row],[avg_ev_price_usd]]*EV_DATA[[#This Row],[ev_sales_units]]</f>
        <v>11594397612</v>
      </c>
      <c r="Q238">
        <f>(EV_DATA[[#This Row],[vehicle_range_km]]/EV_DATA[[#This Row],[battery_capacity_kwh]])</f>
        <v>7.6428571428571432</v>
      </c>
      <c r="R238">
        <f>(EV_DATA[[#This Row],[avg_ev_price_usd]]/EV_DATA[[#This Row],[vehicle_range_km]])</f>
        <v>56.317757009345797</v>
      </c>
      <c r="S238">
        <f>(EV_DATA[[#This Row],[charging_stations]]/EV_DATA[[#This Row],[ev_sales_units]])*1000</f>
        <v>95.547856565952657</v>
      </c>
      <c r="T238" t="s">
        <v>20</v>
      </c>
    </row>
    <row r="239" spans="1:20" x14ac:dyDescent="0.3">
      <c r="A239" t="s">
        <v>282</v>
      </c>
      <c r="B239" t="s">
        <v>49</v>
      </c>
      <c r="C239" t="s">
        <v>23</v>
      </c>
      <c r="D239" t="s">
        <v>72</v>
      </c>
      <c r="E239" t="s">
        <v>25</v>
      </c>
      <c r="F239">
        <v>158373</v>
      </c>
      <c r="G239">
        <v>109</v>
      </c>
      <c r="H239">
        <v>632</v>
      </c>
      <c r="I239">
        <v>1.25</v>
      </c>
      <c r="J239">
        <v>162343</v>
      </c>
      <c r="K239">
        <v>31053</v>
      </c>
      <c r="L239">
        <v>13.9</v>
      </c>
      <c r="M239">
        <v>53.3</v>
      </c>
      <c r="N239">
        <v>55.2</v>
      </c>
      <c r="O239">
        <v>2026</v>
      </c>
      <c r="P239">
        <f>EV_DATA[[#This Row],[avg_ev_price_usd]]*EV_DATA[[#This Row],[ev_sales_units]]</f>
        <v>4917956769</v>
      </c>
      <c r="Q239">
        <f>(EV_DATA[[#This Row],[vehicle_range_km]]/EV_DATA[[#This Row],[battery_capacity_kwh]])</f>
        <v>5.7981651376146788</v>
      </c>
      <c r="R239">
        <f>(EV_DATA[[#This Row],[avg_ev_price_usd]]/EV_DATA[[#This Row],[vehicle_range_km]])</f>
        <v>49.134493670886073</v>
      </c>
      <c r="S239">
        <f>(EV_DATA[[#This Row],[charging_stations]]/EV_DATA[[#This Row],[ev_sales_units]])*1000</f>
        <v>1025.0674041661141</v>
      </c>
      <c r="T239" t="s">
        <v>34</v>
      </c>
    </row>
    <row r="240" spans="1:20" x14ac:dyDescent="0.3">
      <c r="A240" t="s">
        <v>283</v>
      </c>
      <c r="B240" t="s">
        <v>52</v>
      </c>
      <c r="C240" t="s">
        <v>40</v>
      </c>
      <c r="D240" t="s">
        <v>29</v>
      </c>
      <c r="E240" t="s">
        <v>33</v>
      </c>
      <c r="F240">
        <v>775411</v>
      </c>
      <c r="G240">
        <v>84</v>
      </c>
      <c r="H240">
        <v>405</v>
      </c>
      <c r="I240">
        <v>2.95</v>
      </c>
      <c r="J240">
        <v>47532</v>
      </c>
      <c r="K240">
        <v>44365</v>
      </c>
      <c r="L240">
        <v>21.5</v>
      </c>
      <c r="M240">
        <v>64.400000000000006</v>
      </c>
      <c r="N240">
        <v>49.2</v>
      </c>
      <c r="O240">
        <v>2026</v>
      </c>
      <c r="P240">
        <f>EV_DATA[[#This Row],[avg_ev_price_usd]]*EV_DATA[[#This Row],[ev_sales_units]]</f>
        <v>34401109015</v>
      </c>
      <c r="Q240">
        <f>(EV_DATA[[#This Row],[vehicle_range_km]]/EV_DATA[[#This Row],[battery_capacity_kwh]])</f>
        <v>4.8214285714285712</v>
      </c>
      <c r="R240">
        <f>(EV_DATA[[#This Row],[avg_ev_price_usd]]/EV_DATA[[#This Row],[vehicle_range_km]])</f>
        <v>109.54320987654322</v>
      </c>
      <c r="S240">
        <f>(EV_DATA[[#This Row],[charging_stations]]/EV_DATA[[#This Row],[ev_sales_units]])*1000</f>
        <v>61.299104603881034</v>
      </c>
      <c r="T240" t="s">
        <v>34</v>
      </c>
    </row>
    <row r="241" spans="1:20" x14ac:dyDescent="0.3">
      <c r="A241" t="s">
        <v>284</v>
      </c>
      <c r="B241" t="s">
        <v>16</v>
      </c>
      <c r="C241" t="s">
        <v>17</v>
      </c>
      <c r="D241" t="s">
        <v>47</v>
      </c>
      <c r="E241" t="s">
        <v>25</v>
      </c>
      <c r="F241">
        <v>647217</v>
      </c>
      <c r="G241">
        <v>41</v>
      </c>
      <c r="H241">
        <v>572</v>
      </c>
      <c r="I241">
        <v>2.54</v>
      </c>
      <c r="J241">
        <v>168185</v>
      </c>
      <c r="K241">
        <v>56816</v>
      </c>
      <c r="L241">
        <v>20.6</v>
      </c>
      <c r="M241">
        <v>23.3</v>
      </c>
      <c r="N241">
        <v>271.10000000000002</v>
      </c>
      <c r="O241">
        <v>2026</v>
      </c>
      <c r="P241">
        <f>EV_DATA[[#This Row],[avg_ev_price_usd]]*EV_DATA[[#This Row],[ev_sales_units]]</f>
        <v>36772281072</v>
      </c>
      <c r="Q241">
        <f>(EV_DATA[[#This Row],[vehicle_range_km]]/EV_DATA[[#This Row],[battery_capacity_kwh]])</f>
        <v>13.951219512195122</v>
      </c>
      <c r="R241">
        <f>(EV_DATA[[#This Row],[avg_ev_price_usd]]/EV_DATA[[#This Row],[vehicle_range_km]])</f>
        <v>99.328671328671334</v>
      </c>
      <c r="S241">
        <f>(EV_DATA[[#This Row],[charging_stations]]/EV_DATA[[#This Row],[ev_sales_units]])*1000</f>
        <v>259.85874907488528</v>
      </c>
      <c r="T241" t="s">
        <v>34</v>
      </c>
    </row>
    <row r="242" spans="1:20" x14ac:dyDescent="0.3">
      <c r="A242" t="s">
        <v>285</v>
      </c>
      <c r="B242" t="s">
        <v>55</v>
      </c>
      <c r="C242" t="s">
        <v>40</v>
      </c>
      <c r="D242" t="s">
        <v>72</v>
      </c>
      <c r="E242" t="s">
        <v>33</v>
      </c>
      <c r="F242">
        <v>208931</v>
      </c>
      <c r="G242">
        <v>118</v>
      </c>
      <c r="H242">
        <v>535</v>
      </c>
      <c r="I242">
        <v>2.88</v>
      </c>
      <c r="J242">
        <v>104191</v>
      </c>
      <c r="K242">
        <v>31849</v>
      </c>
      <c r="L242">
        <v>17.100000000000001</v>
      </c>
      <c r="M242">
        <v>32.6</v>
      </c>
      <c r="N242">
        <v>45.4</v>
      </c>
      <c r="O242">
        <v>2026</v>
      </c>
      <c r="P242">
        <f>EV_DATA[[#This Row],[avg_ev_price_usd]]*EV_DATA[[#This Row],[ev_sales_units]]</f>
        <v>6654243419</v>
      </c>
      <c r="Q242">
        <f>(EV_DATA[[#This Row],[vehicle_range_km]]/EV_DATA[[#This Row],[battery_capacity_kwh]])</f>
        <v>4.5338983050847457</v>
      </c>
      <c r="R242">
        <f>(EV_DATA[[#This Row],[avg_ev_price_usd]]/EV_DATA[[#This Row],[vehicle_range_km]])</f>
        <v>59.530841121495328</v>
      </c>
      <c r="S242">
        <f>(EV_DATA[[#This Row],[charging_stations]]/EV_DATA[[#This Row],[ev_sales_units]])*1000</f>
        <v>498.68616911803423</v>
      </c>
      <c r="T242" t="s">
        <v>34</v>
      </c>
    </row>
    <row r="243" spans="1:20" x14ac:dyDescent="0.3">
      <c r="A243" t="s">
        <v>286</v>
      </c>
      <c r="B243" t="s">
        <v>39</v>
      </c>
      <c r="C243" t="s">
        <v>40</v>
      </c>
      <c r="D243" t="s">
        <v>43</v>
      </c>
      <c r="E243" t="s">
        <v>33</v>
      </c>
      <c r="F243">
        <v>602454</v>
      </c>
      <c r="G243">
        <v>84</v>
      </c>
      <c r="H243">
        <v>283</v>
      </c>
      <c r="I243">
        <v>2.06</v>
      </c>
      <c r="J243">
        <v>33840</v>
      </c>
      <c r="K243">
        <v>41920</v>
      </c>
      <c r="L243">
        <v>20.8</v>
      </c>
      <c r="M243">
        <v>7.4</v>
      </c>
      <c r="N243">
        <v>165.7</v>
      </c>
      <c r="O243">
        <v>2026</v>
      </c>
      <c r="P243">
        <f>EV_DATA[[#This Row],[avg_ev_price_usd]]*EV_DATA[[#This Row],[ev_sales_units]]</f>
        <v>25254871680</v>
      </c>
      <c r="Q243">
        <f>(EV_DATA[[#This Row],[vehicle_range_km]]/EV_DATA[[#This Row],[battery_capacity_kwh]])</f>
        <v>3.3690476190476191</v>
      </c>
      <c r="R243">
        <f>(EV_DATA[[#This Row],[avg_ev_price_usd]]/EV_DATA[[#This Row],[vehicle_range_km]])</f>
        <v>148.12720848056537</v>
      </c>
      <c r="S243">
        <f>(EV_DATA[[#This Row],[charging_stations]]/EV_DATA[[#This Row],[ev_sales_units]])*1000</f>
        <v>56.170263621786894</v>
      </c>
      <c r="T243" t="s">
        <v>34</v>
      </c>
    </row>
    <row r="244" spans="1:20" x14ac:dyDescent="0.3">
      <c r="A244" t="s">
        <v>287</v>
      </c>
      <c r="B244" t="s">
        <v>49</v>
      </c>
      <c r="C244" t="s">
        <v>23</v>
      </c>
      <c r="D244" t="s">
        <v>45</v>
      </c>
      <c r="E244" t="s">
        <v>37</v>
      </c>
      <c r="F244">
        <v>578801</v>
      </c>
      <c r="G244">
        <v>119</v>
      </c>
      <c r="H244">
        <v>402</v>
      </c>
      <c r="I244">
        <v>2.04</v>
      </c>
      <c r="J244">
        <v>132783</v>
      </c>
      <c r="K244">
        <v>33360</v>
      </c>
      <c r="L244">
        <v>23.9</v>
      </c>
      <c r="M244">
        <v>58.8</v>
      </c>
      <c r="N244">
        <v>43.4</v>
      </c>
      <c r="O244">
        <v>2026</v>
      </c>
      <c r="P244">
        <f>EV_DATA[[#This Row],[avg_ev_price_usd]]*EV_DATA[[#This Row],[ev_sales_units]]</f>
        <v>19308801360</v>
      </c>
      <c r="Q244">
        <f>(EV_DATA[[#This Row],[vehicle_range_km]]/EV_DATA[[#This Row],[battery_capacity_kwh]])</f>
        <v>3.3781512605042017</v>
      </c>
      <c r="R244">
        <f>(EV_DATA[[#This Row],[avg_ev_price_usd]]/EV_DATA[[#This Row],[vehicle_range_km]])</f>
        <v>82.985074626865668</v>
      </c>
      <c r="S244">
        <f>(EV_DATA[[#This Row],[charging_stations]]/EV_DATA[[#This Row],[ev_sales_units]])*1000</f>
        <v>229.4104536792438</v>
      </c>
      <c r="T244" t="s">
        <v>20</v>
      </c>
    </row>
    <row r="245" spans="1:20" x14ac:dyDescent="0.3">
      <c r="A245" t="s">
        <v>288</v>
      </c>
      <c r="B245" t="s">
        <v>55</v>
      </c>
      <c r="C245" t="s">
        <v>40</v>
      </c>
      <c r="D245" t="s">
        <v>43</v>
      </c>
      <c r="E245" t="s">
        <v>19</v>
      </c>
      <c r="F245">
        <v>608017</v>
      </c>
      <c r="G245">
        <v>118</v>
      </c>
      <c r="H245">
        <v>551</v>
      </c>
      <c r="I245">
        <v>2.72</v>
      </c>
      <c r="J245">
        <v>57241</v>
      </c>
      <c r="K245">
        <v>60331</v>
      </c>
      <c r="L245">
        <v>24.2</v>
      </c>
      <c r="M245">
        <v>12.9</v>
      </c>
      <c r="N245">
        <v>211.6</v>
      </c>
      <c r="O245">
        <v>2026</v>
      </c>
      <c r="P245">
        <f>EV_DATA[[#This Row],[avg_ev_price_usd]]*EV_DATA[[#This Row],[ev_sales_units]]</f>
        <v>36682273627</v>
      </c>
      <c r="Q245">
        <f>(EV_DATA[[#This Row],[vehicle_range_km]]/EV_DATA[[#This Row],[battery_capacity_kwh]])</f>
        <v>4.6694915254237293</v>
      </c>
      <c r="R245">
        <f>(EV_DATA[[#This Row],[avg_ev_price_usd]]/EV_DATA[[#This Row],[vehicle_range_km]])</f>
        <v>109.49364791288566</v>
      </c>
      <c r="S245">
        <f>(EV_DATA[[#This Row],[charging_stations]]/EV_DATA[[#This Row],[ev_sales_units]])*1000</f>
        <v>94.143749270168428</v>
      </c>
      <c r="T245" t="s">
        <v>20</v>
      </c>
    </row>
    <row r="246" spans="1:20" x14ac:dyDescent="0.3">
      <c r="A246" t="s">
        <v>289</v>
      </c>
      <c r="B246" t="s">
        <v>55</v>
      </c>
      <c r="C246" t="s">
        <v>40</v>
      </c>
      <c r="D246" t="s">
        <v>58</v>
      </c>
      <c r="E246" t="s">
        <v>25</v>
      </c>
      <c r="F246">
        <v>50358</v>
      </c>
      <c r="G246">
        <v>56</v>
      </c>
      <c r="H246">
        <v>523</v>
      </c>
      <c r="I246">
        <v>2.41</v>
      </c>
      <c r="J246">
        <v>152942</v>
      </c>
      <c r="K246">
        <v>72404</v>
      </c>
      <c r="L246">
        <v>21.4</v>
      </c>
      <c r="M246">
        <v>43.8</v>
      </c>
      <c r="N246">
        <v>17.399999999999999</v>
      </c>
      <c r="O246">
        <v>2026</v>
      </c>
      <c r="P246">
        <f>EV_DATA[[#This Row],[avg_ev_price_usd]]*EV_DATA[[#This Row],[ev_sales_units]]</f>
        <v>3646120632</v>
      </c>
      <c r="Q246">
        <f>(EV_DATA[[#This Row],[vehicle_range_km]]/EV_DATA[[#This Row],[battery_capacity_kwh]])</f>
        <v>9.3392857142857135</v>
      </c>
      <c r="R246">
        <f>(EV_DATA[[#This Row],[avg_ev_price_usd]]/EV_DATA[[#This Row],[vehicle_range_km]])</f>
        <v>138.43977055449332</v>
      </c>
      <c r="S246">
        <f>(EV_DATA[[#This Row],[charging_stations]]/EV_DATA[[#This Row],[ev_sales_units]])*1000</f>
        <v>3037.094404066881</v>
      </c>
      <c r="T246" t="s">
        <v>34</v>
      </c>
    </row>
    <row r="247" spans="1:20" x14ac:dyDescent="0.3">
      <c r="A247" t="s">
        <v>290</v>
      </c>
      <c r="B247" t="s">
        <v>39</v>
      </c>
      <c r="C247" t="s">
        <v>40</v>
      </c>
      <c r="D247" t="s">
        <v>47</v>
      </c>
      <c r="E247" t="s">
        <v>33</v>
      </c>
      <c r="F247">
        <v>702660</v>
      </c>
      <c r="G247">
        <v>101</v>
      </c>
      <c r="H247">
        <v>613</v>
      </c>
      <c r="I247">
        <v>0.88</v>
      </c>
      <c r="J247">
        <v>94188</v>
      </c>
      <c r="K247">
        <v>46454</v>
      </c>
      <c r="L247">
        <v>15.8</v>
      </c>
      <c r="M247">
        <v>44.1</v>
      </c>
      <c r="N247">
        <v>79.900000000000006</v>
      </c>
      <c r="O247">
        <v>2026</v>
      </c>
      <c r="P247">
        <f>EV_DATA[[#This Row],[avg_ev_price_usd]]*EV_DATA[[#This Row],[ev_sales_units]]</f>
        <v>32641367640</v>
      </c>
      <c r="Q247">
        <f>(EV_DATA[[#This Row],[vehicle_range_km]]/EV_DATA[[#This Row],[battery_capacity_kwh]])</f>
        <v>6.0693069306930694</v>
      </c>
      <c r="R247">
        <f>(EV_DATA[[#This Row],[avg_ev_price_usd]]/EV_DATA[[#This Row],[vehicle_range_km]])</f>
        <v>75.78140293637847</v>
      </c>
      <c r="S247">
        <f>(EV_DATA[[#This Row],[charging_stations]]/EV_DATA[[#This Row],[ev_sales_units]])*1000</f>
        <v>134.04491503714456</v>
      </c>
      <c r="T247" t="s">
        <v>34</v>
      </c>
    </row>
    <row r="248" spans="1:20" x14ac:dyDescent="0.3">
      <c r="A248" t="s">
        <v>291</v>
      </c>
      <c r="B248" t="s">
        <v>66</v>
      </c>
      <c r="C248" t="s">
        <v>17</v>
      </c>
      <c r="D248" t="s">
        <v>72</v>
      </c>
      <c r="E248" t="s">
        <v>19</v>
      </c>
      <c r="F248">
        <v>614052</v>
      </c>
      <c r="G248">
        <v>101</v>
      </c>
      <c r="H248">
        <v>536</v>
      </c>
      <c r="I248">
        <v>2.75</v>
      </c>
      <c r="J248">
        <v>192967</v>
      </c>
      <c r="K248">
        <v>68276</v>
      </c>
      <c r="L248">
        <v>13.5</v>
      </c>
      <c r="M248">
        <v>9.5</v>
      </c>
      <c r="N248">
        <v>197.1</v>
      </c>
      <c r="O248">
        <v>2026</v>
      </c>
      <c r="P248">
        <f>EV_DATA[[#This Row],[avg_ev_price_usd]]*EV_DATA[[#This Row],[ev_sales_units]]</f>
        <v>41925014352</v>
      </c>
      <c r="Q248">
        <f>(EV_DATA[[#This Row],[vehicle_range_km]]/EV_DATA[[#This Row],[battery_capacity_kwh]])</f>
        <v>5.3069306930693072</v>
      </c>
      <c r="R248">
        <f>(EV_DATA[[#This Row],[avg_ev_price_usd]]/EV_DATA[[#This Row],[vehicle_range_km]])</f>
        <v>127.38059701492537</v>
      </c>
      <c r="S248">
        <f>(EV_DATA[[#This Row],[charging_stations]]/EV_DATA[[#This Row],[ev_sales_units]])*1000</f>
        <v>314.25188746229958</v>
      </c>
      <c r="T248" t="s">
        <v>20</v>
      </c>
    </row>
    <row r="249" spans="1:20" x14ac:dyDescent="0.3">
      <c r="A249" t="s">
        <v>292</v>
      </c>
      <c r="B249" t="s">
        <v>16</v>
      </c>
      <c r="C249" t="s">
        <v>17</v>
      </c>
      <c r="D249" t="s">
        <v>18</v>
      </c>
      <c r="E249" t="s">
        <v>19</v>
      </c>
      <c r="F249">
        <v>353839</v>
      </c>
      <c r="G249">
        <v>117</v>
      </c>
      <c r="H249">
        <v>536</v>
      </c>
      <c r="I249">
        <v>1.59</v>
      </c>
      <c r="J249">
        <v>35818</v>
      </c>
      <c r="K249">
        <v>81700</v>
      </c>
      <c r="L249">
        <v>22.3</v>
      </c>
      <c r="M249">
        <v>46.4</v>
      </c>
      <c r="N249">
        <v>198.6</v>
      </c>
      <c r="O249">
        <v>2026</v>
      </c>
      <c r="P249">
        <f>EV_DATA[[#This Row],[avg_ev_price_usd]]*EV_DATA[[#This Row],[ev_sales_units]]</f>
        <v>28908646300</v>
      </c>
      <c r="Q249">
        <f>(EV_DATA[[#This Row],[vehicle_range_km]]/EV_DATA[[#This Row],[battery_capacity_kwh]])</f>
        <v>4.5811965811965809</v>
      </c>
      <c r="R249">
        <f>(EV_DATA[[#This Row],[avg_ev_price_usd]]/EV_DATA[[#This Row],[vehicle_range_km]])</f>
        <v>152.42537313432837</v>
      </c>
      <c r="S249">
        <f>(EV_DATA[[#This Row],[charging_stations]]/EV_DATA[[#This Row],[ev_sales_units]])*1000</f>
        <v>101.2268291511111</v>
      </c>
      <c r="T249" t="s">
        <v>20</v>
      </c>
    </row>
    <row r="250" spans="1:20" x14ac:dyDescent="0.3">
      <c r="A250" t="s">
        <v>293</v>
      </c>
      <c r="B250" t="s">
        <v>55</v>
      </c>
      <c r="C250" t="s">
        <v>40</v>
      </c>
      <c r="D250" t="s">
        <v>31</v>
      </c>
      <c r="E250" t="s">
        <v>19</v>
      </c>
      <c r="F250">
        <v>175751</v>
      </c>
      <c r="G250">
        <v>101</v>
      </c>
      <c r="H250">
        <v>276</v>
      </c>
      <c r="I250">
        <v>2.67</v>
      </c>
      <c r="J250">
        <v>180327</v>
      </c>
      <c r="K250">
        <v>32183</v>
      </c>
      <c r="L250">
        <v>13.3</v>
      </c>
      <c r="M250">
        <v>37.9</v>
      </c>
      <c r="N250">
        <v>57.8</v>
      </c>
      <c r="O250">
        <v>2026</v>
      </c>
      <c r="P250">
        <f>EV_DATA[[#This Row],[avg_ev_price_usd]]*EV_DATA[[#This Row],[ev_sales_units]]</f>
        <v>5656194433</v>
      </c>
      <c r="Q250">
        <f>(EV_DATA[[#This Row],[vehicle_range_km]]/EV_DATA[[#This Row],[battery_capacity_kwh]])</f>
        <v>2.7326732673267329</v>
      </c>
      <c r="R250">
        <f>(EV_DATA[[#This Row],[avg_ev_price_usd]]/EV_DATA[[#This Row],[vehicle_range_km]])</f>
        <v>116.60507246376811</v>
      </c>
      <c r="S250">
        <f>(EV_DATA[[#This Row],[charging_stations]]/EV_DATA[[#This Row],[ev_sales_units]])*1000</f>
        <v>1026.0368362057684</v>
      </c>
      <c r="T250" t="s">
        <v>20</v>
      </c>
    </row>
    <row r="251" spans="1:20" x14ac:dyDescent="0.3">
      <c r="A251" t="s">
        <v>294</v>
      </c>
      <c r="B251" t="s">
        <v>55</v>
      </c>
      <c r="C251" t="s">
        <v>40</v>
      </c>
      <c r="D251" t="s">
        <v>45</v>
      </c>
      <c r="E251" t="s">
        <v>33</v>
      </c>
      <c r="F251">
        <v>631760</v>
      </c>
      <c r="G251">
        <v>74</v>
      </c>
      <c r="H251">
        <v>294</v>
      </c>
      <c r="I251">
        <v>0.75</v>
      </c>
      <c r="J251">
        <v>162411</v>
      </c>
      <c r="K251">
        <v>52751</v>
      </c>
      <c r="L251">
        <v>15.1</v>
      </c>
      <c r="M251">
        <v>27.6</v>
      </c>
      <c r="N251">
        <v>238.7</v>
      </c>
      <c r="O251">
        <v>2026</v>
      </c>
      <c r="P251">
        <f>EV_DATA[[#This Row],[avg_ev_price_usd]]*EV_DATA[[#This Row],[ev_sales_units]]</f>
        <v>33325971760</v>
      </c>
      <c r="Q251">
        <f>(EV_DATA[[#This Row],[vehicle_range_km]]/EV_DATA[[#This Row],[battery_capacity_kwh]])</f>
        <v>3.9729729729729728</v>
      </c>
      <c r="R251">
        <f>(EV_DATA[[#This Row],[avg_ev_price_usd]]/EV_DATA[[#This Row],[vehicle_range_km]])</f>
        <v>179.4251700680272</v>
      </c>
      <c r="S251">
        <f>(EV_DATA[[#This Row],[charging_stations]]/EV_DATA[[#This Row],[ev_sales_units]])*1000</f>
        <v>257.0770545776877</v>
      </c>
      <c r="T251" t="s">
        <v>20</v>
      </c>
    </row>
    <row r="252" spans="1:20" x14ac:dyDescent="0.3">
      <c r="A252" t="s">
        <v>295</v>
      </c>
      <c r="B252" t="s">
        <v>66</v>
      </c>
      <c r="C252" t="s">
        <v>17</v>
      </c>
      <c r="D252" t="s">
        <v>29</v>
      </c>
      <c r="E252" t="s">
        <v>25</v>
      </c>
      <c r="F252">
        <v>750771</v>
      </c>
      <c r="G252">
        <v>105</v>
      </c>
      <c r="H252">
        <v>272</v>
      </c>
      <c r="I252">
        <v>1.72</v>
      </c>
      <c r="J252">
        <v>36838</v>
      </c>
      <c r="K252">
        <v>55160</v>
      </c>
      <c r="L252">
        <v>12</v>
      </c>
      <c r="M252">
        <v>36.4</v>
      </c>
      <c r="N252">
        <v>82.5</v>
      </c>
      <c r="O252">
        <v>2026</v>
      </c>
      <c r="P252">
        <f>EV_DATA[[#This Row],[avg_ev_price_usd]]*EV_DATA[[#This Row],[ev_sales_units]]</f>
        <v>41412528360</v>
      </c>
      <c r="Q252">
        <f>(EV_DATA[[#This Row],[vehicle_range_km]]/EV_DATA[[#This Row],[battery_capacity_kwh]])</f>
        <v>2.5904761904761906</v>
      </c>
      <c r="R252">
        <f>(EV_DATA[[#This Row],[avg_ev_price_usd]]/EV_DATA[[#This Row],[vehicle_range_km]])</f>
        <v>202.79411764705881</v>
      </c>
      <c r="S252">
        <f>(EV_DATA[[#This Row],[charging_stations]]/EV_DATA[[#This Row],[ev_sales_units]])*1000</f>
        <v>49.066892567773664</v>
      </c>
      <c r="T252" t="s">
        <v>34</v>
      </c>
    </row>
    <row r="253" spans="1:20" x14ac:dyDescent="0.3">
      <c r="A253" t="s">
        <v>296</v>
      </c>
      <c r="B253" t="s">
        <v>66</v>
      </c>
      <c r="C253" t="s">
        <v>17</v>
      </c>
      <c r="D253" t="s">
        <v>18</v>
      </c>
      <c r="E253" t="s">
        <v>19</v>
      </c>
      <c r="F253">
        <v>872290</v>
      </c>
      <c r="G253">
        <v>75</v>
      </c>
      <c r="H253">
        <v>343</v>
      </c>
      <c r="I253">
        <v>1.61</v>
      </c>
      <c r="J253">
        <v>92497</v>
      </c>
      <c r="K253">
        <v>60225</v>
      </c>
      <c r="L253">
        <v>22.3</v>
      </c>
      <c r="M253">
        <v>30.4</v>
      </c>
      <c r="N253">
        <v>260.10000000000002</v>
      </c>
      <c r="O253">
        <v>2026</v>
      </c>
      <c r="P253">
        <f>EV_DATA[[#This Row],[avg_ev_price_usd]]*EV_DATA[[#This Row],[ev_sales_units]]</f>
        <v>52533665250</v>
      </c>
      <c r="Q253">
        <f>(EV_DATA[[#This Row],[vehicle_range_km]]/EV_DATA[[#This Row],[battery_capacity_kwh]])</f>
        <v>4.5733333333333333</v>
      </c>
      <c r="R253">
        <f>(EV_DATA[[#This Row],[avg_ev_price_usd]]/EV_DATA[[#This Row],[vehicle_range_km]])</f>
        <v>175.58309037900875</v>
      </c>
      <c r="S253">
        <f>(EV_DATA[[#This Row],[charging_stations]]/EV_DATA[[#This Row],[ev_sales_units]])*1000</f>
        <v>106.03927592887686</v>
      </c>
      <c r="T253" t="s">
        <v>34</v>
      </c>
    </row>
    <row r="254" spans="1:20" x14ac:dyDescent="0.3">
      <c r="A254" t="s">
        <v>297</v>
      </c>
      <c r="B254" t="s">
        <v>49</v>
      </c>
      <c r="C254" t="s">
        <v>23</v>
      </c>
      <c r="D254" t="s">
        <v>45</v>
      </c>
      <c r="E254" t="s">
        <v>25</v>
      </c>
      <c r="F254">
        <v>696593</v>
      </c>
      <c r="G254">
        <v>65</v>
      </c>
      <c r="H254">
        <v>564</v>
      </c>
      <c r="I254">
        <v>1.6</v>
      </c>
      <c r="J254">
        <v>616</v>
      </c>
      <c r="K254">
        <v>81057</v>
      </c>
      <c r="L254">
        <v>15.6</v>
      </c>
      <c r="M254">
        <v>43.2</v>
      </c>
      <c r="N254">
        <v>130</v>
      </c>
      <c r="O254">
        <v>2026</v>
      </c>
      <c r="P254">
        <f>EV_DATA[[#This Row],[avg_ev_price_usd]]*EV_DATA[[#This Row],[ev_sales_units]]</f>
        <v>56463738801</v>
      </c>
      <c r="Q254">
        <f>(EV_DATA[[#This Row],[vehicle_range_km]]/EV_DATA[[#This Row],[battery_capacity_kwh]])</f>
        <v>8.6769230769230763</v>
      </c>
      <c r="R254">
        <f>(EV_DATA[[#This Row],[avg_ev_price_usd]]/EV_DATA[[#This Row],[vehicle_range_km]])</f>
        <v>143.71808510638297</v>
      </c>
      <c r="S254">
        <f>(EV_DATA[[#This Row],[charging_stations]]/EV_DATA[[#This Row],[ev_sales_units]])*1000</f>
        <v>0.88430403406293201</v>
      </c>
      <c r="T254" t="s">
        <v>34</v>
      </c>
    </row>
    <row r="255" spans="1:20" x14ac:dyDescent="0.3">
      <c r="A255" t="s">
        <v>298</v>
      </c>
      <c r="B255" t="s">
        <v>55</v>
      </c>
      <c r="C255" t="s">
        <v>40</v>
      </c>
      <c r="D255" t="s">
        <v>43</v>
      </c>
      <c r="E255" t="s">
        <v>25</v>
      </c>
      <c r="F255">
        <v>48228</v>
      </c>
      <c r="G255">
        <v>87</v>
      </c>
      <c r="H255">
        <v>406</v>
      </c>
      <c r="I255">
        <v>1.06</v>
      </c>
      <c r="J255">
        <v>130406</v>
      </c>
      <c r="K255">
        <v>26218</v>
      </c>
      <c r="L255">
        <v>17.5</v>
      </c>
      <c r="M255">
        <v>58.2</v>
      </c>
      <c r="N255">
        <v>197.3</v>
      </c>
      <c r="O255">
        <v>2026</v>
      </c>
      <c r="P255">
        <f>EV_DATA[[#This Row],[avg_ev_price_usd]]*EV_DATA[[#This Row],[ev_sales_units]]</f>
        <v>1264441704</v>
      </c>
      <c r="Q255">
        <f>(EV_DATA[[#This Row],[vehicle_range_km]]/EV_DATA[[#This Row],[battery_capacity_kwh]])</f>
        <v>4.666666666666667</v>
      </c>
      <c r="R255">
        <f>(EV_DATA[[#This Row],[avg_ev_price_usd]]/EV_DATA[[#This Row],[vehicle_range_km]])</f>
        <v>64.576354679802961</v>
      </c>
      <c r="S255">
        <f>(EV_DATA[[#This Row],[charging_stations]]/EV_DATA[[#This Row],[ev_sales_units]])*1000</f>
        <v>2703.9479140748113</v>
      </c>
      <c r="T255" t="s">
        <v>20</v>
      </c>
    </row>
    <row r="256" spans="1:20" x14ac:dyDescent="0.3">
      <c r="A256" t="s">
        <v>299</v>
      </c>
      <c r="B256" t="s">
        <v>52</v>
      </c>
      <c r="C256" t="s">
        <v>40</v>
      </c>
      <c r="D256" t="s">
        <v>58</v>
      </c>
      <c r="E256" t="s">
        <v>25</v>
      </c>
      <c r="F256">
        <v>98318</v>
      </c>
      <c r="G256">
        <v>65</v>
      </c>
      <c r="H256">
        <v>309</v>
      </c>
      <c r="I256">
        <v>2.4500000000000002</v>
      </c>
      <c r="J256">
        <v>124093</v>
      </c>
      <c r="K256">
        <v>63833</v>
      </c>
      <c r="L256">
        <v>17.600000000000001</v>
      </c>
      <c r="M256">
        <v>50.3</v>
      </c>
      <c r="N256">
        <v>90.3</v>
      </c>
      <c r="O256">
        <v>2026</v>
      </c>
      <c r="P256">
        <f>EV_DATA[[#This Row],[avg_ev_price_usd]]*EV_DATA[[#This Row],[ev_sales_units]]</f>
        <v>6275932894</v>
      </c>
      <c r="Q256">
        <f>(EV_DATA[[#This Row],[vehicle_range_km]]/EV_DATA[[#This Row],[battery_capacity_kwh]])</f>
        <v>4.7538461538461538</v>
      </c>
      <c r="R256">
        <f>(EV_DATA[[#This Row],[avg_ev_price_usd]]/EV_DATA[[#This Row],[vehicle_range_km]])</f>
        <v>206.57928802588998</v>
      </c>
      <c r="S256">
        <f>(EV_DATA[[#This Row],[charging_stations]]/EV_DATA[[#This Row],[ev_sales_units]])*1000</f>
        <v>1262.1595231798856</v>
      </c>
      <c r="T256" t="s">
        <v>20</v>
      </c>
    </row>
    <row r="257" spans="1:20" x14ac:dyDescent="0.3">
      <c r="A257" t="s">
        <v>300</v>
      </c>
      <c r="B257" t="s">
        <v>52</v>
      </c>
      <c r="C257" t="s">
        <v>40</v>
      </c>
      <c r="D257" t="s">
        <v>31</v>
      </c>
      <c r="E257" t="s">
        <v>19</v>
      </c>
      <c r="F257">
        <v>767150</v>
      </c>
      <c r="G257">
        <v>83</v>
      </c>
      <c r="H257">
        <v>443</v>
      </c>
      <c r="I257">
        <v>1.22</v>
      </c>
      <c r="J257">
        <v>135427</v>
      </c>
      <c r="K257">
        <v>73639</v>
      </c>
      <c r="L257">
        <v>14.6</v>
      </c>
      <c r="M257">
        <v>36.299999999999997</v>
      </c>
      <c r="N257">
        <v>233.7</v>
      </c>
      <c r="O257">
        <v>2026</v>
      </c>
      <c r="P257">
        <f>EV_DATA[[#This Row],[avg_ev_price_usd]]*EV_DATA[[#This Row],[ev_sales_units]]</f>
        <v>56492158850</v>
      </c>
      <c r="Q257">
        <f>(EV_DATA[[#This Row],[vehicle_range_km]]/EV_DATA[[#This Row],[battery_capacity_kwh]])</f>
        <v>5.3373493975903612</v>
      </c>
      <c r="R257">
        <f>(EV_DATA[[#This Row],[avg_ev_price_usd]]/EV_DATA[[#This Row],[vehicle_range_km]])</f>
        <v>166.22799097065462</v>
      </c>
      <c r="S257">
        <f>(EV_DATA[[#This Row],[charging_stations]]/EV_DATA[[#This Row],[ev_sales_units]])*1000</f>
        <v>176.53262073909926</v>
      </c>
      <c r="T257" t="s">
        <v>20</v>
      </c>
    </row>
    <row r="258" spans="1:20" x14ac:dyDescent="0.3">
      <c r="A258" t="s">
        <v>301</v>
      </c>
      <c r="B258" t="s">
        <v>42</v>
      </c>
      <c r="C258" t="s">
        <v>17</v>
      </c>
      <c r="D258" t="s">
        <v>36</v>
      </c>
      <c r="E258" t="s">
        <v>37</v>
      </c>
      <c r="F258">
        <v>626222</v>
      </c>
      <c r="G258">
        <v>104</v>
      </c>
      <c r="H258">
        <v>279</v>
      </c>
      <c r="I258">
        <v>2.04</v>
      </c>
      <c r="J258">
        <v>1576</v>
      </c>
      <c r="K258">
        <v>78714</v>
      </c>
      <c r="L258">
        <v>16.7</v>
      </c>
      <c r="M258">
        <v>24.7</v>
      </c>
      <c r="N258">
        <v>34.4</v>
      </c>
      <c r="O258">
        <v>2026</v>
      </c>
      <c r="P258">
        <f>EV_DATA[[#This Row],[avg_ev_price_usd]]*EV_DATA[[#This Row],[ev_sales_units]]</f>
        <v>49292438508</v>
      </c>
      <c r="Q258">
        <f>(EV_DATA[[#This Row],[vehicle_range_km]]/EV_DATA[[#This Row],[battery_capacity_kwh]])</f>
        <v>2.6826923076923075</v>
      </c>
      <c r="R258">
        <f>(EV_DATA[[#This Row],[avg_ev_price_usd]]/EV_DATA[[#This Row],[vehicle_range_km]])</f>
        <v>282.12903225806451</v>
      </c>
      <c r="S258">
        <f>(EV_DATA[[#This Row],[charging_stations]]/EV_DATA[[#This Row],[ev_sales_units]])*1000</f>
        <v>2.5166793884596839</v>
      </c>
      <c r="T258" t="s">
        <v>20</v>
      </c>
    </row>
    <row r="259" spans="1:20" x14ac:dyDescent="0.3">
      <c r="A259" t="s">
        <v>302</v>
      </c>
      <c r="B259" t="s">
        <v>66</v>
      </c>
      <c r="C259" t="s">
        <v>17</v>
      </c>
      <c r="D259" t="s">
        <v>43</v>
      </c>
      <c r="E259" t="s">
        <v>25</v>
      </c>
      <c r="F259">
        <v>840990</v>
      </c>
      <c r="G259">
        <v>44</v>
      </c>
      <c r="H259">
        <v>475</v>
      </c>
      <c r="I259">
        <v>2</v>
      </c>
      <c r="J259">
        <v>150099</v>
      </c>
      <c r="K259">
        <v>60871</v>
      </c>
      <c r="L259">
        <v>15.5</v>
      </c>
      <c r="M259">
        <v>49</v>
      </c>
      <c r="N259">
        <v>208.7</v>
      </c>
      <c r="O259">
        <v>2026</v>
      </c>
      <c r="P259">
        <f>EV_DATA[[#This Row],[avg_ev_price_usd]]*EV_DATA[[#This Row],[ev_sales_units]]</f>
        <v>51191902290</v>
      </c>
      <c r="Q259">
        <f>(EV_DATA[[#This Row],[vehicle_range_km]]/EV_DATA[[#This Row],[battery_capacity_kwh]])</f>
        <v>10.795454545454545</v>
      </c>
      <c r="R259">
        <f>(EV_DATA[[#This Row],[avg_ev_price_usd]]/EV_DATA[[#This Row],[vehicle_range_km]])</f>
        <v>128.14947368421053</v>
      </c>
      <c r="S259">
        <f>(EV_DATA[[#This Row],[charging_stations]]/EV_DATA[[#This Row],[ev_sales_units]])*1000</f>
        <v>178.47893554025612</v>
      </c>
      <c r="T259" t="s">
        <v>20</v>
      </c>
    </row>
    <row r="260" spans="1:20" x14ac:dyDescent="0.3">
      <c r="A260" t="s">
        <v>303</v>
      </c>
      <c r="B260" t="s">
        <v>27</v>
      </c>
      <c r="C260" t="s">
        <v>28</v>
      </c>
      <c r="D260" t="s">
        <v>58</v>
      </c>
      <c r="E260" t="s">
        <v>37</v>
      </c>
      <c r="F260">
        <v>483393</v>
      </c>
      <c r="G260">
        <v>96</v>
      </c>
      <c r="H260">
        <v>390</v>
      </c>
      <c r="I260">
        <v>2.61</v>
      </c>
      <c r="J260">
        <v>114334</v>
      </c>
      <c r="K260">
        <v>42542</v>
      </c>
      <c r="L260">
        <v>22.4</v>
      </c>
      <c r="M260">
        <v>53.3</v>
      </c>
      <c r="N260">
        <v>157.4</v>
      </c>
      <c r="O260">
        <v>2026</v>
      </c>
      <c r="P260">
        <f>EV_DATA[[#This Row],[avg_ev_price_usd]]*EV_DATA[[#This Row],[ev_sales_units]]</f>
        <v>20564505006</v>
      </c>
      <c r="Q260">
        <f>(EV_DATA[[#This Row],[vehicle_range_km]]/EV_DATA[[#This Row],[battery_capacity_kwh]])</f>
        <v>4.0625</v>
      </c>
      <c r="R260">
        <f>(EV_DATA[[#This Row],[avg_ev_price_usd]]/EV_DATA[[#This Row],[vehicle_range_km]])</f>
        <v>109.08205128205128</v>
      </c>
      <c r="S260">
        <f>(EV_DATA[[#This Row],[charging_stations]]/EV_DATA[[#This Row],[ev_sales_units]])*1000</f>
        <v>236.52390498000591</v>
      </c>
      <c r="T260" t="s">
        <v>34</v>
      </c>
    </row>
    <row r="261" spans="1:20" x14ac:dyDescent="0.3">
      <c r="A261" t="s">
        <v>304</v>
      </c>
      <c r="B261" t="s">
        <v>42</v>
      </c>
      <c r="C261" t="s">
        <v>17</v>
      </c>
      <c r="D261" t="s">
        <v>18</v>
      </c>
      <c r="E261" t="s">
        <v>19</v>
      </c>
      <c r="F261">
        <v>898047</v>
      </c>
      <c r="G261">
        <v>119</v>
      </c>
      <c r="H261">
        <v>554</v>
      </c>
      <c r="I261">
        <v>2.57</v>
      </c>
      <c r="J261">
        <v>74068</v>
      </c>
      <c r="K261">
        <v>70309</v>
      </c>
      <c r="L261">
        <v>19.7</v>
      </c>
      <c r="M261">
        <v>35.700000000000003</v>
      </c>
      <c r="N261">
        <v>65.900000000000006</v>
      </c>
      <c r="O261">
        <v>2026</v>
      </c>
      <c r="P261">
        <f>EV_DATA[[#This Row],[avg_ev_price_usd]]*EV_DATA[[#This Row],[ev_sales_units]]</f>
        <v>63140786523</v>
      </c>
      <c r="Q261">
        <f>(EV_DATA[[#This Row],[vehicle_range_km]]/EV_DATA[[#This Row],[battery_capacity_kwh]])</f>
        <v>4.6554621848739499</v>
      </c>
      <c r="R261">
        <f>(EV_DATA[[#This Row],[avg_ev_price_usd]]/EV_DATA[[#This Row],[vehicle_range_km]])</f>
        <v>126.9115523465704</v>
      </c>
      <c r="S261">
        <f>(EV_DATA[[#This Row],[charging_stations]]/EV_DATA[[#This Row],[ev_sales_units]])*1000</f>
        <v>82.476752330334605</v>
      </c>
      <c r="T261" t="s">
        <v>20</v>
      </c>
    </row>
    <row r="262" spans="1:20" x14ac:dyDescent="0.3">
      <c r="A262" t="s">
        <v>305</v>
      </c>
      <c r="B262" t="s">
        <v>61</v>
      </c>
      <c r="C262" t="s">
        <v>40</v>
      </c>
      <c r="D262" t="s">
        <v>47</v>
      </c>
      <c r="E262" t="s">
        <v>37</v>
      </c>
      <c r="F262">
        <v>548995</v>
      </c>
      <c r="G262">
        <v>60</v>
      </c>
      <c r="H262">
        <v>516</v>
      </c>
      <c r="I262">
        <v>2.72</v>
      </c>
      <c r="J262">
        <v>118995</v>
      </c>
      <c r="K262">
        <v>71759</v>
      </c>
      <c r="L262">
        <v>18.399999999999999</v>
      </c>
      <c r="M262">
        <v>17.100000000000001</v>
      </c>
      <c r="N262">
        <v>25.5</v>
      </c>
      <c r="O262">
        <v>2026</v>
      </c>
      <c r="P262">
        <f>EV_DATA[[#This Row],[avg_ev_price_usd]]*EV_DATA[[#This Row],[ev_sales_units]]</f>
        <v>39395332205</v>
      </c>
      <c r="Q262">
        <f>(EV_DATA[[#This Row],[vehicle_range_km]]/EV_DATA[[#This Row],[battery_capacity_kwh]])</f>
        <v>8.6</v>
      </c>
      <c r="R262">
        <f>(EV_DATA[[#This Row],[avg_ev_price_usd]]/EV_DATA[[#This Row],[vehicle_range_km]])</f>
        <v>139.06782945736435</v>
      </c>
      <c r="S262">
        <f>(EV_DATA[[#This Row],[charging_stations]]/EV_DATA[[#This Row],[ev_sales_units]])*1000</f>
        <v>216.75060792903398</v>
      </c>
      <c r="T262" t="s">
        <v>34</v>
      </c>
    </row>
    <row r="263" spans="1:20" x14ac:dyDescent="0.3">
      <c r="A263" t="s">
        <v>306</v>
      </c>
      <c r="B263" t="s">
        <v>55</v>
      </c>
      <c r="C263" t="s">
        <v>40</v>
      </c>
      <c r="D263" t="s">
        <v>36</v>
      </c>
      <c r="E263" t="s">
        <v>37</v>
      </c>
      <c r="F263">
        <v>216900</v>
      </c>
      <c r="G263">
        <v>78</v>
      </c>
      <c r="H263">
        <v>538</v>
      </c>
      <c r="I263">
        <v>1.28</v>
      </c>
      <c r="J263">
        <v>34214</v>
      </c>
      <c r="K263">
        <v>54007</v>
      </c>
      <c r="L263">
        <v>24.6</v>
      </c>
      <c r="M263">
        <v>32.799999999999997</v>
      </c>
      <c r="N263">
        <v>251</v>
      </c>
      <c r="O263">
        <v>2026</v>
      </c>
      <c r="P263">
        <f>EV_DATA[[#This Row],[avg_ev_price_usd]]*EV_DATA[[#This Row],[ev_sales_units]]</f>
        <v>11714118300</v>
      </c>
      <c r="Q263">
        <f>(EV_DATA[[#This Row],[vehicle_range_km]]/EV_DATA[[#This Row],[battery_capacity_kwh]])</f>
        <v>6.8974358974358978</v>
      </c>
      <c r="R263">
        <f>(EV_DATA[[#This Row],[avg_ev_price_usd]]/EV_DATA[[#This Row],[vehicle_range_km]])</f>
        <v>100.38475836431226</v>
      </c>
      <c r="S263">
        <f>(EV_DATA[[#This Row],[charging_stations]]/EV_DATA[[#This Row],[ev_sales_units]])*1000</f>
        <v>157.74089442139237</v>
      </c>
      <c r="T263" t="s">
        <v>34</v>
      </c>
    </row>
    <row r="264" spans="1:20" x14ac:dyDescent="0.3">
      <c r="A264" t="s">
        <v>307</v>
      </c>
      <c r="B264" t="s">
        <v>52</v>
      </c>
      <c r="C264" t="s">
        <v>40</v>
      </c>
      <c r="D264" t="s">
        <v>29</v>
      </c>
      <c r="E264" t="s">
        <v>25</v>
      </c>
      <c r="F264">
        <v>551602</v>
      </c>
      <c r="G264">
        <v>42</v>
      </c>
      <c r="H264">
        <v>361</v>
      </c>
      <c r="I264">
        <v>0.65</v>
      </c>
      <c r="J264">
        <v>45581</v>
      </c>
      <c r="K264">
        <v>74612</v>
      </c>
      <c r="L264">
        <v>19.899999999999999</v>
      </c>
      <c r="M264">
        <v>39.6</v>
      </c>
      <c r="N264">
        <v>209</v>
      </c>
      <c r="O264">
        <v>2026</v>
      </c>
      <c r="P264">
        <f>EV_DATA[[#This Row],[avg_ev_price_usd]]*EV_DATA[[#This Row],[ev_sales_units]]</f>
        <v>41156128424</v>
      </c>
      <c r="Q264">
        <f>(EV_DATA[[#This Row],[vehicle_range_km]]/EV_DATA[[#This Row],[battery_capacity_kwh]])</f>
        <v>8.5952380952380949</v>
      </c>
      <c r="R264">
        <f>(EV_DATA[[#This Row],[avg_ev_price_usd]]/EV_DATA[[#This Row],[vehicle_range_km]])</f>
        <v>206.68144044321329</v>
      </c>
      <c r="S264">
        <f>(EV_DATA[[#This Row],[charging_stations]]/EV_DATA[[#This Row],[ev_sales_units]])*1000</f>
        <v>82.633855569776756</v>
      </c>
      <c r="T264" t="s">
        <v>34</v>
      </c>
    </row>
    <row r="265" spans="1:20" x14ac:dyDescent="0.3">
      <c r="A265" t="s">
        <v>308</v>
      </c>
      <c r="B265" t="s">
        <v>55</v>
      </c>
      <c r="C265" t="s">
        <v>40</v>
      </c>
      <c r="D265" t="s">
        <v>45</v>
      </c>
      <c r="E265" t="s">
        <v>19</v>
      </c>
      <c r="F265">
        <v>730065</v>
      </c>
      <c r="G265">
        <v>74</v>
      </c>
      <c r="H265">
        <v>435</v>
      </c>
      <c r="I265">
        <v>1.73</v>
      </c>
      <c r="J265">
        <v>62152</v>
      </c>
      <c r="K265">
        <v>60534</v>
      </c>
      <c r="L265">
        <v>20.100000000000001</v>
      </c>
      <c r="M265">
        <v>17.3</v>
      </c>
      <c r="N265">
        <v>29.7</v>
      </c>
      <c r="O265">
        <v>2026</v>
      </c>
      <c r="P265">
        <f>EV_DATA[[#This Row],[avg_ev_price_usd]]*EV_DATA[[#This Row],[ev_sales_units]]</f>
        <v>44193754710</v>
      </c>
      <c r="Q265">
        <f>(EV_DATA[[#This Row],[vehicle_range_km]]/EV_DATA[[#This Row],[battery_capacity_kwh]])</f>
        <v>5.8783783783783781</v>
      </c>
      <c r="R265">
        <f>(EV_DATA[[#This Row],[avg_ev_price_usd]]/EV_DATA[[#This Row],[vehicle_range_km]])</f>
        <v>139.15862068965518</v>
      </c>
      <c r="S265">
        <f>(EV_DATA[[#This Row],[charging_stations]]/EV_DATA[[#This Row],[ev_sales_units]])*1000</f>
        <v>85.132145767842587</v>
      </c>
      <c r="T265" t="s">
        <v>34</v>
      </c>
    </row>
    <row r="266" spans="1:20" x14ac:dyDescent="0.3">
      <c r="A266" t="s">
        <v>309</v>
      </c>
      <c r="B266" t="s">
        <v>39</v>
      </c>
      <c r="C266" t="s">
        <v>40</v>
      </c>
      <c r="D266" t="s">
        <v>18</v>
      </c>
      <c r="E266" t="s">
        <v>37</v>
      </c>
      <c r="F266">
        <v>744424</v>
      </c>
      <c r="G266">
        <v>68</v>
      </c>
      <c r="H266">
        <v>407</v>
      </c>
      <c r="I266">
        <v>1.47</v>
      </c>
      <c r="J266">
        <v>83116</v>
      </c>
      <c r="K266">
        <v>77518</v>
      </c>
      <c r="L266">
        <v>17.7</v>
      </c>
      <c r="M266">
        <v>43.2</v>
      </c>
      <c r="N266">
        <v>19.600000000000001</v>
      </c>
      <c r="O266">
        <v>2026</v>
      </c>
      <c r="P266">
        <f>EV_DATA[[#This Row],[avg_ev_price_usd]]*EV_DATA[[#This Row],[ev_sales_units]]</f>
        <v>57706259632</v>
      </c>
      <c r="Q266">
        <f>(EV_DATA[[#This Row],[vehicle_range_km]]/EV_DATA[[#This Row],[battery_capacity_kwh]])</f>
        <v>5.9852941176470589</v>
      </c>
      <c r="R266">
        <f>(EV_DATA[[#This Row],[avg_ev_price_usd]]/EV_DATA[[#This Row],[vehicle_range_km]])</f>
        <v>190.46191646191647</v>
      </c>
      <c r="S266">
        <f>(EV_DATA[[#This Row],[charging_stations]]/EV_DATA[[#This Row],[ev_sales_units]])*1000</f>
        <v>111.65142445702988</v>
      </c>
      <c r="T266" t="s">
        <v>34</v>
      </c>
    </row>
    <row r="267" spans="1:20" x14ac:dyDescent="0.3">
      <c r="A267" t="s">
        <v>310</v>
      </c>
      <c r="B267" t="s">
        <v>42</v>
      </c>
      <c r="C267" t="s">
        <v>17</v>
      </c>
      <c r="D267" t="s">
        <v>43</v>
      </c>
      <c r="E267" t="s">
        <v>25</v>
      </c>
      <c r="F267">
        <v>218015</v>
      </c>
      <c r="G267">
        <v>116</v>
      </c>
      <c r="H267">
        <v>422</v>
      </c>
      <c r="I267">
        <v>0.85</v>
      </c>
      <c r="J267">
        <v>165777</v>
      </c>
      <c r="K267">
        <v>32930</v>
      </c>
      <c r="L267">
        <v>14.4</v>
      </c>
      <c r="M267">
        <v>52.6</v>
      </c>
      <c r="N267">
        <v>185.3</v>
      </c>
      <c r="O267">
        <v>2026</v>
      </c>
      <c r="P267">
        <f>EV_DATA[[#This Row],[avg_ev_price_usd]]*EV_DATA[[#This Row],[ev_sales_units]]</f>
        <v>7179233950</v>
      </c>
      <c r="Q267">
        <f>(EV_DATA[[#This Row],[vehicle_range_km]]/EV_DATA[[#This Row],[battery_capacity_kwh]])</f>
        <v>3.6379310344827585</v>
      </c>
      <c r="R267">
        <f>(EV_DATA[[#This Row],[avg_ev_price_usd]]/EV_DATA[[#This Row],[vehicle_range_km]])</f>
        <v>78.03317535545024</v>
      </c>
      <c r="S267">
        <f>(EV_DATA[[#This Row],[charging_stations]]/EV_DATA[[#This Row],[ev_sales_units]])*1000</f>
        <v>760.3926335343898</v>
      </c>
      <c r="T267" t="s">
        <v>34</v>
      </c>
    </row>
    <row r="268" spans="1:20" x14ac:dyDescent="0.3">
      <c r="A268" t="s">
        <v>311</v>
      </c>
      <c r="B268" t="s">
        <v>49</v>
      </c>
      <c r="C268" t="s">
        <v>23</v>
      </c>
      <c r="D268" t="s">
        <v>72</v>
      </c>
      <c r="E268" t="s">
        <v>19</v>
      </c>
      <c r="F268">
        <v>518660</v>
      </c>
      <c r="G268">
        <v>94</v>
      </c>
      <c r="H268">
        <v>375</v>
      </c>
      <c r="I268">
        <v>2.54</v>
      </c>
      <c r="J268">
        <v>165598</v>
      </c>
      <c r="K268">
        <v>65820</v>
      </c>
      <c r="L268">
        <v>13.6</v>
      </c>
      <c r="M268">
        <v>20.100000000000001</v>
      </c>
      <c r="N268">
        <v>180.9</v>
      </c>
      <c r="O268">
        <v>2026</v>
      </c>
      <c r="P268">
        <f>EV_DATA[[#This Row],[avg_ev_price_usd]]*EV_DATA[[#This Row],[ev_sales_units]]</f>
        <v>34138201200</v>
      </c>
      <c r="Q268">
        <f>(EV_DATA[[#This Row],[vehicle_range_km]]/EV_DATA[[#This Row],[battery_capacity_kwh]])</f>
        <v>3.9893617021276597</v>
      </c>
      <c r="R268">
        <f>(EV_DATA[[#This Row],[avg_ev_price_usd]]/EV_DATA[[#This Row],[vehicle_range_km]])</f>
        <v>175.52</v>
      </c>
      <c r="S268">
        <f>(EV_DATA[[#This Row],[charging_stations]]/EV_DATA[[#This Row],[ev_sales_units]])*1000</f>
        <v>319.28045347626579</v>
      </c>
      <c r="T268" t="s">
        <v>20</v>
      </c>
    </row>
    <row r="269" spans="1:20" x14ac:dyDescent="0.3">
      <c r="A269" t="s">
        <v>312</v>
      </c>
      <c r="B269" t="s">
        <v>16</v>
      </c>
      <c r="C269" t="s">
        <v>17</v>
      </c>
      <c r="D269" t="s">
        <v>24</v>
      </c>
      <c r="E269" t="s">
        <v>25</v>
      </c>
      <c r="F269">
        <v>70507</v>
      </c>
      <c r="G269">
        <v>88</v>
      </c>
      <c r="H269">
        <v>286</v>
      </c>
      <c r="I269">
        <v>2.34</v>
      </c>
      <c r="J269">
        <v>124034</v>
      </c>
      <c r="K269">
        <v>57423</v>
      </c>
      <c r="L269">
        <v>19</v>
      </c>
      <c r="M269">
        <v>41.1</v>
      </c>
      <c r="N269">
        <v>14.9</v>
      </c>
      <c r="O269">
        <v>2026</v>
      </c>
      <c r="P269">
        <f>EV_DATA[[#This Row],[avg_ev_price_usd]]*EV_DATA[[#This Row],[ev_sales_units]]</f>
        <v>4048723461</v>
      </c>
      <c r="Q269">
        <f>(EV_DATA[[#This Row],[vehicle_range_km]]/EV_DATA[[#This Row],[battery_capacity_kwh]])</f>
        <v>3.25</v>
      </c>
      <c r="R269">
        <f>(EV_DATA[[#This Row],[avg_ev_price_usd]]/EV_DATA[[#This Row],[vehicle_range_km]])</f>
        <v>200.77972027972027</v>
      </c>
      <c r="S269">
        <f>(EV_DATA[[#This Row],[charging_stations]]/EV_DATA[[#This Row],[ev_sales_units]])*1000</f>
        <v>1759.1728480860056</v>
      </c>
      <c r="T269" t="s">
        <v>34</v>
      </c>
    </row>
    <row r="270" spans="1:20" x14ac:dyDescent="0.3">
      <c r="A270" t="s">
        <v>313</v>
      </c>
      <c r="B270" t="s">
        <v>22</v>
      </c>
      <c r="C270" t="s">
        <v>23</v>
      </c>
      <c r="D270" t="s">
        <v>72</v>
      </c>
      <c r="E270" t="s">
        <v>25</v>
      </c>
      <c r="F270">
        <v>286965</v>
      </c>
      <c r="G270">
        <v>46</v>
      </c>
      <c r="H270">
        <v>602</v>
      </c>
      <c r="I270">
        <v>2.21</v>
      </c>
      <c r="J270">
        <v>96694</v>
      </c>
      <c r="K270">
        <v>69998</v>
      </c>
      <c r="L270">
        <v>17.7</v>
      </c>
      <c r="M270">
        <v>40.6</v>
      </c>
      <c r="N270">
        <v>67.400000000000006</v>
      </c>
      <c r="O270">
        <v>2026</v>
      </c>
      <c r="P270">
        <f>EV_DATA[[#This Row],[avg_ev_price_usd]]*EV_DATA[[#This Row],[ev_sales_units]]</f>
        <v>20086976070</v>
      </c>
      <c r="Q270">
        <f>(EV_DATA[[#This Row],[vehicle_range_km]]/EV_DATA[[#This Row],[battery_capacity_kwh]])</f>
        <v>13.086956521739131</v>
      </c>
      <c r="R270">
        <f>(EV_DATA[[#This Row],[avg_ev_price_usd]]/EV_DATA[[#This Row],[vehicle_range_km]])</f>
        <v>116.27574750830564</v>
      </c>
      <c r="S270">
        <f>(EV_DATA[[#This Row],[charging_stations]]/EV_DATA[[#This Row],[ev_sales_units]])*1000</f>
        <v>336.95398393532309</v>
      </c>
      <c r="T270" t="s">
        <v>20</v>
      </c>
    </row>
    <row r="271" spans="1:20" x14ac:dyDescent="0.3">
      <c r="A271" t="s">
        <v>314</v>
      </c>
      <c r="B271" t="s">
        <v>49</v>
      </c>
      <c r="C271" t="s">
        <v>23</v>
      </c>
      <c r="D271" t="s">
        <v>29</v>
      </c>
      <c r="E271" t="s">
        <v>33</v>
      </c>
      <c r="F271">
        <v>117019</v>
      </c>
      <c r="G271">
        <v>107</v>
      </c>
      <c r="H271">
        <v>583</v>
      </c>
      <c r="I271">
        <v>1.43</v>
      </c>
      <c r="J271">
        <v>98875</v>
      </c>
      <c r="K271">
        <v>30546</v>
      </c>
      <c r="L271">
        <v>19.899999999999999</v>
      </c>
      <c r="M271">
        <v>51.5</v>
      </c>
      <c r="N271">
        <v>263.10000000000002</v>
      </c>
      <c r="O271">
        <v>2026</v>
      </c>
      <c r="P271">
        <f>EV_DATA[[#This Row],[avg_ev_price_usd]]*EV_DATA[[#This Row],[ev_sales_units]]</f>
        <v>3574462374</v>
      </c>
      <c r="Q271">
        <f>(EV_DATA[[#This Row],[vehicle_range_km]]/EV_DATA[[#This Row],[battery_capacity_kwh]])</f>
        <v>5.4485981308411215</v>
      </c>
      <c r="R271">
        <f>(EV_DATA[[#This Row],[avg_ev_price_usd]]/EV_DATA[[#This Row],[vehicle_range_km]])</f>
        <v>52.39451114922813</v>
      </c>
      <c r="S271">
        <f>(EV_DATA[[#This Row],[charging_stations]]/EV_DATA[[#This Row],[ev_sales_units]])*1000</f>
        <v>844.94825626607656</v>
      </c>
      <c r="T271" t="s">
        <v>34</v>
      </c>
    </row>
    <row r="272" spans="1:20" x14ac:dyDescent="0.3">
      <c r="A272" t="s">
        <v>315</v>
      </c>
      <c r="B272" t="s">
        <v>49</v>
      </c>
      <c r="C272" t="s">
        <v>23</v>
      </c>
      <c r="D272" t="s">
        <v>45</v>
      </c>
      <c r="E272" t="s">
        <v>37</v>
      </c>
      <c r="F272">
        <v>197116</v>
      </c>
      <c r="G272">
        <v>51</v>
      </c>
      <c r="H272">
        <v>457</v>
      </c>
      <c r="I272">
        <v>1.28</v>
      </c>
      <c r="J272">
        <v>95129</v>
      </c>
      <c r="K272">
        <v>58096</v>
      </c>
      <c r="L272">
        <v>20.100000000000001</v>
      </c>
      <c r="M272">
        <v>34.799999999999997</v>
      </c>
      <c r="N272">
        <v>60.9</v>
      </c>
      <c r="O272">
        <v>2026</v>
      </c>
      <c r="P272">
        <f>EV_DATA[[#This Row],[avg_ev_price_usd]]*EV_DATA[[#This Row],[ev_sales_units]]</f>
        <v>11451651136</v>
      </c>
      <c r="Q272">
        <f>(EV_DATA[[#This Row],[vehicle_range_km]]/EV_DATA[[#This Row],[battery_capacity_kwh]])</f>
        <v>8.9607843137254903</v>
      </c>
      <c r="R272">
        <f>(EV_DATA[[#This Row],[avg_ev_price_usd]]/EV_DATA[[#This Row],[vehicle_range_km]])</f>
        <v>127.12472647702407</v>
      </c>
      <c r="S272">
        <f>(EV_DATA[[#This Row],[charging_stations]]/EV_DATA[[#This Row],[ev_sales_units]])*1000</f>
        <v>482.60415186996494</v>
      </c>
      <c r="T272" t="s">
        <v>34</v>
      </c>
    </row>
    <row r="273" spans="1:20" x14ac:dyDescent="0.3">
      <c r="A273" t="s">
        <v>316</v>
      </c>
      <c r="B273" t="s">
        <v>55</v>
      </c>
      <c r="C273" t="s">
        <v>40</v>
      </c>
      <c r="D273" t="s">
        <v>29</v>
      </c>
      <c r="E273" t="s">
        <v>33</v>
      </c>
      <c r="F273">
        <v>710089</v>
      </c>
      <c r="G273">
        <v>97</v>
      </c>
      <c r="H273">
        <v>254</v>
      </c>
      <c r="I273">
        <v>0.85</v>
      </c>
      <c r="J273">
        <v>13878</v>
      </c>
      <c r="K273">
        <v>34336</v>
      </c>
      <c r="L273">
        <v>20.100000000000001</v>
      </c>
      <c r="M273">
        <v>45.7</v>
      </c>
      <c r="N273">
        <v>183.5</v>
      </c>
      <c r="O273">
        <v>2026</v>
      </c>
      <c r="P273">
        <f>EV_DATA[[#This Row],[avg_ev_price_usd]]*EV_DATA[[#This Row],[ev_sales_units]]</f>
        <v>24381615904</v>
      </c>
      <c r="Q273">
        <f>(EV_DATA[[#This Row],[vehicle_range_km]]/EV_DATA[[#This Row],[battery_capacity_kwh]])</f>
        <v>2.6185567010309279</v>
      </c>
      <c r="R273">
        <f>(EV_DATA[[#This Row],[avg_ev_price_usd]]/EV_DATA[[#This Row],[vehicle_range_km]])</f>
        <v>135.18110236220471</v>
      </c>
      <c r="S273">
        <f>(EV_DATA[[#This Row],[charging_stations]]/EV_DATA[[#This Row],[ev_sales_units]])*1000</f>
        <v>19.544028987915599</v>
      </c>
      <c r="T273" t="s">
        <v>34</v>
      </c>
    </row>
    <row r="274" spans="1:20" x14ac:dyDescent="0.3">
      <c r="A274" t="s">
        <v>317</v>
      </c>
      <c r="B274" t="s">
        <v>52</v>
      </c>
      <c r="C274" t="s">
        <v>40</v>
      </c>
      <c r="D274" t="s">
        <v>43</v>
      </c>
      <c r="E274" t="s">
        <v>33</v>
      </c>
      <c r="F274">
        <v>651657</v>
      </c>
      <c r="G274">
        <v>63</v>
      </c>
      <c r="H274">
        <v>487</v>
      </c>
      <c r="I274">
        <v>1.0900000000000001</v>
      </c>
      <c r="J274">
        <v>147904</v>
      </c>
      <c r="K274">
        <v>48136</v>
      </c>
      <c r="L274">
        <v>21.5</v>
      </c>
      <c r="M274">
        <v>59.8</v>
      </c>
      <c r="N274">
        <v>51.3</v>
      </c>
      <c r="O274">
        <v>2026</v>
      </c>
      <c r="P274">
        <f>EV_DATA[[#This Row],[avg_ev_price_usd]]*EV_DATA[[#This Row],[ev_sales_units]]</f>
        <v>31368161352</v>
      </c>
      <c r="Q274">
        <f>(EV_DATA[[#This Row],[vehicle_range_km]]/EV_DATA[[#This Row],[battery_capacity_kwh]])</f>
        <v>7.7301587301587302</v>
      </c>
      <c r="R274">
        <f>(EV_DATA[[#This Row],[avg_ev_price_usd]]/EV_DATA[[#This Row],[vehicle_range_km]])</f>
        <v>98.841889117043124</v>
      </c>
      <c r="S274">
        <f>(EV_DATA[[#This Row],[charging_stations]]/EV_DATA[[#This Row],[ev_sales_units]])*1000</f>
        <v>226.96602660602127</v>
      </c>
      <c r="T274" t="s">
        <v>34</v>
      </c>
    </row>
    <row r="275" spans="1:20" x14ac:dyDescent="0.3">
      <c r="A275" t="s">
        <v>318</v>
      </c>
      <c r="B275" t="s">
        <v>16</v>
      </c>
      <c r="C275" t="s">
        <v>17</v>
      </c>
      <c r="D275" t="s">
        <v>47</v>
      </c>
      <c r="E275" t="s">
        <v>19</v>
      </c>
      <c r="F275">
        <v>469923</v>
      </c>
      <c r="G275">
        <v>72</v>
      </c>
      <c r="H275">
        <v>486</v>
      </c>
      <c r="I275">
        <v>2.54</v>
      </c>
      <c r="J275">
        <v>162981</v>
      </c>
      <c r="K275">
        <v>63292</v>
      </c>
      <c r="L275">
        <v>15.7</v>
      </c>
      <c r="M275">
        <v>30.5</v>
      </c>
      <c r="N275">
        <v>32.799999999999997</v>
      </c>
      <c r="O275">
        <v>2026</v>
      </c>
      <c r="P275">
        <f>EV_DATA[[#This Row],[avg_ev_price_usd]]*EV_DATA[[#This Row],[ev_sales_units]]</f>
        <v>29742366516</v>
      </c>
      <c r="Q275">
        <f>(EV_DATA[[#This Row],[vehicle_range_km]]/EV_DATA[[#This Row],[battery_capacity_kwh]])</f>
        <v>6.75</v>
      </c>
      <c r="R275">
        <f>(EV_DATA[[#This Row],[avg_ev_price_usd]]/EV_DATA[[#This Row],[vehicle_range_km]])</f>
        <v>130.23045267489712</v>
      </c>
      <c r="S275">
        <f>(EV_DATA[[#This Row],[charging_stations]]/EV_DATA[[#This Row],[ev_sales_units]])*1000</f>
        <v>346.82490535683507</v>
      </c>
      <c r="T275" t="s">
        <v>20</v>
      </c>
    </row>
    <row r="276" spans="1:20" x14ac:dyDescent="0.3">
      <c r="A276" t="s">
        <v>319</v>
      </c>
      <c r="B276" t="s">
        <v>61</v>
      </c>
      <c r="C276" t="s">
        <v>40</v>
      </c>
      <c r="D276" t="s">
        <v>43</v>
      </c>
      <c r="E276" t="s">
        <v>33</v>
      </c>
      <c r="F276">
        <v>386618</v>
      </c>
      <c r="G276">
        <v>110</v>
      </c>
      <c r="H276">
        <v>274</v>
      </c>
      <c r="I276">
        <v>2.42</v>
      </c>
      <c r="J276">
        <v>112816</v>
      </c>
      <c r="K276">
        <v>78030</v>
      </c>
      <c r="L276">
        <v>13.3</v>
      </c>
      <c r="M276">
        <v>32</v>
      </c>
      <c r="N276">
        <v>195.5</v>
      </c>
      <c r="O276">
        <v>2026</v>
      </c>
      <c r="P276">
        <f>EV_DATA[[#This Row],[avg_ev_price_usd]]*EV_DATA[[#This Row],[ev_sales_units]]</f>
        <v>30167802540</v>
      </c>
      <c r="Q276">
        <f>(EV_DATA[[#This Row],[vehicle_range_km]]/EV_DATA[[#This Row],[battery_capacity_kwh]])</f>
        <v>2.4909090909090907</v>
      </c>
      <c r="R276">
        <f>(EV_DATA[[#This Row],[avg_ev_price_usd]]/EV_DATA[[#This Row],[vehicle_range_km]])</f>
        <v>284.78102189781021</v>
      </c>
      <c r="S276">
        <f>(EV_DATA[[#This Row],[charging_stations]]/EV_DATA[[#This Row],[ev_sales_units]])*1000</f>
        <v>291.80224407554743</v>
      </c>
      <c r="T276" t="s">
        <v>34</v>
      </c>
    </row>
    <row r="277" spans="1:20" x14ac:dyDescent="0.3">
      <c r="A277" t="s">
        <v>320</v>
      </c>
      <c r="B277" t="s">
        <v>61</v>
      </c>
      <c r="C277" t="s">
        <v>40</v>
      </c>
      <c r="D277" t="s">
        <v>58</v>
      </c>
      <c r="E277" t="s">
        <v>25</v>
      </c>
      <c r="F277">
        <v>275007</v>
      </c>
      <c r="G277">
        <v>114</v>
      </c>
      <c r="H277">
        <v>460</v>
      </c>
      <c r="I277">
        <v>1.99</v>
      </c>
      <c r="J277">
        <v>41997</v>
      </c>
      <c r="K277">
        <v>84045</v>
      </c>
      <c r="L277">
        <v>13.3</v>
      </c>
      <c r="M277">
        <v>46.2</v>
      </c>
      <c r="N277">
        <v>78.7</v>
      </c>
      <c r="O277">
        <v>2026</v>
      </c>
      <c r="P277">
        <f>EV_DATA[[#This Row],[avg_ev_price_usd]]*EV_DATA[[#This Row],[ev_sales_units]]</f>
        <v>23112963315</v>
      </c>
      <c r="Q277">
        <f>(EV_DATA[[#This Row],[vehicle_range_km]]/EV_DATA[[#This Row],[battery_capacity_kwh]])</f>
        <v>4.0350877192982457</v>
      </c>
      <c r="R277">
        <f>(EV_DATA[[#This Row],[avg_ev_price_usd]]/EV_DATA[[#This Row],[vehicle_range_km]])</f>
        <v>182.70652173913044</v>
      </c>
      <c r="S277">
        <f>(EV_DATA[[#This Row],[charging_stations]]/EV_DATA[[#This Row],[ev_sales_units]])*1000</f>
        <v>152.71247640969139</v>
      </c>
      <c r="T277" t="s">
        <v>20</v>
      </c>
    </row>
    <row r="278" spans="1:20" x14ac:dyDescent="0.3">
      <c r="A278" t="s">
        <v>321</v>
      </c>
      <c r="B278" t="s">
        <v>52</v>
      </c>
      <c r="C278" t="s">
        <v>40</v>
      </c>
      <c r="D278" t="s">
        <v>47</v>
      </c>
      <c r="E278" t="s">
        <v>33</v>
      </c>
      <c r="F278">
        <v>470234</v>
      </c>
      <c r="G278">
        <v>96</v>
      </c>
      <c r="H278">
        <v>388</v>
      </c>
      <c r="I278">
        <v>0.54</v>
      </c>
      <c r="J278">
        <v>59985</v>
      </c>
      <c r="K278">
        <v>56746</v>
      </c>
      <c r="L278">
        <v>24.6</v>
      </c>
      <c r="M278">
        <v>23.4</v>
      </c>
      <c r="N278">
        <v>14.5</v>
      </c>
      <c r="O278">
        <v>2026</v>
      </c>
      <c r="P278">
        <f>EV_DATA[[#This Row],[avg_ev_price_usd]]*EV_DATA[[#This Row],[ev_sales_units]]</f>
        <v>26683898564</v>
      </c>
      <c r="Q278">
        <f>(EV_DATA[[#This Row],[vehicle_range_km]]/EV_DATA[[#This Row],[battery_capacity_kwh]])</f>
        <v>4.041666666666667</v>
      </c>
      <c r="R278">
        <f>(EV_DATA[[#This Row],[avg_ev_price_usd]]/EV_DATA[[#This Row],[vehicle_range_km]])</f>
        <v>146.25257731958763</v>
      </c>
      <c r="S278">
        <f>(EV_DATA[[#This Row],[charging_stations]]/EV_DATA[[#This Row],[ev_sales_units]])*1000</f>
        <v>127.56414891309434</v>
      </c>
      <c r="T278" t="s">
        <v>34</v>
      </c>
    </row>
    <row r="279" spans="1:20" x14ac:dyDescent="0.3">
      <c r="A279" t="s">
        <v>322</v>
      </c>
      <c r="B279" t="s">
        <v>39</v>
      </c>
      <c r="C279" t="s">
        <v>40</v>
      </c>
      <c r="D279" t="s">
        <v>47</v>
      </c>
      <c r="E279" t="s">
        <v>25</v>
      </c>
      <c r="F279">
        <v>455773</v>
      </c>
      <c r="G279">
        <v>93</v>
      </c>
      <c r="H279">
        <v>387</v>
      </c>
      <c r="I279">
        <v>1.61</v>
      </c>
      <c r="J279">
        <v>24486</v>
      </c>
      <c r="K279">
        <v>49846</v>
      </c>
      <c r="L279">
        <v>24.7</v>
      </c>
      <c r="M279">
        <v>33.799999999999997</v>
      </c>
      <c r="N279">
        <v>199.2</v>
      </c>
      <c r="O279">
        <v>2026</v>
      </c>
      <c r="P279">
        <f>EV_DATA[[#This Row],[avg_ev_price_usd]]*EV_DATA[[#This Row],[ev_sales_units]]</f>
        <v>22718460958</v>
      </c>
      <c r="Q279">
        <f>(EV_DATA[[#This Row],[vehicle_range_km]]/EV_DATA[[#This Row],[battery_capacity_kwh]])</f>
        <v>4.161290322580645</v>
      </c>
      <c r="R279">
        <f>(EV_DATA[[#This Row],[avg_ev_price_usd]]/EV_DATA[[#This Row],[vehicle_range_km]])</f>
        <v>128.80103359173125</v>
      </c>
      <c r="S279">
        <f>(EV_DATA[[#This Row],[charging_stations]]/EV_DATA[[#This Row],[ev_sales_units]])*1000</f>
        <v>53.724112661346766</v>
      </c>
      <c r="T279" t="s">
        <v>34</v>
      </c>
    </row>
    <row r="280" spans="1:20" x14ac:dyDescent="0.3">
      <c r="A280" t="s">
        <v>323</v>
      </c>
      <c r="B280" t="s">
        <v>16</v>
      </c>
      <c r="C280" t="s">
        <v>17</v>
      </c>
      <c r="D280" t="s">
        <v>36</v>
      </c>
      <c r="E280" t="s">
        <v>33</v>
      </c>
      <c r="F280">
        <v>320136</v>
      </c>
      <c r="G280">
        <v>62</v>
      </c>
      <c r="H280">
        <v>506</v>
      </c>
      <c r="I280">
        <v>2.96</v>
      </c>
      <c r="J280">
        <v>89244</v>
      </c>
      <c r="K280">
        <v>53746</v>
      </c>
      <c r="L280">
        <v>19</v>
      </c>
      <c r="M280">
        <v>12</v>
      </c>
      <c r="N280">
        <v>225.6</v>
      </c>
      <c r="O280">
        <v>2026</v>
      </c>
      <c r="P280">
        <f>EV_DATA[[#This Row],[avg_ev_price_usd]]*EV_DATA[[#This Row],[ev_sales_units]]</f>
        <v>17206029456</v>
      </c>
      <c r="Q280">
        <f>(EV_DATA[[#This Row],[vehicle_range_km]]/EV_DATA[[#This Row],[battery_capacity_kwh]])</f>
        <v>8.1612903225806459</v>
      </c>
      <c r="R280">
        <f>(EV_DATA[[#This Row],[avg_ev_price_usd]]/EV_DATA[[#This Row],[vehicle_range_km]])</f>
        <v>106.21739130434783</v>
      </c>
      <c r="S280">
        <f>(EV_DATA[[#This Row],[charging_stations]]/EV_DATA[[#This Row],[ev_sales_units]])*1000</f>
        <v>278.76902316515481</v>
      </c>
      <c r="T280" t="s">
        <v>34</v>
      </c>
    </row>
    <row r="281" spans="1:20" x14ac:dyDescent="0.3">
      <c r="A281" t="s">
        <v>324</v>
      </c>
      <c r="B281" t="s">
        <v>27</v>
      </c>
      <c r="C281" t="s">
        <v>28</v>
      </c>
      <c r="D281" t="s">
        <v>36</v>
      </c>
      <c r="E281" t="s">
        <v>25</v>
      </c>
      <c r="F281">
        <v>508414</v>
      </c>
      <c r="G281">
        <v>55</v>
      </c>
      <c r="H281">
        <v>469</v>
      </c>
      <c r="I281">
        <v>2.88</v>
      </c>
      <c r="J281">
        <v>154650</v>
      </c>
      <c r="K281">
        <v>32165</v>
      </c>
      <c r="L281">
        <v>13.5</v>
      </c>
      <c r="M281">
        <v>45.6</v>
      </c>
      <c r="N281">
        <v>272.60000000000002</v>
      </c>
      <c r="O281">
        <v>2026</v>
      </c>
      <c r="P281">
        <f>EV_DATA[[#This Row],[avg_ev_price_usd]]*EV_DATA[[#This Row],[ev_sales_units]]</f>
        <v>16353136310</v>
      </c>
      <c r="Q281">
        <f>(EV_DATA[[#This Row],[vehicle_range_km]]/EV_DATA[[#This Row],[battery_capacity_kwh]])</f>
        <v>8.5272727272727273</v>
      </c>
      <c r="R281">
        <f>(EV_DATA[[#This Row],[avg_ev_price_usd]]/EV_DATA[[#This Row],[vehicle_range_km]])</f>
        <v>68.582089552238813</v>
      </c>
      <c r="S281">
        <f>(EV_DATA[[#This Row],[charging_stations]]/EV_DATA[[#This Row],[ev_sales_units]])*1000</f>
        <v>304.18123812483526</v>
      </c>
      <c r="T281" t="s">
        <v>20</v>
      </c>
    </row>
    <row r="282" spans="1:20" x14ac:dyDescent="0.3">
      <c r="A282" t="s">
        <v>325</v>
      </c>
      <c r="B282" t="s">
        <v>55</v>
      </c>
      <c r="C282" t="s">
        <v>40</v>
      </c>
      <c r="D282" t="s">
        <v>18</v>
      </c>
      <c r="E282" t="s">
        <v>25</v>
      </c>
      <c r="F282">
        <v>462886</v>
      </c>
      <c r="G282">
        <v>42</v>
      </c>
      <c r="H282">
        <v>262</v>
      </c>
      <c r="I282">
        <v>1.64</v>
      </c>
      <c r="J282">
        <v>53975</v>
      </c>
      <c r="K282">
        <v>58976</v>
      </c>
      <c r="L282">
        <v>19.8</v>
      </c>
      <c r="M282">
        <v>44.5</v>
      </c>
      <c r="N282">
        <v>67</v>
      </c>
      <c r="O282">
        <v>2026</v>
      </c>
      <c r="P282">
        <f>EV_DATA[[#This Row],[avg_ev_price_usd]]*EV_DATA[[#This Row],[ev_sales_units]]</f>
        <v>27299164736</v>
      </c>
      <c r="Q282">
        <f>(EV_DATA[[#This Row],[vehicle_range_km]]/EV_DATA[[#This Row],[battery_capacity_kwh]])</f>
        <v>6.2380952380952381</v>
      </c>
      <c r="R282">
        <f>(EV_DATA[[#This Row],[avg_ev_price_usd]]/EV_DATA[[#This Row],[vehicle_range_km]])</f>
        <v>225.09923664122138</v>
      </c>
      <c r="S282">
        <f>(EV_DATA[[#This Row],[charging_stations]]/EV_DATA[[#This Row],[ev_sales_units]])*1000</f>
        <v>116.60538447911581</v>
      </c>
      <c r="T282" t="s">
        <v>20</v>
      </c>
    </row>
    <row r="283" spans="1:20" x14ac:dyDescent="0.3">
      <c r="A283" t="s">
        <v>326</v>
      </c>
      <c r="B283" t="s">
        <v>39</v>
      </c>
      <c r="C283" t="s">
        <v>40</v>
      </c>
      <c r="D283" t="s">
        <v>36</v>
      </c>
      <c r="E283" t="s">
        <v>19</v>
      </c>
      <c r="F283">
        <v>70139</v>
      </c>
      <c r="G283">
        <v>109</v>
      </c>
      <c r="H283">
        <v>623</v>
      </c>
      <c r="I283">
        <v>2.96</v>
      </c>
      <c r="J283">
        <v>121983</v>
      </c>
      <c r="K283">
        <v>60639</v>
      </c>
      <c r="L283">
        <v>23.3</v>
      </c>
      <c r="M283">
        <v>31.5</v>
      </c>
      <c r="N283">
        <v>192.1</v>
      </c>
      <c r="O283">
        <v>2026</v>
      </c>
      <c r="P283">
        <f>EV_DATA[[#This Row],[avg_ev_price_usd]]*EV_DATA[[#This Row],[ev_sales_units]]</f>
        <v>4253158821</v>
      </c>
      <c r="Q283">
        <f>(EV_DATA[[#This Row],[vehicle_range_km]]/EV_DATA[[#This Row],[battery_capacity_kwh]])</f>
        <v>5.7155963302752291</v>
      </c>
      <c r="R283">
        <f>(EV_DATA[[#This Row],[avg_ev_price_usd]]/EV_DATA[[#This Row],[vehicle_range_km]])</f>
        <v>97.333868378812198</v>
      </c>
      <c r="S283">
        <f>(EV_DATA[[#This Row],[charging_stations]]/EV_DATA[[#This Row],[ev_sales_units]])*1000</f>
        <v>1739.1608092502031</v>
      </c>
      <c r="T283" t="s">
        <v>20</v>
      </c>
    </row>
    <row r="284" spans="1:20" x14ac:dyDescent="0.3">
      <c r="A284" t="s">
        <v>327</v>
      </c>
      <c r="B284" t="s">
        <v>27</v>
      </c>
      <c r="C284" t="s">
        <v>28</v>
      </c>
      <c r="D284" t="s">
        <v>45</v>
      </c>
      <c r="E284" t="s">
        <v>33</v>
      </c>
      <c r="F284">
        <v>105712</v>
      </c>
      <c r="G284">
        <v>83</v>
      </c>
      <c r="H284">
        <v>545</v>
      </c>
      <c r="I284">
        <v>1.79</v>
      </c>
      <c r="J284">
        <v>95238</v>
      </c>
      <c r="K284">
        <v>75123</v>
      </c>
      <c r="L284">
        <v>13.2</v>
      </c>
      <c r="M284">
        <v>46.8</v>
      </c>
      <c r="N284">
        <v>192.7</v>
      </c>
      <c r="O284">
        <v>2026</v>
      </c>
      <c r="P284">
        <f>EV_DATA[[#This Row],[avg_ev_price_usd]]*EV_DATA[[#This Row],[ev_sales_units]]</f>
        <v>7941402576</v>
      </c>
      <c r="Q284">
        <f>(EV_DATA[[#This Row],[vehicle_range_km]]/EV_DATA[[#This Row],[battery_capacity_kwh]])</f>
        <v>6.5662650602409638</v>
      </c>
      <c r="R284">
        <f>(EV_DATA[[#This Row],[avg_ev_price_usd]]/EV_DATA[[#This Row],[vehicle_range_km]])</f>
        <v>137.84036697247706</v>
      </c>
      <c r="S284">
        <f>(EV_DATA[[#This Row],[charging_stations]]/EV_DATA[[#This Row],[ev_sales_units]])*1000</f>
        <v>900.91947934009386</v>
      </c>
      <c r="T284" t="s">
        <v>20</v>
      </c>
    </row>
    <row r="285" spans="1:20" x14ac:dyDescent="0.3">
      <c r="A285" t="s">
        <v>328</v>
      </c>
      <c r="B285" t="s">
        <v>61</v>
      </c>
      <c r="C285" t="s">
        <v>40</v>
      </c>
      <c r="D285" t="s">
        <v>45</v>
      </c>
      <c r="E285" t="s">
        <v>19</v>
      </c>
      <c r="F285">
        <v>381380</v>
      </c>
      <c r="G285">
        <v>64</v>
      </c>
      <c r="H285">
        <v>639</v>
      </c>
      <c r="I285">
        <v>0.84</v>
      </c>
      <c r="J285">
        <v>118002</v>
      </c>
      <c r="K285">
        <v>45592</v>
      </c>
      <c r="L285">
        <v>25</v>
      </c>
      <c r="M285">
        <v>28.9</v>
      </c>
      <c r="N285">
        <v>270.7</v>
      </c>
      <c r="O285">
        <v>2026</v>
      </c>
      <c r="P285">
        <f>EV_DATA[[#This Row],[avg_ev_price_usd]]*EV_DATA[[#This Row],[ev_sales_units]]</f>
        <v>17387876960</v>
      </c>
      <c r="Q285">
        <f>(EV_DATA[[#This Row],[vehicle_range_km]]/EV_DATA[[#This Row],[battery_capacity_kwh]])</f>
        <v>9.984375</v>
      </c>
      <c r="R285">
        <f>(EV_DATA[[#This Row],[avg_ev_price_usd]]/EV_DATA[[#This Row],[vehicle_range_km]])</f>
        <v>71.348982785602502</v>
      </c>
      <c r="S285">
        <f>(EV_DATA[[#This Row],[charging_stations]]/EV_DATA[[#This Row],[ev_sales_units]])*1000</f>
        <v>309.40793958781268</v>
      </c>
      <c r="T285" t="s">
        <v>20</v>
      </c>
    </row>
    <row r="286" spans="1:20" x14ac:dyDescent="0.3">
      <c r="A286" t="s">
        <v>329</v>
      </c>
      <c r="B286" t="s">
        <v>55</v>
      </c>
      <c r="C286" t="s">
        <v>40</v>
      </c>
      <c r="D286" t="s">
        <v>72</v>
      </c>
      <c r="E286" t="s">
        <v>19</v>
      </c>
      <c r="F286">
        <v>654240</v>
      </c>
      <c r="G286">
        <v>89</v>
      </c>
      <c r="H286">
        <v>391</v>
      </c>
      <c r="I286">
        <v>2.57</v>
      </c>
      <c r="J286">
        <v>155235</v>
      </c>
      <c r="K286">
        <v>55904</v>
      </c>
      <c r="L286">
        <v>15</v>
      </c>
      <c r="M286">
        <v>17.5</v>
      </c>
      <c r="N286">
        <v>112.2</v>
      </c>
      <c r="O286">
        <v>2026</v>
      </c>
      <c r="P286">
        <f>EV_DATA[[#This Row],[avg_ev_price_usd]]*EV_DATA[[#This Row],[ev_sales_units]]</f>
        <v>36574632960</v>
      </c>
      <c r="Q286">
        <f>(EV_DATA[[#This Row],[vehicle_range_km]]/EV_DATA[[#This Row],[battery_capacity_kwh]])</f>
        <v>4.393258426966292</v>
      </c>
      <c r="R286">
        <f>(EV_DATA[[#This Row],[avg_ev_price_usd]]/EV_DATA[[#This Row],[vehicle_range_km]])</f>
        <v>142.97698209718669</v>
      </c>
      <c r="S286">
        <f>(EV_DATA[[#This Row],[charging_stations]]/EV_DATA[[#This Row],[ev_sales_units]])*1000</f>
        <v>237.27531181217901</v>
      </c>
      <c r="T286" t="s">
        <v>20</v>
      </c>
    </row>
    <row r="287" spans="1:20" x14ac:dyDescent="0.3">
      <c r="A287" t="s">
        <v>330</v>
      </c>
      <c r="B287" t="s">
        <v>42</v>
      </c>
      <c r="C287" t="s">
        <v>17</v>
      </c>
      <c r="D287" t="s">
        <v>47</v>
      </c>
      <c r="E287" t="s">
        <v>25</v>
      </c>
      <c r="F287">
        <v>768510</v>
      </c>
      <c r="G287">
        <v>52</v>
      </c>
      <c r="H287">
        <v>609</v>
      </c>
      <c r="I287">
        <v>1.37</v>
      </c>
      <c r="J287">
        <v>77404</v>
      </c>
      <c r="K287">
        <v>42789</v>
      </c>
      <c r="L287">
        <v>17.100000000000001</v>
      </c>
      <c r="M287">
        <v>51.2</v>
      </c>
      <c r="N287">
        <v>46</v>
      </c>
      <c r="O287">
        <v>2026</v>
      </c>
      <c r="P287">
        <f>EV_DATA[[#This Row],[avg_ev_price_usd]]*EV_DATA[[#This Row],[ev_sales_units]]</f>
        <v>32883774390</v>
      </c>
      <c r="Q287">
        <f>(EV_DATA[[#This Row],[vehicle_range_km]]/EV_DATA[[#This Row],[battery_capacity_kwh]])</f>
        <v>11.711538461538462</v>
      </c>
      <c r="R287">
        <f>(EV_DATA[[#This Row],[avg_ev_price_usd]]/EV_DATA[[#This Row],[vehicle_range_km]])</f>
        <v>70.261083743842363</v>
      </c>
      <c r="S287">
        <f>(EV_DATA[[#This Row],[charging_stations]]/EV_DATA[[#This Row],[ev_sales_units]])*1000</f>
        <v>100.71957424106388</v>
      </c>
      <c r="T287" t="s">
        <v>20</v>
      </c>
    </row>
    <row r="288" spans="1:20" x14ac:dyDescent="0.3">
      <c r="A288" t="s">
        <v>331</v>
      </c>
      <c r="B288" t="s">
        <v>49</v>
      </c>
      <c r="C288" t="s">
        <v>23</v>
      </c>
      <c r="D288" t="s">
        <v>36</v>
      </c>
      <c r="E288" t="s">
        <v>37</v>
      </c>
      <c r="F288">
        <v>101407</v>
      </c>
      <c r="G288">
        <v>92</v>
      </c>
      <c r="H288">
        <v>586</v>
      </c>
      <c r="I288">
        <v>0.79</v>
      </c>
      <c r="J288">
        <v>20420</v>
      </c>
      <c r="K288">
        <v>37245</v>
      </c>
      <c r="L288">
        <v>16.600000000000001</v>
      </c>
      <c r="M288">
        <v>31.1</v>
      </c>
      <c r="N288">
        <v>209.3</v>
      </c>
      <c r="O288">
        <v>2026</v>
      </c>
      <c r="P288">
        <f>EV_DATA[[#This Row],[avg_ev_price_usd]]*EV_DATA[[#This Row],[ev_sales_units]]</f>
        <v>3776903715</v>
      </c>
      <c r="Q288">
        <f>(EV_DATA[[#This Row],[vehicle_range_km]]/EV_DATA[[#This Row],[battery_capacity_kwh]])</f>
        <v>6.3695652173913047</v>
      </c>
      <c r="R288">
        <f>(EV_DATA[[#This Row],[avg_ev_price_usd]]/EV_DATA[[#This Row],[vehicle_range_km]])</f>
        <v>63.558020477815703</v>
      </c>
      <c r="S288">
        <f>(EV_DATA[[#This Row],[charging_stations]]/EV_DATA[[#This Row],[ev_sales_units]])*1000</f>
        <v>201.36676955239776</v>
      </c>
      <c r="T288" t="s">
        <v>20</v>
      </c>
    </row>
    <row r="289" spans="1:20" x14ac:dyDescent="0.3">
      <c r="A289" t="s">
        <v>332</v>
      </c>
      <c r="B289" t="s">
        <v>22</v>
      </c>
      <c r="C289" t="s">
        <v>23</v>
      </c>
      <c r="D289" t="s">
        <v>31</v>
      </c>
      <c r="E289" t="s">
        <v>25</v>
      </c>
      <c r="F289">
        <v>883102</v>
      </c>
      <c r="G289">
        <v>118</v>
      </c>
      <c r="H289">
        <v>549</v>
      </c>
      <c r="I289">
        <v>2.4500000000000002</v>
      </c>
      <c r="J289">
        <v>135011</v>
      </c>
      <c r="K289">
        <v>40917</v>
      </c>
      <c r="L289">
        <v>20.2</v>
      </c>
      <c r="M289">
        <v>24.2</v>
      </c>
      <c r="N289">
        <v>117</v>
      </c>
      <c r="O289">
        <v>2026</v>
      </c>
      <c r="P289">
        <f>EV_DATA[[#This Row],[avg_ev_price_usd]]*EV_DATA[[#This Row],[ev_sales_units]]</f>
        <v>36133884534</v>
      </c>
      <c r="Q289">
        <f>(EV_DATA[[#This Row],[vehicle_range_km]]/EV_DATA[[#This Row],[battery_capacity_kwh]])</f>
        <v>4.6525423728813555</v>
      </c>
      <c r="R289">
        <f>(EV_DATA[[#This Row],[avg_ev_price_usd]]/EV_DATA[[#This Row],[vehicle_range_km]])</f>
        <v>74.530054644808743</v>
      </c>
      <c r="S289">
        <f>(EV_DATA[[#This Row],[charging_stations]]/EV_DATA[[#This Row],[ev_sales_units]])*1000</f>
        <v>152.88267946398037</v>
      </c>
      <c r="T289" t="s">
        <v>20</v>
      </c>
    </row>
    <row r="290" spans="1:20" x14ac:dyDescent="0.3">
      <c r="A290" t="s">
        <v>333</v>
      </c>
      <c r="B290" t="s">
        <v>16</v>
      </c>
      <c r="C290" t="s">
        <v>17</v>
      </c>
      <c r="D290" t="s">
        <v>43</v>
      </c>
      <c r="E290" t="s">
        <v>25</v>
      </c>
      <c r="F290">
        <v>369743</v>
      </c>
      <c r="G290">
        <v>64</v>
      </c>
      <c r="H290">
        <v>330</v>
      </c>
      <c r="I290">
        <v>1.1499999999999999</v>
      </c>
      <c r="J290">
        <v>118062</v>
      </c>
      <c r="K290">
        <v>65355</v>
      </c>
      <c r="L290">
        <v>24.7</v>
      </c>
      <c r="M290">
        <v>63.9</v>
      </c>
      <c r="N290">
        <v>108</v>
      </c>
      <c r="O290">
        <v>2026</v>
      </c>
      <c r="P290">
        <f>EV_DATA[[#This Row],[avg_ev_price_usd]]*EV_DATA[[#This Row],[ev_sales_units]]</f>
        <v>24164553765</v>
      </c>
      <c r="Q290">
        <f>(EV_DATA[[#This Row],[vehicle_range_km]]/EV_DATA[[#This Row],[battery_capacity_kwh]])</f>
        <v>5.15625</v>
      </c>
      <c r="R290">
        <f>(EV_DATA[[#This Row],[avg_ev_price_usd]]/EV_DATA[[#This Row],[vehicle_range_km]])</f>
        <v>198.04545454545453</v>
      </c>
      <c r="S290">
        <f>(EV_DATA[[#This Row],[charging_stations]]/EV_DATA[[#This Row],[ev_sales_units]])*1000</f>
        <v>319.30827628920628</v>
      </c>
      <c r="T290" t="s">
        <v>20</v>
      </c>
    </row>
    <row r="291" spans="1:20" x14ac:dyDescent="0.3">
      <c r="A291" t="s">
        <v>334</v>
      </c>
      <c r="B291" t="s">
        <v>16</v>
      </c>
      <c r="C291" t="s">
        <v>17</v>
      </c>
      <c r="D291" t="s">
        <v>18</v>
      </c>
      <c r="E291" t="s">
        <v>25</v>
      </c>
      <c r="F291">
        <v>174631</v>
      </c>
      <c r="G291">
        <v>53</v>
      </c>
      <c r="H291">
        <v>377</v>
      </c>
      <c r="I291">
        <v>2.12</v>
      </c>
      <c r="J291">
        <v>199733</v>
      </c>
      <c r="K291">
        <v>51692</v>
      </c>
      <c r="L291">
        <v>15.6</v>
      </c>
      <c r="M291">
        <v>37.799999999999997</v>
      </c>
      <c r="N291">
        <v>109.3</v>
      </c>
      <c r="O291">
        <v>2026</v>
      </c>
      <c r="P291">
        <f>EV_DATA[[#This Row],[avg_ev_price_usd]]*EV_DATA[[#This Row],[ev_sales_units]]</f>
        <v>9027025652</v>
      </c>
      <c r="Q291">
        <f>(EV_DATA[[#This Row],[vehicle_range_km]]/EV_DATA[[#This Row],[battery_capacity_kwh]])</f>
        <v>7.1132075471698117</v>
      </c>
      <c r="R291">
        <f>(EV_DATA[[#This Row],[avg_ev_price_usd]]/EV_DATA[[#This Row],[vehicle_range_km]])</f>
        <v>137.11405835543766</v>
      </c>
      <c r="S291">
        <f>(EV_DATA[[#This Row],[charging_stations]]/EV_DATA[[#This Row],[ev_sales_units]])*1000</f>
        <v>1143.7430925780645</v>
      </c>
      <c r="T291" t="s">
        <v>20</v>
      </c>
    </row>
    <row r="292" spans="1:20" x14ac:dyDescent="0.3">
      <c r="A292" t="s">
        <v>335</v>
      </c>
      <c r="B292" t="s">
        <v>39</v>
      </c>
      <c r="C292" t="s">
        <v>40</v>
      </c>
      <c r="D292" t="s">
        <v>43</v>
      </c>
      <c r="E292" t="s">
        <v>19</v>
      </c>
      <c r="F292">
        <v>516580</v>
      </c>
      <c r="G292">
        <v>109</v>
      </c>
      <c r="H292">
        <v>560</v>
      </c>
      <c r="I292">
        <v>1.63</v>
      </c>
      <c r="J292">
        <v>13536</v>
      </c>
      <c r="K292">
        <v>42837</v>
      </c>
      <c r="L292">
        <v>13.2</v>
      </c>
      <c r="M292">
        <v>59</v>
      </c>
      <c r="N292">
        <v>294.89999999999998</v>
      </c>
      <c r="O292">
        <v>2026</v>
      </c>
      <c r="P292">
        <f>EV_DATA[[#This Row],[avg_ev_price_usd]]*EV_DATA[[#This Row],[ev_sales_units]]</f>
        <v>22128737460</v>
      </c>
      <c r="Q292">
        <f>(EV_DATA[[#This Row],[vehicle_range_km]]/EV_DATA[[#This Row],[battery_capacity_kwh]])</f>
        <v>5.1376146788990829</v>
      </c>
      <c r="R292">
        <f>(EV_DATA[[#This Row],[avg_ev_price_usd]]/EV_DATA[[#This Row],[vehicle_range_km]])</f>
        <v>76.494642857142864</v>
      </c>
      <c r="S292">
        <f>(EV_DATA[[#This Row],[charging_stations]]/EV_DATA[[#This Row],[ev_sales_units]])*1000</f>
        <v>26.203105036973945</v>
      </c>
      <c r="T292" t="s">
        <v>20</v>
      </c>
    </row>
    <row r="293" spans="1:20" x14ac:dyDescent="0.3">
      <c r="A293" t="s">
        <v>336</v>
      </c>
      <c r="B293" t="s">
        <v>22</v>
      </c>
      <c r="C293" t="s">
        <v>23</v>
      </c>
      <c r="D293" t="s">
        <v>47</v>
      </c>
      <c r="E293" t="s">
        <v>33</v>
      </c>
      <c r="F293">
        <v>408062</v>
      </c>
      <c r="G293">
        <v>113</v>
      </c>
      <c r="H293">
        <v>622</v>
      </c>
      <c r="I293">
        <v>2.61</v>
      </c>
      <c r="J293">
        <v>32128</v>
      </c>
      <c r="K293">
        <v>60303</v>
      </c>
      <c r="L293">
        <v>19.100000000000001</v>
      </c>
      <c r="M293">
        <v>32.200000000000003</v>
      </c>
      <c r="N293">
        <v>141</v>
      </c>
      <c r="O293">
        <v>2026</v>
      </c>
      <c r="P293">
        <f>EV_DATA[[#This Row],[avg_ev_price_usd]]*EV_DATA[[#This Row],[ev_sales_units]]</f>
        <v>24607362786</v>
      </c>
      <c r="Q293">
        <f>(EV_DATA[[#This Row],[vehicle_range_km]]/EV_DATA[[#This Row],[battery_capacity_kwh]])</f>
        <v>5.5044247787610621</v>
      </c>
      <c r="R293">
        <f>(EV_DATA[[#This Row],[avg_ev_price_usd]]/EV_DATA[[#This Row],[vehicle_range_km]])</f>
        <v>96.950160771704176</v>
      </c>
      <c r="S293">
        <f>(EV_DATA[[#This Row],[charging_stations]]/EV_DATA[[#This Row],[ev_sales_units]])*1000</f>
        <v>78.733133690468605</v>
      </c>
      <c r="T293" t="s">
        <v>20</v>
      </c>
    </row>
    <row r="294" spans="1:20" x14ac:dyDescent="0.3">
      <c r="A294" t="s">
        <v>337</v>
      </c>
      <c r="B294" t="s">
        <v>16</v>
      </c>
      <c r="C294" t="s">
        <v>17</v>
      </c>
      <c r="D294" t="s">
        <v>36</v>
      </c>
      <c r="E294" t="s">
        <v>25</v>
      </c>
      <c r="F294">
        <v>51904</v>
      </c>
      <c r="G294">
        <v>59</v>
      </c>
      <c r="H294">
        <v>549</v>
      </c>
      <c r="I294">
        <v>2.81</v>
      </c>
      <c r="J294">
        <v>14006</v>
      </c>
      <c r="K294">
        <v>66234</v>
      </c>
      <c r="L294">
        <v>17</v>
      </c>
      <c r="M294">
        <v>13.3</v>
      </c>
      <c r="N294">
        <v>152.69999999999999</v>
      </c>
      <c r="O294">
        <v>2026</v>
      </c>
      <c r="P294">
        <f>EV_DATA[[#This Row],[avg_ev_price_usd]]*EV_DATA[[#This Row],[ev_sales_units]]</f>
        <v>3437809536</v>
      </c>
      <c r="Q294">
        <f>(EV_DATA[[#This Row],[vehicle_range_km]]/EV_DATA[[#This Row],[battery_capacity_kwh]])</f>
        <v>9.3050847457627111</v>
      </c>
      <c r="R294">
        <f>(EV_DATA[[#This Row],[avg_ev_price_usd]]/EV_DATA[[#This Row],[vehicle_range_km]])</f>
        <v>120.64480874316939</v>
      </c>
      <c r="S294">
        <f>(EV_DATA[[#This Row],[charging_stations]]/EV_DATA[[#This Row],[ev_sales_units]])*1000</f>
        <v>269.84432799013564</v>
      </c>
      <c r="T294" t="s">
        <v>34</v>
      </c>
    </row>
    <row r="295" spans="1:20" x14ac:dyDescent="0.3">
      <c r="A295" t="s">
        <v>338</v>
      </c>
      <c r="B295" t="s">
        <v>49</v>
      </c>
      <c r="C295" t="s">
        <v>23</v>
      </c>
      <c r="D295" t="s">
        <v>45</v>
      </c>
      <c r="E295" t="s">
        <v>33</v>
      </c>
      <c r="F295">
        <v>736287</v>
      </c>
      <c r="G295">
        <v>112</v>
      </c>
      <c r="H295">
        <v>650</v>
      </c>
      <c r="I295">
        <v>2.4500000000000002</v>
      </c>
      <c r="J295">
        <v>114596</v>
      </c>
      <c r="K295">
        <v>76756</v>
      </c>
      <c r="L295">
        <v>20.7</v>
      </c>
      <c r="M295">
        <v>29.9</v>
      </c>
      <c r="N295">
        <v>136.69999999999999</v>
      </c>
      <c r="O295">
        <v>2026</v>
      </c>
      <c r="P295">
        <f>EV_DATA[[#This Row],[avg_ev_price_usd]]*EV_DATA[[#This Row],[ev_sales_units]]</f>
        <v>56514444972</v>
      </c>
      <c r="Q295">
        <f>(EV_DATA[[#This Row],[vehicle_range_km]]/EV_DATA[[#This Row],[battery_capacity_kwh]])</f>
        <v>5.8035714285714288</v>
      </c>
      <c r="R295">
        <f>(EV_DATA[[#This Row],[avg_ev_price_usd]]/EV_DATA[[#This Row],[vehicle_range_km]])</f>
        <v>118.08615384615385</v>
      </c>
      <c r="S295">
        <f>(EV_DATA[[#This Row],[charging_stations]]/EV_DATA[[#This Row],[ev_sales_units]])*1000</f>
        <v>155.64039566093112</v>
      </c>
      <c r="T295" t="s">
        <v>20</v>
      </c>
    </row>
    <row r="296" spans="1:20" x14ac:dyDescent="0.3">
      <c r="A296" t="s">
        <v>339</v>
      </c>
      <c r="B296" t="s">
        <v>16</v>
      </c>
      <c r="C296" t="s">
        <v>17</v>
      </c>
      <c r="D296" t="s">
        <v>47</v>
      </c>
      <c r="E296" t="s">
        <v>19</v>
      </c>
      <c r="F296">
        <v>512187</v>
      </c>
      <c r="G296">
        <v>120</v>
      </c>
      <c r="H296">
        <v>374</v>
      </c>
      <c r="I296">
        <v>2.85</v>
      </c>
      <c r="J296">
        <v>16724</v>
      </c>
      <c r="K296">
        <v>48204</v>
      </c>
      <c r="L296">
        <v>16</v>
      </c>
      <c r="M296">
        <v>22.7</v>
      </c>
      <c r="N296">
        <v>220.4</v>
      </c>
      <c r="O296">
        <v>2026</v>
      </c>
      <c r="P296">
        <f>EV_DATA[[#This Row],[avg_ev_price_usd]]*EV_DATA[[#This Row],[ev_sales_units]]</f>
        <v>24689462148</v>
      </c>
      <c r="Q296">
        <f>(EV_DATA[[#This Row],[vehicle_range_km]]/EV_DATA[[#This Row],[battery_capacity_kwh]])</f>
        <v>3.1166666666666667</v>
      </c>
      <c r="R296">
        <f>(EV_DATA[[#This Row],[avg_ev_price_usd]]/EV_DATA[[#This Row],[vehicle_range_km]])</f>
        <v>128.88770053475935</v>
      </c>
      <c r="S296">
        <f>(EV_DATA[[#This Row],[charging_stations]]/EV_DATA[[#This Row],[ev_sales_units]])*1000</f>
        <v>32.652136817217148</v>
      </c>
      <c r="T296" t="s">
        <v>20</v>
      </c>
    </row>
    <row r="297" spans="1:20" x14ac:dyDescent="0.3">
      <c r="A297" t="s">
        <v>340</v>
      </c>
      <c r="B297" t="s">
        <v>55</v>
      </c>
      <c r="C297" t="s">
        <v>40</v>
      </c>
      <c r="D297" t="s">
        <v>45</v>
      </c>
      <c r="E297" t="s">
        <v>19</v>
      </c>
      <c r="F297">
        <v>105055</v>
      </c>
      <c r="G297">
        <v>56</v>
      </c>
      <c r="H297">
        <v>589</v>
      </c>
      <c r="I297">
        <v>1.8</v>
      </c>
      <c r="J297">
        <v>93986</v>
      </c>
      <c r="K297">
        <v>54875</v>
      </c>
      <c r="L297">
        <v>14.4</v>
      </c>
      <c r="M297">
        <v>40.700000000000003</v>
      </c>
      <c r="N297">
        <v>133.1</v>
      </c>
      <c r="O297">
        <v>2026</v>
      </c>
      <c r="P297">
        <f>EV_DATA[[#This Row],[avg_ev_price_usd]]*EV_DATA[[#This Row],[ev_sales_units]]</f>
        <v>5764893125</v>
      </c>
      <c r="Q297">
        <f>(EV_DATA[[#This Row],[vehicle_range_km]]/EV_DATA[[#This Row],[battery_capacity_kwh]])</f>
        <v>10.517857142857142</v>
      </c>
      <c r="R297">
        <f>(EV_DATA[[#This Row],[avg_ev_price_usd]]/EV_DATA[[#This Row],[vehicle_range_km]])</f>
        <v>93.166383701188451</v>
      </c>
      <c r="S297">
        <f>(EV_DATA[[#This Row],[charging_stations]]/EV_DATA[[#This Row],[ev_sales_units]])*1000</f>
        <v>894.63614297272852</v>
      </c>
      <c r="T297" t="s">
        <v>34</v>
      </c>
    </row>
    <row r="298" spans="1:20" x14ac:dyDescent="0.3">
      <c r="A298" t="s">
        <v>341</v>
      </c>
      <c r="B298" t="s">
        <v>55</v>
      </c>
      <c r="C298" t="s">
        <v>40</v>
      </c>
      <c r="D298" t="s">
        <v>58</v>
      </c>
      <c r="E298" t="s">
        <v>37</v>
      </c>
      <c r="F298">
        <v>380098</v>
      </c>
      <c r="G298">
        <v>84</v>
      </c>
      <c r="H298">
        <v>316</v>
      </c>
      <c r="I298">
        <v>2.16</v>
      </c>
      <c r="J298">
        <v>96679</v>
      </c>
      <c r="K298">
        <v>48590</v>
      </c>
      <c r="L298">
        <v>20.9</v>
      </c>
      <c r="M298">
        <v>27.3</v>
      </c>
      <c r="N298">
        <v>56.6</v>
      </c>
      <c r="O298">
        <v>2026</v>
      </c>
      <c r="P298">
        <f>EV_DATA[[#This Row],[avg_ev_price_usd]]*EV_DATA[[#This Row],[ev_sales_units]]</f>
        <v>18468961820</v>
      </c>
      <c r="Q298">
        <f>(EV_DATA[[#This Row],[vehicle_range_km]]/EV_DATA[[#This Row],[battery_capacity_kwh]])</f>
        <v>3.7619047619047619</v>
      </c>
      <c r="R298">
        <f>(EV_DATA[[#This Row],[avg_ev_price_usd]]/EV_DATA[[#This Row],[vehicle_range_km]])</f>
        <v>153.76582278481013</v>
      </c>
      <c r="S298">
        <f>(EV_DATA[[#This Row],[charging_stations]]/EV_DATA[[#This Row],[ev_sales_units]])*1000</f>
        <v>254.35282479781529</v>
      </c>
      <c r="T298" t="s">
        <v>20</v>
      </c>
    </row>
    <row r="299" spans="1:20" x14ac:dyDescent="0.3">
      <c r="A299" t="s">
        <v>342</v>
      </c>
      <c r="B299" t="s">
        <v>55</v>
      </c>
      <c r="C299" t="s">
        <v>40</v>
      </c>
      <c r="D299" t="s">
        <v>31</v>
      </c>
      <c r="E299" t="s">
        <v>25</v>
      </c>
      <c r="F299">
        <v>829343</v>
      </c>
      <c r="G299">
        <v>64</v>
      </c>
      <c r="H299">
        <v>505</v>
      </c>
      <c r="I299">
        <v>1.92</v>
      </c>
      <c r="J299">
        <v>146488</v>
      </c>
      <c r="K299">
        <v>41013</v>
      </c>
      <c r="L299">
        <v>19.100000000000001</v>
      </c>
      <c r="M299">
        <v>49.5</v>
      </c>
      <c r="N299">
        <v>108.4</v>
      </c>
      <c r="O299">
        <v>2026</v>
      </c>
      <c r="P299">
        <f>EV_DATA[[#This Row],[avg_ev_price_usd]]*EV_DATA[[#This Row],[ev_sales_units]]</f>
        <v>34013844459</v>
      </c>
      <c r="Q299">
        <f>(EV_DATA[[#This Row],[vehicle_range_km]]/EV_DATA[[#This Row],[battery_capacity_kwh]])</f>
        <v>7.890625</v>
      </c>
      <c r="R299">
        <f>(EV_DATA[[#This Row],[avg_ev_price_usd]]/EV_DATA[[#This Row],[vehicle_range_km]])</f>
        <v>81.213861386138618</v>
      </c>
      <c r="S299">
        <f>(EV_DATA[[#This Row],[charging_stations]]/EV_DATA[[#This Row],[ev_sales_units]])*1000</f>
        <v>176.6313817081714</v>
      </c>
      <c r="T299" t="s">
        <v>34</v>
      </c>
    </row>
    <row r="300" spans="1:20" x14ac:dyDescent="0.3">
      <c r="A300" t="s">
        <v>343</v>
      </c>
      <c r="B300" t="s">
        <v>16</v>
      </c>
      <c r="C300" t="s">
        <v>17</v>
      </c>
      <c r="D300" t="s">
        <v>18</v>
      </c>
      <c r="E300" t="s">
        <v>33</v>
      </c>
      <c r="F300">
        <v>388429</v>
      </c>
      <c r="G300">
        <v>110</v>
      </c>
      <c r="H300">
        <v>508</v>
      </c>
      <c r="I300">
        <v>1.86</v>
      </c>
      <c r="J300">
        <v>143991</v>
      </c>
      <c r="K300">
        <v>69043</v>
      </c>
      <c r="L300">
        <v>21.6</v>
      </c>
      <c r="M300">
        <v>15.2</v>
      </c>
      <c r="N300">
        <v>86.9</v>
      </c>
      <c r="O300">
        <v>2026</v>
      </c>
      <c r="P300">
        <f>EV_DATA[[#This Row],[avg_ev_price_usd]]*EV_DATA[[#This Row],[ev_sales_units]]</f>
        <v>26818303447</v>
      </c>
      <c r="Q300">
        <f>(EV_DATA[[#This Row],[vehicle_range_km]]/EV_DATA[[#This Row],[battery_capacity_kwh]])</f>
        <v>4.6181818181818182</v>
      </c>
      <c r="R300">
        <f>(EV_DATA[[#This Row],[avg_ev_price_usd]]/EV_DATA[[#This Row],[vehicle_range_km]])</f>
        <v>135.91141732283464</v>
      </c>
      <c r="S300">
        <f>(EV_DATA[[#This Row],[charging_stations]]/EV_DATA[[#This Row],[ev_sales_units]])*1000</f>
        <v>370.70095178269383</v>
      </c>
      <c r="T300" t="s">
        <v>20</v>
      </c>
    </row>
    <row r="301" spans="1:20" x14ac:dyDescent="0.3">
      <c r="A301" t="s">
        <v>344</v>
      </c>
      <c r="B301" t="s">
        <v>22</v>
      </c>
      <c r="C301" t="s">
        <v>23</v>
      </c>
      <c r="D301" t="s">
        <v>24</v>
      </c>
      <c r="E301" t="s">
        <v>37</v>
      </c>
      <c r="F301">
        <v>347120</v>
      </c>
      <c r="G301">
        <v>41</v>
      </c>
      <c r="H301">
        <v>640</v>
      </c>
      <c r="I301">
        <v>1.58</v>
      </c>
      <c r="J301">
        <v>98768</v>
      </c>
      <c r="K301">
        <v>46493</v>
      </c>
      <c r="L301">
        <v>16.100000000000001</v>
      </c>
      <c r="M301">
        <v>26.7</v>
      </c>
      <c r="N301">
        <v>51.3</v>
      </c>
      <c r="O301">
        <v>2026</v>
      </c>
      <c r="P301">
        <f>EV_DATA[[#This Row],[avg_ev_price_usd]]*EV_DATA[[#This Row],[ev_sales_units]]</f>
        <v>16138650160</v>
      </c>
      <c r="Q301">
        <f>(EV_DATA[[#This Row],[vehicle_range_km]]/EV_DATA[[#This Row],[battery_capacity_kwh]])</f>
        <v>15.609756097560975</v>
      </c>
      <c r="R301">
        <f>(EV_DATA[[#This Row],[avg_ev_price_usd]]/EV_DATA[[#This Row],[vehicle_range_km]])</f>
        <v>72.645312500000003</v>
      </c>
      <c r="S301">
        <f>(EV_DATA[[#This Row],[charging_stations]]/EV_DATA[[#This Row],[ev_sales_units]])*1000</f>
        <v>284.53560728278404</v>
      </c>
      <c r="T301" t="s">
        <v>34</v>
      </c>
    </row>
    <row r="302" spans="1:20" x14ac:dyDescent="0.3">
      <c r="A302" t="s">
        <v>345</v>
      </c>
      <c r="B302" t="s">
        <v>55</v>
      </c>
      <c r="C302" t="s">
        <v>40</v>
      </c>
      <c r="D302" t="s">
        <v>31</v>
      </c>
      <c r="E302" t="s">
        <v>25</v>
      </c>
      <c r="F302">
        <v>528352</v>
      </c>
      <c r="G302">
        <v>46</v>
      </c>
      <c r="H302">
        <v>520</v>
      </c>
      <c r="I302">
        <v>2.33</v>
      </c>
      <c r="J302">
        <v>50698</v>
      </c>
      <c r="K302">
        <v>81786</v>
      </c>
      <c r="L302">
        <v>24.3</v>
      </c>
      <c r="M302">
        <v>24.5</v>
      </c>
      <c r="N302">
        <v>156.69999999999999</v>
      </c>
      <c r="O302">
        <v>2026</v>
      </c>
      <c r="P302">
        <f>EV_DATA[[#This Row],[avg_ev_price_usd]]*EV_DATA[[#This Row],[ev_sales_units]]</f>
        <v>43211796672</v>
      </c>
      <c r="Q302">
        <f>(EV_DATA[[#This Row],[vehicle_range_km]]/EV_DATA[[#This Row],[battery_capacity_kwh]])</f>
        <v>11.304347826086957</v>
      </c>
      <c r="R302">
        <f>(EV_DATA[[#This Row],[avg_ev_price_usd]]/EV_DATA[[#This Row],[vehicle_range_km]])</f>
        <v>157.28076923076924</v>
      </c>
      <c r="S302">
        <f>(EV_DATA[[#This Row],[charging_stations]]/EV_DATA[[#This Row],[ev_sales_units]])*1000</f>
        <v>95.954969414329838</v>
      </c>
      <c r="T302" t="s">
        <v>20</v>
      </c>
    </row>
    <row r="303" spans="1:20" x14ac:dyDescent="0.3">
      <c r="A303" t="s">
        <v>346</v>
      </c>
      <c r="B303" t="s">
        <v>55</v>
      </c>
      <c r="C303" t="s">
        <v>40</v>
      </c>
      <c r="D303" t="s">
        <v>47</v>
      </c>
      <c r="E303" t="s">
        <v>19</v>
      </c>
      <c r="F303">
        <v>689653</v>
      </c>
      <c r="G303">
        <v>54</v>
      </c>
      <c r="H303">
        <v>315</v>
      </c>
      <c r="I303">
        <v>2.4500000000000002</v>
      </c>
      <c r="J303">
        <v>192099</v>
      </c>
      <c r="K303">
        <v>53795</v>
      </c>
      <c r="L303">
        <v>12.5</v>
      </c>
      <c r="M303">
        <v>29</v>
      </c>
      <c r="N303">
        <v>204.3</v>
      </c>
      <c r="O303">
        <v>2026</v>
      </c>
      <c r="P303">
        <f>EV_DATA[[#This Row],[avg_ev_price_usd]]*EV_DATA[[#This Row],[ev_sales_units]]</f>
        <v>37099883135</v>
      </c>
      <c r="Q303">
        <f>(EV_DATA[[#This Row],[vehicle_range_km]]/EV_DATA[[#This Row],[battery_capacity_kwh]])</f>
        <v>5.833333333333333</v>
      </c>
      <c r="R303">
        <f>(EV_DATA[[#This Row],[avg_ev_price_usd]]/EV_DATA[[#This Row],[vehicle_range_km]])</f>
        <v>170.77777777777777</v>
      </c>
      <c r="S303">
        <f>(EV_DATA[[#This Row],[charging_stations]]/EV_DATA[[#This Row],[ev_sales_units]])*1000</f>
        <v>278.54442741494631</v>
      </c>
      <c r="T303" t="s">
        <v>20</v>
      </c>
    </row>
    <row r="304" spans="1:20" x14ac:dyDescent="0.3">
      <c r="A304" t="s">
        <v>347</v>
      </c>
      <c r="B304" t="s">
        <v>39</v>
      </c>
      <c r="C304" t="s">
        <v>40</v>
      </c>
      <c r="D304" t="s">
        <v>31</v>
      </c>
      <c r="E304" t="s">
        <v>33</v>
      </c>
      <c r="F304">
        <v>320827</v>
      </c>
      <c r="G304">
        <v>60</v>
      </c>
      <c r="H304">
        <v>390</v>
      </c>
      <c r="I304">
        <v>2.4300000000000002</v>
      </c>
      <c r="J304">
        <v>32361</v>
      </c>
      <c r="K304">
        <v>57074</v>
      </c>
      <c r="L304">
        <v>22.2</v>
      </c>
      <c r="M304">
        <v>9.4</v>
      </c>
      <c r="N304">
        <v>25.5</v>
      </c>
      <c r="O304">
        <v>2026</v>
      </c>
      <c r="P304">
        <f>EV_DATA[[#This Row],[avg_ev_price_usd]]*EV_DATA[[#This Row],[ev_sales_units]]</f>
        <v>18310880198</v>
      </c>
      <c r="Q304">
        <f>(EV_DATA[[#This Row],[vehicle_range_km]]/EV_DATA[[#This Row],[battery_capacity_kwh]])</f>
        <v>6.5</v>
      </c>
      <c r="R304">
        <f>(EV_DATA[[#This Row],[avg_ev_price_usd]]/EV_DATA[[#This Row],[vehicle_range_km]])</f>
        <v>146.34358974358975</v>
      </c>
      <c r="S304">
        <f>(EV_DATA[[#This Row],[charging_stations]]/EV_DATA[[#This Row],[ev_sales_units]])*1000</f>
        <v>100.8674456950319</v>
      </c>
      <c r="T304" t="s">
        <v>34</v>
      </c>
    </row>
    <row r="305" spans="1:20" x14ac:dyDescent="0.3">
      <c r="A305" t="s">
        <v>348</v>
      </c>
      <c r="B305" t="s">
        <v>42</v>
      </c>
      <c r="C305" t="s">
        <v>17</v>
      </c>
      <c r="D305" t="s">
        <v>47</v>
      </c>
      <c r="E305" t="s">
        <v>33</v>
      </c>
      <c r="F305">
        <v>139291</v>
      </c>
      <c r="G305">
        <v>57</v>
      </c>
      <c r="H305">
        <v>531</v>
      </c>
      <c r="I305">
        <v>1.5</v>
      </c>
      <c r="J305">
        <v>146366</v>
      </c>
      <c r="K305">
        <v>63161</v>
      </c>
      <c r="L305">
        <v>22.4</v>
      </c>
      <c r="M305">
        <v>36.6</v>
      </c>
      <c r="N305">
        <v>145.5</v>
      </c>
      <c r="O305">
        <v>2026</v>
      </c>
      <c r="P305">
        <f>EV_DATA[[#This Row],[avg_ev_price_usd]]*EV_DATA[[#This Row],[ev_sales_units]]</f>
        <v>8797758851</v>
      </c>
      <c r="Q305">
        <f>(EV_DATA[[#This Row],[vehicle_range_km]]/EV_DATA[[#This Row],[battery_capacity_kwh]])</f>
        <v>9.3157894736842106</v>
      </c>
      <c r="R305">
        <f>(EV_DATA[[#This Row],[avg_ev_price_usd]]/EV_DATA[[#This Row],[vehicle_range_km]])</f>
        <v>118.94726930320151</v>
      </c>
      <c r="S305">
        <f>(EV_DATA[[#This Row],[charging_stations]]/EV_DATA[[#This Row],[ev_sales_units]])*1000</f>
        <v>1050.792944267756</v>
      </c>
      <c r="T305" t="s">
        <v>20</v>
      </c>
    </row>
    <row r="306" spans="1:20" x14ac:dyDescent="0.3">
      <c r="A306" t="s">
        <v>349</v>
      </c>
      <c r="B306" t="s">
        <v>27</v>
      </c>
      <c r="C306" t="s">
        <v>28</v>
      </c>
      <c r="D306" t="s">
        <v>43</v>
      </c>
      <c r="E306" t="s">
        <v>33</v>
      </c>
      <c r="F306">
        <v>242604</v>
      </c>
      <c r="G306">
        <v>44</v>
      </c>
      <c r="H306">
        <v>317</v>
      </c>
      <c r="I306">
        <v>1.18</v>
      </c>
      <c r="J306">
        <v>142869</v>
      </c>
      <c r="K306">
        <v>81843</v>
      </c>
      <c r="L306">
        <v>22.9</v>
      </c>
      <c r="M306">
        <v>51</v>
      </c>
      <c r="N306">
        <v>293.8</v>
      </c>
      <c r="O306">
        <v>2026</v>
      </c>
      <c r="P306">
        <f>EV_DATA[[#This Row],[avg_ev_price_usd]]*EV_DATA[[#This Row],[ev_sales_units]]</f>
        <v>19855439172</v>
      </c>
      <c r="Q306">
        <f>(EV_DATA[[#This Row],[vehicle_range_km]]/EV_DATA[[#This Row],[battery_capacity_kwh]])</f>
        <v>7.2045454545454541</v>
      </c>
      <c r="R306">
        <f>(EV_DATA[[#This Row],[avg_ev_price_usd]]/EV_DATA[[#This Row],[vehicle_range_km]])</f>
        <v>258.17981072555204</v>
      </c>
      <c r="S306">
        <f>(EV_DATA[[#This Row],[charging_stations]]/EV_DATA[[#This Row],[ev_sales_units]])*1000</f>
        <v>588.89795716476237</v>
      </c>
      <c r="T306" t="s">
        <v>34</v>
      </c>
    </row>
    <row r="307" spans="1:20" x14ac:dyDescent="0.3">
      <c r="A307" t="s">
        <v>350</v>
      </c>
      <c r="B307" t="s">
        <v>42</v>
      </c>
      <c r="C307" t="s">
        <v>17</v>
      </c>
      <c r="D307" t="s">
        <v>47</v>
      </c>
      <c r="E307" t="s">
        <v>19</v>
      </c>
      <c r="F307">
        <v>27418</v>
      </c>
      <c r="G307">
        <v>47</v>
      </c>
      <c r="H307">
        <v>425</v>
      </c>
      <c r="I307">
        <v>1.96</v>
      </c>
      <c r="J307">
        <v>55165</v>
      </c>
      <c r="K307">
        <v>79357</v>
      </c>
      <c r="L307">
        <v>17.8</v>
      </c>
      <c r="M307">
        <v>34.9</v>
      </c>
      <c r="N307">
        <v>120</v>
      </c>
      <c r="O307">
        <v>2026</v>
      </c>
      <c r="P307">
        <f>EV_DATA[[#This Row],[avg_ev_price_usd]]*EV_DATA[[#This Row],[ev_sales_units]]</f>
        <v>2175810226</v>
      </c>
      <c r="Q307">
        <f>(EV_DATA[[#This Row],[vehicle_range_km]]/EV_DATA[[#This Row],[battery_capacity_kwh]])</f>
        <v>9.0425531914893611</v>
      </c>
      <c r="R307">
        <f>(EV_DATA[[#This Row],[avg_ev_price_usd]]/EV_DATA[[#This Row],[vehicle_range_km]])</f>
        <v>186.72235294117647</v>
      </c>
      <c r="S307">
        <f>(EV_DATA[[#This Row],[charging_stations]]/EV_DATA[[#This Row],[ev_sales_units]])*1000</f>
        <v>2011.9994164417535</v>
      </c>
      <c r="T307" t="s">
        <v>34</v>
      </c>
    </row>
    <row r="308" spans="1:20" x14ac:dyDescent="0.3">
      <c r="A308" t="s">
        <v>351</v>
      </c>
      <c r="B308" t="s">
        <v>55</v>
      </c>
      <c r="C308" t="s">
        <v>40</v>
      </c>
      <c r="D308" t="s">
        <v>58</v>
      </c>
      <c r="E308" t="s">
        <v>33</v>
      </c>
      <c r="F308">
        <v>24555</v>
      </c>
      <c r="G308">
        <v>71</v>
      </c>
      <c r="H308">
        <v>428</v>
      </c>
      <c r="I308">
        <v>2.15</v>
      </c>
      <c r="J308">
        <v>74330</v>
      </c>
      <c r="K308">
        <v>80530</v>
      </c>
      <c r="L308">
        <v>13.1</v>
      </c>
      <c r="M308">
        <v>46.6</v>
      </c>
      <c r="N308">
        <v>226.5</v>
      </c>
      <c r="O308">
        <v>2026</v>
      </c>
      <c r="P308">
        <f>EV_DATA[[#This Row],[avg_ev_price_usd]]*EV_DATA[[#This Row],[ev_sales_units]]</f>
        <v>1977414150</v>
      </c>
      <c r="Q308">
        <f>(EV_DATA[[#This Row],[vehicle_range_km]]/EV_DATA[[#This Row],[battery_capacity_kwh]])</f>
        <v>6.028169014084507</v>
      </c>
      <c r="R308">
        <f>(EV_DATA[[#This Row],[avg_ev_price_usd]]/EV_DATA[[#This Row],[vehicle_range_km]])</f>
        <v>188.15420560747663</v>
      </c>
      <c r="S308">
        <f>(EV_DATA[[#This Row],[charging_stations]]/EV_DATA[[#This Row],[ev_sales_units]])*1000</f>
        <v>3027.0820606801058</v>
      </c>
      <c r="T308" t="s">
        <v>20</v>
      </c>
    </row>
    <row r="309" spans="1:20" x14ac:dyDescent="0.3">
      <c r="A309" t="s">
        <v>352</v>
      </c>
      <c r="B309" t="s">
        <v>55</v>
      </c>
      <c r="C309" t="s">
        <v>40</v>
      </c>
      <c r="D309" t="s">
        <v>29</v>
      </c>
      <c r="E309" t="s">
        <v>19</v>
      </c>
      <c r="F309">
        <v>72247</v>
      </c>
      <c r="G309">
        <v>120</v>
      </c>
      <c r="H309">
        <v>394</v>
      </c>
      <c r="I309">
        <v>2.3199999999999998</v>
      </c>
      <c r="J309">
        <v>193565</v>
      </c>
      <c r="K309">
        <v>60102</v>
      </c>
      <c r="L309">
        <v>19.399999999999999</v>
      </c>
      <c r="M309">
        <v>46</v>
      </c>
      <c r="N309">
        <v>45.8</v>
      </c>
      <c r="O309">
        <v>2026</v>
      </c>
      <c r="P309">
        <f>EV_DATA[[#This Row],[avg_ev_price_usd]]*EV_DATA[[#This Row],[ev_sales_units]]</f>
        <v>4342189194</v>
      </c>
      <c r="Q309">
        <f>(EV_DATA[[#This Row],[vehicle_range_km]]/EV_DATA[[#This Row],[battery_capacity_kwh]])</f>
        <v>3.2833333333333332</v>
      </c>
      <c r="R309">
        <f>(EV_DATA[[#This Row],[avg_ev_price_usd]]/EV_DATA[[#This Row],[vehicle_range_km]])</f>
        <v>152.54314720812184</v>
      </c>
      <c r="S309">
        <f>(EV_DATA[[#This Row],[charging_stations]]/EV_DATA[[#This Row],[ev_sales_units]])*1000</f>
        <v>2679.2115935609781</v>
      </c>
      <c r="T309" t="s">
        <v>20</v>
      </c>
    </row>
    <row r="310" spans="1:20" x14ac:dyDescent="0.3">
      <c r="A310" t="s">
        <v>353</v>
      </c>
      <c r="B310" t="s">
        <v>39</v>
      </c>
      <c r="C310" t="s">
        <v>40</v>
      </c>
      <c r="D310" t="s">
        <v>36</v>
      </c>
      <c r="E310" t="s">
        <v>19</v>
      </c>
      <c r="F310">
        <v>357137</v>
      </c>
      <c r="G310">
        <v>76</v>
      </c>
      <c r="H310">
        <v>264</v>
      </c>
      <c r="I310">
        <v>2.3199999999999998</v>
      </c>
      <c r="J310">
        <v>52507</v>
      </c>
      <c r="K310">
        <v>36047</v>
      </c>
      <c r="L310">
        <v>12.9</v>
      </c>
      <c r="M310">
        <v>37</v>
      </c>
      <c r="N310">
        <v>100.6</v>
      </c>
      <c r="O310">
        <v>2026</v>
      </c>
      <c r="P310">
        <f>EV_DATA[[#This Row],[avg_ev_price_usd]]*EV_DATA[[#This Row],[ev_sales_units]]</f>
        <v>12873717439</v>
      </c>
      <c r="Q310">
        <f>(EV_DATA[[#This Row],[vehicle_range_km]]/EV_DATA[[#This Row],[battery_capacity_kwh]])</f>
        <v>3.4736842105263159</v>
      </c>
      <c r="R310">
        <f>(EV_DATA[[#This Row],[avg_ev_price_usd]]/EV_DATA[[#This Row],[vehicle_range_km]])</f>
        <v>136.54166666666666</v>
      </c>
      <c r="S310">
        <f>(EV_DATA[[#This Row],[charging_stations]]/EV_DATA[[#This Row],[ev_sales_units]])*1000</f>
        <v>147.02201116098303</v>
      </c>
      <c r="T310" t="s">
        <v>34</v>
      </c>
    </row>
    <row r="311" spans="1:20" x14ac:dyDescent="0.3">
      <c r="A311" t="s">
        <v>354</v>
      </c>
      <c r="B311" t="s">
        <v>49</v>
      </c>
      <c r="C311" t="s">
        <v>23</v>
      </c>
      <c r="D311" t="s">
        <v>72</v>
      </c>
      <c r="E311" t="s">
        <v>19</v>
      </c>
      <c r="F311">
        <v>298116</v>
      </c>
      <c r="G311">
        <v>50</v>
      </c>
      <c r="H311">
        <v>554</v>
      </c>
      <c r="I311">
        <v>1.05</v>
      </c>
      <c r="J311">
        <v>70642</v>
      </c>
      <c r="K311">
        <v>57435</v>
      </c>
      <c r="L311">
        <v>24.6</v>
      </c>
      <c r="M311">
        <v>57.3</v>
      </c>
      <c r="N311">
        <v>73.900000000000006</v>
      </c>
      <c r="O311">
        <v>2026</v>
      </c>
      <c r="P311">
        <f>EV_DATA[[#This Row],[avg_ev_price_usd]]*EV_DATA[[#This Row],[ev_sales_units]]</f>
        <v>17122292460</v>
      </c>
      <c r="Q311">
        <f>(EV_DATA[[#This Row],[vehicle_range_km]]/EV_DATA[[#This Row],[battery_capacity_kwh]])</f>
        <v>11.08</v>
      </c>
      <c r="R311">
        <f>(EV_DATA[[#This Row],[avg_ev_price_usd]]/EV_DATA[[#This Row],[vehicle_range_km]])</f>
        <v>103.67328519855596</v>
      </c>
      <c r="S311">
        <f>(EV_DATA[[#This Row],[charging_stations]]/EV_DATA[[#This Row],[ev_sales_units]])*1000</f>
        <v>236.96145124716554</v>
      </c>
      <c r="T311" t="s">
        <v>20</v>
      </c>
    </row>
    <row r="312" spans="1:20" x14ac:dyDescent="0.3">
      <c r="A312" t="s">
        <v>355</v>
      </c>
      <c r="B312" t="s">
        <v>27</v>
      </c>
      <c r="C312" t="s">
        <v>28</v>
      </c>
      <c r="D312" t="s">
        <v>43</v>
      </c>
      <c r="E312" t="s">
        <v>37</v>
      </c>
      <c r="F312">
        <v>674003</v>
      </c>
      <c r="G312">
        <v>75</v>
      </c>
      <c r="H312">
        <v>507</v>
      </c>
      <c r="I312">
        <v>0.6</v>
      </c>
      <c r="J312">
        <v>85311</v>
      </c>
      <c r="K312">
        <v>52243</v>
      </c>
      <c r="L312">
        <v>24.4</v>
      </c>
      <c r="M312">
        <v>11.2</v>
      </c>
      <c r="N312">
        <v>170.1</v>
      </c>
      <c r="O312">
        <v>2026</v>
      </c>
      <c r="P312">
        <f>EV_DATA[[#This Row],[avg_ev_price_usd]]*EV_DATA[[#This Row],[ev_sales_units]]</f>
        <v>35211938729</v>
      </c>
      <c r="Q312">
        <f>(EV_DATA[[#This Row],[vehicle_range_km]]/EV_DATA[[#This Row],[battery_capacity_kwh]])</f>
        <v>6.76</v>
      </c>
      <c r="R312">
        <f>(EV_DATA[[#This Row],[avg_ev_price_usd]]/EV_DATA[[#This Row],[vehicle_range_km]])</f>
        <v>103.04339250493096</v>
      </c>
      <c r="S312">
        <f>(EV_DATA[[#This Row],[charging_stations]]/EV_DATA[[#This Row],[ev_sales_units]])*1000</f>
        <v>126.57362059219321</v>
      </c>
      <c r="T312" t="s">
        <v>20</v>
      </c>
    </row>
    <row r="313" spans="1:20" x14ac:dyDescent="0.3">
      <c r="A313" t="s">
        <v>356</v>
      </c>
      <c r="B313" t="s">
        <v>42</v>
      </c>
      <c r="C313" t="s">
        <v>17</v>
      </c>
      <c r="D313" t="s">
        <v>18</v>
      </c>
      <c r="E313" t="s">
        <v>33</v>
      </c>
      <c r="F313">
        <v>323315</v>
      </c>
      <c r="G313">
        <v>114</v>
      </c>
      <c r="H313">
        <v>252</v>
      </c>
      <c r="I313">
        <v>2.02</v>
      </c>
      <c r="J313">
        <v>138714</v>
      </c>
      <c r="K313">
        <v>71060</v>
      </c>
      <c r="L313">
        <v>14.3</v>
      </c>
      <c r="M313">
        <v>47.4</v>
      </c>
      <c r="N313">
        <v>45.8</v>
      </c>
      <c r="O313">
        <v>2026</v>
      </c>
      <c r="P313">
        <f>EV_DATA[[#This Row],[avg_ev_price_usd]]*EV_DATA[[#This Row],[ev_sales_units]]</f>
        <v>22974763900</v>
      </c>
      <c r="Q313">
        <f>(EV_DATA[[#This Row],[vehicle_range_km]]/EV_DATA[[#This Row],[battery_capacity_kwh]])</f>
        <v>2.2105263157894739</v>
      </c>
      <c r="R313">
        <f>(EV_DATA[[#This Row],[avg_ev_price_usd]]/EV_DATA[[#This Row],[vehicle_range_km]])</f>
        <v>281.98412698412699</v>
      </c>
      <c r="S313">
        <f>(EV_DATA[[#This Row],[charging_stations]]/EV_DATA[[#This Row],[ev_sales_units]])*1000</f>
        <v>429.03669795710067</v>
      </c>
      <c r="T313" t="s">
        <v>34</v>
      </c>
    </row>
    <row r="314" spans="1:20" x14ac:dyDescent="0.3">
      <c r="A314" t="s">
        <v>357</v>
      </c>
      <c r="B314" t="s">
        <v>49</v>
      </c>
      <c r="C314" t="s">
        <v>23</v>
      </c>
      <c r="D314" t="s">
        <v>36</v>
      </c>
      <c r="E314" t="s">
        <v>25</v>
      </c>
      <c r="F314">
        <v>392665</v>
      </c>
      <c r="G314">
        <v>49</v>
      </c>
      <c r="H314">
        <v>411</v>
      </c>
      <c r="I314">
        <v>0.85</v>
      </c>
      <c r="J314">
        <v>8575</v>
      </c>
      <c r="K314">
        <v>30928</v>
      </c>
      <c r="L314">
        <v>17.899999999999999</v>
      </c>
      <c r="M314">
        <v>21.7</v>
      </c>
      <c r="N314">
        <v>115</v>
      </c>
      <c r="O314">
        <v>2026</v>
      </c>
      <c r="P314">
        <f>EV_DATA[[#This Row],[avg_ev_price_usd]]*EV_DATA[[#This Row],[ev_sales_units]]</f>
        <v>12144343120</v>
      </c>
      <c r="Q314">
        <f>(EV_DATA[[#This Row],[vehicle_range_km]]/EV_DATA[[#This Row],[battery_capacity_kwh]])</f>
        <v>8.387755102040817</v>
      </c>
      <c r="R314">
        <f>(EV_DATA[[#This Row],[avg_ev_price_usd]]/EV_DATA[[#This Row],[vehicle_range_km]])</f>
        <v>75.250608272506085</v>
      </c>
      <c r="S314">
        <f>(EV_DATA[[#This Row],[charging_stations]]/EV_DATA[[#This Row],[ev_sales_units]])*1000</f>
        <v>21.837953471788932</v>
      </c>
      <c r="T314" t="s">
        <v>20</v>
      </c>
    </row>
    <row r="315" spans="1:20" x14ac:dyDescent="0.3">
      <c r="A315" t="s">
        <v>358</v>
      </c>
      <c r="B315" t="s">
        <v>61</v>
      </c>
      <c r="C315" t="s">
        <v>40</v>
      </c>
      <c r="D315" t="s">
        <v>47</v>
      </c>
      <c r="E315" t="s">
        <v>19</v>
      </c>
      <c r="F315">
        <v>174463</v>
      </c>
      <c r="G315">
        <v>72</v>
      </c>
      <c r="H315">
        <v>593</v>
      </c>
      <c r="I315">
        <v>0.65</v>
      </c>
      <c r="J315">
        <v>191427</v>
      </c>
      <c r="K315">
        <v>50621</v>
      </c>
      <c r="L315">
        <v>18.899999999999999</v>
      </c>
      <c r="M315">
        <v>32.9</v>
      </c>
      <c r="N315">
        <v>7.1</v>
      </c>
      <c r="O315">
        <v>2026</v>
      </c>
      <c r="P315">
        <f>EV_DATA[[#This Row],[avg_ev_price_usd]]*EV_DATA[[#This Row],[ev_sales_units]]</f>
        <v>8831491523</v>
      </c>
      <c r="Q315">
        <f>(EV_DATA[[#This Row],[vehicle_range_km]]/EV_DATA[[#This Row],[battery_capacity_kwh]])</f>
        <v>8.2361111111111107</v>
      </c>
      <c r="R315">
        <f>(EV_DATA[[#This Row],[avg_ev_price_usd]]/EV_DATA[[#This Row],[vehicle_range_km]])</f>
        <v>85.364249578414842</v>
      </c>
      <c r="S315">
        <f>(EV_DATA[[#This Row],[charging_stations]]/EV_DATA[[#This Row],[ev_sales_units]])*1000</f>
        <v>1097.2355169864097</v>
      </c>
      <c r="T315" t="s">
        <v>34</v>
      </c>
    </row>
    <row r="316" spans="1:20" x14ac:dyDescent="0.3">
      <c r="A316" t="s">
        <v>359</v>
      </c>
      <c r="B316" t="s">
        <v>42</v>
      </c>
      <c r="C316" t="s">
        <v>17</v>
      </c>
      <c r="D316" t="s">
        <v>18</v>
      </c>
      <c r="E316" t="s">
        <v>37</v>
      </c>
      <c r="F316">
        <v>425517</v>
      </c>
      <c r="G316">
        <v>73</v>
      </c>
      <c r="H316">
        <v>510</v>
      </c>
      <c r="I316">
        <v>2.71</v>
      </c>
      <c r="J316">
        <v>186024</v>
      </c>
      <c r="K316">
        <v>56122</v>
      </c>
      <c r="L316">
        <v>12.8</v>
      </c>
      <c r="M316">
        <v>22.2</v>
      </c>
      <c r="N316">
        <v>79.2</v>
      </c>
      <c r="O316">
        <v>2026</v>
      </c>
      <c r="P316">
        <f>EV_DATA[[#This Row],[avg_ev_price_usd]]*EV_DATA[[#This Row],[ev_sales_units]]</f>
        <v>23880865074</v>
      </c>
      <c r="Q316">
        <f>(EV_DATA[[#This Row],[vehicle_range_km]]/EV_DATA[[#This Row],[battery_capacity_kwh]])</f>
        <v>6.9863013698630141</v>
      </c>
      <c r="R316">
        <f>(EV_DATA[[#This Row],[avg_ev_price_usd]]/EV_DATA[[#This Row],[vehicle_range_km]])</f>
        <v>110.04313725490196</v>
      </c>
      <c r="S316">
        <f>(EV_DATA[[#This Row],[charging_stations]]/EV_DATA[[#This Row],[ev_sales_units]])*1000</f>
        <v>437.17172286888655</v>
      </c>
      <c r="T316" t="s">
        <v>34</v>
      </c>
    </row>
    <row r="317" spans="1:20" x14ac:dyDescent="0.3">
      <c r="A317" t="s">
        <v>360</v>
      </c>
      <c r="B317" t="s">
        <v>27</v>
      </c>
      <c r="C317" t="s">
        <v>28</v>
      </c>
      <c r="D317" t="s">
        <v>45</v>
      </c>
      <c r="E317" t="s">
        <v>19</v>
      </c>
      <c r="F317">
        <v>519312</v>
      </c>
      <c r="G317">
        <v>76</v>
      </c>
      <c r="H317">
        <v>596</v>
      </c>
      <c r="I317">
        <v>2.2400000000000002</v>
      </c>
      <c r="J317">
        <v>47425</v>
      </c>
      <c r="K317">
        <v>25221</v>
      </c>
      <c r="L317">
        <v>18.3</v>
      </c>
      <c r="M317">
        <v>34.200000000000003</v>
      </c>
      <c r="N317">
        <v>126.2</v>
      </c>
      <c r="O317">
        <v>2026</v>
      </c>
      <c r="P317">
        <f>EV_DATA[[#This Row],[avg_ev_price_usd]]*EV_DATA[[#This Row],[ev_sales_units]]</f>
        <v>13097567952</v>
      </c>
      <c r="Q317">
        <f>(EV_DATA[[#This Row],[vehicle_range_km]]/EV_DATA[[#This Row],[battery_capacity_kwh]])</f>
        <v>7.8421052631578947</v>
      </c>
      <c r="R317">
        <f>(EV_DATA[[#This Row],[avg_ev_price_usd]]/EV_DATA[[#This Row],[vehicle_range_km]])</f>
        <v>42.317114093959731</v>
      </c>
      <c r="S317">
        <f>(EV_DATA[[#This Row],[charging_stations]]/EV_DATA[[#This Row],[ev_sales_units]])*1000</f>
        <v>91.322750100132481</v>
      </c>
      <c r="T317" t="s">
        <v>34</v>
      </c>
    </row>
    <row r="318" spans="1:20" x14ac:dyDescent="0.3">
      <c r="A318" t="s">
        <v>361</v>
      </c>
      <c r="B318" t="s">
        <v>39</v>
      </c>
      <c r="C318" t="s">
        <v>40</v>
      </c>
      <c r="D318" t="s">
        <v>29</v>
      </c>
      <c r="E318" t="s">
        <v>25</v>
      </c>
      <c r="F318">
        <v>34516</v>
      </c>
      <c r="G318">
        <v>104</v>
      </c>
      <c r="H318">
        <v>648</v>
      </c>
      <c r="I318">
        <v>2.27</v>
      </c>
      <c r="J318">
        <v>74677</v>
      </c>
      <c r="K318">
        <v>34458</v>
      </c>
      <c r="L318">
        <v>20.3</v>
      </c>
      <c r="M318">
        <v>47.5</v>
      </c>
      <c r="N318">
        <v>195</v>
      </c>
      <c r="O318">
        <v>2026</v>
      </c>
      <c r="P318">
        <f>EV_DATA[[#This Row],[avg_ev_price_usd]]*EV_DATA[[#This Row],[ev_sales_units]]</f>
        <v>1189352328</v>
      </c>
      <c r="Q318">
        <f>(EV_DATA[[#This Row],[vehicle_range_km]]/EV_DATA[[#This Row],[battery_capacity_kwh]])</f>
        <v>6.2307692307692308</v>
      </c>
      <c r="R318">
        <f>(EV_DATA[[#This Row],[avg_ev_price_usd]]/EV_DATA[[#This Row],[vehicle_range_km]])</f>
        <v>53.175925925925924</v>
      </c>
      <c r="S318">
        <f>(EV_DATA[[#This Row],[charging_stations]]/EV_DATA[[#This Row],[ev_sales_units]])*1000</f>
        <v>2163.5473403638894</v>
      </c>
      <c r="T318" t="s">
        <v>34</v>
      </c>
    </row>
    <row r="319" spans="1:20" x14ac:dyDescent="0.3">
      <c r="A319" t="s">
        <v>362</v>
      </c>
      <c r="B319" t="s">
        <v>42</v>
      </c>
      <c r="C319" t="s">
        <v>17</v>
      </c>
      <c r="D319" t="s">
        <v>43</v>
      </c>
      <c r="E319" t="s">
        <v>19</v>
      </c>
      <c r="F319">
        <v>800291</v>
      </c>
      <c r="G319">
        <v>70</v>
      </c>
      <c r="H319">
        <v>574</v>
      </c>
      <c r="I319">
        <v>0.72</v>
      </c>
      <c r="J319">
        <v>193309</v>
      </c>
      <c r="K319">
        <v>57439</v>
      </c>
      <c r="L319">
        <v>24.9</v>
      </c>
      <c r="M319">
        <v>13.1</v>
      </c>
      <c r="N319">
        <v>57.8</v>
      </c>
      <c r="O319">
        <v>2026</v>
      </c>
      <c r="P319">
        <f>EV_DATA[[#This Row],[avg_ev_price_usd]]*EV_DATA[[#This Row],[ev_sales_units]]</f>
        <v>45967914749</v>
      </c>
      <c r="Q319">
        <f>(EV_DATA[[#This Row],[vehicle_range_km]]/EV_DATA[[#This Row],[battery_capacity_kwh]])</f>
        <v>8.1999999999999993</v>
      </c>
      <c r="R319">
        <f>(EV_DATA[[#This Row],[avg_ev_price_usd]]/EV_DATA[[#This Row],[vehicle_range_km]])</f>
        <v>100.06794425087108</v>
      </c>
      <c r="S319">
        <f>(EV_DATA[[#This Row],[charging_stations]]/EV_DATA[[#This Row],[ev_sales_units]])*1000</f>
        <v>241.54838677431084</v>
      </c>
      <c r="T319" t="s">
        <v>34</v>
      </c>
    </row>
    <row r="320" spans="1:20" x14ac:dyDescent="0.3">
      <c r="A320" t="s">
        <v>363</v>
      </c>
      <c r="B320" t="s">
        <v>66</v>
      </c>
      <c r="C320" t="s">
        <v>17</v>
      </c>
      <c r="D320" t="s">
        <v>31</v>
      </c>
      <c r="E320" t="s">
        <v>19</v>
      </c>
      <c r="F320">
        <v>157939</v>
      </c>
      <c r="G320">
        <v>44</v>
      </c>
      <c r="H320">
        <v>600</v>
      </c>
      <c r="I320">
        <v>1.1599999999999999</v>
      </c>
      <c r="J320">
        <v>97550</v>
      </c>
      <c r="K320">
        <v>47039</v>
      </c>
      <c r="L320">
        <v>22.5</v>
      </c>
      <c r="M320">
        <v>42.4</v>
      </c>
      <c r="N320">
        <v>299.5</v>
      </c>
      <c r="O320">
        <v>2026</v>
      </c>
      <c r="P320">
        <f>EV_DATA[[#This Row],[avg_ev_price_usd]]*EV_DATA[[#This Row],[ev_sales_units]]</f>
        <v>7429292621</v>
      </c>
      <c r="Q320">
        <f>(EV_DATA[[#This Row],[vehicle_range_km]]/EV_DATA[[#This Row],[battery_capacity_kwh]])</f>
        <v>13.636363636363637</v>
      </c>
      <c r="R320">
        <f>(EV_DATA[[#This Row],[avg_ev_price_usd]]/EV_DATA[[#This Row],[vehicle_range_km]])</f>
        <v>78.398333333333326</v>
      </c>
      <c r="S320">
        <f>(EV_DATA[[#This Row],[charging_stations]]/EV_DATA[[#This Row],[ev_sales_units]])*1000</f>
        <v>617.64352059972521</v>
      </c>
      <c r="T320" t="s">
        <v>20</v>
      </c>
    </row>
    <row r="321" spans="1:20" x14ac:dyDescent="0.3">
      <c r="A321" t="s">
        <v>364</v>
      </c>
      <c r="B321" t="s">
        <v>66</v>
      </c>
      <c r="C321" t="s">
        <v>17</v>
      </c>
      <c r="D321" t="s">
        <v>18</v>
      </c>
      <c r="E321" t="s">
        <v>25</v>
      </c>
      <c r="F321">
        <v>518074</v>
      </c>
      <c r="G321">
        <v>113</v>
      </c>
      <c r="H321">
        <v>385</v>
      </c>
      <c r="I321">
        <v>0.57999999999999996</v>
      </c>
      <c r="J321">
        <v>37363</v>
      </c>
      <c r="K321">
        <v>46307</v>
      </c>
      <c r="L321">
        <v>19.2</v>
      </c>
      <c r="M321">
        <v>51.9</v>
      </c>
      <c r="N321">
        <v>107.5</v>
      </c>
      <c r="O321">
        <v>2026</v>
      </c>
      <c r="P321">
        <f>EV_DATA[[#This Row],[avg_ev_price_usd]]*EV_DATA[[#This Row],[ev_sales_units]]</f>
        <v>23990452718</v>
      </c>
      <c r="Q321">
        <f>(EV_DATA[[#This Row],[vehicle_range_km]]/EV_DATA[[#This Row],[battery_capacity_kwh]])</f>
        <v>3.4070796460176993</v>
      </c>
      <c r="R321">
        <f>(EV_DATA[[#This Row],[avg_ev_price_usd]]/EV_DATA[[#This Row],[vehicle_range_km]])</f>
        <v>120.27792207792209</v>
      </c>
      <c r="S321">
        <f>(EV_DATA[[#This Row],[charging_stations]]/EV_DATA[[#This Row],[ev_sales_units]])*1000</f>
        <v>72.119040909213737</v>
      </c>
      <c r="T321" t="s">
        <v>20</v>
      </c>
    </row>
    <row r="322" spans="1:20" x14ac:dyDescent="0.3">
      <c r="A322" t="s">
        <v>365</v>
      </c>
      <c r="B322" t="s">
        <v>16</v>
      </c>
      <c r="C322" t="s">
        <v>17</v>
      </c>
      <c r="D322" t="s">
        <v>24</v>
      </c>
      <c r="E322" t="s">
        <v>37</v>
      </c>
      <c r="F322">
        <v>106861</v>
      </c>
      <c r="G322">
        <v>62</v>
      </c>
      <c r="H322">
        <v>630</v>
      </c>
      <c r="I322">
        <v>2.66</v>
      </c>
      <c r="J322">
        <v>68885</v>
      </c>
      <c r="K322">
        <v>63686</v>
      </c>
      <c r="L322">
        <v>20.3</v>
      </c>
      <c r="M322">
        <v>31</v>
      </c>
      <c r="N322">
        <v>63.7</v>
      </c>
      <c r="O322">
        <v>2026</v>
      </c>
      <c r="P322">
        <f>EV_DATA[[#This Row],[avg_ev_price_usd]]*EV_DATA[[#This Row],[ev_sales_units]]</f>
        <v>6805549646</v>
      </c>
      <c r="Q322">
        <f>(EV_DATA[[#This Row],[vehicle_range_km]]/EV_DATA[[#This Row],[battery_capacity_kwh]])</f>
        <v>10.161290322580646</v>
      </c>
      <c r="R322">
        <f>(EV_DATA[[#This Row],[avg_ev_price_usd]]/EV_DATA[[#This Row],[vehicle_range_km]])</f>
        <v>101.08888888888889</v>
      </c>
      <c r="S322">
        <f>(EV_DATA[[#This Row],[charging_stations]]/EV_DATA[[#This Row],[ev_sales_units]])*1000</f>
        <v>644.62245346758868</v>
      </c>
      <c r="T322" t="s">
        <v>34</v>
      </c>
    </row>
    <row r="323" spans="1:20" x14ac:dyDescent="0.3">
      <c r="A323" t="s">
        <v>366</v>
      </c>
      <c r="B323" t="s">
        <v>66</v>
      </c>
      <c r="C323" t="s">
        <v>17</v>
      </c>
      <c r="D323" t="s">
        <v>45</v>
      </c>
      <c r="E323" t="s">
        <v>37</v>
      </c>
      <c r="F323">
        <v>115229</v>
      </c>
      <c r="G323">
        <v>92</v>
      </c>
      <c r="H323">
        <v>592</v>
      </c>
      <c r="I323">
        <v>1.62</v>
      </c>
      <c r="J323">
        <v>84019</v>
      </c>
      <c r="K323">
        <v>77771</v>
      </c>
      <c r="L323">
        <v>16.7</v>
      </c>
      <c r="M323">
        <v>5.7</v>
      </c>
      <c r="N323">
        <v>36.799999999999997</v>
      </c>
      <c r="O323">
        <v>2026</v>
      </c>
      <c r="P323">
        <f>EV_DATA[[#This Row],[avg_ev_price_usd]]*EV_DATA[[#This Row],[ev_sales_units]]</f>
        <v>8961474559</v>
      </c>
      <c r="Q323">
        <f>(EV_DATA[[#This Row],[vehicle_range_km]]/EV_DATA[[#This Row],[battery_capacity_kwh]])</f>
        <v>6.4347826086956523</v>
      </c>
      <c r="R323">
        <f>(EV_DATA[[#This Row],[avg_ev_price_usd]]/EV_DATA[[#This Row],[vehicle_range_km]])</f>
        <v>131.36993243243242</v>
      </c>
      <c r="S323">
        <f>(EV_DATA[[#This Row],[charging_stations]]/EV_DATA[[#This Row],[ev_sales_units]])*1000</f>
        <v>729.14804432911853</v>
      </c>
      <c r="T323" t="s">
        <v>20</v>
      </c>
    </row>
    <row r="324" spans="1:20" x14ac:dyDescent="0.3">
      <c r="A324" t="s">
        <v>367</v>
      </c>
      <c r="B324" t="s">
        <v>16</v>
      </c>
      <c r="C324" t="s">
        <v>17</v>
      </c>
      <c r="D324" t="s">
        <v>72</v>
      </c>
      <c r="E324" t="s">
        <v>33</v>
      </c>
      <c r="F324">
        <v>514831</v>
      </c>
      <c r="G324">
        <v>46</v>
      </c>
      <c r="H324">
        <v>428</v>
      </c>
      <c r="I324">
        <v>2.14</v>
      </c>
      <c r="J324">
        <v>74687</v>
      </c>
      <c r="K324">
        <v>40296</v>
      </c>
      <c r="L324">
        <v>17.399999999999999</v>
      </c>
      <c r="M324">
        <v>50.1</v>
      </c>
      <c r="N324">
        <v>188.3</v>
      </c>
      <c r="O324">
        <v>2026</v>
      </c>
      <c r="P324">
        <f>EV_DATA[[#This Row],[avg_ev_price_usd]]*EV_DATA[[#This Row],[ev_sales_units]]</f>
        <v>20745629976</v>
      </c>
      <c r="Q324">
        <f>(EV_DATA[[#This Row],[vehicle_range_km]]/EV_DATA[[#This Row],[battery_capacity_kwh]])</f>
        <v>9.304347826086957</v>
      </c>
      <c r="R324">
        <f>(EV_DATA[[#This Row],[avg_ev_price_usd]]/EV_DATA[[#This Row],[vehicle_range_km]])</f>
        <v>94.149532710280369</v>
      </c>
      <c r="S324">
        <f>(EV_DATA[[#This Row],[charging_stations]]/EV_DATA[[#This Row],[ev_sales_units]])*1000</f>
        <v>145.07090676357873</v>
      </c>
      <c r="T324" t="s">
        <v>34</v>
      </c>
    </row>
    <row r="325" spans="1:20" x14ac:dyDescent="0.3">
      <c r="A325" t="s">
        <v>368</v>
      </c>
      <c r="B325" t="s">
        <v>55</v>
      </c>
      <c r="C325" t="s">
        <v>40</v>
      </c>
      <c r="D325" t="s">
        <v>72</v>
      </c>
      <c r="E325" t="s">
        <v>33</v>
      </c>
      <c r="F325">
        <v>530068</v>
      </c>
      <c r="G325">
        <v>73</v>
      </c>
      <c r="H325">
        <v>392</v>
      </c>
      <c r="I325">
        <v>2.5299999999999998</v>
      </c>
      <c r="J325">
        <v>46733</v>
      </c>
      <c r="K325">
        <v>82514</v>
      </c>
      <c r="L325">
        <v>14</v>
      </c>
      <c r="M325">
        <v>31.2</v>
      </c>
      <c r="N325">
        <v>82.4</v>
      </c>
      <c r="O325">
        <v>2026</v>
      </c>
      <c r="P325">
        <f>EV_DATA[[#This Row],[avg_ev_price_usd]]*EV_DATA[[#This Row],[ev_sales_units]]</f>
        <v>43738030952</v>
      </c>
      <c r="Q325">
        <f>(EV_DATA[[#This Row],[vehicle_range_km]]/EV_DATA[[#This Row],[battery_capacity_kwh]])</f>
        <v>5.3698630136986303</v>
      </c>
      <c r="R325">
        <f>(EV_DATA[[#This Row],[avg_ev_price_usd]]/EV_DATA[[#This Row],[vehicle_range_km]])</f>
        <v>210.49489795918367</v>
      </c>
      <c r="S325">
        <f>(EV_DATA[[#This Row],[charging_stations]]/EV_DATA[[#This Row],[ev_sales_units]])*1000</f>
        <v>88.164160070028757</v>
      </c>
      <c r="T325" t="s">
        <v>34</v>
      </c>
    </row>
    <row r="326" spans="1:20" x14ac:dyDescent="0.3">
      <c r="A326" t="s">
        <v>369</v>
      </c>
      <c r="B326" t="s">
        <v>27</v>
      </c>
      <c r="C326" t="s">
        <v>28</v>
      </c>
      <c r="D326" t="s">
        <v>72</v>
      </c>
      <c r="E326" t="s">
        <v>33</v>
      </c>
      <c r="F326">
        <v>236985</v>
      </c>
      <c r="G326">
        <v>58</v>
      </c>
      <c r="H326">
        <v>569</v>
      </c>
      <c r="I326">
        <v>0.84</v>
      </c>
      <c r="J326">
        <v>2788</v>
      </c>
      <c r="K326">
        <v>64567</v>
      </c>
      <c r="L326">
        <v>23.9</v>
      </c>
      <c r="M326">
        <v>64.8</v>
      </c>
      <c r="N326">
        <v>261</v>
      </c>
      <c r="O326">
        <v>2026</v>
      </c>
      <c r="P326">
        <f>EV_DATA[[#This Row],[avg_ev_price_usd]]*EV_DATA[[#This Row],[ev_sales_units]]</f>
        <v>15301410495</v>
      </c>
      <c r="Q326">
        <f>(EV_DATA[[#This Row],[vehicle_range_km]]/EV_DATA[[#This Row],[battery_capacity_kwh]])</f>
        <v>9.8103448275862064</v>
      </c>
      <c r="R326">
        <f>(EV_DATA[[#This Row],[avg_ev_price_usd]]/EV_DATA[[#This Row],[vehicle_range_km]])</f>
        <v>113.47451669595782</v>
      </c>
      <c r="S326">
        <f>(EV_DATA[[#This Row],[charging_stations]]/EV_DATA[[#This Row],[ev_sales_units]])*1000</f>
        <v>11.764457666097011</v>
      </c>
      <c r="T326" t="s">
        <v>20</v>
      </c>
    </row>
    <row r="327" spans="1:20" x14ac:dyDescent="0.3">
      <c r="A327" t="s">
        <v>370</v>
      </c>
      <c r="B327" t="s">
        <v>55</v>
      </c>
      <c r="C327" t="s">
        <v>40</v>
      </c>
      <c r="D327" t="s">
        <v>36</v>
      </c>
      <c r="E327" t="s">
        <v>25</v>
      </c>
      <c r="F327">
        <v>868062</v>
      </c>
      <c r="G327">
        <v>51</v>
      </c>
      <c r="H327">
        <v>344</v>
      </c>
      <c r="I327">
        <v>1.66</v>
      </c>
      <c r="J327">
        <v>65095</v>
      </c>
      <c r="K327">
        <v>65466</v>
      </c>
      <c r="L327">
        <v>20</v>
      </c>
      <c r="M327">
        <v>51.9</v>
      </c>
      <c r="N327">
        <v>182.4</v>
      </c>
      <c r="O327">
        <v>2026</v>
      </c>
      <c r="P327">
        <f>EV_DATA[[#This Row],[avg_ev_price_usd]]*EV_DATA[[#This Row],[ev_sales_units]]</f>
        <v>56828546892</v>
      </c>
      <c r="Q327">
        <f>(EV_DATA[[#This Row],[vehicle_range_km]]/EV_DATA[[#This Row],[battery_capacity_kwh]])</f>
        <v>6.7450980392156863</v>
      </c>
      <c r="R327">
        <f>(EV_DATA[[#This Row],[avg_ev_price_usd]]/EV_DATA[[#This Row],[vehicle_range_km]])</f>
        <v>190.30813953488371</v>
      </c>
      <c r="S327">
        <f>(EV_DATA[[#This Row],[charging_stations]]/EV_DATA[[#This Row],[ev_sales_units]])*1000</f>
        <v>74.988883282530509</v>
      </c>
      <c r="T327" t="s">
        <v>20</v>
      </c>
    </row>
    <row r="328" spans="1:20" x14ac:dyDescent="0.3">
      <c r="A328" t="s">
        <v>371</v>
      </c>
      <c r="B328" t="s">
        <v>61</v>
      </c>
      <c r="C328" t="s">
        <v>40</v>
      </c>
      <c r="D328" t="s">
        <v>31</v>
      </c>
      <c r="E328" t="s">
        <v>37</v>
      </c>
      <c r="F328">
        <v>15118</v>
      </c>
      <c r="G328">
        <v>81</v>
      </c>
      <c r="H328">
        <v>311</v>
      </c>
      <c r="I328">
        <v>1.44</v>
      </c>
      <c r="J328">
        <v>112342</v>
      </c>
      <c r="K328">
        <v>50417</v>
      </c>
      <c r="L328">
        <v>24.2</v>
      </c>
      <c r="M328">
        <v>21.8</v>
      </c>
      <c r="N328">
        <v>166.6</v>
      </c>
      <c r="O328">
        <v>2026</v>
      </c>
      <c r="P328">
        <f>EV_DATA[[#This Row],[avg_ev_price_usd]]*EV_DATA[[#This Row],[ev_sales_units]]</f>
        <v>762204206</v>
      </c>
      <c r="Q328">
        <f>(EV_DATA[[#This Row],[vehicle_range_km]]/EV_DATA[[#This Row],[battery_capacity_kwh]])</f>
        <v>3.8395061728395063</v>
      </c>
      <c r="R328">
        <f>(EV_DATA[[#This Row],[avg_ev_price_usd]]/EV_DATA[[#This Row],[vehicle_range_km]])</f>
        <v>162.11254019292605</v>
      </c>
      <c r="S328">
        <f>(EV_DATA[[#This Row],[charging_stations]]/EV_DATA[[#This Row],[ev_sales_units]])*1000</f>
        <v>7431.0093927768221</v>
      </c>
      <c r="T328" t="s">
        <v>34</v>
      </c>
    </row>
    <row r="329" spans="1:20" x14ac:dyDescent="0.3">
      <c r="A329" t="s">
        <v>372</v>
      </c>
      <c r="B329" t="s">
        <v>52</v>
      </c>
      <c r="C329" t="s">
        <v>40</v>
      </c>
      <c r="D329" t="s">
        <v>24</v>
      </c>
      <c r="E329" t="s">
        <v>25</v>
      </c>
      <c r="F329">
        <v>287759</v>
      </c>
      <c r="G329">
        <v>43</v>
      </c>
      <c r="H329">
        <v>458</v>
      </c>
      <c r="I329">
        <v>1.34</v>
      </c>
      <c r="J329">
        <v>130959</v>
      </c>
      <c r="K329">
        <v>45747</v>
      </c>
      <c r="L329">
        <v>16.3</v>
      </c>
      <c r="M329">
        <v>11.6</v>
      </c>
      <c r="N329">
        <v>24.9</v>
      </c>
      <c r="O329">
        <v>2026</v>
      </c>
      <c r="P329">
        <f>EV_DATA[[#This Row],[avg_ev_price_usd]]*EV_DATA[[#This Row],[ev_sales_units]]</f>
        <v>13164110973</v>
      </c>
      <c r="Q329">
        <f>(EV_DATA[[#This Row],[vehicle_range_km]]/EV_DATA[[#This Row],[battery_capacity_kwh]])</f>
        <v>10.651162790697674</v>
      </c>
      <c r="R329">
        <f>(EV_DATA[[#This Row],[avg_ev_price_usd]]/EV_DATA[[#This Row],[vehicle_range_km]])</f>
        <v>99.884279475982538</v>
      </c>
      <c r="S329">
        <f>(EV_DATA[[#This Row],[charging_stations]]/EV_DATA[[#This Row],[ev_sales_units]])*1000</f>
        <v>455.09957985675516</v>
      </c>
      <c r="T329" t="s">
        <v>34</v>
      </c>
    </row>
    <row r="330" spans="1:20" x14ac:dyDescent="0.3">
      <c r="A330" t="s">
        <v>373</v>
      </c>
      <c r="B330" t="s">
        <v>49</v>
      </c>
      <c r="C330" t="s">
        <v>23</v>
      </c>
      <c r="D330" t="s">
        <v>72</v>
      </c>
      <c r="E330" t="s">
        <v>19</v>
      </c>
      <c r="F330">
        <v>715324</v>
      </c>
      <c r="G330">
        <v>87</v>
      </c>
      <c r="H330">
        <v>320</v>
      </c>
      <c r="I330">
        <v>1.93</v>
      </c>
      <c r="J330">
        <v>72073</v>
      </c>
      <c r="K330">
        <v>59823</v>
      </c>
      <c r="L330">
        <v>18.3</v>
      </c>
      <c r="M330">
        <v>45.1</v>
      </c>
      <c r="N330">
        <v>35.4</v>
      </c>
      <c r="O330">
        <v>2026</v>
      </c>
      <c r="P330">
        <f>EV_DATA[[#This Row],[avg_ev_price_usd]]*EV_DATA[[#This Row],[ev_sales_units]]</f>
        <v>42792827652</v>
      </c>
      <c r="Q330">
        <f>(EV_DATA[[#This Row],[vehicle_range_km]]/EV_DATA[[#This Row],[battery_capacity_kwh]])</f>
        <v>3.6781609195402298</v>
      </c>
      <c r="R330">
        <f>(EV_DATA[[#This Row],[avg_ev_price_usd]]/EV_DATA[[#This Row],[vehicle_range_km]])</f>
        <v>186.94687500000001</v>
      </c>
      <c r="S330">
        <f>(EV_DATA[[#This Row],[charging_stations]]/EV_DATA[[#This Row],[ev_sales_units]])*1000</f>
        <v>100.75574145422215</v>
      </c>
      <c r="T330" t="s">
        <v>20</v>
      </c>
    </row>
    <row r="331" spans="1:20" x14ac:dyDescent="0.3">
      <c r="A331" t="s">
        <v>374</v>
      </c>
      <c r="B331" t="s">
        <v>66</v>
      </c>
      <c r="C331" t="s">
        <v>17</v>
      </c>
      <c r="D331" t="s">
        <v>43</v>
      </c>
      <c r="E331" t="s">
        <v>33</v>
      </c>
      <c r="F331">
        <v>728246</v>
      </c>
      <c r="G331">
        <v>89</v>
      </c>
      <c r="H331">
        <v>539</v>
      </c>
      <c r="I331">
        <v>1.47</v>
      </c>
      <c r="J331">
        <v>111224</v>
      </c>
      <c r="K331">
        <v>57987</v>
      </c>
      <c r="L331">
        <v>21.9</v>
      </c>
      <c r="M331">
        <v>19.100000000000001</v>
      </c>
      <c r="N331">
        <v>226.2</v>
      </c>
      <c r="O331">
        <v>2026</v>
      </c>
      <c r="P331">
        <f>EV_DATA[[#This Row],[avg_ev_price_usd]]*EV_DATA[[#This Row],[ev_sales_units]]</f>
        <v>42228800802</v>
      </c>
      <c r="Q331">
        <f>(EV_DATA[[#This Row],[vehicle_range_km]]/EV_DATA[[#This Row],[battery_capacity_kwh]])</f>
        <v>6.0561797752808992</v>
      </c>
      <c r="R331">
        <f>(EV_DATA[[#This Row],[avg_ev_price_usd]]/EV_DATA[[#This Row],[vehicle_range_km]])</f>
        <v>107.58256029684601</v>
      </c>
      <c r="S331">
        <f>(EV_DATA[[#This Row],[charging_stations]]/EV_DATA[[#This Row],[ev_sales_units]])*1000</f>
        <v>152.72861093641436</v>
      </c>
      <c r="T331" t="s">
        <v>34</v>
      </c>
    </row>
    <row r="332" spans="1:20" x14ac:dyDescent="0.3">
      <c r="A332" t="s">
        <v>375</v>
      </c>
      <c r="B332" t="s">
        <v>61</v>
      </c>
      <c r="C332" t="s">
        <v>40</v>
      </c>
      <c r="D332" t="s">
        <v>43</v>
      </c>
      <c r="E332" t="s">
        <v>37</v>
      </c>
      <c r="F332">
        <v>289536</v>
      </c>
      <c r="G332">
        <v>93</v>
      </c>
      <c r="H332">
        <v>284</v>
      </c>
      <c r="I332">
        <v>1.54</v>
      </c>
      <c r="J332">
        <v>58879</v>
      </c>
      <c r="K332">
        <v>28810</v>
      </c>
      <c r="L332">
        <v>19.399999999999999</v>
      </c>
      <c r="M332">
        <v>12.9</v>
      </c>
      <c r="N332">
        <v>129.9</v>
      </c>
      <c r="O332">
        <v>2026</v>
      </c>
      <c r="P332">
        <f>EV_DATA[[#This Row],[avg_ev_price_usd]]*EV_DATA[[#This Row],[ev_sales_units]]</f>
        <v>8341532160</v>
      </c>
      <c r="Q332">
        <f>(EV_DATA[[#This Row],[vehicle_range_km]]/EV_DATA[[#This Row],[battery_capacity_kwh]])</f>
        <v>3.053763440860215</v>
      </c>
      <c r="R332">
        <f>(EV_DATA[[#This Row],[avg_ev_price_usd]]/EV_DATA[[#This Row],[vehicle_range_km]])</f>
        <v>101.44366197183099</v>
      </c>
      <c r="S332">
        <f>(EV_DATA[[#This Row],[charging_stations]]/EV_DATA[[#This Row],[ev_sales_units]])*1000</f>
        <v>203.35640473032714</v>
      </c>
      <c r="T332" t="s">
        <v>20</v>
      </c>
    </row>
    <row r="333" spans="1:20" x14ac:dyDescent="0.3">
      <c r="A333" t="s">
        <v>376</v>
      </c>
      <c r="B333" t="s">
        <v>22</v>
      </c>
      <c r="C333" t="s">
        <v>23</v>
      </c>
      <c r="D333" t="s">
        <v>58</v>
      </c>
      <c r="E333" t="s">
        <v>37</v>
      </c>
      <c r="F333">
        <v>501538</v>
      </c>
      <c r="G333">
        <v>107</v>
      </c>
      <c r="H333">
        <v>510</v>
      </c>
      <c r="I333">
        <v>1.4</v>
      </c>
      <c r="J333">
        <v>22680</v>
      </c>
      <c r="K333">
        <v>34199</v>
      </c>
      <c r="L333">
        <v>19.600000000000001</v>
      </c>
      <c r="M333">
        <v>38.700000000000003</v>
      </c>
      <c r="N333">
        <v>83.7</v>
      </c>
      <c r="O333">
        <v>2026</v>
      </c>
      <c r="P333">
        <f>EV_DATA[[#This Row],[avg_ev_price_usd]]*EV_DATA[[#This Row],[ev_sales_units]]</f>
        <v>17152098062</v>
      </c>
      <c r="Q333">
        <f>(EV_DATA[[#This Row],[vehicle_range_km]]/EV_DATA[[#This Row],[battery_capacity_kwh]])</f>
        <v>4.7663551401869162</v>
      </c>
      <c r="R333">
        <f>(EV_DATA[[#This Row],[avg_ev_price_usd]]/EV_DATA[[#This Row],[vehicle_range_km]])</f>
        <v>67.056862745098044</v>
      </c>
      <c r="S333">
        <f>(EV_DATA[[#This Row],[charging_stations]]/EV_DATA[[#This Row],[ev_sales_units]])*1000</f>
        <v>45.220900510031143</v>
      </c>
      <c r="T333" t="s">
        <v>34</v>
      </c>
    </row>
    <row r="334" spans="1:20" x14ac:dyDescent="0.3">
      <c r="A334" t="s">
        <v>377</v>
      </c>
      <c r="B334" t="s">
        <v>16</v>
      </c>
      <c r="C334" t="s">
        <v>17</v>
      </c>
      <c r="D334" t="s">
        <v>24</v>
      </c>
      <c r="E334" t="s">
        <v>37</v>
      </c>
      <c r="F334">
        <v>127555</v>
      </c>
      <c r="G334">
        <v>42</v>
      </c>
      <c r="H334">
        <v>612</v>
      </c>
      <c r="I334">
        <v>2.2000000000000002</v>
      </c>
      <c r="J334">
        <v>148681</v>
      </c>
      <c r="K334">
        <v>75789</v>
      </c>
      <c r="L334">
        <v>13.9</v>
      </c>
      <c r="M334">
        <v>22.8</v>
      </c>
      <c r="N334">
        <v>95.5</v>
      </c>
      <c r="O334">
        <v>2026</v>
      </c>
      <c r="P334">
        <f>EV_DATA[[#This Row],[avg_ev_price_usd]]*EV_DATA[[#This Row],[ev_sales_units]]</f>
        <v>9667265895</v>
      </c>
      <c r="Q334">
        <f>(EV_DATA[[#This Row],[vehicle_range_km]]/EV_DATA[[#This Row],[battery_capacity_kwh]])</f>
        <v>14.571428571428571</v>
      </c>
      <c r="R334">
        <f>(EV_DATA[[#This Row],[avg_ev_price_usd]]/EV_DATA[[#This Row],[vehicle_range_km]])</f>
        <v>123.83823529411765</v>
      </c>
      <c r="S334">
        <f>(EV_DATA[[#This Row],[charging_stations]]/EV_DATA[[#This Row],[ev_sales_units]])*1000</f>
        <v>1165.6226725726158</v>
      </c>
      <c r="T334" t="s">
        <v>34</v>
      </c>
    </row>
    <row r="335" spans="1:20" x14ac:dyDescent="0.3">
      <c r="A335" t="s">
        <v>378</v>
      </c>
      <c r="B335" t="s">
        <v>66</v>
      </c>
      <c r="C335" t="s">
        <v>17</v>
      </c>
      <c r="D335" t="s">
        <v>29</v>
      </c>
      <c r="E335" t="s">
        <v>37</v>
      </c>
      <c r="F335">
        <v>464313</v>
      </c>
      <c r="G335">
        <v>54</v>
      </c>
      <c r="H335">
        <v>352</v>
      </c>
      <c r="I335">
        <v>2.02</v>
      </c>
      <c r="J335">
        <v>184051</v>
      </c>
      <c r="K335">
        <v>73218</v>
      </c>
      <c r="L335">
        <v>17</v>
      </c>
      <c r="M335">
        <v>16.5</v>
      </c>
      <c r="N335">
        <v>29.4</v>
      </c>
      <c r="O335">
        <v>2026</v>
      </c>
      <c r="P335">
        <f>EV_DATA[[#This Row],[avg_ev_price_usd]]*EV_DATA[[#This Row],[ev_sales_units]]</f>
        <v>33996069234</v>
      </c>
      <c r="Q335">
        <f>(EV_DATA[[#This Row],[vehicle_range_km]]/EV_DATA[[#This Row],[battery_capacity_kwh]])</f>
        <v>6.5185185185185182</v>
      </c>
      <c r="R335">
        <f>(EV_DATA[[#This Row],[avg_ev_price_usd]]/EV_DATA[[#This Row],[vehicle_range_km]])</f>
        <v>208.00568181818181</v>
      </c>
      <c r="S335">
        <f>(EV_DATA[[#This Row],[charging_stations]]/EV_DATA[[#This Row],[ev_sales_units]])*1000</f>
        <v>396.394242676815</v>
      </c>
      <c r="T335" t="s">
        <v>34</v>
      </c>
    </row>
    <row r="336" spans="1:20" x14ac:dyDescent="0.3">
      <c r="A336" t="s">
        <v>379</v>
      </c>
      <c r="B336" t="s">
        <v>61</v>
      </c>
      <c r="C336" t="s">
        <v>40</v>
      </c>
      <c r="D336" t="s">
        <v>45</v>
      </c>
      <c r="E336" t="s">
        <v>33</v>
      </c>
      <c r="F336">
        <v>499794</v>
      </c>
      <c r="G336">
        <v>105</v>
      </c>
      <c r="H336">
        <v>590</v>
      </c>
      <c r="I336">
        <v>1.7</v>
      </c>
      <c r="J336">
        <v>176359</v>
      </c>
      <c r="K336">
        <v>26012</v>
      </c>
      <c r="L336">
        <v>23.5</v>
      </c>
      <c r="M336">
        <v>40.200000000000003</v>
      </c>
      <c r="N336">
        <v>21.6</v>
      </c>
      <c r="O336">
        <v>2026</v>
      </c>
      <c r="P336">
        <f>EV_DATA[[#This Row],[avg_ev_price_usd]]*EV_DATA[[#This Row],[ev_sales_units]]</f>
        <v>13000641528</v>
      </c>
      <c r="Q336">
        <f>(EV_DATA[[#This Row],[vehicle_range_km]]/EV_DATA[[#This Row],[battery_capacity_kwh]])</f>
        <v>5.6190476190476186</v>
      </c>
      <c r="R336">
        <f>(EV_DATA[[#This Row],[avg_ev_price_usd]]/EV_DATA[[#This Row],[vehicle_range_km]])</f>
        <v>44.088135593220336</v>
      </c>
      <c r="S336">
        <f>(EV_DATA[[#This Row],[charging_stations]]/EV_DATA[[#This Row],[ev_sales_units]])*1000</f>
        <v>352.86337971244154</v>
      </c>
      <c r="T336" t="s">
        <v>34</v>
      </c>
    </row>
    <row r="337" spans="1:20" x14ac:dyDescent="0.3">
      <c r="A337" t="s">
        <v>380</v>
      </c>
      <c r="B337" t="s">
        <v>49</v>
      </c>
      <c r="C337" t="s">
        <v>23</v>
      </c>
      <c r="D337" t="s">
        <v>58</v>
      </c>
      <c r="E337" t="s">
        <v>19</v>
      </c>
      <c r="F337">
        <v>734615</v>
      </c>
      <c r="G337">
        <v>100</v>
      </c>
      <c r="H337">
        <v>259</v>
      </c>
      <c r="I337">
        <v>2.54</v>
      </c>
      <c r="J337">
        <v>14973</v>
      </c>
      <c r="K337">
        <v>39024</v>
      </c>
      <c r="L337">
        <v>22.1</v>
      </c>
      <c r="M337">
        <v>61.6</v>
      </c>
      <c r="N337">
        <v>46.8</v>
      </c>
      <c r="O337">
        <v>2026</v>
      </c>
      <c r="P337">
        <f>EV_DATA[[#This Row],[avg_ev_price_usd]]*EV_DATA[[#This Row],[ev_sales_units]]</f>
        <v>28667615760</v>
      </c>
      <c r="Q337">
        <f>(EV_DATA[[#This Row],[vehicle_range_km]]/EV_DATA[[#This Row],[battery_capacity_kwh]])</f>
        <v>2.59</v>
      </c>
      <c r="R337">
        <f>(EV_DATA[[#This Row],[avg_ev_price_usd]]/EV_DATA[[#This Row],[vehicle_range_km]])</f>
        <v>150.67181467181467</v>
      </c>
      <c r="S337">
        <f>(EV_DATA[[#This Row],[charging_stations]]/EV_DATA[[#This Row],[ev_sales_units]])*1000</f>
        <v>20.382104912096814</v>
      </c>
      <c r="T337" t="s">
        <v>34</v>
      </c>
    </row>
    <row r="338" spans="1:20" x14ac:dyDescent="0.3">
      <c r="A338" t="s">
        <v>381</v>
      </c>
      <c r="B338" t="s">
        <v>49</v>
      </c>
      <c r="C338" t="s">
        <v>23</v>
      </c>
      <c r="D338" t="s">
        <v>24</v>
      </c>
      <c r="E338" t="s">
        <v>37</v>
      </c>
      <c r="F338">
        <v>648065</v>
      </c>
      <c r="G338">
        <v>88</v>
      </c>
      <c r="H338">
        <v>454</v>
      </c>
      <c r="I338">
        <v>2.38</v>
      </c>
      <c r="J338">
        <v>155092</v>
      </c>
      <c r="K338">
        <v>43384</v>
      </c>
      <c r="L338">
        <v>19.3</v>
      </c>
      <c r="M338">
        <v>52.5</v>
      </c>
      <c r="N338">
        <v>194.5</v>
      </c>
      <c r="O338">
        <v>2026</v>
      </c>
      <c r="P338">
        <f>EV_DATA[[#This Row],[avg_ev_price_usd]]*EV_DATA[[#This Row],[ev_sales_units]]</f>
        <v>28115651960</v>
      </c>
      <c r="Q338">
        <f>(EV_DATA[[#This Row],[vehicle_range_km]]/EV_DATA[[#This Row],[battery_capacity_kwh]])</f>
        <v>5.1590909090909092</v>
      </c>
      <c r="R338">
        <f>(EV_DATA[[#This Row],[avg_ev_price_usd]]/EV_DATA[[#This Row],[vehicle_range_km]])</f>
        <v>95.559471365638771</v>
      </c>
      <c r="S338">
        <f>(EV_DATA[[#This Row],[charging_stations]]/EV_DATA[[#This Row],[ev_sales_units]])*1000</f>
        <v>239.31550075995463</v>
      </c>
      <c r="T338" t="s">
        <v>34</v>
      </c>
    </row>
    <row r="339" spans="1:20" x14ac:dyDescent="0.3">
      <c r="A339" t="s">
        <v>382</v>
      </c>
      <c r="B339" t="s">
        <v>61</v>
      </c>
      <c r="C339" t="s">
        <v>40</v>
      </c>
      <c r="D339" t="s">
        <v>31</v>
      </c>
      <c r="E339" t="s">
        <v>33</v>
      </c>
      <c r="F339">
        <v>629013</v>
      </c>
      <c r="G339">
        <v>72</v>
      </c>
      <c r="H339">
        <v>581</v>
      </c>
      <c r="I339">
        <v>0.95</v>
      </c>
      <c r="J339">
        <v>92759</v>
      </c>
      <c r="K339">
        <v>79473</v>
      </c>
      <c r="L339">
        <v>16.399999999999999</v>
      </c>
      <c r="M339">
        <v>29.4</v>
      </c>
      <c r="N339">
        <v>81.7</v>
      </c>
      <c r="O339">
        <v>2026</v>
      </c>
      <c r="P339">
        <f>EV_DATA[[#This Row],[avg_ev_price_usd]]*EV_DATA[[#This Row],[ev_sales_units]]</f>
        <v>49989550149</v>
      </c>
      <c r="Q339">
        <f>(EV_DATA[[#This Row],[vehicle_range_km]]/EV_DATA[[#This Row],[battery_capacity_kwh]])</f>
        <v>8.0694444444444446</v>
      </c>
      <c r="R339">
        <f>(EV_DATA[[#This Row],[avg_ev_price_usd]]/EV_DATA[[#This Row],[vehicle_range_km]])</f>
        <v>136.78657487091223</v>
      </c>
      <c r="S339">
        <f>(EV_DATA[[#This Row],[charging_stations]]/EV_DATA[[#This Row],[ev_sales_units]])*1000</f>
        <v>147.46754041649376</v>
      </c>
      <c r="T339" t="s">
        <v>34</v>
      </c>
    </row>
    <row r="340" spans="1:20" x14ac:dyDescent="0.3">
      <c r="A340" t="s">
        <v>383</v>
      </c>
      <c r="B340" t="s">
        <v>61</v>
      </c>
      <c r="C340" t="s">
        <v>40</v>
      </c>
      <c r="D340" t="s">
        <v>43</v>
      </c>
      <c r="E340" t="s">
        <v>19</v>
      </c>
      <c r="F340">
        <v>296801</v>
      </c>
      <c r="G340">
        <v>66</v>
      </c>
      <c r="H340">
        <v>457</v>
      </c>
      <c r="I340">
        <v>1.79</v>
      </c>
      <c r="J340">
        <v>108550</v>
      </c>
      <c r="K340">
        <v>39311</v>
      </c>
      <c r="L340">
        <v>15.1</v>
      </c>
      <c r="M340">
        <v>36</v>
      </c>
      <c r="N340">
        <v>227.2</v>
      </c>
      <c r="O340">
        <v>2026</v>
      </c>
      <c r="P340">
        <f>EV_DATA[[#This Row],[avg_ev_price_usd]]*EV_DATA[[#This Row],[ev_sales_units]]</f>
        <v>11667544111</v>
      </c>
      <c r="Q340">
        <f>(EV_DATA[[#This Row],[vehicle_range_km]]/EV_DATA[[#This Row],[battery_capacity_kwh]])</f>
        <v>6.9242424242424239</v>
      </c>
      <c r="R340">
        <f>(EV_DATA[[#This Row],[avg_ev_price_usd]]/EV_DATA[[#This Row],[vehicle_range_km]])</f>
        <v>86.019693654266959</v>
      </c>
      <c r="S340">
        <f>(EV_DATA[[#This Row],[charging_stations]]/EV_DATA[[#This Row],[ev_sales_units]])*1000</f>
        <v>365.73326909275909</v>
      </c>
      <c r="T340" t="s">
        <v>34</v>
      </c>
    </row>
    <row r="341" spans="1:20" x14ac:dyDescent="0.3">
      <c r="A341" t="s">
        <v>384</v>
      </c>
      <c r="B341" t="s">
        <v>16</v>
      </c>
      <c r="C341" t="s">
        <v>17</v>
      </c>
      <c r="D341" t="s">
        <v>36</v>
      </c>
      <c r="E341" t="s">
        <v>19</v>
      </c>
      <c r="F341">
        <v>787683</v>
      </c>
      <c r="G341">
        <v>50</v>
      </c>
      <c r="H341">
        <v>368</v>
      </c>
      <c r="I341">
        <v>0.97</v>
      </c>
      <c r="J341">
        <v>171023</v>
      </c>
      <c r="K341">
        <v>72690</v>
      </c>
      <c r="L341">
        <v>20.100000000000001</v>
      </c>
      <c r="M341">
        <v>27.1</v>
      </c>
      <c r="N341">
        <v>173.7</v>
      </c>
      <c r="O341">
        <v>2026</v>
      </c>
      <c r="P341">
        <f>EV_DATA[[#This Row],[avg_ev_price_usd]]*EV_DATA[[#This Row],[ev_sales_units]]</f>
        <v>57256677270</v>
      </c>
      <c r="Q341">
        <f>(EV_DATA[[#This Row],[vehicle_range_km]]/EV_DATA[[#This Row],[battery_capacity_kwh]])</f>
        <v>7.36</v>
      </c>
      <c r="R341">
        <f>(EV_DATA[[#This Row],[avg_ev_price_usd]]/EV_DATA[[#This Row],[vehicle_range_km]])</f>
        <v>197.52717391304347</v>
      </c>
      <c r="S341">
        <f>(EV_DATA[[#This Row],[charging_stations]]/EV_DATA[[#This Row],[ev_sales_units]])*1000</f>
        <v>217.12160856588247</v>
      </c>
      <c r="T341" t="s">
        <v>20</v>
      </c>
    </row>
    <row r="342" spans="1:20" x14ac:dyDescent="0.3">
      <c r="A342" t="s">
        <v>385</v>
      </c>
      <c r="B342" t="s">
        <v>52</v>
      </c>
      <c r="C342" t="s">
        <v>40</v>
      </c>
      <c r="D342" t="s">
        <v>45</v>
      </c>
      <c r="E342" t="s">
        <v>37</v>
      </c>
      <c r="F342">
        <v>618280</v>
      </c>
      <c r="G342">
        <v>100</v>
      </c>
      <c r="H342">
        <v>311</v>
      </c>
      <c r="I342">
        <v>1.53</v>
      </c>
      <c r="J342">
        <v>105214</v>
      </c>
      <c r="K342">
        <v>61289</v>
      </c>
      <c r="L342">
        <v>22.9</v>
      </c>
      <c r="M342">
        <v>20.399999999999999</v>
      </c>
      <c r="N342">
        <v>225</v>
      </c>
      <c r="O342">
        <v>2026</v>
      </c>
      <c r="P342">
        <f>EV_DATA[[#This Row],[avg_ev_price_usd]]*EV_DATA[[#This Row],[ev_sales_units]]</f>
        <v>37893762920</v>
      </c>
      <c r="Q342">
        <f>(EV_DATA[[#This Row],[vehicle_range_km]]/EV_DATA[[#This Row],[battery_capacity_kwh]])</f>
        <v>3.11</v>
      </c>
      <c r="R342">
        <f>(EV_DATA[[#This Row],[avg_ev_price_usd]]/EV_DATA[[#This Row],[vehicle_range_km]])</f>
        <v>197.07073954983923</v>
      </c>
      <c r="S342">
        <f>(EV_DATA[[#This Row],[charging_stations]]/EV_DATA[[#This Row],[ev_sales_units]])*1000</f>
        <v>170.17209031506761</v>
      </c>
      <c r="T342" t="s">
        <v>20</v>
      </c>
    </row>
    <row r="343" spans="1:20" x14ac:dyDescent="0.3">
      <c r="A343" t="s">
        <v>386</v>
      </c>
      <c r="B343" t="s">
        <v>39</v>
      </c>
      <c r="C343" t="s">
        <v>40</v>
      </c>
      <c r="D343" t="s">
        <v>58</v>
      </c>
      <c r="E343" t="s">
        <v>33</v>
      </c>
      <c r="F343">
        <v>826551</v>
      </c>
      <c r="G343">
        <v>54</v>
      </c>
      <c r="H343">
        <v>434</v>
      </c>
      <c r="I343">
        <v>0.65</v>
      </c>
      <c r="J343">
        <v>133361</v>
      </c>
      <c r="K343">
        <v>75098</v>
      </c>
      <c r="L343">
        <v>24.7</v>
      </c>
      <c r="M343">
        <v>20.7</v>
      </c>
      <c r="N343">
        <v>79.099999999999994</v>
      </c>
      <c r="O343">
        <v>2026</v>
      </c>
      <c r="P343">
        <f>EV_DATA[[#This Row],[avg_ev_price_usd]]*EV_DATA[[#This Row],[ev_sales_units]]</f>
        <v>62072326998</v>
      </c>
      <c r="Q343">
        <f>(EV_DATA[[#This Row],[vehicle_range_km]]/EV_DATA[[#This Row],[battery_capacity_kwh]])</f>
        <v>8.0370370370370363</v>
      </c>
      <c r="R343">
        <f>(EV_DATA[[#This Row],[avg_ev_price_usd]]/EV_DATA[[#This Row],[vehicle_range_km]])</f>
        <v>173.036866359447</v>
      </c>
      <c r="S343">
        <f>(EV_DATA[[#This Row],[charging_stations]]/EV_DATA[[#This Row],[ev_sales_units]])*1000</f>
        <v>161.34636580198921</v>
      </c>
      <c r="T343" t="s">
        <v>34</v>
      </c>
    </row>
    <row r="344" spans="1:20" x14ac:dyDescent="0.3">
      <c r="A344" t="s">
        <v>387</v>
      </c>
      <c r="B344" t="s">
        <v>39</v>
      </c>
      <c r="C344" t="s">
        <v>40</v>
      </c>
      <c r="D344" t="s">
        <v>45</v>
      </c>
      <c r="E344" t="s">
        <v>25</v>
      </c>
      <c r="F344">
        <v>560647</v>
      </c>
      <c r="G344">
        <v>100</v>
      </c>
      <c r="H344">
        <v>416</v>
      </c>
      <c r="I344">
        <v>1.4</v>
      </c>
      <c r="J344">
        <v>86366</v>
      </c>
      <c r="K344">
        <v>27622</v>
      </c>
      <c r="L344">
        <v>23.2</v>
      </c>
      <c r="M344">
        <v>50.8</v>
      </c>
      <c r="N344">
        <v>82.6</v>
      </c>
      <c r="O344">
        <v>2026</v>
      </c>
      <c r="P344">
        <f>EV_DATA[[#This Row],[avg_ev_price_usd]]*EV_DATA[[#This Row],[ev_sales_units]]</f>
        <v>15486191434</v>
      </c>
      <c r="Q344">
        <f>(EV_DATA[[#This Row],[vehicle_range_km]]/EV_DATA[[#This Row],[battery_capacity_kwh]])</f>
        <v>4.16</v>
      </c>
      <c r="R344">
        <f>(EV_DATA[[#This Row],[avg_ev_price_usd]]/EV_DATA[[#This Row],[vehicle_range_km]])</f>
        <v>66.399038461538467</v>
      </c>
      <c r="S344">
        <f>(EV_DATA[[#This Row],[charging_stations]]/EV_DATA[[#This Row],[ev_sales_units]])*1000</f>
        <v>154.04702067432805</v>
      </c>
      <c r="T344" t="s">
        <v>34</v>
      </c>
    </row>
    <row r="345" spans="1:20" x14ac:dyDescent="0.3">
      <c r="A345" t="s">
        <v>388</v>
      </c>
      <c r="B345" t="s">
        <v>52</v>
      </c>
      <c r="C345" t="s">
        <v>40</v>
      </c>
      <c r="D345" t="s">
        <v>58</v>
      </c>
      <c r="E345" t="s">
        <v>33</v>
      </c>
      <c r="F345">
        <v>587698</v>
      </c>
      <c r="G345">
        <v>66</v>
      </c>
      <c r="H345">
        <v>285</v>
      </c>
      <c r="I345">
        <v>1.52</v>
      </c>
      <c r="J345">
        <v>72069</v>
      </c>
      <c r="K345">
        <v>74668</v>
      </c>
      <c r="L345">
        <v>13.3</v>
      </c>
      <c r="M345">
        <v>37.1</v>
      </c>
      <c r="N345">
        <v>75.099999999999994</v>
      </c>
      <c r="O345">
        <v>2026</v>
      </c>
      <c r="P345">
        <f>EV_DATA[[#This Row],[avg_ev_price_usd]]*EV_DATA[[#This Row],[ev_sales_units]]</f>
        <v>43882234264</v>
      </c>
      <c r="Q345">
        <f>(EV_DATA[[#This Row],[vehicle_range_km]]/EV_DATA[[#This Row],[battery_capacity_kwh]])</f>
        <v>4.3181818181818183</v>
      </c>
      <c r="R345">
        <f>(EV_DATA[[#This Row],[avg_ev_price_usd]]/EV_DATA[[#This Row],[vehicle_range_km]])</f>
        <v>261.99298245614034</v>
      </c>
      <c r="S345">
        <f>(EV_DATA[[#This Row],[charging_stations]]/EV_DATA[[#This Row],[ev_sales_units]])*1000</f>
        <v>122.62930961139905</v>
      </c>
      <c r="T345" t="s">
        <v>34</v>
      </c>
    </row>
    <row r="346" spans="1:20" x14ac:dyDescent="0.3">
      <c r="A346" t="s">
        <v>389</v>
      </c>
      <c r="B346" t="s">
        <v>55</v>
      </c>
      <c r="C346" t="s">
        <v>40</v>
      </c>
      <c r="D346" t="s">
        <v>45</v>
      </c>
      <c r="E346" t="s">
        <v>37</v>
      </c>
      <c r="F346">
        <v>30826</v>
      </c>
      <c r="G346">
        <v>109</v>
      </c>
      <c r="H346">
        <v>580</v>
      </c>
      <c r="I346">
        <v>2.33</v>
      </c>
      <c r="J346">
        <v>156434</v>
      </c>
      <c r="K346">
        <v>25516</v>
      </c>
      <c r="L346">
        <v>12.1</v>
      </c>
      <c r="M346">
        <v>34.200000000000003</v>
      </c>
      <c r="N346">
        <v>68.3</v>
      </c>
      <c r="O346">
        <v>2026</v>
      </c>
      <c r="P346">
        <f>EV_DATA[[#This Row],[avg_ev_price_usd]]*EV_DATA[[#This Row],[ev_sales_units]]</f>
        <v>786556216</v>
      </c>
      <c r="Q346">
        <f>(EV_DATA[[#This Row],[vehicle_range_km]]/EV_DATA[[#This Row],[battery_capacity_kwh]])</f>
        <v>5.3211009174311927</v>
      </c>
      <c r="R346">
        <f>(EV_DATA[[#This Row],[avg_ev_price_usd]]/EV_DATA[[#This Row],[vehicle_range_km]])</f>
        <v>43.993103448275861</v>
      </c>
      <c r="S346">
        <f>(EV_DATA[[#This Row],[charging_stations]]/EV_DATA[[#This Row],[ev_sales_units]])*1000</f>
        <v>5074.7421008239799</v>
      </c>
      <c r="T346" t="s">
        <v>20</v>
      </c>
    </row>
    <row r="347" spans="1:20" x14ac:dyDescent="0.3">
      <c r="A347" t="s">
        <v>390</v>
      </c>
      <c r="B347" t="s">
        <v>42</v>
      </c>
      <c r="C347" t="s">
        <v>17</v>
      </c>
      <c r="D347" t="s">
        <v>47</v>
      </c>
      <c r="E347" t="s">
        <v>19</v>
      </c>
      <c r="F347">
        <v>811643</v>
      </c>
      <c r="G347">
        <v>116</v>
      </c>
      <c r="H347">
        <v>403</v>
      </c>
      <c r="I347">
        <v>1.8</v>
      </c>
      <c r="J347">
        <v>90889</v>
      </c>
      <c r="K347">
        <v>49605</v>
      </c>
      <c r="L347">
        <v>15.3</v>
      </c>
      <c r="M347">
        <v>9.1</v>
      </c>
      <c r="N347">
        <v>228.8</v>
      </c>
      <c r="O347">
        <v>2026</v>
      </c>
      <c r="P347">
        <f>EV_DATA[[#This Row],[avg_ev_price_usd]]*EV_DATA[[#This Row],[ev_sales_units]]</f>
        <v>40261551015</v>
      </c>
      <c r="Q347">
        <f>(EV_DATA[[#This Row],[vehicle_range_km]]/EV_DATA[[#This Row],[battery_capacity_kwh]])</f>
        <v>3.4741379310344827</v>
      </c>
      <c r="R347">
        <f>(EV_DATA[[#This Row],[avg_ev_price_usd]]/EV_DATA[[#This Row],[vehicle_range_km]])</f>
        <v>123.08933002481389</v>
      </c>
      <c r="S347">
        <f>(EV_DATA[[#This Row],[charging_stations]]/EV_DATA[[#This Row],[ev_sales_units]])*1000</f>
        <v>111.98149925521442</v>
      </c>
      <c r="T347" t="s">
        <v>20</v>
      </c>
    </row>
    <row r="348" spans="1:20" x14ac:dyDescent="0.3">
      <c r="A348" t="s">
        <v>391</v>
      </c>
      <c r="B348" t="s">
        <v>27</v>
      </c>
      <c r="C348" t="s">
        <v>28</v>
      </c>
      <c r="D348" t="s">
        <v>18</v>
      </c>
      <c r="E348" t="s">
        <v>25</v>
      </c>
      <c r="F348">
        <v>867593</v>
      </c>
      <c r="G348">
        <v>50</v>
      </c>
      <c r="H348">
        <v>405</v>
      </c>
      <c r="I348">
        <v>1.51</v>
      </c>
      <c r="J348">
        <v>135072</v>
      </c>
      <c r="K348">
        <v>74160</v>
      </c>
      <c r="L348">
        <v>22</v>
      </c>
      <c r="M348">
        <v>61.3</v>
      </c>
      <c r="N348">
        <v>292.60000000000002</v>
      </c>
      <c r="O348">
        <v>2026</v>
      </c>
      <c r="P348">
        <f>EV_DATA[[#This Row],[avg_ev_price_usd]]*EV_DATA[[#This Row],[ev_sales_units]]</f>
        <v>64340696880</v>
      </c>
      <c r="Q348">
        <f>(EV_DATA[[#This Row],[vehicle_range_km]]/EV_DATA[[#This Row],[battery_capacity_kwh]])</f>
        <v>8.1</v>
      </c>
      <c r="R348">
        <f>(EV_DATA[[#This Row],[avg_ev_price_usd]]/EV_DATA[[#This Row],[vehicle_range_km]])</f>
        <v>183.11111111111111</v>
      </c>
      <c r="S348">
        <f>(EV_DATA[[#This Row],[charging_stations]]/EV_DATA[[#This Row],[ev_sales_units]])*1000</f>
        <v>155.68590341323642</v>
      </c>
      <c r="T348" t="s">
        <v>34</v>
      </c>
    </row>
    <row r="349" spans="1:20" x14ac:dyDescent="0.3">
      <c r="A349" t="s">
        <v>392</v>
      </c>
      <c r="B349" t="s">
        <v>55</v>
      </c>
      <c r="C349" t="s">
        <v>40</v>
      </c>
      <c r="D349" t="s">
        <v>58</v>
      </c>
      <c r="E349" t="s">
        <v>33</v>
      </c>
      <c r="F349">
        <v>223126</v>
      </c>
      <c r="G349">
        <v>41</v>
      </c>
      <c r="H349">
        <v>476</v>
      </c>
      <c r="I349">
        <v>2.78</v>
      </c>
      <c r="J349">
        <v>126347</v>
      </c>
      <c r="K349">
        <v>56220</v>
      </c>
      <c r="L349">
        <v>22.1</v>
      </c>
      <c r="M349">
        <v>13.7</v>
      </c>
      <c r="N349">
        <v>179.8</v>
      </c>
      <c r="O349">
        <v>2026</v>
      </c>
      <c r="P349">
        <f>EV_DATA[[#This Row],[avg_ev_price_usd]]*EV_DATA[[#This Row],[ev_sales_units]]</f>
        <v>12544143720</v>
      </c>
      <c r="Q349">
        <f>(EV_DATA[[#This Row],[vehicle_range_km]]/EV_DATA[[#This Row],[battery_capacity_kwh]])</f>
        <v>11.609756097560975</v>
      </c>
      <c r="R349">
        <f>(EV_DATA[[#This Row],[avg_ev_price_usd]]/EV_DATA[[#This Row],[vehicle_range_km]])</f>
        <v>118.10924369747899</v>
      </c>
      <c r="S349">
        <f>(EV_DATA[[#This Row],[charging_stations]]/EV_DATA[[#This Row],[ev_sales_units]])*1000</f>
        <v>566.2585265724299</v>
      </c>
      <c r="T349" t="s">
        <v>34</v>
      </c>
    </row>
    <row r="350" spans="1:20" x14ac:dyDescent="0.3">
      <c r="A350" t="s">
        <v>393</v>
      </c>
      <c r="B350" t="s">
        <v>55</v>
      </c>
      <c r="C350" t="s">
        <v>40</v>
      </c>
      <c r="D350" t="s">
        <v>45</v>
      </c>
      <c r="E350" t="s">
        <v>33</v>
      </c>
      <c r="F350">
        <v>691214</v>
      </c>
      <c r="G350">
        <v>61</v>
      </c>
      <c r="H350">
        <v>608</v>
      </c>
      <c r="I350">
        <v>2.58</v>
      </c>
      <c r="J350">
        <v>11900</v>
      </c>
      <c r="K350">
        <v>27674</v>
      </c>
      <c r="L350">
        <v>24</v>
      </c>
      <c r="M350">
        <v>6.3</v>
      </c>
      <c r="N350">
        <v>245.6</v>
      </c>
      <c r="O350">
        <v>2026</v>
      </c>
      <c r="P350">
        <f>EV_DATA[[#This Row],[avg_ev_price_usd]]*EV_DATA[[#This Row],[ev_sales_units]]</f>
        <v>19128656236</v>
      </c>
      <c r="Q350">
        <f>(EV_DATA[[#This Row],[vehicle_range_km]]/EV_DATA[[#This Row],[battery_capacity_kwh]])</f>
        <v>9.9672131147540988</v>
      </c>
      <c r="R350">
        <f>(EV_DATA[[#This Row],[avg_ev_price_usd]]/EV_DATA[[#This Row],[vehicle_range_km]])</f>
        <v>45.516447368421055</v>
      </c>
      <c r="S350">
        <f>(EV_DATA[[#This Row],[charging_stations]]/EV_DATA[[#This Row],[ev_sales_units]])*1000</f>
        <v>17.216086479729867</v>
      </c>
      <c r="T350" t="s">
        <v>20</v>
      </c>
    </row>
    <row r="351" spans="1:20" x14ac:dyDescent="0.3">
      <c r="A351" t="s">
        <v>394</v>
      </c>
      <c r="B351" t="s">
        <v>42</v>
      </c>
      <c r="C351" t="s">
        <v>17</v>
      </c>
      <c r="D351" t="s">
        <v>36</v>
      </c>
      <c r="E351" t="s">
        <v>37</v>
      </c>
      <c r="F351">
        <v>221000</v>
      </c>
      <c r="G351">
        <v>58</v>
      </c>
      <c r="H351">
        <v>450</v>
      </c>
      <c r="I351">
        <v>2.0699999999999998</v>
      </c>
      <c r="J351">
        <v>49498</v>
      </c>
      <c r="K351">
        <v>50582</v>
      </c>
      <c r="L351">
        <v>17.2</v>
      </c>
      <c r="M351">
        <v>49.7</v>
      </c>
      <c r="N351">
        <v>65</v>
      </c>
      <c r="O351">
        <v>2026</v>
      </c>
      <c r="P351">
        <f>EV_DATA[[#This Row],[avg_ev_price_usd]]*EV_DATA[[#This Row],[ev_sales_units]]</f>
        <v>11178622000</v>
      </c>
      <c r="Q351">
        <f>(EV_DATA[[#This Row],[vehicle_range_km]]/EV_DATA[[#This Row],[battery_capacity_kwh]])</f>
        <v>7.7586206896551726</v>
      </c>
      <c r="R351">
        <f>(EV_DATA[[#This Row],[avg_ev_price_usd]]/EV_DATA[[#This Row],[vehicle_range_km]])</f>
        <v>112.40444444444445</v>
      </c>
      <c r="S351">
        <f>(EV_DATA[[#This Row],[charging_stations]]/EV_DATA[[#This Row],[ev_sales_units]])*1000</f>
        <v>223.97285067873304</v>
      </c>
      <c r="T351" t="s">
        <v>34</v>
      </c>
    </row>
    <row r="352" spans="1:20" x14ac:dyDescent="0.3">
      <c r="A352" t="s">
        <v>395</v>
      </c>
      <c r="B352" t="s">
        <v>55</v>
      </c>
      <c r="C352" t="s">
        <v>40</v>
      </c>
      <c r="D352" t="s">
        <v>72</v>
      </c>
      <c r="E352" t="s">
        <v>33</v>
      </c>
      <c r="F352">
        <v>352596</v>
      </c>
      <c r="G352">
        <v>105</v>
      </c>
      <c r="H352">
        <v>429</v>
      </c>
      <c r="I352">
        <v>2.44</v>
      </c>
      <c r="J352">
        <v>15266</v>
      </c>
      <c r="K352">
        <v>61255</v>
      </c>
      <c r="L352">
        <v>20.5</v>
      </c>
      <c r="M352">
        <v>57.1</v>
      </c>
      <c r="N352">
        <v>15</v>
      </c>
      <c r="O352">
        <v>2026</v>
      </c>
      <c r="P352">
        <f>EV_DATA[[#This Row],[avg_ev_price_usd]]*EV_DATA[[#This Row],[ev_sales_units]]</f>
        <v>21598267980</v>
      </c>
      <c r="Q352">
        <f>(EV_DATA[[#This Row],[vehicle_range_km]]/EV_DATA[[#This Row],[battery_capacity_kwh]])</f>
        <v>4.0857142857142854</v>
      </c>
      <c r="R352">
        <f>(EV_DATA[[#This Row],[avg_ev_price_usd]]/EV_DATA[[#This Row],[vehicle_range_km]])</f>
        <v>142.78554778554778</v>
      </c>
      <c r="S352">
        <f>(EV_DATA[[#This Row],[charging_stations]]/EV_DATA[[#This Row],[ev_sales_units]])*1000</f>
        <v>43.296010164607651</v>
      </c>
      <c r="T352" t="s">
        <v>20</v>
      </c>
    </row>
    <row r="353" spans="1:20" x14ac:dyDescent="0.3">
      <c r="A353" t="s">
        <v>396</v>
      </c>
      <c r="B353" t="s">
        <v>66</v>
      </c>
      <c r="C353" t="s">
        <v>17</v>
      </c>
      <c r="D353" t="s">
        <v>24</v>
      </c>
      <c r="E353" t="s">
        <v>37</v>
      </c>
      <c r="F353">
        <v>63110</v>
      </c>
      <c r="G353">
        <v>72</v>
      </c>
      <c r="H353">
        <v>647</v>
      </c>
      <c r="I353">
        <v>1.53</v>
      </c>
      <c r="J353">
        <v>156469</v>
      </c>
      <c r="K353">
        <v>48682</v>
      </c>
      <c r="L353">
        <v>24.7</v>
      </c>
      <c r="M353">
        <v>43.3</v>
      </c>
      <c r="N353">
        <v>144.5</v>
      </c>
      <c r="O353">
        <v>2026</v>
      </c>
      <c r="P353">
        <f>EV_DATA[[#This Row],[avg_ev_price_usd]]*EV_DATA[[#This Row],[ev_sales_units]]</f>
        <v>3072321020</v>
      </c>
      <c r="Q353">
        <f>(EV_DATA[[#This Row],[vehicle_range_km]]/EV_DATA[[#This Row],[battery_capacity_kwh]])</f>
        <v>8.9861111111111107</v>
      </c>
      <c r="R353">
        <f>(EV_DATA[[#This Row],[avg_ev_price_usd]]/EV_DATA[[#This Row],[vehicle_range_km]])</f>
        <v>75.24265842349304</v>
      </c>
      <c r="S353">
        <f>(EV_DATA[[#This Row],[charging_stations]]/EV_DATA[[#This Row],[ev_sales_units]])*1000</f>
        <v>2479.3059736967202</v>
      </c>
      <c r="T353" t="s">
        <v>20</v>
      </c>
    </row>
    <row r="354" spans="1:20" x14ac:dyDescent="0.3">
      <c r="A354" t="s">
        <v>397</v>
      </c>
      <c r="B354" t="s">
        <v>42</v>
      </c>
      <c r="C354" t="s">
        <v>17</v>
      </c>
      <c r="D354" t="s">
        <v>45</v>
      </c>
      <c r="E354" t="s">
        <v>33</v>
      </c>
      <c r="F354">
        <v>119157</v>
      </c>
      <c r="G354">
        <v>104</v>
      </c>
      <c r="H354">
        <v>319</v>
      </c>
      <c r="I354">
        <v>0.59</v>
      </c>
      <c r="J354">
        <v>74916</v>
      </c>
      <c r="K354">
        <v>64117</v>
      </c>
      <c r="L354">
        <v>15.2</v>
      </c>
      <c r="M354">
        <v>55.2</v>
      </c>
      <c r="N354">
        <v>111.2</v>
      </c>
      <c r="O354">
        <v>2026</v>
      </c>
      <c r="P354">
        <f>EV_DATA[[#This Row],[avg_ev_price_usd]]*EV_DATA[[#This Row],[ev_sales_units]]</f>
        <v>7639989369</v>
      </c>
      <c r="Q354">
        <f>(EV_DATA[[#This Row],[vehicle_range_km]]/EV_DATA[[#This Row],[battery_capacity_kwh]])</f>
        <v>3.0673076923076925</v>
      </c>
      <c r="R354">
        <f>(EV_DATA[[#This Row],[avg_ev_price_usd]]/EV_DATA[[#This Row],[vehicle_range_km]])</f>
        <v>200.99373040752351</v>
      </c>
      <c r="S354">
        <f>(EV_DATA[[#This Row],[charging_stations]]/EV_DATA[[#This Row],[ev_sales_units]])*1000</f>
        <v>628.71673506382331</v>
      </c>
      <c r="T354" t="s">
        <v>34</v>
      </c>
    </row>
    <row r="355" spans="1:20" x14ac:dyDescent="0.3">
      <c r="A355" t="s">
        <v>398</v>
      </c>
      <c r="B355" t="s">
        <v>55</v>
      </c>
      <c r="C355" t="s">
        <v>40</v>
      </c>
      <c r="D355" t="s">
        <v>47</v>
      </c>
      <c r="E355" t="s">
        <v>33</v>
      </c>
      <c r="F355">
        <v>374064</v>
      </c>
      <c r="G355">
        <v>65</v>
      </c>
      <c r="H355">
        <v>379</v>
      </c>
      <c r="I355">
        <v>1.06</v>
      </c>
      <c r="J355">
        <v>155717</v>
      </c>
      <c r="K355">
        <v>69110</v>
      </c>
      <c r="L355">
        <v>13.7</v>
      </c>
      <c r="M355">
        <v>37.5</v>
      </c>
      <c r="N355">
        <v>246.9</v>
      </c>
      <c r="O355">
        <v>2026</v>
      </c>
      <c r="P355">
        <f>EV_DATA[[#This Row],[avg_ev_price_usd]]*EV_DATA[[#This Row],[ev_sales_units]]</f>
        <v>25851563040</v>
      </c>
      <c r="Q355">
        <f>(EV_DATA[[#This Row],[vehicle_range_km]]/EV_DATA[[#This Row],[battery_capacity_kwh]])</f>
        <v>5.8307692307692305</v>
      </c>
      <c r="R355">
        <f>(EV_DATA[[#This Row],[avg_ev_price_usd]]/EV_DATA[[#This Row],[vehicle_range_km]])</f>
        <v>182.34828496042218</v>
      </c>
      <c r="S355">
        <f>(EV_DATA[[#This Row],[charging_stations]]/EV_DATA[[#This Row],[ev_sales_units]])*1000</f>
        <v>416.28437914367595</v>
      </c>
      <c r="T355" t="s">
        <v>34</v>
      </c>
    </row>
    <row r="356" spans="1:20" x14ac:dyDescent="0.3">
      <c r="A356" t="s">
        <v>399</v>
      </c>
      <c r="B356" t="s">
        <v>61</v>
      </c>
      <c r="C356" t="s">
        <v>40</v>
      </c>
      <c r="D356" t="s">
        <v>18</v>
      </c>
      <c r="E356" t="s">
        <v>37</v>
      </c>
      <c r="F356">
        <v>445419</v>
      </c>
      <c r="G356">
        <v>107</v>
      </c>
      <c r="H356">
        <v>589</v>
      </c>
      <c r="I356">
        <v>1.57</v>
      </c>
      <c r="J356">
        <v>45366</v>
      </c>
      <c r="K356">
        <v>56690</v>
      </c>
      <c r="L356">
        <v>16.7</v>
      </c>
      <c r="M356">
        <v>18.2</v>
      </c>
      <c r="N356">
        <v>47.4</v>
      </c>
      <c r="O356">
        <v>2026</v>
      </c>
      <c r="P356">
        <f>EV_DATA[[#This Row],[avg_ev_price_usd]]*EV_DATA[[#This Row],[ev_sales_units]]</f>
        <v>25250803110</v>
      </c>
      <c r="Q356">
        <f>(EV_DATA[[#This Row],[vehicle_range_km]]/EV_DATA[[#This Row],[battery_capacity_kwh]])</f>
        <v>5.5046728971962615</v>
      </c>
      <c r="R356">
        <f>(EV_DATA[[#This Row],[avg_ev_price_usd]]/EV_DATA[[#This Row],[vehicle_range_km]])</f>
        <v>96.247877758913418</v>
      </c>
      <c r="S356">
        <f>(EV_DATA[[#This Row],[charging_stations]]/EV_DATA[[#This Row],[ev_sales_units]])*1000</f>
        <v>101.85016804402147</v>
      </c>
      <c r="T356" t="s">
        <v>34</v>
      </c>
    </row>
    <row r="357" spans="1:20" x14ac:dyDescent="0.3">
      <c r="A357" t="s">
        <v>400</v>
      </c>
      <c r="B357" t="s">
        <v>22</v>
      </c>
      <c r="C357" t="s">
        <v>23</v>
      </c>
      <c r="D357" t="s">
        <v>47</v>
      </c>
      <c r="E357" t="s">
        <v>37</v>
      </c>
      <c r="F357">
        <v>822295</v>
      </c>
      <c r="G357">
        <v>91</v>
      </c>
      <c r="H357">
        <v>290</v>
      </c>
      <c r="I357">
        <v>0.78</v>
      </c>
      <c r="J357">
        <v>170341</v>
      </c>
      <c r="K357">
        <v>62939</v>
      </c>
      <c r="L357">
        <v>13.3</v>
      </c>
      <c r="M357">
        <v>51.5</v>
      </c>
      <c r="N357">
        <v>293.7</v>
      </c>
      <c r="O357">
        <v>2026</v>
      </c>
      <c r="P357">
        <f>EV_DATA[[#This Row],[avg_ev_price_usd]]*EV_DATA[[#This Row],[ev_sales_units]]</f>
        <v>51754425005</v>
      </c>
      <c r="Q357">
        <f>(EV_DATA[[#This Row],[vehicle_range_km]]/EV_DATA[[#This Row],[battery_capacity_kwh]])</f>
        <v>3.1868131868131866</v>
      </c>
      <c r="R357">
        <f>(EV_DATA[[#This Row],[avg_ev_price_usd]]/EV_DATA[[#This Row],[vehicle_range_km]])</f>
        <v>217.03103448275863</v>
      </c>
      <c r="S357">
        <f>(EV_DATA[[#This Row],[charging_stations]]/EV_DATA[[#This Row],[ev_sales_units]])*1000</f>
        <v>207.15315063328853</v>
      </c>
      <c r="T357" t="s">
        <v>34</v>
      </c>
    </row>
    <row r="358" spans="1:20" x14ac:dyDescent="0.3">
      <c r="A358" t="s">
        <v>401</v>
      </c>
      <c r="B358" t="s">
        <v>42</v>
      </c>
      <c r="C358" t="s">
        <v>17</v>
      </c>
      <c r="D358" t="s">
        <v>31</v>
      </c>
      <c r="E358" t="s">
        <v>19</v>
      </c>
      <c r="F358">
        <v>541682</v>
      </c>
      <c r="G358">
        <v>90</v>
      </c>
      <c r="H358">
        <v>399</v>
      </c>
      <c r="I358">
        <v>0.85</v>
      </c>
      <c r="J358">
        <v>69893</v>
      </c>
      <c r="K358">
        <v>33148</v>
      </c>
      <c r="L358">
        <v>20.6</v>
      </c>
      <c r="M358">
        <v>28.8</v>
      </c>
      <c r="N358">
        <v>212.2</v>
      </c>
      <c r="O358">
        <v>2026</v>
      </c>
      <c r="P358">
        <f>EV_DATA[[#This Row],[avg_ev_price_usd]]*EV_DATA[[#This Row],[ev_sales_units]]</f>
        <v>17955674936</v>
      </c>
      <c r="Q358">
        <f>(EV_DATA[[#This Row],[vehicle_range_km]]/EV_DATA[[#This Row],[battery_capacity_kwh]])</f>
        <v>4.4333333333333336</v>
      </c>
      <c r="R358">
        <f>(EV_DATA[[#This Row],[avg_ev_price_usd]]/EV_DATA[[#This Row],[vehicle_range_km]])</f>
        <v>83.077694235588979</v>
      </c>
      <c r="S358">
        <f>(EV_DATA[[#This Row],[charging_stations]]/EV_DATA[[#This Row],[ev_sales_units]])*1000</f>
        <v>129.02957823963138</v>
      </c>
      <c r="T358" t="s">
        <v>34</v>
      </c>
    </row>
    <row r="359" spans="1:20" x14ac:dyDescent="0.3">
      <c r="A359" t="s">
        <v>402</v>
      </c>
      <c r="B359" t="s">
        <v>27</v>
      </c>
      <c r="C359" t="s">
        <v>28</v>
      </c>
      <c r="D359" t="s">
        <v>58</v>
      </c>
      <c r="E359" t="s">
        <v>19</v>
      </c>
      <c r="F359">
        <v>395677</v>
      </c>
      <c r="G359">
        <v>93</v>
      </c>
      <c r="H359">
        <v>508</v>
      </c>
      <c r="I359">
        <v>1.23</v>
      </c>
      <c r="J359">
        <v>194918</v>
      </c>
      <c r="K359">
        <v>54126</v>
      </c>
      <c r="L359">
        <v>22.4</v>
      </c>
      <c r="M359">
        <v>25.7</v>
      </c>
      <c r="N359">
        <v>16.8</v>
      </c>
      <c r="O359">
        <v>2026</v>
      </c>
      <c r="P359">
        <f>EV_DATA[[#This Row],[avg_ev_price_usd]]*EV_DATA[[#This Row],[ev_sales_units]]</f>
        <v>21416413302</v>
      </c>
      <c r="Q359">
        <f>(EV_DATA[[#This Row],[vehicle_range_km]]/EV_DATA[[#This Row],[battery_capacity_kwh]])</f>
        <v>5.4623655913978491</v>
      </c>
      <c r="R359">
        <f>(EV_DATA[[#This Row],[avg_ev_price_usd]]/EV_DATA[[#This Row],[vehicle_range_km]])</f>
        <v>106.54724409448819</v>
      </c>
      <c r="S359">
        <f>(EV_DATA[[#This Row],[charging_stations]]/EV_DATA[[#This Row],[ev_sales_units]])*1000</f>
        <v>492.61897962226766</v>
      </c>
      <c r="T359" t="s">
        <v>34</v>
      </c>
    </row>
    <row r="360" spans="1:20" x14ac:dyDescent="0.3">
      <c r="A360" t="s">
        <v>403</v>
      </c>
      <c r="B360" t="s">
        <v>52</v>
      </c>
      <c r="C360" t="s">
        <v>40</v>
      </c>
      <c r="D360" t="s">
        <v>31</v>
      </c>
      <c r="E360" t="s">
        <v>25</v>
      </c>
      <c r="F360">
        <v>807938</v>
      </c>
      <c r="G360">
        <v>102</v>
      </c>
      <c r="H360">
        <v>580</v>
      </c>
      <c r="I360">
        <v>2.97</v>
      </c>
      <c r="J360">
        <v>163084</v>
      </c>
      <c r="K360">
        <v>67025</v>
      </c>
      <c r="L360">
        <v>21.1</v>
      </c>
      <c r="M360">
        <v>17.7</v>
      </c>
      <c r="N360">
        <v>231.9</v>
      </c>
      <c r="O360">
        <v>2026</v>
      </c>
      <c r="P360">
        <f>EV_DATA[[#This Row],[avg_ev_price_usd]]*EV_DATA[[#This Row],[ev_sales_units]]</f>
        <v>54152044450</v>
      </c>
      <c r="Q360">
        <f>(EV_DATA[[#This Row],[vehicle_range_km]]/EV_DATA[[#This Row],[battery_capacity_kwh]])</f>
        <v>5.6862745098039218</v>
      </c>
      <c r="R360">
        <f>(EV_DATA[[#This Row],[avg_ev_price_usd]]/EV_DATA[[#This Row],[vehicle_range_km]])</f>
        <v>115.56034482758621</v>
      </c>
      <c r="S360">
        <f>(EV_DATA[[#This Row],[charging_stations]]/EV_DATA[[#This Row],[ev_sales_units]])*1000</f>
        <v>201.85212231631635</v>
      </c>
      <c r="T360" t="s">
        <v>20</v>
      </c>
    </row>
    <row r="361" spans="1:20" x14ac:dyDescent="0.3">
      <c r="A361" t="s">
        <v>404</v>
      </c>
      <c r="B361" t="s">
        <v>27</v>
      </c>
      <c r="C361" t="s">
        <v>28</v>
      </c>
      <c r="D361" t="s">
        <v>47</v>
      </c>
      <c r="E361" t="s">
        <v>33</v>
      </c>
      <c r="F361">
        <v>898363</v>
      </c>
      <c r="G361">
        <v>110</v>
      </c>
      <c r="H361">
        <v>645</v>
      </c>
      <c r="I361">
        <v>2.69</v>
      </c>
      <c r="J361">
        <v>152641</v>
      </c>
      <c r="K361">
        <v>69831</v>
      </c>
      <c r="L361">
        <v>20.7</v>
      </c>
      <c r="M361">
        <v>49</v>
      </c>
      <c r="N361">
        <v>73.8</v>
      </c>
      <c r="O361">
        <v>2026</v>
      </c>
      <c r="P361">
        <f>EV_DATA[[#This Row],[avg_ev_price_usd]]*EV_DATA[[#This Row],[ev_sales_units]]</f>
        <v>62733586653</v>
      </c>
      <c r="Q361">
        <f>(EV_DATA[[#This Row],[vehicle_range_km]]/EV_DATA[[#This Row],[battery_capacity_kwh]])</f>
        <v>5.8636363636363633</v>
      </c>
      <c r="R361">
        <f>(EV_DATA[[#This Row],[avg_ev_price_usd]]/EV_DATA[[#This Row],[vehicle_range_km]])</f>
        <v>108.26511627906977</v>
      </c>
      <c r="S361">
        <f>(EV_DATA[[#This Row],[charging_stations]]/EV_DATA[[#This Row],[ev_sales_units]])*1000</f>
        <v>169.91015881108194</v>
      </c>
      <c r="T361" t="s">
        <v>34</v>
      </c>
    </row>
    <row r="362" spans="1:20" x14ac:dyDescent="0.3">
      <c r="A362" t="s">
        <v>405</v>
      </c>
      <c r="B362" t="s">
        <v>22</v>
      </c>
      <c r="C362" t="s">
        <v>23</v>
      </c>
      <c r="D362" t="s">
        <v>45</v>
      </c>
      <c r="E362" t="s">
        <v>37</v>
      </c>
      <c r="F362">
        <v>847551</v>
      </c>
      <c r="G362">
        <v>70</v>
      </c>
      <c r="H362">
        <v>529</v>
      </c>
      <c r="I362">
        <v>2.42</v>
      </c>
      <c r="J362">
        <v>30348</v>
      </c>
      <c r="K362">
        <v>46302</v>
      </c>
      <c r="L362">
        <v>22.4</v>
      </c>
      <c r="M362">
        <v>63.7</v>
      </c>
      <c r="N362">
        <v>36.9</v>
      </c>
      <c r="O362">
        <v>2026</v>
      </c>
      <c r="P362">
        <f>EV_DATA[[#This Row],[avg_ev_price_usd]]*EV_DATA[[#This Row],[ev_sales_units]]</f>
        <v>39243306402</v>
      </c>
      <c r="Q362">
        <f>(EV_DATA[[#This Row],[vehicle_range_km]]/EV_DATA[[#This Row],[battery_capacity_kwh]])</f>
        <v>7.5571428571428569</v>
      </c>
      <c r="R362">
        <f>(EV_DATA[[#This Row],[avg_ev_price_usd]]/EV_DATA[[#This Row],[vehicle_range_km]])</f>
        <v>87.527410207939511</v>
      </c>
      <c r="S362">
        <f>(EV_DATA[[#This Row],[charging_stations]]/EV_DATA[[#This Row],[ev_sales_units]])*1000</f>
        <v>35.80669481836491</v>
      </c>
      <c r="T362" t="s">
        <v>34</v>
      </c>
    </row>
    <row r="363" spans="1:20" x14ac:dyDescent="0.3">
      <c r="A363" t="s">
        <v>406</v>
      </c>
      <c r="B363" t="s">
        <v>61</v>
      </c>
      <c r="C363" t="s">
        <v>40</v>
      </c>
      <c r="D363" t="s">
        <v>45</v>
      </c>
      <c r="E363" t="s">
        <v>19</v>
      </c>
      <c r="F363">
        <v>657820</v>
      </c>
      <c r="G363">
        <v>80</v>
      </c>
      <c r="H363">
        <v>566</v>
      </c>
      <c r="I363">
        <v>0.59</v>
      </c>
      <c r="J363">
        <v>84973</v>
      </c>
      <c r="K363">
        <v>46648</v>
      </c>
      <c r="L363">
        <v>22.5</v>
      </c>
      <c r="M363">
        <v>53.1</v>
      </c>
      <c r="N363">
        <v>247.2</v>
      </c>
      <c r="O363">
        <v>2026</v>
      </c>
      <c r="P363">
        <f>EV_DATA[[#This Row],[avg_ev_price_usd]]*EV_DATA[[#This Row],[ev_sales_units]]</f>
        <v>30685987360</v>
      </c>
      <c r="Q363">
        <f>(EV_DATA[[#This Row],[vehicle_range_km]]/EV_DATA[[#This Row],[battery_capacity_kwh]])</f>
        <v>7.0750000000000002</v>
      </c>
      <c r="R363">
        <f>(EV_DATA[[#This Row],[avg_ev_price_usd]]/EV_DATA[[#This Row],[vehicle_range_km]])</f>
        <v>82.416961130742052</v>
      </c>
      <c r="S363">
        <f>(EV_DATA[[#This Row],[charging_stations]]/EV_DATA[[#This Row],[ev_sales_units]])*1000</f>
        <v>129.17363412483658</v>
      </c>
      <c r="T363" t="s">
        <v>34</v>
      </c>
    </row>
    <row r="364" spans="1:20" x14ac:dyDescent="0.3">
      <c r="A364" t="s">
        <v>407</v>
      </c>
      <c r="B364" t="s">
        <v>27</v>
      </c>
      <c r="C364" t="s">
        <v>28</v>
      </c>
      <c r="D364" t="s">
        <v>47</v>
      </c>
      <c r="E364" t="s">
        <v>25</v>
      </c>
      <c r="F364">
        <v>107825</v>
      </c>
      <c r="G364">
        <v>53</v>
      </c>
      <c r="H364">
        <v>261</v>
      </c>
      <c r="I364">
        <v>0.56999999999999995</v>
      </c>
      <c r="J364">
        <v>180955</v>
      </c>
      <c r="K364">
        <v>82034</v>
      </c>
      <c r="L364">
        <v>15.5</v>
      </c>
      <c r="M364">
        <v>12.6</v>
      </c>
      <c r="N364">
        <v>223.3</v>
      </c>
      <c r="O364">
        <v>2026</v>
      </c>
      <c r="P364">
        <f>EV_DATA[[#This Row],[avg_ev_price_usd]]*EV_DATA[[#This Row],[ev_sales_units]]</f>
        <v>8845316050</v>
      </c>
      <c r="Q364">
        <f>(EV_DATA[[#This Row],[vehicle_range_km]]/EV_DATA[[#This Row],[battery_capacity_kwh]])</f>
        <v>4.9245283018867925</v>
      </c>
      <c r="R364">
        <f>(EV_DATA[[#This Row],[avg_ev_price_usd]]/EV_DATA[[#This Row],[vehicle_range_km]])</f>
        <v>314.30651340996167</v>
      </c>
      <c r="S364">
        <f>(EV_DATA[[#This Row],[charging_stations]]/EV_DATA[[#This Row],[ev_sales_units]])*1000</f>
        <v>1678.2286111755159</v>
      </c>
      <c r="T364" t="s">
        <v>34</v>
      </c>
    </row>
    <row r="365" spans="1:20" x14ac:dyDescent="0.3">
      <c r="A365" t="s">
        <v>408</v>
      </c>
      <c r="B365" t="s">
        <v>27</v>
      </c>
      <c r="C365" t="s">
        <v>28</v>
      </c>
      <c r="D365" t="s">
        <v>43</v>
      </c>
      <c r="E365" t="s">
        <v>37</v>
      </c>
      <c r="F365">
        <v>215955</v>
      </c>
      <c r="G365">
        <v>119</v>
      </c>
      <c r="H365">
        <v>641</v>
      </c>
      <c r="I365">
        <v>0.61</v>
      </c>
      <c r="J365">
        <v>69858</v>
      </c>
      <c r="K365">
        <v>45083</v>
      </c>
      <c r="L365">
        <v>22.2</v>
      </c>
      <c r="M365">
        <v>29.9</v>
      </c>
      <c r="N365">
        <v>280.7</v>
      </c>
      <c r="O365">
        <v>2026</v>
      </c>
      <c r="P365">
        <f>EV_DATA[[#This Row],[avg_ev_price_usd]]*EV_DATA[[#This Row],[ev_sales_units]]</f>
        <v>9735899265</v>
      </c>
      <c r="Q365">
        <f>(EV_DATA[[#This Row],[vehicle_range_km]]/EV_DATA[[#This Row],[battery_capacity_kwh]])</f>
        <v>5.3865546218487399</v>
      </c>
      <c r="R365">
        <f>(EV_DATA[[#This Row],[avg_ev_price_usd]]/EV_DATA[[#This Row],[vehicle_range_km]])</f>
        <v>70.332293291731673</v>
      </c>
      <c r="S365">
        <f>(EV_DATA[[#This Row],[charging_stations]]/EV_DATA[[#This Row],[ev_sales_units]])*1000</f>
        <v>323.48405917899566</v>
      </c>
      <c r="T365" t="s">
        <v>34</v>
      </c>
    </row>
    <row r="366" spans="1:20" x14ac:dyDescent="0.3">
      <c r="A366" t="s">
        <v>409</v>
      </c>
      <c r="B366" t="s">
        <v>27</v>
      </c>
      <c r="C366" t="s">
        <v>28</v>
      </c>
      <c r="D366" t="s">
        <v>36</v>
      </c>
      <c r="E366" t="s">
        <v>25</v>
      </c>
      <c r="F366">
        <v>852496</v>
      </c>
      <c r="G366">
        <v>60</v>
      </c>
      <c r="H366">
        <v>543</v>
      </c>
      <c r="I366">
        <v>2.76</v>
      </c>
      <c r="J366">
        <v>117934</v>
      </c>
      <c r="K366">
        <v>66244</v>
      </c>
      <c r="L366">
        <v>19.100000000000001</v>
      </c>
      <c r="M366">
        <v>34</v>
      </c>
      <c r="N366">
        <v>162.6</v>
      </c>
      <c r="O366">
        <v>2026</v>
      </c>
      <c r="P366">
        <f>EV_DATA[[#This Row],[avg_ev_price_usd]]*EV_DATA[[#This Row],[ev_sales_units]]</f>
        <v>56472745024</v>
      </c>
      <c r="Q366">
        <f>(EV_DATA[[#This Row],[vehicle_range_km]]/EV_DATA[[#This Row],[battery_capacity_kwh]])</f>
        <v>9.0500000000000007</v>
      </c>
      <c r="R366">
        <f>(EV_DATA[[#This Row],[avg_ev_price_usd]]/EV_DATA[[#This Row],[vehicle_range_km]])</f>
        <v>121.9963167587477</v>
      </c>
      <c r="S366">
        <f>(EV_DATA[[#This Row],[charging_stations]]/EV_DATA[[#This Row],[ev_sales_units]])*1000</f>
        <v>138.33965203355794</v>
      </c>
      <c r="T366" t="s">
        <v>20</v>
      </c>
    </row>
    <row r="367" spans="1:20" x14ac:dyDescent="0.3">
      <c r="A367" t="s">
        <v>410</v>
      </c>
      <c r="B367" t="s">
        <v>16</v>
      </c>
      <c r="C367" t="s">
        <v>17</v>
      </c>
      <c r="D367" t="s">
        <v>45</v>
      </c>
      <c r="E367" t="s">
        <v>25</v>
      </c>
      <c r="F367">
        <v>442003</v>
      </c>
      <c r="G367">
        <v>118</v>
      </c>
      <c r="H367">
        <v>372</v>
      </c>
      <c r="I367">
        <v>0.83</v>
      </c>
      <c r="J367">
        <v>72374</v>
      </c>
      <c r="K367">
        <v>64535</v>
      </c>
      <c r="L367">
        <v>21.9</v>
      </c>
      <c r="M367">
        <v>21.6</v>
      </c>
      <c r="N367">
        <v>18.7</v>
      </c>
      <c r="O367">
        <v>2026</v>
      </c>
      <c r="P367">
        <f>EV_DATA[[#This Row],[avg_ev_price_usd]]*EV_DATA[[#This Row],[ev_sales_units]]</f>
        <v>28524663605</v>
      </c>
      <c r="Q367">
        <f>(EV_DATA[[#This Row],[vehicle_range_km]]/EV_DATA[[#This Row],[battery_capacity_kwh]])</f>
        <v>3.152542372881356</v>
      </c>
      <c r="R367">
        <f>(EV_DATA[[#This Row],[avg_ev_price_usd]]/EV_DATA[[#This Row],[vehicle_range_km]])</f>
        <v>173.48118279569891</v>
      </c>
      <c r="S367">
        <f>(EV_DATA[[#This Row],[charging_stations]]/EV_DATA[[#This Row],[ev_sales_units]])*1000</f>
        <v>163.74097008391345</v>
      </c>
      <c r="T367" t="s">
        <v>34</v>
      </c>
    </row>
    <row r="368" spans="1:20" x14ac:dyDescent="0.3">
      <c r="A368" t="s">
        <v>411</v>
      </c>
      <c r="B368" t="s">
        <v>42</v>
      </c>
      <c r="C368" t="s">
        <v>17</v>
      </c>
      <c r="D368" t="s">
        <v>29</v>
      </c>
      <c r="E368" t="s">
        <v>25</v>
      </c>
      <c r="F368">
        <v>842965</v>
      </c>
      <c r="G368">
        <v>114</v>
      </c>
      <c r="H368">
        <v>265</v>
      </c>
      <c r="I368">
        <v>1.38</v>
      </c>
      <c r="J368">
        <v>65866</v>
      </c>
      <c r="K368">
        <v>74150</v>
      </c>
      <c r="L368">
        <v>14</v>
      </c>
      <c r="M368">
        <v>16.8</v>
      </c>
      <c r="N368">
        <v>134.80000000000001</v>
      </c>
      <c r="O368">
        <v>2026</v>
      </c>
      <c r="P368">
        <f>EV_DATA[[#This Row],[avg_ev_price_usd]]*EV_DATA[[#This Row],[ev_sales_units]]</f>
        <v>62505854750</v>
      </c>
      <c r="Q368">
        <f>(EV_DATA[[#This Row],[vehicle_range_km]]/EV_DATA[[#This Row],[battery_capacity_kwh]])</f>
        <v>2.3245614035087718</v>
      </c>
      <c r="R368">
        <f>(EV_DATA[[#This Row],[avg_ev_price_usd]]/EV_DATA[[#This Row],[vehicle_range_km]])</f>
        <v>279.81132075471697</v>
      </c>
      <c r="S368">
        <f>(EV_DATA[[#This Row],[charging_stations]]/EV_DATA[[#This Row],[ev_sales_units]])*1000</f>
        <v>78.136102922422637</v>
      </c>
      <c r="T368" t="s">
        <v>20</v>
      </c>
    </row>
    <row r="369" spans="1:20" x14ac:dyDescent="0.3">
      <c r="A369" t="s">
        <v>412</v>
      </c>
      <c r="B369" t="s">
        <v>49</v>
      </c>
      <c r="C369" t="s">
        <v>23</v>
      </c>
      <c r="D369" t="s">
        <v>58</v>
      </c>
      <c r="E369" t="s">
        <v>33</v>
      </c>
      <c r="F369">
        <v>157876</v>
      </c>
      <c r="G369">
        <v>81</v>
      </c>
      <c r="H369">
        <v>386</v>
      </c>
      <c r="I369">
        <v>1.47</v>
      </c>
      <c r="J369">
        <v>21028</v>
      </c>
      <c r="K369">
        <v>81352</v>
      </c>
      <c r="L369">
        <v>12.4</v>
      </c>
      <c r="M369">
        <v>33.799999999999997</v>
      </c>
      <c r="N369">
        <v>57.2</v>
      </c>
      <c r="O369">
        <v>2026</v>
      </c>
      <c r="P369">
        <f>EV_DATA[[#This Row],[avg_ev_price_usd]]*EV_DATA[[#This Row],[ev_sales_units]]</f>
        <v>12843528352</v>
      </c>
      <c r="Q369">
        <f>(EV_DATA[[#This Row],[vehicle_range_km]]/EV_DATA[[#This Row],[battery_capacity_kwh]])</f>
        <v>4.7654320987654319</v>
      </c>
      <c r="R369">
        <f>(EV_DATA[[#This Row],[avg_ev_price_usd]]/EV_DATA[[#This Row],[vehicle_range_km]])</f>
        <v>210.75647668393782</v>
      </c>
      <c r="S369">
        <f>(EV_DATA[[#This Row],[charging_stations]]/EV_DATA[[#This Row],[ev_sales_units]])*1000</f>
        <v>133.19313891915175</v>
      </c>
      <c r="T369" t="s">
        <v>34</v>
      </c>
    </row>
    <row r="370" spans="1:20" x14ac:dyDescent="0.3">
      <c r="A370" t="s">
        <v>413</v>
      </c>
      <c r="B370" t="s">
        <v>66</v>
      </c>
      <c r="C370" t="s">
        <v>17</v>
      </c>
      <c r="D370" t="s">
        <v>47</v>
      </c>
      <c r="E370" t="s">
        <v>19</v>
      </c>
      <c r="F370">
        <v>226480</v>
      </c>
      <c r="G370">
        <v>84</v>
      </c>
      <c r="H370">
        <v>628</v>
      </c>
      <c r="I370">
        <v>0.61</v>
      </c>
      <c r="J370">
        <v>28474</v>
      </c>
      <c r="K370">
        <v>28518</v>
      </c>
      <c r="L370">
        <v>14.7</v>
      </c>
      <c r="M370">
        <v>10.1</v>
      </c>
      <c r="N370">
        <v>28.2</v>
      </c>
      <c r="O370">
        <v>2026</v>
      </c>
      <c r="P370">
        <f>EV_DATA[[#This Row],[avg_ev_price_usd]]*EV_DATA[[#This Row],[ev_sales_units]]</f>
        <v>6458756640</v>
      </c>
      <c r="Q370">
        <f>(EV_DATA[[#This Row],[vehicle_range_km]]/EV_DATA[[#This Row],[battery_capacity_kwh]])</f>
        <v>7.4761904761904763</v>
      </c>
      <c r="R370">
        <f>(EV_DATA[[#This Row],[avg_ev_price_usd]]/EV_DATA[[#This Row],[vehicle_range_km]])</f>
        <v>45.410828025477706</v>
      </c>
      <c r="S370">
        <f>(EV_DATA[[#This Row],[charging_stations]]/EV_DATA[[#This Row],[ev_sales_units]])*1000</f>
        <v>125.72412575061814</v>
      </c>
      <c r="T370" t="s">
        <v>34</v>
      </c>
    </row>
    <row r="371" spans="1:20" x14ac:dyDescent="0.3">
      <c r="A371" t="s">
        <v>414</v>
      </c>
      <c r="B371" t="s">
        <v>52</v>
      </c>
      <c r="C371" t="s">
        <v>40</v>
      </c>
      <c r="D371" t="s">
        <v>24</v>
      </c>
      <c r="E371" t="s">
        <v>19</v>
      </c>
      <c r="F371">
        <v>23873</v>
      </c>
      <c r="G371">
        <v>52</v>
      </c>
      <c r="H371">
        <v>358</v>
      </c>
      <c r="I371">
        <v>2.93</v>
      </c>
      <c r="J371">
        <v>45256</v>
      </c>
      <c r="K371">
        <v>69468</v>
      </c>
      <c r="L371">
        <v>12.9</v>
      </c>
      <c r="M371">
        <v>35.5</v>
      </c>
      <c r="N371">
        <v>74.900000000000006</v>
      </c>
      <c r="O371">
        <v>2026</v>
      </c>
      <c r="P371">
        <f>EV_DATA[[#This Row],[avg_ev_price_usd]]*EV_DATA[[#This Row],[ev_sales_units]]</f>
        <v>1658409564</v>
      </c>
      <c r="Q371">
        <f>(EV_DATA[[#This Row],[vehicle_range_km]]/EV_DATA[[#This Row],[battery_capacity_kwh]])</f>
        <v>6.884615384615385</v>
      </c>
      <c r="R371">
        <f>(EV_DATA[[#This Row],[avg_ev_price_usd]]/EV_DATA[[#This Row],[vehicle_range_km]])</f>
        <v>194.04469273743015</v>
      </c>
      <c r="S371">
        <f>(EV_DATA[[#This Row],[charging_stations]]/EV_DATA[[#This Row],[ev_sales_units]])*1000</f>
        <v>1895.6980689481841</v>
      </c>
      <c r="T371" t="s">
        <v>20</v>
      </c>
    </row>
    <row r="372" spans="1:20" x14ac:dyDescent="0.3">
      <c r="A372" t="s">
        <v>415</v>
      </c>
      <c r="B372" t="s">
        <v>22</v>
      </c>
      <c r="C372" t="s">
        <v>23</v>
      </c>
      <c r="D372" t="s">
        <v>24</v>
      </c>
      <c r="E372" t="s">
        <v>25</v>
      </c>
      <c r="F372">
        <v>572826</v>
      </c>
      <c r="G372">
        <v>99</v>
      </c>
      <c r="H372">
        <v>624</v>
      </c>
      <c r="I372">
        <v>1.27</v>
      </c>
      <c r="J372">
        <v>73128</v>
      </c>
      <c r="K372">
        <v>78575</v>
      </c>
      <c r="L372">
        <v>15.2</v>
      </c>
      <c r="M372">
        <v>27.7</v>
      </c>
      <c r="N372">
        <v>91.1</v>
      </c>
      <c r="O372">
        <v>2026</v>
      </c>
      <c r="P372">
        <f>EV_DATA[[#This Row],[avg_ev_price_usd]]*EV_DATA[[#This Row],[ev_sales_units]]</f>
        <v>45009802950</v>
      </c>
      <c r="Q372">
        <f>(EV_DATA[[#This Row],[vehicle_range_km]]/EV_DATA[[#This Row],[battery_capacity_kwh]])</f>
        <v>6.3030303030303028</v>
      </c>
      <c r="R372">
        <f>(EV_DATA[[#This Row],[avg_ev_price_usd]]/EV_DATA[[#This Row],[vehicle_range_km]])</f>
        <v>125.92147435897436</v>
      </c>
      <c r="S372">
        <f>(EV_DATA[[#This Row],[charging_stations]]/EV_DATA[[#This Row],[ev_sales_units]])*1000</f>
        <v>127.66180306061526</v>
      </c>
      <c r="T372" t="s">
        <v>34</v>
      </c>
    </row>
    <row r="373" spans="1:20" x14ac:dyDescent="0.3">
      <c r="A373" t="s">
        <v>416</v>
      </c>
      <c r="B373" t="s">
        <v>42</v>
      </c>
      <c r="C373" t="s">
        <v>17</v>
      </c>
      <c r="D373" t="s">
        <v>43</v>
      </c>
      <c r="E373" t="s">
        <v>19</v>
      </c>
      <c r="F373">
        <v>823627</v>
      </c>
      <c r="G373">
        <v>74</v>
      </c>
      <c r="H373">
        <v>404</v>
      </c>
      <c r="I373">
        <v>0.84</v>
      </c>
      <c r="J373">
        <v>168843</v>
      </c>
      <c r="K373">
        <v>47148</v>
      </c>
      <c r="L373">
        <v>23.4</v>
      </c>
      <c r="M373">
        <v>21.4</v>
      </c>
      <c r="N373">
        <v>46</v>
      </c>
      <c r="O373">
        <v>2026</v>
      </c>
      <c r="P373">
        <f>EV_DATA[[#This Row],[avg_ev_price_usd]]*EV_DATA[[#This Row],[ev_sales_units]]</f>
        <v>38832365796</v>
      </c>
      <c r="Q373">
        <f>(EV_DATA[[#This Row],[vehicle_range_km]]/EV_DATA[[#This Row],[battery_capacity_kwh]])</f>
        <v>5.4594594594594597</v>
      </c>
      <c r="R373">
        <f>(EV_DATA[[#This Row],[avg_ev_price_usd]]/EV_DATA[[#This Row],[vehicle_range_km]])</f>
        <v>116.70297029702971</v>
      </c>
      <c r="S373">
        <f>(EV_DATA[[#This Row],[charging_stations]]/EV_DATA[[#This Row],[ev_sales_units]])*1000</f>
        <v>204.99935043411639</v>
      </c>
      <c r="T373" t="s">
        <v>20</v>
      </c>
    </row>
    <row r="374" spans="1:20" x14ac:dyDescent="0.3">
      <c r="A374" t="s">
        <v>417</v>
      </c>
      <c r="B374" t="s">
        <v>55</v>
      </c>
      <c r="C374" t="s">
        <v>40</v>
      </c>
      <c r="D374" t="s">
        <v>29</v>
      </c>
      <c r="E374" t="s">
        <v>33</v>
      </c>
      <c r="F374">
        <v>511745</v>
      </c>
      <c r="G374">
        <v>68</v>
      </c>
      <c r="H374">
        <v>519</v>
      </c>
      <c r="I374">
        <v>2.09</v>
      </c>
      <c r="J374">
        <v>135110</v>
      </c>
      <c r="K374">
        <v>60249</v>
      </c>
      <c r="L374">
        <v>12.9</v>
      </c>
      <c r="M374">
        <v>56.6</v>
      </c>
      <c r="N374">
        <v>186.8</v>
      </c>
      <c r="O374">
        <v>2026</v>
      </c>
      <c r="P374">
        <f>EV_DATA[[#This Row],[avg_ev_price_usd]]*EV_DATA[[#This Row],[ev_sales_units]]</f>
        <v>30832124505</v>
      </c>
      <c r="Q374">
        <f>(EV_DATA[[#This Row],[vehicle_range_km]]/EV_DATA[[#This Row],[battery_capacity_kwh]])</f>
        <v>7.632352941176471</v>
      </c>
      <c r="R374">
        <f>(EV_DATA[[#This Row],[avg_ev_price_usd]]/EV_DATA[[#This Row],[vehicle_range_km]])</f>
        <v>116.08670520231213</v>
      </c>
      <c r="S374">
        <f>(EV_DATA[[#This Row],[charging_stations]]/EV_DATA[[#This Row],[ev_sales_units]])*1000</f>
        <v>264.01821219552704</v>
      </c>
      <c r="T374" t="s">
        <v>34</v>
      </c>
    </row>
    <row r="375" spans="1:20" x14ac:dyDescent="0.3">
      <c r="A375" t="s">
        <v>418</v>
      </c>
      <c r="B375" t="s">
        <v>39</v>
      </c>
      <c r="C375" t="s">
        <v>40</v>
      </c>
      <c r="D375" t="s">
        <v>72</v>
      </c>
      <c r="E375" t="s">
        <v>25</v>
      </c>
      <c r="F375">
        <v>837310</v>
      </c>
      <c r="G375">
        <v>41</v>
      </c>
      <c r="H375">
        <v>564</v>
      </c>
      <c r="I375">
        <v>0.61</v>
      </c>
      <c r="J375">
        <v>119407</v>
      </c>
      <c r="K375">
        <v>72721</v>
      </c>
      <c r="L375">
        <v>23.8</v>
      </c>
      <c r="M375">
        <v>53.2</v>
      </c>
      <c r="N375">
        <v>278.5</v>
      </c>
      <c r="O375">
        <v>2026</v>
      </c>
      <c r="P375">
        <f>EV_DATA[[#This Row],[avg_ev_price_usd]]*EV_DATA[[#This Row],[ev_sales_units]]</f>
        <v>60890020510</v>
      </c>
      <c r="Q375">
        <f>(EV_DATA[[#This Row],[vehicle_range_km]]/EV_DATA[[#This Row],[battery_capacity_kwh]])</f>
        <v>13.75609756097561</v>
      </c>
      <c r="R375">
        <f>(EV_DATA[[#This Row],[avg_ev_price_usd]]/EV_DATA[[#This Row],[vehicle_range_km]])</f>
        <v>128.93794326241135</v>
      </c>
      <c r="S375">
        <f>(EV_DATA[[#This Row],[charging_stations]]/EV_DATA[[#This Row],[ev_sales_units]])*1000</f>
        <v>142.60787521945278</v>
      </c>
      <c r="T375" t="s">
        <v>34</v>
      </c>
    </row>
    <row r="376" spans="1:20" x14ac:dyDescent="0.3">
      <c r="A376" t="s">
        <v>419</v>
      </c>
      <c r="B376" t="s">
        <v>16</v>
      </c>
      <c r="C376" t="s">
        <v>17</v>
      </c>
      <c r="D376" t="s">
        <v>47</v>
      </c>
      <c r="E376" t="s">
        <v>33</v>
      </c>
      <c r="F376">
        <v>845053</v>
      </c>
      <c r="G376">
        <v>52</v>
      </c>
      <c r="H376">
        <v>315</v>
      </c>
      <c r="I376">
        <v>1.5</v>
      </c>
      <c r="J376">
        <v>190498</v>
      </c>
      <c r="K376">
        <v>37143</v>
      </c>
      <c r="L376">
        <v>23.9</v>
      </c>
      <c r="M376">
        <v>38.9</v>
      </c>
      <c r="N376">
        <v>122.3</v>
      </c>
      <c r="O376">
        <v>2026</v>
      </c>
      <c r="P376">
        <f>EV_DATA[[#This Row],[avg_ev_price_usd]]*EV_DATA[[#This Row],[ev_sales_units]]</f>
        <v>31387803579</v>
      </c>
      <c r="Q376">
        <f>(EV_DATA[[#This Row],[vehicle_range_km]]/EV_DATA[[#This Row],[battery_capacity_kwh]])</f>
        <v>6.0576923076923075</v>
      </c>
      <c r="R376">
        <f>(EV_DATA[[#This Row],[avg_ev_price_usd]]/EV_DATA[[#This Row],[vehicle_range_km]])</f>
        <v>117.91428571428571</v>
      </c>
      <c r="S376">
        <f>(EV_DATA[[#This Row],[charging_stations]]/EV_DATA[[#This Row],[ev_sales_units]])*1000</f>
        <v>225.42728089244108</v>
      </c>
      <c r="T376" t="s">
        <v>34</v>
      </c>
    </row>
    <row r="377" spans="1:20" x14ac:dyDescent="0.3">
      <c r="A377" t="s">
        <v>420</v>
      </c>
      <c r="B377" t="s">
        <v>42</v>
      </c>
      <c r="C377" t="s">
        <v>17</v>
      </c>
      <c r="D377" t="s">
        <v>29</v>
      </c>
      <c r="E377" t="s">
        <v>19</v>
      </c>
      <c r="F377">
        <v>190031</v>
      </c>
      <c r="G377">
        <v>95</v>
      </c>
      <c r="H377">
        <v>640</v>
      </c>
      <c r="I377">
        <v>2.2000000000000002</v>
      </c>
      <c r="J377">
        <v>68609</v>
      </c>
      <c r="K377">
        <v>38889</v>
      </c>
      <c r="L377">
        <v>23.4</v>
      </c>
      <c r="M377">
        <v>31.6</v>
      </c>
      <c r="N377">
        <v>288.8</v>
      </c>
      <c r="O377">
        <v>2026</v>
      </c>
      <c r="P377">
        <f>EV_DATA[[#This Row],[avg_ev_price_usd]]*EV_DATA[[#This Row],[ev_sales_units]]</f>
        <v>7390115559</v>
      </c>
      <c r="Q377">
        <f>(EV_DATA[[#This Row],[vehicle_range_km]]/EV_DATA[[#This Row],[battery_capacity_kwh]])</f>
        <v>6.7368421052631575</v>
      </c>
      <c r="R377">
        <f>(EV_DATA[[#This Row],[avg_ev_price_usd]]/EV_DATA[[#This Row],[vehicle_range_km]])</f>
        <v>60.764062500000001</v>
      </c>
      <c r="S377">
        <f>(EV_DATA[[#This Row],[charging_stations]]/EV_DATA[[#This Row],[ev_sales_units]])*1000</f>
        <v>361.04109329530445</v>
      </c>
      <c r="T377" t="s">
        <v>34</v>
      </c>
    </row>
    <row r="378" spans="1:20" x14ac:dyDescent="0.3">
      <c r="A378" t="s">
        <v>421</v>
      </c>
      <c r="B378" t="s">
        <v>39</v>
      </c>
      <c r="C378" t="s">
        <v>40</v>
      </c>
      <c r="D378" t="s">
        <v>18</v>
      </c>
      <c r="E378" t="s">
        <v>25</v>
      </c>
      <c r="F378">
        <v>770327</v>
      </c>
      <c r="G378">
        <v>92</v>
      </c>
      <c r="H378">
        <v>498</v>
      </c>
      <c r="I378">
        <v>2.4</v>
      </c>
      <c r="J378">
        <v>81692</v>
      </c>
      <c r="K378">
        <v>46100</v>
      </c>
      <c r="L378">
        <v>25</v>
      </c>
      <c r="M378">
        <v>43</v>
      </c>
      <c r="N378">
        <v>223.9</v>
      </c>
      <c r="O378">
        <v>2026</v>
      </c>
      <c r="P378">
        <f>EV_DATA[[#This Row],[avg_ev_price_usd]]*EV_DATA[[#This Row],[ev_sales_units]]</f>
        <v>35512074700</v>
      </c>
      <c r="Q378">
        <f>(EV_DATA[[#This Row],[vehicle_range_km]]/EV_DATA[[#This Row],[battery_capacity_kwh]])</f>
        <v>5.4130434782608692</v>
      </c>
      <c r="R378">
        <f>(EV_DATA[[#This Row],[avg_ev_price_usd]]/EV_DATA[[#This Row],[vehicle_range_km]])</f>
        <v>92.570281124497996</v>
      </c>
      <c r="S378">
        <f>(EV_DATA[[#This Row],[charging_stations]]/EV_DATA[[#This Row],[ev_sales_units]])*1000</f>
        <v>106.04847032493993</v>
      </c>
      <c r="T378" t="s">
        <v>20</v>
      </c>
    </row>
    <row r="379" spans="1:20" x14ac:dyDescent="0.3">
      <c r="A379" t="s">
        <v>422</v>
      </c>
      <c r="B379" t="s">
        <v>55</v>
      </c>
      <c r="C379" t="s">
        <v>40</v>
      </c>
      <c r="D379" t="s">
        <v>36</v>
      </c>
      <c r="E379" t="s">
        <v>37</v>
      </c>
      <c r="F379">
        <v>143337</v>
      </c>
      <c r="G379">
        <v>116</v>
      </c>
      <c r="H379">
        <v>513</v>
      </c>
      <c r="I379">
        <v>1.49</v>
      </c>
      <c r="J379">
        <v>126184</v>
      </c>
      <c r="K379">
        <v>56761</v>
      </c>
      <c r="L379">
        <v>16</v>
      </c>
      <c r="M379">
        <v>10</v>
      </c>
      <c r="N379">
        <v>85.7</v>
      </c>
      <c r="O379">
        <v>2026</v>
      </c>
      <c r="P379">
        <f>EV_DATA[[#This Row],[avg_ev_price_usd]]*EV_DATA[[#This Row],[ev_sales_units]]</f>
        <v>8135951457</v>
      </c>
      <c r="Q379">
        <f>(EV_DATA[[#This Row],[vehicle_range_km]]/EV_DATA[[#This Row],[battery_capacity_kwh]])</f>
        <v>4.4224137931034484</v>
      </c>
      <c r="R379">
        <f>(EV_DATA[[#This Row],[avg_ev_price_usd]]/EV_DATA[[#This Row],[vehicle_range_km]])</f>
        <v>110.64522417153997</v>
      </c>
      <c r="S379">
        <f>(EV_DATA[[#This Row],[charging_stations]]/EV_DATA[[#This Row],[ev_sales_units]])*1000</f>
        <v>880.3309682775556</v>
      </c>
      <c r="T379" t="s">
        <v>34</v>
      </c>
    </row>
    <row r="380" spans="1:20" x14ac:dyDescent="0.3">
      <c r="A380" t="s">
        <v>423</v>
      </c>
      <c r="B380" t="s">
        <v>61</v>
      </c>
      <c r="C380" t="s">
        <v>40</v>
      </c>
      <c r="D380" t="s">
        <v>47</v>
      </c>
      <c r="E380" t="s">
        <v>33</v>
      </c>
      <c r="F380">
        <v>411813</v>
      </c>
      <c r="G380">
        <v>68</v>
      </c>
      <c r="H380">
        <v>402</v>
      </c>
      <c r="I380">
        <v>0.95</v>
      </c>
      <c r="J380">
        <v>75295</v>
      </c>
      <c r="K380">
        <v>31276</v>
      </c>
      <c r="L380">
        <v>18.399999999999999</v>
      </c>
      <c r="M380">
        <v>38.4</v>
      </c>
      <c r="N380">
        <v>93.4</v>
      </c>
      <c r="O380">
        <v>2026</v>
      </c>
      <c r="P380">
        <f>EV_DATA[[#This Row],[avg_ev_price_usd]]*EV_DATA[[#This Row],[ev_sales_units]]</f>
        <v>12879863388</v>
      </c>
      <c r="Q380">
        <f>(EV_DATA[[#This Row],[vehicle_range_km]]/EV_DATA[[#This Row],[battery_capacity_kwh]])</f>
        <v>5.9117647058823533</v>
      </c>
      <c r="R380">
        <f>(EV_DATA[[#This Row],[avg_ev_price_usd]]/EV_DATA[[#This Row],[vehicle_range_km]])</f>
        <v>77.800995024875618</v>
      </c>
      <c r="S380">
        <f>(EV_DATA[[#This Row],[charging_stations]]/EV_DATA[[#This Row],[ev_sales_units]])*1000</f>
        <v>182.83784144745312</v>
      </c>
      <c r="T380" t="s">
        <v>34</v>
      </c>
    </row>
    <row r="381" spans="1:20" x14ac:dyDescent="0.3">
      <c r="A381" t="s">
        <v>424</v>
      </c>
      <c r="B381" t="s">
        <v>49</v>
      </c>
      <c r="C381" t="s">
        <v>23</v>
      </c>
      <c r="D381" t="s">
        <v>58</v>
      </c>
      <c r="E381" t="s">
        <v>19</v>
      </c>
      <c r="F381">
        <v>694782</v>
      </c>
      <c r="G381">
        <v>51</v>
      </c>
      <c r="H381">
        <v>336</v>
      </c>
      <c r="I381">
        <v>2.83</v>
      </c>
      <c r="J381">
        <v>20912</v>
      </c>
      <c r="K381">
        <v>43579</v>
      </c>
      <c r="L381">
        <v>16.399999999999999</v>
      </c>
      <c r="M381">
        <v>25</v>
      </c>
      <c r="N381">
        <v>72.2</v>
      </c>
      <c r="O381">
        <v>2026</v>
      </c>
      <c r="P381">
        <f>EV_DATA[[#This Row],[avg_ev_price_usd]]*EV_DATA[[#This Row],[ev_sales_units]]</f>
        <v>30277904778</v>
      </c>
      <c r="Q381">
        <f>(EV_DATA[[#This Row],[vehicle_range_km]]/EV_DATA[[#This Row],[battery_capacity_kwh]])</f>
        <v>6.5882352941176467</v>
      </c>
      <c r="R381">
        <f>(EV_DATA[[#This Row],[avg_ev_price_usd]]/EV_DATA[[#This Row],[vehicle_range_km]])</f>
        <v>129.69940476190476</v>
      </c>
      <c r="S381">
        <f>(EV_DATA[[#This Row],[charging_stations]]/EV_DATA[[#This Row],[ev_sales_units]])*1000</f>
        <v>30.098649648378913</v>
      </c>
      <c r="T381" t="s">
        <v>34</v>
      </c>
    </row>
    <row r="382" spans="1:20" x14ac:dyDescent="0.3">
      <c r="A382" t="s">
        <v>425</v>
      </c>
      <c r="B382" t="s">
        <v>22</v>
      </c>
      <c r="C382" t="s">
        <v>23</v>
      </c>
      <c r="D382" t="s">
        <v>47</v>
      </c>
      <c r="E382" t="s">
        <v>33</v>
      </c>
      <c r="F382">
        <v>227289</v>
      </c>
      <c r="G382">
        <v>118</v>
      </c>
      <c r="H382">
        <v>293</v>
      </c>
      <c r="I382">
        <v>0.54</v>
      </c>
      <c r="J382">
        <v>59043</v>
      </c>
      <c r="K382">
        <v>34927</v>
      </c>
      <c r="L382">
        <v>24.7</v>
      </c>
      <c r="M382">
        <v>25.8</v>
      </c>
      <c r="N382">
        <v>158.1</v>
      </c>
      <c r="O382">
        <v>2026</v>
      </c>
      <c r="P382">
        <f>EV_DATA[[#This Row],[avg_ev_price_usd]]*EV_DATA[[#This Row],[ev_sales_units]]</f>
        <v>7938522903</v>
      </c>
      <c r="Q382">
        <f>(EV_DATA[[#This Row],[vehicle_range_km]]/EV_DATA[[#This Row],[battery_capacity_kwh]])</f>
        <v>2.4830508474576272</v>
      </c>
      <c r="R382">
        <f>(EV_DATA[[#This Row],[avg_ev_price_usd]]/EV_DATA[[#This Row],[vehicle_range_km]])</f>
        <v>119.20477815699658</v>
      </c>
      <c r="S382">
        <f>(EV_DATA[[#This Row],[charging_stations]]/EV_DATA[[#This Row],[ev_sales_units]])*1000</f>
        <v>259.77060042500955</v>
      </c>
      <c r="T382" t="s">
        <v>20</v>
      </c>
    </row>
    <row r="383" spans="1:20" x14ac:dyDescent="0.3">
      <c r="A383" t="s">
        <v>426</v>
      </c>
      <c r="B383" t="s">
        <v>66</v>
      </c>
      <c r="C383" t="s">
        <v>17</v>
      </c>
      <c r="D383" t="s">
        <v>47</v>
      </c>
      <c r="E383" t="s">
        <v>33</v>
      </c>
      <c r="F383">
        <v>231185</v>
      </c>
      <c r="G383">
        <v>97</v>
      </c>
      <c r="H383">
        <v>538</v>
      </c>
      <c r="I383">
        <v>2.17</v>
      </c>
      <c r="J383">
        <v>151215</v>
      </c>
      <c r="K383">
        <v>48785</v>
      </c>
      <c r="L383">
        <v>13.8</v>
      </c>
      <c r="M383">
        <v>35</v>
      </c>
      <c r="N383">
        <v>152.9</v>
      </c>
      <c r="O383">
        <v>2026</v>
      </c>
      <c r="P383">
        <f>EV_DATA[[#This Row],[avg_ev_price_usd]]*EV_DATA[[#This Row],[ev_sales_units]]</f>
        <v>11278360225</v>
      </c>
      <c r="Q383">
        <f>(EV_DATA[[#This Row],[vehicle_range_km]]/EV_DATA[[#This Row],[battery_capacity_kwh]])</f>
        <v>5.5463917525773194</v>
      </c>
      <c r="R383">
        <f>(EV_DATA[[#This Row],[avg_ev_price_usd]]/EV_DATA[[#This Row],[vehicle_range_km]])</f>
        <v>90.678438661710032</v>
      </c>
      <c r="S383">
        <f>(EV_DATA[[#This Row],[charging_stations]]/EV_DATA[[#This Row],[ev_sales_units]])*1000</f>
        <v>654.08655405843808</v>
      </c>
      <c r="T383" t="s">
        <v>34</v>
      </c>
    </row>
    <row r="384" spans="1:20" x14ac:dyDescent="0.3">
      <c r="A384" t="s">
        <v>427</v>
      </c>
      <c r="B384" t="s">
        <v>66</v>
      </c>
      <c r="C384" t="s">
        <v>17</v>
      </c>
      <c r="D384" t="s">
        <v>18</v>
      </c>
      <c r="E384" t="s">
        <v>33</v>
      </c>
      <c r="F384">
        <v>265482</v>
      </c>
      <c r="G384">
        <v>105</v>
      </c>
      <c r="H384">
        <v>598</v>
      </c>
      <c r="I384">
        <v>1.66</v>
      </c>
      <c r="J384">
        <v>172769</v>
      </c>
      <c r="K384">
        <v>69838</v>
      </c>
      <c r="L384">
        <v>17.399999999999999</v>
      </c>
      <c r="M384">
        <v>45.3</v>
      </c>
      <c r="N384">
        <v>260</v>
      </c>
      <c r="O384">
        <v>2026</v>
      </c>
      <c r="P384">
        <f>EV_DATA[[#This Row],[avg_ev_price_usd]]*EV_DATA[[#This Row],[ev_sales_units]]</f>
        <v>18540731916</v>
      </c>
      <c r="Q384">
        <f>(EV_DATA[[#This Row],[vehicle_range_km]]/EV_DATA[[#This Row],[battery_capacity_kwh]])</f>
        <v>5.6952380952380954</v>
      </c>
      <c r="R384">
        <f>(EV_DATA[[#This Row],[avg_ev_price_usd]]/EV_DATA[[#This Row],[vehicle_range_km]])</f>
        <v>116.78595317725753</v>
      </c>
      <c r="S384">
        <f>(EV_DATA[[#This Row],[charging_stations]]/EV_DATA[[#This Row],[ev_sales_units]])*1000</f>
        <v>650.77481712507813</v>
      </c>
      <c r="T384" t="s">
        <v>20</v>
      </c>
    </row>
    <row r="385" spans="1:20" x14ac:dyDescent="0.3">
      <c r="A385" t="s">
        <v>428</v>
      </c>
      <c r="B385" t="s">
        <v>42</v>
      </c>
      <c r="C385" t="s">
        <v>17</v>
      </c>
      <c r="D385" t="s">
        <v>47</v>
      </c>
      <c r="E385" t="s">
        <v>37</v>
      </c>
      <c r="F385">
        <v>423608</v>
      </c>
      <c r="G385">
        <v>48</v>
      </c>
      <c r="H385">
        <v>618</v>
      </c>
      <c r="I385">
        <v>2.57</v>
      </c>
      <c r="J385">
        <v>109682</v>
      </c>
      <c r="K385">
        <v>45522</v>
      </c>
      <c r="L385">
        <v>13.8</v>
      </c>
      <c r="M385">
        <v>64.5</v>
      </c>
      <c r="N385">
        <v>212.5</v>
      </c>
      <c r="O385">
        <v>2026</v>
      </c>
      <c r="P385">
        <f>EV_DATA[[#This Row],[avg_ev_price_usd]]*EV_DATA[[#This Row],[ev_sales_units]]</f>
        <v>19283483376</v>
      </c>
      <c r="Q385">
        <f>(EV_DATA[[#This Row],[vehicle_range_km]]/EV_DATA[[#This Row],[battery_capacity_kwh]])</f>
        <v>12.875</v>
      </c>
      <c r="R385">
        <f>(EV_DATA[[#This Row],[avg_ev_price_usd]]/EV_DATA[[#This Row],[vehicle_range_km]])</f>
        <v>73.660194174757279</v>
      </c>
      <c r="S385">
        <f>(EV_DATA[[#This Row],[charging_stations]]/EV_DATA[[#This Row],[ev_sales_units]])*1000</f>
        <v>258.92334422390513</v>
      </c>
      <c r="T385" t="s">
        <v>20</v>
      </c>
    </row>
    <row r="386" spans="1:20" x14ac:dyDescent="0.3">
      <c r="A386" t="s">
        <v>429</v>
      </c>
      <c r="B386" t="s">
        <v>27</v>
      </c>
      <c r="C386" t="s">
        <v>28</v>
      </c>
      <c r="D386" t="s">
        <v>36</v>
      </c>
      <c r="E386" t="s">
        <v>19</v>
      </c>
      <c r="F386">
        <v>147629</v>
      </c>
      <c r="G386">
        <v>60</v>
      </c>
      <c r="H386">
        <v>551</v>
      </c>
      <c r="I386">
        <v>2.44</v>
      </c>
      <c r="J386">
        <v>186796</v>
      </c>
      <c r="K386">
        <v>76826</v>
      </c>
      <c r="L386">
        <v>23.6</v>
      </c>
      <c r="M386">
        <v>12.9</v>
      </c>
      <c r="N386">
        <v>186.5</v>
      </c>
      <c r="O386">
        <v>2026</v>
      </c>
      <c r="P386">
        <f>EV_DATA[[#This Row],[avg_ev_price_usd]]*EV_DATA[[#This Row],[ev_sales_units]]</f>
        <v>11341745554</v>
      </c>
      <c r="Q386">
        <f>(EV_DATA[[#This Row],[vehicle_range_km]]/EV_DATA[[#This Row],[battery_capacity_kwh]])</f>
        <v>9.1833333333333336</v>
      </c>
      <c r="R386">
        <f>(EV_DATA[[#This Row],[avg_ev_price_usd]]/EV_DATA[[#This Row],[vehicle_range_km]])</f>
        <v>139.43012704174228</v>
      </c>
      <c r="S386">
        <f>(EV_DATA[[#This Row],[charging_stations]]/EV_DATA[[#This Row],[ev_sales_units]])*1000</f>
        <v>1265.3069518861471</v>
      </c>
      <c r="T386" t="s">
        <v>34</v>
      </c>
    </row>
    <row r="387" spans="1:20" x14ac:dyDescent="0.3">
      <c r="A387" t="s">
        <v>430</v>
      </c>
      <c r="B387" t="s">
        <v>39</v>
      </c>
      <c r="C387" t="s">
        <v>40</v>
      </c>
      <c r="D387" t="s">
        <v>45</v>
      </c>
      <c r="E387" t="s">
        <v>37</v>
      </c>
      <c r="F387">
        <v>151329</v>
      </c>
      <c r="G387">
        <v>47</v>
      </c>
      <c r="H387">
        <v>488</v>
      </c>
      <c r="I387">
        <v>1.18</v>
      </c>
      <c r="J387">
        <v>120572</v>
      </c>
      <c r="K387">
        <v>46403</v>
      </c>
      <c r="L387">
        <v>17.600000000000001</v>
      </c>
      <c r="M387">
        <v>22.3</v>
      </c>
      <c r="N387">
        <v>195.3</v>
      </c>
      <c r="O387">
        <v>2026</v>
      </c>
      <c r="P387">
        <f>EV_DATA[[#This Row],[avg_ev_price_usd]]*EV_DATA[[#This Row],[ev_sales_units]]</f>
        <v>7022119587</v>
      </c>
      <c r="Q387">
        <f>(EV_DATA[[#This Row],[vehicle_range_km]]/EV_DATA[[#This Row],[battery_capacity_kwh]])</f>
        <v>10.382978723404255</v>
      </c>
      <c r="R387">
        <f>(EV_DATA[[#This Row],[avg_ev_price_usd]]/EV_DATA[[#This Row],[vehicle_range_km]])</f>
        <v>95.088114754098356</v>
      </c>
      <c r="S387">
        <f>(EV_DATA[[#This Row],[charging_stations]]/EV_DATA[[#This Row],[ev_sales_units]])*1000</f>
        <v>796.75409207752648</v>
      </c>
      <c r="T387" t="s">
        <v>20</v>
      </c>
    </row>
    <row r="388" spans="1:20" x14ac:dyDescent="0.3">
      <c r="A388" t="s">
        <v>431</v>
      </c>
      <c r="B388" t="s">
        <v>52</v>
      </c>
      <c r="C388" t="s">
        <v>40</v>
      </c>
      <c r="D388" t="s">
        <v>72</v>
      </c>
      <c r="E388" t="s">
        <v>19</v>
      </c>
      <c r="F388">
        <v>201714</v>
      </c>
      <c r="G388">
        <v>75</v>
      </c>
      <c r="H388">
        <v>452</v>
      </c>
      <c r="I388">
        <v>2.86</v>
      </c>
      <c r="J388">
        <v>32730</v>
      </c>
      <c r="K388">
        <v>67929</v>
      </c>
      <c r="L388">
        <v>23.4</v>
      </c>
      <c r="M388">
        <v>43.9</v>
      </c>
      <c r="N388">
        <v>59.5</v>
      </c>
      <c r="O388">
        <v>2026</v>
      </c>
      <c r="P388">
        <f>EV_DATA[[#This Row],[avg_ev_price_usd]]*EV_DATA[[#This Row],[ev_sales_units]]</f>
        <v>13702230306</v>
      </c>
      <c r="Q388">
        <f>(EV_DATA[[#This Row],[vehicle_range_km]]/EV_DATA[[#This Row],[battery_capacity_kwh]])</f>
        <v>6.0266666666666664</v>
      </c>
      <c r="R388">
        <f>(EV_DATA[[#This Row],[avg_ev_price_usd]]/EV_DATA[[#This Row],[vehicle_range_km]])</f>
        <v>150.2853982300885</v>
      </c>
      <c r="S388">
        <f>(EV_DATA[[#This Row],[charging_stations]]/EV_DATA[[#This Row],[ev_sales_units]])*1000</f>
        <v>162.25943662809723</v>
      </c>
      <c r="T388" t="s">
        <v>20</v>
      </c>
    </row>
    <row r="389" spans="1:20" x14ac:dyDescent="0.3">
      <c r="A389" t="s">
        <v>432</v>
      </c>
      <c r="B389" t="s">
        <v>27</v>
      </c>
      <c r="C389" t="s">
        <v>28</v>
      </c>
      <c r="D389" t="s">
        <v>29</v>
      </c>
      <c r="E389" t="s">
        <v>37</v>
      </c>
      <c r="F389">
        <v>567144</v>
      </c>
      <c r="G389">
        <v>57</v>
      </c>
      <c r="H389">
        <v>622</v>
      </c>
      <c r="I389">
        <v>1.34</v>
      </c>
      <c r="J389">
        <v>135897</v>
      </c>
      <c r="K389">
        <v>42229</v>
      </c>
      <c r="L389">
        <v>17.399999999999999</v>
      </c>
      <c r="M389">
        <v>9.5</v>
      </c>
      <c r="N389">
        <v>90.6</v>
      </c>
      <c r="O389">
        <v>2026</v>
      </c>
      <c r="P389">
        <f>EV_DATA[[#This Row],[avg_ev_price_usd]]*EV_DATA[[#This Row],[ev_sales_units]]</f>
        <v>23949923976</v>
      </c>
      <c r="Q389">
        <f>(EV_DATA[[#This Row],[vehicle_range_km]]/EV_DATA[[#This Row],[battery_capacity_kwh]])</f>
        <v>10.912280701754385</v>
      </c>
      <c r="R389">
        <f>(EV_DATA[[#This Row],[avg_ev_price_usd]]/EV_DATA[[#This Row],[vehicle_range_km]])</f>
        <v>67.89228295819936</v>
      </c>
      <c r="S389">
        <f>(EV_DATA[[#This Row],[charging_stations]]/EV_DATA[[#This Row],[ev_sales_units]])*1000</f>
        <v>239.61639372011342</v>
      </c>
      <c r="T389" t="s">
        <v>20</v>
      </c>
    </row>
    <row r="390" spans="1:20" x14ac:dyDescent="0.3">
      <c r="A390" t="s">
        <v>433</v>
      </c>
      <c r="B390" t="s">
        <v>27</v>
      </c>
      <c r="C390" t="s">
        <v>28</v>
      </c>
      <c r="D390" t="s">
        <v>29</v>
      </c>
      <c r="E390" t="s">
        <v>33</v>
      </c>
      <c r="F390">
        <v>228693</v>
      </c>
      <c r="G390">
        <v>70</v>
      </c>
      <c r="H390">
        <v>425</v>
      </c>
      <c r="I390">
        <v>1.33</v>
      </c>
      <c r="J390">
        <v>134626</v>
      </c>
      <c r="K390">
        <v>25567</v>
      </c>
      <c r="L390">
        <v>21.6</v>
      </c>
      <c r="M390">
        <v>14.6</v>
      </c>
      <c r="N390">
        <v>272.5</v>
      </c>
      <c r="O390">
        <v>2026</v>
      </c>
      <c r="P390">
        <f>EV_DATA[[#This Row],[avg_ev_price_usd]]*EV_DATA[[#This Row],[ev_sales_units]]</f>
        <v>5846993931</v>
      </c>
      <c r="Q390">
        <f>(EV_DATA[[#This Row],[vehicle_range_km]]/EV_DATA[[#This Row],[battery_capacity_kwh]])</f>
        <v>6.0714285714285712</v>
      </c>
      <c r="R390">
        <f>(EV_DATA[[#This Row],[avg_ev_price_usd]]/EV_DATA[[#This Row],[vehicle_range_km]])</f>
        <v>60.157647058823528</v>
      </c>
      <c r="S390">
        <f>(EV_DATA[[#This Row],[charging_stations]]/EV_DATA[[#This Row],[ev_sales_units]])*1000</f>
        <v>588.67564813964566</v>
      </c>
      <c r="T390" t="s">
        <v>20</v>
      </c>
    </row>
    <row r="391" spans="1:20" x14ac:dyDescent="0.3">
      <c r="A391" t="s">
        <v>434</v>
      </c>
      <c r="B391" t="s">
        <v>22</v>
      </c>
      <c r="C391" t="s">
        <v>23</v>
      </c>
      <c r="D391" t="s">
        <v>58</v>
      </c>
      <c r="E391" t="s">
        <v>33</v>
      </c>
      <c r="F391">
        <v>808705</v>
      </c>
      <c r="G391">
        <v>78</v>
      </c>
      <c r="H391">
        <v>254</v>
      </c>
      <c r="I391">
        <v>2.5099999999999998</v>
      </c>
      <c r="J391">
        <v>111948</v>
      </c>
      <c r="K391">
        <v>47635</v>
      </c>
      <c r="L391">
        <v>18.399999999999999</v>
      </c>
      <c r="M391">
        <v>24.4</v>
      </c>
      <c r="N391">
        <v>45.3</v>
      </c>
      <c r="O391">
        <v>2026</v>
      </c>
      <c r="P391">
        <f>EV_DATA[[#This Row],[avg_ev_price_usd]]*EV_DATA[[#This Row],[ev_sales_units]]</f>
        <v>38522662675</v>
      </c>
      <c r="Q391">
        <f>(EV_DATA[[#This Row],[vehicle_range_km]]/EV_DATA[[#This Row],[battery_capacity_kwh]])</f>
        <v>3.2564102564102564</v>
      </c>
      <c r="R391">
        <f>(EV_DATA[[#This Row],[avg_ev_price_usd]]/EV_DATA[[#This Row],[vehicle_range_km]])</f>
        <v>187.53937007874015</v>
      </c>
      <c r="S391">
        <f>(EV_DATA[[#This Row],[charging_stations]]/EV_DATA[[#This Row],[ev_sales_units]])*1000</f>
        <v>138.42872246369194</v>
      </c>
      <c r="T391" t="s">
        <v>34</v>
      </c>
    </row>
    <row r="392" spans="1:20" x14ac:dyDescent="0.3">
      <c r="A392" t="s">
        <v>435</v>
      </c>
      <c r="B392" t="s">
        <v>22</v>
      </c>
      <c r="C392" t="s">
        <v>23</v>
      </c>
      <c r="D392" t="s">
        <v>43</v>
      </c>
      <c r="E392" t="s">
        <v>25</v>
      </c>
      <c r="F392">
        <v>425940</v>
      </c>
      <c r="G392">
        <v>103</v>
      </c>
      <c r="H392">
        <v>486</v>
      </c>
      <c r="I392">
        <v>2.25</v>
      </c>
      <c r="J392">
        <v>179989</v>
      </c>
      <c r="K392">
        <v>56184</v>
      </c>
      <c r="L392">
        <v>12.5</v>
      </c>
      <c r="M392">
        <v>29.9</v>
      </c>
      <c r="N392">
        <v>67.099999999999994</v>
      </c>
      <c r="O392">
        <v>2026</v>
      </c>
      <c r="P392">
        <f>EV_DATA[[#This Row],[avg_ev_price_usd]]*EV_DATA[[#This Row],[ev_sales_units]]</f>
        <v>23931012960</v>
      </c>
      <c r="Q392">
        <f>(EV_DATA[[#This Row],[vehicle_range_km]]/EV_DATA[[#This Row],[battery_capacity_kwh]])</f>
        <v>4.7184466019417473</v>
      </c>
      <c r="R392">
        <f>(EV_DATA[[#This Row],[avg_ev_price_usd]]/EV_DATA[[#This Row],[vehicle_range_km]])</f>
        <v>115.60493827160494</v>
      </c>
      <c r="S392">
        <f>(EV_DATA[[#This Row],[charging_stations]]/EV_DATA[[#This Row],[ev_sales_units]])*1000</f>
        <v>422.56890641874446</v>
      </c>
      <c r="T392" t="s">
        <v>20</v>
      </c>
    </row>
    <row r="393" spans="1:20" x14ac:dyDescent="0.3">
      <c r="A393" t="s">
        <v>436</v>
      </c>
      <c r="B393" t="s">
        <v>55</v>
      </c>
      <c r="C393" t="s">
        <v>40</v>
      </c>
      <c r="D393" t="s">
        <v>29</v>
      </c>
      <c r="E393" t="s">
        <v>33</v>
      </c>
      <c r="F393">
        <v>358283</v>
      </c>
      <c r="G393">
        <v>73</v>
      </c>
      <c r="H393">
        <v>363</v>
      </c>
      <c r="I393">
        <v>0.65</v>
      </c>
      <c r="J393">
        <v>116105</v>
      </c>
      <c r="K393">
        <v>49567</v>
      </c>
      <c r="L393">
        <v>18.7</v>
      </c>
      <c r="M393">
        <v>38</v>
      </c>
      <c r="N393">
        <v>213.7</v>
      </c>
      <c r="O393">
        <v>2026</v>
      </c>
      <c r="P393">
        <f>EV_DATA[[#This Row],[avg_ev_price_usd]]*EV_DATA[[#This Row],[ev_sales_units]]</f>
        <v>17759013461</v>
      </c>
      <c r="Q393">
        <f>(EV_DATA[[#This Row],[vehicle_range_km]]/EV_DATA[[#This Row],[battery_capacity_kwh]])</f>
        <v>4.9726027397260273</v>
      </c>
      <c r="R393">
        <f>(EV_DATA[[#This Row],[avg_ev_price_usd]]/EV_DATA[[#This Row],[vehicle_range_km]])</f>
        <v>136.54820936639118</v>
      </c>
      <c r="S393">
        <f>(EV_DATA[[#This Row],[charging_stations]]/EV_DATA[[#This Row],[ev_sales_units]])*1000</f>
        <v>324.05947253986375</v>
      </c>
      <c r="T393" t="s">
        <v>34</v>
      </c>
    </row>
    <row r="394" spans="1:20" x14ac:dyDescent="0.3">
      <c r="A394" t="s">
        <v>437</v>
      </c>
      <c r="B394" t="s">
        <v>27</v>
      </c>
      <c r="C394" t="s">
        <v>28</v>
      </c>
      <c r="D394" t="s">
        <v>45</v>
      </c>
      <c r="E394" t="s">
        <v>33</v>
      </c>
      <c r="F394">
        <v>24441</v>
      </c>
      <c r="G394">
        <v>57</v>
      </c>
      <c r="H394">
        <v>395</v>
      </c>
      <c r="I394">
        <v>1.73</v>
      </c>
      <c r="J394">
        <v>140634</v>
      </c>
      <c r="K394">
        <v>74685</v>
      </c>
      <c r="L394">
        <v>24.2</v>
      </c>
      <c r="M394">
        <v>43.3</v>
      </c>
      <c r="N394">
        <v>206.1</v>
      </c>
      <c r="O394">
        <v>2026</v>
      </c>
      <c r="P394">
        <f>EV_DATA[[#This Row],[avg_ev_price_usd]]*EV_DATA[[#This Row],[ev_sales_units]]</f>
        <v>1825376085</v>
      </c>
      <c r="Q394">
        <f>(EV_DATA[[#This Row],[vehicle_range_km]]/EV_DATA[[#This Row],[battery_capacity_kwh]])</f>
        <v>6.9298245614035086</v>
      </c>
      <c r="R394">
        <f>(EV_DATA[[#This Row],[avg_ev_price_usd]]/EV_DATA[[#This Row],[vehicle_range_km]])</f>
        <v>189.07594936708861</v>
      </c>
      <c r="S394">
        <f>(EV_DATA[[#This Row],[charging_stations]]/EV_DATA[[#This Row],[ev_sales_units]])*1000</f>
        <v>5754.0198846201056</v>
      </c>
      <c r="T394" t="s">
        <v>20</v>
      </c>
    </row>
    <row r="395" spans="1:20" x14ac:dyDescent="0.3">
      <c r="A395" t="s">
        <v>438</v>
      </c>
      <c r="B395" t="s">
        <v>27</v>
      </c>
      <c r="C395" t="s">
        <v>28</v>
      </c>
      <c r="D395" t="s">
        <v>31</v>
      </c>
      <c r="E395" t="s">
        <v>19</v>
      </c>
      <c r="F395">
        <v>436925</v>
      </c>
      <c r="G395">
        <v>101</v>
      </c>
      <c r="H395">
        <v>640</v>
      </c>
      <c r="I395">
        <v>2.79</v>
      </c>
      <c r="J395">
        <v>23508</v>
      </c>
      <c r="K395">
        <v>27708</v>
      </c>
      <c r="L395">
        <v>13</v>
      </c>
      <c r="M395">
        <v>26.6</v>
      </c>
      <c r="N395">
        <v>213.9</v>
      </c>
      <c r="O395">
        <v>2026</v>
      </c>
      <c r="P395">
        <f>EV_DATA[[#This Row],[avg_ev_price_usd]]*EV_DATA[[#This Row],[ev_sales_units]]</f>
        <v>12106317900</v>
      </c>
      <c r="Q395">
        <f>(EV_DATA[[#This Row],[vehicle_range_km]]/EV_DATA[[#This Row],[battery_capacity_kwh]])</f>
        <v>6.3366336633663369</v>
      </c>
      <c r="R395">
        <f>(EV_DATA[[#This Row],[avg_ev_price_usd]]/EV_DATA[[#This Row],[vehicle_range_km]])</f>
        <v>43.293750000000003</v>
      </c>
      <c r="S395">
        <f>(EV_DATA[[#This Row],[charging_stations]]/EV_DATA[[#This Row],[ev_sales_units]])*1000</f>
        <v>53.803284316530295</v>
      </c>
      <c r="T395" t="s">
        <v>20</v>
      </c>
    </row>
    <row r="396" spans="1:20" x14ac:dyDescent="0.3">
      <c r="A396" t="s">
        <v>439</v>
      </c>
      <c r="B396" t="s">
        <v>55</v>
      </c>
      <c r="C396" t="s">
        <v>40</v>
      </c>
      <c r="D396" t="s">
        <v>45</v>
      </c>
      <c r="E396" t="s">
        <v>37</v>
      </c>
      <c r="F396">
        <v>147833</v>
      </c>
      <c r="G396">
        <v>93</v>
      </c>
      <c r="H396">
        <v>272</v>
      </c>
      <c r="I396">
        <v>1.46</v>
      </c>
      <c r="J396">
        <v>190758</v>
      </c>
      <c r="K396">
        <v>51993</v>
      </c>
      <c r="L396">
        <v>17.5</v>
      </c>
      <c r="M396">
        <v>30.8</v>
      </c>
      <c r="N396">
        <v>9.6</v>
      </c>
      <c r="O396">
        <v>2026</v>
      </c>
      <c r="P396">
        <f>EV_DATA[[#This Row],[avg_ev_price_usd]]*EV_DATA[[#This Row],[ev_sales_units]]</f>
        <v>7686281169</v>
      </c>
      <c r="Q396">
        <f>(EV_DATA[[#This Row],[vehicle_range_km]]/EV_DATA[[#This Row],[battery_capacity_kwh]])</f>
        <v>2.924731182795699</v>
      </c>
      <c r="R396">
        <f>(EV_DATA[[#This Row],[avg_ev_price_usd]]/EV_DATA[[#This Row],[vehicle_range_km]])</f>
        <v>191.15073529411765</v>
      </c>
      <c r="S396">
        <f>(EV_DATA[[#This Row],[charging_stations]]/EV_DATA[[#This Row],[ev_sales_units]])*1000</f>
        <v>1290.3614213335318</v>
      </c>
      <c r="T396" t="s">
        <v>34</v>
      </c>
    </row>
    <row r="397" spans="1:20" x14ac:dyDescent="0.3">
      <c r="A397" t="s">
        <v>440</v>
      </c>
      <c r="B397" t="s">
        <v>27</v>
      </c>
      <c r="C397" t="s">
        <v>28</v>
      </c>
      <c r="D397" t="s">
        <v>47</v>
      </c>
      <c r="E397" t="s">
        <v>37</v>
      </c>
      <c r="F397">
        <v>546165</v>
      </c>
      <c r="G397">
        <v>58</v>
      </c>
      <c r="H397">
        <v>560</v>
      </c>
      <c r="I397">
        <v>2.48</v>
      </c>
      <c r="J397">
        <v>190863</v>
      </c>
      <c r="K397">
        <v>59230</v>
      </c>
      <c r="L397">
        <v>19</v>
      </c>
      <c r="M397">
        <v>33.299999999999997</v>
      </c>
      <c r="N397">
        <v>93.8</v>
      </c>
      <c r="O397">
        <v>2026</v>
      </c>
      <c r="P397">
        <f>EV_DATA[[#This Row],[avg_ev_price_usd]]*EV_DATA[[#This Row],[ev_sales_units]]</f>
        <v>32349352950</v>
      </c>
      <c r="Q397">
        <f>(EV_DATA[[#This Row],[vehicle_range_km]]/EV_DATA[[#This Row],[battery_capacity_kwh]])</f>
        <v>9.6551724137931032</v>
      </c>
      <c r="R397">
        <f>(EV_DATA[[#This Row],[avg_ev_price_usd]]/EV_DATA[[#This Row],[vehicle_range_km]])</f>
        <v>105.76785714285714</v>
      </c>
      <c r="S397">
        <f>(EV_DATA[[#This Row],[charging_stations]]/EV_DATA[[#This Row],[ev_sales_units]])*1000</f>
        <v>349.46032792288048</v>
      </c>
      <c r="T397" t="s">
        <v>34</v>
      </c>
    </row>
    <row r="398" spans="1:20" x14ac:dyDescent="0.3">
      <c r="A398" t="s">
        <v>441</v>
      </c>
      <c r="B398" t="s">
        <v>66</v>
      </c>
      <c r="C398" t="s">
        <v>17</v>
      </c>
      <c r="D398" t="s">
        <v>36</v>
      </c>
      <c r="E398" t="s">
        <v>33</v>
      </c>
      <c r="F398">
        <v>465839</v>
      </c>
      <c r="G398">
        <v>102</v>
      </c>
      <c r="H398">
        <v>608</v>
      </c>
      <c r="I398">
        <v>2.5</v>
      </c>
      <c r="J398">
        <v>192348</v>
      </c>
      <c r="K398">
        <v>36029</v>
      </c>
      <c r="L398">
        <v>12.8</v>
      </c>
      <c r="M398">
        <v>24.5</v>
      </c>
      <c r="N398">
        <v>238.8</v>
      </c>
      <c r="O398">
        <v>2026</v>
      </c>
      <c r="P398">
        <f>EV_DATA[[#This Row],[avg_ev_price_usd]]*EV_DATA[[#This Row],[ev_sales_units]]</f>
        <v>16783713331</v>
      </c>
      <c r="Q398">
        <f>(EV_DATA[[#This Row],[vehicle_range_km]]/EV_DATA[[#This Row],[battery_capacity_kwh]])</f>
        <v>5.9607843137254903</v>
      </c>
      <c r="R398">
        <f>(EV_DATA[[#This Row],[avg_ev_price_usd]]/EV_DATA[[#This Row],[vehicle_range_km]])</f>
        <v>59.258223684210527</v>
      </c>
      <c r="S398">
        <f>(EV_DATA[[#This Row],[charging_stations]]/EV_DATA[[#This Row],[ev_sales_units]])*1000</f>
        <v>412.90660507170935</v>
      </c>
      <c r="T398" t="s">
        <v>20</v>
      </c>
    </row>
    <row r="399" spans="1:20" x14ac:dyDescent="0.3">
      <c r="A399" t="s">
        <v>442</v>
      </c>
      <c r="B399" t="s">
        <v>42</v>
      </c>
      <c r="C399" t="s">
        <v>17</v>
      </c>
      <c r="D399" t="s">
        <v>45</v>
      </c>
      <c r="E399" t="s">
        <v>33</v>
      </c>
      <c r="F399">
        <v>316334</v>
      </c>
      <c r="G399">
        <v>95</v>
      </c>
      <c r="H399">
        <v>521</v>
      </c>
      <c r="I399">
        <v>1.58</v>
      </c>
      <c r="J399">
        <v>83663</v>
      </c>
      <c r="K399">
        <v>50787</v>
      </c>
      <c r="L399">
        <v>21.1</v>
      </c>
      <c r="M399">
        <v>17.3</v>
      </c>
      <c r="N399">
        <v>184.1</v>
      </c>
      <c r="O399">
        <v>2026</v>
      </c>
      <c r="P399">
        <f>EV_DATA[[#This Row],[avg_ev_price_usd]]*EV_DATA[[#This Row],[ev_sales_units]]</f>
        <v>16065654858</v>
      </c>
      <c r="Q399">
        <f>(EV_DATA[[#This Row],[vehicle_range_km]]/EV_DATA[[#This Row],[battery_capacity_kwh]])</f>
        <v>5.4842105263157892</v>
      </c>
      <c r="R399">
        <f>(EV_DATA[[#This Row],[avg_ev_price_usd]]/EV_DATA[[#This Row],[vehicle_range_km]])</f>
        <v>97.479846449136275</v>
      </c>
      <c r="S399">
        <f>(EV_DATA[[#This Row],[charging_stations]]/EV_DATA[[#This Row],[ev_sales_units]])*1000</f>
        <v>264.47678719328303</v>
      </c>
      <c r="T399" t="s">
        <v>20</v>
      </c>
    </row>
    <row r="400" spans="1:20" x14ac:dyDescent="0.3">
      <c r="A400" t="s">
        <v>443</v>
      </c>
      <c r="B400" t="s">
        <v>61</v>
      </c>
      <c r="C400" t="s">
        <v>40</v>
      </c>
      <c r="D400" t="s">
        <v>24</v>
      </c>
      <c r="E400" t="s">
        <v>19</v>
      </c>
      <c r="F400">
        <v>256795</v>
      </c>
      <c r="G400">
        <v>47</v>
      </c>
      <c r="H400">
        <v>538</v>
      </c>
      <c r="I400">
        <v>1.78</v>
      </c>
      <c r="J400">
        <v>109364</v>
      </c>
      <c r="K400">
        <v>82058</v>
      </c>
      <c r="L400">
        <v>20.3</v>
      </c>
      <c r="M400">
        <v>26.7</v>
      </c>
      <c r="N400">
        <v>260.3</v>
      </c>
      <c r="O400">
        <v>2026</v>
      </c>
      <c r="P400">
        <f>EV_DATA[[#This Row],[avg_ev_price_usd]]*EV_DATA[[#This Row],[ev_sales_units]]</f>
        <v>21072084110</v>
      </c>
      <c r="Q400">
        <f>(EV_DATA[[#This Row],[vehicle_range_km]]/EV_DATA[[#This Row],[battery_capacity_kwh]])</f>
        <v>11.446808510638299</v>
      </c>
      <c r="R400">
        <f>(EV_DATA[[#This Row],[avg_ev_price_usd]]/EV_DATA[[#This Row],[vehicle_range_km]])</f>
        <v>152.52416356877325</v>
      </c>
      <c r="S400">
        <f>(EV_DATA[[#This Row],[charging_stations]]/EV_DATA[[#This Row],[ev_sales_units]])*1000</f>
        <v>425.88056621040124</v>
      </c>
      <c r="T400" t="s">
        <v>34</v>
      </c>
    </row>
    <row r="401" spans="1:20" x14ac:dyDescent="0.3">
      <c r="A401" t="s">
        <v>444</v>
      </c>
      <c r="B401" t="s">
        <v>27</v>
      </c>
      <c r="C401" t="s">
        <v>28</v>
      </c>
      <c r="D401" t="s">
        <v>47</v>
      </c>
      <c r="E401" t="s">
        <v>19</v>
      </c>
      <c r="F401">
        <v>198942</v>
      </c>
      <c r="G401">
        <v>106</v>
      </c>
      <c r="H401">
        <v>520</v>
      </c>
      <c r="I401">
        <v>1.1599999999999999</v>
      </c>
      <c r="J401">
        <v>171992</v>
      </c>
      <c r="K401">
        <v>75533</v>
      </c>
      <c r="L401">
        <v>21</v>
      </c>
      <c r="M401">
        <v>53.8</v>
      </c>
      <c r="N401">
        <v>90.2</v>
      </c>
      <c r="O401">
        <v>2026</v>
      </c>
      <c r="P401">
        <f>EV_DATA[[#This Row],[avg_ev_price_usd]]*EV_DATA[[#This Row],[ev_sales_units]]</f>
        <v>15026686086</v>
      </c>
      <c r="Q401">
        <f>(EV_DATA[[#This Row],[vehicle_range_km]]/EV_DATA[[#This Row],[battery_capacity_kwh]])</f>
        <v>4.9056603773584904</v>
      </c>
      <c r="R401">
        <f>(EV_DATA[[#This Row],[avg_ev_price_usd]]/EV_DATA[[#This Row],[vehicle_range_km]])</f>
        <v>145.25576923076923</v>
      </c>
      <c r="S401">
        <f>(EV_DATA[[#This Row],[charging_stations]]/EV_DATA[[#This Row],[ev_sales_units]])*1000</f>
        <v>864.53338158860367</v>
      </c>
      <c r="T401" t="s">
        <v>20</v>
      </c>
    </row>
    <row r="402" spans="1:20" x14ac:dyDescent="0.3">
      <c r="A402" t="s">
        <v>445</v>
      </c>
      <c r="B402" t="s">
        <v>22</v>
      </c>
      <c r="C402" t="s">
        <v>23</v>
      </c>
      <c r="D402" t="s">
        <v>36</v>
      </c>
      <c r="E402" t="s">
        <v>19</v>
      </c>
      <c r="F402">
        <v>764498</v>
      </c>
      <c r="G402">
        <v>109</v>
      </c>
      <c r="H402">
        <v>309</v>
      </c>
      <c r="I402">
        <v>1.47</v>
      </c>
      <c r="J402">
        <v>96985</v>
      </c>
      <c r="K402">
        <v>47209</v>
      </c>
      <c r="L402">
        <v>13.6</v>
      </c>
      <c r="M402">
        <v>15.6</v>
      </c>
      <c r="N402">
        <v>211.2</v>
      </c>
      <c r="O402">
        <v>2026</v>
      </c>
      <c r="P402">
        <f>EV_DATA[[#This Row],[avg_ev_price_usd]]*EV_DATA[[#This Row],[ev_sales_units]]</f>
        <v>36091186082</v>
      </c>
      <c r="Q402">
        <f>(EV_DATA[[#This Row],[vehicle_range_km]]/EV_DATA[[#This Row],[battery_capacity_kwh]])</f>
        <v>2.834862385321101</v>
      </c>
      <c r="R402">
        <f>(EV_DATA[[#This Row],[avg_ev_price_usd]]/EV_DATA[[#This Row],[vehicle_range_km]])</f>
        <v>152.7799352750809</v>
      </c>
      <c r="S402">
        <f>(EV_DATA[[#This Row],[charging_stations]]/EV_DATA[[#This Row],[ev_sales_units]])*1000</f>
        <v>126.86102514329664</v>
      </c>
      <c r="T402" t="s">
        <v>34</v>
      </c>
    </row>
    <row r="403" spans="1:20" x14ac:dyDescent="0.3">
      <c r="A403" t="s">
        <v>446</v>
      </c>
      <c r="B403" t="s">
        <v>16</v>
      </c>
      <c r="C403" t="s">
        <v>17</v>
      </c>
      <c r="D403" t="s">
        <v>31</v>
      </c>
      <c r="E403" t="s">
        <v>19</v>
      </c>
      <c r="F403">
        <v>621346</v>
      </c>
      <c r="G403">
        <v>106</v>
      </c>
      <c r="H403">
        <v>363</v>
      </c>
      <c r="I403">
        <v>0.8</v>
      </c>
      <c r="J403">
        <v>141370</v>
      </c>
      <c r="K403">
        <v>75753</v>
      </c>
      <c r="L403">
        <v>18.899999999999999</v>
      </c>
      <c r="M403">
        <v>5.6</v>
      </c>
      <c r="N403">
        <v>274.3</v>
      </c>
      <c r="O403">
        <v>2026</v>
      </c>
      <c r="P403">
        <f>EV_DATA[[#This Row],[avg_ev_price_usd]]*EV_DATA[[#This Row],[ev_sales_units]]</f>
        <v>47068823538</v>
      </c>
      <c r="Q403">
        <f>(EV_DATA[[#This Row],[vehicle_range_km]]/EV_DATA[[#This Row],[battery_capacity_kwh]])</f>
        <v>3.4245283018867925</v>
      </c>
      <c r="R403">
        <f>(EV_DATA[[#This Row],[avg_ev_price_usd]]/EV_DATA[[#This Row],[vehicle_range_km]])</f>
        <v>208.68595041322314</v>
      </c>
      <c r="S403">
        <f>(EV_DATA[[#This Row],[charging_stations]]/EV_DATA[[#This Row],[ev_sales_units]])*1000</f>
        <v>227.52218570651456</v>
      </c>
      <c r="T403" t="s">
        <v>34</v>
      </c>
    </row>
    <row r="404" spans="1:20" x14ac:dyDescent="0.3">
      <c r="A404" t="s">
        <v>447</v>
      </c>
      <c r="B404" t="s">
        <v>42</v>
      </c>
      <c r="C404" t="s">
        <v>17</v>
      </c>
      <c r="D404" t="s">
        <v>18</v>
      </c>
      <c r="E404" t="s">
        <v>33</v>
      </c>
      <c r="F404">
        <v>628695</v>
      </c>
      <c r="G404">
        <v>57</v>
      </c>
      <c r="H404">
        <v>387</v>
      </c>
      <c r="I404">
        <v>1.74</v>
      </c>
      <c r="J404">
        <v>134091</v>
      </c>
      <c r="K404">
        <v>31570</v>
      </c>
      <c r="L404">
        <v>18.100000000000001</v>
      </c>
      <c r="M404">
        <v>50.9</v>
      </c>
      <c r="N404">
        <v>16.2</v>
      </c>
      <c r="O404">
        <v>2026</v>
      </c>
      <c r="P404">
        <f>EV_DATA[[#This Row],[avg_ev_price_usd]]*EV_DATA[[#This Row],[ev_sales_units]]</f>
        <v>19847901150</v>
      </c>
      <c r="Q404">
        <f>(EV_DATA[[#This Row],[vehicle_range_km]]/EV_DATA[[#This Row],[battery_capacity_kwh]])</f>
        <v>6.7894736842105265</v>
      </c>
      <c r="R404">
        <f>(EV_DATA[[#This Row],[avg_ev_price_usd]]/EV_DATA[[#This Row],[vehicle_range_km]])</f>
        <v>81.576227390180875</v>
      </c>
      <c r="S404">
        <f>(EV_DATA[[#This Row],[charging_stations]]/EV_DATA[[#This Row],[ev_sales_units]])*1000</f>
        <v>213.28466108367334</v>
      </c>
      <c r="T404" t="s">
        <v>34</v>
      </c>
    </row>
    <row r="405" spans="1:20" x14ac:dyDescent="0.3">
      <c r="A405" t="s">
        <v>448</v>
      </c>
      <c r="B405" t="s">
        <v>16</v>
      </c>
      <c r="C405" t="s">
        <v>17</v>
      </c>
      <c r="D405" t="s">
        <v>45</v>
      </c>
      <c r="E405" t="s">
        <v>19</v>
      </c>
      <c r="F405">
        <v>316188</v>
      </c>
      <c r="G405">
        <v>46</v>
      </c>
      <c r="H405">
        <v>263</v>
      </c>
      <c r="I405">
        <v>1.33</v>
      </c>
      <c r="J405">
        <v>28666</v>
      </c>
      <c r="K405">
        <v>56699</v>
      </c>
      <c r="L405">
        <v>22.4</v>
      </c>
      <c r="M405">
        <v>7.4</v>
      </c>
      <c r="N405">
        <v>246.5</v>
      </c>
      <c r="O405">
        <v>2026</v>
      </c>
      <c r="P405">
        <f>EV_DATA[[#This Row],[avg_ev_price_usd]]*EV_DATA[[#This Row],[ev_sales_units]]</f>
        <v>17927543412</v>
      </c>
      <c r="Q405">
        <f>(EV_DATA[[#This Row],[vehicle_range_km]]/EV_DATA[[#This Row],[battery_capacity_kwh]])</f>
        <v>5.7173913043478262</v>
      </c>
      <c r="R405">
        <f>(EV_DATA[[#This Row],[avg_ev_price_usd]]/EV_DATA[[#This Row],[vehicle_range_km]])</f>
        <v>215.58555133079847</v>
      </c>
      <c r="S405">
        <f>(EV_DATA[[#This Row],[charging_stations]]/EV_DATA[[#This Row],[ev_sales_units]])*1000</f>
        <v>90.661252166432632</v>
      </c>
      <c r="T405" t="s">
        <v>34</v>
      </c>
    </row>
    <row r="406" spans="1:20" x14ac:dyDescent="0.3">
      <c r="A406" t="s">
        <v>449</v>
      </c>
      <c r="B406" t="s">
        <v>66</v>
      </c>
      <c r="C406" t="s">
        <v>17</v>
      </c>
      <c r="D406" t="s">
        <v>45</v>
      </c>
      <c r="E406" t="s">
        <v>25</v>
      </c>
      <c r="F406">
        <v>519619</v>
      </c>
      <c r="G406">
        <v>73</v>
      </c>
      <c r="H406">
        <v>438</v>
      </c>
      <c r="I406">
        <v>2.9</v>
      </c>
      <c r="J406">
        <v>45451</v>
      </c>
      <c r="K406">
        <v>72257</v>
      </c>
      <c r="L406">
        <v>13.7</v>
      </c>
      <c r="M406">
        <v>28.2</v>
      </c>
      <c r="N406">
        <v>183.6</v>
      </c>
      <c r="O406">
        <v>2026</v>
      </c>
      <c r="P406">
        <f>EV_DATA[[#This Row],[avg_ev_price_usd]]*EV_DATA[[#This Row],[ev_sales_units]]</f>
        <v>37546110083</v>
      </c>
      <c r="Q406">
        <f>(EV_DATA[[#This Row],[vehicle_range_km]]/EV_DATA[[#This Row],[battery_capacity_kwh]])</f>
        <v>6</v>
      </c>
      <c r="R406">
        <f>(EV_DATA[[#This Row],[avg_ev_price_usd]]/EV_DATA[[#This Row],[vehicle_range_km]])</f>
        <v>164.9703196347032</v>
      </c>
      <c r="S406">
        <f>(EV_DATA[[#This Row],[charging_stations]]/EV_DATA[[#This Row],[ev_sales_units]])*1000</f>
        <v>87.469857722677588</v>
      </c>
      <c r="T406" t="s">
        <v>20</v>
      </c>
    </row>
    <row r="407" spans="1:20" x14ac:dyDescent="0.3">
      <c r="A407" t="s">
        <v>450</v>
      </c>
      <c r="B407" t="s">
        <v>27</v>
      </c>
      <c r="C407" t="s">
        <v>28</v>
      </c>
      <c r="D407" t="s">
        <v>36</v>
      </c>
      <c r="E407" t="s">
        <v>25</v>
      </c>
      <c r="F407">
        <v>136861</v>
      </c>
      <c r="G407">
        <v>78</v>
      </c>
      <c r="H407">
        <v>482</v>
      </c>
      <c r="I407">
        <v>0.74</v>
      </c>
      <c r="J407">
        <v>197100</v>
      </c>
      <c r="K407">
        <v>64540</v>
      </c>
      <c r="L407">
        <v>16.7</v>
      </c>
      <c r="M407">
        <v>58.6</v>
      </c>
      <c r="N407">
        <v>145.9</v>
      </c>
      <c r="O407">
        <v>2026</v>
      </c>
      <c r="P407">
        <f>EV_DATA[[#This Row],[avg_ev_price_usd]]*EV_DATA[[#This Row],[ev_sales_units]]</f>
        <v>8833008940</v>
      </c>
      <c r="Q407">
        <f>(EV_DATA[[#This Row],[vehicle_range_km]]/EV_DATA[[#This Row],[battery_capacity_kwh]])</f>
        <v>6.1794871794871797</v>
      </c>
      <c r="R407">
        <f>(EV_DATA[[#This Row],[avg_ev_price_usd]]/EV_DATA[[#This Row],[vehicle_range_km]])</f>
        <v>133.90041493775934</v>
      </c>
      <c r="S407">
        <f>(EV_DATA[[#This Row],[charging_stations]]/EV_DATA[[#This Row],[ev_sales_units]])*1000</f>
        <v>1440.1473027378142</v>
      </c>
      <c r="T407" t="s">
        <v>20</v>
      </c>
    </row>
    <row r="408" spans="1:20" x14ac:dyDescent="0.3">
      <c r="A408" t="s">
        <v>451</v>
      </c>
      <c r="B408" t="s">
        <v>39</v>
      </c>
      <c r="C408" t="s">
        <v>40</v>
      </c>
      <c r="D408" t="s">
        <v>24</v>
      </c>
      <c r="E408" t="s">
        <v>25</v>
      </c>
      <c r="F408">
        <v>314180</v>
      </c>
      <c r="G408">
        <v>118</v>
      </c>
      <c r="H408">
        <v>457</v>
      </c>
      <c r="I408">
        <v>2.82</v>
      </c>
      <c r="J408">
        <v>140021</v>
      </c>
      <c r="K408">
        <v>26706</v>
      </c>
      <c r="L408">
        <v>12.3</v>
      </c>
      <c r="M408">
        <v>28.1</v>
      </c>
      <c r="N408">
        <v>10.3</v>
      </c>
      <c r="O408">
        <v>2026</v>
      </c>
      <c r="P408">
        <f>EV_DATA[[#This Row],[avg_ev_price_usd]]*EV_DATA[[#This Row],[ev_sales_units]]</f>
        <v>8390491080</v>
      </c>
      <c r="Q408">
        <f>(EV_DATA[[#This Row],[vehicle_range_km]]/EV_DATA[[#This Row],[battery_capacity_kwh]])</f>
        <v>3.8728813559322033</v>
      </c>
      <c r="R408">
        <f>(EV_DATA[[#This Row],[avg_ev_price_usd]]/EV_DATA[[#This Row],[vehicle_range_km]])</f>
        <v>58.437636761487965</v>
      </c>
      <c r="S408">
        <f>(EV_DATA[[#This Row],[charging_stations]]/EV_DATA[[#This Row],[ev_sales_units]])*1000</f>
        <v>445.67127124578263</v>
      </c>
      <c r="T408" t="s">
        <v>20</v>
      </c>
    </row>
    <row r="409" spans="1:20" x14ac:dyDescent="0.3">
      <c r="A409" t="s">
        <v>452</v>
      </c>
      <c r="B409" t="s">
        <v>27</v>
      </c>
      <c r="C409" t="s">
        <v>28</v>
      </c>
      <c r="D409" t="s">
        <v>36</v>
      </c>
      <c r="E409" t="s">
        <v>25</v>
      </c>
      <c r="F409">
        <v>797995</v>
      </c>
      <c r="G409">
        <v>115</v>
      </c>
      <c r="H409">
        <v>273</v>
      </c>
      <c r="I409">
        <v>2.34</v>
      </c>
      <c r="J409">
        <v>1055</v>
      </c>
      <c r="K409">
        <v>48915</v>
      </c>
      <c r="L409">
        <v>22.2</v>
      </c>
      <c r="M409">
        <v>27.9</v>
      </c>
      <c r="N409">
        <v>172.5</v>
      </c>
      <c r="O409">
        <v>2026</v>
      </c>
      <c r="P409">
        <f>EV_DATA[[#This Row],[avg_ev_price_usd]]*EV_DATA[[#This Row],[ev_sales_units]]</f>
        <v>39033925425</v>
      </c>
      <c r="Q409">
        <f>(EV_DATA[[#This Row],[vehicle_range_km]]/EV_DATA[[#This Row],[battery_capacity_kwh]])</f>
        <v>2.3739130434782609</v>
      </c>
      <c r="R409">
        <f>(EV_DATA[[#This Row],[avg_ev_price_usd]]/EV_DATA[[#This Row],[vehicle_range_km]])</f>
        <v>179.17582417582418</v>
      </c>
      <c r="S409">
        <f>(EV_DATA[[#This Row],[charging_stations]]/EV_DATA[[#This Row],[ev_sales_units]])*1000</f>
        <v>1.3220634214500091</v>
      </c>
      <c r="T409" t="s">
        <v>20</v>
      </c>
    </row>
    <row r="410" spans="1:20" x14ac:dyDescent="0.3">
      <c r="A410" t="s">
        <v>453</v>
      </c>
      <c r="B410" t="s">
        <v>55</v>
      </c>
      <c r="C410" t="s">
        <v>40</v>
      </c>
      <c r="D410" t="s">
        <v>24</v>
      </c>
      <c r="E410" t="s">
        <v>33</v>
      </c>
      <c r="F410">
        <v>671109</v>
      </c>
      <c r="G410">
        <v>103</v>
      </c>
      <c r="H410">
        <v>263</v>
      </c>
      <c r="I410">
        <v>2.4</v>
      </c>
      <c r="J410">
        <v>84414</v>
      </c>
      <c r="K410">
        <v>26390</v>
      </c>
      <c r="L410">
        <v>15.7</v>
      </c>
      <c r="M410">
        <v>6.5</v>
      </c>
      <c r="N410">
        <v>22.9</v>
      </c>
      <c r="O410">
        <v>2026</v>
      </c>
      <c r="P410">
        <f>EV_DATA[[#This Row],[avg_ev_price_usd]]*EV_DATA[[#This Row],[ev_sales_units]]</f>
        <v>17710566510</v>
      </c>
      <c r="Q410">
        <f>(EV_DATA[[#This Row],[vehicle_range_km]]/EV_DATA[[#This Row],[battery_capacity_kwh]])</f>
        <v>2.5533980582524274</v>
      </c>
      <c r="R410">
        <f>(EV_DATA[[#This Row],[avg_ev_price_usd]]/EV_DATA[[#This Row],[vehicle_range_km]])</f>
        <v>100.34220532319392</v>
      </c>
      <c r="S410">
        <f>(EV_DATA[[#This Row],[charging_stations]]/EV_DATA[[#This Row],[ev_sales_units]])*1000</f>
        <v>125.7828460056414</v>
      </c>
      <c r="T410" t="s">
        <v>34</v>
      </c>
    </row>
    <row r="411" spans="1:20" x14ac:dyDescent="0.3">
      <c r="A411" t="s">
        <v>454</v>
      </c>
      <c r="B411" t="s">
        <v>16</v>
      </c>
      <c r="C411" t="s">
        <v>17</v>
      </c>
      <c r="D411" t="s">
        <v>43</v>
      </c>
      <c r="E411" t="s">
        <v>37</v>
      </c>
      <c r="F411">
        <v>516527</v>
      </c>
      <c r="G411">
        <v>79</v>
      </c>
      <c r="H411">
        <v>330</v>
      </c>
      <c r="I411">
        <v>2.91</v>
      </c>
      <c r="J411">
        <v>157159</v>
      </c>
      <c r="K411">
        <v>81038</v>
      </c>
      <c r="L411">
        <v>23.5</v>
      </c>
      <c r="M411">
        <v>54.4</v>
      </c>
      <c r="N411">
        <v>165.6</v>
      </c>
      <c r="O411">
        <v>2026</v>
      </c>
      <c r="P411">
        <f>EV_DATA[[#This Row],[avg_ev_price_usd]]*EV_DATA[[#This Row],[ev_sales_units]]</f>
        <v>41858315026</v>
      </c>
      <c r="Q411">
        <f>(EV_DATA[[#This Row],[vehicle_range_km]]/EV_DATA[[#This Row],[battery_capacity_kwh]])</f>
        <v>4.1772151898734178</v>
      </c>
      <c r="R411">
        <f>(EV_DATA[[#This Row],[avg_ev_price_usd]]/EV_DATA[[#This Row],[vehicle_range_km]])</f>
        <v>245.56969696969696</v>
      </c>
      <c r="S411">
        <f>(EV_DATA[[#This Row],[charging_stations]]/EV_DATA[[#This Row],[ev_sales_units]])*1000</f>
        <v>304.26095828485251</v>
      </c>
      <c r="T411" t="s">
        <v>34</v>
      </c>
    </row>
    <row r="412" spans="1:20" x14ac:dyDescent="0.3">
      <c r="A412" t="s">
        <v>455</v>
      </c>
      <c r="B412" t="s">
        <v>49</v>
      </c>
      <c r="C412" t="s">
        <v>23</v>
      </c>
      <c r="D412" t="s">
        <v>29</v>
      </c>
      <c r="E412" t="s">
        <v>33</v>
      </c>
      <c r="F412">
        <v>647326</v>
      </c>
      <c r="G412">
        <v>72</v>
      </c>
      <c r="H412">
        <v>307</v>
      </c>
      <c r="I412">
        <v>1.17</v>
      </c>
      <c r="J412">
        <v>46477</v>
      </c>
      <c r="K412">
        <v>78648</v>
      </c>
      <c r="L412">
        <v>13.7</v>
      </c>
      <c r="M412">
        <v>22.7</v>
      </c>
      <c r="N412">
        <v>224.6</v>
      </c>
      <c r="O412">
        <v>2026</v>
      </c>
      <c r="P412">
        <f>EV_DATA[[#This Row],[avg_ev_price_usd]]*EV_DATA[[#This Row],[ev_sales_units]]</f>
        <v>50910895248</v>
      </c>
      <c r="Q412">
        <f>(EV_DATA[[#This Row],[vehicle_range_km]]/EV_DATA[[#This Row],[battery_capacity_kwh]])</f>
        <v>4.2638888888888893</v>
      </c>
      <c r="R412">
        <f>(EV_DATA[[#This Row],[avg_ev_price_usd]]/EV_DATA[[#This Row],[vehicle_range_km]])</f>
        <v>256.18241042345278</v>
      </c>
      <c r="S412">
        <f>(EV_DATA[[#This Row],[charging_stations]]/EV_DATA[[#This Row],[ev_sales_units]])*1000</f>
        <v>71.798444678569993</v>
      </c>
      <c r="T412" t="s">
        <v>34</v>
      </c>
    </row>
    <row r="413" spans="1:20" x14ac:dyDescent="0.3">
      <c r="A413" t="s">
        <v>456</v>
      </c>
      <c r="B413" t="s">
        <v>16</v>
      </c>
      <c r="C413" t="s">
        <v>17</v>
      </c>
      <c r="D413" t="s">
        <v>29</v>
      </c>
      <c r="E413" t="s">
        <v>33</v>
      </c>
      <c r="F413">
        <v>113325</v>
      </c>
      <c r="G413">
        <v>79</v>
      </c>
      <c r="H413">
        <v>381</v>
      </c>
      <c r="I413">
        <v>1.27</v>
      </c>
      <c r="J413">
        <v>66260</v>
      </c>
      <c r="K413">
        <v>68686</v>
      </c>
      <c r="L413">
        <v>12.4</v>
      </c>
      <c r="M413">
        <v>32.200000000000003</v>
      </c>
      <c r="N413">
        <v>169.5</v>
      </c>
      <c r="O413">
        <v>2026</v>
      </c>
      <c r="P413">
        <f>EV_DATA[[#This Row],[avg_ev_price_usd]]*EV_DATA[[#This Row],[ev_sales_units]]</f>
        <v>7783840950</v>
      </c>
      <c r="Q413">
        <f>(EV_DATA[[#This Row],[vehicle_range_km]]/EV_DATA[[#This Row],[battery_capacity_kwh]])</f>
        <v>4.8227848101265822</v>
      </c>
      <c r="R413">
        <f>(EV_DATA[[#This Row],[avg_ev_price_usd]]/EV_DATA[[#This Row],[vehicle_range_km]])</f>
        <v>180.27821522309711</v>
      </c>
      <c r="S413">
        <f>(EV_DATA[[#This Row],[charging_stations]]/EV_DATA[[#This Row],[ev_sales_units]])*1000</f>
        <v>584.69005073902497</v>
      </c>
      <c r="T413" t="s">
        <v>20</v>
      </c>
    </row>
    <row r="414" spans="1:20" x14ac:dyDescent="0.3">
      <c r="A414" t="s">
        <v>457</v>
      </c>
      <c r="B414" t="s">
        <v>52</v>
      </c>
      <c r="C414" t="s">
        <v>40</v>
      </c>
      <c r="D414" t="s">
        <v>43</v>
      </c>
      <c r="E414" t="s">
        <v>33</v>
      </c>
      <c r="F414">
        <v>668615</v>
      </c>
      <c r="G414">
        <v>71</v>
      </c>
      <c r="H414">
        <v>560</v>
      </c>
      <c r="I414">
        <v>1.1100000000000001</v>
      </c>
      <c r="J414">
        <v>64606</v>
      </c>
      <c r="K414">
        <v>33069</v>
      </c>
      <c r="L414">
        <v>13.3</v>
      </c>
      <c r="M414">
        <v>63.3</v>
      </c>
      <c r="N414">
        <v>133.6</v>
      </c>
      <c r="O414">
        <v>2026</v>
      </c>
      <c r="P414">
        <f>EV_DATA[[#This Row],[avg_ev_price_usd]]*EV_DATA[[#This Row],[ev_sales_units]]</f>
        <v>22110429435</v>
      </c>
      <c r="Q414">
        <f>(EV_DATA[[#This Row],[vehicle_range_km]]/EV_DATA[[#This Row],[battery_capacity_kwh]])</f>
        <v>7.887323943661972</v>
      </c>
      <c r="R414">
        <f>(EV_DATA[[#This Row],[avg_ev_price_usd]]/EV_DATA[[#This Row],[vehicle_range_km]])</f>
        <v>59.051785714285714</v>
      </c>
      <c r="S414">
        <f>(EV_DATA[[#This Row],[charging_stations]]/EV_DATA[[#This Row],[ev_sales_units]])*1000</f>
        <v>96.626608735969143</v>
      </c>
      <c r="T414" t="s">
        <v>34</v>
      </c>
    </row>
    <row r="415" spans="1:20" x14ac:dyDescent="0.3">
      <c r="A415" t="s">
        <v>458</v>
      </c>
      <c r="B415" t="s">
        <v>42</v>
      </c>
      <c r="C415" t="s">
        <v>17</v>
      </c>
      <c r="D415" t="s">
        <v>45</v>
      </c>
      <c r="E415" t="s">
        <v>37</v>
      </c>
      <c r="F415">
        <v>553652</v>
      </c>
      <c r="G415">
        <v>111</v>
      </c>
      <c r="H415">
        <v>349</v>
      </c>
      <c r="I415">
        <v>2.3199999999999998</v>
      </c>
      <c r="J415">
        <v>192602</v>
      </c>
      <c r="K415">
        <v>32166</v>
      </c>
      <c r="L415">
        <v>23.8</v>
      </c>
      <c r="M415">
        <v>8.4</v>
      </c>
      <c r="N415">
        <v>290</v>
      </c>
      <c r="O415">
        <v>2026</v>
      </c>
      <c r="P415">
        <f>EV_DATA[[#This Row],[avg_ev_price_usd]]*EV_DATA[[#This Row],[ev_sales_units]]</f>
        <v>17808770232</v>
      </c>
      <c r="Q415">
        <f>(EV_DATA[[#This Row],[vehicle_range_km]]/EV_DATA[[#This Row],[battery_capacity_kwh]])</f>
        <v>3.144144144144144</v>
      </c>
      <c r="R415">
        <f>(EV_DATA[[#This Row],[avg_ev_price_usd]]/EV_DATA[[#This Row],[vehicle_range_km]])</f>
        <v>92.166189111747855</v>
      </c>
      <c r="S415">
        <f>(EV_DATA[[#This Row],[charging_stations]]/EV_DATA[[#This Row],[ev_sales_units]])*1000</f>
        <v>347.87556082159915</v>
      </c>
      <c r="T415" t="s">
        <v>20</v>
      </c>
    </row>
    <row r="416" spans="1:20" x14ac:dyDescent="0.3">
      <c r="A416" t="s">
        <v>459</v>
      </c>
      <c r="B416" t="s">
        <v>49</v>
      </c>
      <c r="C416" t="s">
        <v>23</v>
      </c>
      <c r="D416" t="s">
        <v>47</v>
      </c>
      <c r="E416" t="s">
        <v>33</v>
      </c>
      <c r="F416">
        <v>398480</v>
      </c>
      <c r="G416">
        <v>70</v>
      </c>
      <c r="H416">
        <v>568</v>
      </c>
      <c r="I416">
        <v>1</v>
      </c>
      <c r="J416">
        <v>103730</v>
      </c>
      <c r="K416">
        <v>33149</v>
      </c>
      <c r="L416">
        <v>23</v>
      </c>
      <c r="M416">
        <v>15</v>
      </c>
      <c r="N416">
        <v>260.10000000000002</v>
      </c>
      <c r="O416">
        <v>2026</v>
      </c>
      <c r="P416">
        <f>EV_DATA[[#This Row],[avg_ev_price_usd]]*EV_DATA[[#This Row],[ev_sales_units]]</f>
        <v>13209213520</v>
      </c>
      <c r="Q416">
        <f>(EV_DATA[[#This Row],[vehicle_range_km]]/EV_DATA[[#This Row],[battery_capacity_kwh]])</f>
        <v>8.1142857142857139</v>
      </c>
      <c r="R416">
        <f>(EV_DATA[[#This Row],[avg_ev_price_usd]]/EV_DATA[[#This Row],[vehicle_range_km]])</f>
        <v>58.360915492957744</v>
      </c>
      <c r="S416">
        <f>(EV_DATA[[#This Row],[charging_stations]]/EV_DATA[[#This Row],[ev_sales_units]])*1000</f>
        <v>260.31419393696041</v>
      </c>
      <c r="T416" t="s">
        <v>34</v>
      </c>
    </row>
    <row r="417" spans="1:20" x14ac:dyDescent="0.3">
      <c r="A417" t="s">
        <v>460</v>
      </c>
      <c r="B417" t="s">
        <v>22</v>
      </c>
      <c r="C417" t="s">
        <v>23</v>
      </c>
      <c r="D417" t="s">
        <v>47</v>
      </c>
      <c r="E417" t="s">
        <v>25</v>
      </c>
      <c r="F417">
        <v>148599</v>
      </c>
      <c r="G417">
        <v>51</v>
      </c>
      <c r="H417">
        <v>291</v>
      </c>
      <c r="I417">
        <v>1.7</v>
      </c>
      <c r="J417">
        <v>191757</v>
      </c>
      <c r="K417">
        <v>73288</v>
      </c>
      <c r="L417">
        <v>22</v>
      </c>
      <c r="M417">
        <v>56</v>
      </c>
      <c r="N417">
        <v>287.3</v>
      </c>
      <c r="O417">
        <v>2026</v>
      </c>
      <c r="P417">
        <f>EV_DATA[[#This Row],[avg_ev_price_usd]]*EV_DATA[[#This Row],[ev_sales_units]]</f>
        <v>10890523512</v>
      </c>
      <c r="Q417">
        <f>(EV_DATA[[#This Row],[vehicle_range_km]]/EV_DATA[[#This Row],[battery_capacity_kwh]])</f>
        <v>5.7058823529411766</v>
      </c>
      <c r="R417">
        <f>(EV_DATA[[#This Row],[avg_ev_price_usd]]/EV_DATA[[#This Row],[vehicle_range_km]])</f>
        <v>251.84879725085909</v>
      </c>
      <c r="S417">
        <f>(EV_DATA[[#This Row],[charging_stations]]/EV_DATA[[#This Row],[ev_sales_units]])*1000</f>
        <v>1290.4326408656855</v>
      </c>
      <c r="T417" t="s">
        <v>20</v>
      </c>
    </row>
    <row r="418" spans="1:20" x14ac:dyDescent="0.3">
      <c r="A418" t="s">
        <v>461</v>
      </c>
      <c r="B418" t="s">
        <v>27</v>
      </c>
      <c r="C418" t="s">
        <v>28</v>
      </c>
      <c r="D418" t="s">
        <v>45</v>
      </c>
      <c r="E418" t="s">
        <v>25</v>
      </c>
      <c r="F418">
        <v>102675</v>
      </c>
      <c r="G418">
        <v>60</v>
      </c>
      <c r="H418">
        <v>334</v>
      </c>
      <c r="I418">
        <v>1.59</v>
      </c>
      <c r="J418">
        <v>45931</v>
      </c>
      <c r="K418">
        <v>71780</v>
      </c>
      <c r="L418">
        <v>23</v>
      </c>
      <c r="M418">
        <v>42</v>
      </c>
      <c r="N418">
        <v>242.4</v>
      </c>
      <c r="O418">
        <v>2026</v>
      </c>
      <c r="P418">
        <f>EV_DATA[[#This Row],[avg_ev_price_usd]]*EV_DATA[[#This Row],[ev_sales_units]]</f>
        <v>7370011500</v>
      </c>
      <c r="Q418">
        <f>(EV_DATA[[#This Row],[vehicle_range_km]]/EV_DATA[[#This Row],[battery_capacity_kwh]])</f>
        <v>5.5666666666666664</v>
      </c>
      <c r="R418">
        <f>(EV_DATA[[#This Row],[avg_ev_price_usd]]/EV_DATA[[#This Row],[vehicle_range_km]])</f>
        <v>214.91017964071855</v>
      </c>
      <c r="S418">
        <f>(EV_DATA[[#This Row],[charging_stations]]/EV_DATA[[#This Row],[ev_sales_units]])*1000</f>
        <v>447.34355977599222</v>
      </c>
      <c r="T418" t="s">
        <v>34</v>
      </c>
    </row>
    <row r="419" spans="1:20" x14ac:dyDescent="0.3">
      <c r="A419" t="s">
        <v>462</v>
      </c>
      <c r="B419" t="s">
        <v>39</v>
      </c>
      <c r="C419" t="s">
        <v>40</v>
      </c>
      <c r="D419" t="s">
        <v>58</v>
      </c>
      <c r="E419" t="s">
        <v>25</v>
      </c>
      <c r="F419">
        <v>24614</v>
      </c>
      <c r="G419">
        <v>101</v>
      </c>
      <c r="H419">
        <v>546</v>
      </c>
      <c r="I419">
        <v>2.91</v>
      </c>
      <c r="J419">
        <v>165880</v>
      </c>
      <c r="K419">
        <v>73136</v>
      </c>
      <c r="L419">
        <v>23</v>
      </c>
      <c r="M419">
        <v>63.9</v>
      </c>
      <c r="N419">
        <v>69.5</v>
      </c>
      <c r="O419">
        <v>2026</v>
      </c>
      <c r="P419">
        <f>EV_DATA[[#This Row],[avg_ev_price_usd]]*EV_DATA[[#This Row],[ev_sales_units]]</f>
        <v>1800169504</v>
      </c>
      <c r="Q419">
        <f>(EV_DATA[[#This Row],[vehicle_range_km]]/EV_DATA[[#This Row],[battery_capacity_kwh]])</f>
        <v>5.4059405940594063</v>
      </c>
      <c r="R419">
        <f>(EV_DATA[[#This Row],[avg_ev_price_usd]]/EV_DATA[[#This Row],[vehicle_range_km]])</f>
        <v>133.94871794871796</v>
      </c>
      <c r="S419">
        <f>(EV_DATA[[#This Row],[charging_stations]]/EV_DATA[[#This Row],[ev_sales_units]])*1000</f>
        <v>6739.2540830421713</v>
      </c>
      <c r="T419" t="s">
        <v>20</v>
      </c>
    </row>
    <row r="420" spans="1:20" x14ac:dyDescent="0.3">
      <c r="A420" t="s">
        <v>463</v>
      </c>
      <c r="B420" t="s">
        <v>16</v>
      </c>
      <c r="C420" t="s">
        <v>17</v>
      </c>
      <c r="D420" t="s">
        <v>18</v>
      </c>
      <c r="E420" t="s">
        <v>19</v>
      </c>
      <c r="F420">
        <v>239037</v>
      </c>
      <c r="G420">
        <v>97</v>
      </c>
      <c r="H420">
        <v>397</v>
      </c>
      <c r="I420">
        <v>1.49</v>
      </c>
      <c r="J420">
        <v>145897</v>
      </c>
      <c r="K420">
        <v>56133</v>
      </c>
      <c r="L420">
        <v>18.399999999999999</v>
      </c>
      <c r="M420">
        <v>22.7</v>
      </c>
      <c r="N420">
        <v>6.9</v>
      </c>
      <c r="O420">
        <v>2026</v>
      </c>
      <c r="P420">
        <f>EV_DATA[[#This Row],[avg_ev_price_usd]]*EV_DATA[[#This Row],[ev_sales_units]]</f>
        <v>13417863921</v>
      </c>
      <c r="Q420">
        <f>(EV_DATA[[#This Row],[vehicle_range_km]]/EV_DATA[[#This Row],[battery_capacity_kwh]])</f>
        <v>4.0927835051546388</v>
      </c>
      <c r="R420">
        <f>(EV_DATA[[#This Row],[avg_ev_price_usd]]/EV_DATA[[#This Row],[vehicle_range_km]])</f>
        <v>141.39294710327457</v>
      </c>
      <c r="S420">
        <f>(EV_DATA[[#This Row],[charging_stations]]/EV_DATA[[#This Row],[ev_sales_units]])*1000</f>
        <v>610.35320891744789</v>
      </c>
      <c r="T420" t="s">
        <v>20</v>
      </c>
    </row>
    <row r="421" spans="1:20" x14ac:dyDescent="0.3">
      <c r="A421" t="s">
        <v>464</v>
      </c>
      <c r="B421" t="s">
        <v>42</v>
      </c>
      <c r="C421" t="s">
        <v>17</v>
      </c>
      <c r="D421" t="s">
        <v>29</v>
      </c>
      <c r="E421" t="s">
        <v>19</v>
      </c>
      <c r="F421">
        <v>678862</v>
      </c>
      <c r="G421">
        <v>45</v>
      </c>
      <c r="H421">
        <v>420</v>
      </c>
      <c r="I421">
        <v>1.21</v>
      </c>
      <c r="J421">
        <v>14915</v>
      </c>
      <c r="K421">
        <v>60822</v>
      </c>
      <c r="L421">
        <v>16.100000000000001</v>
      </c>
      <c r="M421">
        <v>15.3</v>
      </c>
      <c r="N421">
        <v>126.5</v>
      </c>
      <c r="O421">
        <v>2026</v>
      </c>
      <c r="P421">
        <f>EV_DATA[[#This Row],[avg_ev_price_usd]]*EV_DATA[[#This Row],[ev_sales_units]]</f>
        <v>41289744564</v>
      </c>
      <c r="Q421">
        <f>(EV_DATA[[#This Row],[vehicle_range_km]]/EV_DATA[[#This Row],[battery_capacity_kwh]])</f>
        <v>9.3333333333333339</v>
      </c>
      <c r="R421">
        <f>(EV_DATA[[#This Row],[avg_ev_price_usd]]/EV_DATA[[#This Row],[vehicle_range_km]])</f>
        <v>144.81428571428572</v>
      </c>
      <c r="S421">
        <f>(EV_DATA[[#This Row],[charging_stations]]/EV_DATA[[#This Row],[ev_sales_units]])*1000</f>
        <v>21.970591961252804</v>
      </c>
      <c r="T421" t="s">
        <v>20</v>
      </c>
    </row>
    <row r="422" spans="1:20" x14ac:dyDescent="0.3">
      <c r="A422" t="s">
        <v>465</v>
      </c>
      <c r="B422" t="s">
        <v>39</v>
      </c>
      <c r="C422" t="s">
        <v>40</v>
      </c>
      <c r="D422" t="s">
        <v>45</v>
      </c>
      <c r="E422" t="s">
        <v>37</v>
      </c>
      <c r="F422">
        <v>241251</v>
      </c>
      <c r="G422">
        <v>92</v>
      </c>
      <c r="H422">
        <v>354</v>
      </c>
      <c r="I422">
        <v>1</v>
      </c>
      <c r="J422">
        <v>184310</v>
      </c>
      <c r="K422">
        <v>40136</v>
      </c>
      <c r="L422">
        <v>24.1</v>
      </c>
      <c r="M422">
        <v>37.6</v>
      </c>
      <c r="N422">
        <v>177.4</v>
      </c>
      <c r="O422">
        <v>2026</v>
      </c>
      <c r="P422">
        <f>EV_DATA[[#This Row],[avg_ev_price_usd]]*EV_DATA[[#This Row],[ev_sales_units]]</f>
        <v>9682850136</v>
      </c>
      <c r="Q422">
        <f>(EV_DATA[[#This Row],[vehicle_range_km]]/EV_DATA[[#This Row],[battery_capacity_kwh]])</f>
        <v>3.847826086956522</v>
      </c>
      <c r="R422">
        <f>(EV_DATA[[#This Row],[avg_ev_price_usd]]/EV_DATA[[#This Row],[vehicle_range_km]])</f>
        <v>113.37853107344633</v>
      </c>
      <c r="S422">
        <f>(EV_DATA[[#This Row],[charging_stations]]/EV_DATA[[#This Row],[ev_sales_units]])*1000</f>
        <v>763.97610787105543</v>
      </c>
      <c r="T422" t="s">
        <v>20</v>
      </c>
    </row>
    <row r="423" spans="1:20" x14ac:dyDescent="0.3">
      <c r="A423" t="s">
        <v>466</v>
      </c>
      <c r="B423" t="s">
        <v>16</v>
      </c>
      <c r="C423" t="s">
        <v>17</v>
      </c>
      <c r="D423" t="s">
        <v>72</v>
      </c>
      <c r="E423" t="s">
        <v>19</v>
      </c>
      <c r="F423">
        <v>132604</v>
      </c>
      <c r="G423">
        <v>51</v>
      </c>
      <c r="H423">
        <v>441</v>
      </c>
      <c r="I423">
        <v>0.94</v>
      </c>
      <c r="J423">
        <v>41949</v>
      </c>
      <c r="K423">
        <v>56158</v>
      </c>
      <c r="L423">
        <v>22.3</v>
      </c>
      <c r="M423">
        <v>6.6</v>
      </c>
      <c r="N423">
        <v>59.9</v>
      </c>
      <c r="O423">
        <v>2026</v>
      </c>
      <c r="P423">
        <f>EV_DATA[[#This Row],[avg_ev_price_usd]]*EV_DATA[[#This Row],[ev_sales_units]]</f>
        <v>7446775432</v>
      </c>
      <c r="Q423">
        <f>(EV_DATA[[#This Row],[vehicle_range_km]]/EV_DATA[[#This Row],[battery_capacity_kwh]])</f>
        <v>8.6470588235294112</v>
      </c>
      <c r="R423">
        <f>(EV_DATA[[#This Row],[avg_ev_price_usd]]/EV_DATA[[#This Row],[vehicle_range_km]])</f>
        <v>127.34240362811791</v>
      </c>
      <c r="S423">
        <f>(EV_DATA[[#This Row],[charging_stations]]/EV_DATA[[#This Row],[ev_sales_units]])*1000</f>
        <v>316.34792313957342</v>
      </c>
      <c r="T423" t="s">
        <v>34</v>
      </c>
    </row>
    <row r="424" spans="1:20" x14ac:dyDescent="0.3">
      <c r="A424" t="s">
        <v>467</v>
      </c>
      <c r="B424" t="s">
        <v>42</v>
      </c>
      <c r="C424" t="s">
        <v>17</v>
      </c>
      <c r="D424" t="s">
        <v>72</v>
      </c>
      <c r="E424" t="s">
        <v>37</v>
      </c>
      <c r="F424">
        <v>6217</v>
      </c>
      <c r="G424">
        <v>74</v>
      </c>
      <c r="H424">
        <v>489</v>
      </c>
      <c r="I424">
        <v>1.96</v>
      </c>
      <c r="J424">
        <v>40306</v>
      </c>
      <c r="K424">
        <v>55053</v>
      </c>
      <c r="L424">
        <v>19.7</v>
      </c>
      <c r="M424">
        <v>60.3</v>
      </c>
      <c r="N424">
        <v>252.3</v>
      </c>
      <c r="O424">
        <v>2026</v>
      </c>
      <c r="P424">
        <f>EV_DATA[[#This Row],[avg_ev_price_usd]]*EV_DATA[[#This Row],[ev_sales_units]]</f>
        <v>342264501</v>
      </c>
      <c r="Q424">
        <f>(EV_DATA[[#This Row],[vehicle_range_km]]/EV_DATA[[#This Row],[battery_capacity_kwh]])</f>
        <v>6.6081081081081079</v>
      </c>
      <c r="R424">
        <f>(EV_DATA[[#This Row],[avg_ev_price_usd]]/EV_DATA[[#This Row],[vehicle_range_km]])</f>
        <v>112.58282208588957</v>
      </c>
      <c r="S424">
        <f>(EV_DATA[[#This Row],[charging_stations]]/EV_DATA[[#This Row],[ev_sales_units]])*1000</f>
        <v>6483.1912497989388</v>
      </c>
      <c r="T424" t="s">
        <v>34</v>
      </c>
    </row>
    <row r="425" spans="1:20" x14ac:dyDescent="0.3">
      <c r="A425" t="s">
        <v>468</v>
      </c>
      <c r="B425" t="s">
        <v>49</v>
      </c>
      <c r="C425" t="s">
        <v>23</v>
      </c>
      <c r="D425" t="s">
        <v>58</v>
      </c>
      <c r="E425" t="s">
        <v>33</v>
      </c>
      <c r="F425">
        <v>414707</v>
      </c>
      <c r="G425">
        <v>72</v>
      </c>
      <c r="H425">
        <v>255</v>
      </c>
      <c r="I425">
        <v>2.8</v>
      </c>
      <c r="J425">
        <v>34454</v>
      </c>
      <c r="K425">
        <v>50905</v>
      </c>
      <c r="L425">
        <v>24.3</v>
      </c>
      <c r="M425">
        <v>61.9</v>
      </c>
      <c r="N425">
        <v>48</v>
      </c>
      <c r="O425">
        <v>2026</v>
      </c>
      <c r="P425">
        <f>EV_DATA[[#This Row],[avg_ev_price_usd]]*EV_DATA[[#This Row],[ev_sales_units]]</f>
        <v>21110659835</v>
      </c>
      <c r="Q425">
        <f>(EV_DATA[[#This Row],[vehicle_range_km]]/EV_DATA[[#This Row],[battery_capacity_kwh]])</f>
        <v>3.5416666666666665</v>
      </c>
      <c r="R425">
        <f>(EV_DATA[[#This Row],[avg_ev_price_usd]]/EV_DATA[[#This Row],[vehicle_range_km]])</f>
        <v>199.62745098039215</v>
      </c>
      <c r="S425">
        <f>(EV_DATA[[#This Row],[charging_stations]]/EV_DATA[[#This Row],[ev_sales_units]])*1000</f>
        <v>83.08034347141475</v>
      </c>
      <c r="T425" t="s">
        <v>20</v>
      </c>
    </row>
    <row r="426" spans="1:20" x14ac:dyDescent="0.3">
      <c r="A426" t="s">
        <v>469</v>
      </c>
      <c r="B426" t="s">
        <v>42</v>
      </c>
      <c r="C426" t="s">
        <v>17</v>
      </c>
      <c r="D426" t="s">
        <v>29</v>
      </c>
      <c r="E426" t="s">
        <v>37</v>
      </c>
      <c r="F426">
        <v>660791</v>
      </c>
      <c r="G426">
        <v>52</v>
      </c>
      <c r="H426">
        <v>521</v>
      </c>
      <c r="I426">
        <v>1.36</v>
      </c>
      <c r="J426">
        <v>53744</v>
      </c>
      <c r="K426">
        <v>27437</v>
      </c>
      <c r="L426">
        <v>12.6</v>
      </c>
      <c r="M426">
        <v>5.6</v>
      </c>
      <c r="N426">
        <v>46.1</v>
      </c>
      <c r="O426">
        <v>2026</v>
      </c>
      <c r="P426">
        <f>EV_DATA[[#This Row],[avg_ev_price_usd]]*EV_DATA[[#This Row],[ev_sales_units]]</f>
        <v>18130122667</v>
      </c>
      <c r="Q426">
        <f>(EV_DATA[[#This Row],[vehicle_range_km]]/EV_DATA[[#This Row],[battery_capacity_kwh]])</f>
        <v>10.01923076923077</v>
      </c>
      <c r="R426">
        <f>(EV_DATA[[#This Row],[avg_ev_price_usd]]/EV_DATA[[#This Row],[vehicle_range_km]])</f>
        <v>52.662188099808063</v>
      </c>
      <c r="S426">
        <f>(EV_DATA[[#This Row],[charging_stations]]/EV_DATA[[#This Row],[ev_sales_units]])*1000</f>
        <v>81.332826869615346</v>
      </c>
      <c r="T426" t="s">
        <v>20</v>
      </c>
    </row>
    <row r="427" spans="1:20" x14ac:dyDescent="0.3">
      <c r="A427" t="s">
        <v>470</v>
      </c>
      <c r="B427" t="s">
        <v>16</v>
      </c>
      <c r="C427" t="s">
        <v>17</v>
      </c>
      <c r="D427" t="s">
        <v>18</v>
      </c>
      <c r="E427" t="s">
        <v>33</v>
      </c>
      <c r="F427">
        <v>366657</v>
      </c>
      <c r="G427">
        <v>82</v>
      </c>
      <c r="H427">
        <v>384</v>
      </c>
      <c r="I427">
        <v>2.69</v>
      </c>
      <c r="J427">
        <v>77263</v>
      </c>
      <c r="K427">
        <v>41523</v>
      </c>
      <c r="L427">
        <v>23.1</v>
      </c>
      <c r="M427">
        <v>30.8</v>
      </c>
      <c r="N427">
        <v>124.3</v>
      </c>
      <c r="O427">
        <v>2026</v>
      </c>
      <c r="P427">
        <f>EV_DATA[[#This Row],[avg_ev_price_usd]]*EV_DATA[[#This Row],[ev_sales_units]]</f>
        <v>15224698611</v>
      </c>
      <c r="Q427">
        <f>(EV_DATA[[#This Row],[vehicle_range_km]]/EV_DATA[[#This Row],[battery_capacity_kwh]])</f>
        <v>4.6829268292682924</v>
      </c>
      <c r="R427">
        <f>(EV_DATA[[#This Row],[avg_ev_price_usd]]/EV_DATA[[#This Row],[vehicle_range_km]])</f>
        <v>108.1328125</v>
      </c>
      <c r="S427">
        <f>(EV_DATA[[#This Row],[charging_stations]]/EV_DATA[[#This Row],[ev_sales_units]])*1000</f>
        <v>210.72282814728752</v>
      </c>
      <c r="T427" t="s">
        <v>20</v>
      </c>
    </row>
    <row r="428" spans="1:20" x14ac:dyDescent="0.3">
      <c r="A428" t="s">
        <v>471</v>
      </c>
      <c r="B428" t="s">
        <v>42</v>
      </c>
      <c r="C428" t="s">
        <v>17</v>
      </c>
      <c r="D428" t="s">
        <v>36</v>
      </c>
      <c r="E428" t="s">
        <v>37</v>
      </c>
      <c r="F428">
        <v>798766</v>
      </c>
      <c r="G428">
        <v>83</v>
      </c>
      <c r="H428">
        <v>534</v>
      </c>
      <c r="I428">
        <v>1.29</v>
      </c>
      <c r="J428">
        <v>175393</v>
      </c>
      <c r="K428">
        <v>57868</v>
      </c>
      <c r="L428">
        <v>14.6</v>
      </c>
      <c r="M428">
        <v>8.5</v>
      </c>
      <c r="N428">
        <v>212</v>
      </c>
      <c r="O428">
        <v>2026</v>
      </c>
      <c r="P428">
        <f>EV_DATA[[#This Row],[avg_ev_price_usd]]*EV_DATA[[#This Row],[ev_sales_units]]</f>
        <v>46222990888</v>
      </c>
      <c r="Q428">
        <f>(EV_DATA[[#This Row],[vehicle_range_km]]/EV_DATA[[#This Row],[battery_capacity_kwh]])</f>
        <v>6.4337349397590362</v>
      </c>
      <c r="R428">
        <f>(EV_DATA[[#This Row],[avg_ev_price_usd]]/EV_DATA[[#This Row],[vehicle_range_km]])</f>
        <v>108.36704119850187</v>
      </c>
      <c r="S428">
        <f>(EV_DATA[[#This Row],[charging_stations]]/EV_DATA[[#This Row],[ev_sales_units]])*1000</f>
        <v>219.57995207607735</v>
      </c>
      <c r="T428" t="s">
        <v>20</v>
      </c>
    </row>
    <row r="429" spans="1:20" x14ac:dyDescent="0.3">
      <c r="A429" t="s">
        <v>472</v>
      </c>
      <c r="B429" t="s">
        <v>22</v>
      </c>
      <c r="C429" t="s">
        <v>23</v>
      </c>
      <c r="D429" t="s">
        <v>29</v>
      </c>
      <c r="E429" t="s">
        <v>33</v>
      </c>
      <c r="F429">
        <v>151490</v>
      </c>
      <c r="G429">
        <v>70</v>
      </c>
      <c r="H429">
        <v>629</v>
      </c>
      <c r="I429">
        <v>2.79</v>
      </c>
      <c r="J429">
        <v>162647</v>
      </c>
      <c r="K429">
        <v>74374</v>
      </c>
      <c r="L429">
        <v>23.2</v>
      </c>
      <c r="M429">
        <v>22.2</v>
      </c>
      <c r="N429">
        <v>183.5</v>
      </c>
      <c r="O429">
        <v>2026</v>
      </c>
      <c r="P429">
        <f>EV_DATA[[#This Row],[avg_ev_price_usd]]*EV_DATA[[#This Row],[ev_sales_units]]</f>
        <v>11266917260</v>
      </c>
      <c r="Q429">
        <f>(EV_DATA[[#This Row],[vehicle_range_km]]/EV_DATA[[#This Row],[battery_capacity_kwh]])</f>
        <v>8.9857142857142858</v>
      </c>
      <c r="R429">
        <f>(EV_DATA[[#This Row],[avg_ev_price_usd]]/EV_DATA[[#This Row],[vehicle_range_km]])</f>
        <v>118.241653418124</v>
      </c>
      <c r="S429">
        <f>(EV_DATA[[#This Row],[charging_stations]]/EV_DATA[[#This Row],[ev_sales_units]])*1000</f>
        <v>1073.6484256386561</v>
      </c>
      <c r="T429" t="s">
        <v>20</v>
      </c>
    </row>
    <row r="430" spans="1:20" x14ac:dyDescent="0.3">
      <c r="A430" t="s">
        <v>473</v>
      </c>
      <c r="B430" t="s">
        <v>55</v>
      </c>
      <c r="C430" t="s">
        <v>40</v>
      </c>
      <c r="D430" t="s">
        <v>31</v>
      </c>
      <c r="E430" t="s">
        <v>37</v>
      </c>
      <c r="F430">
        <v>270654</v>
      </c>
      <c r="G430">
        <v>118</v>
      </c>
      <c r="H430">
        <v>566</v>
      </c>
      <c r="I430">
        <v>1.33</v>
      </c>
      <c r="J430">
        <v>125330</v>
      </c>
      <c r="K430">
        <v>27931</v>
      </c>
      <c r="L430">
        <v>24.1</v>
      </c>
      <c r="M430">
        <v>53.6</v>
      </c>
      <c r="N430">
        <v>277.3</v>
      </c>
      <c r="O430">
        <v>2026</v>
      </c>
      <c r="P430">
        <f>EV_DATA[[#This Row],[avg_ev_price_usd]]*EV_DATA[[#This Row],[ev_sales_units]]</f>
        <v>7559636874</v>
      </c>
      <c r="Q430">
        <f>(EV_DATA[[#This Row],[vehicle_range_km]]/EV_DATA[[#This Row],[battery_capacity_kwh]])</f>
        <v>4.7966101694915251</v>
      </c>
      <c r="R430">
        <f>(EV_DATA[[#This Row],[avg_ev_price_usd]]/EV_DATA[[#This Row],[vehicle_range_km]])</f>
        <v>49.348056537102472</v>
      </c>
      <c r="S430">
        <f>(EV_DATA[[#This Row],[charging_stations]]/EV_DATA[[#This Row],[ev_sales_units]])*1000</f>
        <v>463.06354238252527</v>
      </c>
      <c r="T430" t="s">
        <v>20</v>
      </c>
    </row>
    <row r="431" spans="1:20" x14ac:dyDescent="0.3">
      <c r="A431" t="s">
        <v>474</v>
      </c>
      <c r="B431" t="s">
        <v>22</v>
      </c>
      <c r="C431" t="s">
        <v>23</v>
      </c>
      <c r="D431" t="s">
        <v>18</v>
      </c>
      <c r="E431" t="s">
        <v>37</v>
      </c>
      <c r="F431">
        <v>743709</v>
      </c>
      <c r="G431">
        <v>108</v>
      </c>
      <c r="H431">
        <v>381</v>
      </c>
      <c r="I431">
        <v>2.97</v>
      </c>
      <c r="J431">
        <v>153661</v>
      </c>
      <c r="K431">
        <v>66743</v>
      </c>
      <c r="L431">
        <v>14.1</v>
      </c>
      <c r="M431">
        <v>52.6</v>
      </c>
      <c r="N431">
        <v>39.6</v>
      </c>
      <c r="O431">
        <v>2026</v>
      </c>
      <c r="P431">
        <f>EV_DATA[[#This Row],[avg_ev_price_usd]]*EV_DATA[[#This Row],[ev_sales_units]]</f>
        <v>49637369787</v>
      </c>
      <c r="Q431">
        <f>(EV_DATA[[#This Row],[vehicle_range_km]]/EV_DATA[[#This Row],[battery_capacity_kwh]])</f>
        <v>3.5277777777777777</v>
      </c>
      <c r="R431">
        <f>(EV_DATA[[#This Row],[avg_ev_price_usd]]/EV_DATA[[#This Row],[vehicle_range_km]])</f>
        <v>175.1784776902887</v>
      </c>
      <c r="S431">
        <f>(EV_DATA[[#This Row],[charging_stations]]/EV_DATA[[#This Row],[ev_sales_units]])*1000</f>
        <v>206.61441504674545</v>
      </c>
      <c r="T431" t="s">
        <v>20</v>
      </c>
    </row>
    <row r="432" spans="1:20" x14ac:dyDescent="0.3">
      <c r="A432" t="s">
        <v>475</v>
      </c>
      <c r="B432" t="s">
        <v>52</v>
      </c>
      <c r="C432" t="s">
        <v>40</v>
      </c>
      <c r="D432" t="s">
        <v>18</v>
      </c>
      <c r="E432" t="s">
        <v>25</v>
      </c>
      <c r="F432">
        <v>899011</v>
      </c>
      <c r="G432">
        <v>83</v>
      </c>
      <c r="H432">
        <v>516</v>
      </c>
      <c r="I432">
        <v>0.69</v>
      </c>
      <c r="J432">
        <v>63039</v>
      </c>
      <c r="K432">
        <v>34982</v>
      </c>
      <c r="L432">
        <v>14.4</v>
      </c>
      <c r="M432">
        <v>29.2</v>
      </c>
      <c r="N432">
        <v>290.7</v>
      </c>
      <c r="O432">
        <v>2026</v>
      </c>
      <c r="P432">
        <f>EV_DATA[[#This Row],[avg_ev_price_usd]]*EV_DATA[[#This Row],[ev_sales_units]]</f>
        <v>31449202802</v>
      </c>
      <c r="Q432">
        <f>(EV_DATA[[#This Row],[vehicle_range_km]]/EV_DATA[[#This Row],[battery_capacity_kwh]])</f>
        <v>6.2168674698795181</v>
      </c>
      <c r="R432">
        <f>(EV_DATA[[#This Row],[avg_ev_price_usd]]/EV_DATA[[#This Row],[vehicle_range_km]])</f>
        <v>67.794573643410857</v>
      </c>
      <c r="S432">
        <f>(EV_DATA[[#This Row],[charging_stations]]/EV_DATA[[#This Row],[ev_sales_units]])*1000</f>
        <v>70.120387848424542</v>
      </c>
      <c r="T432" t="s">
        <v>20</v>
      </c>
    </row>
    <row r="433" spans="1:20" x14ac:dyDescent="0.3">
      <c r="A433" t="s">
        <v>476</v>
      </c>
      <c r="B433" t="s">
        <v>52</v>
      </c>
      <c r="C433" t="s">
        <v>40</v>
      </c>
      <c r="D433" t="s">
        <v>24</v>
      </c>
      <c r="E433" t="s">
        <v>37</v>
      </c>
      <c r="F433">
        <v>211654</v>
      </c>
      <c r="G433">
        <v>73</v>
      </c>
      <c r="H433">
        <v>351</v>
      </c>
      <c r="I433">
        <v>2.39</v>
      </c>
      <c r="J433">
        <v>72005</v>
      </c>
      <c r="K433">
        <v>38686</v>
      </c>
      <c r="L433">
        <v>22.1</v>
      </c>
      <c r="M433">
        <v>40.299999999999997</v>
      </c>
      <c r="N433">
        <v>142</v>
      </c>
      <c r="O433">
        <v>2026</v>
      </c>
      <c r="P433">
        <f>EV_DATA[[#This Row],[avg_ev_price_usd]]*EV_DATA[[#This Row],[ev_sales_units]]</f>
        <v>8188046644</v>
      </c>
      <c r="Q433">
        <f>(EV_DATA[[#This Row],[vehicle_range_km]]/EV_DATA[[#This Row],[battery_capacity_kwh]])</f>
        <v>4.8082191780821919</v>
      </c>
      <c r="R433">
        <f>(EV_DATA[[#This Row],[avg_ev_price_usd]]/EV_DATA[[#This Row],[vehicle_range_km]])</f>
        <v>110.21652421652422</v>
      </c>
      <c r="S433">
        <f>(EV_DATA[[#This Row],[charging_stations]]/EV_DATA[[#This Row],[ev_sales_units]])*1000</f>
        <v>340.20146087482402</v>
      </c>
      <c r="T433" t="s">
        <v>20</v>
      </c>
    </row>
    <row r="434" spans="1:20" x14ac:dyDescent="0.3">
      <c r="A434" t="s">
        <v>477</v>
      </c>
      <c r="B434" t="s">
        <v>39</v>
      </c>
      <c r="C434" t="s">
        <v>40</v>
      </c>
      <c r="D434" t="s">
        <v>43</v>
      </c>
      <c r="E434" t="s">
        <v>25</v>
      </c>
      <c r="F434">
        <v>383005</v>
      </c>
      <c r="G434">
        <v>69</v>
      </c>
      <c r="H434">
        <v>307</v>
      </c>
      <c r="I434">
        <v>2.77</v>
      </c>
      <c r="J434">
        <v>8262</v>
      </c>
      <c r="K434">
        <v>52752</v>
      </c>
      <c r="L434">
        <v>22.9</v>
      </c>
      <c r="M434">
        <v>63.8</v>
      </c>
      <c r="N434">
        <v>162.4</v>
      </c>
      <c r="O434">
        <v>2026</v>
      </c>
      <c r="P434">
        <f>EV_DATA[[#This Row],[avg_ev_price_usd]]*EV_DATA[[#This Row],[ev_sales_units]]</f>
        <v>20204279760</v>
      </c>
      <c r="Q434">
        <f>(EV_DATA[[#This Row],[vehicle_range_km]]/EV_DATA[[#This Row],[battery_capacity_kwh]])</f>
        <v>4.4492753623188408</v>
      </c>
      <c r="R434">
        <f>(EV_DATA[[#This Row],[avg_ev_price_usd]]/EV_DATA[[#This Row],[vehicle_range_km]])</f>
        <v>171.83061889250814</v>
      </c>
      <c r="S434">
        <f>(EV_DATA[[#This Row],[charging_stations]]/EV_DATA[[#This Row],[ev_sales_units]])*1000</f>
        <v>21.571519954047599</v>
      </c>
      <c r="T434" t="s">
        <v>20</v>
      </c>
    </row>
    <row r="435" spans="1:20" x14ac:dyDescent="0.3">
      <c r="A435" t="s">
        <v>478</v>
      </c>
      <c r="B435" t="s">
        <v>39</v>
      </c>
      <c r="C435" t="s">
        <v>40</v>
      </c>
      <c r="D435" t="s">
        <v>43</v>
      </c>
      <c r="E435" t="s">
        <v>19</v>
      </c>
      <c r="F435">
        <v>371909</v>
      </c>
      <c r="G435">
        <v>65</v>
      </c>
      <c r="H435">
        <v>420</v>
      </c>
      <c r="I435">
        <v>1.31</v>
      </c>
      <c r="J435">
        <v>123165</v>
      </c>
      <c r="K435">
        <v>72315</v>
      </c>
      <c r="L435">
        <v>17.7</v>
      </c>
      <c r="M435">
        <v>55.5</v>
      </c>
      <c r="N435">
        <v>255.1</v>
      </c>
      <c r="O435">
        <v>2026</v>
      </c>
      <c r="P435">
        <f>EV_DATA[[#This Row],[avg_ev_price_usd]]*EV_DATA[[#This Row],[ev_sales_units]]</f>
        <v>26894599335</v>
      </c>
      <c r="Q435">
        <f>(EV_DATA[[#This Row],[vehicle_range_km]]/EV_DATA[[#This Row],[battery_capacity_kwh]])</f>
        <v>6.4615384615384617</v>
      </c>
      <c r="R435">
        <f>(EV_DATA[[#This Row],[avg_ev_price_usd]]/EV_DATA[[#This Row],[vehicle_range_km]])</f>
        <v>172.17857142857142</v>
      </c>
      <c r="S435">
        <f>(EV_DATA[[#This Row],[charging_stations]]/EV_DATA[[#This Row],[ev_sales_units]])*1000</f>
        <v>331.16972162545136</v>
      </c>
      <c r="T435" t="s">
        <v>20</v>
      </c>
    </row>
    <row r="436" spans="1:20" x14ac:dyDescent="0.3">
      <c r="A436" t="s">
        <v>479</v>
      </c>
      <c r="B436" t="s">
        <v>27</v>
      </c>
      <c r="C436" t="s">
        <v>28</v>
      </c>
      <c r="D436" t="s">
        <v>31</v>
      </c>
      <c r="E436" t="s">
        <v>33</v>
      </c>
      <c r="F436">
        <v>791954</v>
      </c>
      <c r="G436">
        <v>62</v>
      </c>
      <c r="H436">
        <v>415</v>
      </c>
      <c r="I436">
        <v>2.14</v>
      </c>
      <c r="J436">
        <v>43833</v>
      </c>
      <c r="K436">
        <v>41561</v>
      </c>
      <c r="L436">
        <v>13.9</v>
      </c>
      <c r="M436">
        <v>21.2</v>
      </c>
      <c r="N436">
        <v>165.3</v>
      </c>
      <c r="O436">
        <v>2026</v>
      </c>
      <c r="P436">
        <f>EV_DATA[[#This Row],[avg_ev_price_usd]]*EV_DATA[[#This Row],[ev_sales_units]]</f>
        <v>32914400194</v>
      </c>
      <c r="Q436">
        <f>(EV_DATA[[#This Row],[vehicle_range_km]]/EV_DATA[[#This Row],[battery_capacity_kwh]])</f>
        <v>6.693548387096774</v>
      </c>
      <c r="R436">
        <f>(EV_DATA[[#This Row],[avg_ev_price_usd]]/EV_DATA[[#This Row],[vehicle_range_km]])</f>
        <v>100.14698795180723</v>
      </c>
      <c r="S436">
        <f>(EV_DATA[[#This Row],[charging_stations]]/EV_DATA[[#This Row],[ev_sales_units]])*1000</f>
        <v>55.347911621129512</v>
      </c>
      <c r="T436" t="s">
        <v>34</v>
      </c>
    </row>
    <row r="437" spans="1:20" x14ac:dyDescent="0.3">
      <c r="A437" t="s">
        <v>480</v>
      </c>
      <c r="B437" t="s">
        <v>55</v>
      </c>
      <c r="C437" t="s">
        <v>40</v>
      </c>
      <c r="D437" t="s">
        <v>45</v>
      </c>
      <c r="E437" t="s">
        <v>25</v>
      </c>
      <c r="F437">
        <v>743941</v>
      </c>
      <c r="G437">
        <v>80</v>
      </c>
      <c r="H437">
        <v>483</v>
      </c>
      <c r="I437">
        <v>1.83</v>
      </c>
      <c r="J437">
        <v>1164</v>
      </c>
      <c r="K437">
        <v>52000</v>
      </c>
      <c r="L437">
        <v>23.1</v>
      </c>
      <c r="M437">
        <v>62.3</v>
      </c>
      <c r="N437">
        <v>240.8</v>
      </c>
      <c r="O437">
        <v>2026</v>
      </c>
      <c r="P437">
        <f>EV_DATA[[#This Row],[avg_ev_price_usd]]*EV_DATA[[#This Row],[ev_sales_units]]</f>
        <v>38684932000</v>
      </c>
      <c r="Q437">
        <f>(EV_DATA[[#This Row],[vehicle_range_km]]/EV_DATA[[#This Row],[battery_capacity_kwh]])</f>
        <v>6.0374999999999996</v>
      </c>
      <c r="R437">
        <f>(EV_DATA[[#This Row],[avg_ev_price_usd]]/EV_DATA[[#This Row],[vehicle_range_km]])</f>
        <v>107.66045548654245</v>
      </c>
      <c r="S437">
        <f>(EV_DATA[[#This Row],[charging_stations]]/EV_DATA[[#This Row],[ev_sales_units]])*1000</f>
        <v>1.5646402066830569</v>
      </c>
      <c r="T437" t="s">
        <v>34</v>
      </c>
    </row>
    <row r="438" spans="1:20" x14ac:dyDescent="0.3">
      <c r="A438" t="s">
        <v>481</v>
      </c>
      <c r="B438" t="s">
        <v>49</v>
      </c>
      <c r="C438" t="s">
        <v>23</v>
      </c>
      <c r="D438" t="s">
        <v>29</v>
      </c>
      <c r="E438" t="s">
        <v>25</v>
      </c>
      <c r="F438">
        <v>10123</v>
      </c>
      <c r="G438">
        <v>66</v>
      </c>
      <c r="H438">
        <v>469</v>
      </c>
      <c r="I438">
        <v>2.56</v>
      </c>
      <c r="J438">
        <v>144346</v>
      </c>
      <c r="K438">
        <v>60964</v>
      </c>
      <c r="L438">
        <v>21.4</v>
      </c>
      <c r="M438">
        <v>30</v>
      </c>
      <c r="N438">
        <v>184.5</v>
      </c>
      <c r="O438">
        <v>2026</v>
      </c>
      <c r="P438">
        <f>EV_DATA[[#This Row],[avg_ev_price_usd]]*EV_DATA[[#This Row],[ev_sales_units]]</f>
        <v>617138572</v>
      </c>
      <c r="Q438">
        <f>(EV_DATA[[#This Row],[vehicle_range_km]]/EV_DATA[[#This Row],[battery_capacity_kwh]])</f>
        <v>7.1060606060606064</v>
      </c>
      <c r="R438">
        <f>(EV_DATA[[#This Row],[avg_ev_price_usd]]/EV_DATA[[#This Row],[vehicle_range_km]])</f>
        <v>129.98720682302772</v>
      </c>
      <c r="S438">
        <f>(EV_DATA[[#This Row],[charging_stations]]/EV_DATA[[#This Row],[ev_sales_units]])*1000</f>
        <v>14259.211696137509</v>
      </c>
      <c r="T438" t="s">
        <v>34</v>
      </c>
    </row>
    <row r="439" spans="1:20" x14ac:dyDescent="0.3">
      <c r="A439" t="s">
        <v>482</v>
      </c>
      <c r="B439" t="s">
        <v>52</v>
      </c>
      <c r="C439" t="s">
        <v>40</v>
      </c>
      <c r="D439" t="s">
        <v>43</v>
      </c>
      <c r="E439" t="s">
        <v>37</v>
      </c>
      <c r="F439">
        <v>550922</v>
      </c>
      <c r="G439">
        <v>67</v>
      </c>
      <c r="H439">
        <v>274</v>
      </c>
      <c r="I439">
        <v>1.34</v>
      </c>
      <c r="J439">
        <v>32280</v>
      </c>
      <c r="K439">
        <v>80846</v>
      </c>
      <c r="L439">
        <v>13</v>
      </c>
      <c r="M439">
        <v>58</v>
      </c>
      <c r="N439">
        <v>225.2</v>
      </c>
      <c r="O439">
        <v>2026</v>
      </c>
      <c r="P439">
        <f>EV_DATA[[#This Row],[avg_ev_price_usd]]*EV_DATA[[#This Row],[ev_sales_units]]</f>
        <v>44539840012</v>
      </c>
      <c r="Q439">
        <f>(EV_DATA[[#This Row],[vehicle_range_km]]/EV_DATA[[#This Row],[battery_capacity_kwh]])</f>
        <v>4.08955223880597</v>
      </c>
      <c r="R439">
        <f>(EV_DATA[[#This Row],[avg_ev_price_usd]]/EV_DATA[[#This Row],[vehicle_range_km]])</f>
        <v>295.05839416058393</v>
      </c>
      <c r="S439">
        <f>(EV_DATA[[#This Row],[charging_stations]]/EV_DATA[[#This Row],[ev_sales_units]])*1000</f>
        <v>58.592686442000861</v>
      </c>
      <c r="T439" t="s">
        <v>34</v>
      </c>
    </row>
    <row r="440" spans="1:20" x14ac:dyDescent="0.3">
      <c r="A440" t="s">
        <v>483</v>
      </c>
      <c r="B440" t="s">
        <v>16</v>
      </c>
      <c r="C440" t="s">
        <v>17</v>
      </c>
      <c r="D440" t="s">
        <v>45</v>
      </c>
      <c r="E440" t="s">
        <v>25</v>
      </c>
      <c r="F440">
        <v>288167</v>
      </c>
      <c r="G440">
        <v>90</v>
      </c>
      <c r="H440">
        <v>478</v>
      </c>
      <c r="I440">
        <v>2.96</v>
      </c>
      <c r="J440">
        <v>59154</v>
      </c>
      <c r="K440">
        <v>76667</v>
      </c>
      <c r="L440">
        <v>18.3</v>
      </c>
      <c r="M440">
        <v>30.1</v>
      </c>
      <c r="N440">
        <v>43.2</v>
      </c>
      <c r="O440">
        <v>2026</v>
      </c>
      <c r="P440">
        <f>EV_DATA[[#This Row],[avg_ev_price_usd]]*EV_DATA[[#This Row],[ev_sales_units]]</f>
        <v>22092899389</v>
      </c>
      <c r="Q440">
        <f>(EV_DATA[[#This Row],[vehicle_range_km]]/EV_DATA[[#This Row],[battery_capacity_kwh]])</f>
        <v>5.3111111111111109</v>
      </c>
      <c r="R440">
        <f>(EV_DATA[[#This Row],[avg_ev_price_usd]]/EV_DATA[[#This Row],[vehicle_range_km]])</f>
        <v>160.39121338912133</v>
      </c>
      <c r="S440">
        <f>(EV_DATA[[#This Row],[charging_stations]]/EV_DATA[[#This Row],[ev_sales_units]])*1000</f>
        <v>205.27680129924661</v>
      </c>
      <c r="T440" t="s">
        <v>20</v>
      </c>
    </row>
    <row r="441" spans="1:20" x14ac:dyDescent="0.3">
      <c r="A441" t="s">
        <v>484</v>
      </c>
      <c r="B441" t="s">
        <v>42</v>
      </c>
      <c r="C441" t="s">
        <v>17</v>
      </c>
      <c r="D441" t="s">
        <v>58</v>
      </c>
      <c r="E441" t="s">
        <v>33</v>
      </c>
      <c r="F441">
        <v>601383</v>
      </c>
      <c r="G441">
        <v>95</v>
      </c>
      <c r="H441">
        <v>608</v>
      </c>
      <c r="I441">
        <v>2.1</v>
      </c>
      <c r="J441">
        <v>127558</v>
      </c>
      <c r="K441">
        <v>72799</v>
      </c>
      <c r="L441">
        <v>22.7</v>
      </c>
      <c r="M441">
        <v>56</v>
      </c>
      <c r="N441">
        <v>293.5</v>
      </c>
      <c r="O441">
        <v>2026</v>
      </c>
      <c r="P441">
        <f>EV_DATA[[#This Row],[avg_ev_price_usd]]*EV_DATA[[#This Row],[ev_sales_units]]</f>
        <v>43780081017</v>
      </c>
      <c r="Q441">
        <f>(EV_DATA[[#This Row],[vehicle_range_km]]/EV_DATA[[#This Row],[battery_capacity_kwh]])</f>
        <v>6.4</v>
      </c>
      <c r="R441">
        <f>(EV_DATA[[#This Row],[avg_ev_price_usd]]/EV_DATA[[#This Row],[vehicle_range_km]])</f>
        <v>119.73519736842105</v>
      </c>
      <c r="S441">
        <f>(EV_DATA[[#This Row],[charging_stations]]/EV_DATA[[#This Row],[ev_sales_units]])*1000</f>
        <v>212.10775828382245</v>
      </c>
      <c r="T441" t="s">
        <v>34</v>
      </c>
    </row>
    <row r="442" spans="1:20" x14ac:dyDescent="0.3">
      <c r="A442" t="s">
        <v>485</v>
      </c>
      <c r="B442" t="s">
        <v>49</v>
      </c>
      <c r="C442" t="s">
        <v>23</v>
      </c>
      <c r="D442" t="s">
        <v>31</v>
      </c>
      <c r="E442" t="s">
        <v>37</v>
      </c>
      <c r="F442">
        <v>593484</v>
      </c>
      <c r="G442">
        <v>77</v>
      </c>
      <c r="H442">
        <v>506</v>
      </c>
      <c r="I442">
        <v>0.95</v>
      </c>
      <c r="J442">
        <v>137619</v>
      </c>
      <c r="K442">
        <v>55684</v>
      </c>
      <c r="L442">
        <v>12</v>
      </c>
      <c r="M442">
        <v>35.4</v>
      </c>
      <c r="N442">
        <v>290.2</v>
      </c>
      <c r="O442">
        <v>2026</v>
      </c>
      <c r="P442">
        <f>EV_DATA[[#This Row],[avg_ev_price_usd]]*EV_DATA[[#This Row],[ev_sales_units]]</f>
        <v>33047563056</v>
      </c>
      <c r="Q442">
        <f>(EV_DATA[[#This Row],[vehicle_range_km]]/EV_DATA[[#This Row],[battery_capacity_kwh]])</f>
        <v>6.5714285714285712</v>
      </c>
      <c r="R442">
        <f>(EV_DATA[[#This Row],[avg_ev_price_usd]]/EV_DATA[[#This Row],[vehicle_range_km]])</f>
        <v>110.04743083003953</v>
      </c>
      <c r="S442">
        <f>(EV_DATA[[#This Row],[charging_stations]]/EV_DATA[[#This Row],[ev_sales_units]])*1000</f>
        <v>231.88325211800151</v>
      </c>
      <c r="T442" t="s">
        <v>20</v>
      </c>
    </row>
    <row r="443" spans="1:20" x14ac:dyDescent="0.3">
      <c r="A443" t="s">
        <v>486</v>
      </c>
      <c r="B443" t="s">
        <v>49</v>
      </c>
      <c r="C443" t="s">
        <v>23</v>
      </c>
      <c r="D443" t="s">
        <v>58</v>
      </c>
      <c r="E443" t="s">
        <v>25</v>
      </c>
      <c r="F443">
        <v>239427</v>
      </c>
      <c r="G443">
        <v>72</v>
      </c>
      <c r="H443">
        <v>519</v>
      </c>
      <c r="I443">
        <v>2.56</v>
      </c>
      <c r="J443">
        <v>123233</v>
      </c>
      <c r="K443">
        <v>47061</v>
      </c>
      <c r="L443">
        <v>23.6</v>
      </c>
      <c r="M443">
        <v>32.200000000000003</v>
      </c>
      <c r="N443">
        <v>16.5</v>
      </c>
      <c r="O443">
        <v>2026</v>
      </c>
      <c r="P443">
        <f>EV_DATA[[#This Row],[avg_ev_price_usd]]*EV_DATA[[#This Row],[ev_sales_units]]</f>
        <v>11267674047</v>
      </c>
      <c r="Q443">
        <f>(EV_DATA[[#This Row],[vehicle_range_km]]/EV_DATA[[#This Row],[battery_capacity_kwh]])</f>
        <v>7.208333333333333</v>
      </c>
      <c r="R443">
        <f>(EV_DATA[[#This Row],[avg_ev_price_usd]]/EV_DATA[[#This Row],[vehicle_range_km]])</f>
        <v>90.676300578034684</v>
      </c>
      <c r="S443">
        <f>(EV_DATA[[#This Row],[charging_stations]]/EV_DATA[[#This Row],[ev_sales_units]])*1000</f>
        <v>514.6996788165078</v>
      </c>
      <c r="T443" t="s">
        <v>34</v>
      </c>
    </row>
    <row r="444" spans="1:20" x14ac:dyDescent="0.3">
      <c r="A444" t="s">
        <v>487</v>
      </c>
      <c r="B444" t="s">
        <v>66</v>
      </c>
      <c r="C444" t="s">
        <v>17</v>
      </c>
      <c r="D444" t="s">
        <v>31</v>
      </c>
      <c r="E444" t="s">
        <v>33</v>
      </c>
      <c r="F444">
        <v>563193</v>
      </c>
      <c r="G444">
        <v>98</v>
      </c>
      <c r="H444">
        <v>647</v>
      </c>
      <c r="I444">
        <v>2.2599999999999998</v>
      </c>
      <c r="J444">
        <v>22909</v>
      </c>
      <c r="K444">
        <v>80404</v>
      </c>
      <c r="L444">
        <v>20.8</v>
      </c>
      <c r="M444">
        <v>20.9</v>
      </c>
      <c r="N444">
        <v>202.7</v>
      </c>
      <c r="O444">
        <v>2026</v>
      </c>
      <c r="P444">
        <f>EV_DATA[[#This Row],[avg_ev_price_usd]]*EV_DATA[[#This Row],[ev_sales_units]]</f>
        <v>45282969972</v>
      </c>
      <c r="Q444">
        <f>(EV_DATA[[#This Row],[vehicle_range_km]]/EV_DATA[[#This Row],[battery_capacity_kwh]])</f>
        <v>6.6020408163265305</v>
      </c>
      <c r="R444">
        <f>(EV_DATA[[#This Row],[avg_ev_price_usd]]/EV_DATA[[#This Row],[vehicle_range_km]])</f>
        <v>124.27202472952087</v>
      </c>
      <c r="S444">
        <f>(EV_DATA[[#This Row],[charging_stations]]/EV_DATA[[#This Row],[ev_sales_units]])*1000</f>
        <v>40.676997050744596</v>
      </c>
      <c r="T444" t="s">
        <v>34</v>
      </c>
    </row>
    <row r="445" spans="1:20" x14ac:dyDescent="0.3">
      <c r="A445" t="s">
        <v>488</v>
      </c>
      <c r="B445" t="s">
        <v>49</v>
      </c>
      <c r="C445" t="s">
        <v>23</v>
      </c>
      <c r="D445" t="s">
        <v>58</v>
      </c>
      <c r="E445" t="s">
        <v>37</v>
      </c>
      <c r="F445">
        <v>103761</v>
      </c>
      <c r="G445">
        <v>100</v>
      </c>
      <c r="H445">
        <v>279</v>
      </c>
      <c r="I445">
        <v>2.35</v>
      </c>
      <c r="J445">
        <v>124820</v>
      </c>
      <c r="K445">
        <v>50952</v>
      </c>
      <c r="L445">
        <v>17.399999999999999</v>
      </c>
      <c r="M445">
        <v>51.2</v>
      </c>
      <c r="N445">
        <v>96.9</v>
      </c>
      <c r="O445">
        <v>2026</v>
      </c>
      <c r="P445">
        <f>EV_DATA[[#This Row],[avg_ev_price_usd]]*EV_DATA[[#This Row],[ev_sales_units]]</f>
        <v>5286830472</v>
      </c>
      <c r="Q445">
        <f>(EV_DATA[[#This Row],[vehicle_range_km]]/EV_DATA[[#This Row],[battery_capacity_kwh]])</f>
        <v>2.79</v>
      </c>
      <c r="R445">
        <f>(EV_DATA[[#This Row],[avg_ev_price_usd]]/EV_DATA[[#This Row],[vehicle_range_km]])</f>
        <v>182.6236559139785</v>
      </c>
      <c r="S445">
        <f>(EV_DATA[[#This Row],[charging_stations]]/EV_DATA[[#This Row],[ev_sales_units]])*1000</f>
        <v>1202.956794942223</v>
      </c>
      <c r="T445" t="s">
        <v>20</v>
      </c>
    </row>
    <row r="446" spans="1:20" x14ac:dyDescent="0.3">
      <c r="A446" t="s">
        <v>489</v>
      </c>
      <c r="B446" t="s">
        <v>49</v>
      </c>
      <c r="C446" t="s">
        <v>23</v>
      </c>
      <c r="D446" t="s">
        <v>47</v>
      </c>
      <c r="E446" t="s">
        <v>37</v>
      </c>
      <c r="F446">
        <v>112378</v>
      </c>
      <c r="G446">
        <v>55</v>
      </c>
      <c r="H446">
        <v>343</v>
      </c>
      <c r="I446">
        <v>1.62</v>
      </c>
      <c r="J446">
        <v>47696</v>
      </c>
      <c r="K446">
        <v>78798</v>
      </c>
      <c r="L446">
        <v>24</v>
      </c>
      <c r="M446">
        <v>7.8</v>
      </c>
      <c r="N446">
        <v>233.1</v>
      </c>
      <c r="O446">
        <v>2026</v>
      </c>
      <c r="P446">
        <f>EV_DATA[[#This Row],[avg_ev_price_usd]]*EV_DATA[[#This Row],[ev_sales_units]]</f>
        <v>8855161644</v>
      </c>
      <c r="Q446">
        <f>(EV_DATA[[#This Row],[vehicle_range_km]]/EV_DATA[[#This Row],[battery_capacity_kwh]])</f>
        <v>6.2363636363636363</v>
      </c>
      <c r="R446">
        <f>(EV_DATA[[#This Row],[avg_ev_price_usd]]/EV_DATA[[#This Row],[vehicle_range_km]])</f>
        <v>229.73177842565599</v>
      </c>
      <c r="S446">
        <f>(EV_DATA[[#This Row],[charging_stations]]/EV_DATA[[#This Row],[ev_sales_units]])*1000</f>
        <v>424.42470946270623</v>
      </c>
      <c r="T446" t="s">
        <v>20</v>
      </c>
    </row>
    <row r="447" spans="1:20" x14ac:dyDescent="0.3">
      <c r="A447" t="s">
        <v>490</v>
      </c>
      <c r="B447" t="s">
        <v>55</v>
      </c>
      <c r="C447" t="s">
        <v>40</v>
      </c>
      <c r="D447" t="s">
        <v>31</v>
      </c>
      <c r="E447" t="s">
        <v>19</v>
      </c>
      <c r="F447">
        <v>365886</v>
      </c>
      <c r="G447">
        <v>120</v>
      </c>
      <c r="H447">
        <v>623</v>
      </c>
      <c r="I447">
        <v>1.98</v>
      </c>
      <c r="J447">
        <v>60499</v>
      </c>
      <c r="K447">
        <v>62030</v>
      </c>
      <c r="L447">
        <v>16.399999999999999</v>
      </c>
      <c r="M447">
        <v>12.5</v>
      </c>
      <c r="N447">
        <v>132.4</v>
      </c>
      <c r="O447">
        <v>2026</v>
      </c>
      <c r="P447">
        <f>EV_DATA[[#This Row],[avg_ev_price_usd]]*EV_DATA[[#This Row],[ev_sales_units]]</f>
        <v>22695908580</v>
      </c>
      <c r="Q447">
        <f>(EV_DATA[[#This Row],[vehicle_range_km]]/EV_DATA[[#This Row],[battery_capacity_kwh]])</f>
        <v>5.1916666666666664</v>
      </c>
      <c r="R447">
        <f>(EV_DATA[[#This Row],[avg_ev_price_usd]]/EV_DATA[[#This Row],[vehicle_range_km]])</f>
        <v>99.566613162118784</v>
      </c>
      <c r="S447">
        <f>(EV_DATA[[#This Row],[charging_stations]]/EV_DATA[[#This Row],[ev_sales_units]])*1000</f>
        <v>165.34931645375883</v>
      </c>
      <c r="T447" t="s">
        <v>34</v>
      </c>
    </row>
    <row r="448" spans="1:20" x14ac:dyDescent="0.3">
      <c r="A448" t="s">
        <v>491</v>
      </c>
      <c r="B448" t="s">
        <v>22</v>
      </c>
      <c r="C448" t="s">
        <v>23</v>
      </c>
      <c r="D448" t="s">
        <v>45</v>
      </c>
      <c r="E448" t="s">
        <v>19</v>
      </c>
      <c r="F448">
        <v>168681</v>
      </c>
      <c r="G448">
        <v>60</v>
      </c>
      <c r="H448">
        <v>559</v>
      </c>
      <c r="I448">
        <v>2.69</v>
      </c>
      <c r="J448">
        <v>195959</v>
      </c>
      <c r="K448">
        <v>41406</v>
      </c>
      <c r="L448">
        <v>22.7</v>
      </c>
      <c r="M448">
        <v>31.1</v>
      </c>
      <c r="N448">
        <v>276.8</v>
      </c>
      <c r="O448">
        <v>2026</v>
      </c>
      <c r="P448">
        <f>EV_DATA[[#This Row],[avg_ev_price_usd]]*EV_DATA[[#This Row],[ev_sales_units]]</f>
        <v>6984405486</v>
      </c>
      <c r="Q448">
        <f>(EV_DATA[[#This Row],[vehicle_range_km]]/EV_DATA[[#This Row],[battery_capacity_kwh]])</f>
        <v>9.3166666666666664</v>
      </c>
      <c r="R448">
        <f>(EV_DATA[[#This Row],[avg_ev_price_usd]]/EV_DATA[[#This Row],[vehicle_range_km]])</f>
        <v>74.071556350626125</v>
      </c>
      <c r="S448">
        <f>(EV_DATA[[#This Row],[charging_stations]]/EV_DATA[[#This Row],[ev_sales_units]])*1000</f>
        <v>1161.7135302731192</v>
      </c>
      <c r="T448" t="s">
        <v>34</v>
      </c>
    </row>
    <row r="449" spans="1:20" x14ac:dyDescent="0.3">
      <c r="A449" t="s">
        <v>492</v>
      </c>
      <c r="B449" t="s">
        <v>66</v>
      </c>
      <c r="C449" t="s">
        <v>17</v>
      </c>
      <c r="D449" t="s">
        <v>43</v>
      </c>
      <c r="E449" t="s">
        <v>19</v>
      </c>
      <c r="F449">
        <v>329067</v>
      </c>
      <c r="G449">
        <v>82</v>
      </c>
      <c r="H449">
        <v>257</v>
      </c>
      <c r="I449">
        <v>1.54</v>
      </c>
      <c r="J449">
        <v>128374</v>
      </c>
      <c r="K449">
        <v>31727</v>
      </c>
      <c r="L449">
        <v>19.8</v>
      </c>
      <c r="M449">
        <v>52.2</v>
      </c>
      <c r="N449">
        <v>70.400000000000006</v>
      </c>
      <c r="O449">
        <v>2026</v>
      </c>
      <c r="P449">
        <f>EV_DATA[[#This Row],[avg_ev_price_usd]]*EV_DATA[[#This Row],[ev_sales_units]]</f>
        <v>10440308709</v>
      </c>
      <c r="Q449">
        <f>(EV_DATA[[#This Row],[vehicle_range_km]]/EV_DATA[[#This Row],[battery_capacity_kwh]])</f>
        <v>3.1341463414634148</v>
      </c>
      <c r="R449">
        <f>(EV_DATA[[#This Row],[avg_ev_price_usd]]/EV_DATA[[#This Row],[vehicle_range_km]])</f>
        <v>123.45136186770428</v>
      </c>
      <c r="S449">
        <f>(EV_DATA[[#This Row],[charging_stations]]/EV_DATA[[#This Row],[ev_sales_units]])*1000</f>
        <v>390.115082946634</v>
      </c>
      <c r="T449" t="s">
        <v>20</v>
      </c>
    </row>
    <row r="450" spans="1:20" x14ac:dyDescent="0.3">
      <c r="A450" t="s">
        <v>493</v>
      </c>
      <c r="B450" t="s">
        <v>27</v>
      </c>
      <c r="C450" t="s">
        <v>28</v>
      </c>
      <c r="D450" t="s">
        <v>24</v>
      </c>
      <c r="E450" t="s">
        <v>33</v>
      </c>
      <c r="F450">
        <v>498943</v>
      </c>
      <c r="G450">
        <v>97</v>
      </c>
      <c r="H450">
        <v>394</v>
      </c>
      <c r="I450">
        <v>1.81</v>
      </c>
      <c r="J450">
        <v>123857</v>
      </c>
      <c r="K450">
        <v>60235</v>
      </c>
      <c r="L450">
        <v>12.8</v>
      </c>
      <c r="M450">
        <v>61</v>
      </c>
      <c r="N450">
        <v>7.2</v>
      </c>
      <c r="O450">
        <v>2026</v>
      </c>
      <c r="P450">
        <f>EV_DATA[[#This Row],[avg_ev_price_usd]]*EV_DATA[[#This Row],[ev_sales_units]]</f>
        <v>30053831605</v>
      </c>
      <c r="Q450">
        <f>(EV_DATA[[#This Row],[vehicle_range_km]]/EV_DATA[[#This Row],[battery_capacity_kwh]])</f>
        <v>4.0618556701030926</v>
      </c>
      <c r="R450">
        <f>(EV_DATA[[#This Row],[avg_ev_price_usd]]/EV_DATA[[#This Row],[vehicle_range_km]])</f>
        <v>152.88071065989848</v>
      </c>
      <c r="S450">
        <f>(EV_DATA[[#This Row],[charging_stations]]/EV_DATA[[#This Row],[ev_sales_units]])*1000</f>
        <v>248.23877677410044</v>
      </c>
      <c r="T450" t="s">
        <v>20</v>
      </c>
    </row>
    <row r="451" spans="1:20" x14ac:dyDescent="0.3">
      <c r="A451" t="s">
        <v>494</v>
      </c>
      <c r="B451" t="s">
        <v>49</v>
      </c>
      <c r="C451" t="s">
        <v>23</v>
      </c>
      <c r="D451" t="s">
        <v>31</v>
      </c>
      <c r="E451" t="s">
        <v>37</v>
      </c>
      <c r="F451">
        <v>750403</v>
      </c>
      <c r="G451">
        <v>42</v>
      </c>
      <c r="H451">
        <v>410</v>
      </c>
      <c r="I451">
        <v>2.92</v>
      </c>
      <c r="J451">
        <v>179334</v>
      </c>
      <c r="K451">
        <v>62840</v>
      </c>
      <c r="L451">
        <v>12.2</v>
      </c>
      <c r="M451">
        <v>30.9</v>
      </c>
      <c r="N451">
        <v>29.8</v>
      </c>
      <c r="O451">
        <v>2026</v>
      </c>
      <c r="P451">
        <f>EV_DATA[[#This Row],[avg_ev_price_usd]]*EV_DATA[[#This Row],[ev_sales_units]]</f>
        <v>47155324520</v>
      </c>
      <c r="Q451">
        <f>(EV_DATA[[#This Row],[vehicle_range_km]]/EV_DATA[[#This Row],[battery_capacity_kwh]])</f>
        <v>9.7619047619047628</v>
      </c>
      <c r="R451">
        <f>(EV_DATA[[#This Row],[avg_ev_price_usd]]/EV_DATA[[#This Row],[vehicle_range_km]])</f>
        <v>153.26829268292684</v>
      </c>
      <c r="S451">
        <f>(EV_DATA[[#This Row],[charging_stations]]/EV_DATA[[#This Row],[ev_sales_units]])*1000</f>
        <v>238.98358615304045</v>
      </c>
      <c r="T451" t="s">
        <v>34</v>
      </c>
    </row>
    <row r="452" spans="1:20" x14ac:dyDescent="0.3">
      <c r="A452" t="s">
        <v>495</v>
      </c>
      <c r="B452" t="s">
        <v>49</v>
      </c>
      <c r="C452" t="s">
        <v>23</v>
      </c>
      <c r="D452" t="s">
        <v>72</v>
      </c>
      <c r="E452" t="s">
        <v>37</v>
      </c>
      <c r="F452">
        <v>480984</v>
      </c>
      <c r="G452">
        <v>91</v>
      </c>
      <c r="H452">
        <v>601</v>
      </c>
      <c r="I452">
        <v>2.4700000000000002</v>
      </c>
      <c r="J452">
        <v>9604</v>
      </c>
      <c r="K452">
        <v>25023</v>
      </c>
      <c r="L452">
        <v>20.8</v>
      </c>
      <c r="M452">
        <v>25.5</v>
      </c>
      <c r="N452">
        <v>54.7</v>
      </c>
      <c r="O452">
        <v>2026</v>
      </c>
      <c r="P452">
        <f>EV_DATA[[#This Row],[avg_ev_price_usd]]*EV_DATA[[#This Row],[ev_sales_units]]</f>
        <v>12035662632</v>
      </c>
      <c r="Q452">
        <f>(EV_DATA[[#This Row],[vehicle_range_km]]/EV_DATA[[#This Row],[battery_capacity_kwh]])</f>
        <v>6.604395604395604</v>
      </c>
      <c r="R452">
        <f>(EV_DATA[[#This Row],[avg_ev_price_usd]]/EV_DATA[[#This Row],[vehicle_range_km]])</f>
        <v>41.635607321131445</v>
      </c>
      <c r="S452">
        <f>(EV_DATA[[#This Row],[charging_stations]]/EV_DATA[[#This Row],[ev_sales_units]])*1000</f>
        <v>19.967400162999184</v>
      </c>
      <c r="T452" t="s">
        <v>34</v>
      </c>
    </row>
    <row r="453" spans="1:20" x14ac:dyDescent="0.3">
      <c r="A453" t="s">
        <v>496</v>
      </c>
      <c r="B453" t="s">
        <v>22</v>
      </c>
      <c r="C453" t="s">
        <v>23</v>
      </c>
      <c r="D453" t="s">
        <v>45</v>
      </c>
      <c r="E453" t="s">
        <v>25</v>
      </c>
      <c r="F453">
        <v>644185</v>
      </c>
      <c r="G453">
        <v>62</v>
      </c>
      <c r="H453">
        <v>363</v>
      </c>
      <c r="I453">
        <v>0.99</v>
      </c>
      <c r="J453">
        <v>116852</v>
      </c>
      <c r="K453">
        <v>43334</v>
      </c>
      <c r="L453">
        <v>17.3</v>
      </c>
      <c r="M453">
        <v>47.4</v>
      </c>
      <c r="N453">
        <v>180.1</v>
      </c>
      <c r="O453">
        <v>2026</v>
      </c>
      <c r="P453">
        <f>EV_DATA[[#This Row],[avg_ev_price_usd]]*EV_DATA[[#This Row],[ev_sales_units]]</f>
        <v>27915112790</v>
      </c>
      <c r="Q453">
        <f>(EV_DATA[[#This Row],[vehicle_range_km]]/EV_DATA[[#This Row],[battery_capacity_kwh]])</f>
        <v>5.854838709677419</v>
      </c>
      <c r="R453">
        <f>(EV_DATA[[#This Row],[avg_ev_price_usd]]/EV_DATA[[#This Row],[vehicle_range_km]])</f>
        <v>119.37741046831955</v>
      </c>
      <c r="S453">
        <f>(EV_DATA[[#This Row],[charging_stations]]/EV_DATA[[#This Row],[ev_sales_units]])*1000</f>
        <v>181.39509612921754</v>
      </c>
      <c r="T453" t="s">
        <v>34</v>
      </c>
    </row>
    <row r="454" spans="1:20" x14ac:dyDescent="0.3">
      <c r="A454" t="s">
        <v>497</v>
      </c>
      <c r="B454" t="s">
        <v>61</v>
      </c>
      <c r="C454" t="s">
        <v>40</v>
      </c>
      <c r="D454" t="s">
        <v>45</v>
      </c>
      <c r="E454" t="s">
        <v>33</v>
      </c>
      <c r="F454">
        <v>461507</v>
      </c>
      <c r="G454">
        <v>41</v>
      </c>
      <c r="H454">
        <v>618</v>
      </c>
      <c r="I454">
        <v>1.08</v>
      </c>
      <c r="J454">
        <v>159545</v>
      </c>
      <c r="K454">
        <v>83110</v>
      </c>
      <c r="L454">
        <v>13</v>
      </c>
      <c r="M454">
        <v>54.3</v>
      </c>
      <c r="N454">
        <v>282.89999999999998</v>
      </c>
      <c r="O454">
        <v>2026</v>
      </c>
      <c r="P454">
        <f>EV_DATA[[#This Row],[avg_ev_price_usd]]*EV_DATA[[#This Row],[ev_sales_units]]</f>
        <v>38355846770</v>
      </c>
      <c r="Q454">
        <f>(EV_DATA[[#This Row],[vehicle_range_km]]/EV_DATA[[#This Row],[battery_capacity_kwh]])</f>
        <v>15.073170731707316</v>
      </c>
      <c r="R454">
        <f>(EV_DATA[[#This Row],[avg_ev_price_usd]]/EV_DATA[[#This Row],[vehicle_range_km]])</f>
        <v>134.48220064724919</v>
      </c>
      <c r="S454">
        <f>(EV_DATA[[#This Row],[charging_stations]]/EV_DATA[[#This Row],[ev_sales_units]])*1000</f>
        <v>345.70439884985495</v>
      </c>
      <c r="T454" t="s">
        <v>34</v>
      </c>
    </row>
    <row r="455" spans="1:20" x14ac:dyDescent="0.3">
      <c r="A455" t="s">
        <v>498</v>
      </c>
      <c r="B455" t="s">
        <v>16</v>
      </c>
      <c r="C455" t="s">
        <v>17</v>
      </c>
      <c r="D455" t="s">
        <v>58</v>
      </c>
      <c r="E455" t="s">
        <v>25</v>
      </c>
      <c r="F455">
        <v>833218</v>
      </c>
      <c r="G455">
        <v>104</v>
      </c>
      <c r="H455">
        <v>648</v>
      </c>
      <c r="I455">
        <v>1.88</v>
      </c>
      <c r="J455">
        <v>27135</v>
      </c>
      <c r="K455">
        <v>69825</v>
      </c>
      <c r="L455">
        <v>16.100000000000001</v>
      </c>
      <c r="M455">
        <v>44.3</v>
      </c>
      <c r="N455">
        <v>72.900000000000006</v>
      </c>
      <c r="O455">
        <v>2026</v>
      </c>
      <c r="P455">
        <f>EV_DATA[[#This Row],[avg_ev_price_usd]]*EV_DATA[[#This Row],[ev_sales_units]]</f>
        <v>58179446850</v>
      </c>
      <c r="Q455">
        <f>(EV_DATA[[#This Row],[vehicle_range_km]]/EV_DATA[[#This Row],[battery_capacity_kwh]])</f>
        <v>6.2307692307692308</v>
      </c>
      <c r="R455">
        <f>(EV_DATA[[#This Row],[avg_ev_price_usd]]/EV_DATA[[#This Row],[vehicle_range_km]])</f>
        <v>107.75462962962963</v>
      </c>
      <c r="S455">
        <f>(EV_DATA[[#This Row],[charging_stations]]/EV_DATA[[#This Row],[ev_sales_units]])*1000</f>
        <v>32.566507204597116</v>
      </c>
      <c r="T455" t="s">
        <v>20</v>
      </c>
    </row>
    <row r="456" spans="1:20" x14ac:dyDescent="0.3">
      <c r="A456" t="s">
        <v>499</v>
      </c>
      <c r="B456" t="s">
        <v>49</v>
      </c>
      <c r="C456" t="s">
        <v>23</v>
      </c>
      <c r="D456" t="s">
        <v>43</v>
      </c>
      <c r="E456" t="s">
        <v>33</v>
      </c>
      <c r="F456">
        <v>891865</v>
      </c>
      <c r="G456">
        <v>109</v>
      </c>
      <c r="H456">
        <v>372</v>
      </c>
      <c r="I456">
        <v>2.17</v>
      </c>
      <c r="J456">
        <v>158558</v>
      </c>
      <c r="K456">
        <v>29065</v>
      </c>
      <c r="L456">
        <v>18</v>
      </c>
      <c r="M456">
        <v>60</v>
      </c>
      <c r="N456">
        <v>143.69999999999999</v>
      </c>
      <c r="O456">
        <v>2026</v>
      </c>
      <c r="P456">
        <f>EV_DATA[[#This Row],[avg_ev_price_usd]]*EV_DATA[[#This Row],[ev_sales_units]]</f>
        <v>25922056225</v>
      </c>
      <c r="Q456">
        <f>(EV_DATA[[#This Row],[vehicle_range_km]]/EV_DATA[[#This Row],[battery_capacity_kwh]])</f>
        <v>3.4128440366972477</v>
      </c>
      <c r="R456">
        <f>(EV_DATA[[#This Row],[avg_ev_price_usd]]/EV_DATA[[#This Row],[vehicle_range_km]])</f>
        <v>78.131720430107521</v>
      </c>
      <c r="S456">
        <f>(EV_DATA[[#This Row],[charging_stations]]/EV_DATA[[#This Row],[ev_sales_units]])*1000</f>
        <v>177.78251192725355</v>
      </c>
      <c r="T456" t="s">
        <v>20</v>
      </c>
    </row>
    <row r="457" spans="1:20" x14ac:dyDescent="0.3">
      <c r="A457" t="s">
        <v>500</v>
      </c>
      <c r="B457" t="s">
        <v>66</v>
      </c>
      <c r="C457" t="s">
        <v>17</v>
      </c>
      <c r="D457" t="s">
        <v>45</v>
      </c>
      <c r="E457" t="s">
        <v>33</v>
      </c>
      <c r="F457">
        <v>241206</v>
      </c>
      <c r="G457">
        <v>80</v>
      </c>
      <c r="H457">
        <v>498</v>
      </c>
      <c r="I457">
        <v>0.65</v>
      </c>
      <c r="J457">
        <v>135182</v>
      </c>
      <c r="K457">
        <v>51544</v>
      </c>
      <c r="L457">
        <v>20.9</v>
      </c>
      <c r="M457">
        <v>6.7</v>
      </c>
      <c r="N457">
        <v>215.4</v>
      </c>
      <c r="O457">
        <v>2026</v>
      </c>
      <c r="P457">
        <f>EV_DATA[[#This Row],[avg_ev_price_usd]]*EV_DATA[[#This Row],[ev_sales_units]]</f>
        <v>12432722064</v>
      </c>
      <c r="Q457">
        <f>(EV_DATA[[#This Row],[vehicle_range_km]]/EV_DATA[[#This Row],[battery_capacity_kwh]])</f>
        <v>6.2249999999999996</v>
      </c>
      <c r="R457">
        <f>(EV_DATA[[#This Row],[avg_ev_price_usd]]/EV_DATA[[#This Row],[vehicle_range_km]])</f>
        <v>103.50200803212851</v>
      </c>
      <c r="S457">
        <f>(EV_DATA[[#This Row],[charging_stations]]/EV_DATA[[#This Row],[ev_sales_units]])*1000</f>
        <v>560.44211172193059</v>
      </c>
      <c r="T457" t="s">
        <v>34</v>
      </c>
    </row>
    <row r="458" spans="1:20" x14ac:dyDescent="0.3">
      <c r="A458" t="s">
        <v>501</v>
      </c>
      <c r="B458" t="s">
        <v>66</v>
      </c>
      <c r="C458" t="s">
        <v>17</v>
      </c>
      <c r="D458" t="s">
        <v>45</v>
      </c>
      <c r="E458" t="s">
        <v>25</v>
      </c>
      <c r="F458">
        <v>474285</v>
      </c>
      <c r="G458">
        <v>76</v>
      </c>
      <c r="H458">
        <v>416</v>
      </c>
      <c r="I458">
        <v>2.86</v>
      </c>
      <c r="J458">
        <v>146752</v>
      </c>
      <c r="K458">
        <v>82940</v>
      </c>
      <c r="L458">
        <v>12.3</v>
      </c>
      <c r="M458">
        <v>31.8</v>
      </c>
      <c r="N458">
        <v>62.7</v>
      </c>
      <c r="O458">
        <v>2026</v>
      </c>
      <c r="P458">
        <f>EV_DATA[[#This Row],[avg_ev_price_usd]]*EV_DATA[[#This Row],[ev_sales_units]]</f>
        <v>39337197900</v>
      </c>
      <c r="Q458">
        <f>(EV_DATA[[#This Row],[vehicle_range_km]]/EV_DATA[[#This Row],[battery_capacity_kwh]])</f>
        <v>5.4736842105263159</v>
      </c>
      <c r="R458">
        <f>(EV_DATA[[#This Row],[avg_ev_price_usd]]/EV_DATA[[#This Row],[vehicle_range_km]])</f>
        <v>199.375</v>
      </c>
      <c r="S458">
        <f>(EV_DATA[[#This Row],[charging_stations]]/EV_DATA[[#This Row],[ev_sales_units]])*1000</f>
        <v>309.4173334598396</v>
      </c>
      <c r="T458" t="s">
        <v>20</v>
      </c>
    </row>
    <row r="459" spans="1:20" x14ac:dyDescent="0.3">
      <c r="A459" t="s">
        <v>502</v>
      </c>
      <c r="B459" t="s">
        <v>52</v>
      </c>
      <c r="C459" t="s">
        <v>40</v>
      </c>
      <c r="D459" t="s">
        <v>36</v>
      </c>
      <c r="E459" t="s">
        <v>19</v>
      </c>
      <c r="F459">
        <v>837071</v>
      </c>
      <c r="G459">
        <v>42</v>
      </c>
      <c r="H459">
        <v>312</v>
      </c>
      <c r="I459">
        <v>0.72</v>
      </c>
      <c r="J459">
        <v>197968</v>
      </c>
      <c r="K459">
        <v>61504</v>
      </c>
      <c r="L459">
        <v>18.2</v>
      </c>
      <c r="M459">
        <v>32.5</v>
      </c>
      <c r="N459">
        <v>195.5</v>
      </c>
      <c r="O459">
        <v>2026</v>
      </c>
      <c r="P459">
        <f>EV_DATA[[#This Row],[avg_ev_price_usd]]*EV_DATA[[#This Row],[ev_sales_units]]</f>
        <v>51483214784</v>
      </c>
      <c r="Q459">
        <f>(EV_DATA[[#This Row],[vehicle_range_km]]/EV_DATA[[#This Row],[battery_capacity_kwh]])</f>
        <v>7.4285714285714288</v>
      </c>
      <c r="R459">
        <f>(EV_DATA[[#This Row],[avg_ev_price_usd]]/EV_DATA[[#This Row],[vehicle_range_km]])</f>
        <v>197.12820512820514</v>
      </c>
      <c r="S459">
        <f>(EV_DATA[[#This Row],[charging_stations]]/EV_DATA[[#This Row],[ev_sales_units]])*1000</f>
        <v>236.50084640371009</v>
      </c>
      <c r="T459" t="s">
        <v>20</v>
      </c>
    </row>
    <row r="460" spans="1:20" x14ac:dyDescent="0.3">
      <c r="A460" t="s">
        <v>503</v>
      </c>
      <c r="B460" t="s">
        <v>66</v>
      </c>
      <c r="C460" t="s">
        <v>17</v>
      </c>
      <c r="D460" t="s">
        <v>18</v>
      </c>
      <c r="E460" t="s">
        <v>25</v>
      </c>
      <c r="F460">
        <v>846805</v>
      </c>
      <c r="G460">
        <v>47</v>
      </c>
      <c r="H460">
        <v>380</v>
      </c>
      <c r="I460">
        <v>1.58</v>
      </c>
      <c r="J460">
        <v>5737</v>
      </c>
      <c r="K460">
        <v>59543</v>
      </c>
      <c r="L460">
        <v>19</v>
      </c>
      <c r="M460">
        <v>36.6</v>
      </c>
      <c r="N460">
        <v>279.10000000000002</v>
      </c>
      <c r="O460">
        <v>2026</v>
      </c>
      <c r="P460">
        <f>EV_DATA[[#This Row],[avg_ev_price_usd]]*EV_DATA[[#This Row],[ev_sales_units]]</f>
        <v>50421310115</v>
      </c>
      <c r="Q460">
        <f>(EV_DATA[[#This Row],[vehicle_range_km]]/EV_DATA[[#This Row],[battery_capacity_kwh]])</f>
        <v>8.085106382978724</v>
      </c>
      <c r="R460">
        <f>(EV_DATA[[#This Row],[avg_ev_price_usd]]/EV_DATA[[#This Row],[vehicle_range_km]])</f>
        <v>156.69210526315788</v>
      </c>
      <c r="S460">
        <f>(EV_DATA[[#This Row],[charging_stations]]/EV_DATA[[#This Row],[ev_sales_units]])*1000</f>
        <v>6.7748773330341701</v>
      </c>
      <c r="T460" t="s">
        <v>20</v>
      </c>
    </row>
    <row r="461" spans="1:20" x14ac:dyDescent="0.3">
      <c r="A461" t="s">
        <v>504</v>
      </c>
      <c r="B461" t="s">
        <v>22</v>
      </c>
      <c r="C461" t="s">
        <v>23</v>
      </c>
      <c r="D461" t="s">
        <v>18</v>
      </c>
      <c r="E461" t="s">
        <v>37</v>
      </c>
      <c r="F461">
        <v>379254</v>
      </c>
      <c r="G461">
        <v>92</v>
      </c>
      <c r="H461">
        <v>408</v>
      </c>
      <c r="I461">
        <v>1.06</v>
      </c>
      <c r="J461">
        <v>180513</v>
      </c>
      <c r="K461">
        <v>48941</v>
      </c>
      <c r="L461">
        <v>21.8</v>
      </c>
      <c r="M461">
        <v>11.2</v>
      </c>
      <c r="N461">
        <v>58.7</v>
      </c>
      <c r="O461">
        <v>2026</v>
      </c>
      <c r="P461">
        <f>EV_DATA[[#This Row],[avg_ev_price_usd]]*EV_DATA[[#This Row],[ev_sales_units]]</f>
        <v>18561070014</v>
      </c>
      <c r="Q461">
        <f>(EV_DATA[[#This Row],[vehicle_range_km]]/EV_DATA[[#This Row],[battery_capacity_kwh]])</f>
        <v>4.4347826086956523</v>
      </c>
      <c r="R461">
        <f>(EV_DATA[[#This Row],[avg_ev_price_usd]]/EV_DATA[[#This Row],[vehicle_range_km]])</f>
        <v>119.95343137254902</v>
      </c>
      <c r="S461">
        <f>(EV_DATA[[#This Row],[charging_stations]]/EV_DATA[[#This Row],[ev_sales_units]])*1000</f>
        <v>475.96861206473761</v>
      </c>
      <c r="T461" t="s">
        <v>34</v>
      </c>
    </row>
    <row r="462" spans="1:20" x14ac:dyDescent="0.3">
      <c r="A462" t="s">
        <v>505</v>
      </c>
      <c r="B462" t="s">
        <v>22</v>
      </c>
      <c r="C462" t="s">
        <v>23</v>
      </c>
      <c r="D462" t="s">
        <v>24</v>
      </c>
      <c r="E462" t="s">
        <v>37</v>
      </c>
      <c r="F462">
        <v>804770</v>
      </c>
      <c r="G462">
        <v>119</v>
      </c>
      <c r="H462">
        <v>606</v>
      </c>
      <c r="I462">
        <v>2.62</v>
      </c>
      <c r="J462">
        <v>114852</v>
      </c>
      <c r="K462">
        <v>74313</v>
      </c>
      <c r="L462">
        <v>13.4</v>
      </c>
      <c r="M462">
        <v>60.9</v>
      </c>
      <c r="N462">
        <v>268.8</v>
      </c>
      <c r="O462">
        <v>2026</v>
      </c>
      <c r="P462">
        <f>EV_DATA[[#This Row],[avg_ev_price_usd]]*EV_DATA[[#This Row],[ev_sales_units]]</f>
        <v>59804873010</v>
      </c>
      <c r="Q462">
        <f>(EV_DATA[[#This Row],[vehicle_range_km]]/EV_DATA[[#This Row],[battery_capacity_kwh]])</f>
        <v>5.0924369747899156</v>
      </c>
      <c r="R462">
        <f>(EV_DATA[[#This Row],[avg_ev_price_usd]]/EV_DATA[[#This Row],[vehicle_range_km]])</f>
        <v>122.62871287128714</v>
      </c>
      <c r="S462">
        <f>(EV_DATA[[#This Row],[charging_stations]]/EV_DATA[[#This Row],[ev_sales_units]])*1000</f>
        <v>142.71406737328678</v>
      </c>
      <c r="T462" t="s">
        <v>20</v>
      </c>
    </row>
    <row r="463" spans="1:20" x14ac:dyDescent="0.3">
      <c r="A463" t="s">
        <v>506</v>
      </c>
      <c r="B463" t="s">
        <v>61</v>
      </c>
      <c r="C463" t="s">
        <v>40</v>
      </c>
      <c r="D463" t="s">
        <v>36</v>
      </c>
      <c r="E463" t="s">
        <v>33</v>
      </c>
      <c r="F463">
        <v>152858</v>
      </c>
      <c r="G463">
        <v>78</v>
      </c>
      <c r="H463">
        <v>610</v>
      </c>
      <c r="I463">
        <v>2.21</v>
      </c>
      <c r="J463">
        <v>185197</v>
      </c>
      <c r="K463">
        <v>28611</v>
      </c>
      <c r="L463">
        <v>24.6</v>
      </c>
      <c r="M463">
        <v>27.4</v>
      </c>
      <c r="N463">
        <v>71</v>
      </c>
      <c r="O463">
        <v>2026</v>
      </c>
      <c r="P463">
        <f>EV_DATA[[#This Row],[avg_ev_price_usd]]*EV_DATA[[#This Row],[ev_sales_units]]</f>
        <v>4373420238</v>
      </c>
      <c r="Q463">
        <f>(EV_DATA[[#This Row],[vehicle_range_km]]/EV_DATA[[#This Row],[battery_capacity_kwh]])</f>
        <v>7.8205128205128203</v>
      </c>
      <c r="R463">
        <f>(EV_DATA[[#This Row],[avg_ev_price_usd]]/EV_DATA[[#This Row],[vehicle_range_km]])</f>
        <v>46.903278688524587</v>
      </c>
      <c r="S463">
        <f>(EV_DATA[[#This Row],[charging_stations]]/EV_DATA[[#This Row],[ev_sales_units]])*1000</f>
        <v>1211.5623650708501</v>
      </c>
      <c r="T463" t="s">
        <v>34</v>
      </c>
    </row>
    <row r="464" spans="1:20" x14ac:dyDescent="0.3">
      <c r="A464" t="s">
        <v>507</v>
      </c>
      <c r="B464" t="s">
        <v>49</v>
      </c>
      <c r="C464" t="s">
        <v>23</v>
      </c>
      <c r="D464" t="s">
        <v>36</v>
      </c>
      <c r="E464" t="s">
        <v>37</v>
      </c>
      <c r="F464">
        <v>101240</v>
      </c>
      <c r="G464">
        <v>109</v>
      </c>
      <c r="H464">
        <v>443</v>
      </c>
      <c r="I464">
        <v>1.19</v>
      </c>
      <c r="J464">
        <v>81064</v>
      </c>
      <c r="K464">
        <v>76614</v>
      </c>
      <c r="L464">
        <v>18.100000000000001</v>
      </c>
      <c r="M464">
        <v>14.6</v>
      </c>
      <c r="N464">
        <v>240.6</v>
      </c>
      <c r="O464">
        <v>2026</v>
      </c>
      <c r="P464">
        <f>EV_DATA[[#This Row],[avg_ev_price_usd]]*EV_DATA[[#This Row],[ev_sales_units]]</f>
        <v>7756401360</v>
      </c>
      <c r="Q464">
        <f>(EV_DATA[[#This Row],[vehicle_range_km]]/EV_DATA[[#This Row],[battery_capacity_kwh]])</f>
        <v>4.0642201834862384</v>
      </c>
      <c r="R464">
        <f>(EV_DATA[[#This Row],[avg_ev_price_usd]]/EV_DATA[[#This Row],[vehicle_range_km]])</f>
        <v>172.94356659142213</v>
      </c>
      <c r="S464">
        <f>(EV_DATA[[#This Row],[charging_stations]]/EV_DATA[[#This Row],[ev_sales_units]])*1000</f>
        <v>800.71118135124448</v>
      </c>
      <c r="T464" t="s">
        <v>20</v>
      </c>
    </row>
    <row r="465" spans="1:20" x14ac:dyDescent="0.3">
      <c r="A465" t="s">
        <v>508</v>
      </c>
      <c r="B465" t="s">
        <v>39</v>
      </c>
      <c r="C465" t="s">
        <v>40</v>
      </c>
      <c r="D465" t="s">
        <v>18</v>
      </c>
      <c r="E465" t="s">
        <v>25</v>
      </c>
      <c r="F465">
        <v>395634</v>
      </c>
      <c r="G465">
        <v>77</v>
      </c>
      <c r="H465">
        <v>458</v>
      </c>
      <c r="I465">
        <v>0.65</v>
      </c>
      <c r="J465">
        <v>32956</v>
      </c>
      <c r="K465">
        <v>42227</v>
      </c>
      <c r="L465">
        <v>14</v>
      </c>
      <c r="M465">
        <v>60.9</v>
      </c>
      <c r="N465">
        <v>45.5</v>
      </c>
      <c r="O465">
        <v>2026</v>
      </c>
      <c r="P465">
        <f>EV_DATA[[#This Row],[avg_ev_price_usd]]*EV_DATA[[#This Row],[ev_sales_units]]</f>
        <v>16706436918</v>
      </c>
      <c r="Q465">
        <f>(EV_DATA[[#This Row],[vehicle_range_km]]/EV_DATA[[#This Row],[battery_capacity_kwh]])</f>
        <v>5.9480519480519485</v>
      </c>
      <c r="R465">
        <f>(EV_DATA[[#This Row],[avg_ev_price_usd]]/EV_DATA[[#This Row],[vehicle_range_km]])</f>
        <v>92.198689956331876</v>
      </c>
      <c r="S465">
        <f>(EV_DATA[[#This Row],[charging_stations]]/EV_DATA[[#This Row],[ev_sales_units]])*1000</f>
        <v>83.299210886829741</v>
      </c>
      <c r="T465" t="s">
        <v>20</v>
      </c>
    </row>
    <row r="466" spans="1:20" x14ac:dyDescent="0.3">
      <c r="A466" t="s">
        <v>509</v>
      </c>
      <c r="B466" t="s">
        <v>22</v>
      </c>
      <c r="C466" t="s">
        <v>23</v>
      </c>
      <c r="D466" t="s">
        <v>47</v>
      </c>
      <c r="E466" t="s">
        <v>19</v>
      </c>
      <c r="F466">
        <v>728901</v>
      </c>
      <c r="G466">
        <v>66</v>
      </c>
      <c r="H466">
        <v>545</v>
      </c>
      <c r="I466">
        <v>1.31</v>
      </c>
      <c r="J466">
        <v>32750</v>
      </c>
      <c r="K466">
        <v>29990</v>
      </c>
      <c r="L466">
        <v>12.3</v>
      </c>
      <c r="M466">
        <v>32</v>
      </c>
      <c r="N466">
        <v>158.69999999999999</v>
      </c>
      <c r="O466">
        <v>2026</v>
      </c>
      <c r="P466">
        <f>EV_DATA[[#This Row],[avg_ev_price_usd]]*EV_DATA[[#This Row],[ev_sales_units]]</f>
        <v>21859740990</v>
      </c>
      <c r="Q466">
        <f>(EV_DATA[[#This Row],[vehicle_range_km]]/EV_DATA[[#This Row],[battery_capacity_kwh]])</f>
        <v>8.2575757575757578</v>
      </c>
      <c r="R466">
        <f>(EV_DATA[[#This Row],[avg_ev_price_usd]]/EV_DATA[[#This Row],[vehicle_range_km]])</f>
        <v>55.027522935779814</v>
      </c>
      <c r="S466">
        <f>(EV_DATA[[#This Row],[charging_stations]]/EV_DATA[[#This Row],[ev_sales_units]])*1000</f>
        <v>44.930655877821543</v>
      </c>
      <c r="T466" t="s">
        <v>20</v>
      </c>
    </row>
    <row r="467" spans="1:20" x14ac:dyDescent="0.3">
      <c r="A467" t="s">
        <v>510</v>
      </c>
      <c r="B467" t="s">
        <v>49</v>
      </c>
      <c r="C467" t="s">
        <v>23</v>
      </c>
      <c r="D467" t="s">
        <v>31</v>
      </c>
      <c r="E467" t="s">
        <v>19</v>
      </c>
      <c r="F467">
        <v>475919</v>
      </c>
      <c r="G467">
        <v>66</v>
      </c>
      <c r="H467">
        <v>520</v>
      </c>
      <c r="I467">
        <v>1.33</v>
      </c>
      <c r="J467">
        <v>8750</v>
      </c>
      <c r="K467">
        <v>32970</v>
      </c>
      <c r="L467">
        <v>13.2</v>
      </c>
      <c r="M467">
        <v>26.4</v>
      </c>
      <c r="N467">
        <v>129.30000000000001</v>
      </c>
      <c r="O467">
        <v>2026</v>
      </c>
      <c r="P467">
        <f>EV_DATA[[#This Row],[avg_ev_price_usd]]*EV_DATA[[#This Row],[ev_sales_units]]</f>
        <v>15691049430</v>
      </c>
      <c r="Q467">
        <f>(EV_DATA[[#This Row],[vehicle_range_km]]/EV_DATA[[#This Row],[battery_capacity_kwh]])</f>
        <v>7.8787878787878789</v>
      </c>
      <c r="R467">
        <f>(EV_DATA[[#This Row],[avg_ev_price_usd]]/EV_DATA[[#This Row],[vehicle_range_km]])</f>
        <v>63.403846153846153</v>
      </c>
      <c r="S467">
        <f>(EV_DATA[[#This Row],[charging_stations]]/EV_DATA[[#This Row],[ev_sales_units]])*1000</f>
        <v>18.38548156303909</v>
      </c>
      <c r="T467" t="s">
        <v>34</v>
      </c>
    </row>
    <row r="468" spans="1:20" x14ac:dyDescent="0.3">
      <c r="A468" t="s">
        <v>511</v>
      </c>
      <c r="B468" t="s">
        <v>61</v>
      </c>
      <c r="C468" t="s">
        <v>40</v>
      </c>
      <c r="D468" t="s">
        <v>47</v>
      </c>
      <c r="E468" t="s">
        <v>19</v>
      </c>
      <c r="F468">
        <v>223021</v>
      </c>
      <c r="G468">
        <v>78</v>
      </c>
      <c r="H468">
        <v>377</v>
      </c>
      <c r="I468">
        <v>1.42</v>
      </c>
      <c r="J468">
        <v>79519</v>
      </c>
      <c r="K468">
        <v>39964</v>
      </c>
      <c r="L468">
        <v>21.6</v>
      </c>
      <c r="M468">
        <v>54</v>
      </c>
      <c r="N468">
        <v>108.6</v>
      </c>
      <c r="O468">
        <v>2026</v>
      </c>
      <c r="P468">
        <f>EV_DATA[[#This Row],[avg_ev_price_usd]]*EV_DATA[[#This Row],[ev_sales_units]]</f>
        <v>8912811244</v>
      </c>
      <c r="Q468">
        <f>(EV_DATA[[#This Row],[vehicle_range_km]]/EV_DATA[[#This Row],[battery_capacity_kwh]])</f>
        <v>4.833333333333333</v>
      </c>
      <c r="R468">
        <f>(EV_DATA[[#This Row],[avg_ev_price_usd]]/EV_DATA[[#This Row],[vehicle_range_km]])</f>
        <v>106.0053050397878</v>
      </c>
      <c r="S468">
        <f>(EV_DATA[[#This Row],[charging_stations]]/EV_DATA[[#This Row],[ev_sales_units]])*1000</f>
        <v>356.55386712462058</v>
      </c>
      <c r="T468" t="s">
        <v>20</v>
      </c>
    </row>
    <row r="469" spans="1:20" x14ac:dyDescent="0.3">
      <c r="A469" t="s">
        <v>512</v>
      </c>
      <c r="B469" t="s">
        <v>22</v>
      </c>
      <c r="C469" t="s">
        <v>23</v>
      </c>
      <c r="D469" t="s">
        <v>29</v>
      </c>
      <c r="E469" t="s">
        <v>37</v>
      </c>
      <c r="F469">
        <v>618048</v>
      </c>
      <c r="G469">
        <v>80</v>
      </c>
      <c r="H469">
        <v>286</v>
      </c>
      <c r="I469">
        <v>1.82</v>
      </c>
      <c r="J469">
        <v>75742</v>
      </c>
      <c r="K469">
        <v>46779</v>
      </c>
      <c r="L469">
        <v>24.3</v>
      </c>
      <c r="M469">
        <v>21</v>
      </c>
      <c r="N469">
        <v>37.1</v>
      </c>
      <c r="O469">
        <v>2026</v>
      </c>
      <c r="P469">
        <f>EV_DATA[[#This Row],[avg_ev_price_usd]]*EV_DATA[[#This Row],[ev_sales_units]]</f>
        <v>28911667392</v>
      </c>
      <c r="Q469">
        <f>(EV_DATA[[#This Row],[vehicle_range_km]]/EV_DATA[[#This Row],[battery_capacity_kwh]])</f>
        <v>3.5750000000000002</v>
      </c>
      <c r="R469">
        <f>(EV_DATA[[#This Row],[avg_ev_price_usd]]/EV_DATA[[#This Row],[vehicle_range_km]])</f>
        <v>163.56293706293707</v>
      </c>
      <c r="S469">
        <f>(EV_DATA[[#This Row],[charging_stations]]/EV_DATA[[#This Row],[ev_sales_units]])*1000</f>
        <v>122.55035207621415</v>
      </c>
      <c r="T469" t="s">
        <v>20</v>
      </c>
    </row>
    <row r="470" spans="1:20" x14ac:dyDescent="0.3">
      <c r="A470" t="s">
        <v>513</v>
      </c>
      <c r="B470" t="s">
        <v>22</v>
      </c>
      <c r="C470" t="s">
        <v>23</v>
      </c>
      <c r="D470" t="s">
        <v>31</v>
      </c>
      <c r="E470" t="s">
        <v>25</v>
      </c>
      <c r="F470">
        <v>647480</v>
      </c>
      <c r="G470">
        <v>47</v>
      </c>
      <c r="H470">
        <v>618</v>
      </c>
      <c r="I470">
        <v>1.18</v>
      </c>
      <c r="J470">
        <v>108280</v>
      </c>
      <c r="K470">
        <v>49787</v>
      </c>
      <c r="L470">
        <v>17.7</v>
      </c>
      <c r="M470">
        <v>15.6</v>
      </c>
      <c r="N470">
        <v>143.1</v>
      </c>
      <c r="O470">
        <v>2026</v>
      </c>
      <c r="P470">
        <f>EV_DATA[[#This Row],[avg_ev_price_usd]]*EV_DATA[[#This Row],[ev_sales_units]]</f>
        <v>32236086760</v>
      </c>
      <c r="Q470">
        <f>(EV_DATA[[#This Row],[vehicle_range_km]]/EV_DATA[[#This Row],[battery_capacity_kwh]])</f>
        <v>13.148936170212766</v>
      </c>
      <c r="R470">
        <f>(EV_DATA[[#This Row],[avg_ev_price_usd]]/EV_DATA[[#This Row],[vehicle_range_km]])</f>
        <v>80.561488673139152</v>
      </c>
      <c r="S470">
        <f>(EV_DATA[[#This Row],[charging_stations]]/EV_DATA[[#This Row],[ev_sales_units]])*1000</f>
        <v>167.23296472477915</v>
      </c>
      <c r="T470" t="s">
        <v>34</v>
      </c>
    </row>
    <row r="471" spans="1:20" x14ac:dyDescent="0.3">
      <c r="A471" t="s">
        <v>514</v>
      </c>
      <c r="B471" t="s">
        <v>39</v>
      </c>
      <c r="C471" t="s">
        <v>40</v>
      </c>
      <c r="D471" t="s">
        <v>45</v>
      </c>
      <c r="E471" t="s">
        <v>25</v>
      </c>
      <c r="F471">
        <v>257792</v>
      </c>
      <c r="G471">
        <v>117</v>
      </c>
      <c r="H471">
        <v>522</v>
      </c>
      <c r="I471">
        <v>1.23</v>
      </c>
      <c r="J471">
        <v>111808</v>
      </c>
      <c r="K471">
        <v>62783</v>
      </c>
      <c r="L471">
        <v>12.7</v>
      </c>
      <c r="M471">
        <v>31.5</v>
      </c>
      <c r="N471">
        <v>10.7</v>
      </c>
      <c r="O471">
        <v>2026</v>
      </c>
      <c r="P471">
        <f>EV_DATA[[#This Row],[avg_ev_price_usd]]*EV_DATA[[#This Row],[ev_sales_units]]</f>
        <v>16184955136</v>
      </c>
      <c r="Q471">
        <f>(EV_DATA[[#This Row],[vehicle_range_km]]/EV_DATA[[#This Row],[battery_capacity_kwh]])</f>
        <v>4.4615384615384617</v>
      </c>
      <c r="R471">
        <f>(EV_DATA[[#This Row],[avg_ev_price_usd]]/EV_DATA[[#This Row],[vehicle_range_km]])</f>
        <v>120.27394636015326</v>
      </c>
      <c r="S471">
        <f>(EV_DATA[[#This Row],[charging_stations]]/EV_DATA[[#This Row],[ev_sales_units]])*1000</f>
        <v>433.71400198609734</v>
      </c>
      <c r="T471" t="s">
        <v>20</v>
      </c>
    </row>
    <row r="472" spans="1:20" x14ac:dyDescent="0.3">
      <c r="A472" t="s">
        <v>515</v>
      </c>
      <c r="B472" t="s">
        <v>16</v>
      </c>
      <c r="C472" t="s">
        <v>17</v>
      </c>
      <c r="D472" t="s">
        <v>58</v>
      </c>
      <c r="E472" t="s">
        <v>25</v>
      </c>
      <c r="F472">
        <v>229683</v>
      </c>
      <c r="G472">
        <v>73</v>
      </c>
      <c r="H472">
        <v>487</v>
      </c>
      <c r="I472">
        <v>1.36</v>
      </c>
      <c r="J472">
        <v>190675</v>
      </c>
      <c r="K472">
        <v>26486</v>
      </c>
      <c r="L472">
        <v>15.2</v>
      </c>
      <c r="M472">
        <v>12.4</v>
      </c>
      <c r="N472">
        <v>36.5</v>
      </c>
      <c r="O472">
        <v>2026</v>
      </c>
      <c r="P472">
        <f>EV_DATA[[#This Row],[avg_ev_price_usd]]*EV_DATA[[#This Row],[ev_sales_units]]</f>
        <v>6083383938</v>
      </c>
      <c r="Q472">
        <f>(EV_DATA[[#This Row],[vehicle_range_km]]/EV_DATA[[#This Row],[battery_capacity_kwh]])</f>
        <v>6.6712328767123283</v>
      </c>
      <c r="R472">
        <f>(EV_DATA[[#This Row],[avg_ev_price_usd]]/EV_DATA[[#This Row],[vehicle_range_km]])</f>
        <v>54.386036960985628</v>
      </c>
      <c r="S472">
        <f>(EV_DATA[[#This Row],[charging_stations]]/EV_DATA[[#This Row],[ev_sales_units]])*1000</f>
        <v>830.16592433919789</v>
      </c>
      <c r="T472" t="s">
        <v>20</v>
      </c>
    </row>
    <row r="473" spans="1:20" x14ac:dyDescent="0.3">
      <c r="A473" t="s">
        <v>516</v>
      </c>
      <c r="B473" t="s">
        <v>55</v>
      </c>
      <c r="C473" t="s">
        <v>40</v>
      </c>
      <c r="D473" t="s">
        <v>43</v>
      </c>
      <c r="E473" t="s">
        <v>19</v>
      </c>
      <c r="F473">
        <v>622797</v>
      </c>
      <c r="G473">
        <v>119</v>
      </c>
      <c r="H473">
        <v>304</v>
      </c>
      <c r="I473">
        <v>2.58</v>
      </c>
      <c r="J473">
        <v>195199</v>
      </c>
      <c r="K473">
        <v>47893</v>
      </c>
      <c r="L473">
        <v>18.399999999999999</v>
      </c>
      <c r="M473">
        <v>13.6</v>
      </c>
      <c r="N473">
        <v>225.4</v>
      </c>
      <c r="O473">
        <v>2026</v>
      </c>
      <c r="P473">
        <f>EV_DATA[[#This Row],[avg_ev_price_usd]]*EV_DATA[[#This Row],[ev_sales_units]]</f>
        <v>29827616721</v>
      </c>
      <c r="Q473">
        <f>(EV_DATA[[#This Row],[vehicle_range_km]]/EV_DATA[[#This Row],[battery_capacity_kwh]])</f>
        <v>2.5546218487394956</v>
      </c>
      <c r="R473">
        <f>(EV_DATA[[#This Row],[avg_ev_price_usd]]/EV_DATA[[#This Row],[vehicle_range_km]])</f>
        <v>157.54276315789474</v>
      </c>
      <c r="S473">
        <f>(EV_DATA[[#This Row],[charging_stations]]/EV_DATA[[#This Row],[ev_sales_units]])*1000</f>
        <v>313.42315393298298</v>
      </c>
      <c r="T473" t="s">
        <v>34</v>
      </c>
    </row>
    <row r="474" spans="1:20" x14ac:dyDescent="0.3">
      <c r="A474" t="s">
        <v>517</v>
      </c>
      <c r="B474" t="s">
        <v>27</v>
      </c>
      <c r="C474" t="s">
        <v>28</v>
      </c>
      <c r="D474" t="s">
        <v>18</v>
      </c>
      <c r="E474" t="s">
        <v>25</v>
      </c>
      <c r="F474">
        <v>53607</v>
      </c>
      <c r="G474">
        <v>82</v>
      </c>
      <c r="H474">
        <v>283</v>
      </c>
      <c r="I474">
        <v>1.85</v>
      </c>
      <c r="J474">
        <v>163041</v>
      </c>
      <c r="K474">
        <v>58444</v>
      </c>
      <c r="L474">
        <v>21.9</v>
      </c>
      <c r="M474">
        <v>27.9</v>
      </c>
      <c r="N474">
        <v>218.8</v>
      </c>
      <c r="O474">
        <v>2026</v>
      </c>
      <c r="P474">
        <f>EV_DATA[[#This Row],[avg_ev_price_usd]]*EV_DATA[[#This Row],[ev_sales_units]]</f>
        <v>3133007508</v>
      </c>
      <c r="Q474">
        <f>(EV_DATA[[#This Row],[vehicle_range_km]]/EV_DATA[[#This Row],[battery_capacity_kwh]])</f>
        <v>3.4512195121951219</v>
      </c>
      <c r="R474">
        <f>(EV_DATA[[#This Row],[avg_ev_price_usd]]/EV_DATA[[#This Row],[vehicle_range_km]])</f>
        <v>206.51590106007066</v>
      </c>
      <c r="S474">
        <f>(EV_DATA[[#This Row],[charging_stations]]/EV_DATA[[#This Row],[ev_sales_units]])*1000</f>
        <v>3041.4125020986066</v>
      </c>
      <c r="T474" t="s">
        <v>20</v>
      </c>
    </row>
    <row r="475" spans="1:20" x14ac:dyDescent="0.3">
      <c r="A475" t="s">
        <v>518</v>
      </c>
      <c r="B475" t="s">
        <v>39</v>
      </c>
      <c r="C475" t="s">
        <v>40</v>
      </c>
      <c r="D475" t="s">
        <v>47</v>
      </c>
      <c r="E475" t="s">
        <v>25</v>
      </c>
      <c r="F475">
        <v>211813</v>
      </c>
      <c r="G475">
        <v>45</v>
      </c>
      <c r="H475">
        <v>366</v>
      </c>
      <c r="I475">
        <v>2.0299999999999998</v>
      </c>
      <c r="J475">
        <v>138169</v>
      </c>
      <c r="K475">
        <v>34917</v>
      </c>
      <c r="L475">
        <v>19.899999999999999</v>
      </c>
      <c r="M475">
        <v>31.1</v>
      </c>
      <c r="N475">
        <v>136.9</v>
      </c>
      <c r="O475">
        <v>2026</v>
      </c>
      <c r="P475">
        <f>EV_DATA[[#This Row],[avg_ev_price_usd]]*EV_DATA[[#This Row],[ev_sales_units]]</f>
        <v>7395874521</v>
      </c>
      <c r="Q475">
        <f>(EV_DATA[[#This Row],[vehicle_range_km]]/EV_DATA[[#This Row],[battery_capacity_kwh]])</f>
        <v>8.1333333333333329</v>
      </c>
      <c r="R475">
        <f>(EV_DATA[[#This Row],[avg_ev_price_usd]]/EV_DATA[[#This Row],[vehicle_range_km]])</f>
        <v>95.401639344262293</v>
      </c>
      <c r="S475">
        <f>(EV_DATA[[#This Row],[charging_stations]]/EV_DATA[[#This Row],[ev_sales_units]])*1000</f>
        <v>652.31595794403552</v>
      </c>
      <c r="T475" t="s">
        <v>20</v>
      </c>
    </row>
    <row r="476" spans="1:20" x14ac:dyDescent="0.3">
      <c r="A476" t="s">
        <v>519</v>
      </c>
      <c r="B476" t="s">
        <v>55</v>
      </c>
      <c r="C476" t="s">
        <v>40</v>
      </c>
      <c r="D476" t="s">
        <v>36</v>
      </c>
      <c r="E476" t="s">
        <v>33</v>
      </c>
      <c r="F476">
        <v>828474</v>
      </c>
      <c r="G476">
        <v>46</v>
      </c>
      <c r="H476">
        <v>558</v>
      </c>
      <c r="I476">
        <v>1.7</v>
      </c>
      <c r="J476">
        <v>156996</v>
      </c>
      <c r="K476">
        <v>30432</v>
      </c>
      <c r="L476">
        <v>23.1</v>
      </c>
      <c r="M476">
        <v>53.7</v>
      </c>
      <c r="N476">
        <v>114</v>
      </c>
      <c r="O476">
        <v>2026</v>
      </c>
      <c r="P476">
        <f>EV_DATA[[#This Row],[avg_ev_price_usd]]*EV_DATA[[#This Row],[ev_sales_units]]</f>
        <v>25212120768</v>
      </c>
      <c r="Q476">
        <f>(EV_DATA[[#This Row],[vehicle_range_km]]/EV_DATA[[#This Row],[battery_capacity_kwh]])</f>
        <v>12.130434782608695</v>
      </c>
      <c r="R476">
        <f>(EV_DATA[[#This Row],[avg_ev_price_usd]]/EV_DATA[[#This Row],[vehicle_range_km]])</f>
        <v>54.537634408602152</v>
      </c>
      <c r="S476">
        <f>(EV_DATA[[#This Row],[charging_stations]]/EV_DATA[[#This Row],[ev_sales_units]])*1000</f>
        <v>189.50021364581147</v>
      </c>
      <c r="T476" t="s">
        <v>20</v>
      </c>
    </row>
    <row r="477" spans="1:20" x14ac:dyDescent="0.3">
      <c r="A477" t="s">
        <v>520</v>
      </c>
      <c r="B477" t="s">
        <v>27</v>
      </c>
      <c r="C477" t="s">
        <v>28</v>
      </c>
      <c r="D477" t="s">
        <v>18</v>
      </c>
      <c r="E477" t="s">
        <v>19</v>
      </c>
      <c r="F477">
        <v>664241</v>
      </c>
      <c r="G477">
        <v>70</v>
      </c>
      <c r="H477">
        <v>592</v>
      </c>
      <c r="I477">
        <v>0.71</v>
      </c>
      <c r="J477">
        <v>37671</v>
      </c>
      <c r="K477">
        <v>78941</v>
      </c>
      <c r="L477">
        <v>13.9</v>
      </c>
      <c r="M477">
        <v>9.6999999999999993</v>
      </c>
      <c r="N477">
        <v>59.4</v>
      </c>
      <c r="O477">
        <v>2026</v>
      </c>
      <c r="P477">
        <f>EV_DATA[[#This Row],[avg_ev_price_usd]]*EV_DATA[[#This Row],[ev_sales_units]]</f>
        <v>52435848781</v>
      </c>
      <c r="Q477">
        <f>(EV_DATA[[#This Row],[vehicle_range_km]]/EV_DATA[[#This Row],[battery_capacity_kwh]])</f>
        <v>8.4571428571428573</v>
      </c>
      <c r="R477">
        <f>(EV_DATA[[#This Row],[avg_ev_price_usd]]/EV_DATA[[#This Row],[vehicle_range_km]])</f>
        <v>133.34628378378378</v>
      </c>
      <c r="S477">
        <f>(EV_DATA[[#This Row],[charging_stations]]/EV_DATA[[#This Row],[ev_sales_units]])*1000</f>
        <v>56.712849703646718</v>
      </c>
      <c r="T477" t="s">
        <v>20</v>
      </c>
    </row>
    <row r="478" spans="1:20" x14ac:dyDescent="0.3">
      <c r="A478" t="s">
        <v>521</v>
      </c>
      <c r="B478" t="s">
        <v>22</v>
      </c>
      <c r="C478" t="s">
        <v>23</v>
      </c>
      <c r="D478" t="s">
        <v>29</v>
      </c>
      <c r="E478" t="s">
        <v>25</v>
      </c>
      <c r="F478">
        <v>148636</v>
      </c>
      <c r="G478">
        <v>116</v>
      </c>
      <c r="H478">
        <v>284</v>
      </c>
      <c r="I478">
        <v>2.41</v>
      </c>
      <c r="J478">
        <v>45603</v>
      </c>
      <c r="K478">
        <v>69341</v>
      </c>
      <c r="L478">
        <v>14.3</v>
      </c>
      <c r="M478">
        <v>30.1</v>
      </c>
      <c r="N478">
        <v>66.599999999999994</v>
      </c>
      <c r="O478">
        <v>2026</v>
      </c>
      <c r="P478">
        <f>EV_DATA[[#This Row],[avg_ev_price_usd]]*EV_DATA[[#This Row],[ev_sales_units]]</f>
        <v>10306568876</v>
      </c>
      <c r="Q478">
        <f>(EV_DATA[[#This Row],[vehicle_range_km]]/EV_DATA[[#This Row],[battery_capacity_kwh]])</f>
        <v>2.4482758620689653</v>
      </c>
      <c r="R478">
        <f>(EV_DATA[[#This Row],[avg_ev_price_usd]]/EV_DATA[[#This Row],[vehicle_range_km]])</f>
        <v>244.15845070422534</v>
      </c>
      <c r="S478">
        <f>(EV_DATA[[#This Row],[charging_stations]]/EV_DATA[[#This Row],[ev_sales_units]])*1000</f>
        <v>306.80992491724749</v>
      </c>
      <c r="T478" t="s">
        <v>34</v>
      </c>
    </row>
    <row r="479" spans="1:20" x14ac:dyDescent="0.3">
      <c r="A479" t="s">
        <v>522</v>
      </c>
      <c r="B479" t="s">
        <v>52</v>
      </c>
      <c r="C479" t="s">
        <v>40</v>
      </c>
      <c r="D479" t="s">
        <v>31</v>
      </c>
      <c r="E479" t="s">
        <v>19</v>
      </c>
      <c r="F479">
        <v>266536</v>
      </c>
      <c r="G479">
        <v>73</v>
      </c>
      <c r="H479">
        <v>328</v>
      </c>
      <c r="I479">
        <v>0.65</v>
      </c>
      <c r="J479">
        <v>123201</v>
      </c>
      <c r="K479">
        <v>40570</v>
      </c>
      <c r="L479">
        <v>16</v>
      </c>
      <c r="M479">
        <v>25.4</v>
      </c>
      <c r="N479">
        <v>256.2</v>
      </c>
      <c r="O479">
        <v>2026</v>
      </c>
      <c r="P479">
        <f>EV_DATA[[#This Row],[avg_ev_price_usd]]*EV_DATA[[#This Row],[ev_sales_units]]</f>
        <v>10813365520</v>
      </c>
      <c r="Q479">
        <f>(EV_DATA[[#This Row],[vehicle_range_km]]/EV_DATA[[#This Row],[battery_capacity_kwh]])</f>
        <v>4.493150684931507</v>
      </c>
      <c r="R479">
        <f>(EV_DATA[[#This Row],[avg_ev_price_usd]]/EV_DATA[[#This Row],[vehicle_range_km]])</f>
        <v>123.6890243902439</v>
      </c>
      <c r="S479">
        <f>(EV_DATA[[#This Row],[charging_stations]]/EV_DATA[[#This Row],[ev_sales_units]])*1000</f>
        <v>462.23024281898131</v>
      </c>
      <c r="T479" t="s">
        <v>20</v>
      </c>
    </row>
    <row r="480" spans="1:20" x14ac:dyDescent="0.3">
      <c r="A480" t="s">
        <v>523</v>
      </c>
      <c r="B480" t="s">
        <v>52</v>
      </c>
      <c r="C480" t="s">
        <v>40</v>
      </c>
      <c r="D480" t="s">
        <v>24</v>
      </c>
      <c r="E480" t="s">
        <v>25</v>
      </c>
      <c r="F480">
        <v>93000</v>
      </c>
      <c r="G480">
        <v>67</v>
      </c>
      <c r="H480">
        <v>624</v>
      </c>
      <c r="I480">
        <v>1.3</v>
      </c>
      <c r="J480">
        <v>20843</v>
      </c>
      <c r="K480">
        <v>35995</v>
      </c>
      <c r="L480">
        <v>19.7</v>
      </c>
      <c r="M480">
        <v>20.3</v>
      </c>
      <c r="N480">
        <v>228.5</v>
      </c>
      <c r="O480">
        <v>2026</v>
      </c>
      <c r="P480">
        <f>EV_DATA[[#This Row],[avg_ev_price_usd]]*EV_DATA[[#This Row],[ev_sales_units]]</f>
        <v>3347535000</v>
      </c>
      <c r="Q480">
        <f>(EV_DATA[[#This Row],[vehicle_range_km]]/EV_DATA[[#This Row],[battery_capacity_kwh]])</f>
        <v>9.3134328358208958</v>
      </c>
      <c r="R480">
        <f>(EV_DATA[[#This Row],[avg_ev_price_usd]]/EV_DATA[[#This Row],[vehicle_range_km]])</f>
        <v>57.684294871794869</v>
      </c>
      <c r="S480">
        <f>(EV_DATA[[#This Row],[charging_stations]]/EV_DATA[[#This Row],[ev_sales_units]])*1000</f>
        <v>224.11827956989248</v>
      </c>
      <c r="T480" t="s">
        <v>20</v>
      </c>
    </row>
    <row r="481" spans="1:20" x14ac:dyDescent="0.3">
      <c r="A481" t="s">
        <v>524</v>
      </c>
      <c r="B481" t="s">
        <v>49</v>
      </c>
      <c r="C481" t="s">
        <v>23</v>
      </c>
      <c r="D481" t="s">
        <v>72</v>
      </c>
      <c r="E481" t="s">
        <v>19</v>
      </c>
      <c r="F481">
        <v>164373</v>
      </c>
      <c r="G481">
        <v>113</v>
      </c>
      <c r="H481">
        <v>400</v>
      </c>
      <c r="I481">
        <v>0.56000000000000005</v>
      </c>
      <c r="J481">
        <v>35351</v>
      </c>
      <c r="K481">
        <v>72042</v>
      </c>
      <c r="L481">
        <v>14</v>
      </c>
      <c r="M481">
        <v>24.4</v>
      </c>
      <c r="N481">
        <v>104.2</v>
      </c>
      <c r="O481">
        <v>2026</v>
      </c>
      <c r="P481">
        <f>EV_DATA[[#This Row],[avg_ev_price_usd]]*EV_DATA[[#This Row],[ev_sales_units]]</f>
        <v>11841759666</v>
      </c>
      <c r="Q481">
        <f>(EV_DATA[[#This Row],[vehicle_range_km]]/EV_DATA[[#This Row],[battery_capacity_kwh]])</f>
        <v>3.5398230088495577</v>
      </c>
      <c r="R481">
        <f>(EV_DATA[[#This Row],[avg_ev_price_usd]]/EV_DATA[[#This Row],[vehicle_range_km]])</f>
        <v>180.10499999999999</v>
      </c>
      <c r="S481">
        <f>(EV_DATA[[#This Row],[charging_stations]]/EV_DATA[[#This Row],[ev_sales_units]])*1000</f>
        <v>215.06573464011731</v>
      </c>
      <c r="T481" t="s">
        <v>20</v>
      </c>
    </row>
    <row r="482" spans="1:20" x14ac:dyDescent="0.3">
      <c r="A482" t="s">
        <v>525</v>
      </c>
      <c r="B482" t="s">
        <v>66</v>
      </c>
      <c r="C482" t="s">
        <v>17</v>
      </c>
      <c r="D482" t="s">
        <v>36</v>
      </c>
      <c r="E482" t="s">
        <v>37</v>
      </c>
      <c r="F482">
        <v>673792</v>
      </c>
      <c r="G482">
        <v>118</v>
      </c>
      <c r="H482">
        <v>516</v>
      </c>
      <c r="I482">
        <v>2.08</v>
      </c>
      <c r="J482">
        <v>91626</v>
      </c>
      <c r="K482">
        <v>58247</v>
      </c>
      <c r="L482">
        <v>15.2</v>
      </c>
      <c r="M482">
        <v>34.700000000000003</v>
      </c>
      <c r="N482">
        <v>45</v>
      </c>
      <c r="O482">
        <v>2026</v>
      </c>
      <c r="P482">
        <f>EV_DATA[[#This Row],[avg_ev_price_usd]]*EV_DATA[[#This Row],[ev_sales_units]]</f>
        <v>39246362624</v>
      </c>
      <c r="Q482">
        <f>(EV_DATA[[#This Row],[vehicle_range_km]]/EV_DATA[[#This Row],[battery_capacity_kwh]])</f>
        <v>4.3728813559322033</v>
      </c>
      <c r="R482">
        <f>(EV_DATA[[#This Row],[avg_ev_price_usd]]/EV_DATA[[#This Row],[vehicle_range_km]])</f>
        <v>112.88178294573643</v>
      </c>
      <c r="S482">
        <f>(EV_DATA[[#This Row],[charging_stations]]/EV_DATA[[#This Row],[ev_sales_units]])*1000</f>
        <v>135.985586056231</v>
      </c>
      <c r="T482" t="s">
        <v>34</v>
      </c>
    </row>
    <row r="483" spans="1:20" x14ac:dyDescent="0.3">
      <c r="A483" t="s">
        <v>526</v>
      </c>
      <c r="B483" t="s">
        <v>39</v>
      </c>
      <c r="C483" t="s">
        <v>40</v>
      </c>
      <c r="D483" t="s">
        <v>29</v>
      </c>
      <c r="E483" t="s">
        <v>19</v>
      </c>
      <c r="F483">
        <v>212268</v>
      </c>
      <c r="G483">
        <v>71</v>
      </c>
      <c r="H483">
        <v>618</v>
      </c>
      <c r="I483">
        <v>0.73</v>
      </c>
      <c r="J483">
        <v>131418</v>
      </c>
      <c r="K483">
        <v>44148</v>
      </c>
      <c r="L483">
        <v>21.7</v>
      </c>
      <c r="M483">
        <v>43</v>
      </c>
      <c r="N483">
        <v>284.39999999999998</v>
      </c>
      <c r="O483">
        <v>2026</v>
      </c>
      <c r="P483">
        <f>EV_DATA[[#This Row],[avg_ev_price_usd]]*EV_DATA[[#This Row],[ev_sales_units]]</f>
        <v>9371207664</v>
      </c>
      <c r="Q483">
        <f>(EV_DATA[[#This Row],[vehicle_range_km]]/EV_DATA[[#This Row],[battery_capacity_kwh]])</f>
        <v>8.704225352112676</v>
      </c>
      <c r="R483">
        <f>(EV_DATA[[#This Row],[avg_ev_price_usd]]/EV_DATA[[#This Row],[vehicle_range_km]])</f>
        <v>71.4368932038835</v>
      </c>
      <c r="S483">
        <f>(EV_DATA[[#This Row],[charging_stations]]/EV_DATA[[#This Row],[ev_sales_units]])*1000</f>
        <v>619.11357340720224</v>
      </c>
      <c r="T483" t="s">
        <v>34</v>
      </c>
    </row>
    <row r="484" spans="1:20" x14ac:dyDescent="0.3">
      <c r="A484" t="s">
        <v>527</v>
      </c>
      <c r="B484" t="s">
        <v>42</v>
      </c>
      <c r="C484" t="s">
        <v>17</v>
      </c>
      <c r="D484" t="s">
        <v>58</v>
      </c>
      <c r="E484" t="s">
        <v>33</v>
      </c>
      <c r="F484">
        <v>543766</v>
      </c>
      <c r="G484">
        <v>96</v>
      </c>
      <c r="H484">
        <v>562</v>
      </c>
      <c r="I484">
        <v>1.46</v>
      </c>
      <c r="J484">
        <v>21948</v>
      </c>
      <c r="K484">
        <v>66783</v>
      </c>
      <c r="L484">
        <v>22.2</v>
      </c>
      <c r="M484">
        <v>49.9</v>
      </c>
      <c r="N484">
        <v>216.3</v>
      </c>
      <c r="O484">
        <v>2026</v>
      </c>
      <c r="P484">
        <f>EV_DATA[[#This Row],[avg_ev_price_usd]]*EV_DATA[[#This Row],[ev_sales_units]]</f>
        <v>36314324778</v>
      </c>
      <c r="Q484">
        <f>(EV_DATA[[#This Row],[vehicle_range_km]]/EV_DATA[[#This Row],[battery_capacity_kwh]])</f>
        <v>5.854166666666667</v>
      </c>
      <c r="R484">
        <f>(EV_DATA[[#This Row],[avg_ev_price_usd]]/EV_DATA[[#This Row],[vehicle_range_km]])</f>
        <v>118.83096085409252</v>
      </c>
      <c r="S484">
        <f>(EV_DATA[[#This Row],[charging_stations]]/EV_DATA[[#This Row],[ev_sales_units]])*1000</f>
        <v>40.362950239625135</v>
      </c>
      <c r="T484" t="s">
        <v>34</v>
      </c>
    </row>
    <row r="485" spans="1:20" x14ac:dyDescent="0.3">
      <c r="A485" t="s">
        <v>528</v>
      </c>
      <c r="B485" t="s">
        <v>52</v>
      </c>
      <c r="C485" t="s">
        <v>40</v>
      </c>
      <c r="D485" t="s">
        <v>29</v>
      </c>
      <c r="E485" t="s">
        <v>37</v>
      </c>
      <c r="F485">
        <v>46615</v>
      </c>
      <c r="G485">
        <v>99</v>
      </c>
      <c r="H485">
        <v>256</v>
      </c>
      <c r="I485">
        <v>1.81</v>
      </c>
      <c r="J485">
        <v>156196</v>
      </c>
      <c r="K485">
        <v>41548</v>
      </c>
      <c r="L485">
        <v>18.5</v>
      </c>
      <c r="M485">
        <v>24.5</v>
      </c>
      <c r="N485">
        <v>86.3</v>
      </c>
      <c r="O485">
        <v>2026</v>
      </c>
      <c r="P485">
        <f>EV_DATA[[#This Row],[avg_ev_price_usd]]*EV_DATA[[#This Row],[ev_sales_units]]</f>
        <v>1936760020</v>
      </c>
      <c r="Q485">
        <f>(EV_DATA[[#This Row],[vehicle_range_km]]/EV_DATA[[#This Row],[battery_capacity_kwh]])</f>
        <v>2.5858585858585861</v>
      </c>
      <c r="R485">
        <f>(EV_DATA[[#This Row],[avg_ev_price_usd]]/EV_DATA[[#This Row],[vehicle_range_km]])</f>
        <v>162.296875</v>
      </c>
      <c r="S485">
        <f>(EV_DATA[[#This Row],[charging_stations]]/EV_DATA[[#This Row],[ev_sales_units]])*1000</f>
        <v>3350.7669205191464</v>
      </c>
      <c r="T485" t="s">
        <v>20</v>
      </c>
    </row>
    <row r="486" spans="1:20" x14ac:dyDescent="0.3">
      <c r="A486" t="s">
        <v>529</v>
      </c>
      <c r="B486" t="s">
        <v>27</v>
      </c>
      <c r="C486" t="s">
        <v>28</v>
      </c>
      <c r="D486" t="s">
        <v>43</v>
      </c>
      <c r="E486" t="s">
        <v>19</v>
      </c>
      <c r="F486">
        <v>441500</v>
      </c>
      <c r="G486">
        <v>54</v>
      </c>
      <c r="H486">
        <v>251</v>
      </c>
      <c r="I486">
        <v>1.23</v>
      </c>
      <c r="J486">
        <v>19257</v>
      </c>
      <c r="K486">
        <v>28607</v>
      </c>
      <c r="L486">
        <v>23.8</v>
      </c>
      <c r="M486">
        <v>13.5</v>
      </c>
      <c r="N486">
        <v>62.1</v>
      </c>
      <c r="O486">
        <v>2026</v>
      </c>
      <c r="P486">
        <f>EV_DATA[[#This Row],[avg_ev_price_usd]]*EV_DATA[[#This Row],[ev_sales_units]]</f>
        <v>12629990500</v>
      </c>
      <c r="Q486">
        <f>(EV_DATA[[#This Row],[vehicle_range_km]]/EV_DATA[[#This Row],[battery_capacity_kwh]])</f>
        <v>4.6481481481481479</v>
      </c>
      <c r="R486">
        <f>(EV_DATA[[#This Row],[avg_ev_price_usd]]/EV_DATA[[#This Row],[vehicle_range_km]])</f>
        <v>113.97211155378486</v>
      </c>
      <c r="S486">
        <f>(EV_DATA[[#This Row],[charging_stations]]/EV_DATA[[#This Row],[ev_sales_units]])*1000</f>
        <v>43.617214043035105</v>
      </c>
      <c r="T486" t="s">
        <v>34</v>
      </c>
    </row>
    <row r="487" spans="1:20" x14ac:dyDescent="0.3">
      <c r="A487" t="s">
        <v>530</v>
      </c>
      <c r="B487" t="s">
        <v>39</v>
      </c>
      <c r="C487" t="s">
        <v>40</v>
      </c>
      <c r="D487" t="s">
        <v>43</v>
      </c>
      <c r="E487" t="s">
        <v>33</v>
      </c>
      <c r="F487">
        <v>243031</v>
      </c>
      <c r="G487">
        <v>66</v>
      </c>
      <c r="H487">
        <v>386</v>
      </c>
      <c r="I487">
        <v>2.76</v>
      </c>
      <c r="J487">
        <v>107152</v>
      </c>
      <c r="K487">
        <v>68239</v>
      </c>
      <c r="L487">
        <v>16.600000000000001</v>
      </c>
      <c r="M487">
        <v>57.8</v>
      </c>
      <c r="N487">
        <v>270.8</v>
      </c>
      <c r="O487">
        <v>2026</v>
      </c>
      <c r="P487">
        <f>EV_DATA[[#This Row],[avg_ev_price_usd]]*EV_DATA[[#This Row],[ev_sales_units]]</f>
        <v>16584192409</v>
      </c>
      <c r="Q487">
        <f>(EV_DATA[[#This Row],[vehicle_range_km]]/EV_DATA[[#This Row],[battery_capacity_kwh]])</f>
        <v>5.8484848484848486</v>
      </c>
      <c r="R487">
        <f>(EV_DATA[[#This Row],[avg_ev_price_usd]]/EV_DATA[[#This Row],[vehicle_range_km]])</f>
        <v>176.78497409326425</v>
      </c>
      <c r="S487">
        <f>(EV_DATA[[#This Row],[charging_stations]]/EV_DATA[[#This Row],[ev_sales_units]])*1000</f>
        <v>440.89848620134882</v>
      </c>
      <c r="T487" t="s">
        <v>20</v>
      </c>
    </row>
    <row r="488" spans="1:20" x14ac:dyDescent="0.3">
      <c r="A488" t="s">
        <v>531</v>
      </c>
      <c r="B488" t="s">
        <v>39</v>
      </c>
      <c r="C488" t="s">
        <v>40</v>
      </c>
      <c r="D488" t="s">
        <v>18</v>
      </c>
      <c r="E488" t="s">
        <v>33</v>
      </c>
      <c r="F488">
        <v>871994</v>
      </c>
      <c r="G488">
        <v>57</v>
      </c>
      <c r="H488">
        <v>330</v>
      </c>
      <c r="I488">
        <v>0.95</v>
      </c>
      <c r="J488">
        <v>118389</v>
      </c>
      <c r="K488">
        <v>51217</v>
      </c>
      <c r="L488">
        <v>18</v>
      </c>
      <c r="M488">
        <v>10.1</v>
      </c>
      <c r="N488">
        <v>183.9</v>
      </c>
      <c r="O488">
        <v>2026</v>
      </c>
      <c r="P488">
        <f>EV_DATA[[#This Row],[avg_ev_price_usd]]*EV_DATA[[#This Row],[ev_sales_units]]</f>
        <v>44660916698</v>
      </c>
      <c r="Q488">
        <f>(EV_DATA[[#This Row],[vehicle_range_km]]/EV_DATA[[#This Row],[battery_capacity_kwh]])</f>
        <v>5.7894736842105265</v>
      </c>
      <c r="R488">
        <f>(EV_DATA[[#This Row],[avg_ev_price_usd]]/EV_DATA[[#This Row],[vehicle_range_km]])</f>
        <v>155.20303030303029</v>
      </c>
      <c r="S488">
        <f>(EV_DATA[[#This Row],[charging_stations]]/EV_DATA[[#This Row],[ev_sales_units]])*1000</f>
        <v>135.76813601928453</v>
      </c>
      <c r="T488" t="s">
        <v>34</v>
      </c>
    </row>
    <row r="489" spans="1:20" x14ac:dyDescent="0.3">
      <c r="A489" t="s">
        <v>532</v>
      </c>
      <c r="B489" t="s">
        <v>52</v>
      </c>
      <c r="C489" t="s">
        <v>40</v>
      </c>
      <c r="D489" t="s">
        <v>24</v>
      </c>
      <c r="E489" t="s">
        <v>37</v>
      </c>
      <c r="F489">
        <v>214707</v>
      </c>
      <c r="G489">
        <v>69</v>
      </c>
      <c r="H489">
        <v>412</v>
      </c>
      <c r="I489">
        <v>2.56</v>
      </c>
      <c r="J489">
        <v>116342</v>
      </c>
      <c r="K489">
        <v>65008</v>
      </c>
      <c r="L489">
        <v>21.9</v>
      </c>
      <c r="M489">
        <v>56.2</v>
      </c>
      <c r="N489">
        <v>20.5</v>
      </c>
      <c r="O489">
        <v>2026</v>
      </c>
      <c r="P489">
        <f>EV_DATA[[#This Row],[avg_ev_price_usd]]*EV_DATA[[#This Row],[ev_sales_units]]</f>
        <v>13957672656</v>
      </c>
      <c r="Q489">
        <f>(EV_DATA[[#This Row],[vehicle_range_km]]/EV_DATA[[#This Row],[battery_capacity_kwh]])</f>
        <v>5.9710144927536231</v>
      </c>
      <c r="R489">
        <f>(EV_DATA[[#This Row],[avg_ev_price_usd]]/EV_DATA[[#This Row],[vehicle_range_km]])</f>
        <v>157.78640776699029</v>
      </c>
      <c r="S489">
        <f>(EV_DATA[[#This Row],[charging_stations]]/EV_DATA[[#This Row],[ev_sales_units]])*1000</f>
        <v>541.86402865300158</v>
      </c>
      <c r="T489" t="s">
        <v>20</v>
      </c>
    </row>
    <row r="490" spans="1:20" x14ac:dyDescent="0.3">
      <c r="A490" t="s">
        <v>533</v>
      </c>
      <c r="B490" t="s">
        <v>55</v>
      </c>
      <c r="C490" t="s">
        <v>40</v>
      </c>
      <c r="D490" t="s">
        <v>29</v>
      </c>
      <c r="E490" t="s">
        <v>19</v>
      </c>
      <c r="F490">
        <v>485886</v>
      </c>
      <c r="G490">
        <v>120</v>
      </c>
      <c r="H490">
        <v>518</v>
      </c>
      <c r="I490">
        <v>0.56999999999999995</v>
      </c>
      <c r="J490">
        <v>140590</v>
      </c>
      <c r="K490">
        <v>62288</v>
      </c>
      <c r="L490">
        <v>12.6</v>
      </c>
      <c r="M490">
        <v>57.1</v>
      </c>
      <c r="N490">
        <v>7.8</v>
      </c>
      <c r="O490">
        <v>2026</v>
      </c>
      <c r="P490">
        <f>EV_DATA[[#This Row],[avg_ev_price_usd]]*EV_DATA[[#This Row],[ev_sales_units]]</f>
        <v>30264867168</v>
      </c>
      <c r="Q490">
        <f>(EV_DATA[[#This Row],[vehicle_range_km]]/EV_DATA[[#This Row],[battery_capacity_kwh]])</f>
        <v>4.3166666666666664</v>
      </c>
      <c r="R490">
        <f>(EV_DATA[[#This Row],[avg_ev_price_usd]]/EV_DATA[[#This Row],[vehicle_range_km]])</f>
        <v>120.24710424710425</v>
      </c>
      <c r="S490">
        <f>(EV_DATA[[#This Row],[charging_stations]]/EV_DATA[[#This Row],[ev_sales_units]])*1000</f>
        <v>289.34770707532221</v>
      </c>
      <c r="T490" t="s">
        <v>20</v>
      </c>
    </row>
    <row r="491" spans="1:20" x14ac:dyDescent="0.3">
      <c r="A491" t="s">
        <v>534</v>
      </c>
      <c r="B491" t="s">
        <v>52</v>
      </c>
      <c r="C491" t="s">
        <v>40</v>
      </c>
      <c r="D491" t="s">
        <v>72</v>
      </c>
      <c r="E491" t="s">
        <v>19</v>
      </c>
      <c r="F491">
        <v>84565</v>
      </c>
      <c r="G491">
        <v>69</v>
      </c>
      <c r="H491">
        <v>387</v>
      </c>
      <c r="I491">
        <v>0.81</v>
      </c>
      <c r="J491">
        <v>146082</v>
      </c>
      <c r="K491">
        <v>32358</v>
      </c>
      <c r="L491">
        <v>18.600000000000001</v>
      </c>
      <c r="M491">
        <v>47.2</v>
      </c>
      <c r="N491">
        <v>168.3</v>
      </c>
      <c r="O491">
        <v>2026</v>
      </c>
      <c r="P491">
        <f>EV_DATA[[#This Row],[avg_ev_price_usd]]*EV_DATA[[#This Row],[ev_sales_units]]</f>
        <v>2736354270</v>
      </c>
      <c r="Q491">
        <f>(EV_DATA[[#This Row],[vehicle_range_km]]/EV_DATA[[#This Row],[battery_capacity_kwh]])</f>
        <v>5.6086956521739131</v>
      </c>
      <c r="R491">
        <f>(EV_DATA[[#This Row],[avg_ev_price_usd]]/EV_DATA[[#This Row],[vehicle_range_km]])</f>
        <v>83.612403100775197</v>
      </c>
      <c r="S491">
        <f>(EV_DATA[[#This Row],[charging_stations]]/EV_DATA[[#This Row],[ev_sales_units]])*1000</f>
        <v>1727.4522556613256</v>
      </c>
      <c r="T491" t="s">
        <v>20</v>
      </c>
    </row>
    <row r="492" spans="1:20" x14ac:dyDescent="0.3">
      <c r="A492" t="s">
        <v>535</v>
      </c>
      <c r="B492" t="s">
        <v>42</v>
      </c>
      <c r="C492" t="s">
        <v>17</v>
      </c>
      <c r="D492" t="s">
        <v>24</v>
      </c>
      <c r="E492" t="s">
        <v>37</v>
      </c>
      <c r="F492">
        <v>170615</v>
      </c>
      <c r="G492">
        <v>118</v>
      </c>
      <c r="H492">
        <v>361</v>
      </c>
      <c r="I492">
        <v>1.82</v>
      </c>
      <c r="J492">
        <v>4374</v>
      </c>
      <c r="K492">
        <v>39330</v>
      </c>
      <c r="L492">
        <v>14.6</v>
      </c>
      <c r="M492">
        <v>31.5</v>
      </c>
      <c r="N492">
        <v>27.2</v>
      </c>
      <c r="O492">
        <v>2026</v>
      </c>
      <c r="P492">
        <f>EV_DATA[[#This Row],[avg_ev_price_usd]]*EV_DATA[[#This Row],[ev_sales_units]]</f>
        <v>6710287950</v>
      </c>
      <c r="Q492">
        <f>(EV_DATA[[#This Row],[vehicle_range_km]]/EV_DATA[[#This Row],[battery_capacity_kwh]])</f>
        <v>3.0593220338983049</v>
      </c>
      <c r="R492">
        <f>(EV_DATA[[#This Row],[avg_ev_price_usd]]/EV_DATA[[#This Row],[vehicle_range_km]])</f>
        <v>108.94736842105263</v>
      </c>
      <c r="S492">
        <f>(EV_DATA[[#This Row],[charging_stations]]/EV_DATA[[#This Row],[ev_sales_units]])*1000</f>
        <v>25.636667350467427</v>
      </c>
      <c r="T492" t="s">
        <v>34</v>
      </c>
    </row>
    <row r="493" spans="1:20" x14ac:dyDescent="0.3">
      <c r="A493" t="s">
        <v>536</v>
      </c>
      <c r="B493" t="s">
        <v>52</v>
      </c>
      <c r="C493" t="s">
        <v>40</v>
      </c>
      <c r="D493" t="s">
        <v>18</v>
      </c>
      <c r="E493" t="s">
        <v>25</v>
      </c>
      <c r="F493">
        <v>56229</v>
      </c>
      <c r="G493">
        <v>116</v>
      </c>
      <c r="H493">
        <v>561</v>
      </c>
      <c r="I493">
        <v>2.3199999999999998</v>
      </c>
      <c r="J493">
        <v>84756</v>
      </c>
      <c r="K493">
        <v>52299</v>
      </c>
      <c r="L493">
        <v>18.100000000000001</v>
      </c>
      <c r="M493">
        <v>15.3</v>
      </c>
      <c r="N493">
        <v>284.2</v>
      </c>
      <c r="O493">
        <v>2026</v>
      </c>
      <c r="P493">
        <f>EV_DATA[[#This Row],[avg_ev_price_usd]]*EV_DATA[[#This Row],[ev_sales_units]]</f>
        <v>2940720471</v>
      </c>
      <c r="Q493">
        <f>(EV_DATA[[#This Row],[vehicle_range_km]]/EV_DATA[[#This Row],[battery_capacity_kwh]])</f>
        <v>4.8362068965517242</v>
      </c>
      <c r="R493">
        <f>(EV_DATA[[#This Row],[avg_ev_price_usd]]/EV_DATA[[#This Row],[vehicle_range_km]])</f>
        <v>93.224598930481278</v>
      </c>
      <c r="S493">
        <f>(EV_DATA[[#This Row],[charging_stations]]/EV_DATA[[#This Row],[ev_sales_units]])*1000</f>
        <v>1507.3360721335964</v>
      </c>
      <c r="T493" t="s">
        <v>34</v>
      </c>
    </row>
    <row r="494" spans="1:20" x14ac:dyDescent="0.3">
      <c r="A494" t="s">
        <v>537</v>
      </c>
      <c r="B494" t="s">
        <v>52</v>
      </c>
      <c r="C494" t="s">
        <v>40</v>
      </c>
      <c r="D494" t="s">
        <v>36</v>
      </c>
      <c r="E494" t="s">
        <v>19</v>
      </c>
      <c r="F494">
        <v>751144</v>
      </c>
      <c r="G494">
        <v>63</v>
      </c>
      <c r="H494">
        <v>452</v>
      </c>
      <c r="I494">
        <v>2.0299999999999998</v>
      </c>
      <c r="J494">
        <v>126065</v>
      </c>
      <c r="K494">
        <v>37019</v>
      </c>
      <c r="L494">
        <v>12.1</v>
      </c>
      <c r="M494">
        <v>38.700000000000003</v>
      </c>
      <c r="N494">
        <v>58</v>
      </c>
      <c r="O494">
        <v>2026</v>
      </c>
      <c r="P494">
        <f>EV_DATA[[#This Row],[avg_ev_price_usd]]*EV_DATA[[#This Row],[ev_sales_units]]</f>
        <v>27806599736</v>
      </c>
      <c r="Q494">
        <f>(EV_DATA[[#This Row],[vehicle_range_km]]/EV_DATA[[#This Row],[battery_capacity_kwh]])</f>
        <v>7.1746031746031749</v>
      </c>
      <c r="R494">
        <f>(EV_DATA[[#This Row],[avg_ev_price_usd]]/EV_DATA[[#This Row],[vehicle_range_km]])</f>
        <v>81.900442477876112</v>
      </c>
      <c r="S494">
        <f>(EV_DATA[[#This Row],[charging_stations]]/EV_DATA[[#This Row],[ev_sales_units]])*1000</f>
        <v>167.8306689529571</v>
      </c>
      <c r="T494" t="s">
        <v>20</v>
      </c>
    </row>
    <row r="495" spans="1:20" x14ac:dyDescent="0.3">
      <c r="A495" t="s">
        <v>538</v>
      </c>
      <c r="B495" t="s">
        <v>61</v>
      </c>
      <c r="C495" t="s">
        <v>40</v>
      </c>
      <c r="D495" t="s">
        <v>45</v>
      </c>
      <c r="E495" t="s">
        <v>19</v>
      </c>
      <c r="F495">
        <v>337386</v>
      </c>
      <c r="G495">
        <v>63</v>
      </c>
      <c r="H495">
        <v>405</v>
      </c>
      <c r="I495">
        <v>1.97</v>
      </c>
      <c r="J495">
        <v>194691</v>
      </c>
      <c r="K495">
        <v>57130</v>
      </c>
      <c r="L495">
        <v>15</v>
      </c>
      <c r="M495">
        <v>51.7</v>
      </c>
      <c r="N495">
        <v>213.7</v>
      </c>
      <c r="O495">
        <v>2026</v>
      </c>
      <c r="P495">
        <f>EV_DATA[[#This Row],[avg_ev_price_usd]]*EV_DATA[[#This Row],[ev_sales_units]]</f>
        <v>19274862180</v>
      </c>
      <c r="Q495">
        <f>(EV_DATA[[#This Row],[vehicle_range_km]]/EV_DATA[[#This Row],[battery_capacity_kwh]])</f>
        <v>6.4285714285714288</v>
      </c>
      <c r="R495">
        <f>(EV_DATA[[#This Row],[avg_ev_price_usd]]/EV_DATA[[#This Row],[vehicle_range_km]])</f>
        <v>141.06172839506172</v>
      </c>
      <c r="S495">
        <f>(EV_DATA[[#This Row],[charging_stations]]/EV_DATA[[#This Row],[ev_sales_units]])*1000</f>
        <v>577.05713930038598</v>
      </c>
      <c r="T495" t="s">
        <v>20</v>
      </c>
    </row>
    <row r="496" spans="1:20" x14ac:dyDescent="0.3">
      <c r="A496" t="s">
        <v>539</v>
      </c>
      <c r="B496" t="s">
        <v>49</v>
      </c>
      <c r="C496" t="s">
        <v>23</v>
      </c>
      <c r="D496" t="s">
        <v>47</v>
      </c>
      <c r="E496" t="s">
        <v>37</v>
      </c>
      <c r="F496">
        <v>475401</v>
      </c>
      <c r="G496">
        <v>69</v>
      </c>
      <c r="H496">
        <v>513</v>
      </c>
      <c r="I496">
        <v>1.39</v>
      </c>
      <c r="J496">
        <v>159995</v>
      </c>
      <c r="K496">
        <v>41437</v>
      </c>
      <c r="L496">
        <v>13</v>
      </c>
      <c r="M496">
        <v>13.2</v>
      </c>
      <c r="N496">
        <v>203.7</v>
      </c>
      <c r="O496">
        <v>2026</v>
      </c>
      <c r="P496">
        <f>EV_DATA[[#This Row],[avg_ev_price_usd]]*EV_DATA[[#This Row],[ev_sales_units]]</f>
        <v>19699191237</v>
      </c>
      <c r="Q496">
        <f>(EV_DATA[[#This Row],[vehicle_range_km]]/EV_DATA[[#This Row],[battery_capacity_kwh]])</f>
        <v>7.4347826086956523</v>
      </c>
      <c r="R496">
        <f>(EV_DATA[[#This Row],[avg_ev_price_usd]]/EV_DATA[[#This Row],[vehicle_range_km]])</f>
        <v>80.773879142300189</v>
      </c>
      <c r="S496">
        <f>(EV_DATA[[#This Row],[charging_stations]]/EV_DATA[[#This Row],[ev_sales_units]])*1000</f>
        <v>336.54746203731167</v>
      </c>
      <c r="T496" t="s">
        <v>20</v>
      </c>
    </row>
    <row r="497" spans="1:20" x14ac:dyDescent="0.3">
      <c r="A497" t="s">
        <v>540</v>
      </c>
      <c r="B497" t="s">
        <v>39</v>
      </c>
      <c r="C497" t="s">
        <v>40</v>
      </c>
      <c r="D497" t="s">
        <v>45</v>
      </c>
      <c r="E497" t="s">
        <v>25</v>
      </c>
      <c r="F497">
        <v>637023</v>
      </c>
      <c r="G497">
        <v>59</v>
      </c>
      <c r="H497">
        <v>470</v>
      </c>
      <c r="I497">
        <v>1.1200000000000001</v>
      </c>
      <c r="J497">
        <v>44297</v>
      </c>
      <c r="K497">
        <v>50539</v>
      </c>
      <c r="L497">
        <v>19.600000000000001</v>
      </c>
      <c r="M497">
        <v>18</v>
      </c>
      <c r="N497">
        <v>175.3</v>
      </c>
      <c r="O497">
        <v>2026</v>
      </c>
      <c r="P497">
        <f>EV_DATA[[#This Row],[avg_ev_price_usd]]*EV_DATA[[#This Row],[ev_sales_units]]</f>
        <v>32194505397</v>
      </c>
      <c r="Q497">
        <f>(EV_DATA[[#This Row],[vehicle_range_km]]/EV_DATA[[#This Row],[battery_capacity_kwh]])</f>
        <v>7.9661016949152543</v>
      </c>
      <c r="R497">
        <f>(EV_DATA[[#This Row],[avg_ev_price_usd]]/EV_DATA[[#This Row],[vehicle_range_km]])</f>
        <v>107.52978723404256</v>
      </c>
      <c r="S497">
        <f>(EV_DATA[[#This Row],[charging_stations]]/EV_DATA[[#This Row],[ev_sales_units]])*1000</f>
        <v>69.537520623274204</v>
      </c>
      <c r="T497" t="s">
        <v>20</v>
      </c>
    </row>
    <row r="498" spans="1:20" x14ac:dyDescent="0.3">
      <c r="A498" t="s">
        <v>541</v>
      </c>
      <c r="B498" t="s">
        <v>66</v>
      </c>
      <c r="C498" t="s">
        <v>17</v>
      </c>
      <c r="D498" t="s">
        <v>45</v>
      </c>
      <c r="E498" t="s">
        <v>37</v>
      </c>
      <c r="F498">
        <v>583800</v>
      </c>
      <c r="G498">
        <v>66</v>
      </c>
      <c r="H498">
        <v>488</v>
      </c>
      <c r="I498">
        <v>1.67</v>
      </c>
      <c r="J498">
        <v>36438</v>
      </c>
      <c r="K498">
        <v>79457</v>
      </c>
      <c r="L498">
        <v>21.9</v>
      </c>
      <c r="M498">
        <v>16.3</v>
      </c>
      <c r="N498">
        <v>61.6</v>
      </c>
      <c r="O498">
        <v>2026</v>
      </c>
      <c r="P498">
        <f>EV_DATA[[#This Row],[avg_ev_price_usd]]*EV_DATA[[#This Row],[ev_sales_units]]</f>
        <v>46386996600</v>
      </c>
      <c r="Q498">
        <f>(EV_DATA[[#This Row],[vehicle_range_km]]/EV_DATA[[#This Row],[battery_capacity_kwh]])</f>
        <v>7.3939393939393936</v>
      </c>
      <c r="R498">
        <f>(EV_DATA[[#This Row],[avg_ev_price_usd]]/EV_DATA[[#This Row],[vehicle_range_km]])</f>
        <v>162.82172131147541</v>
      </c>
      <c r="S498">
        <f>(EV_DATA[[#This Row],[charging_stations]]/EV_DATA[[#This Row],[ev_sales_units]])*1000</f>
        <v>62.415210688591984</v>
      </c>
      <c r="T498" t="s">
        <v>20</v>
      </c>
    </row>
    <row r="499" spans="1:20" x14ac:dyDescent="0.3">
      <c r="A499" t="s">
        <v>542</v>
      </c>
      <c r="B499" t="s">
        <v>66</v>
      </c>
      <c r="C499" t="s">
        <v>17</v>
      </c>
      <c r="D499" t="s">
        <v>31</v>
      </c>
      <c r="E499" t="s">
        <v>19</v>
      </c>
      <c r="F499">
        <v>683662</v>
      </c>
      <c r="G499">
        <v>116</v>
      </c>
      <c r="H499">
        <v>462</v>
      </c>
      <c r="I499">
        <v>0.68</v>
      </c>
      <c r="J499">
        <v>17367</v>
      </c>
      <c r="K499">
        <v>81241</v>
      </c>
      <c r="L499">
        <v>18.600000000000001</v>
      </c>
      <c r="M499">
        <v>41</v>
      </c>
      <c r="N499">
        <v>242.5</v>
      </c>
      <c r="O499">
        <v>2026</v>
      </c>
      <c r="P499">
        <f>EV_DATA[[#This Row],[avg_ev_price_usd]]*EV_DATA[[#This Row],[ev_sales_units]]</f>
        <v>55541384542</v>
      </c>
      <c r="Q499">
        <f>(EV_DATA[[#This Row],[vehicle_range_km]]/EV_DATA[[#This Row],[battery_capacity_kwh]])</f>
        <v>3.9827586206896552</v>
      </c>
      <c r="R499">
        <f>(EV_DATA[[#This Row],[avg_ev_price_usd]]/EV_DATA[[#This Row],[vehicle_range_km]])</f>
        <v>175.84632034632034</v>
      </c>
      <c r="S499">
        <f>(EV_DATA[[#This Row],[charging_stations]]/EV_DATA[[#This Row],[ev_sales_units]])*1000</f>
        <v>25.402903774087196</v>
      </c>
      <c r="T499" t="s">
        <v>34</v>
      </c>
    </row>
    <row r="500" spans="1:20" x14ac:dyDescent="0.3">
      <c r="A500" t="s">
        <v>543</v>
      </c>
      <c r="B500" t="s">
        <v>66</v>
      </c>
      <c r="C500" t="s">
        <v>17</v>
      </c>
      <c r="D500" t="s">
        <v>43</v>
      </c>
      <c r="E500" t="s">
        <v>25</v>
      </c>
      <c r="F500">
        <v>833656</v>
      </c>
      <c r="G500">
        <v>79</v>
      </c>
      <c r="H500">
        <v>519</v>
      </c>
      <c r="I500">
        <v>0.91</v>
      </c>
      <c r="J500">
        <v>91035</v>
      </c>
      <c r="K500">
        <v>57531</v>
      </c>
      <c r="L500">
        <v>18.100000000000001</v>
      </c>
      <c r="M500">
        <v>40.5</v>
      </c>
      <c r="N500">
        <v>170</v>
      </c>
      <c r="O500">
        <v>2026</v>
      </c>
      <c r="P500">
        <f>EV_DATA[[#This Row],[avg_ev_price_usd]]*EV_DATA[[#This Row],[ev_sales_units]]</f>
        <v>47961063336</v>
      </c>
      <c r="Q500">
        <f>(EV_DATA[[#This Row],[vehicle_range_km]]/EV_DATA[[#This Row],[battery_capacity_kwh]])</f>
        <v>6.5696202531645573</v>
      </c>
      <c r="R500">
        <f>(EV_DATA[[#This Row],[avg_ev_price_usd]]/EV_DATA[[#This Row],[vehicle_range_km]])</f>
        <v>110.84971098265896</v>
      </c>
      <c r="S500">
        <f>(EV_DATA[[#This Row],[charging_stations]]/EV_DATA[[#This Row],[ev_sales_units]])*1000</f>
        <v>109.19971786924103</v>
      </c>
      <c r="T500" t="s">
        <v>20</v>
      </c>
    </row>
    <row r="501" spans="1:20" x14ac:dyDescent="0.3">
      <c r="A501" t="s">
        <v>544</v>
      </c>
      <c r="B501" t="s">
        <v>27</v>
      </c>
      <c r="C501" t="s">
        <v>28</v>
      </c>
      <c r="D501" t="s">
        <v>43</v>
      </c>
      <c r="E501" t="s">
        <v>33</v>
      </c>
      <c r="F501">
        <v>626099</v>
      </c>
      <c r="G501">
        <v>69</v>
      </c>
      <c r="H501">
        <v>474</v>
      </c>
      <c r="I501">
        <v>2.42</v>
      </c>
      <c r="J501">
        <v>72105</v>
      </c>
      <c r="K501">
        <v>39283</v>
      </c>
      <c r="L501">
        <v>15.3</v>
      </c>
      <c r="M501">
        <v>12.3</v>
      </c>
      <c r="N501">
        <v>189.1</v>
      </c>
      <c r="O501">
        <v>2026</v>
      </c>
      <c r="P501">
        <f>EV_DATA[[#This Row],[avg_ev_price_usd]]*EV_DATA[[#This Row],[ev_sales_units]]</f>
        <v>24595047017</v>
      </c>
      <c r="Q501">
        <f>(EV_DATA[[#This Row],[vehicle_range_km]]/EV_DATA[[#This Row],[battery_capacity_kwh]])</f>
        <v>6.8695652173913047</v>
      </c>
      <c r="R501">
        <f>(EV_DATA[[#This Row],[avg_ev_price_usd]]/EV_DATA[[#This Row],[vehicle_range_km]])</f>
        <v>82.875527426160332</v>
      </c>
      <c r="S501">
        <f>(EV_DATA[[#This Row],[charging_stations]]/EV_DATA[[#This Row],[ev_sales_units]])*1000</f>
        <v>115.16549299711387</v>
      </c>
      <c r="T501" t="s">
        <v>34</v>
      </c>
    </row>
    <row r="502" spans="1:20" x14ac:dyDescent="0.3">
      <c r="A502" t="s">
        <v>545</v>
      </c>
      <c r="B502" t="s">
        <v>55</v>
      </c>
      <c r="C502" t="s">
        <v>40</v>
      </c>
      <c r="D502" t="s">
        <v>58</v>
      </c>
      <c r="E502" t="s">
        <v>19</v>
      </c>
      <c r="F502">
        <v>132867</v>
      </c>
      <c r="G502">
        <v>109</v>
      </c>
      <c r="H502">
        <v>301</v>
      </c>
      <c r="I502">
        <v>2.23</v>
      </c>
      <c r="J502">
        <v>112477</v>
      </c>
      <c r="K502">
        <v>60029</v>
      </c>
      <c r="L502">
        <v>12.3</v>
      </c>
      <c r="M502">
        <v>44</v>
      </c>
      <c r="N502">
        <v>88.1</v>
      </c>
      <c r="O502">
        <v>2026</v>
      </c>
      <c r="P502">
        <f>EV_DATA[[#This Row],[avg_ev_price_usd]]*EV_DATA[[#This Row],[ev_sales_units]]</f>
        <v>7975873143</v>
      </c>
      <c r="Q502">
        <f>(EV_DATA[[#This Row],[vehicle_range_km]]/EV_DATA[[#This Row],[battery_capacity_kwh]])</f>
        <v>2.761467889908257</v>
      </c>
      <c r="R502">
        <f>(EV_DATA[[#This Row],[avg_ev_price_usd]]/EV_DATA[[#This Row],[vehicle_range_km]])</f>
        <v>199.43189368770763</v>
      </c>
      <c r="S502">
        <f>(EV_DATA[[#This Row],[charging_stations]]/EV_DATA[[#This Row],[ev_sales_units]])*1000</f>
        <v>846.53826759089907</v>
      </c>
      <c r="T502" t="s">
        <v>20</v>
      </c>
    </row>
    <row r="503" spans="1:20" x14ac:dyDescent="0.3">
      <c r="A503" t="s">
        <v>546</v>
      </c>
      <c r="B503" t="s">
        <v>16</v>
      </c>
      <c r="C503" t="s">
        <v>17</v>
      </c>
      <c r="D503" t="s">
        <v>31</v>
      </c>
      <c r="E503" t="s">
        <v>33</v>
      </c>
      <c r="F503">
        <v>430522</v>
      </c>
      <c r="G503">
        <v>97</v>
      </c>
      <c r="H503">
        <v>575</v>
      </c>
      <c r="I503">
        <v>1.29</v>
      </c>
      <c r="J503">
        <v>171640</v>
      </c>
      <c r="K503">
        <v>79035</v>
      </c>
      <c r="L503">
        <v>14.1</v>
      </c>
      <c r="M503">
        <v>6.5</v>
      </c>
      <c r="N503">
        <v>37.6</v>
      </c>
      <c r="O503">
        <v>2026</v>
      </c>
      <c r="P503">
        <f>EV_DATA[[#This Row],[avg_ev_price_usd]]*EV_DATA[[#This Row],[ev_sales_units]]</f>
        <v>34026306270</v>
      </c>
      <c r="Q503">
        <f>(EV_DATA[[#This Row],[vehicle_range_km]]/EV_DATA[[#This Row],[battery_capacity_kwh]])</f>
        <v>5.927835051546392</v>
      </c>
      <c r="R503">
        <f>(EV_DATA[[#This Row],[avg_ev_price_usd]]/EV_DATA[[#This Row],[vehicle_range_km]])</f>
        <v>137.45217391304348</v>
      </c>
      <c r="S503">
        <f>(EV_DATA[[#This Row],[charging_stations]]/EV_DATA[[#This Row],[ev_sales_units]])*1000</f>
        <v>398.67881316169672</v>
      </c>
      <c r="T503" t="s">
        <v>34</v>
      </c>
    </row>
    <row r="504" spans="1:20" x14ac:dyDescent="0.3">
      <c r="A504" t="s">
        <v>547</v>
      </c>
      <c r="B504" t="s">
        <v>16</v>
      </c>
      <c r="C504" t="s">
        <v>17</v>
      </c>
      <c r="D504" t="s">
        <v>36</v>
      </c>
      <c r="E504" t="s">
        <v>37</v>
      </c>
      <c r="F504">
        <v>674905</v>
      </c>
      <c r="G504">
        <v>73</v>
      </c>
      <c r="H504">
        <v>268</v>
      </c>
      <c r="I504">
        <v>2.02</v>
      </c>
      <c r="J504">
        <v>57927</v>
      </c>
      <c r="K504">
        <v>77460</v>
      </c>
      <c r="L504">
        <v>23.9</v>
      </c>
      <c r="M504">
        <v>50.5</v>
      </c>
      <c r="N504">
        <v>152.30000000000001</v>
      </c>
      <c r="O504">
        <v>2026</v>
      </c>
      <c r="P504">
        <f>EV_DATA[[#This Row],[avg_ev_price_usd]]*EV_DATA[[#This Row],[ev_sales_units]]</f>
        <v>52278141300</v>
      </c>
      <c r="Q504">
        <f>(EV_DATA[[#This Row],[vehicle_range_km]]/EV_DATA[[#This Row],[battery_capacity_kwh]])</f>
        <v>3.6712328767123288</v>
      </c>
      <c r="R504">
        <f>(EV_DATA[[#This Row],[avg_ev_price_usd]]/EV_DATA[[#This Row],[vehicle_range_km]])</f>
        <v>289.02985074626866</v>
      </c>
      <c r="S504">
        <f>(EV_DATA[[#This Row],[charging_stations]]/EV_DATA[[#This Row],[ev_sales_units]])*1000</f>
        <v>85.829857535504999</v>
      </c>
      <c r="T504" t="s">
        <v>34</v>
      </c>
    </row>
    <row r="505" spans="1:20" x14ac:dyDescent="0.3">
      <c r="A505" t="s">
        <v>548</v>
      </c>
      <c r="B505" t="s">
        <v>66</v>
      </c>
      <c r="C505" t="s">
        <v>17</v>
      </c>
      <c r="D505" t="s">
        <v>18</v>
      </c>
      <c r="E505" t="s">
        <v>25</v>
      </c>
      <c r="F505">
        <v>694085</v>
      </c>
      <c r="G505">
        <v>118</v>
      </c>
      <c r="H505">
        <v>542</v>
      </c>
      <c r="I505">
        <v>2.65</v>
      </c>
      <c r="J505">
        <v>147051</v>
      </c>
      <c r="K505">
        <v>38456</v>
      </c>
      <c r="L505">
        <v>21</v>
      </c>
      <c r="M505">
        <v>33</v>
      </c>
      <c r="N505">
        <v>35</v>
      </c>
      <c r="O505">
        <v>2026</v>
      </c>
      <c r="P505">
        <f>EV_DATA[[#This Row],[avg_ev_price_usd]]*EV_DATA[[#This Row],[ev_sales_units]]</f>
        <v>26691732760</v>
      </c>
      <c r="Q505">
        <f>(EV_DATA[[#This Row],[vehicle_range_km]]/EV_DATA[[#This Row],[battery_capacity_kwh]])</f>
        <v>4.593220338983051</v>
      </c>
      <c r="R505">
        <f>(EV_DATA[[#This Row],[avg_ev_price_usd]]/EV_DATA[[#This Row],[vehicle_range_km]])</f>
        <v>70.952029520295198</v>
      </c>
      <c r="S505">
        <f>(EV_DATA[[#This Row],[charging_stations]]/EV_DATA[[#This Row],[ev_sales_units]])*1000</f>
        <v>211.86310034073637</v>
      </c>
      <c r="T505" t="s">
        <v>34</v>
      </c>
    </row>
    <row r="506" spans="1:20" x14ac:dyDescent="0.3">
      <c r="A506" t="s">
        <v>549</v>
      </c>
      <c r="B506" t="s">
        <v>39</v>
      </c>
      <c r="C506" t="s">
        <v>40</v>
      </c>
      <c r="D506" t="s">
        <v>24</v>
      </c>
      <c r="E506" t="s">
        <v>33</v>
      </c>
      <c r="F506">
        <v>596857</v>
      </c>
      <c r="G506">
        <v>109</v>
      </c>
      <c r="H506">
        <v>611</v>
      </c>
      <c r="I506">
        <v>2.04</v>
      </c>
      <c r="J506">
        <v>98515</v>
      </c>
      <c r="K506">
        <v>31729</v>
      </c>
      <c r="L506">
        <v>15.9</v>
      </c>
      <c r="M506">
        <v>52.6</v>
      </c>
      <c r="N506">
        <v>67.400000000000006</v>
      </c>
      <c r="O506">
        <v>2026</v>
      </c>
      <c r="P506">
        <f>EV_DATA[[#This Row],[avg_ev_price_usd]]*EV_DATA[[#This Row],[ev_sales_units]]</f>
        <v>18937675753</v>
      </c>
      <c r="Q506">
        <f>(EV_DATA[[#This Row],[vehicle_range_km]]/EV_DATA[[#This Row],[battery_capacity_kwh]])</f>
        <v>5.6055045871559637</v>
      </c>
      <c r="R506">
        <f>(EV_DATA[[#This Row],[avg_ev_price_usd]]/EV_DATA[[#This Row],[vehicle_range_km]])</f>
        <v>51.929623567921439</v>
      </c>
      <c r="S506">
        <f>(EV_DATA[[#This Row],[charging_stations]]/EV_DATA[[#This Row],[ev_sales_units]])*1000</f>
        <v>165.05628651419016</v>
      </c>
      <c r="T506" t="s">
        <v>20</v>
      </c>
    </row>
    <row r="507" spans="1:20" x14ac:dyDescent="0.3">
      <c r="A507" t="s">
        <v>550</v>
      </c>
      <c r="B507" t="s">
        <v>42</v>
      </c>
      <c r="C507" t="s">
        <v>17</v>
      </c>
      <c r="D507" t="s">
        <v>72</v>
      </c>
      <c r="E507" t="s">
        <v>37</v>
      </c>
      <c r="F507">
        <v>887708</v>
      </c>
      <c r="G507">
        <v>87</v>
      </c>
      <c r="H507">
        <v>283</v>
      </c>
      <c r="I507">
        <v>1</v>
      </c>
      <c r="J507">
        <v>146644</v>
      </c>
      <c r="K507">
        <v>31547</v>
      </c>
      <c r="L507">
        <v>24</v>
      </c>
      <c r="M507">
        <v>17.399999999999999</v>
      </c>
      <c r="N507">
        <v>77.7</v>
      </c>
      <c r="O507">
        <v>2026</v>
      </c>
      <c r="P507">
        <f>EV_DATA[[#This Row],[avg_ev_price_usd]]*EV_DATA[[#This Row],[ev_sales_units]]</f>
        <v>28004524276</v>
      </c>
      <c r="Q507">
        <f>(EV_DATA[[#This Row],[vehicle_range_km]]/EV_DATA[[#This Row],[battery_capacity_kwh]])</f>
        <v>3.2528735632183907</v>
      </c>
      <c r="R507">
        <f>(EV_DATA[[#This Row],[avg_ev_price_usd]]/EV_DATA[[#This Row],[vehicle_range_km]])</f>
        <v>111.47349823321555</v>
      </c>
      <c r="S507">
        <f>(EV_DATA[[#This Row],[charging_stations]]/EV_DATA[[#This Row],[ev_sales_units]])*1000</f>
        <v>165.19396017609395</v>
      </c>
      <c r="T507" t="s">
        <v>20</v>
      </c>
    </row>
    <row r="508" spans="1:20" x14ac:dyDescent="0.3">
      <c r="A508" t="s">
        <v>551</v>
      </c>
      <c r="B508" t="s">
        <v>61</v>
      </c>
      <c r="C508" t="s">
        <v>40</v>
      </c>
      <c r="D508" t="s">
        <v>45</v>
      </c>
      <c r="E508" t="s">
        <v>19</v>
      </c>
      <c r="F508">
        <v>446387</v>
      </c>
      <c r="G508">
        <v>67</v>
      </c>
      <c r="H508">
        <v>610</v>
      </c>
      <c r="I508">
        <v>1.62</v>
      </c>
      <c r="J508">
        <v>127950</v>
      </c>
      <c r="K508">
        <v>27477</v>
      </c>
      <c r="L508">
        <v>15.2</v>
      </c>
      <c r="M508">
        <v>52.2</v>
      </c>
      <c r="N508">
        <v>277.39999999999998</v>
      </c>
      <c r="O508">
        <v>2026</v>
      </c>
      <c r="P508">
        <f>EV_DATA[[#This Row],[avg_ev_price_usd]]*EV_DATA[[#This Row],[ev_sales_units]]</f>
        <v>12265375599</v>
      </c>
      <c r="Q508">
        <f>(EV_DATA[[#This Row],[vehicle_range_km]]/EV_DATA[[#This Row],[battery_capacity_kwh]])</f>
        <v>9.1044776119402986</v>
      </c>
      <c r="R508">
        <f>(EV_DATA[[#This Row],[avg_ev_price_usd]]/EV_DATA[[#This Row],[vehicle_range_km]])</f>
        <v>45.044262295081964</v>
      </c>
      <c r="S508">
        <f>(EV_DATA[[#This Row],[charging_stations]]/EV_DATA[[#This Row],[ev_sales_units]])*1000</f>
        <v>286.63469142246527</v>
      </c>
      <c r="T508" t="s">
        <v>34</v>
      </c>
    </row>
    <row r="509" spans="1:20" x14ac:dyDescent="0.3">
      <c r="A509" t="s">
        <v>552</v>
      </c>
      <c r="B509" t="s">
        <v>27</v>
      </c>
      <c r="C509" t="s">
        <v>28</v>
      </c>
      <c r="D509" t="s">
        <v>72</v>
      </c>
      <c r="E509" t="s">
        <v>33</v>
      </c>
      <c r="F509">
        <v>471361</v>
      </c>
      <c r="G509">
        <v>94</v>
      </c>
      <c r="H509">
        <v>530</v>
      </c>
      <c r="I509">
        <v>2.95</v>
      </c>
      <c r="J509">
        <v>157158</v>
      </c>
      <c r="K509">
        <v>62734</v>
      </c>
      <c r="L509">
        <v>24.1</v>
      </c>
      <c r="M509">
        <v>30.1</v>
      </c>
      <c r="N509">
        <v>193.6</v>
      </c>
      <c r="O509">
        <v>2026</v>
      </c>
      <c r="P509">
        <f>EV_DATA[[#This Row],[avg_ev_price_usd]]*EV_DATA[[#This Row],[ev_sales_units]]</f>
        <v>29570360974</v>
      </c>
      <c r="Q509">
        <f>(EV_DATA[[#This Row],[vehicle_range_km]]/EV_DATA[[#This Row],[battery_capacity_kwh]])</f>
        <v>5.6382978723404253</v>
      </c>
      <c r="R509">
        <f>(EV_DATA[[#This Row],[avg_ev_price_usd]]/EV_DATA[[#This Row],[vehicle_range_km]])</f>
        <v>118.36603773584906</v>
      </c>
      <c r="S509">
        <f>(EV_DATA[[#This Row],[charging_stations]]/EV_DATA[[#This Row],[ev_sales_units]])*1000</f>
        <v>333.41324377706263</v>
      </c>
      <c r="T509" t="s">
        <v>34</v>
      </c>
    </row>
    <row r="510" spans="1:20" x14ac:dyDescent="0.3">
      <c r="A510" t="s">
        <v>553</v>
      </c>
      <c r="B510" t="s">
        <v>52</v>
      </c>
      <c r="C510" t="s">
        <v>40</v>
      </c>
      <c r="D510" t="s">
        <v>43</v>
      </c>
      <c r="E510" t="s">
        <v>37</v>
      </c>
      <c r="F510">
        <v>235092</v>
      </c>
      <c r="G510">
        <v>93</v>
      </c>
      <c r="H510">
        <v>511</v>
      </c>
      <c r="I510">
        <v>2.21</v>
      </c>
      <c r="J510">
        <v>82734</v>
      </c>
      <c r="K510">
        <v>45904</v>
      </c>
      <c r="L510">
        <v>23.2</v>
      </c>
      <c r="M510">
        <v>22.1</v>
      </c>
      <c r="N510">
        <v>199.3</v>
      </c>
      <c r="O510">
        <v>2026</v>
      </c>
      <c r="P510">
        <f>EV_DATA[[#This Row],[avg_ev_price_usd]]*EV_DATA[[#This Row],[ev_sales_units]]</f>
        <v>10791663168</v>
      </c>
      <c r="Q510">
        <f>(EV_DATA[[#This Row],[vehicle_range_km]]/EV_DATA[[#This Row],[battery_capacity_kwh]])</f>
        <v>5.4946236559139781</v>
      </c>
      <c r="R510">
        <f>(EV_DATA[[#This Row],[avg_ev_price_usd]]/EV_DATA[[#This Row],[vehicle_range_km]])</f>
        <v>89.831702544031316</v>
      </c>
      <c r="S510">
        <f>(EV_DATA[[#This Row],[charging_stations]]/EV_DATA[[#This Row],[ev_sales_units]])*1000</f>
        <v>351.92180082691033</v>
      </c>
      <c r="T510" t="s">
        <v>34</v>
      </c>
    </row>
    <row r="511" spans="1:20" x14ac:dyDescent="0.3">
      <c r="A511" t="s">
        <v>554</v>
      </c>
      <c r="B511" t="s">
        <v>16</v>
      </c>
      <c r="C511" t="s">
        <v>17</v>
      </c>
      <c r="D511" t="s">
        <v>47</v>
      </c>
      <c r="E511" t="s">
        <v>33</v>
      </c>
      <c r="F511">
        <v>226333</v>
      </c>
      <c r="G511">
        <v>104</v>
      </c>
      <c r="H511">
        <v>386</v>
      </c>
      <c r="I511">
        <v>1.1100000000000001</v>
      </c>
      <c r="J511">
        <v>131113</v>
      </c>
      <c r="K511">
        <v>84307</v>
      </c>
      <c r="L511">
        <v>16.8</v>
      </c>
      <c r="M511">
        <v>46.9</v>
      </c>
      <c r="N511">
        <v>250.2</v>
      </c>
      <c r="O511">
        <v>2026</v>
      </c>
      <c r="P511">
        <f>EV_DATA[[#This Row],[avg_ev_price_usd]]*EV_DATA[[#This Row],[ev_sales_units]]</f>
        <v>19081456231</v>
      </c>
      <c r="Q511">
        <f>(EV_DATA[[#This Row],[vehicle_range_km]]/EV_DATA[[#This Row],[battery_capacity_kwh]])</f>
        <v>3.7115384615384617</v>
      </c>
      <c r="R511">
        <f>(EV_DATA[[#This Row],[avg_ev_price_usd]]/EV_DATA[[#This Row],[vehicle_range_km]])</f>
        <v>218.4119170984456</v>
      </c>
      <c r="S511">
        <f>(EV_DATA[[#This Row],[charging_stations]]/EV_DATA[[#This Row],[ev_sales_units]])*1000</f>
        <v>579.29245845722903</v>
      </c>
      <c r="T511" t="s">
        <v>20</v>
      </c>
    </row>
    <row r="512" spans="1:20" x14ac:dyDescent="0.3">
      <c r="A512" t="s">
        <v>555</v>
      </c>
      <c r="B512" t="s">
        <v>66</v>
      </c>
      <c r="C512" t="s">
        <v>17</v>
      </c>
      <c r="D512" t="s">
        <v>31</v>
      </c>
      <c r="E512" t="s">
        <v>37</v>
      </c>
      <c r="F512">
        <v>724484</v>
      </c>
      <c r="G512">
        <v>99</v>
      </c>
      <c r="H512">
        <v>356</v>
      </c>
      <c r="I512">
        <v>1.33</v>
      </c>
      <c r="J512">
        <v>55088</v>
      </c>
      <c r="K512">
        <v>29100</v>
      </c>
      <c r="L512">
        <v>22.2</v>
      </c>
      <c r="M512">
        <v>20.3</v>
      </c>
      <c r="N512">
        <v>184.9</v>
      </c>
      <c r="O512">
        <v>2026</v>
      </c>
      <c r="P512">
        <f>EV_DATA[[#This Row],[avg_ev_price_usd]]*EV_DATA[[#This Row],[ev_sales_units]]</f>
        <v>21082484400</v>
      </c>
      <c r="Q512">
        <f>(EV_DATA[[#This Row],[vehicle_range_km]]/EV_DATA[[#This Row],[battery_capacity_kwh]])</f>
        <v>3.595959595959596</v>
      </c>
      <c r="R512">
        <f>(EV_DATA[[#This Row],[avg_ev_price_usd]]/EV_DATA[[#This Row],[vehicle_range_km]])</f>
        <v>81.741573033707866</v>
      </c>
      <c r="S512">
        <f>(EV_DATA[[#This Row],[charging_stations]]/EV_DATA[[#This Row],[ev_sales_units]])*1000</f>
        <v>76.037566047007246</v>
      </c>
      <c r="T512" t="s">
        <v>34</v>
      </c>
    </row>
    <row r="513" spans="1:20" x14ac:dyDescent="0.3">
      <c r="A513" t="s">
        <v>556</v>
      </c>
      <c r="B513" t="s">
        <v>22</v>
      </c>
      <c r="C513" t="s">
        <v>23</v>
      </c>
      <c r="D513" t="s">
        <v>24</v>
      </c>
      <c r="E513" t="s">
        <v>19</v>
      </c>
      <c r="F513">
        <v>287466</v>
      </c>
      <c r="G513">
        <v>57</v>
      </c>
      <c r="H513">
        <v>593</v>
      </c>
      <c r="I513">
        <v>1.05</v>
      </c>
      <c r="J513">
        <v>128445</v>
      </c>
      <c r="K513">
        <v>67030</v>
      </c>
      <c r="L513">
        <v>21.4</v>
      </c>
      <c r="M513">
        <v>18.8</v>
      </c>
      <c r="N513">
        <v>206.7</v>
      </c>
      <c r="O513">
        <v>2026</v>
      </c>
      <c r="P513">
        <f>EV_DATA[[#This Row],[avg_ev_price_usd]]*EV_DATA[[#This Row],[ev_sales_units]]</f>
        <v>19268845980</v>
      </c>
      <c r="Q513">
        <f>(EV_DATA[[#This Row],[vehicle_range_km]]/EV_DATA[[#This Row],[battery_capacity_kwh]])</f>
        <v>10.403508771929825</v>
      </c>
      <c r="R513">
        <f>(EV_DATA[[#This Row],[avg_ev_price_usd]]/EV_DATA[[#This Row],[vehicle_range_km]])</f>
        <v>113.035413153457</v>
      </c>
      <c r="S513">
        <f>(EV_DATA[[#This Row],[charging_stations]]/EV_DATA[[#This Row],[ev_sales_units]])*1000</f>
        <v>446.81805848343805</v>
      </c>
      <c r="T513" t="s">
        <v>34</v>
      </c>
    </row>
    <row r="514" spans="1:20" x14ac:dyDescent="0.3">
      <c r="A514" t="s">
        <v>557</v>
      </c>
      <c r="B514" t="s">
        <v>16</v>
      </c>
      <c r="C514" t="s">
        <v>17</v>
      </c>
      <c r="D514" t="s">
        <v>58</v>
      </c>
      <c r="E514" t="s">
        <v>37</v>
      </c>
      <c r="F514">
        <v>538110</v>
      </c>
      <c r="G514">
        <v>95</v>
      </c>
      <c r="H514">
        <v>426</v>
      </c>
      <c r="I514">
        <v>1.28</v>
      </c>
      <c r="J514">
        <v>155075</v>
      </c>
      <c r="K514">
        <v>41552</v>
      </c>
      <c r="L514">
        <v>13.6</v>
      </c>
      <c r="M514">
        <v>25.6</v>
      </c>
      <c r="N514">
        <v>30.9</v>
      </c>
      <c r="O514">
        <v>2026</v>
      </c>
      <c r="P514">
        <f>EV_DATA[[#This Row],[avg_ev_price_usd]]*EV_DATA[[#This Row],[ev_sales_units]]</f>
        <v>22359546720</v>
      </c>
      <c r="Q514">
        <f>(EV_DATA[[#This Row],[vehicle_range_km]]/EV_DATA[[#This Row],[battery_capacity_kwh]])</f>
        <v>4.4842105263157892</v>
      </c>
      <c r="R514">
        <f>(EV_DATA[[#This Row],[avg_ev_price_usd]]/EV_DATA[[#This Row],[vehicle_range_km]])</f>
        <v>97.539906103286384</v>
      </c>
      <c r="S514">
        <f>(EV_DATA[[#This Row],[charging_stations]]/EV_DATA[[#This Row],[ev_sales_units]])*1000</f>
        <v>288.18457192767278</v>
      </c>
      <c r="T514" t="s">
        <v>34</v>
      </c>
    </row>
    <row r="515" spans="1:20" x14ac:dyDescent="0.3">
      <c r="A515" t="s">
        <v>558</v>
      </c>
      <c r="B515" t="s">
        <v>61</v>
      </c>
      <c r="C515" t="s">
        <v>40</v>
      </c>
      <c r="D515" t="s">
        <v>45</v>
      </c>
      <c r="E515" t="s">
        <v>19</v>
      </c>
      <c r="F515">
        <v>608832</v>
      </c>
      <c r="G515">
        <v>94</v>
      </c>
      <c r="H515">
        <v>634</v>
      </c>
      <c r="I515">
        <v>1.19</v>
      </c>
      <c r="J515">
        <v>196121</v>
      </c>
      <c r="K515">
        <v>62213</v>
      </c>
      <c r="L515">
        <v>14.9</v>
      </c>
      <c r="M515">
        <v>7.5</v>
      </c>
      <c r="N515">
        <v>215.8</v>
      </c>
      <c r="O515">
        <v>2026</v>
      </c>
      <c r="P515">
        <f>EV_DATA[[#This Row],[avg_ev_price_usd]]*EV_DATA[[#This Row],[ev_sales_units]]</f>
        <v>37877265216</v>
      </c>
      <c r="Q515">
        <f>(EV_DATA[[#This Row],[vehicle_range_km]]/EV_DATA[[#This Row],[battery_capacity_kwh]])</f>
        <v>6.7446808510638299</v>
      </c>
      <c r="R515">
        <f>(EV_DATA[[#This Row],[avg_ev_price_usd]]/EV_DATA[[#This Row],[vehicle_range_km]])</f>
        <v>98.127760252365931</v>
      </c>
      <c r="S515">
        <f>(EV_DATA[[#This Row],[charging_stations]]/EV_DATA[[#This Row],[ev_sales_units]])*1000</f>
        <v>322.12662934931149</v>
      </c>
      <c r="T515" t="s">
        <v>20</v>
      </c>
    </row>
    <row r="516" spans="1:20" x14ac:dyDescent="0.3">
      <c r="A516" t="s">
        <v>559</v>
      </c>
      <c r="B516" t="s">
        <v>39</v>
      </c>
      <c r="C516" t="s">
        <v>40</v>
      </c>
      <c r="D516" t="s">
        <v>47</v>
      </c>
      <c r="E516" t="s">
        <v>33</v>
      </c>
      <c r="F516">
        <v>691612</v>
      </c>
      <c r="G516">
        <v>78</v>
      </c>
      <c r="H516">
        <v>457</v>
      </c>
      <c r="I516">
        <v>1.74</v>
      </c>
      <c r="J516">
        <v>153548</v>
      </c>
      <c r="K516">
        <v>41462</v>
      </c>
      <c r="L516">
        <v>12.7</v>
      </c>
      <c r="M516">
        <v>49.5</v>
      </c>
      <c r="N516">
        <v>79.3</v>
      </c>
      <c r="O516">
        <v>2026</v>
      </c>
      <c r="P516">
        <f>EV_DATA[[#This Row],[avg_ev_price_usd]]*EV_DATA[[#This Row],[ev_sales_units]]</f>
        <v>28675616744</v>
      </c>
      <c r="Q516">
        <f>(EV_DATA[[#This Row],[vehicle_range_km]]/EV_DATA[[#This Row],[battery_capacity_kwh]])</f>
        <v>5.8589743589743586</v>
      </c>
      <c r="R516">
        <f>(EV_DATA[[#This Row],[avg_ev_price_usd]]/EV_DATA[[#This Row],[vehicle_range_km]])</f>
        <v>90.726477024070022</v>
      </c>
      <c r="S516">
        <f>(EV_DATA[[#This Row],[charging_stations]]/EV_DATA[[#This Row],[ev_sales_units]])*1000</f>
        <v>222.01465561615473</v>
      </c>
      <c r="T516" t="s">
        <v>20</v>
      </c>
    </row>
    <row r="517" spans="1:20" x14ac:dyDescent="0.3">
      <c r="A517" t="s">
        <v>560</v>
      </c>
      <c r="B517" t="s">
        <v>55</v>
      </c>
      <c r="C517" t="s">
        <v>40</v>
      </c>
      <c r="D517" t="s">
        <v>58</v>
      </c>
      <c r="E517" t="s">
        <v>19</v>
      </c>
      <c r="F517">
        <v>261834</v>
      </c>
      <c r="G517">
        <v>106</v>
      </c>
      <c r="H517">
        <v>503</v>
      </c>
      <c r="I517">
        <v>2.7</v>
      </c>
      <c r="J517">
        <v>72109</v>
      </c>
      <c r="K517">
        <v>75133</v>
      </c>
      <c r="L517">
        <v>12.2</v>
      </c>
      <c r="M517">
        <v>43.4</v>
      </c>
      <c r="N517">
        <v>61.8</v>
      </c>
      <c r="O517">
        <v>2026</v>
      </c>
      <c r="P517">
        <f>EV_DATA[[#This Row],[avg_ev_price_usd]]*EV_DATA[[#This Row],[ev_sales_units]]</f>
        <v>19672373922</v>
      </c>
      <c r="Q517">
        <f>(EV_DATA[[#This Row],[vehicle_range_km]]/EV_DATA[[#This Row],[battery_capacity_kwh]])</f>
        <v>4.7452830188679247</v>
      </c>
      <c r="R517">
        <f>(EV_DATA[[#This Row],[avg_ev_price_usd]]/EV_DATA[[#This Row],[vehicle_range_km]])</f>
        <v>149.36978131212723</v>
      </c>
      <c r="S517">
        <f>(EV_DATA[[#This Row],[charging_stations]]/EV_DATA[[#This Row],[ev_sales_units]])*1000</f>
        <v>275.39968071373465</v>
      </c>
      <c r="T517" t="s">
        <v>20</v>
      </c>
    </row>
    <row r="518" spans="1:20" x14ac:dyDescent="0.3">
      <c r="A518" t="s">
        <v>561</v>
      </c>
      <c r="B518" t="s">
        <v>49</v>
      </c>
      <c r="C518" t="s">
        <v>23</v>
      </c>
      <c r="D518" t="s">
        <v>29</v>
      </c>
      <c r="E518" t="s">
        <v>33</v>
      </c>
      <c r="F518">
        <v>519454</v>
      </c>
      <c r="G518">
        <v>87</v>
      </c>
      <c r="H518">
        <v>431</v>
      </c>
      <c r="I518">
        <v>1.08</v>
      </c>
      <c r="J518">
        <v>186383</v>
      </c>
      <c r="K518">
        <v>43929</v>
      </c>
      <c r="L518">
        <v>23.3</v>
      </c>
      <c r="M518">
        <v>5.2</v>
      </c>
      <c r="N518">
        <v>91.7</v>
      </c>
      <c r="O518">
        <v>2026</v>
      </c>
      <c r="P518">
        <f>EV_DATA[[#This Row],[avg_ev_price_usd]]*EV_DATA[[#This Row],[ev_sales_units]]</f>
        <v>22819094766</v>
      </c>
      <c r="Q518">
        <f>(EV_DATA[[#This Row],[vehicle_range_km]]/EV_DATA[[#This Row],[battery_capacity_kwh]])</f>
        <v>4.9540229885057467</v>
      </c>
      <c r="R518">
        <f>(EV_DATA[[#This Row],[avg_ev_price_usd]]/EV_DATA[[#This Row],[vehicle_range_km]])</f>
        <v>101.92343387470997</v>
      </c>
      <c r="S518">
        <f>(EV_DATA[[#This Row],[charging_stations]]/EV_DATA[[#This Row],[ev_sales_units]])*1000</f>
        <v>358.80559202547289</v>
      </c>
      <c r="T518" t="s">
        <v>34</v>
      </c>
    </row>
    <row r="519" spans="1:20" x14ac:dyDescent="0.3">
      <c r="A519" t="s">
        <v>562</v>
      </c>
      <c r="B519" t="s">
        <v>66</v>
      </c>
      <c r="C519" t="s">
        <v>17</v>
      </c>
      <c r="D519" t="s">
        <v>58</v>
      </c>
      <c r="E519" t="s">
        <v>37</v>
      </c>
      <c r="F519">
        <v>658597</v>
      </c>
      <c r="G519">
        <v>55</v>
      </c>
      <c r="H519">
        <v>631</v>
      </c>
      <c r="I519">
        <v>1.84</v>
      </c>
      <c r="J519">
        <v>27577</v>
      </c>
      <c r="K519">
        <v>76037</v>
      </c>
      <c r="L519">
        <v>20</v>
      </c>
      <c r="M519">
        <v>20.100000000000001</v>
      </c>
      <c r="N519">
        <v>29</v>
      </c>
      <c r="O519">
        <v>2026</v>
      </c>
      <c r="P519">
        <f>EV_DATA[[#This Row],[avg_ev_price_usd]]*EV_DATA[[#This Row],[ev_sales_units]]</f>
        <v>50077740089</v>
      </c>
      <c r="Q519">
        <f>(EV_DATA[[#This Row],[vehicle_range_km]]/EV_DATA[[#This Row],[battery_capacity_kwh]])</f>
        <v>11.472727272727273</v>
      </c>
      <c r="R519">
        <f>(EV_DATA[[#This Row],[avg_ev_price_usd]]/EV_DATA[[#This Row],[vehicle_range_km]])</f>
        <v>120.50237717908082</v>
      </c>
      <c r="S519">
        <f>(EV_DATA[[#This Row],[charging_stations]]/EV_DATA[[#This Row],[ev_sales_units]])*1000</f>
        <v>41.872343785349763</v>
      </c>
      <c r="T519" t="s">
        <v>34</v>
      </c>
    </row>
    <row r="520" spans="1:20" x14ac:dyDescent="0.3">
      <c r="A520" t="s">
        <v>563</v>
      </c>
      <c r="B520" t="s">
        <v>66</v>
      </c>
      <c r="C520" t="s">
        <v>17</v>
      </c>
      <c r="D520" t="s">
        <v>29</v>
      </c>
      <c r="E520" t="s">
        <v>33</v>
      </c>
      <c r="F520">
        <v>356805</v>
      </c>
      <c r="G520">
        <v>64</v>
      </c>
      <c r="H520">
        <v>374</v>
      </c>
      <c r="I520">
        <v>0.88</v>
      </c>
      <c r="J520">
        <v>77736</v>
      </c>
      <c r="K520">
        <v>72021</v>
      </c>
      <c r="L520">
        <v>13.3</v>
      </c>
      <c r="M520">
        <v>33</v>
      </c>
      <c r="N520">
        <v>60.1</v>
      </c>
      <c r="O520">
        <v>2026</v>
      </c>
      <c r="P520">
        <f>EV_DATA[[#This Row],[avg_ev_price_usd]]*EV_DATA[[#This Row],[ev_sales_units]]</f>
        <v>25697452905</v>
      </c>
      <c r="Q520">
        <f>(EV_DATA[[#This Row],[vehicle_range_km]]/EV_DATA[[#This Row],[battery_capacity_kwh]])</f>
        <v>5.84375</v>
      </c>
      <c r="R520">
        <f>(EV_DATA[[#This Row],[avg_ev_price_usd]]/EV_DATA[[#This Row],[vehicle_range_km]])</f>
        <v>192.56951871657753</v>
      </c>
      <c r="S520">
        <f>(EV_DATA[[#This Row],[charging_stations]]/EV_DATA[[#This Row],[ev_sales_units]])*1000</f>
        <v>217.86690208937657</v>
      </c>
      <c r="T520" t="s">
        <v>20</v>
      </c>
    </row>
    <row r="521" spans="1:20" x14ac:dyDescent="0.3">
      <c r="A521" t="s">
        <v>564</v>
      </c>
      <c r="B521" t="s">
        <v>61</v>
      </c>
      <c r="C521" t="s">
        <v>40</v>
      </c>
      <c r="D521" t="s">
        <v>45</v>
      </c>
      <c r="E521" t="s">
        <v>37</v>
      </c>
      <c r="F521">
        <v>797860</v>
      </c>
      <c r="G521">
        <v>55</v>
      </c>
      <c r="H521">
        <v>309</v>
      </c>
      <c r="I521">
        <v>2.93</v>
      </c>
      <c r="J521">
        <v>72925</v>
      </c>
      <c r="K521">
        <v>64295</v>
      </c>
      <c r="L521">
        <v>22.6</v>
      </c>
      <c r="M521">
        <v>20.9</v>
      </c>
      <c r="N521">
        <v>78.599999999999994</v>
      </c>
      <c r="O521">
        <v>2026</v>
      </c>
      <c r="P521">
        <f>EV_DATA[[#This Row],[avg_ev_price_usd]]*EV_DATA[[#This Row],[ev_sales_units]]</f>
        <v>51298408700</v>
      </c>
      <c r="Q521">
        <f>(EV_DATA[[#This Row],[vehicle_range_km]]/EV_DATA[[#This Row],[battery_capacity_kwh]])</f>
        <v>5.6181818181818182</v>
      </c>
      <c r="R521">
        <f>(EV_DATA[[#This Row],[avg_ev_price_usd]]/EV_DATA[[#This Row],[vehicle_range_km]])</f>
        <v>208.07443365695792</v>
      </c>
      <c r="S521">
        <f>(EV_DATA[[#This Row],[charging_stations]]/EV_DATA[[#This Row],[ev_sales_units]])*1000</f>
        <v>91.400746998220228</v>
      </c>
      <c r="T521" t="s">
        <v>34</v>
      </c>
    </row>
    <row r="522" spans="1:20" x14ac:dyDescent="0.3">
      <c r="A522" t="s">
        <v>565</v>
      </c>
      <c r="B522" t="s">
        <v>39</v>
      </c>
      <c r="C522" t="s">
        <v>40</v>
      </c>
      <c r="D522" t="s">
        <v>58</v>
      </c>
      <c r="E522" t="s">
        <v>37</v>
      </c>
      <c r="F522">
        <v>182929</v>
      </c>
      <c r="G522">
        <v>95</v>
      </c>
      <c r="H522">
        <v>647</v>
      </c>
      <c r="I522">
        <v>1.0900000000000001</v>
      </c>
      <c r="J522">
        <v>21576</v>
      </c>
      <c r="K522">
        <v>72508</v>
      </c>
      <c r="L522">
        <v>19.600000000000001</v>
      </c>
      <c r="M522">
        <v>64.8</v>
      </c>
      <c r="N522">
        <v>184.9</v>
      </c>
      <c r="O522">
        <v>2026</v>
      </c>
      <c r="P522">
        <f>EV_DATA[[#This Row],[avg_ev_price_usd]]*EV_DATA[[#This Row],[ev_sales_units]]</f>
        <v>13263815932</v>
      </c>
      <c r="Q522">
        <f>(EV_DATA[[#This Row],[vehicle_range_km]]/EV_DATA[[#This Row],[battery_capacity_kwh]])</f>
        <v>6.810526315789474</v>
      </c>
      <c r="R522">
        <f>(EV_DATA[[#This Row],[avg_ev_price_usd]]/EV_DATA[[#This Row],[vehicle_range_km]])</f>
        <v>112.06800618238022</v>
      </c>
      <c r="S522">
        <f>(EV_DATA[[#This Row],[charging_stations]]/EV_DATA[[#This Row],[ev_sales_units]])*1000</f>
        <v>117.94740035751576</v>
      </c>
      <c r="T522" t="s">
        <v>34</v>
      </c>
    </row>
    <row r="523" spans="1:20" x14ac:dyDescent="0.3">
      <c r="A523" t="s">
        <v>566</v>
      </c>
      <c r="B523" t="s">
        <v>49</v>
      </c>
      <c r="C523" t="s">
        <v>23</v>
      </c>
      <c r="D523" t="s">
        <v>18</v>
      </c>
      <c r="E523" t="s">
        <v>37</v>
      </c>
      <c r="F523">
        <v>857786</v>
      </c>
      <c r="G523">
        <v>117</v>
      </c>
      <c r="H523">
        <v>543</v>
      </c>
      <c r="I523">
        <v>2.13</v>
      </c>
      <c r="J523">
        <v>177094</v>
      </c>
      <c r="K523">
        <v>43415</v>
      </c>
      <c r="L523">
        <v>25</v>
      </c>
      <c r="M523">
        <v>32.6</v>
      </c>
      <c r="N523">
        <v>167.4</v>
      </c>
      <c r="O523">
        <v>2026</v>
      </c>
      <c r="P523">
        <f>EV_DATA[[#This Row],[avg_ev_price_usd]]*EV_DATA[[#This Row],[ev_sales_units]]</f>
        <v>37240779190</v>
      </c>
      <c r="Q523">
        <f>(EV_DATA[[#This Row],[vehicle_range_km]]/EV_DATA[[#This Row],[battery_capacity_kwh]])</f>
        <v>4.6410256410256414</v>
      </c>
      <c r="R523">
        <f>(EV_DATA[[#This Row],[avg_ev_price_usd]]/EV_DATA[[#This Row],[vehicle_range_km]])</f>
        <v>79.953959484346228</v>
      </c>
      <c r="S523">
        <f>(EV_DATA[[#This Row],[charging_stations]]/EV_DATA[[#This Row],[ev_sales_units]])*1000</f>
        <v>206.45475678082877</v>
      </c>
      <c r="T523" t="s">
        <v>34</v>
      </c>
    </row>
    <row r="524" spans="1:20" x14ac:dyDescent="0.3">
      <c r="A524" t="s">
        <v>567</v>
      </c>
      <c r="B524" t="s">
        <v>55</v>
      </c>
      <c r="C524" t="s">
        <v>40</v>
      </c>
      <c r="D524" t="s">
        <v>31</v>
      </c>
      <c r="E524" t="s">
        <v>25</v>
      </c>
      <c r="F524">
        <v>629651</v>
      </c>
      <c r="G524">
        <v>74</v>
      </c>
      <c r="H524">
        <v>289</v>
      </c>
      <c r="I524">
        <v>0.83</v>
      </c>
      <c r="J524">
        <v>43244</v>
      </c>
      <c r="K524">
        <v>54721</v>
      </c>
      <c r="L524">
        <v>15.1</v>
      </c>
      <c r="M524">
        <v>18</v>
      </c>
      <c r="N524">
        <v>79.5</v>
      </c>
      <c r="O524">
        <v>2026</v>
      </c>
      <c r="P524">
        <f>EV_DATA[[#This Row],[avg_ev_price_usd]]*EV_DATA[[#This Row],[ev_sales_units]]</f>
        <v>34455132371</v>
      </c>
      <c r="Q524">
        <f>(EV_DATA[[#This Row],[vehicle_range_km]]/EV_DATA[[#This Row],[battery_capacity_kwh]])</f>
        <v>3.9054054054054053</v>
      </c>
      <c r="R524">
        <f>(EV_DATA[[#This Row],[avg_ev_price_usd]]/EV_DATA[[#This Row],[vehicle_range_km]])</f>
        <v>189.34602076124568</v>
      </c>
      <c r="S524">
        <f>(EV_DATA[[#This Row],[charging_stations]]/EV_DATA[[#This Row],[ev_sales_units]])*1000</f>
        <v>68.679316002039215</v>
      </c>
      <c r="T524" t="s">
        <v>20</v>
      </c>
    </row>
    <row r="525" spans="1:20" x14ac:dyDescent="0.3">
      <c r="A525" t="s">
        <v>568</v>
      </c>
      <c r="B525" t="s">
        <v>16</v>
      </c>
      <c r="C525" t="s">
        <v>17</v>
      </c>
      <c r="D525" t="s">
        <v>72</v>
      </c>
      <c r="E525" t="s">
        <v>19</v>
      </c>
      <c r="F525">
        <v>55798</v>
      </c>
      <c r="G525">
        <v>48</v>
      </c>
      <c r="H525">
        <v>267</v>
      </c>
      <c r="I525">
        <v>2.35</v>
      </c>
      <c r="J525">
        <v>136712</v>
      </c>
      <c r="K525">
        <v>68813</v>
      </c>
      <c r="L525">
        <v>16.7</v>
      </c>
      <c r="M525">
        <v>25.4</v>
      </c>
      <c r="N525">
        <v>105</v>
      </c>
      <c r="O525">
        <v>2026</v>
      </c>
      <c r="P525">
        <f>EV_DATA[[#This Row],[avg_ev_price_usd]]*EV_DATA[[#This Row],[ev_sales_units]]</f>
        <v>3839627774</v>
      </c>
      <c r="Q525">
        <f>(EV_DATA[[#This Row],[vehicle_range_km]]/EV_DATA[[#This Row],[battery_capacity_kwh]])</f>
        <v>5.5625</v>
      </c>
      <c r="R525">
        <f>(EV_DATA[[#This Row],[avg_ev_price_usd]]/EV_DATA[[#This Row],[vehicle_range_km]])</f>
        <v>257.72659176029964</v>
      </c>
      <c r="S525">
        <f>(EV_DATA[[#This Row],[charging_stations]]/EV_DATA[[#This Row],[ev_sales_units]])*1000</f>
        <v>2450.1236603462489</v>
      </c>
      <c r="T525" t="s">
        <v>34</v>
      </c>
    </row>
    <row r="526" spans="1:20" x14ac:dyDescent="0.3">
      <c r="A526" t="s">
        <v>569</v>
      </c>
      <c r="B526" t="s">
        <v>49</v>
      </c>
      <c r="C526" t="s">
        <v>23</v>
      </c>
      <c r="D526" t="s">
        <v>36</v>
      </c>
      <c r="E526" t="s">
        <v>25</v>
      </c>
      <c r="F526">
        <v>724755</v>
      </c>
      <c r="G526">
        <v>88</v>
      </c>
      <c r="H526">
        <v>333</v>
      </c>
      <c r="I526">
        <v>2.61</v>
      </c>
      <c r="J526">
        <v>91442</v>
      </c>
      <c r="K526">
        <v>69684</v>
      </c>
      <c r="L526">
        <v>20.399999999999999</v>
      </c>
      <c r="M526">
        <v>5.7</v>
      </c>
      <c r="N526">
        <v>135.9</v>
      </c>
      <c r="O526">
        <v>2026</v>
      </c>
      <c r="P526">
        <f>EV_DATA[[#This Row],[avg_ev_price_usd]]*EV_DATA[[#This Row],[ev_sales_units]]</f>
        <v>50503827420</v>
      </c>
      <c r="Q526">
        <f>(EV_DATA[[#This Row],[vehicle_range_km]]/EV_DATA[[#This Row],[battery_capacity_kwh]])</f>
        <v>3.7840909090909092</v>
      </c>
      <c r="R526">
        <f>(EV_DATA[[#This Row],[avg_ev_price_usd]]/EV_DATA[[#This Row],[vehicle_range_km]])</f>
        <v>209.26126126126127</v>
      </c>
      <c r="S526">
        <f>(EV_DATA[[#This Row],[charging_stations]]/EV_DATA[[#This Row],[ev_sales_units]])*1000</f>
        <v>126.16953315258259</v>
      </c>
      <c r="T526" t="s">
        <v>20</v>
      </c>
    </row>
    <row r="527" spans="1:20" x14ac:dyDescent="0.3">
      <c r="A527" t="s">
        <v>570</v>
      </c>
      <c r="B527" t="s">
        <v>61</v>
      </c>
      <c r="C527" t="s">
        <v>40</v>
      </c>
      <c r="D527" t="s">
        <v>72</v>
      </c>
      <c r="E527" t="s">
        <v>19</v>
      </c>
      <c r="F527">
        <v>671229</v>
      </c>
      <c r="G527">
        <v>42</v>
      </c>
      <c r="H527">
        <v>646</v>
      </c>
      <c r="I527">
        <v>1.56</v>
      </c>
      <c r="J527">
        <v>87526</v>
      </c>
      <c r="K527">
        <v>74702</v>
      </c>
      <c r="L527">
        <v>24.5</v>
      </c>
      <c r="M527">
        <v>6.4</v>
      </c>
      <c r="N527">
        <v>12.8</v>
      </c>
      <c r="O527">
        <v>2026</v>
      </c>
      <c r="P527">
        <f>EV_DATA[[#This Row],[avg_ev_price_usd]]*EV_DATA[[#This Row],[ev_sales_units]]</f>
        <v>50142148758</v>
      </c>
      <c r="Q527">
        <f>(EV_DATA[[#This Row],[vehicle_range_km]]/EV_DATA[[#This Row],[battery_capacity_kwh]])</f>
        <v>15.380952380952381</v>
      </c>
      <c r="R527">
        <f>(EV_DATA[[#This Row],[avg_ev_price_usd]]/EV_DATA[[#This Row],[vehicle_range_km]])</f>
        <v>115.63777089783282</v>
      </c>
      <c r="S527">
        <f>(EV_DATA[[#This Row],[charging_stations]]/EV_DATA[[#This Row],[ev_sales_units]])*1000</f>
        <v>130.39663065809134</v>
      </c>
      <c r="T527" t="s">
        <v>20</v>
      </c>
    </row>
    <row r="528" spans="1:20" x14ac:dyDescent="0.3">
      <c r="A528" t="s">
        <v>571</v>
      </c>
      <c r="B528" t="s">
        <v>61</v>
      </c>
      <c r="C528" t="s">
        <v>40</v>
      </c>
      <c r="D528" t="s">
        <v>24</v>
      </c>
      <c r="E528" t="s">
        <v>37</v>
      </c>
      <c r="F528">
        <v>411920</v>
      </c>
      <c r="G528">
        <v>116</v>
      </c>
      <c r="H528">
        <v>396</v>
      </c>
      <c r="I528">
        <v>1.19</v>
      </c>
      <c r="J528">
        <v>80193</v>
      </c>
      <c r="K528">
        <v>75893</v>
      </c>
      <c r="L528">
        <v>23.3</v>
      </c>
      <c r="M528">
        <v>23.9</v>
      </c>
      <c r="N528">
        <v>64.599999999999994</v>
      </c>
      <c r="O528">
        <v>2026</v>
      </c>
      <c r="P528">
        <f>EV_DATA[[#This Row],[avg_ev_price_usd]]*EV_DATA[[#This Row],[ev_sales_units]]</f>
        <v>31261844560</v>
      </c>
      <c r="Q528">
        <f>(EV_DATA[[#This Row],[vehicle_range_km]]/EV_DATA[[#This Row],[battery_capacity_kwh]])</f>
        <v>3.4137931034482758</v>
      </c>
      <c r="R528">
        <f>(EV_DATA[[#This Row],[avg_ev_price_usd]]/EV_DATA[[#This Row],[vehicle_range_km]])</f>
        <v>191.6489898989899</v>
      </c>
      <c r="S528">
        <f>(EV_DATA[[#This Row],[charging_stations]]/EV_DATA[[#This Row],[ev_sales_units]])*1000</f>
        <v>194.68100602058652</v>
      </c>
      <c r="T528" t="s">
        <v>20</v>
      </c>
    </row>
    <row r="529" spans="1:20" x14ac:dyDescent="0.3">
      <c r="A529" t="s">
        <v>572</v>
      </c>
      <c r="B529" t="s">
        <v>42</v>
      </c>
      <c r="C529" t="s">
        <v>17</v>
      </c>
      <c r="D529" t="s">
        <v>58</v>
      </c>
      <c r="E529" t="s">
        <v>33</v>
      </c>
      <c r="F529">
        <v>133626</v>
      </c>
      <c r="G529">
        <v>47</v>
      </c>
      <c r="H529">
        <v>399</v>
      </c>
      <c r="I529">
        <v>1.48</v>
      </c>
      <c r="J529">
        <v>61870</v>
      </c>
      <c r="K529">
        <v>55515</v>
      </c>
      <c r="L529">
        <v>12.9</v>
      </c>
      <c r="M529">
        <v>60.7</v>
      </c>
      <c r="N529">
        <v>32.1</v>
      </c>
      <c r="O529">
        <v>2026</v>
      </c>
      <c r="P529">
        <f>EV_DATA[[#This Row],[avg_ev_price_usd]]*EV_DATA[[#This Row],[ev_sales_units]]</f>
        <v>7418247390</v>
      </c>
      <c r="Q529">
        <f>(EV_DATA[[#This Row],[vehicle_range_km]]/EV_DATA[[#This Row],[battery_capacity_kwh]])</f>
        <v>8.4893617021276597</v>
      </c>
      <c r="R529">
        <f>(EV_DATA[[#This Row],[avg_ev_price_usd]]/EV_DATA[[#This Row],[vehicle_range_km]])</f>
        <v>139.13533834586465</v>
      </c>
      <c r="S529">
        <f>(EV_DATA[[#This Row],[charging_stations]]/EV_DATA[[#This Row],[ev_sales_units]])*1000</f>
        <v>463.00869591247215</v>
      </c>
      <c r="T529" t="s">
        <v>34</v>
      </c>
    </row>
    <row r="530" spans="1:20" x14ac:dyDescent="0.3">
      <c r="A530" t="s">
        <v>573</v>
      </c>
      <c r="B530" t="s">
        <v>22</v>
      </c>
      <c r="C530" t="s">
        <v>23</v>
      </c>
      <c r="D530" t="s">
        <v>24</v>
      </c>
      <c r="E530" t="s">
        <v>33</v>
      </c>
      <c r="F530">
        <v>88791</v>
      </c>
      <c r="G530">
        <v>105</v>
      </c>
      <c r="H530">
        <v>498</v>
      </c>
      <c r="I530">
        <v>1.45</v>
      </c>
      <c r="J530">
        <v>47642</v>
      </c>
      <c r="K530">
        <v>55788</v>
      </c>
      <c r="L530">
        <v>24.6</v>
      </c>
      <c r="M530">
        <v>28.4</v>
      </c>
      <c r="N530">
        <v>119.8</v>
      </c>
      <c r="O530">
        <v>2026</v>
      </c>
      <c r="P530">
        <f>EV_DATA[[#This Row],[avg_ev_price_usd]]*EV_DATA[[#This Row],[ev_sales_units]]</f>
        <v>4953472308</v>
      </c>
      <c r="Q530">
        <f>(EV_DATA[[#This Row],[vehicle_range_km]]/EV_DATA[[#This Row],[battery_capacity_kwh]])</f>
        <v>4.7428571428571429</v>
      </c>
      <c r="R530">
        <f>(EV_DATA[[#This Row],[avg_ev_price_usd]]/EV_DATA[[#This Row],[vehicle_range_km]])</f>
        <v>112.02409638554217</v>
      </c>
      <c r="S530">
        <f>(EV_DATA[[#This Row],[charging_stations]]/EV_DATA[[#This Row],[ev_sales_units]])*1000</f>
        <v>536.5633904337152</v>
      </c>
      <c r="T530" t="s">
        <v>34</v>
      </c>
    </row>
    <row r="531" spans="1:20" x14ac:dyDescent="0.3">
      <c r="A531" t="s">
        <v>574</v>
      </c>
      <c r="B531" t="s">
        <v>61</v>
      </c>
      <c r="C531" t="s">
        <v>40</v>
      </c>
      <c r="D531" t="s">
        <v>43</v>
      </c>
      <c r="E531" t="s">
        <v>25</v>
      </c>
      <c r="F531">
        <v>459100</v>
      </c>
      <c r="G531">
        <v>69</v>
      </c>
      <c r="H531">
        <v>335</v>
      </c>
      <c r="I531">
        <v>2.8</v>
      </c>
      <c r="J531">
        <v>132743</v>
      </c>
      <c r="K531">
        <v>43426</v>
      </c>
      <c r="L531">
        <v>18.2</v>
      </c>
      <c r="M531">
        <v>18</v>
      </c>
      <c r="N531">
        <v>187</v>
      </c>
      <c r="O531">
        <v>2026</v>
      </c>
      <c r="P531">
        <f>EV_DATA[[#This Row],[avg_ev_price_usd]]*EV_DATA[[#This Row],[ev_sales_units]]</f>
        <v>19936876600</v>
      </c>
      <c r="Q531">
        <f>(EV_DATA[[#This Row],[vehicle_range_km]]/EV_DATA[[#This Row],[battery_capacity_kwh]])</f>
        <v>4.8550724637681162</v>
      </c>
      <c r="R531">
        <f>(EV_DATA[[#This Row],[avg_ev_price_usd]]/EV_DATA[[#This Row],[vehicle_range_km]])</f>
        <v>129.62985074626866</v>
      </c>
      <c r="S531">
        <f>(EV_DATA[[#This Row],[charging_stations]]/EV_DATA[[#This Row],[ev_sales_units]])*1000</f>
        <v>289.13744282291435</v>
      </c>
      <c r="T531" t="s">
        <v>20</v>
      </c>
    </row>
    <row r="532" spans="1:20" x14ac:dyDescent="0.3">
      <c r="A532" t="s">
        <v>575</v>
      </c>
      <c r="B532" t="s">
        <v>52</v>
      </c>
      <c r="C532" t="s">
        <v>40</v>
      </c>
      <c r="D532" t="s">
        <v>18</v>
      </c>
      <c r="E532" t="s">
        <v>33</v>
      </c>
      <c r="F532">
        <v>735406</v>
      </c>
      <c r="G532">
        <v>97</v>
      </c>
      <c r="H532">
        <v>323</v>
      </c>
      <c r="I532">
        <v>0.9</v>
      </c>
      <c r="J532">
        <v>42325</v>
      </c>
      <c r="K532">
        <v>67552</v>
      </c>
      <c r="L532">
        <v>12.8</v>
      </c>
      <c r="M532">
        <v>21.8</v>
      </c>
      <c r="N532">
        <v>297.60000000000002</v>
      </c>
      <c r="O532">
        <v>2026</v>
      </c>
      <c r="P532">
        <f>EV_DATA[[#This Row],[avg_ev_price_usd]]*EV_DATA[[#This Row],[ev_sales_units]]</f>
        <v>49678146112</v>
      </c>
      <c r="Q532">
        <f>(EV_DATA[[#This Row],[vehicle_range_km]]/EV_DATA[[#This Row],[battery_capacity_kwh]])</f>
        <v>3.329896907216495</v>
      </c>
      <c r="R532">
        <f>(EV_DATA[[#This Row],[avg_ev_price_usd]]/EV_DATA[[#This Row],[vehicle_range_km]])</f>
        <v>209.13931888544892</v>
      </c>
      <c r="S532">
        <f>(EV_DATA[[#This Row],[charging_stations]]/EV_DATA[[#This Row],[ev_sales_units]])*1000</f>
        <v>57.553242698590978</v>
      </c>
      <c r="T532" t="s">
        <v>20</v>
      </c>
    </row>
    <row r="533" spans="1:20" x14ac:dyDescent="0.3">
      <c r="A533" t="s">
        <v>576</v>
      </c>
      <c r="B533" t="s">
        <v>42</v>
      </c>
      <c r="C533" t="s">
        <v>17</v>
      </c>
      <c r="D533" t="s">
        <v>43</v>
      </c>
      <c r="E533" t="s">
        <v>37</v>
      </c>
      <c r="F533">
        <v>742024</v>
      </c>
      <c r="G533">
        <v>103</v>
      </c>
      <c r="H533">
        <v>563</v>
      </c>
      <c r="I533">
        <v>1.33</v>
      </c>
      <c r="J533">
        <v>82399</v>
      </c>
      <c r="K533">
        <v>81210</v>
      </c>
      <c r="L533">
        <v>18.7</v>
      </c>
      <c r="M533">
        <v>11.9</v>
      </c>
      <c r="N533">
        <v>221.2</v>
      </c>
      <c r="O533">
        <v>2026</v>
      </c>
      <c r="P533">
        <f>EV_DATA[[#This Row],[avg_ev_price_usd]]*EV_DATA[[#This Row],[ev_sales_units]]</f>
        <v>60259769040</v>
      </c>
      <c r="Q533">
        <f>(EV_DATA[[#This Row],[vehicle_range_km]]/EV_DATA[[#This Row],[battery_capacity_kwh]])</f>
        <v>5.4660194174757279</v>
      </c>
      <c r="R533">
        <f>(EV_DATA[[#This Row],[avg_ev_price_usd]]/EV_DATA[[#This Row],[vehicle_range_km]])</f>
        <v>144.24511545293072</v>
      </c>
      <c r="S533">
        <f>(EV_DATA[[#This Row],[charging_stations]]/EV_DATA[[#This Row],[ev_sales_units]])*1000</f>
        <v>111.04627343589965</v>
      </c>
      <c r="T533" t="s">
        <v>20</v>
      </c>
    </row>
    <row r="534" spans="1:20" x14ac:dyDescent="0.3">
      <c r="A534" t="s">
        <v>577</v>
      </c>
      <c r="B534" t="s">
        <v>55</v>
      </c>
      <c r="C534" t="s">
        <v>40</v>
      </c>
      <c r="D534" t="s">
        <v>29</v>
      </c>
      <c r="E534" t="s">
        <v>25</v>
      </c>
      <c r="F534">
        <v>394456</v>
      </c>
      <c r="G534">
        <v>107</v>
      </c>
      <c r="H534">
        <v>570</v>
      </c>
      <c r="I534">
        <v>2.06</v>
      </c>
      <c r="J534">
        <v>83800</v>
      </c>
      <c r="K534">
        <v>75824</v>
      </c>
      <c r="L534">
        <v>15.4</v>
      </c>
      <c r="M534">
        <v>8.4</v>
      </c>
      <c r="N534">
        <v>227</v>
      </c>
      <c r="O534">
        <v>2026</v>
      </c>
      <c r="P534">
        <f>EV_DATA[[#This Row],[avg_ev_price_usd]]*EV_DATA[[#This Row],[ev_sales_units]]</f>
        <v>29909231744</v>
      </c>
      <c r="Q534">
        <f>(EV_DATA[[#This Row],[vehicle_range_km]]/EV_DATA[[#This Row],[battery_capacity_kwh]])</f>
        <v>5.3271028037383177</v>
      </c>
      <c r="R534">
        <f>(EV_DATA[[#This Row],[avg_ev_price_usd]]/EV_DATA[[#This Row],[vehicle_range_km]])</f>
        <v>133.02456140350878</v>
      </c>
      <c r="S534">
        <f>(EV_DATA[[#This Row],[charging_stations]]/EV_DATA[[#This Row],[ev_sales_units]])*1000</f>
        <v>212.44448049972618</v>
      </c>
      <c r="T534" t="s">
        <v>34</v>
      </c>
    </row>
    <row r="535" spans="1:20" x14ac:dyDescent="0.3">
      <c r="A535" t="s">
        <v>578</v>
      </c>
      <c r="B535" t="s">
        <v>52</v>
      </c>
      <c r="C535" t="s">
        <v>40</v>
      </c>
      <c r="D535" t="s">
        <v>36</v>
      </c>
      <c r="E535" t="s">
        <v>37</v>
      </c>
      <c r="F535">
        <v>381973</v>
      </c>
      <c r="G535">
        <v>91</v>
      </c>
      <c r="H535">
        <v>508</v>
      </c>
      <c r="I535">
        <v>0.76</v>
      </c>
      <c r="J535">
        <v>151040</v>
      </c>
      <c r="K535">
        <v>51649</v>
      </c>
      <c r="L535">
        <v>23.5</v>
      </c>
      <c r="M535">
        <v>6.4</v>
      </c>
      <c r="N535">
        <v>182.6</v>
      </c>
      <c r="O535">
        <v>2026</v>
      </c>
      <c r="P535">
        <f>EV_DATA[[#This Row],[avg_ev_price_usd]]*EV_DATA[[#This Row],[ev_sales_units]]</f>
        <v>19728523477</v>
      </c>
      <c r="Q535">
        <f>(EV_DATA[[#This Row],[vehicle_range_km]]/EV_DATA[[#This Row],[battery_capacity_kwh]])</f>
        <v>5.5824175824175821</v>
      </c>
      <c r="R535">
        <f>(EV_DATA[[#This Row],[avg_ev_price_usd]]/EV_DATA[[#This Row],[vehicle_range_km]])</f>
        <v>101.67125984251969</v>
      </c>
      <c r="S535">
        <f>(EV_DATA[[#This Row],[charging_stations]]/EV_DATA[[#This Row],[ev_sales_units]])*1000</f>
        <v>395.42061873483203</v>
      </c>
      <c r="T535" t="s">
        <v>34</v>
      </c>
    </row>
    <row r="536" spans="1:20" x14ac:dyDescent="0.3">
      <c r="A536" t="s">
        <v>579</v>
      </c>
      <c r="B536" t="s">
        <v>22</v>
      </c>
      <c r="C536" t="s">
        <v>23</v>
      </c>
      <c r="D536" t="s">
        <v>58</v>
      </c>
      <c r="E536" t="s">
        <v>37</v>
      </c>
      <c r="F536">
        <v>227375</v>
      </c>
      <c r="G536">
        <v>117</v>
      </c>
      <c r="H536">
        <v>380</v>
      </c>
      <c r="I536">
        <v>0.69</v>
      </c>
      <c r="J536">
        <v>32498</v>
      </c>
      <c r="K536">
        <v>40028</v>
      </c>
      <c r="L536">
        <v>17.5</v>
      </c>
      <c r="M536">
        <v>32.5</v>
      </c>
      <c r="N536">
        <v>256.8</v>
      </c>
      <c r="O536">
        <v>2026</v>
      </c>
      <c r="P536">
        <f>EV_DATA[[#This Row],[avg_ev_price_usd]]*EV_DATA[[#This Row],[ev_sales_units]]</f>
        <v>9101366500</v>
      </c>
      <c r="Q536">
        <f>(EV_DATA[[#This Row],[vehicle_range_km]]/EV_DATA[[#This Row],[battery_capacity_kwh]])</f>
        <v>3.2478632478632479</v>
      </c>
      <c r="R536">
        <f>(EV_DATA[[#This Row],[avg_ev_price_usd]]/EV_DATA[[#This Row],[vehicle_range_km]])</f>
        <v>105.33684210526316</v>
      </c>
      <c r="S536">
        <f>(EV_DATA[[#This Row],[charging_stations]]/EV_DATA[[#This Row],[ev_sales_units]])*1000</f>
        <v>142.92688290269379</v>
      </c>
      <c r="T536" t="s">
        <v>34</v>
      </c>
    </row>
    <row r="537" spans="1:20" x14ac:dyDescent="0.3">
      <c r="A537" t="s">
        <v>580</v>
      </c>
      <c r="B537" t="s">
        <v>42</v>
      </c>
      <c r="C537" t="s">
        <v>17</v>
      </c>
      <c r="D537" t="s">
        <v>31</v>
      </c>
      <c r="E537" t="s">
        <v>37</v>
      </c>
      <c r="F537">
        <v>150888</v>
      </c>
      <c r="G537">
        <v>92</v>
      </c>
      <c r="H537">
        <v>534</v>
      </c>
      <c r="I537">
        <v>1.26</v>
      </c>
      <c r="J537">
        <v>23362</v>
      </c>
      <c r="K537">
        <v>43288</v>
      </c>
      <c r="L537">
        <v>12.1</v>
      </c>
      <c r="M537">
        <v>64.8</v>
      </c>
      <c r="N537">
        <v>138.6</v>
      </c>
      <c r="O537">
        <v>2026</v>
      </c>
      <c r="P537">
        <f>EV_DATA[[#This Row],[avg_ev_price_usd]]*EV_DATA[[#This Row],[ev_sales_units]]</f>
        <v>6531639744</v>
      </c>
      <c r="Q537">
        <f>(EV_DATA[[#This Row],[vehicle_range_km]]/EV_DATA[[#This Row],[battery_capacity_kwh]])</f>
        <v>5.8043478260869561</v>
      </c>
      <c r="R537">
        <f>(EV_DATA[[#This Row],[avg_ev_price_usd]]/EV_DATA[[#This Row],[vehicle_range_km]])</f>
        <v>81.063670411985015</v>
      </c>
      <c r="S537">
        <f>(EV_DATA[[#This Row],[charging_stations]]/EV_DATA[[#This Row],[ev_sales_units]])*1000</f>
        <v>154.83007263665766</v>
      </c>
      <c r="T537" t="s">
        <v>34</v>
      </c>
    </row>
    <row r="538" spans="1:20" x14ac:dyDescent="0.3">
      <c r="A538" t="s">
        <v>581</v>
      </c>
      <c r="B538" t="s">
        <v>16</v>
      </c>
      <c r="C538" t="s">
        <v>17</v>
      </c>
      <c r="D538" t="s">
        <v>58</v>
      </c>
      <c r="E538" t="s">
        <v>37</v>
      </c>
      <c r="F538">
        <v>22941</v>
      </c>
      <c r="G538">
        <v>72</v>
      </c>
      <c r="H538">
        <v>449</v>
      </c>
      <c r="I538">
        <v>0.99</v>
      </c>
      <c r="J538">
        <v>128374</v>
      </c>
      <c r="K538">
        <v>31990</v>
      </c>
      <c r="L538">
        <v>23.5</v>
      </c>
      <c r="M538">
        <v>45.6</v>
      </c>
      <c r="N538">
        <v>178</v>
      </c>
      <c r="O538">
        <v>2026</v>
      </c>
      <c r="P538">
        <f>EV_DATA[[#This Row],[avg_ev_price_usd]]*EV_DATA[[#This Row],[ev_sales_units]]</f>
        <v>733882590</v>
      </c>
      <c r="Q538">
        <f>(EV_DATA[[#This Row],[vehicle_range_km]]/EV_DATA[[#This Row],[battery_capacity_kwh]])</f>
        <v>6.2361111111111107</v>
      </c>
      <c r="R538">
        <f>(EV_DATA[[#This Row],[avg_ev_price_usd]]/EV_DATA[[#This Row],[vehicle_range_km]])</f>
        <v>71.24721603563475</v>
      </c>
      <c r="S538">
        <f>(EV_DATA[[#This Row],[charging_stations]]/EV_DATA[[#This Row],[ev_sales_units]])*1000</f>
        <v>5595.8327884573473</v>
      </c>
      <c r="T538" t="s">
        <v>34</v>
      </c>
    </row>
    <row r="539" spans="1:20" x14ac:dyDescent="0.3">
      <c r="A539" t="s">
        <v>582</v>
      </c>
      <c r="B539" t="s">
        <v>52</v>
      </c>
      <c r="C539" t="s">
        <v>40</v>
      </c>
      <c r="D539" t="s">
        <v>43</v>
      </c>
      <c r="E539" t="s">
        <v>37</v>
      </c>
      <c r="F539">
        <v>312548</v>
      </c>
      <c r="G539">
        <v>80</v>
      </c>
      <c r="H539">
        <v>641</v>
      </c>
      <c r="I539">
        <v>1.91</v>
      </c>
      <c r="J539">
        <v>100500</v>
      </c>
      <c r="K539">
        <v>57696</v>
      </c>
      <c r="L539">
        <v>16.2</v>
      </c>
      <c r="M539">
        <v>60.6</v>
      </c>
      <c r="N539">
        <v>44.2</v>
      </c>
      <c r="O539">
        <v>2026</v>
      </c>
      <c r="P539">
        <f>EV_DATA[[#This Row],[avg_ev_price_usd]]*EV_DATA[[#This Row],[ev_sales_units]]</f>
        <v>18032769408</v>
      </c>
      <c r="Q539">
        <f>(EV_DATA[[#This Row],[vehicle_range_km]]/EV_DATA[[#This Row],[battery_capacity_kwh]])</f>
        <v>8.0124999999999993</v>
      </c>
      <c r="R539">
        <f>(EV_DATA[[#This Row],[avg_ev_price_usd]]/EV_DATA[[#This Row],[vehicle_range_km]])</f>
        <v>90.009360374414982</v>
      </c>
      <c r="S539">
        <f>(EV_DATA[[#This Row],[charging_stations]]/EV_DATA[[#This Row],[ev_sales_units]])*1000</f>
        <v>321.55060982633069</v>
      </c>
      <c r="T539" t="s">
        <v>20</v>
      </c>
    </row>
    <row r="540" spans="1:20" x14ac:dyDescent="0.3">
      <c r="A540" t="s">
        <v>583</v>
      </c>
      <c r="B540" t="s">
        <v>42</v>
      </c>
      <c r="C540" t="s">
        <v>17</v>
      </c>
      <c r="D540" t="s">
        <v>58</v>
      </c>
      <c r="E540" t="s">
        <v>19</v>
      </c>
      <c r="F540">
        <v>453584</v>
      </c>
      <c r="G540">
        <v>46</v>
      </c>
      <c r="H540">
        <v>548</v>
      </c>
      <c r="I540">
        <v>0.93</v>
      </c>
      <c r="J540">
        <v>51083</v>
      </c>
      <c r="K540">
        <v>30249</v>
      </c>
      <c r="L540">
        <v>18.899999999999999</v>
      </c>
      <c r="M540">
        <v>13.4</v>
      </c>
      <c r="N540">
        <v>32.9</v>
      </c>
      <c r="O540">
        <v>2026</v>
      </c>
      <c r="P540">
        <f>EV_DATA[[#This Row],[avg_ev_price_usd]]*EV_DATA[[#This Row],[ev_sales_units]]</f>
        <v>13720462416</v>
      </c>
      <c r="Q540">
        <f>(EV_DATA[[#This Row],[vehicle_range_km]]/EV_DATA[[#This Row],[battery_capacity_kwh]])</f>
        <v>11.913043478260869</v>
      </c>
      <c r="R540">
        <f>(EV_DATA[[#This Row],[avg_ev_price_usd]]/EV_DATA[[#This Row],[vehicle_range_km]])</f>
        <v>55.198905109489054</v>
      </c>
      <c r="S540">
        <f>(EV_DATA[[#This Row],[charging_stations]]/EV_DATA[[#This Row],[ev_sales_units]])*1000</f>
        <v>112.62081554904935</v>
      </c>
      <c r="T540" t="s">
        <v>34</v>
      </c>
    </row>
    <row r="541" spans="1:20" x14ac:dyDescent="0.3">
      <c r="A541" t="s">
        <v>584</v>
      </c>
      <c r="B541" t="s">
        <v>55</v>
      </c>
      <c r="C541" t="s">
        <v>40</v>
      </c>
      <c r="D541" t="s">
        <v>47</v>
      </c>
      <c r="E541" t="s">
        <v>19</v>
      </c>
      <c r="F541">
        <v>752235</v>
      </c>
      <c r="G541">
        <v>65</v>
      </c>
      <c r="H541">
        <v>308</v>
      </c>
      <c r="I541">
        <v>1.7</v>
      </c>
      <c r="J541">
        <v>190871</v>
      </c>
      <c r="K541">
        <v>26511</v>
      </c>
      <c r="L541">
        <v>17.3</v>
      </c>
      <c r="M541">
        <v>46.9</v>
      </c>
      <c r="N541">
        <v>248.1</v>
      </c>
      <c r="O541">
        <v>2026</v>
      </c>
      <c r="P541">
        <f>EV_DATA[[#This Row],[avg_ev_price_usd]]*EV_DATA[[#This Row],[ev_sales_units]]</f>
        <v>19942502085</v>
      </c>
      <c r="Q541">
        <f>(EV_DATA[[#This Row],[vehicle_range_km]]/EV_DATA[[#This Row],[battery_capacity_kwh]])</f>
        <v>4.7384615384615385</v>
      </c>
      <c r="R541">
        <f>(EV_DATA[[#This Row],[avg_ev_price_usd]]/EV_DATA[[#This Row],[vehicle_range_km]])</f>
        <v>86.074675324675326</v>
      </c>
      <c r="S541">
        <f>(EV_DATA[[#This Row],[charging_stations]]/EV_DATA[[#This Row],[ev_sales_units]])*1000</f>
        <v>253.73852585960503</v>
      </c>
      <c r="T541" t="s">
        <v>20</v>
      </c>
    </row>
    <row r="542" spans="1:20" x14ac:dyDescent="0.3">
      <c r="A542" t="s">
        <v>585</v>
      </c>
      <c r="B542" t="s">
        <v>27</v>
      </c>
      <c r="C542" t="s">
        <v>28</v>
      </c>
      <c r="D542" t="s">
        <v>47</v>
      </c>
      <c r="E542" t="s">
        <v>37</v>
      </c>
      <c r="F542">
        <v>64339</v>
      </c>
      <c r="G542">
        <v>79</v>
      </c>
      <c r="H542">
        <v>643</v>
      </c>
      <c r="I542">
        <v>2.61</v>
      </c>
      <c r="J542">
        <v>136257</v>
      </c>
      <c r="K542">
        <v>53693</v>
      </c>
      <c r="L542">
        <v>12.6</v>
      </c>
      <c r="M542">
        <v>30</v>
      </c>
      <c r="N542">
        <v>263.39999999999998</v>
      </c>
      <c r="O542">
        <v>2026</v>
      </c>
      <c r="P542">
        <f>EV_DATA[[#This Row],[avg_ev_price_usd]]*EV_DATA[[#This Row],[ev_sales_units]]</f>
        <v>3454553927</v>
      </c>
      <c r="Q542">
        <f>(EV_DATA[[#This Row],[vehicle_range_km]]/EV_DATA[[#This Row],[battery_capacity_kwh]])</f>
        <v>8.1392405063291147</v>
      </c>
      <c r="R542">
        <f>(EV_DATA[[#This Row],[avg_ev_price_usd]]/EV_DATA[[#This Row],[vehicle_range_km]])</f>
        <v>83.503888024883352</v>
      </c>
      <c r="S542">
        <f>(EV_DATA[[#This Row],[charging_stations]]/EV_DATA[[#This Row],[ev_sales_units]])*1000</f>
        <v>2117.7979141733631</v>
      </c>
      <c r="T542" t="s">
        <v>20</v>
      </c>
    </row>
    <row r="543" spans="1:20" x14ac:dyDescent="0.3">
      <c r="A543" t="s">
        <v>586</v>
      </c>
      <c r="B543" t="s">
        <v>66</v>
      </c>
      <c r="C543" t="s">
        <v>17</v>
      </c>
      <c r="D543" t="s">
        <v>58</v>
      </c>
      <c r="E543" t="s">
        <v>25</v>
      </c>
      <c r="F543">
        <v>513302</v>
      </c>
      <c r="G543">
        <v>116</v>
      </c>
      <c r="H543">
        <v>347</v>
      </c>
      <c r="I543">
        <v>1.51</v>
      </c>
      <c r="J543">
        <v>193912</v>
      </c>
      <c r="K543">
        <v>58474</v>
      </c>
      <c r="L543">
        <v>15.4</v>
      </c>
      <c r="M543">
        <v>44.7</v>
      </c>
      <c r="N543">
        <v>205.1</v>
      </c>
      <c r="O543">
        <v>2026</v>
      </c>
      <c r="P543">
        <f>EV_DATA[[#This Row],[avg_ev_price_usd]]*EV_DATA[[#This Row],[ev_sales_units]]</f>
        <v>30014821148</v>
      </c>
      <c r="Q543">
        <f>(EV_DATA[[#This Row],[vehicle_range_km]]/EV_DATA[[#This Row],[battery_capacity_kwh]])</f>
        <v>2.9913793103448274</v>
      </c>
      <c r="R543">
        <f>(EV_DATA[[#This Row],[avg_ev_price_usd]]/EV_DATA[[#This Row],[vehicle_range_km]])</f>
        <v>168.51296829971182</v>
      </c>
      <c r="S543">
        <f>(EV_DATA[[#This Row],[charging_stations]]/EV_DATA[[#This Row],[ev_sales_units]])*1000</f>
        <v>377.77370826530972</v>
      </c>
      <c r="T543" t="s">
        <v>34</v>
      </c>
    </row>
    <row r="544" spans="1:20" x14ac:dyDescent="0.3">
      <c r="A544" t="s">
        <v>587</v>
      </c>
      <c r="B544" t="s">
        <v>61</v>
      </c>
      <c r="C544" t="s">
        <v>40</v>
      </c>
      <c r="D544" t="s">
        <v>47</v>
      </c>
      <c r="E544" t="s">
        <v>19</v>
      </c>
      <c r="F544">
        <v>539428</v>
      </c>
      <c r="G544">
        <v>98</v>
      </c>
      <c r="H544">
        <v>449</v>
      </c>
      <c r="I544">
        <v>0.98</v>
      </c>
      <c r="J544">
        <v>71573</v>
      </c>
      <c r="K544">
        <v>76914</v>
      </c>
      <c r="L544">
        <v>20.7</v>
      </c>
      <c r="M544">
        <v>19.5</v>
      </c>
      <c r="N544">
        <v>115.1</v>
      </c>
      <c r="O544">
        <v>2026</v>
      </c>
      <c r="P544">
        <f>EV_DATA[[#This Row],[avg_ev_price_usd]]*EV_DATA[[#This Row],[ev_sales_units]]</f>
        <v>41489565192</v>
      </c>
      <c r="Q544">
        <f>(EV_DATA[[#This Row],[vehicle_range_km]]/EV_DATA[[#This Row],[battery_capacity_kwh]])</f>
        <v>4.5816326530612246</v>
      </c>
      <c r="R544">
        <f>(EV_DATA[[#This Row],[avg_ev_price_usd]]/EV_DATA[[#This Row],[vehicle_range_km]])</f>
        <v>171.30066815144767</v>
      </c>
      <c r="S544">
        <f>(EV_DATA[[#This Row],[charging_stations]]/EV_DATA[[#This Row],[ev_sales_units]])*1000</f>
        <v>132.68313843552801</v>
      </c>
      <c r="T544" t="s">
        <v>20</v>
      </c>
    </row>
    <row r="545" spans="1:20" x14ac:dyDescent="0.3">
      <c r="A545" t="s">
        <v>588</v>
      </c>
      <c r="B545" t="s">
        <v>49</v>
      </c>
      <c r="C545" t="s">
        <v>23</v>
      </c>
      <c r="D545" t="s">
        <v>72</v>
      </c>
      <c r="E545" t="s">
        <v>37</v>
      </c>
      <c r="F545">
        <v>181381</v>
      </c>
      <c r="G545">
        <v>77</v>
      </c>
      <c r="H545">
        <v>624</v>
      </c>
      <c r="I545">
        <v>2.0299999999999998</v>
      </c>
      <c r="J545">
        <v>15114</v>
      </c>
      <c r="K545">
        <v>62461</v>
      </c>
      <c r="L545">
        <v>15.6</v>
      </c>
      <c r="M545">
        <v>58</v>
      </c>
      <c r="N545">
        <v>82</v>
      </c>
      <c r="O545">
        <v>2026</v>
      </c>
      <c r="P545">
        <f>EV_DATA[[#This Row],[avg_ev_price_usd]]*EV_DATA[[#This Row],[ev_sales_units]]</f>
        <v>11329238641</v>
      </c>
      <c r="Q545">
        <f>(EV_DATA[[#This Row],[vehicle_range_km]]/EV_DATA[[#This Row],[battery_capacity_kwh]])</f>
        <v>8.103896103896103</v>
      </c>
      <c r="R545">
        <f>(EV_DATA[[#This Row],[avg_ev_price_usd]]/EV_DATA[[#This Row],[vehicle_range_km]])</f>
        <v>100.09775641025641</v>
      </c>
      <c r="S545">
        <f>(EV_DATA[[#This Row],[charging_stations]]/EV_DATA[[#This Row],[ev_sales_units]])*1000</f>
        <v>83.327360638655648</v>
      </c>
      <c r="T545" t="s">
        <v>20</v>
      </c>
    </row>
    <row r="546" spans="1:20" x14ac:dyDescent="0.3">
      <c r="A546" t="s">
        <v>589</v>
      </c>
      <c r="B546" t="s">
        <v>52</v>
      </c>
      <c r="C546" t="s">
        <v>40</v>
      </c>
      <c r="D546" t="s">
        <v>24</v>
      </c>
      <c r="E546" t="s">
        <v>19</v>
      </c>
      <c r="F546">
        <v>15389</v>
      </c>
      <c r="G546">
        <v>96</v>
      </c>
      <c r="H546">
        <v>438</v>
      </c>
      <c r="I546">
        <v>1.28</v>
      </c>
      <c r="J546">
        <v>34663</v>
      </c>
      <c r="K546">
        <v>37547</v>
      </c>
      <c r="L546">
        <v>19.399999999999999</v>
      </c>
      <c r="M546">
        <v>13.2</v>
      </c>
      <c r="N546">
        <v>242.2</v>
      </c>
      <c r="O546">
        <v>2026</v>
      </c>
      <c r="P546">
        <f>EV_DATA[[#This Row],[avg_ev_price_usd]]*EV_DATA[[#This Row],[ev_sales_units]]</f>
        <v>577810783</v>
      </c>
      <c r="Q546">
        <f>(EV_DATA[[#This Row],[vehicle_range_km]]/EV_DATA[[#This Row],[battery_capacity_kwh]])</f>
        <v>4.5625</v>
      </c>
      <c r="R546">
        <f>(EV_DATA[[#This Row],[avg_ev_price_usd]]/EV_DATA[[#This Row],[vehicle_range_km]])</f>
        <v>85.723744292237441</v>
      </c>
      <c r="S546">
        <f>(EV_DATA[[#This Row],[charging_stations]]/EV_DATA[[#This Row],[ev_sales_units]])*1000</f>
        <v>2252.4530508804992</v>
      </c>
      <c r="T546" t="s">
        <v>34</v>
      </c>
    </row>
    <row r="547" spans="1:20" x14ac:dyDescent="0.3">
      <c r="A547" t="s">
        <v>590</v>
      </c>
      <c r="B547" t="s">
        <v>27</v>
      </c>
      <c r="C547" t="s">
        <v>28</v>
      </c>
      <c r="D547" t="s">
        <v>24</v>
      </c>
      <c r="E547" t="s">
        <v>37</v>
      </c>
      <c r="F547">
        <v>714290</v>
      </c>
      <c r="G547">
        <v>106</v>
      </c>
      <c r="H547">
        <v>560</v>
      </c>
      <c r="I547">
        <v>0.83</v>
      </c>
      <c r="J547">
        <v>174714</v>
      </c>
      <c r="K547">
        <v>30109</v>
      </c>
      <c r="L547">
        <v>16.7</v>
      </c>
      <c r="M547">
        <v>42.2</v>
      </c>
      <c r="N547">
        <v>178.9</v>
      </c>
      <c r="O547">
        <v>2026</v>
      </c>
      <c r="P547">
        <f>EV_DATA[[#This Row],[avg_ev_price_usd]]*EV_DATA[[#This Row],[ev_sales_units]]</f>
        <v>21506557610</v>
      </c>
      <c r="Q547">
        <f>(EV_DATA[[#This Row],[vehicle_range_km]]/EV_DATA[[#This Row],[battery_capacity_kwh]])</f>
        <v>5.283018867924528</v>
      </c>
      <c r="R547">
        <f>(EV_DATA[[#This Row],[avg_ev_price_usd]]/EV_DATA[[#This Row],[vehicle_range_km]])</f>
        <v>53.766071428571429</v>
      </c>
      <c r="S547">
        <f>(EV_DATA[[#This Row],[charging_stations]]/EV_DATA[[#This Row],[ev_sales_units]])*1000</f>
        <v>244.59813241120554</v>
      </c>
      <c r="T547" t="s">
        <v>34</v>
      </c>
    </row>
    <row r="548" spans="1:20" x14ac:dyDescent="0.3">
      <c r="A548" t="s">
        <v>591</v>
      </c>
      <c r="B548" t="s">
        <v>27</v>
      </c>
      <c r="C548" t="s">
        <v>28</v>
      </c>
      <c r="D548" t="s">
        <v>47</v>
      </c>
      <c r="E548" t="s">
        <v>25</v>
      </c>
      <c r="F548">
        <v>749847</v>
      </c>
      <c r="G548">
        <v>114</v>
      </c>
      <c r="H548">
        <v>641</v>
      </c>
      <c r="I548">
        <v>0.9</v>
      </c>
      <c r="J548">
        <v>137425</v>
      </c>
      <c r="K548">
        <v>81401</v>
      </c>
      <c r="L548">
        <v>24.8</v>
      </c>
      <c r="M548">
        <v>16.5</v>
      </c>
      <c r="N548">
        <v>282.8</v>
      </c>
      <c r="O548">
        <v>2026</v>
      </c>
      <c r="P548">
        <f>EV_DATA[[#This Row],[avg_ev_price_usd]]*EV_DATA[[#This Row],[ev_sales_units]]</f>
        <v>61038295647</v>
      </c>
      <c r="Q548">
        <f>(EV_DATA[[#This Row],[vehicle_range_km]]/EV_DATA[[#This Row],[battery_capacity_kwh]])</f>
        <v>5.6228070175438596</v>
      </c>
      <c r="R548">
        <f>(EV_DATA[[#This Row],[avg_ev_price_usd]]/EV_DATA[[#This Row],[vehicle_range_km]])</f>
        <v>126.99063962558502</v>
      </c>
      <c r="S548">
        <f>(EV_DATA[[#This Row],[charging_stations]]/EV_DATA[[#This Row],[ev_sales_units]])*1000</f>
        <v>183.27072056032765</v>
      </c>
      <c r="T548" t="s">
        <v>34</v>
      </c>
    </row>
    <row r="549" spans="1:20" x14ac:dyDescent="0.3">
      <c r="A549" t="s">
        <v>592</v>
      </c>
      <c r="B549" t="s">
        <v>16</v>
      </c>
      <c r="C549" t="s">
        <v>17</v>
      </c>
      <c r="D549" t="s">
        <v>24</v>
      </c>
      <c r="E549" t="s">
        <v>25</v>
      </c>
      <c r="F549">
        <v>172577</v>
      </c>
      <c r="G549">
        <v>118</v>
      </c>
      <c r="H549">
        <v>407</v>
      </c>
      <c r="I549">
        <v>1.59</v>
      </c>
      <c r="J549">
        <v>89121</v>
      </c>
      <c r="K549">
        <v>33408</v>
      </c>
      <c r="L549">
        <v>12.4</v>
      </c>
      <c r="M549">
        <v>60.2</v>
      </c>
      <c r="N549">
        <v>34.1</v>
      </c>
      <c r="O549">
        <v>2026</v>
      </c>
      <c r="P549">
        <f>EV_DATA[[#This Row],[avg_ev_price_usd]]*EV_DATA[[#This Row],[ev_sales_units]]</f>
        <v>5765452416</v>
      </c>
      <c r="Q549">
        <f>(EV_DATA[[#This Row],[vehicle_range_km]]/EV_DATA[[#This Row],[battery_capacity_kwh]])</f>
        <v>3.4491525423728815</v>
      </c>
      <c r="R549">
        <f>(EV_DATA[[#This Row],[avg_ev_price_usd]]/EV_DATA[[#This Row],[vehicle_range_km]])</f>
        <v>82.083538083538087</v>
      </c>
      <c r="S549">
        <f>(EV_DATA[[#This Row],[charging_stations]]/EV_DATA[[#This Row],[ev_sales_units]])*1000</f>
        <v>516.41296348876153</v>
      </c>
      <c r="T549" t="s">
        <v>34</v>
      </c>
    </row>
    <row r="550" spans="1:20" x14ac:dyDescent="0.3">
      <c r="A550" t="s">
        <v>593</v>
      </c>
      <c r="B550" t="s">
        <v>55</v>
      </c>
      <c r="C550" t="s">
        <v>40</v>
      </c>
      <c r="D550" t="s">
        <v>31</v>
      </c>
      <c r="E550" t="s">
        <v>25</v>
      </c>
      <c r="F550">
        <v>742411</v>
      </c>
      <c r="G550">
        <v>59</v>
      </c>
      <c r="H550">
        <v>489</v>
      </c>
      <c r="I550">
        <v>2.81</v>
      </c>
      <c r="J550">
        <v>5470</v>
      </c>
      <c r="K550">
        <v>73274</v>
      </c>
      <c r="L550">
        <v>17.8</v>
      </c>
      <c r="M550">
        <v>46.5</v>
      </c>
      <c r="N550">
        <v>108</v>
      </c>
      <c r="O550">
        <v>2026</v>
      </c>
      <c r="P550">
        <f>EV_DATA[[#This Row],[avg_ev_price_usd]]*EV_DATA[[#This Row],[ev_sales_units]]</f>
        <v>54399423614</v>
      </c>
      <c r="Q550">
        <f>(EV_DATA[[#This Row],[vehicle_range_km]]/EV_DATA[[#This Row],[battery_capacity_kwh]])</f>
        <v>8.2881355932203391</v>
      </c>
      <c r="R550">
        <f>(EV_DATA[[#This Row],[avg_ev_price_usd]]/EV_DATA[[#This Row],[vehicle_range_km]])</f>
        <v>149.84458077709613</v>
      </c>
      <c r="S550">
        <f>(EV_DATA[[#This Row],[charging_stations]]/EV_DATA[[#This Row],[ev_sales_units]])*1000</f>
        <v>7.3678865210779474</v>
      </c>
      <c r="T550" t="s">
        <v>34</v>
      </c>
    </row>
    <row r="551" spans="1:20" x14ac:dyDescent="0.3">
      <c r="A551" t="s">
        <v>594</v>
      </c>
      <c r="B551" t="s">
        <v>39</v>
      </c>
      <c r="C551" t="s">
        <v>40</v>
      </c>
      <c r="D551" t="s">
        <v>45</v>
      </c>
      <c r="E551" t="s">
        <v>25</v>
      </c>
      <c r="F551">
        <v>61808</v>
      </c>
      <c r="G551">
        <v>114</v>
      </c>
      <c r="H551">
        <v>317</v>
      </c>
      <c r="I551">
        <v>0.86</v>
      </c>
      <c r="J551">
        <v>199699</v>
      </c>
      <c r="K551">
        <v>28637</v>
      </c>
      <c r="L551">
        <v>24</v>
      </c>
      <c r="M551">
        <v>44.9</v>
      </c>
      <c r="N551">
        <v>215.1</v>
      </c>
      <c r="O551">
        <v>2026</v>
      </c>
      <c r="P551">
        <f>EV_DATA[[#This Row],[avg_ev_price_usd]]*EV_DATA[[#This Row],[ev_sales_units]]</f>
        <v>1769995696</v>
      </c>
      <c r="Q551">
        <f>(EV_DATA[[#This Row],[vehicle_range_km]]/EV_DATA[[#This Row],[battery_capacity_kwh]])</f>
        <v>2.7807017543859649</v>
      </c>
      <c r="R551">
        <f>(EV_DATA[[#This Row],[avg_ev_price_usd]]/EV_DATA[[#This Row],[vehicle_range_km]])</f>
        <v>90.337539432176655</v>
      </c>
      <c r="S551">
        <f>(EV_DATA[[#This Row],[charging_stations]]/EV_DATA[[#This Row],[ev_sales_units]])*1000</f>
        <v>3230.9571576494955</v>
      </c>
      <c r="T551" t="s">
        <v>20</v>
      </c>
    </row>
    <row r="552" spans="1:20" x14ac:dyDescent="0.3">
      <c r="A552" t="s">
        <v>595</v>
      </c>
      <c r="B552" t="s">
        <v>55</v>
      </c>
      <c r="C552" t="s">
        <v>40</v>
      </c>
      <c r="D552" t="s">
        <v>24</v>
      </c>
      <c r="E552" t="s">
        <v>37</v>
      </c>
      <c r="F552">
        <v>754847</v>
      </c>
      <c r="G552">
        <v>112</v>
      </c>
      <c r="H552">
        <v>371</v>
      </c>
      <c r="I552">
        <v>1.91</v>
      </c>
      <c r="J552">
        <v>121117</v>
      </c>
      <c r="K552">
        <v>73088</v>
      </c>
      <c r="L552">
        <v>16.8</v>
      </c>
      <c r="M552">
        <v>25.4</v>
      </c>
      <c r="N552">
        <v>247.8</v>
      </c>
      <c r="O552">
        <v>2026</v>
      </c>
      <c r="P552">
        <f>EV_DATA[[#This Row],[avg_ev_price_usd]]*EV_DATA[[#This Row],[ev_sales_units]]</f>
        <v>55170257536</v>
      </c>
      <c r="Q552">
        <f>(EV_DATA[[#This Row],[vehicle_range_km]]/EV_DATA[[#This Row],[battery_capacity_kwh]])</f>
        <v>3.3125</v>
      </c>
      <c r="R552">
        <f>(EV_DATA[[#This Row],[avg_ev_price_usd]]/EV_DATA[[#This Row],[vehicle_range_km]])</f>
        <v>197.00269541778977</v>
      </c>
      <c r="S552">
        <f>(EV_DATA[[#This Row],[charging_stations]]/EV_DATA[[#This Row],[ev_sales_units]])*1000</f>
        <v>160.45238306570735</v>
      </c>
      <c r="T552" t="s">
        <v>34</v>
      </c>
    </row>
    <row r="553" spans="1:20" x14ac:dyDescent="0.3">
      <c r="A553" t="s">
        <v>596</v>
      </c>
      <c r="B553" t="s">
        <v>22</v>
      </c>
      <c r="C553" t="s">
        <v>23</v>
      </c>
      <c r="D553" t="s">
        <v>47</v>
      </c>
      <c r="E553" t="s">
        <v>25</v>
      </c>
      <c r="F553">
        <v>886883</v>
      </c>
      <c r="G553">
        <v>88</v>
      </c>
      <c r="H553">
        <v>472</v>
      </c>
      <c r="I553">
        <v>2.4500000000000002</v>
      </c>
      <c r="J553">
        <v>71098</v>
      </c>
      <c r="K553">
        <v>62135</v>
      </c>
      <c r="L553">
        <v>17.600000000000001</v>
      </c>
      <c r="M553">
        <v>7.7</v>
      </c>
      <c r="N553">
        <v>137.5</v>
      </c>
      <c r="O553">
        <v>2026</v>
      </c>
      <c r="P553">
        <f>EV_DATA[[#This Row],[avg_ev_price_usd]]*EV_DATA[[#This Row],[ev_sales_units]]</f>
        <v>55106475205</v>
      </c>
      <c r="Q553">
        <f>(EV_DATA[[#This Row],[vehicle_range_km]]/EV_DATA[[#This Row],[battery_capacity_kwh]])</f>
        <v>5.3636363636363633</v>
      </c>
      <c r="R553">
        <f>(EV_DATA[[#This Row],[avg_ev_price_usd]]/EV_DATA[[#This Row],[vehicle_range_km]])</f>
        <v>131.64194915254237</v>
      </c>
      <c r="S553">
        <f>(EV_DATA[[#This Row],[charging_stations]]/EV_DATA[[#This Row],[ev_sales_units]])*1000</f>
        <v>80.166154949412714</v>
      </c>
      <c r="T553" t="s">
        <v>20</v>
      </c>
    </row>
    <row r="554" spans="1:20" x14ac:dyDescent="0.3">
      <c r="A554" t="s">
        <v>597</v>
      </c>
      <c r="B554" t="s">
        <v>42</v>
      </c>
      <c r="C554" t="s">
        <v>17</v>
      </c>
      <c r="D554" t="s">
        <v>18</v>
      </c>
      <c r="E554" t="s">
        <v>33</v>
      </c>
      <c r="F554">
        <v>12927</v>
      </c>
      <c r="G554">
        <v>73</v>
      </c>
      <c r="H554">
        <v>442</v>
      </c>
      <c r="I554">
        <v>1.25</v>
      </c>
      <c r="J554">
        <v>167964</v>
      </c>
      <c r="K554">
        <v>27711</v>
      </c>
      <c r="L554">
        <v>18.100000000000001</v>
      </c>
      <c r="M554">
        <v>35.700000000000003</v>
      </c>
      <c r="N554">
        <v>57.8</v>
      </c>
      <c r="O554">
        <v>2026</v>
      </c>
      <c r="P554">
        <f>EV_DATA[[#This Row],[avg_ev_price_usd]]*EV_DATA[[#This Row],[ev_sales_units]]</f>
        <v>358220097</v>
      </c>
      <c r="Q554">
        <f>(EV_DATA[[#This Row],[vehicle_range_km]]/EV_DATA[[#This Row],[battery_capacity_kwh]])</f>
        <v>6.0547945205479454</v>
      </c>
      <c r="R554">
        <f>(EV_DATA[[#This Row],[avg_ev_price_usd]]/EV_DATA[[#This Row],[vehicle_range_km]])</f>
        <v>62.694570135746609</v>
      </c>
      <c r="S554">
        <f>(EV_DATA[[#This Row],[charging_stations]]/EV_DATA[[#This Row],[ev_sales_units]])*1000</f>
        <v>12993.269900208865</v>
      </c>
      <c r="T554" t="s">
        <v>20</v>
      </c>
    </row>
    <row r="555" spans="1:20" x14ac:dyDescent="0.3">
      <c r="A555" t="s">
        <v>598</v>
      </c>
      <c r="B555" t="s">
        <v>61</v>
      </c>
      <c r="C555" t="s">
        <v>40</v>
      </c>
      <c r="D555" t="s">
        <v>47</v>
      </c>
      <c r="E555" t="s">
        <v>19</v>
      </c>
      <c r="F555">
        <v>769545</v>
      </c>
      <c r="G555">
        <v>113</v>
      </c>
      <c r="H555">
        <v>542</v>
      </c>
      <c r="I555">
        <v>1.63</v>
      </c>
      <c r="J555">
        <v>14680</v>
      </c>
      <c r="K555">
        <v>75511</v>
      </c>
      <c r="L555">
        <v>13.2</v>
      </c>
      <c r="M555">
        <v>22.1</v>
      </c>
      <c r="N555">
        <v>60.6</v>
      </c>
      <c r="O555">
        <v>2026</v>
      </c>
      <c r="P555">
        <f>EV_DATA[[#This Row],[avg_ev_price_usd]]*EV_DATA[[#This Row],[ev_sales_units]]</f>
        <v>58109112495</v>
      </c>
      <c r="Q555">
        <f>(EV_DATA[[#This Row],[vehicle_range_km]]/EV_DATA[[#This Row],[battery_capacity_kwh]])</f>
        <v>4.7964601769911503</v>
      </c>
      <c r="R555">
        <f>(EV_DATA[[#This Row],[avg_ev_price_usd]]/EV_DATA[[#This Row],[vehicle_range_km]])</f>
        <v>139.31918819188192</v>
      </c>
      <c r="S555">
        <f>(EV_DATA[[#This Row],[charging_stations]]/EV_DATA[[#This Row],[ev_sales_units]])*1000</f>
        <v>19.076207369289644</v>
      </c>
      <c r="T555" t="s">
        <v>34</v>
      </c>
    </row>
    <row r="556" spans="1:20" x14ac:dyDescent="0.3">
      <c r="A556" t="s">
        <v>599</v>
      </c>
      <c r="B556" t="s">
        <v>42</v>
      </c>
      <c r="C556" t="s">
        <v>17</v>
      </c>
      <c r="D556" t="s">
        <v>18</v>
      </c>
      <c r="E556" t="s">
        <v>19</v>
      </c>
      <c r="F556">
        <v>121144</v>
      </c>
      <c r="G556">
        <v>57</v>
      </c>
      <c r="H556">
        <v>283</v>
      </c>
      <c r="I556">
        <v>1.88</v>
      </c>
      <c r="J556">
        <v>89262</v>
      </c>
      <c r="K556">
        <v>74585</v>
      </c>
      <c r="L556">
        <v>20.8</v>
      </c>
      <c r="M556">
        <v>37.1</v>
      </c>
      <c r="N556">
        <v>37.200000000000003</v>
      </c>
      <c r="O556">
        <v>2026</v>
      </c>
      <c r="P556">
        <f>EV_DATA[[#This Row],[avg_ev_price_usd]]*EV_DATA[[#This Row],[ev_sales_units]]</f>
        <v>9035525240</v>
      </c>
      <c r="Q556">
        <f>(EV_DATA[[#This Row],[vehicle_range_km]]/EV_DATA[[#This Row],[battery_capacity_kwh]])</f>
        <v>4.9649122807017543</v>
      </c>
      <c r="R556">
        <f>(EV_DATA[[#This Row],[avg_ev_price_usd]]/EV_DATA[[#This Row],[vehicle_range_km]])</f>
        <v>263.55123674911658</v>
      </c>
      <c r="S556">
        <f>(EV_DATA[[#This Row],[charging_stations]]/EV_DATA[[#This Row],[ev_sales_units]])*1000</f>
        <v>736.82559598494356</v>
      </c>
      <c r="T556" t="s">
        <v>34</v>
      </c>
    </row>
    <row r="557" spans="1:20" x14ac:dyDescent="0.3">
      <c r="A557" t="s">
        <v>600</v>
      </c>
      <c r="B557" t="s">
        <v>42</v>
      </c>
      <c r="C557" t="s">
        <v>17</v>
      </c>
      <c r="D557" t="s">
        <v>43</v>
      </c>
      <c r="E557" t="s">
        <v>19</v>
      </c>
      <c r="F557">
        <v>214560</v>
      </c>
      <c r="G557">
        <v>74</v>
      </c>
      <c r="H557">
        <v>516</v>
      </c>
      <c r="I557">
        <v>2.2400000000000002</v>
      </c>
      <c r="J557">
        <v>83280</v>
      </c>
      <c r="K557">
        <v>42595</v>
      </c>
      <c r="L557">
        <v>19.399999999999999</v>
      </c>
      <c r="M557">
        <v>43.7</v>
      </c>
      <c r="N557">
        <v>43.6</v>
      </c>
      <c r="O557">
        <v>2026</v>
      </c>
      <c r="P557">
        <f>EV_DATA[[#This Row],[avg_ev_price_usd]]*EV_DATA[[#This Row],[ev_sales_units]]</f>
        <v>9139183200</v>
      </c>
      <c r="Q557">
        <f>(EV_DATA[[#This Row],[vehicle_range_km]]/EV_DATA[[#This Row],[battery_capacity_kwh]])</f>
        <v>6.9729729729729728</v>
      </c>
      <c r="R557">
        <f>(EV_DATA[[#This Row],[avg_ev_price_usd]]/EV_DATA[[#This Row],[vehicle_range_km]])</f>
        <v>82.548449612403104</v>
      </c>
      <c r="S557">
        <f>(EV_DATA[[#This Row],[charging_stations]]/EV_DATA[[#This Row],[ev_sales_units]])*1000</f>
        <v>388.14317673378076</v>
      </c>
      <c r="T557" t="s">
        <v>34</v>
      </c>
    </row>
    <row r="558" spans="1:20" x14ac:dyDescent="0.3">
      <c r="A558" t="s">
        <v>601</v>
      </c>
      <c r="B558" t="s">
        <v>39</v>
      </c>
      <c r="C558" t="s">
        <v>40</v>
      </c>
      <c r="D558" t="s">
        <v>47</v>
      </c>
      <c r="E558" t="s">
        <v>19</v>
      </c>
      <c r="F558">
        <v>692456</v>
      </c>
      <c r="G558">
        <v>120</v>
      </c>
      <c r="H558">
        <v>358</v>
      </c>
      <c r="I558">
        <v>1.35</v>
      </c>
      <c r="J558">
        <v>136457</v>
      </c>
      <c r="K558">
        <v>68765</v>
      </c>
      <c r="L558">
        <v>24.3</v>
      </c>
      <c r="M558">
        <v>59.2</v>
      </c>
      <c r="N558">
        <v>108.1</v>
      </c>
      <c r="O558">
        <v>2026</v>
      </c>
      <c r="P558">
        <f>EV_DATA[[#This Row],[avg_ev_price_usd]]*EV_DATA[[#This Row],[ev_sales_units]]</f>
        <v>47616736840</v>
      </c>
      <c r="Q558">
        <f>(EV_DATA[[#This Row],[vehicle_range_km]]/EV_DATA[[#This Row],[battery_capacity_kwh]])</f>
        <v>2.9833333333333334</v>
      </c>
      <c r="R558">
        <f>(EV_DATA[[#This Row],[avg_ev_price_usd]]/EV_DATA[[#This Row],[vehicle_range_km]])</f>
        <v>192.08100558659217</v>
      </c>
      <c r="S558">
        <f>(EV_DATA[[#This Row],[charging_stations]]/EV_DATA[[#This Row],[ev_sales_units]])*1000</f>
        <v>197.06234042307381</v>
      </c>
      <c r="T558" t="s">
        <v>34</v>
      </c>
    </row>
    <row r="559" spans="1:20" x14ac:dyDescent="0.3">
      <c r="A559" t="s">
        <v>602</v>
      </c>
      <c r="B559" t="s">
        <v>55</v>
      </c>
      <c r="C559" t="s">
        <v>40</v>
      </c>
      <c r="D559" t="s">
        <v>43</v>
      </c>
      <c r="E559" t="s">
        <v>33</v>
      </c>
      <c r="F559">
        <v>738376</v>
      </c>
      <c r="G559">
        <v>115</v>
      </c>
      <c r="H559">
        <v>597</v>
      </c>
      <c r="I559">
        <v>2.25</v>
      </c>
      <c r="J559">
        <v>66653</v>
      </c>
      <c r="K559">
        <v>78876</v>
      </c>
      <c r="L559">
        <v>19.600000000000001</v>
      </c>
      <c r="M559">
        <v>21</v>
      </c>
      <c r="N559">
        <v>112</v>
      </c>
      <c r="O559">
        <v>2026</v>
      </c>
      <c r="P559">
        <f>EV_DATA[[#This Row],[avg_ev_price_usd]]*EV_DATA[[#This Row],[ev_sales_units]]</f>
        <v>58240145376</v>
      </c>
      <c r="Q559">
        <f>(EV_DATA[[#This Row],[vehicle_range_km]]/EV_DATA[[#This Row],[battery_capacity_kwh]])</f>
        <v>5.1913043478260867</v>
      </c>
      <c r="R559">
        <f>(EV_DATA[[#This Row],[avg_ev_price_usd]]/EV_DATA[[#This Row],[vehicle_range_km]])</f>
        <v>132.12060301507537</v>
      </c>
      <c r="S559">
        <f>(EV_DATA[[#This Row],[charging_stations]]/EV_DATA[[#This Row],[ev_sales_units]])*1000</f>
        <v>90.269727076719718</v>
      </c>
      <c r="T559" t="s">
        <v>34</v>
      </c>
    </row>
    <row r="560" spans="1:20" x14ac:dyDescent="0.3">
      <c r="A560" t="s">
        <v>603</v>
      </c>
      <c r="B560" t="s">
        <v>16</v>
      </c>
      <c r="C560" t="s">
        <v>17</v>
      </c>
      <c r="D560" t="s">
        <v>45</v>
      </c>
      <c r="E560" t="s">
        <v>37</v>
      </c>
      <c r="F560">
        <v>77670</v>
      </c>
      <c r="G560">
        <v>112</v>
      </c>
      <c r="H560">
        <v>409</v>
      </c>
      <c r="I560">
        <v>1.02</v>
      </c>
      <c r="J560">
        <v>151326</v>
      </c>
      <c r="K560">
        <v>43514</v>
      </c>
      <c r="L560">
        <v>23.2</v>
      </c>
      <c r="M560">
        <v>55.2</v>
      </c>
      <c r="N560">
        <v>23.9</v>
      </c>
      <c r="O560">
        <v>2026</v>
      </c>
      <c r="P560">
        <f>EV_DATA[[#This Row],[avg_ev_price_usd]]*EV_DATA[[#This Row],[ev_sales_units]]</f>
        <v>3379732380</v>
      </c>
      <c r="Q560">
        <f>(EV_DATA[[#This Row],[vehicle_range_km]]/EV_DATA[[#This Row],[battery_capacity_kwh]])</f>
        <v>3.6517857142857144</v>
      </c>
      <c r="R560">
        <f>(EV_DATA[[#This Row],[avg_ev_price_usd]]/EV_DATA[[#This Row],[vehicle_range_km]])</f>
        <v>106.39119804400978</v>
      </c>
      <c r="S560">
        <f>(EV_DATA[[#This Row],[charging_stations]]/EV_DATA[[#This Row],[ev_sales_units]])*1000</f>
        <v>1948.3198146002319</v>
      </c>
      <c r="T560" t="s">
        <v>34</v>
      </c>
    </row>
    <row r="561" spans="1:20" x14ac:dyDescent="0.3">
      <c r="A561" t="s">
        <v>604</v>
      </c>
      <c r="B561" t="s">
        <v>39</v>
      </c>
      <c r="C561" t="s">
        <v>40</v>
      </c>
      <c r="D561" t="s">
        <v>45</v>
      </c>
      <c r="E561" t="s">
        <v>25</v>
      </c>
      <c r="F561">
        <v>866833</v>
      </c>
      <c r="G561">
        <v>97</v>
      </c>
      <c r="H561">
        <v>473</v>
      </c>
      <c r="I561">
        <v>2.4</v>
      </c>
      <c r="J561">
        <v>28676</v>
      </c>
      <c r="K561">
        <v>66611</v>
      </c>
      <c r="L561">
        <v>16.600000000000001</v>
      </c>
      <c r="M561">
        <v>10.4</v>
      </c>
      <c r="N561">
        <v>39</v>
      </c>
      <c r="O561">
        <v>2026</v>
      </c>
      <c r="P561">
        <f>EV_DATA[[#This Row],[avg_ev_price_usd]]*EV_DATA[[#This Row],[ev_sales_units]]</f>
        <v>57740612963</v>
      </c>
      <c r="Q561">
        <f>(EV_DATA[[#This Row],[vehicle_range_km]]/EV_DATA[[#This Row],[battery_capacity_kwh]])</f>
        <v>4.8762886597938149</v>
      </c>
      <c r="R561">
        <f>(EV_DATA[[#This Row],[avg_ev_price_usd]]/EV_DATA[[#This Row],[vehicle_range_km]])</f>
        <v>140.82663847780128</v>
      </c>
      <c r="S561">
        <f>(EV_DATA[[#This Row],[charging_stations]]/EV_DATA[[#This Row],[ev_sales_units]])*1000</f>
        <v>33.081343234509994</v>
      </c>
      <c r="T561" t="s">
        <v>34</v>
      </c>
    </row>
    <row r="562" spans="1:20" x14ac:dyDescent="0.3">
      <c r="A562" t="s">
        <v>605</v>
      </c>
      <c r="B562" t="s">
        <v>22</v>
      </c>
      <c r="C562" t="s">
        <v>23</v>
      </c>
      <c r="D562" t="s">
        <v>45</v>
      </c>
      <c r="E562" t="s">
        <v>25</v>
      </c>
      <c r="F562">
        <v>11895</v>
      </c>
      <c r="G562">
        <v>111</v>
      </c>
      <c r="H562">
        <v>295</v>
      </c>
      <c r="I562">
        <v>2.17</v>
      </c>
      <c r="J562">
        <v>34350</v>
      </c>
      <c r="K562">
        <v>77949</v>
      </c>
      <c r="L562">
        <v>14</v>
      </c>
      <c r="M562">
        <v>17.8</v>
      </c>
      <c r="N562">
        <v>71.099999999999994</v>
      </c>
      <c r="O562">
        <v>2026</v>
      </c>
      <c r="P562">
        <f>EV_DATA[[#This Row],[avg_ev_price_usd]]*EV_DATA[[#This Row],[ev_sales_units]]</f>
        <v>927203355</v>
      </c>
      <c r="Q562">
        <f>(EV_DATA[[#This Row],[vehicle_range_km]]/EV_DATA[[#This Row],[battery_capacity_kwh]])</f>
        <v>2.6576576576576576</v>
      </c>
      <c r="R562">
        <f>(EV_DATA[[#This Row],[avg_ev_price_usd]]/EV_DATA[[#This Row],[vehicle_range_km]])</f>
        <v>264.23389830508472</v>
      </c>
      <c r="S562">
        <f>(EV_DATA[[#This Row],[charging_stations]]/EV_DATA[[#This Row],[ev_sales_units]])*1000</f>
        <v>2887.7679697351832</v>
      </c>
      <c r="T562" t="s">
        <v>34</v>
      </c>
    </row>
    <row r="563" spans="1:20" x14ac:dyDescent="0.3">
      <c r="A563" t="s">
        <v>606</v>
      </c>
      <c r="B563" t="s">
        <v>16</v>
      </c>
      <c r="C563" t="s">
        <v>17</v>
      </c>
      <c r="D563" t="s">
        <v>45</v>
      </c>
      <c r="E563" t="s">
        <v>37</v>
      </c>
      <c r="F563">
        <v>299484</v>
      </c>
      <c r="G563">
        <v>118</v>
      </c>
      <c r="H563">
        <v>550</v>
      </c>
      <c r="I563">
        <v>1.03</v>
      </c>
      <c r="J563">
        <v>90174</v>
      </c>
      <c r="K563">
        <v>30519</v>
      </c>
      <c r="L563">
        <v>21.3</v>
      </c>
      <c r="M563">
        <v>22.8</v>
      </c>
      <c r="N563">
        <v>98.3</v>
      </c>
      <c r="O563">
        <v>2026</v>
      </c>
      <c r="P563">
        <f>EV_DATA[[#This Row],[avg_ev_price_usd]]*EV_DATA[[#This Row],[ev_sales_units]]</f>
        <v>9139952196</v>
      </c>
      <c r="Q563">
        <f>(EV_DATA[[#This Row],[vehicle_range_km]]/EV_DATA[[#This Row],[battery_capacity_kwh]])</f>
        <v>4.6610169491525424</v>
      </c>
      <c r="R563">
        <f>(EV_DATA[[#This Row],[avg_ev_price_usd]]/EV_DATA[[#This Row],[vehicle_range_km]])</f>
        <v>55.489090909090912</v>
      </c>
      <c r="S563">
        <f>(EV_DATA[[#This Row],[charging_stations]]/EV_DATA[[#This Row],[ev_sales_units]])*1000</f>
        <v>301.09788836799294</v>
      </c>
      <c r="T563" t="s">
        <v>20</v>
      </c>
    </row>
    <row r="564" spans="1:20" x14ac:dyDescent="0.3">
      <c r="A564" t="s">
        <v>607</v>
      </c>
      <c r="B564" t="s">
        <v>22</v>
      </c>
      <c r="C564" t="s">
        <v>23</v>
      </c>
      <c r="D564" t="s">
        <v>29</v>
      </c>
      <c r="E564" t="s">
        <v>37</v>
      </c>
      <c r="F564">
        <v>571967</v>
      </c>
      <c r="G564">
        <v>63</v>
      </c>
      <c r="H564">
        <v>347</v>
      </c>
      <c r="I564">
        <v>2.2599999999999998</v>
      </c>
      <c r="J564">
        <v>67262</v>
      </c>
      <c r="K564">
        <v>60937</v>
      </c>
      <c r="L564">
        <v>18.3</v>
      </c>
      <c r="M564">
        <v>18.5</v>
      </c>
      <c r="N564">
        <v>203.4</v>
      </c>
      <c r="O564">
        <v>2026</v>
      </c>
      <c r="P564">
        <f>EV_DATA[[#This Row],[avg_ev_price_usd]]*EV_DATA[[#This Row],[ev_sales_units]]</f>
        <v>34853953079</v>
      </c>
      <c r="Q564">
        <f>(EV_DATA[[#This Row],[vehicle_range_km]]/EV_DATA[[#This Row],[battery_capacity_kwh]])</f>
        <v>5.5079365079365079</v>
      </c>
      <c r="R564">
        <f>(EV_DATA[[#This Row],[avg_ev_price_usd]]/EV_DATA[[#This Row],[vehicle_range_km]])</f>
        <v>175.61095100864554</v>
      </c>
      <c r="S564">
        <f>(EV_DATA[[#This Row],[charging_stations]]/EV_DATA[[#This Row],[ev_sales_units]])*1000</f>
        <v>117.59769357323061</v>
      </c>
      <c r="T564" t="s">
        <v>20</v>
      </c>
    </row>
    <row r="565" spans="1:20" x14ac:dyDescent="0.3">
      <c r="A565" t="s">
        <v>608</v>
      </c>
      <c r="B565" t="s">
        <v>61</v>
      </c>
      <c r="C565" t="s">
        <v>40</v>
      </c>
      <c r="D565" t="s">
        <v>72</v>
      </c>
      <c r="E565" t="s">
        <v>33</v>
      </c>
      <c r="F565">
        <v>428098</v>
      </c>
      <c r="G565">
        <v>91</v>
      </c>
      <c r="H565">
        <v>565</v>
      </c>
      <c r="I565">
        <v>0.97</v>
      </c>
      <c r="J565">
        <v>121873</v>
      </c>
      <c r="K565">
        <v>74796</v>
      </c>
      <c r="L565">
        <v>15.8</v>
      </c>
      <c r="M565">
        <v>14.9</v>
      </c>
      <c r="N565">
        <v>293.2</v>
      </c>
      <c r="O565">
        <v>2026</v>
      </c>
      <c r="P565">
        <f>EV_DATA[[#This Row],[avg_ev_price_usd]]*EV_DATA[[#This Row],[ev_sales_units]]</f>
        <v>32020018008</v>
      </c>
      <c r="Q565">
        <f>(EV_DATA[[#This Row],[vehicle_range_km]]/EV_DATA[[#This Row],[battery_capacity_kwh]])</f>
        <v>6.2087912087912089</v>
      </c>
      <c r="R565">
        <f>(EV_DATA[[#This Row],[avg_ev_price_usd]]/EV_DATA[[#This Row],[vehicle_range_km]])</f>
        <v>132.38230088495575</v>
      </c>
      <c r="S565">
        <f>(EV_DATA[[#This Row],[charging_stations]]/EV_DATA[[#This Row],[ev_sales_units]])*1000</f>
        <v>284.68481515914578</v>
      </c>
      <c r="T565" t="s">
        <v>34</v>
      </c>
    </row>
    <row r="566" spans="1:20" x14ac:dyDescent="0.3">
      <c r="A566" t="s">
        <v>609</v>
      </c>
      <c r="B566" t="s">
        <v>39</v>
      </c>
      <c r="C566" t="s">
        <v>40</v>
      </c>
      <c r="D566" t="s">
        <v>29</v>
      </c>
      <c r="E566" t="s">
        <v>37</v>
      </c>
      <c r="F566">
        <v>22329</v>
      </c>
      <c r="G566">
        <v>55</v>
      </c>
      <c r="H566">
        <v>365</v>
      </c>
      <c r="I566">
        <v>2.09</v>
      </c>
      <c r="J566">
        <v>19742</v>
      </c>
      <c r="K566">
        <v>58396</v>
      </c>
      <c r="L566">
        <v>13.9</v>
      </c>
      <c r="M566">
        <v>29.2</v>
      </c>
      <c r="N566">
        <v>215.4</v>
      </c>
      <c r="O566">
        <v>2026</v>
      </c>
      <c r="P566">
        <f>EV_DATA[[#This Row],[avg_ev_price_usd]]*EV_DATA[[#This Row],[ev_sales_units]]</f>
        <v>1303924284</v>
      </c>
      <c r="Q566">
        <f>(EV_DATA[[#This Row],[vehicle_range_km]]/EV_DATA[[#This Row],[battery_capacity_kwh]])</f>
        <v>6.6363636363636367</v>
      </c>
      <c r="R566">
        <f>(EV_DATA[[#This Row],[avg_ev_price_usd]]/EV_DATA[[#This Row],[vehicle_range_km]])</f>
        <v>159.9890410958904</v>
      </c>
      <c r="S566">
        <f>(EV_DATA[[#This Row],[charging_stations]]/EV_DATA[[#This Row],[ev_sales_units]])*1000</f>
        <v>884.1416991356532</v>
      </c>
      <c r="T566" t="s">
        <v>20</v>
      </c>
    </row>
    <row r="567" spans="1:20" x14ac:dyDescent="0.3">
      <c r="A567" t="s">
        <v>610</v>
      </c>
      <c r="B567" t="s">
        <v>22</v>
      </c>
      <c r="C567" t="s">
        <v>23</v>
      </c>
      <c r="D567" t="s">
        <v>18</v>
      </c>
      <c r="E567" t="s">
        <v>25</v>
      </c>
      <c r="F567">
        <v>802267</v>
      </c>
      <c r="G567">
        <v>96</v>
      </c>
      <c r="H567">
        <v>403</v>
      </c>
      <c r="I567">
        <v>2.06</v>
      </c>
      <c r="J567">
        <v>141415</v>
      </c>
      <c r="K567">
        <v>60127</v>
      </c>
      <c r="L567">
        <v>15.1</v>
      </c>
      <c r="M567">
        <v>23.9</v>
      </c>
      <c r="N567">
        <v>150.1</v>
      </c>
      <c r="O567">
        <v>2026</v>
      </c>
      <c r="P567">
        <f>EV_DATA[[#This Row],[avg_ev_price_usd]]*EV_DATA[[#This Row],[ev_sales_units]]</f>
        <v>48237907909</v>
      </c>
      <c r="Q567">
        <f>(EV_DATA[[#This Row],[vehicle_range_km]]/EV_DATA[[#This Row],[battery_capacity_kwh]])</f>
        <v>4.197916666666667</v>
      </c>
      <c r="R567">
        <f>(EV_DATA[[#This Row],[avg_ev_price_usd]]/EV_DATA[[#This Row],[vehicle_range_km]])</f>
        <v>149.1985111662531</v>
      </c>
      <c r="S567">
        <f>(EV_DATA[[#This Row],[charging_stations]]/EV_DATA[[#This Row],[ev_sales_units]])*1000</f>
        <v>176.26924702125351</v>
      </c>
      <c r="T567" t="s">
        <v>34</v>
      </c>
    </row>
    <row r="568" spans="1:20" x14ac:dyDescent="0.3">
      <c r="A568" t="s">
        <v>611</v>
      </c>
      <c r="B568" t="s">
        <v>61</v>
      </c>
      <c r="C568" t="s">
        <v>40</v>
      </c>
      <c r="D568" t="s">
        <v>18</v>
      </c>
      <c r="E568" t="s">
        <v>33</v>
      </c>
      <c r="F568">
        <v>352413</v>
      </c>
      <c r="G568">
        <v>67</v>
      </c>
      <c r="H568">
        <v>437</v>
      </c>
      <c r="I568">
        <v>2.87</v>
      </c>
      <c r="J568">
        <v>110467</v>
      </c>
      <c r="K568">
        <v>35024</v>
      </c>
      <c r="L568">
        <v>15.9</v>
      </c>
      <c r="M568">
        <v>10</v>
      </c>
      <c r="N568">
        <v>262.39999999999998</v>
      </c>
      <c r="O568">
        <v>2026</v>
      </c>
      <c r="P568">
        <f>EV_DATA[[#This Row],[avg_ev_price_usd]]*EV_DATA[[#This Row],[ev_sales_units]]</f>
        <v>12342912912</v>
      </c>
      <c r="Q568">
        <f>(EV_DATA[[#This Row],[vehicle_range_km]]/EV_DATA[[#This Row],[battery_capacity_kwh]])</f>
        <v>6.5223880597014929</v>
      </c>
      <c r="R568">
        <f>(EV_DATA[[#This Row],[avg_ev_price_usd]]/EV_DATA[[#This Row],[vehicle_range_km]])</f>
        <v>80.146453089244858</v>
      </c>
      <c r="S568">
        <f>(EV_DATA[[#This Row],[charging_stations]]/EV_DATA[[#This Row],[ev_sales_units]])*1000</f>
        <v>313.4589246140182</v>
      </c>
      <c r="T568" t="s">
        <v>20</v>
      </c>
    </row>
    <row r="569" spans="1:20" x14ac:dyDescent="0.3">
      <c r="A569" t="s">
        <v>612</v>
      </c>
      <c r="B569" t="s">
        <v>55</v>
      </c>
      <c r="C569" t="s">
        <v>40</v>
      </c>
      <c r="D569" t="s">
        <v>43</v>
      </c>
      <c r="E569" t="s">
        <v>37</v>
      </c>
      <c r="F569">
        <v>378853</v>
      </c>
      <c r="G569">
        <v>66</v>
      </c>
      <c r="H569">
        <v>390</v>
      </c>
      <c r="I569">
        <v>2.06</v>
      </c>
      <c r="J569">
        <v>83055</v>
      </c>
      <c r="K569">
        <v>66454</v>
      </c>
      <c r="L569">
        <v>12.5</v>
      </c>
      <c r="M569">
        <v>47.9</v>
      </c>
      <c r="N569">
        <v>278.60000000000002</v>
      </c>
      <c r="O569">
        <v>2026</v>
      </c>
      <c r="P569">
        <f>EV_DATA[[#This Row],[avg_ev_price_usd]]*EV_DATA[[#This Row],[ev_sales_units]]</f>
        <v>25176297262</v>
      </c>
      <c r="Q569">
        <f>(EV_DATA[[#This Row],[vehicle_range_km]]/EV_DATA[[#This Row],[battery_capacity_kwh]])</f>
        <v>5.9090909090909092</v>
      </c>
      <c r="R569">
        <f>(EV_DATA[[#This Row],[avg_ev_price_usd]]/EV_DATA[[#This Row],[vehicle_range_km]])</f>
        <v>170.39487179487179</v>
      </c>
      <c r="S569">
        <f>(EV_DATA[[#This Row],[charging_stations]]/EV_DATA[[#This Row],[ev_sales_units]])*1000</f>
        <v>219.22751040641091</v>
      </c>
      <c r="T569" t="s">
        <v>34</v>
      </c>
    </row>
    <row r="570" spans="1:20" x14ac:dyDescent="0.3">
      <c r="A570" t="s">
        <v>613</v>
      </c>
      <c r="B570" t="s">
        <v>61</v>
      </c>
      <c r="C570" t="s">
        <v>40</v>
      </c>
      <c r="D570" t="s">
        <v>45</v>
      </c>
      <c r="E570" t="s">
        <v>37</v>
      </c>
      <c r="F570">
        <v>713718</v>
      </c>
      <c r="G570">
        <v>69</v>
      </c>
      <c r="H570">
        <v>461</v>
      </c>
      <c r="I570">
        <v>2.61</v>
      </c>
      <c r="J570">
        <v>43418</v>
      </c>
      <c r="K570">
        <v>42074</v>
      </c>
      <c r="L570">
        <v>15.1</v>
      </c>
      <c r="M570">
        <v>18.600000000000001</v>
      </c>
      <c r="N570">
        <v>83.6</v>
      </c>
      <c r="O570">
        <v>2026</v>
      </c>
      <c r="P570">
        <f>EV_DATA[[#This Row],[avg_ev_price_usd]]*EV_DATA[[#This Row],[ev_sales_units]]</f>
        <v>30028971132</v>
      </c>
      <c r="Q570">
        <f>(EV_DATA[[#This Row],[vehicle_range_km]]/EV_DATA[[#This Row],[battery_capacity_kwh]])</f>
        <v>6.6811594202898554</v>
      </c>
      <c r="R570">
        <f>(EV_DATA[[#This Row],[avg_ev_price_usd]]/EV_DATA[[#This Row],[vehicle_range_km]])</f>
        <v>91.26681127982647</v>
      </c>
      <c r="S570">
        <f>(EV_DATA[[#This Row],[charging_stations]]/EV_DATA[[#This Row],[ev_sales_units]])*1000</f>
        <v>60.833550505942121</v>
      </c>
      <c r="T570" t="s">
        <v>20</v>
      </c>
    </row>
    <row r="571" spans="1:20" x14ac:dyDescent="0.3">
      <c r="A571" t="s">
        <v>614</v>
      </c>
      <c r="B571" t="s">
        <v>66</v>
      </c>
      <c r="C571" t="s">
        <v>17</v>
      </c>
      <c r="D571" t="s">
        <v>29</v>
      </c>
      <c r="E571" t="s">
        <v>19</v>
      </c>
      <c r="F571">
        <v>402641</v>
      </c>
      <c r="G571">
        <v>75</v>
      </c>
      <c r="H571">
        <v>392</v>
      </c>
      <c r="I571">
        <v>1.43</v>
      </c>
      <c r="J571">
        <v>144685</v>
      </c>
      <c r="K571">
        <v>67759</v>
      </c>
      <c r="L571">
        <v>21</v>
      </c>
      <c r="M571">
        <v>40.1</v>
      </c>
      <c r="N571">
        <v>202.2</v>
      </c>
      <c r="O571">
        <v>2026</v>
      </c>
      <c r="P571">
        <f>EV_DATA[[#This Row],[avg_ev_price_usd]]*EV_DATA[[#This Row],[ev_sales_units]]</f>
        <v>27282551519</v>
      </c>
      <c r="Q571">
        <f>(EV_DATA[[#This Row],[vehicle_range_km]]/EV_DATA[[#This Row],[battery_capacity_kwh]])</f>
        <v>5.2266666666666666</v>
      </c>
      <c r="R571">
        <f>(EV_DATA[[#This Row],[avg_ev_price_usd]]/EV_DATA[[#This Row],[vehicle_range_km]])</f>
        <v>172.8545918367347</v>
      </c>
      <c r="S571">
        <f>(EV_DATA[[#This Row],[charging_stations]]/EV_DATA[[#This Row],[ev_sales_units]])*1000</f>
        <v>359.33995792778182</v>
      </c>
      <c r="T571" t="s">
        <v>20</v>
      </c>
    </row>
    <row r="572" spans="1:20" x14ac:dyDescent="0.3">
      <c r="A572" t="s">
        <v>615</v>
      </c>
      <c r="B572" t="s">
        <v>52</v>
      </c>
      <c r="C572" t="s">
        <v>40</v>
      </c>
      <c r="D572" t="s">
        <v>47</v>
      </c>
      <c r="E572" t="s">
        <v>19</v>
      </c>
      <c r="F572">
        <v>134159</v>
      </c>
      <c r="G572">
        <v>117</v>
      </c>
      <c r="H572">
        <v>299</v>
      </c>
      <c r="I572">
        <v>1.4</v>
      </c>
      <c r="J572">
        <v>196540</v>
      </c>
      <c r="K572">
        <v>78878</v>
      </c>
      <c r="L572">
        <v>20.6</v>
      </c>
      <c r="M572">
        <v>12.8</v>
      </c>
      <c r="N572">
        <v>283.8</v>
      </c>
      <c r="O572">
        <v>2026</v>
      </c>
      <c r="P572">
        <f>EV_DATA[[#This Row],[avg_ev_price_usd]]*EV_DATA[[#This Row],[ev_sales_units]]</f>
        <v>10582193602</v>
      </c>
      <c r="Q572">
        <f>(EV_DATA[[#This Row],[vehicle_range_km]]/EV_DATA[[#This Row],[battery_capacity_kwh]])</f>
        <v>2.5555555555555554</v>
      </c>
      <c r="R572">
        <f>(EV_DATA[[#This Row],[avg_ev_price_usd]]/EV_DATA[[#This Row],[vehicle_range_km]])</f>
        <v>263.80602006688963</v>
      </c>
      <c r="S572">
        <f>(EV_DATA[[#This Row],[charging_stations]]/EV_DATA[[#This Row],[ev_sales_units]])*1000</f>
        <v>1464.9781229734865</v>
      </c>
      <c r="T572" t="s">
        <v>34</v>
      </c>
    </row>
    <row r="573" spans="1:20" x14ac:dyDescent="0.3">
      <c r="A573" t="s">
        <v>616</v>
      </c>
      <c r="B573" t="s">
        <v>42</v>
      </c>
      <c r="C573" t="s">
        <v>17</v>
      </c>
      <c r="D573" t="s">
        <v>72</v>
      </c>
      <c r="E573" t="s">
        <v>25</v>
      </c>
      <c r="F573">
        <v>312461</v>
      </c>
      <c r="G573">
        <v>40</v>
      </c>
      <c r="H573">
        <v>323</v>
      </c>
      <c r="I573">
        <v>0.95</v>
      </c>
      <c r="J573">
        <v>10753</v>
      </c>
      <c r="K573">
        <v>67430</v>
      </c>
      <c r="L573">
        <v>16</v>
      </c>
      <c r="M573">
        <v>51.8</v>
      </c>
      <c r="N573">
        <v>73.900000000000006</v>
      </c>
      <c r="O573">
        <v>2026</v>
      </c>
      <c r="P573">
        <f>EV_DATA[[#This Row],[avg_ev_price_usd]]*EV_DATA[[#This Row],[ev_sales_units]]</f>
        <v>21069245230</v>
      </c>
      <c r="Q573">
        <f>(EV_DATA[[#This Row],[vehicle_range_km]]/EV_DATA[[#This Row],[battery_capacity_kwh]])</f>
        <v>8.0749999999999993</v>
      </c>
      <c r="R573">
        <f>(EV_DATA[[#This Row],[avg_ev_price_usd]]/EV_DATA[[#This Row],[vehicle_range_km]])</f>
        <v>208.76160990712074</v>
      </c>
      <c r="S573">
        <f>(EV_DATA[[#This Row],[charging_stations]]/EV_DATA[[#This Row],[ev_sales_units]])*1000</f>
        <v>34.413894854077789</v>
      </c>
      <c r="T573" t="s">
        <v>20</v>
      </c>
    </row>
    <row r="574" spans="1:20" x14ac:dyDescent="0.3">
      <c r="A574" t="s">
        <v>617</v>
      </c>
      <c r="B574" t="s">
        <v>49</v>
      </c>
      <c r="C574" t="s">
        <v>23</v>
      </c>
      <c r="D574" t="s">
        <v>47</v>
      </c>
      <c r="E574" t="s">
        <v>25</v>
      </c>
      <c r="F574">
        <v>689988</v>
      </c>
      <c r="G574">
        <v>70</v>
      </c>
      <c r="H574">
        <v>304</v>
      </c>
      <c r="I574">
        <v>1.1299999999999999</v>
      </c>
      <c r="J574">
        <v>35717</v>
      </c>
      <c r="K574">
        <v>47395</v>
      </c>
      <c r="L574">
        <v>18.7</v>
      </c>
      <c r="M574">
        <v>42.2</v>
      </c>
      <c r="N574">
        <v>41.1</v>
      </c>
      <c r="O574">
        <v>2026</v>
      </c>
      <c r="P574">
        <f>EV_DATA[[#This Row],[avg_ev_price_usd]]*EV_DATA[[#This Row],[ev_sales_units]]</f>
        <v>32701981260</v>
      </c>
      <c r="Q574">
        <f>(EV_DATA[[#This Row],[vehicle_range_km]]/EV_DATA[[#This Row],[battery_capacity_kwh]])</f>
        <v>4.3428571428571425</v>
      </c>
      <c r="R574">
        <f>(EV_DATA[[#This Row],[avg_ev_price_usd]]/EV_DATA[[#This Row],[vehicle_range_km]])</f>
        <v>155.90460526315789</v>
      </c>
      <c r="S574">
        <f>(EV_DATA[[#This Row],[charging_stations]]/EV_DATA[[#This Row],[ev_sales_units]])*1000</f>
        <v>51.764668371044131</v>
      </c>
      <c r="T574" t="s">
        <v>34</v>
      </c>
    </row>
    <row r="575" spans="1:20" x14ac:dyDescent="0.3">
      <c r="A575" t="s">
        <v>618</v>
      </c>
      <c r="B575" t="s">
        <v>52</v>
      </c>
      <c r="C575" t="s">
        <v>40</v>
      </c>
      <c r="D575" t="s">
        <v>31</v>
      </c>
      <c r="E575" t="s">
        <v>19</v>
      </c>
      <c r="F575">
        <v>518795</v>
      </c>
      <c r="G575">
        <v>112</v>
      </c>
      <c r="H575">
        <v>564</v>
      </c>
      <c r="I575">
        <v>1.97</v>
      </c>
      <c r="J575">
        <v>67423</v>
      </c>
      <c r="K575">
        <v>49535</v>
      </c>
      <c r="L575">
        <v>19.100000000000001</v>
      </c>
      <c r="M575">
        <v>54.2</v>
      </c>
      <c r="N575">
        <v>97.6</v>
      </c>
      <c r="O575">
        <v>2026</v>
      </c>
      <c r="P575">
        <f>EV_DATA[[#This Row],[avg_ev_price_usd]]*EV_DATA[[#This Row],[ev_sales_units]]</f>
        <v>25698510325</v>
      </c>
      <c r="Q575">
        <f>(EV_DATA[[#This Row],[vehicle_range_km]]/EV_DATA[[#This Row],[battery_capacity_kwh]])</f>
        <v>5.0357142857142856</v>
      </c>
      <c r="R575">
        <f>(EV_DATA[[#This Row],[avg_ev_price_usd]]/EV_DATA[[#This Row],[vehicle_range_km]])</f>
        <v>87.828014184397162</v>
      </c>
      <c r="S575">
        <f>(EV_DATA[[#This Row],[charging_stations]]/EV_DATA[[#This Row],[ev_sales_units]])*1000</f>
        <v>129.96077448703244</v>
      </c>
      <c r="T575" t="s">
        <v>34</v>
      </c>
    </row>
    <row r="576" spans="1:20" x14ac:dyDescent="0.3">
      <c r="A576" t="s">
        <v>619</v>
      </c>
      <c r="B576" t="s">
        <v>61</v>
      </c>
      <c r="C576" t="s">
        <v>40</v>
      </c>
      <c r="D576" t="s">
        <v>24</v>
      </c>
      <c r="E576" t="s">
        <v>37</v>
      </c>
      <c r="F576">
        <v>117206</v>
      </c>
      <c r="G576">
        <v>77</v>
      </c>
      <c r="H576">
        <v>293</v>
      </c>
      <c r="I576">
        <v>2.66</v>
      </c>
      <c r="J576">
        <v>86412</v>
      </c>
      <c r="K576">
        <v>82669</v>
      </c>
      <c r="L576">
        <v>18.8</v>
      </c>
      <c r="M576">
        <v>10.4</v>
      </c>
      <c r="N576">
        <v>105.3</v>
      </c>
      <c r="O576">
        <v>2026</v>
      </c>
      <c r="P576">
        <f>EV_DATA[[#This Row],[avg_ev_price_usd]]*EV_DATA[[#This Row],[ev_sales_units]]</f>
        <v>9689302814</v>
      </c>
      <c r="Q576">
        <f>(EV_DATA[[#This Row],[vehicle_range_km]]/EV_DATA[[#This Row],[battery_capacity_kwh]])</f>
        <v>3.8051948051948052</v>
      </c>
      <c r="R576">
        <f>(EV_DATA[[#This Row],[avg_ev_price_usd]]/EV_DATA[[#This Row],[vehicle_range_km]])</f>
        <v>282.14675767918089</v>
      </c>
      <c r="S576">
        <f>(EV_DATA[[#This Row],[charging_stations]]/EV_DATA[[#This Row],[ev_sales_units]])*1000</f>
        <v>737.26601027251161</v>
      </c>
      <c r="T576" t="s">
        <v>34</v>
      </c>
    </row>
    <row r="577" spans="1:20" x14ac:dyDescent="0.3">
      <c r="A577" t="s">
        <v>620</v>
      </c>
      <c r="B577" t="s">
        <v>42</v>
      </c>
      <c r="C577" t="s">
        <v>17</v>
      </c>
      <c r="D577" t="s">
        <v>43</v>
      </c>
      <c r="E577" t="s">
        <v>37</v>
      </c>
      <c r="F577">
        <v>637820</v>
      </c>
      <c r="G577">
        <v>103</v>
      </c>
      <c r="H577">
        <v>328</v>
      </c>
      <c r="I577">
        <v>2.39</v>
      </c>
      <c r="J577">
        <v>195564</v>
      </c>
      <c r="K577">
        <v>45133</v>
      </c>
      <c r="L577">
        <v>16.399999999999999</v>
      </c>
      <c r="M577">
        <v>27.2</v>
      </c>
      <c r="N577">
        <v>12.5</v>
      </c>
      <c r="O577">
        <v>2026</v>
      </c>
      <c r="P577">
        <f>EV_DATA[[#This Row],[avg_ev_price_usd]]*EV_DATA[[#This Row],[ev_sales_units]]</f>
        <v>28786730060</v>
      </c>
      <c r="Q577">
        <f>(EV_DATA[[#This Row],[vehicle_range_km]]/EV_DATA[[#This Row],[battery_capacity_kwh]])</f>
        <v>3.1844660194174756</v>
      </c>
      <c r="R577">
        <f>(EV_DATA[[#This Row],[avg_ev_price_usd]]/EV_DATA[[#This Row],[vehicle_range_km]])</f>
        <v>137.60060975609755</v>
      </c>
      <c r="S577">
        <f>(EV_DATA[[#This Row],[charging_stations]]/EV_DATA[[#This Row],[ev_sales_units]])*1000</f>
        <v>306.61315104574959</v>
      </c>
      <c r="T577" t="s">
        <v>20</v>
      </c>
    </row>
    <row r="578" spans="1:20" x14ac:dyDescent="0.3">
      <c r="A578" t="s">
        <v>621</v>
      </c>
      <c r="B578" t="s">
        <v>42</v>
      </c>
      <c r="C578" t="s">
        <v>17</v>
      </c>
      <c r="D578" t="s">
        <v>47</v>
      </c>
      <c r="E578" t="s">
        <v>33</v>
      </c>
      <c r="F578">
        <v>360096</v>
      </c>
      <c r="G578">
        <v>92</v>
      </c>
      <c r="H578">
        <v>612</v>
      </c>
      <c r="I578">
        <v>0.64</v>
      </c>
      <c r="J578">
        <v>12076</v>
      </c>
      <c r="K578">
        <v>25111</v>
      </c>
      <c r="L578">
        <v>23.4</v>
      </c>
      <c r="M578">
        <v>45</v>
      </c>
      <c r="N578">
        <v>48.3</v>
      </c>
      <c r="O578">
        <v>2026</v>
      </c>
      <c r="P578">
        <f>EV_DATA[[#This Row],[avg_ev_price_usd]]*EV_DATA[[#This Row],[ev_sales_units]]</f>
        <v>9042370656</v>
      </c>
      <c r="Q578">
        <f>(EV_DATA[[#This Row],[vehicle_range_km]]/EV_DATA[[#This Row],[battery_capacity_kwh]])</f>
        <v>6.6521739130434785</v>
      </c>
      <c r="R578">
        <f>(EV_DATA[[#This Row],[avg_ev_price_usd]]/EV_DATA[[#This Row],[vehicle_range_km]])</f>
        <v>41.031045751633989</v>
      </c>
      <c r="S578">
        <f>(EV_DATA[[#This Row],[charging_stations]]/EV_DATA[[#This Row],[ev_sales_units]])*1000</f>
        <v>33.535501644006047</v>
      </c>
      <c r="T578" t="s">
        <v>34</v>
      </c>
    </row>
    <row r="579" spans="1:20" x14ac:dyDescent="0.3">
      <c r="A579" t="s">
        <v>622</v>
      </c>
      <c r="B579" t="s">
        <v>22</v>
      </c>
      <c r="C579" t="s">
        <v>23</v>
      </c>
      <c r="D579" t="s">
        <v>43</v>
      </c>
      <c r="E579" t="s">
        <v>25</v>
      </c>
      <c r="F579">
        <v>379595</v>
      </c>
      <c r="G579">
        <v>57</v>
      </c>
      <c r="H579">
        <v>450</v>
      </c>
      <c r="I579">
        <v>2.87</v>
      </c>
      <c r="J579">
        <v>126804</v>
      </c>
      <c r="K579">
        <v>50533</v>
      </c>
      <c r="L579">
        <v>21.2</v>
      </c>
      <c r="M579">
        <v>25.8</v>
      </c>
      <c r="N579">
        <v>235.5</v>
      </c>
      <c r="O579">
        <v>2026</v>
      </c>
      <c r="P579">
        <f>EV_DATA[[#This Row],[avg_ev_price_usd]]*EV_DATA[[#This Row],[ev_sales_units]]</f>
        <v>19182074135</v>
      </c>
      <c r="Q579">
        <f>(EV_DATA[[#This Row],[vehicle_range_km]]/EV_DATA[[#This Row],[battery_capacity_kwh]])</f>
        <v>7.8947368421052628</v>
      </c>
      <c r="R579">
        <f>(EV_DATA[[#This Row],[avg_ev_price_usd]]/EV_DATA[[#This Row],[vehicle_range_km]])</f>
        <v>112.29555555555555</v>
      </c>
      <c r="S579">
        <f>(EV_DATA[[#This Row],[charging_stations]]/EV_DATA[[#This Row],[ev_sales_units]])*1000</f>
        <v>334.05076463072487</v>
      </c>
      <c r="T579" t="s">
        <v>20</v>
      </c>
    </row>
    <row r="580" spans="1:20" x14ac:dyDescent="0.3">
      <c r="A580" t="s">
        <v>623</v>
      </c>
      <c r="B580" t="s">
        <v>52</v>
      </c>
      <c r="C580" t="s">
        <v>40</v>
      </c>
      <c r="D580" t="s">
        <v>24</v>
      </c>
      <c r="E580" t="s">
        <v>19</v>
      </c>
      <c r="F580">
        <v>226931</v>
      </c>
      <c r="G580">
        <v>73</v>
      </c>
      <c r="H580">
        <v>608</v>
      </c>
      <c r="I580">
        <v>2.39</v>
      </c>
      <c r="J580">
        <v>93596</v>
      </c>
      <c r="K580">
        <v>57226</v>
      </c>
      <c r="L580">
        <v>13.2</v>
      </c>
      <c r="M580">
        <v>62.5</v>
      </c>
      <c r="N580">
        <v>108.8</v>
      </c>
      <c r="O580">
        <v>2026</v>
      </c>
      <c r="P580">
        <f>EV_DATA[[#This Row],[avg_ev_price_usd]]*EV_DATA[[#This Row],[ev_sales_units]]</f>
        <v>12986353406</v>
      </c>
      <c r="Q580">
        <f>(EV_DATA[[#This Row],[vehicle_range_km]]/EV_DATA[[#This Row],[battery_capacity_kwh]])</f>
        <v>8.3287671232876708</v>
      </c>
      <c r="R580">
        <f>(EV_DATA[[#This Row],[avg_ev_price_usd]]/EV_DATA[[#This Row],[vehicle_range_km]])</f>
        <v>94.121710526315795</v>
      </c>
      <c r="S580">
        <f>(EV_DATA[[#This Row],[charging_stations]]/EV_DATA[[#This Row],[ev_sales_units]])*1000</f>
        <v>412.4425486160992</v>
      </c>
      <c r="T580" t="s">
        <v>20</v>
      </c>
    </row>
    <row r="581" spans="1:20" x14ac:dyDescent="0.3">
      <c r="A581" t="s">
        <v>624</v>
      </c>
      <c r="B581" t="s">
        <v>55</v>
      </c>
      <c r="C581" t="s">
        <v>40</v>
      </c>
      <c r="D581" t="s">
        <v>72</v>
      </c>
      <c r="E581" t="s">
        <v>19</v>
      </c>
      <c r="F581">
        <v>711948</v>
      </c>
      <c r="G581">
        <v>50</v>
      </c>
      <c r="H581">
        <v>559</v>
      </c>
      <c r="I581">
        <v>2.69</v>
      </c>
      <c r="J581">
        <v>136399</v>
      </c>
      <c r="K581">
        <v>60704</v>
      </c>
      <c r="L581">
        <v>22.2</v>
      </c>
      <c r="M581">
        <v>39.1</v>
      </c>
      <c r="N581">
        <v>54.2</v>
      </c>
      <c r="O581">
        <v>2026</v>
      </c>
      <c r="P581">
        <f>EV_DATA[[#This Row],[avg_ev_price_usd]]*EV_DATA[[#This Row],[ev_sales_units]]</f>
        <v>43218091392</v>
      </c>
      <c r="Q581">
        <f>(EV_DATA[[#This Row],[vehicle_range_km]]/EV_DATA[[#This Row],[battery_capacity_kwh]])</f>
        <v>11.18</v>
      </c>
      <c r="R581">
        <f>(EV_DATA[[#This Row],[avg_ev_price_usd]]/EV_DATA[[#This Row],[vehicle_range_km]])</f>
        <v>108.59391771019678</v>
      </c>
      <c r="S581">
        <f>(EV_DATA[[#This Row],[charging_stations]]/EV_DATA[[#This Row],[ev_sales_units]])*1000</f>
        <v>191.58562142178923</v>
      </c>
      <c r="T581" t="s">
        <v>34</v>
      </c>
    </row>
    <row r="582" spans="1:20" x14ac:dyDescent="0.3">
      <c r="A582" t="s">
        <v>625</v>
      </c>
      <c r="B582" t="s">
        <v>16</v>
      </c>
      <c r="C582" t="s">
        <v>17</v>
      </c>
      <c r="D582" t="s">
        <v>31</v>
      </c>
      <c r="E582" t="s">
        <v>37</v>
      </c>
      <c r="F582">
        <v>156438</v>
      </c>
      <c r="G582">
        <v>107</v>
      </c>
      <c r="H582">
        <v>561</v>
      </c>
      <c r="I582">
        <v>0.51</v>
      </c>
      <c r="J582">
        <v>97560</v>
      </c>
      <c r="K582">
        <v>72678</v>
      </c>
      <c r="L582">
        <v>22.6</v>
      </c>
      <c r="M582">
        <v>21.3</v>
      </c>
      <c r="N582">
        <v>104.1</v>
      </c>
      <c r="O582">
        <v>2026</v>
      </c>
      <c r="P582">
        <f>EV_DATA[[#This Row],[avg_ev_price_usd]]*EV_DATA[[#This Row],[ev_sales_units]]</f>
        <v>11369600964</v>
      </c>
      <c r="Q582">
        <f>(EV_DATA[[#This Row],[vehicle_range_km]]/EV_DATA[[#This Row],[battery_capacity_kwh]])</f>
        <v>5.2429906542056077</v>
      </c>
      <c r="R582">
        <f>(EV_DATA[[#This Row],[avg_ev_price_usd]]/EV_DATA[[#This Row],[vehicle_range_km]])</f>
        <v>129.55080213903744</v>
      </c>
      <c r="S582">
        <f>(EV_DATA[[#This Row],[charging_stations]]/EV_DATA[[#This Row],[ev_sales_units]])*1000</f>
        <v>623.6336439995398</v>
      </c>
      <c r="T582" t="s">
        <v>34</v>
      </c>
    </row>
    <row r="583" spans="1:20" x14ac:dyDescent="0.3">
      <c r="A583" t="s">
        <v>626</v>
      </c>
      <c r="B583" t="s">
        <v>39</v>
      </c>
      <c r="C583" t="s">
        <v>40</v>
      </c>
      <c r="D583" t="s">
        <v>24</v>
      </c>
      <c r="E583" t="s">
        <v>25</v>
      </c>
      <c r="F583">
        <v>49634</v>
      </c>
      <c r="G583">
        <v>98</v>
      </c>
      <c r="H583">
        <v>263</v>
      </c>
      <c r="I583">
        <v>1.86</v>
      </c>
      <c r="J583">
        <v>131987</v>
      </c>
      <c r="K583">
        <v>55069</v>
      </c>
      <c r="L583">
        <v>17</v>
      </c>
      <c r="M583">
        <v>45.1</v>
      </c>
      <c r="N583">
        <v>22.7</v>
      </c>
      <c r="O583">
        <v>2026</v>
      </c>
      <c r="P583">
        <f>EV_DATA[[#This Row],[avg_ev_price_usd]]*EV_DATA[[#This Row],[ev_sales_units]]</f>
        <v>2733294746</v>
      </c>
      <c r="Q583">
        <f>(EV_DATA[[#This Row],[vehicle_range_km]]/EV_DATA[[#This Row],[battery_capacity_kwh]])</f>
        <v>2.6836734693877551</v>
      </c>
      <c r="R583">
        <f>(EV_DATA[[#This Row],[avg_ev_price_usd]]/EV_DATA[[#This Row],[vehicle_range_km]])</f>
        <v>209.38783269961976</v>
      </c>
      <c r="S583">
        <f>(EV_DATA[[#This Row],[charging_stations]]/EV_DATA[[#This Row],[ev_sales_units]])*1000</f>
        <v>2659.2053834065359</v>
      </c>
      <c r="T583" t="s">
        <v>34</v>
      </c>
    </row>
    <row r="584" spans="1:20" x14ac:dyDescent="0.3">
      <c r="A584" t="s">
        <v>627</v>
      </c>
      <c r="B584" t="s">
        <v>39</v>
      </c>
      <c r="C584" t="s">
        <v>40</v>
      </c>
      <c r="D584" t="s">
        <v>24</v>
      </c>
      <c r="E584" t="s">
        <v>33</v>
      </c>
      <c r="F584">
        <v>521373</v>
      </c>
      <c r="G584">
        <v>58</v>
      </c>
      <c r="H584">
        <v>386</v>
      </c>
      <c r="I584">
        <v>2.52</v>
      </c>
      <c r="J584">
        <v>24006</v>
      </c>
      <c r="K584">
        <v>83811</v>
      </c>
      <c r="L584">
        <v>23.7</v>
      </c>
      <c r="M584">
        <v>38.700000000000003</v>
      </c>
      <c r="N584">
        <v>103.9</v>
      </c>
      <c r="O584">
        <v>2026</v>
      </c>
      <c r="P584">
        <f>EV_DATA[[#This Row],[avg_ev_price_usd]]*EV_DATA[[#This Row],[ev_sales_units]]</f>
        <v>43696792503</v>
      </c>
      <c r="Q584">
        <f>(EV_DATA[[#This Row],[vehicle_range_km]]/EV_DATA[[#This Row],[battery_capacity_kwh]])</f>
        <v>6.6551724137931032</v>
      </c>
      <c r="R584">
        <f>(EV_DATA[[#This Row],[avg_ev_price_usd]]/EV_DATA[[#This Row],[vehicle_range_km]])</f>
        <v>217.12694300518135</v>
      </c>
      <c r="S584">
        <f>(EV_DATA[[#This Row],[charging_stations]]/EV_DATA[[#This Row],[ev_sales_units]])*1000</f>
        <v>46.043811244540855</v>
      </c>
      <c r="T584" t="s">
        <v>34</v>
      </c>
    </row>
    <row r="585" spans="1:20" x14ac:dyDescent="0.3">
      <c r="A585" t="s">
        <v>628</v>
      </c>
      <c r="B585" t="s">
        <v>27</v>
      </c>
      <c r="C585" t="s">
        <v>28</v>
      </c>
      <c r="D585" t="s">
        <v>72</v>
      </c>
      <c r="E585" t="s">
        <v>25</v>
      </c>
      <c r="F585">
        <v>505201</v>
      </c>
      <c r="G585">
        <v>101</v>
      </c>
      <c r="H585">
        <v>295</v>
      </c>
      <c r="I585">
        <v>2.2200000000000002</v>
      </c>
      <c r="J585">
        <v>96563</v>
      </c>
      <c r="K585">
        <v>74916</v>
      </c>
      <c r="L585">
        <v>23.7</v>
      </c>
      <c r="M585">
        <v>35.5</v>
      </c>
      <c r="N585">
        <v>25.2</v>
      </c>
      <c r="O585">
        <v>2026</v>
      </c>
      <c r="P585">
        <f>EV_DATA[[#This Row],[avg_ev_price_usd]]*EV_DATA[[#This Row],[ev_sales_units]]</f>
        <v>37847638116</v>
      </c>
      <c r="Q585">
        <f>(EV_DATA[[#This Row],[vehicle_range_km]]/EV_DATA[[#This Row],[battery_capacity_kwh]])</f>
        <v>2.9207920792079207</v>
      </c>
      <c r="R585">
        <f>(EV_DATA[[#This Row],[avg_ev_price_usd]]/EV_DATA[[#This Row],[vehicle_range_km]])</f>
        <v>253.95254237288137</v>
      </c>
      <c r="S585">
        <f>(EV_DATA[[#This Row],[charging_stations]]/EV_DATA[[#This Row],[ev_sales_units]])*1000</f>
        <v>191.13778476289636</v>
      </c>
      <c r="T585" t="s">
        <v>20</v>
      </c>
    </row>
    <row r="586" spans="1:20" x14ac:dyDescent="0.3">
      <c r="A586" t="s">
        <v>629</v>
      </c>
      <c r="B586" t="s">
        <v>66</v>
      </c>
      <c r="C586" t="s">
        <v>17</v>
      </c>
      <c r="D586" t="s">
        <v>58</v>
      </c>
      <c r="E586" t="s">
        <v>37</v>
      </c>
      <c r="F586">
        <v>287557</v>
      </c>
      <c r="G586">
        <v>96</v>
      </c>
      <c r="H586">
        <v>512</v>
      </c>
      <c r="I586">
        <v>2.44</v>
      </c>
      <c r="J586">
        <v>77154</v>
      </c>
      <c r="K586">
        <v>51793</v>
      </c>
      <c r="L586">
        <v>17.2</v>
      </c>
      <c r="M586">
        <v>41.2</v>
      </c>
      <c r="N586">
        <v>92.3</v>
      </c>
      <c r="O586">
        <v>2026</v>
      </c>
      <c r="P586">
        <f>EV_DATA[[#This Row],[avg_ev_price_usd]]*EV_DATA[[#This Row],[ev_sales_units]]</f>
        <v>14893439701</v>
      </c>
      <c r="Q586">
        <f>(EV_DATA[[#This Row],[vehicle_range_km]]/EV_DATA[[#This Row],[battery_capacity_kwh]])</f>
        <v>5.333333333333333</v>
      </c>
      <c r="R586">
        <f>(EV_DATA[[#This Row],[avg_ev_price_usd]]/EV_DATA[[#This Row],[vehicle_range_km]])</f>
        <v>101.158203125</v>
      </c>
      <c r="S586">
        <f>(EV_DATA[[#This Row],[charging_stations]]/EV_DATA[[#This Row],[ev_sales_units]])*1000</f>
        <v>268.30854404518061</v>
      </c>
      <c r="T586" t="s">
        <v>20</v>
      </c>
    </row>
    <row r="587" spans="1:20" x14ac:dyDescent="0.3">
      <c r="A587" t="s">
        <v>630</v>
      </c>
      <c r="B587" t="s">
        <v>49</v>
      </c>
      <c r="C587" t="s">
        <v>23</v>
      </c>
      <c r="D587" t="s">
        <v>18</v>
      </c>
      <c r="E587" t="s">
        <v>25</v>
      </c>
      <c r="F587">
        <v>356274</v>
      </c>
      <c r="G587">
        <v>42</v>
      </c>
      <c r="H587">
        <v>468</v>
      </c>
      <c r="I587">
        <v>1.26</v>
      </c>
      <c r="J587">
        <v>18394</v>
      </c>
      <c r="K587">
        <v>72334</v>
      </c>
      <c r="L587">
        <v>20.2</v>
      </c>
      <c r="M587">
        <v>18</v>
      </c>
      <c r="N587">
        <v>260</v>
      </c>
      <c r="O587">
        <v>2026</v>
      </c>
      <c r="P587">
        <f>EV_DATA[[#This Row],[avg_ev_price_usd]]*EV_DATA[[#This Row],[ev_sales_units]]</f>
        <v>25770723516</v>
      </c>
      <c r="Q587">
        <f>(EV_DATA[[#This Row],[vehicle_range_km]]/EV_DATA[[#This Row],[battery_capacity_kwh]])</f>
        <v>11.142857142857142</v>
      </c>
      <c r="R587">
        <f>(EV_DATA[[#This Row],[avg_ev_price_usd]]/EV_DATA[[#This Row],[vehicle_range_km]])</f>
        <v>154.55982905982907</v>
      </c>
      <c r="S587">
        <f>(EV_DATA[[#This Row],[charging_stations]]/EV_DATA[[#This Row],[ev_sales_units]])*1000</f>
        <v>51.628802550845698</v>
      </c>
      <c r="T587" t="s">
        <v>34</v>
      </c>
    </row>
    <row r="588" spans="1:20" x14ac:dyDescent="0.3">
      <c r="A588" t="s">
        <v>631</v>
      </c>
      <c r="B588" t="s">
        <v>39</v>
      </c>
      <c r="C588" t="s">
        <v>40</v>
      </c>
      <c r="D588" t="s">
        <v>58</v>
      </c>
      <c r="E588" t="s">
        <v>19</v>
      </c>
      <c r="F588">
        <v>696564</v>
      </c>
      <c r="G588">
        <v>111</v>
      </c>
      <c r="H588">
        <v>408</v>
      </c>
      <c r="I588">
        <v>1.54</v>
      </c>
      <c r="J588">
        <v>193821</v>
      </c>
      <c r="K588">
        <v>82197</v>
      </c>
      <c r="L588">
        <v>16.600000000000001</v>
      </c>
      <c r="M588">
        <v>12.3</v>
      </c>
      <c r="N588">
        <v>146.80000000000001</v>
      </c>
      <c r="O588">
        <v>2026</v>
      </c>
      <c r="P588">
        <f>EV_DATA[[#This Row],[avg_ev_price_usd]]*EV_DATA[[#This Row],[ev_sales_units]]</f>
        <v>57255471108</v>
      </c>
      <c r="Q588">
        <f>(EV_DATA[[#This Row],[vehicle_range_km]]/EV_DATA[[#This Row],[battery_capacity_kwh]])</f>
        <v>3.6756756756756759</v>
      </c>
      <c r="R588">
        <f>(EV_DATA[[#This Row],[avg_ev_price_usd]]/EV_DATA[[#This Row],[vehicle_range_km]])</f>
        <v>201.46323529411765</v>
      </c>
      <c r="S588">
        <f>(EV_DATA[[#This Row],[charging_stations]]/EV_DATA[[#This Row],[ev_sales_units]])*1000</f>
        <v>278.25296742295035</v>
      </c>
      <c r="T588" t="s">
        <v>34</v>
      </c>
    </row>
    <row r="589" spans="1:20" x14ac:dyDescent="0.3">
      <c r="A589" t="s">
        <v>632</v>
      </c>
      <c r="B589" t="s">
        <v>61</v>
      </c>
      <c r="C589" t="s">
        <v>40</v>
      </c>
      <c r="D589" t="s">
        <v>31</v>
      </c>
      <c r="E589" t="s">
        <v>33</v>
      </c>
      <c r="F589">
        <v>845106</v>
      </c>
      <c r="G589">
        <v>99</v>
      </c>
      <c r="H589">
        <v>385</v>
      </c>
      <c r="I589">
        <v>2.4500000000000002</v>
      </c>
      <c r="J589">
        <v>20414</v>
      </c>
      <c r="K589">
        <v>26996</v>
      </c>
      <c r="L589">
        <v>15.3</v>
      </c>
      <c r="M589">
        <v>34.299999999999997</v>
      </c>
      <c r="N589">
        <v>289.60000000000002</v>
      </c>
      <c r="O589">
        <v>2026</v>
      </c>
      <c r="P589">
        <f>EV_DATA[[#This Row],[avg_ev_price_usd]]*EV_DATA[[#This Row],[ev_sales_units]]</f>
        <v>22814481576</v>
      </c>
      <c r="Q589">
        <f>(EV_DATA[[#This Row],[vehicle_range_km]]/EV_DATA[[#This Row],[battery_capacity_kwh]])</f>
        <v>3.8888888888888888</v>
      </c>
      <c r="R589">
        <f>(EV_DATA[[#This Row],[avg_ev_price_usd]]/EV_DATA[[#This Row],[vehicle_range_km]])</f>
        <v>70.119480519480518</v>
      </c>
      <c r="S589">
        <f>(EV_DATA[[#This Row],[charging_stations]]/EV_DATA[[#This Row],[ev_sales_units]])*1000</f>
        <v>24.15554971802354</v>
      </c>
      <c r="T589" t="s">
        <v>20</v>
      </c>
    </row>
    <row r="590" spans="1:20" x14ac:dyDescent="0.3">
      <c r="A590" t="s">
        <v>633</v>
      </c>
      <c r="B590" t="s">
        <v>55</v>
      </c>
      <c r="C590" t="s">
        <v>40</v>
      </c>
      <c r="D590" t="s">
        <v>31</v>
      </c>
      <c r="E590" t="s">
        <v>19</v>
      </c>
      <c r="F590">
        <v>394347</v>
      </c>
      <c r="G590">
        <v>104</v>
      </c>
      <c r="H590">
        <v>540</v>
      </c>
      <c r="I590">
        <v>2.5</v>
      </c>
      <c r="J590">
        <v>151069</v>
      </c>
      <c r="K590">
        <v>57101</v>
      </c>
      <c r="L590">
        <v>17</v>
      </c>
      <c r="M590">
        <v>5.8</v>
      </c>
      <c r="N590">
        <v>30.5</v>
      </c>
      <c r="O590">
        <v>2026</v>
      </c>
      <c r="P590">
        <f>EV_DATA[[#This Row],[avg_ev_price_usd]]*EV_DATA[[#This Row],[ev_sales_units]]</f>
        <v>22517608047</v>
      </c>
      <c r="Q590">
        <f>(EV_DATA[[#This Row],[vehicle_range_km]]/EV_DATA[[#This Row],[battery_capacity_kwh]])</f>
        <v>5.1923076923076925</v>
      </c>
      <c r="R590">
        <f>(EV_DATA[[#This Row],[avg_ev_price_usd]]/EV_DATA[[#This Row],[vehicle_range_km]])</f>
        <v>105.74259259259259</v>
      </c>
      <c r="S590">
        <f>(EV_DATA[[#This Row],[charging_stations]]/EV_DATA[[#This Row],[ev_sales_units]])*1000</f>
        <v>383.08646953064181</v>
      </c>
      <c r="T590" t="s">
        <v>20</v>
      </c>
    </row>
    <row r="591" spans="1:20" x14ac:dyDescent="0.3">
      <c r="A591" t="s">
        <v>634</v>
      </c>
      <c r="B591" t="s">
        <v>27</v>
      </c>
      <c r="C591" t="s">
        <v>28</v>
      </c>
      <c r="D591" t="s">
        <v>29</v>
      </c>
      <c r="E591" t="s">
        <v>25</v>
      </c>
      <c r="F591">
        <v>542632</v>
      </c>
      <c r="G591">
        <v>68</v>
      </c>
      <c r="H591">
        <v>318</v>
      </c>
      <c r="I591">
        <v>1.92</v>
      </c>
      <c r="J591">
        <v>135542</v>
      </c>
      <c r="K591">
        <v>84398</v>
      </c>
      <c r="L591">
        <v>12.1</v>
      </c>
      <c r="M591">
        <v>40</v>
      </c>
      <c r="N591">
        <v>288.60000000000002</v>
      </c>
      <c r="O591">
        <v>2026</v>
      </c>
      <c r="P591">
        <f>EV_DATA[[#This Row],[avg_ev_price_usd]]*EV_DATA[[#This Row],[ev_sales_units]]</f>
        <v>45797055536</v>
      </c>
      <c r="Q591">
        <f>(EV_DATA[[#This Row],[vehicle_range_km]]/EV_DATA[[#This Row],[battery_capacity_kwh]])</f>
        <v>4.6764705882352944</v>
      </c>
      <c r="R591">
        <f>(EV_DATA[[#This Row],[avg_ev_price_usd]]/EV_DATA[[#This Row],[vehicle_range_km]])</f>
        <v>265.40251572327043</v>
      </c>
      <c r="S591">
        <f>(EV_DATA[[#This Row],[charging_stations]]/EV_DATA[[#This Row],[ev_sales_units]])*1000</f>
        <v>249.78622712998865</v>
      </c>
      <c r="T591" t="s">
        <v>34</v>
      </c>
    </row>
    <row r="592" spans="1:20" x14ac:dyDescent="0.3">
      <c r="A592" t="s">
        <v>635</v>
      </c>
      <c r="B592" t="s">
        <v>22</v>
      </c>
      <c r="C592" t="s">
        <v>23</v>
      </c>
      <c r="D592" t="s">
        <v>43</v>
      </c>
      <c r="E592" t="s">
        <v>33</v>
      </c>
      <c r="F592">
        <v>134637</v>
      </c>
      <c r="G592">
        <v>60</v>
      </c>
      <c r="H592">
        <v>401</v>
      </c>
      <c r="I592">
        <v>2.78</v>
      </c>
      <c r="J592">
        <v>196412</v>
      </c>
      <c r="K592">
        <v>36762</v>
      </c>
      <c r="L592">
        <v>18.100000000000001</v>
      </c>
      <c r="M592">
        <v>38.299999999999997</v>
      </c>
      <c r="N592">
        <v>88.3</v>
      </c>
      <c r="O592">
        <v>2026</v>
      </c>
      <c r="P592">
        <f>EV_DATA[[#This Row],[avg_ev_price_usd]]*EV_DATA[[#This Row],[ev_sales_units]]</f>
        <v>4949525394</v>
      </c>
      <c r="Q592">
        <f>(EV_DATA[[#This Row],[vehicle_range_km]]/EV_DATA[[#This Row],[battery_capacity_kwh]])</f>
        <v>6.6833333333333336</v>
      </c>
      <c r="R592">
        <f>(EV_DATA[[#This Row],[avg_ev_price_usd]]/EV_DATA[[#This Row],[vehicle_range_km]])</f>
        <v>91.67581047381546</v>
      </c>
      <c r="S592">
        <f>(EV_DATA[[#This Row],[charging_stations]]/EV_DATA[[#This Row],[ev_sales_units]])*1000</f>
        <v>1458.826325601432</v>
      </c>
      <c r="T592" t="s">
        <v>20</v>
      </c>
    </row>
    <row r="593" spans="1:20" x14ac:dyDescent="0.3">
      <c r="A593" t="s">
        <v>636</v>
      </c>
      <c r="B593" t="s">
        <v>55</v>
      </c>
      <c r="C593" t="s">
        <v>40</v>
      </c>
      <c r="D593" t="s">
        <v>47</v>
      </c>
      <c r="E593" t="s">
        <v>25</v>
      </c>
      <c r="F593">
        <v>818194</v>
      </c>
      <c r="G593">
        <v>111</v>
      </c>
      <c r="H593">
        <v>348</v>
      </c>
      <c r="I593">
        <v>2.91</v>
      </c>
      <c r="J593">
        <v>87959</v>
      </c>
      <c r="K593">
        <v>66373</v>
      </c>
      <c r="L593">
        <v>12.4</v>
      </c>
      <c r="M593">
        <v>17.5</v>
      </c>
      <c r="N593">
        <v>31.2</v>
      </c>
      <c r="O593">
        <v>2026</v>
      </c>
      <c r="P593">
        <f>EV_DATA[[#This Row],[avg_ev_price_usd]]*EV_DATA[[#This Row],[ev_sales_units]]</f>
        <v>54305990362</v>
      </c>
      <c r="Q593">
        <f>(EV_DATA[[#This Row],[vehicle_range_km]]/EV_DATA[[#This Row],[battery_capacity_kwh]])</f>
        <v>3.1351351351351351</v>
      </c>
      <c r="R593">
        <f>(EV_DATA[[#This Row],[avg_ev_price_usd]]/EV_DATA[[#This Row],[vehicle_range_km]])</f>
        <v>190.72701149425288</v>
      </c>
      <c r="S593">
        <f>(EV_DATA[[#This Row],[charging_stations]]/EV_DATA[[#This Row],[ev_sales_units]])*1000</f>
        <v>107.50384383165851</v>
      </c>
      <c r="T593" t="s">
        <v>20</v>
      </c>
    </row>
    <row r="594" spans="1:20" x14ac:dyDescent="0.3">
      <c r="A594" t="s">
        <v>637</v>
      </c>
      <c r="B594" t="s">
        <v>61</v>
      </c>
      <c r="C594" t="s">
        <v>40</v>
      </c>
      <c r="D594" t="s">
        <v>47</v>
      </c>
      <c r="E594" t="s">
        <v>37</v>
      </c>
      <c r="F594">
        <v>98570</v>
      </c>
      <c r="G594">
        <v>102</v>
      </c>
      <c r="H594">
        <v>257</v>
      </c>
      <c r="I594">
        <v>0.67</v>
      </c>
      <c r="J594">
        <v>131143</v>
      </c>
      <c r="K594">
        <v>59721</v>
      </c>
      <c r="L594">
        <v>20</v>
      </c>
      <c r="M594">
        <v>38.799999999999997</v>
      </c>
      <c r="N594">
        <v>157.9</v>
      </c>
      <c r="O594">
        <v>2026</v>
      </c>
      <c r="P594">
        <f>EV_DATA[[#This Row],[avg_ev_price_usd]]*EV_DATA[[#This Row],[ev_sales_units]]</f>
        <v>5886698970</v>
      </c>
      <c r="Q594">
        <f>(EV_DATA[[#This Row],[vehicle_range_km]]/EV_DATA[[#This Row],[battery_capacity_kwh]])</f>
        <v>2.5196078431372548</v>
      </c>
      <c r="R594">
        <f>(EV_DATA[[#This Row],[avg_ev_price_usd]]/EV_DATA[[#This Row],[vehicle_range_km]])</f>
        <v>232.37743190661479</v>
      </c>
      <c r="S594">
        <f>(EV_DATA[[#This Row],[charging_stations]]/EV_DATA[[#This Row],[ev_sales_units]])*1000</f>
        <v>1330.4555138480268</v>
      </c>
      <c r="T594" t="s">
        <v>34</v>
      </c>
    </row>
    <row r="595" spans="1:20" x14ac:dyDescent="0.3">
      <c r="A595" t="s">
        <v>638</v>
      </c>
      <c r="B595" t="s">
        <v>55</v>
      </c>
      <c r="C595" t="s">
        <v>40</v>
      </c>
      <c r="D595" t="s">
        <v>47</v>
      </c>
      <c r="E595" t="s">
        <v>19</v>
      </c>
      <c r="F595">
        <v>755693</v>
      </c>
      <c r="G595">
        <v>83</v>
      </c>
      <c r="H595">
        <v>426</v>
      </c>
      <c r="I595">
        <v>1.65</v>
      </c>
      <c r="J595">
        <v>99752</v>
      </c>
      <c r="K595">
        <v>46218</v>
      </c>
      <c r="L595">
        <v>14</v>
      </c>
      <c r="M595">
        <v>35.4</v>
      </c>
      <c r="N595">
        <v>76.3</v>
      </c>
      <c r="O595">
        <v>2026</v>
      </c>
      <c r="P595">
        <f>EV_DATA[[#This Row],[avg_ev_price_usd]]*EV_DATA[[#This Row],[ev_sales_units]]</f>
        <v>34926619074</v>
      </c>
      <c r="Q595">
        <f>(EV_DATA[[#This Row],[vehicle_range_km]]/EV_DATA[[#This Row],[battery_capacity_kwh]])</f>
        <v>5.1325301204819276</v>
      </c>
      <c r="R595">
        <f>(EV_DATA[[#This Row],[avg_ev_price_usd]]/EV_DATA[[#This Row],[vehicle_range_km]])</f>
        <v>108.49295774647888</v>
      </c>
      <c r="S595">
        <f>(EV_DATA[[#This Row],[charging_stations]]/EV_DATA[[#This Row],[ev_sales_units]])*1000</f>
        <v>132.00069340327354</v>
      </c>
      <c r="T595" t="s">
        <v>34</v>
      </c>
    </row>
    <row r="596" spans="1:20" x14ac:dyDescent="0.3">
      <c r="A596" t="s">
        <v>639</v>
      </c>
      <c r="B596" t="s">
        <v>55</v>
      </c>
      <c r="C596" t="s">
        <v>40</v>
      </c>
      <c r="D596" t="s">
        <v>24</v>
      </c>
      <c r="E596" t="s">
        <v>37</v>
      </c>
      <c r="F596">
        <v>518986</v>
      </c>
      <c r="G596">
        <v>46</v>
      </c>
      <c r="H596">
        <v>367</v>
      </c>
      <c r="I596">
        <v>2.14</v>
      </c>
      <c r="J596">
        <v>49347</v>
      </c>
      <c r="K596">
        <v>25935</v>
      </c>
      <c r="L596">
        <v>23.5</v>
      </c>
      <c r="M596">
        <v>63.3</v>
      </c>
      <c r="N596">
        <v>32.799999999999997</v>
      </c>
      <c r="O596">
        <v>2026</v>
      </c>
      <c r="P596">
        <f>EV_DATA[[#This Row],[avg_ev_price_usd]]*EV_DATA[[#This Row],[ev_sales_units]]</f>
        <v>13459901910</v>
      </c>
      <c r="Q596">
        <f>(EV_DATA[[#This Row],[vehicle_range_km]]/EV_DATA[[#This Row],[battery_capacity_kwh]])</f>
        <v>7.9782608695652177</v>
      </c>
      <c r="R596">
        <f>(EV_DATA[[#This Row],[avg_ev_price_usd]]/EV_DATA[[#This Row],[vehicle_range_km]])</f>
        <v>70.667574931880111</v>
      </c>
      <c r="S596">
        <f>(EV_DATA[[#This Row],[charging_stations]]/EV_DATA[[#This Row],[ev_sales_units]])*1000</f>
        <v>95.083489728046615</v>
      </c>
      <c r="T596" t="s">
        <v>20</v>
      </c>
    </row>
    <row r="597" spans="1:20" x14ac:dyDescent="0.3">
      <c r="A597" t="s">
        <v>640</v>
      </c>
      <c r="B597" t="s">
        <v>55</v>
      </c>
      <c r="C597" t="s">
        <v>40</v>
      </c>
      <c r="D597" t="s">
        <v>18</v>
      </c>
      <c r="E597" t="s">
        <v>33</v>
      </c>
      <c r="F597">
        <v>746990</v>
      </c>
      <c r="G597">
        <v>119</v>
      </c>
      <c r="H597">
        <v>613</v>
      </c>
      <c r="I597">
        <v>0.77</v>
      </c>
      <c r="J597">
        <v>166569</v>
      </c>
      <c r="K597">
        <v>43749</v>
      </c>
      <c r="L597">
        <v>24.7</v>
      </c>
      <c r="M597">
        <v>33.4</v>
      </c>
      <c r="N597">
        <v>43.8</v>
      </c>
      <c r="O597">
        <v>2026</v>
      </c>
      <c r="P597">
        <f>EV_DATA[[#This Row],[avg_ev_price_usd]]*EV_DATA[[#This Row],[ev_sales_units]]</f>
        <v>32680065510</v>
      </c>
      <c r="Q597">
        <f>(EV_DATA[[#This Row],[vehicle_range_km]]/EV_DATA[[#This Row],[battery_capacity_kwh]])</f>
        <v>5.151260504201681</v>
      </c>
      <c r="R597">
        <f>(EV_DATA[[#This Row],[avg_ev_price_usd]]/EV_DATA[[#This Row],[vehicle_range_km]])</f>
        <v>71.368678629690052</v>
      </c>
      <c r="S597">
        <f>(EV_DATA[[#This Row],[charging_stations]]/EV_DATA[[#This Row],[ev_sales_units]])*1000</f>
        <v>222.98692084231379</v>
      </c>
      <c r="T597" t="s">
        <v>20</v>
      </c>
    </row>
    <row r="598" spans="1:20" x14ac:dyDescent="0.3">
      <c r="A598" t="s">
        <v>641</v>
      </c>
      <c r="B598" t="s">
        <v>49</v>
      </c>
      <c r="C598" t="s">
        <v>23</v>
      </c>
      <c r="D598" t="s">
        <v>24</v>
      </c>
      <c r="E598" t="s">
        <v>19</v>
      </c>
      <c r="F598">
        <v>128513</v>
      </c>
      <c r="G598">
        <v>101</v>
      </c>
      <c r="H598">
        <v>532</v>
      </c>
      <c r="I598">
        <v>0.96</v>
      </c>
      <c r="J598">
        <v>133682</v>
      </c>
      <c r="K598">
        <v>70108</v>
      </c>
      <c r="L598">
        <v>23.3</v>
      </c>
      <c r="M598">
        <v>60.1</v>
      </c>
      <c r="N598">
        <v>40.9</v>
      </c>
      <c r="O598">
        <v>2026</v>
      </c>
      <c r="P598">
        <f>EV_DATA[[#This Row],[avg_ev_price_usd]]*EV_DATA[[#This Row],[ev_sales_units]]</f>
        <v>9009789404</v>
      </c>
      <c r="Q598">
        <f>(EV_DATA[[#This Row],[vehicle_range_km]]/EV_DATA[[#This Row],[battery_capacity_kwh]])</f>
        <v>5.2673267326732676</v>
      </c>
      <c r="R598">
        <f>(EV_DATA[[#This Row],[avg_ev_price_usd]]/EV_DATA[[#This Row],[vehicle_range_km]])</f>
        <v>131.78195488721803</v>
      </c>
      <c r="S598">
        <f>(EV_DATA[[#This Row],[charging_stations]]/EV_DATA[[#This Row],[ev_sales_units]])*1000</f>
        <v>1040.2216118213721</v>
      </c>
      <c r="T598" t="s">
        <v>20</v>
      </c>
    </row>
    <row r="599" spans="1:20" x14ac:dyDescent="0.3">
      <c r="A599" t="s">
        <v>642</v>
      </c>
      <c r="B599" t="s">
        <v>16</v>
      </c>
      <c r="C599" t="s">
        <v>17</v>
      </c>
      <c r="D599" t="s">
        <v>31</v>
      </c>
      <c r="E599" t="s">
        <v>25</v>
      </c>
      <c r="F599">
        <v>779909</v>
      </c>
      <c r="G599">
        <v>120</v>
      </c>
      <c r="H599">
        <v>359</v>
      </c>
      <c r="I599">
        <v>0.97</v>
      </c>
      <c r="J599">
        <v>135915</v>
      </c>
      <c r="K599">
        <v>73267</v>
      </c>
      <c r="L599">
        <v>17.600000000000001</v>
      </c>
      <c r="M599">
        <v>33.9</v>
      </c>
      <c r="N599">
        <v>254.2</v>
      </c>
      <c r="O599">
        <v>2026</v>
      </c>
      <c r="P599">
        <f>EV_DATA[[#This Row],[avg_ev_price_usd]]*EV_DATA[[#This Row],[ev_sales_units]]</f>
        <v>57141592703</v>
      </c>
      <c r="Q599">
        <f>(EV_DATA[[#This Row],[vehicle_range_km]]/EV_DATA[[#This Row],[battery_capacity_kwh]])</f>
        <v>2.9916666666666667</v>
      </c>
      <c r="R599">
        <f>(EV_DATA[[#This Row],[avg_ev_price_usd]]/EV_DATA[[#This Row],[vehicle_range_km]])</f>
        <v>204.08635097493035</v>
      </c>
      <c r="S599">
        <f>(EV_DATA[[#This Row],[charging_stations]]/EV_DATA[[#This Row],[ev_sales_units]])*1000</f>
        <v>174.27033153867953</v>
      </c>
      <c r="T599" t="s">
        <v>34</v>
      </c>
    </row>
    <row r="600" spans="1:20" x14ac:dyDescent="0.3">
      <c r="A600" t="s">
        <v>643</v>
      </c>
      <c r="B600" t="s">
        <v>22</v>
      </c>
      <c r="C600" t="s">
        <v>23</v>
      </c>
      <c r="D600" t="s">
        <v>72</v>
      </c>
      <c r="E600" t="s">
        <v>25</v>
      </c>
      <c r="F600">
        <v>732170</v>
      </c>
      <c r="G600">
        <v>56</v>
      </c>
      <c r="H600">
        <v>311</v>
      </c>
      <c r="I600">
        <v>2.38</v>
      </c>
      <c r="J600">
        <v>38043</v>
      </c>
      <c r="K600">
        <v>61341</v>
      </c>
      <c r="L600">
        <v>17.5</v>
      </c>
      <c r="M600">
        <v>46.8</v>
      </c>
      <c r="N600">
        <v>153</v>
      </c>
      <c r="O600">
        <v>2026</v>
      </c>
      <c r="P600">
        <f>EV_DATA[[#This Row],[avg_ev_price_usd]]*EV_DATA[[#This Row],[ev_sales_units]]</f>
        <v>44912039970</v>
      </c>
      <c r="Q600">
        <f>(EV_DATA[[#This Row],[vehicle_range_km]]/EV_DATA[[#This Row],[battery_capacity_kwh]])</f>
        <v>5.5535714285714288</v>
      </c>
      <c r="R600">
        <f>(EV_DATA[[#This Row],[avg_ev_price_usd]]/EV_DATA[[#This Row],[vehicle_range_km]])</f>
        <v>197.2379421221865</v>
      </c>
      <c r="S600">
        <f>(EV_DATA[[#This Row],[charging_stations]]/EV_DATA[[#This Row],[ev_sales_units]])*1000</f>
        <v>51.959244437767182</v>
      </c>
      <c r="T600" t="s">
        <v>20</v>
      </c>
    </row>
    <row r="601" spans="1:20" x14ac:dyDescent="0.3">
      <c r="A601" t="s">
        <v>644</v>
      </c>
      <c r="B601" t="s">
        <v>16</v>
      </c>
      <c r="C601" t="s">
        <v>17</v>
      </c>
      <c r="D601" t="s">
        <v>45</v>
      </c>
      <c r="E601" t="s">
        <v>33</v>
      </c>
      <c r="F601">
        <v>621728</v>
      </c>
      <c r="G601">
        <v>113</v>
      </c>
      <c r="H601">
        <v>419</v>
      </c>
      <c r="I601">
        <v>0.76</v>
      </c>
      <c r="J601">
        <v>86985</v>
      </c>
      <c r="K601">
        <v>57903</v>
      </c>
      <c r="L601">
        <v>14.6</v>
      </c>
      <c r="M601">
        <v>39.6</v>
      </c>
      <c r="N601">
        <v>86.8</v>
      </c>
      <c r="O601">
        <v>2026</v>
      </c>
      <c r="P601">
        <f>EV_DATA[[#This Row],[avg_ev_price_usd]]*EV_DATA[[#This Row],[ev_sales_units]]</f>
        <v>35999916384</v>
      </c>
      <c r="Q601">
        <f>(EV_DATA[[#This Row],[vehicle_range_km]]/EV_DATA[[#This Row],[battery_capacity_kwh]])</f>
        <v>3.7079646017699117</v>
      </c>
      <c r="R601">
        <f>(EV_DATA[[#This Row],[avg_ev_price_usd]]/EV_DATA[[#This Row],[vehicle_range_km]])</f>
        <v>138.19331742243438</v>
      </c>
      <c r="S601">
        <f>(EV_DATA[[#This Row],[charging_stations]]/EV_DATA[[#This Row],[ev_sales_units]])*1000</f>
        <v>139.90844871069018</v>
      </c>
      <c r="T601" t="s">
        <v>20</v>
      </c>
    </row>
    <row r="602" spans="1:20" x14ac:dyDescent="0.3">
      <c r="A602" t="s">
        <v>645</v>
      </c>
      <c r="B602" t="s">
        <v>49</v>
      </c>
      <c r="C602" t="s">
        <v>23</v>
      </c>
      <c r="D602" t="s">
        <v>36</v>
      </c>
      <c r="E602" t="s">
        <v>37</v>
      </c>
      <c r="F602">
        <v>81409</v>
      </c>
      <c r="G602">
        <v>79</v>
      </c>
      <c r="H602">
        <v>308</v>
      </c>
      <c r="I602">
        <v>2.4</v>
      </c>
      <c r="J602">
        <v>77805</v>
      </c>
      <c r="K602">
        <v>26510</v>
      </c>
      <c r="L602">
        <v>16.8</v>
      </c>
      <c r="M602">
        <v>44.3</v>
      </c>
      <c r="N602">
        <v>50.2</v>
      </c>
      <c r="O602">
        <v>2026</v>
      </c>
      <c r="P602">
        <f>EV_DATA[[#This Row],[avg_ev_price_usd]]*EV_DATA[[#This Row],[ev_sales_units]]</f>
        <v>2158152590</v>
      </c>
      <c r="Q602">
        <f>(EV_DATA[[#This Row],[vehicle_range_km]]/EV_DATA[[#This Row],[battery_capacity_kwh]])</f>
        <v>3.8987341772151898</v>
      </c>
      <c r="R602">
        <f>(EV_DATA[[#This Row],[avg_ev_price_usd]]/EV_DATA[[#This Row],[vehicle_range_km]])</f>
        <v>86.071428571428569</v>
      </c>
      <c r="S602">
        <f>(EV_DATA[[#This Row],[charging_stations]]/EV_DATA[[#This Row],[ev_sales_units]])*1000</f>
        <v>955.72971047427188</v>
      </c>
      <c r="T602" t="s">
        <v>34</v>
      </c>
    </row>
    <row r="603" spans="1:20" x14ac:dyDescent="0.3">
      <c r="A603" t="s">
        <v>646</v>
      </c>
      <c r="B603" t="s">
        <v>49</v>
      </c>
      <c r="C603" t="s">
        <v>23</v>
      </c>
      <c r="D603" t="s">
        <v>31</v>
      </c>
      <c r="E603" t="s">
        <v>33</v>
      </c>
      <c r="F603">
        <v>207798</v>
      </c>
      <c r="G603">
        <v>108</v>
      </c>
      <c r="H603">
        <v>566</v>
      </c>
      <c r="I603">
        <v>2.3199999999999998</v>
      </c>
      <c r="J603">
        <v>61502</v>
      </c>
      <c r="K603">
        <v>62101</v>
      </c>
      <c r="L603">
        <v>19.399999999999999</v>
      </c>
      <c r="M603">
        <v>30.5</v>
      </c>
      <c r="N603">
        <v>23</v>
      </c>
      <c r="O603">
        <v>2026</v>
      </c>
      <c r="P603">
        <f>EV_DATA[[#This Row],[avg_ev_price_usd]]*EV_DATA[[#This Row],[ev_sales_units]]</f>
        <v>12904463598</v>
      </c>
      <c r="Q603">
        <f>(EV_DATA[[#This Row],[vehicle_range_km]]/EV_DATA[[#This Row],[battery_capacity_kwh]])</f>
        <v>5.2407407407407405</v>
      </c>
      <c r="R603">
        <f>(EV_DATA[[#This Row],[avg_ev_price_usd]]/EV_DATA[[#This Row],[vehicle_range_km]])</f>
        <v>109.71908127208481</v>
      </c>
      <c r="S603">
        <f>(EV_DATA[[#This Row],[charging_stations]]/EV_DATA[[#This Row],[ev_sales_units]])*1000</f>
        <v>295.9701248327703</v>
      </c>
      <c r="T603" t="s">
        <v>20</v>
      </c>
    </row>
    <row r="604" spans="1:20" x14ac:dyDescent="0.3">
      <c r="A604" t="s">
        <v>647</v>
      </c>
      <c r="B604" t="s">
        <v>39</v>
      </c>
      <c r="C604" t="s">
        <v>40</v>
      </c>
      <c r="D604" t="s">
        <v>72</v>
      </c>
      <c r="E604" t="s">
        <v>37</v>
      </c>
      <c r="F604">
        <v>578657</v>
      </c>
      <c r="G604">
        <v>67</v>
      </c>
      <c r="H604">
        <v>332</v>
      </c>
      <c r="I604">
        <v>0.75</v>
      </c>
      <c r="J604">
        <v>10009</v>
      </c>
      <c r="K604">
        <v>63431</v>
      </c>
      <c r="L604">
        <v>13.1</v>
      </c>
      <c r="M604">
        <v>56.7</v>
      </c>
      <c r="N604">
        <v>118</v>
      </c>
      <c r="O604">
        <v>2026</v>
      </c>
      <c r="P604">
        <f>EV_DATA[[#This Row],[avg_ev_price_usd]]*EV_DATA[[#This Row],[ev_sales_units]]</f>
        <v>36704792167</v>
      </c>
      <c r="Q604">
        <f>(EV_DATA[[#This Row],[vehicle_range_km]]/EV_DATA[[#This Row],[battery_capacity_kwh]])</f>
        <v>4.955223880597015</v>
      </c>
      <c r="R604">
        <f>(EV_DATA[[#This Row],[avg_ev_price_usd]]/EV_DATA[[#This Row],[vehicle_range_km]])</f>
        <v>191.05722891566265</v>
      </c>
      <c r="S604">
        <f>(EV_DATA[[#This Row],[charging_stations]]/EV_DATA[[#This Row],[ev_sales_units]])*1000</f>
        <v>17.296947932885978</v>
      </c>
      <c r="T604" t="s">
        <v>34</v>
      </c>
    </row>
    <row r="605" spans="1:20" x14ac:dyDescent="0.3">
      <c r="A605" t="s">
        <v>648</v>
      </c>
      <c r="B605" t="s">
        <v>42</v>
      </c>
      <c r="C605" t="s">
        <v>17</v>
      </c>
      <c r="D605" t="s">
        <v>24</v>
      </c>
      <c r="E605" t="s">
        <v>37</v>
      </c>
      <c r="F605">
        <v>406591</v>
      </c>
      <c r="G605">
        <v>42</v>
      </c>
      <c r="H605">
        <v>548</v>
      </c>
      <c r="I605">
        <v>2.79</v>
      </c>
      <c r="J605">
        <v>73768</v>
      </c>
      <c r="K605">
        <v>42068</v>
      </c>
      <c r="L605">
        <v>19.8</v>
      </c>
      <c r="M605">
        <v>17</v>
      </c>
      <c r="N605">
        <v>265.39999999999998</v>
      </c>
      <c r="O605">
        <v>2026</v>
      </c>
      <c r="P605">
        <f>EV_DATA[[#This Row],[avg_ev_price_usd]]*EV_DATA[[#This Row],[ev_sales_units]]</f>
        <v>17104470188</v>
      </c>
      <c r="Q605">
        <f>(EV_DATA[[#This Row],[vehicle_range_km]]/EV_DATA[[#This Row],[battery_capacity_kwh]])</f>
        <v>13.047619047619047</v>
      </c>
      <c r="R605">
        <f>(EV_DATA[[#This Row],[avg_ev_price_usd]]/EV_DATA[[#This Row],[vehicle_range_km]])</f>
        <v>76.766423357664237</v>
      </c>
      <c r="S605">
        <f>(EV_DATA[[#This Row],[charging_stations]]/EV_DATA[[#This Row],[ev_sales_units]])*1000</f>
        <v>181.43047927770166</v>
      </c>
      <c r="T605" t="s">
        <v>34</v>
      </c>
    </row>
    <row r="606" spans="1:20" x14ac:dyDescent="0.3">
      <c r="A606" t="s">
        <v>649</v>
      </c>
      <c r="B606" t="s">
        <v>66</v>
      </c>
      <c r="C606" t="s">
        <v>17</v>
      </c>
      <c r="D606" t="s">
        <v>29</v>
      </c>
      <c r="E606" t="s">
        <v>37</v>
      </c>
      <c r="F606">
        <v>168383</v>
      </c>
      <c r="G606">
        <v>63</v>
      </c>
      <c r="H606">
        <v>551</v>
      </c>
      <c r="I606">
        <v>2.73</v>
      </c>
      <c r="J606">
        <v>152369</v>
      </c>
      <c r="K606">
        <v>25172</v>
      </c>
      <c r="L606">
        <v>12.2</v>
      </c>
      <c r="M606">
        <v>62</v>
      </c>
      <c r="N606">
        <v>291</v>
      </c>
      <c r="O606">
        <v>2026</v>
      </c>
      <c r="P606">
        <f>EV_DATA[[#This Row],[avg_ev_price_usd]]*EV_DATA[[#This Row],[ev_sales_units]]</f>
        <v>4238536876</v>
      </c>
      <c r="Q606">
        <f>(EV_DATA[[#This Row],[vehicle_range_km]]/EV_DATA[[#This Row],[battery_capacity_kwh]])</f>
        <v>8.7460317460317452</v>
      </c>
      <c r="R606">
        <f>(EV_DATA[[#This Row],[avg_ev_price_usd]]/EV_DATA[[#This Row],[vehicle_range_km]])</f>
        <v>45.684210526315788</v>
      </c>
      <c r="S606">
        <f>(EV_DATA[[#This Row],[charging_stations]]/EV_DATA[[#This Row],[ev_sales_units]])*1000</f>
        <v>904.89538730156846</v>
      </c>
      <c r="T606" t="s">
        <v>34</v>
      </c>
    </row>
    <row r="607" spans="1:20" x14ac:dyDescent="0.3">
      <c r="A607" t="s">
        <v>650</v>
      </c>
      <c r="B607" t="s">
        <v>27</v>
      </c>
      <c r="C607" t="s">
        <v>28</v>
      </c>
      <c r="D607" t="s">
        <v>18</v>
      </c>
      <c r="E607" t="s">
        <v>19</v>
      </c>
      <c r="F607">
        <v>271216</v>
      </c>
      <c r="G607">
        <v>44</v>
      </c>
      <c r="H607">
        <v>472</v>
      </c>
      <c r="I607">
        <v>2.29</v>
      </c>
      <c r="J607">
        <v>20078</v>
      </c>
      <c r="K607">
        <v>42240</v>
      </c>
      <c r="L607">
        <v>19.600000000000001</v>
      </c>
      <c r="M607">
        <v>40.299999999999997</v>
      </c>
      <c r="N607">
        <v>17.399999999999999</v>
      </c>
      <c r="O607">
        <v>2026</v>
      </c>
      <c r="P607">
        <f>EV_DATA[[#This Row],[avg_ev_price_usd]]*EV_DATA[[#This Row],[ev_sales_units]]</f>
        <v>11456163840</v>
      </c>
      <c r="Q607">
        <f>(EV_DATA[[#This Row],[vehicle_range_km]]/EV_DATA[[#This Row],[battery_capacity_kwh]])</f>
        <v>10.727272727272727</v>
      </c>
      <c r="R607">
        <f>(EV_DATA[[#This Row],[avg_ev_price_usd]]/EV_DATA[[#This Row],[vehicle_range_km]])</f>
        <v>89.491525423728817</v>
      </c>
      <c r="S607">
        <f>(EV_DATA[[#This Row],[charging_stations]]/EV_DATA[[#This Row],[ev_sales_units]])*1000</f>
        <v>74.029555778420161</v>
      </c>
      <c r="T607" t="s">
        <v>34</v>
      </c>
    </row>
    <row r="608" spans="1:20" x14ac:dyDescent="0.3">
      <c r="A608" t="s">
        <v>651</v>
      </c>
      <c r="B608" t="s">
        <v>55</v>
      </c>
      <c r="C608" t="s">
        <v>40</v>
      </c>
      <c r="D608" t="s">
        <v>31</v>
      </c>
      <c r="E608" t="s">
        <v>37</v>
      </c>
      <c r="F608">
        <v>797013</v>
      </c>
      <c r="G608">
        <v>80</v>
      </c>
      <c r="H608">
        <v>522</v>
      </c>
      <c r="I608">
        <v>0.77</v>
      </c>
      <c r="J608">
        <v>56307</v>
      </c>
      <c r="K608">
        <v>47421</v>
      </c>
      <c r="L608">
        <v>24</v>
      </c>
      <c r="M608">
        <v>62.1</v>
      </c>
      <c r="N608">
        <v>235.1</v>
      </c>
      <c r="O608">
        <v>2026</v>
      </c>
      <c r="P608">
        <f>EV_DATA[[#This Row],[avg_ev_price_usd]]*EV_DATA[[#This Row],[ev_sales_units]]</f>
        <v>37795153473</v>
      </c>
      <c r="Q608">
        <f>(EV_DATA[[#This Row],[vehicle_range_km]]/EV_DATA[[#This Row],[battery_capacity_kwh]])</f>
        <v>6.5250000000000004</v>
      </c>
      <c r="R608">
        <f>(EV_DATA[[#This Row],[avg_ev_price_usd]]/EV_DATA[[#This Row],[vehicle_range_km]])</f>
        <v>90.84482758620689</v>
      </c>
      <c r="S608">
        <f>(EV_DATA[[#This Row],[charging_stations]]/EV_DATA[[#This Row],[ev_sales_units]])*1000</f>
        <v>70.647530215943775</v>
      </c>
      <c r="T608" t="s">
        <v>34</v>
      </c>
    </row>
    <row r="609" spans="1:20" x14ac:dyDescent="0.3">
      <c r="A609" t="s">
        <v>652</v>
      </c>
      <c r="B609" t="s">
        <v>61</v>
      </c>
      <c r="C609" t="s">
        <v>40</v>
      </c>
      <c r="D609" t="s">
        <v>58</v>
      </c>
      <c r="E609" t="s">
        <v>37</v>
      </c>
      <c r="F609">
        <v>602746</v>
      </c>
      <c r="G609">
        <v>42</v>
      </c>
      <c r="H609">
        <v>476</v>
      </c>
      <c r="I609">
        <v>2.17</v>
      </c>
      <c r="J609">
        <v>156569</v>
      </c>
      <c r="K609">
        <v>84159</v>
      </c>
      <c r="L609">
        <v>14.9</v>
      </c>
      <c r="M609">
        <v>63.3</v>
      </c>
      <c r="N609">
        <v>135.1</v>
      </c>
      <c r="O609">
        <v>2026</v>
      </c>
      <c r="P609">
        <f>EV_DATA[[#This Row],[avg_ev_price_usd]]*EV_DATA[[#This Row],[ev_sales_units]]</f>
        <v>50726500614</v>
      </c>
      <c r="Q609">
        <f>(EV_DATA[[#This Row],[vehicle_range_km]]/EV_DATA[[#This Row],[battery_capacity_kwh]])</f>
        <v>11.333333333333334</v>
      </c>
      <c r="R609">
        <f>(EV_DATA[[#This Row],[avg_ev_price_usd]]/EV_DATA[[#This Row],[vehicle_range_km]])</f>
        <v>176.80462184873949</v>
      </c>
      <c r="S609">
        <f>(EV_DATA[[#This Row],[charging_stations]]/EV_DATA[[#This Row],[ev_sales_units]])*1000</f>
        <v>259.75950068519745</v>
      </c>
      <c r="T609" t="s">
        <v>20</v>
      </c>
    </row>
    <row r="610" spans="1:20" x14ac:dyDescent="0.3">
      <c r="A610" t="s">
        <v>653</v>
      </c>
      <c r="B610" t="s">
        <v>66</v>
      </c>
      <c r="C610" t="s">
        <v>17</v>
      </c>
      <c r="D610" t="s">
        <v>58</v>
      </c>
      <c r="E610" t="s">
        <v>25</v>
      </c>
      <c r="F610">
        <v>537446</v>
      </c>
      <c r="G610">
        <v>108</v>
      </c>
      <c r="H610">
        <v>379</v>
      </c>
      <c r="I610">
        <v>0.54</v>
      </c>
      <c r="J610">
        <v>40917</v>
      </c>
      <c r="K610">
        <v>71731</v>
      </c>
      <c r="L610">
        <v>17.3</v>
      </c>
      <c r="M610">
        <v>50.9</v>
      </c>
      <c r="N610">
        <v>81.5</v>
      </c>
      <c r="O610">
        <v>2026</v>
      </c>
      <c r="P610">
        <f>EV_DATA[[#This Row],[avg_ev_price_usd]]*EV_DATA[[#This Row],[ev_sales_units]]</f>
        <v>38551539026</v>
      </c>
      <c r="Q610">
        <f>(EV_DATA[[#This Row],[vehicle_range_km]]/EV_DATA[[#This Row],[battery_capacity_kwh]])</f>
        <v>3.5092592592592591</v>
      </c>
      <c r="R610">
        <f>(EV_DATA[[#This Row],[avg_ev_price_usd]]/EV_DATA[[#This Row],[vehicle_range_km]])</f>
        <v>189.26385224274406</v>
      </c>
      <c r="S610">
        <f>(EV_DATA[[#This Row],[charging_stations]]/EV_DATA[[#This Row],[ev_sales_units]])*1000</f>
        <v>76.132299803143013</v>
      </c>
      <c r="T610" t="s">
        <v>20</v>
      </c>
    </row>
    <row r="611" spans="1:20" x14ac:dyDescent="0.3">
      <c r="A611" t="s">
        <v>654</v>
      </c>
      <c r="B611" t="s">
        <v>42</v>
      </c>
      <c r="C611" t="s">
        <v>17</v>
      </c>
      <c r="D611" t="s">
        <v>43</v>
      </c>
      <c r="E611" t="s">
        <v>37</v>
      </c>
      <c r="F611">
        <v>458618</v>
      </c>
      <c r="G611">
        <v>104</v>
      </c>
      <c r="H611">
        <v>402</v>
      </c>
      <c r="I611">
        <v>1.87</v>
      </c>
      <c r="J611">
        <v>55860</v>
      </c>
      <c r="K611">
        <v>67589</v>
      </c>
      <c r="L611">
        <v>21.2</v>
      </c>
      <c r="M611">
        <v>20.5</v>
      </c>
      <c r="N611">
        <v>218</v>
      </c>
      <c r="O611">
        <v>2026</v>
      </c>
      <c r="P611">
        <f>EV_DATA[[#This Row],[avg_ev_price_usd]]*EV_DATA[[#This Row],[ev_sales_units]]</f>
        <v>30997532002</v>
      </c>
      <c r="Q611">
        <f>(EV_DATA[[#This Row],[vehicle_range_km]]/EV_DATA[[#This Row],[battery_capacity_kwh]])</f>
        <v>3.8653846153846154</v>
      </c>
      <c r="R611">
        <f>(EV_DATA[[#This Row],[avg_ev_price_usd]]/EV_DATA[[#This Row],[vehicle_range_km]])</f>
        <v>168.1318407960199</v>
      </c>
      <c r="S611">
        <f>(EV_DATA[[#This Row],[charging_stations]]/EV_DATA[[#This Row],[ev_sales_units]])*1000</f>
        <v>121.80071431997871</v>
      </c>
      <c r="T611" t="s">
        <v>34</v>
      </c>
    </row>
    <row r="612" spans="1:20" x14ac:dyDescent="0.3">
      <c r="A612" t="s">
        <v>655</v>
      </c>
      <c r="B612" t="s">
        <v>55</v>
      </c>
      <c r="C612" t="s">
        <v>40</v>
      </c>
      <c r="D612" t="s">
        <v>18</v>
      </c>
      <c r="E612" t="s">
        <v>37</v>
      </c>
      <c r="F612">
        <v>398089</v>
      </c>
      <c r="G612">
        <v>61</v>
      </c>
      <c r="H612">
        <v>399</v>
      </c>
      <c r="I612">
        <v>1.23</v>
      </c>
      <c r="J612">
        <v>84204</v>
      </c>
      <c r="K612">
        <v>41710</v>
      </c>
      <c r="L612">
        <v>24.7</v>
      </c>
      <c r="M612">
        <v>7.9</v>
      </c>
      <c r="N612">
        <v>218.4</v>
      </c>
      <c r="O612">
        <v>2026</v>
      </c>
      <c r="P612">
        <f>EV_DATA[[#This Row],[avg_ev_price_usd]]*EV_DATA[[#This Row],[ev_sales_units]]</f>
        <v>16604292190</v>
      </c>
      <c r="Q612">
        <f>(EV_DATA[[#This Row],[vehicle_range_km]]/EV_DATA[[#This Row],[battery_capacity_kwh]])</f>
        <v>6.5409836065573774</v>
      </c>
      <c r="R612">
        <f>(EV_DATA[[#This Row],[avg_ev_price_usd]]/EV_DATA[[#This Row],[vehicle_range_km]])</f>
        <v>104.53634085213032</v>
      </c>
      <c r="S612">
        <f>(EV_DATA[[#This Row],[charging_stations]]/EV_DATA[[#This Row],[ev_sales_units]])*1000</f>
        <v>211.52053937687302</v>
      </c>
      <c r="T612" t="s">
        <v>20</v>
      </c>
    </row>
    <row r="613" spans="1:20" x14ac:dyDescent="0.3">
      <c r="A613" t="s">
        <v>656</v>
      </c>
      <c r="B613" t="s">
        <v>16</v>
      </c>
      <c r="C613" t="s">
        <v>17</v>
      </c>
      <c r="D613" t="s">
        <v>72</v>
      </c>
      <c r="E613" t="s">
        <v>33</v>
      </c>
      <c r="F613">
        <v>220721</v>
      </c>
      <c r="G613">
        <v>62</v>
      </c>
      <c r="H613">
        <v>626</v>
      </c>
      <c r="I613">
        <v>0.64</v>
      </c>
      <c r="J613">
        <v>37470</v>
      </c>
      <c r="K613">
        <v>53727</v>
      </c>
      <c r="L613">
        <v>24</v>
      </c>
      <c r="M613">
        <v>44.7</v>
      </c>
      <c r="N613">
        <v>151.5</v>
      </c>
      <c r="O613">
        <v>2026</v>
      </c>
      <c r="P613">
        <f>EV_DATA[[#This Row],[avg_ev_price_usd]]*EV_DATA[[#This Row],[ev_sales_units]]</f>
        <v>11858677167</v>
      </c>
      <c r="Q613">
        <f>(EV_DATA[[#This Row],[vehicle_range_km]]/EV_DATA[[#This Row],[battery_capacity_kwh]])</f>
        <v>10.096774193548388</v>
      </c>
      <c r="R613">
        <f>(EV_DATA[[#This Row],[avg_ev_price_usd]]/EV_DATA[[#This Row],[vehicle_range_km]])</f>
        <v>85.825878594249204</v>
      </c>
      <c r="S613">
        <f>(EV_DATA[[#This Row],[charging_stations]]/EV_DATA[[#This Row],[ev_sales_units]])*1000</f>
        <v>169.76182601564872</v>
      </c>
      <c r="T613" t="s">
        <v>34</v>
      </c>
    </row>
    <row r="614" spans="1:20" x14ac:dyDescent="0.3">
      <c r="A614" t="s">
        <v>657</v>
      </c>
      <c r="B614" t="s">
        <v>39</v>
      </c>
      <c r="C614" t="s">
        <v>40</v>
      </c>
      <c r="D614" t="s">
        <v>58</v>
      </c>
      <c r="E614" t="s">
        <v>25</v>
      </c>
      <c r="F614">
        <v>202839</v>
      </c>
      <c r="G614">
        <v>66</v>
      </c>
      <c r="H614">
        <v>645</v>
      </c>
      <c r="I614">
        <v>1.66</v>
      </c>
      <c r="J614">
        <v>99729</v>
      </c>
      <c r="K614">
        <v>44944</v>
      </c>
      <c r="L614">
        <v>12.3</v>
      </c>
      <c r="M614">
        <v>41.4</v>
      </c>
      <c r="N614">
        <v>183.9</v>
      </c>
      <c r="O614">
        <v>2026</v>
      </c>
      <c r="P614">
        <f>EV_DATA[[#This Row],[avg_ev_price_usd]]*EV_DATA[[#This Row],[ev_sales_units]]</f>
        <v>9116396016</v>
      </c>
      <c r="Q614">
        <f>(EV_DATA[[#This Row],[vehicle_range_km]]/EV_DATA[[#This Row],[battery_capacity_kwh]])</f>
        <v>9.7727272727272734</v>
      </c>
      <c r="R614">
        <f>(EV_DATA[[#This Row],[avg_ev_price_usd]]/EV_DATA[[#This Row],[vehicle_range_km]])</f>
        <v>69.680620155038753</v>
      </c>
      <c r="S614">
        <f>(EV_DATA[[#This Row],[charging_stations]]/EV_DATA[[#This Row],[ev_sales_units]])*1000</f>
        <v>491.6658039134486</v>
      </c>
      <c r="T614" t="s">
        <v>34</v>
      </c>
    </row>
    <row r="615" spans="1:20" x14ac:dyDescent="0.3">
      <c r="A615" t="s">
        <v>658</v>
      </c>
      <c r="B615" t="s">
        <v>66</v>
      </c>
      <c r="C615" t="s">
        <v>17</v>
      </c>
      <c r="D615" t="s">
        <v>45</v>
      </c>
      <c r="E615" t="s">
        <v>37</v>
      </c>
      <c r="F615">
        <v>618130</v>
      </c>
      <c r="G615">
        <v>103</v>
      </c>
      <c r="H615">
        <v>531</v>
      </c>
      <c r="I615">
        <v>0.8</v>
      </c>
      <c r="J615">
        <v>196560</v>
      </c>
      <c r="K615">
        <v>49866</v>
      </c>
      <c r="L615">
        <v>22.3</v>
      </c>
      <c r="M615">
        <v>49.7</v>
      </c>
      <c r="N615">
        <v>270.2</v>
      </c>
      <c r="O615">
        <v>2026</v>
      </c>
      <c r="P615">
        <f>EV_DATA[[#This Row],[avg_ev_price_usd]]*EV_DATA[[#This Row],[ev_sales_units]]</f>
        <v>30823670580</v>
      </c>
      <c r="Q615">
        <f>(EV_DATA[[#This Row],[vehicle_range_km]]/EV_DATA[[#This Row],[battery_capacity_kwh]])</f>
        <v>5.1553398058252426</v>
      </c>
      <c r="R615">
        <f>(EV_DATA[[#This Row],[avg_ev_price_usd]]/EV_DATA[[#This Row],[vehicle_range_km]])</f>
        <v>93.909604519774007</v>
      </c>
      <c r="S615">
        <f>(EV_DATA[[#This Row],[charging_stations]]/EV_DATA[[#This Row],[ev_sales_units]])*1000</f>
        <v>317.99136104055782</v>
      </c>
      <c r="T615" t="s">
        <v>34</v>
      </c>
    </row>
    <row r="616" spans="1:20" x14ac:dyDescent="0.3">
      <c r="A616" t="s">
        <v>659</v>
      </c>
      <c r="B616" t="s">
        <v>52</v>
      </c>
      <c r="C616" t="s">
        <v>40</v>
      </c>
      <c r="D616" t="s">
        <v>43</v>
      </c>
      <c r="E616" t="s">
        <v>33</v>
      </c>
      <c r="F616">
        <v>276202</v>
      </c>
      <c r="G616">
        <v>95</v>
      </c>
      <c r="H616">
        <v>306</v>
      </c>
      <c r="I616">
        <v>1.94</v>
      </c>
      <c r="J616">
        <v>166392</v>
      </c>
      <c r="K616">
        <v>83715</v>
      </c>
      <c r="L616">
        <v>22.6</v>
      </c>
      <c r="M616">
        <v>25.6</v>
      </c>
      <c r="N616">
        <v>262.2</v>
      </c>
      <c r="O616">
        <v>2026</v>
      </c>
      <c r="P616">
        <f>EV_DATA[[#This Row],[avg_ev_price_usd]]*EV_DATA[[#This Row],[ev_sales_units]]</f>
        <v>23122250430</v>
      </c>
      <c r="Q616">
        <f>(EV_DATA[[#This Row],[vehicle_range_km]]/EV_DATA[[#This Row],[battery_capacity_kwh]])</f>
        <v>3.2210526315789472</v>
      </c>
      <c r="R616">
        <f>(EV_DATA[[#This Row],[avg_ev_price_usd]]/EV_DATA[[#This Row],[vehicle_range_km]])</f>
        <v>273.57843137254901</v>
      </c>
      <c r="S616">
        <f>(EV_DATA[[#This Row],[charging_stations]]/EV_DATA[[#This Row],[ev_sales_units]])*1000</f>
        <v>602.42865728705806</v>
      </c>
      <c r="T616" t="s">
        <v>20</v>
      </c>
    </row>
    <row r="617" spans="1:20" x14ac:dyDescent="0.3">
      <c r="A617" t="s">
        <v>660</v>
      </c>
      <c r="B617" t="s">
        <v>49</v>
      </c>
      <c r="C617" t="s">
        <v>23</v>
      </c>
      <c r="D617" t="s">
        <v>45</v>
      </c>
      <c r="E617" t="s">
        <v>33</v>
      </c>
      <c r="F617">
        <v>695914</v>
      </c>
      <c r="G617">
        <v>80</v>
      </c>
      <c r="H617">
        <v>253</v>
      </c>
      <c r="I617">
        <v>2.71</v>
      </c>
      <c r="J617">
        <v>54772</v>
      </c>
      <c r="K617">
        <v>67322</v>
      </c>
      <c r="L617">
        <v>17.8</v>
      </c>
      <c r="M617">
        <v>8.4</v>
      </c>
      <c r="N617">
        <v>232.4</v>
      </c>
      <c r="O617">
        <v>2026</v>
      </c>
      <c r="P617">
        <f>EV_DATA[[#This Row],[avg_ev_price_usd]]*EV_DATA[[#This Row],[ev_sales_units]]</f>
        <v>46850322308</v>
      </c>
      <c r="Q617">
        <f>(EV_DATA[[#This Row],[vehicle_range_km]]/EV_DATA[[#This Row],[battery_capacity_kwh]])</f>
        <v>3.1625000000000001</v>
      </c>
      <c r="R617">
        <f>(EV_DATA[[#This Row],[avg_ev_price_usd]]/EV_DATA[[#This Row],[vehicle_range_km]])</f>
        <v>266.09486166007906</v>
      </c>
      <c r="S617">
        <f>(EV_DATA[[#This Row],[charging_stations]]/EV_DATA[[#This Row],[ev_sales_units]])*1000</f>
        <v>78.705127357690756</v>
      </c>
      <c r="T617" t="s">
        <v>34</v>
      </c>
    </row>
    <row r="618" spans="1:20" x14ac:dyDescent="0.3">
      <c r="A618" t="s">
        <v>661</v>
      </c>
      <c r="B618" t="s">
        <v>16</v>
      </c>
      <c r="C618" t="s">
        <v>17</v>
      </c>
      <c r="D618" t="s">
        <v>24</v>
      </c>
      <c r="E618" t="s">
        <v>37</v>
      </c>
      <c r="F618">
        <v>315242</v>
      </c>
      <c r="G618">
        <v>88</v>
      </c>
      <c r="H618">
        <v>619</v>
      </c>
      <c r="I618">
        <v>2.14</v>
      </c>
      <c r="J618">
        <v>79356</v>
      </c>
      <c r="K618">
        <v>28223</v>
      </c>
      <c r="L618">
        <v>18.2</v>
      </c>
      <c r="M618">
        <v>49</v>
      </c>
      <c r="N618">
        <v>215</v>
      </c>
      <c r="O618">
        <v>2026</v>
      </c>
      <c r="P618">
        <f>EV_DATA[[#This Row],[avg_ev_price_usd]]*EV_DATA[[#This Row],[ev_sales_units]]</f>
        <v>8897074966</v>
      </c>
      <c r="Q618">
        <f>(EV_DATA[[#This Row],[vehicle_range_km]]/EV_DATA[[#This Row],[battery_capacity_kwh]])</f>
        <v>7.0340909090909092</v>
      </c>
      <c r="R618">
        <f>(EV_DATA[[#This Row],[avg_ev_price_usd]]/EV_DATA[[#This Row],[vehicle_range_km]])</f>
        <v>45.594507269789986</v>
      </c>
      <c r="S618">
        <f>(EV_DATA[[#This Row],[charging_stations]]/EV_DATA[[#This Row],[ev_sales_units]])*1000</f>
        <v>251.73041663230157</v>
      </c>
      <c r="T618" t="s">
        <v>20</v>
      </c>
    </row>
    <row r="619" spans="1:20" x14ac:dyDescent="0.3">
      <c r="A619" t="s">
        <v>662</v>
      </c>
      <c r="B619" t="s">
        <v>49</v>
      </c>
      <c r="C619" t="s">
        <v>23</v>
      </c>
      <c r="D619" t="s">
        <v>29</v>
      </c>
      <c r="E619" t="s">
        <v>33</v>
      </c>
      <c r="F619">
        <v>223840</v>
      </c>
      <c r="G619">
        <v>77</v>
      </c>
      <c r="H619">
        <v>529</v>
      </c>
      <c r="I619">
        <v>1.9</v>
      </c>
      <c r="J619">
        <v>176095</v>
      </c>
      <c r="K619">
        <v>82282</v>
      </c>
      <c r="L619">
        <v>17.2</v>
      </c>
      <c r="M619">
        <v>18.600000000000001</v>
      </c>
      <c r="N619">
        <v>275.39999999999998</v>
      </c>
      <c r="O619">
        <v>2026</v>
      </c>
      <c r="P619">
        <f>EV_DATA[[#This Row],[avg_ev_price_usd]]*EV_DATA[[#This Row],[ev_sales_units]]</f>
        <v>18418002880</v>
      </c>
      <c r="Q619">
        <f>(EV_DATA[[#This Row],[vehicle_range_km]]/EV_DATA[[#This Row],[battery_capacity_kwh]])</f>
        <v>6.8701298701298699</v>
      </c>
      <c r="R619">
        <f>(EV_DATA[[#This Row],[avg_ev_price_usd]]/EV_DATA[[#This Row],[vehicle_range_km]])</f>
        <v>155.54253308128546</v>
      </c>
      <c r="S619">
        <f>(EV_DATA[[#This Row],[charging_stations]]/EV_DATA[[#This Row],[ev_sales_units]])*1000</f>
        <v>786.70032165832743</v>
      </c>
      <c r="T619" t="s">
        <v>20</v>
      </c>
    </row>
    <row r="620" spans="1:20" x14ac:dyDescent="0.3">
      <c r="A620" t="s">
        <v>663</v>
      </c>
      <c r="B620" t="s">
        <v>55</v>
      </c>
      <c r="C620" t="s">
        <v>40</v>
      </c>
      <c r="D620" t="s">
        <v>47</v>
      </c>
      <c r="E620" t="s">
        <v>37</v>
      </c>
      <c r="F620">
        <v>408786</v>
      </c>
      <c r="G620">
        <v>54</v>
      </c>
      <c r="H620">
        <v>596</v>
      </c>
      <c r="I620">
        <v>0.51</v>
      </c>
      <c r="J620">
        <v>66721</v>
      </c>
      <c r="K620">
        <v>48520</v>
      </c>
      <c r="L620">
        <v>24.6</v>
      </c>
      <c r="M620">
        <v>10.7</v>
      </c>
      <c r="N620">
        <v>174.5</v>
      </c>
      <c r="O620">
        <v>2026</v>
      </c>
      <c r="P620">
        <f>EV_DATA[[#This Row],[avg_ev_price_usd]]*EV_DATA[[#This Row],[ev_sales_units]]</f>
        <v>19834296720</v>
      </c>
      <c r="Q620">
        <f>(EV_DATA[[#This Row],[vehicle_range_km]]/EV_DATA[[#This Row],[battery_capacity_kwh]])</f>
        <v>11.037037037037036</v>
      </c>
      <c r="R620">
        <f>(EV_DATA[[#This Row],[avg_ev_price_usd]]/EV_DATA[[#This Row],[vehicle_range_km]])</f>
        <v>81.409395973154361</v>
      </c>
      <c r="S620">
        <f>(EV_DATA[[#This Row],[charging_stations]]/EV_DATA[[#This Row],[ev_sales_units]])*1000</f>
        <v>163.21742916831789</v>
      </c>
      <c r="T620" t="s">
        <v>20</v>
      </c>
    </row>
    <row r="621" spans="1:20" x14ac:dyDescent="0.3">
      <c r="A621" t="s">
        <v>664</v>
      </c>
      <c r="B621" t="s">
        <v>22</v>
      </c>
      <c r="C621" t="s">
        <v>23</v>
      </c>
      <c r="D621" t="s">
        <v>47</v>
      </c>
      <c r="E621" t="s">
        <v>19</v>
      </c>
      <c r="F621">
        <v>685694</v>
      </c>
      <c r="G621">
        <v>56</v>
      </c>
      <c r="H621">
        <v>321</v>
      </c>
      <c r="I621">
        <v>1.68</v>
      </c>
      <c r="J621">
        <v>75580</v>
      </c>
      <c r="K621">
        <v>50855</v>
      </c>
      <c r="L621">
        <v>12.6</v>
      </c>
      <c r="M621">
        <v>19.2</v>
      </c>
      <c r="N621">
        <v>165.7</v>
      </c>
      <c r="O621">
        <v>2026</v>
      </c>
      <c r="P621">
        <f>EV_DATA[[#This Row],[avg_ev_price_usd]]*EV_DATA[[#This Row],[ev_sales_units]]</f>
        <v>34870968370</v>
      </c>
      <c r="Q621">
        <f>(EV_DATA[[#This Row],[vehicle_range_km]]/EV_DATA[[#This Row],[battery_capacity_kwh]])</f>
        <v>5.7321428571428568</v>
      </c>
      <c r="R621">
        <f>(EV_DATA[[#This Row],[avg_ev_price_usd]]/EV_DATA[[#This Row],[vehicle_range_km]])</f>
        <v>158.42679127725856</v>
      </c>
      <c r="S621">
        <f>(EV_DATA[[#This Row],[charging_stations]]/EV_DATA[[#This Row],[ev_sales_units]])*1000</f>
        <v>110.22409412945133</v>
      </c>
      <c r="T621" t="s">
        <v>20</v>
      </c>
    </row>
    <row r="622" spans="1:20" x14ac:dyDescent="0.3">
      <c r="A622" t="s">
        <v>665</v>
      </c>
      <c r="B622" t="s">
        <v>61</v>
      </c>
      <c r="C622" t="s">
        <v>40</v>
      </c>
      <c r="D622" t="s">
        <v>58</v>
      </c>
      <c r="E622" t="s">
        <v>25</v>
      </c>
      <c r="F622">
        <v>376890</v>
      </c>
      <c r="G622">
        <v>108</v>
      </c>
      <c r="H622">
        <v>320</v>
      </c>
      <c r="I622">
        <v>0.93</v>
      </c>
      <c r="J622">
        <v>175460</v>
      </c>
      <c r="K622">
        <v>77104</v>
      </c>
      <c r="L622">
        <v>19.3</v>
      </c>
      <c r="M622">
        <v>52.1</v>
      </c>
      <c r="N622">
        <v>217.3</v>
      </c>
      <c r="O622">
        <v>2026</v>
      </c>
      <c r="P622">
        <f>EV_DATA[[#This Row],[avg_ev_price_usd]]*EV_DATA[[#This Row],[ev_sales_units]]</f>
        <v>29059726560</v>
      </c>
      <c r="Q622">
        <f>(EV_DATA[[#This Row],[vehicle_range_km]]/EV_DATA[[#This Row],[battery_capacity_kwh]])</f>
        <v>2.9629629629629628</v>
      </c>
      <c r="R622">
        <f>(EV_DATA[[#This Row],[avg_ev_price_usd]]/EV_DATA[[#This Row],[vehicle_range_km]])</f>
        <v>240.95</v>
      </c>
      <c r="S622">
        <f>(EV_DATA[[#This Row],[charging_stations]]/EV_DATA[[#This Row],[ev_sales_units]])*1000</f>
        <v>465.54697657141344</v>
      </c>
      <c r="T622" t="s">
        <v>34</v>
      </c>
    </row>
    <row r="623" spans="1:20" x14ac:dyDescent="0.3">
      <c r="A623" t="s">
        <v>666</v>
      </c>
      <c r="B623" t="s">
        <v>39</v>
      </c>
      <c r="C623" t="s">
        <v>40</v>
      </c>
      <c r="D623" t="s">
        <v>43</v>
      </c>
      <c r="E623" t="s">
        <v>33</v>
      </c>
      <c r="F623">
        <v>75385</v>
      </c>
      <c r="G623">
        <v>99</v>
      </c>
      <c r="H623">
        <v>387</v>
      </c>
      <c r="I623">
        <v>1.68</v>
      </c>
      <c r="J623">
        <v>183817</v>
      </c>
      <c r="K623">
        <v>42513</v>
      </c>
      <c r="L623">
        <v>17.899999999999999</v>
      </c>
      <c r="M623">
        <v>61.3</v>
      </c>
      <c r="N623">
        <v>126.2</v>
      </c>
      <c r="O623">
        <v>2026</v>
      </c>
      <c r="P623">
        <f>EV_DATA[[#This Row],[avg_ev_price_usd]]*EV_DATA[[#This Row],[ev_sales_units]]</f>
        <v>3204842505</v>
      </c>
      <c r="Q623">
        <f>(EV_DATA[[#This Row],[vehicle_range_km]]/EV_DATA[[#This Row],[battery_capacity_kwh]])</f>
        <v>3.9090909090909092</v>
      </c>
      <c r="R623">
        <f>(EV_DATA[[#This Row],[avg_ev_price_usd]]/EV_DATA[[#This Row],[vehicle_range_km]])</f>
        <v>109.85271317829458</v>
      </c>
      <c r="S623">
        <f>(EV_DATA[[#This Row],[charging_stations]]/EV_DATA[[#This Row],[ev_sales_units]])*1000</f>
        <v>2438.3763348146181</v>
      </c>
      <c r="T623" t="s">
        <v>20</v>
      </c>
    </row>
    <row r="624" spans="1:20" x14ac:dyDescent="0.3">
      <c r="A624" t="s">
        <v>667</v>
      </c>
      <c r="B624" t="s">
        <v>39</v>
      </c>
      <c r="C624" t="s">
        <v>40</v>
      </c>
      <c r="D624" t="s">
        <v>58</v>
      </c>
      <c r="E624" t="s">
        <v>33</v>
      </c>
      <c r="F624">
        <v>426550</v>
      </c>
      <c r="G624">
        <v>70</v>
      </c>
      <c r="H624">
        <v>621</v>
      </c>
      <c r="I624">
        <v>2.35</v>
      </c>
      <c r="J624">
        <v>53781</v>
      </c>
      <c r="K624">
        <v>55157</v>
      </c>
      <c r="L624">
        <v>16.5</v>
      </c>
      <c r="M624">
        <v>29.7</v>
      </c>
      <c r="N624">
        <v>233.5</v>
      </c>
      <c r="O624">
        <v>2026</v>
      </c>
      <c r="P624">
        <f>EV_DATA[[#This Row],[avg_ev_price_usd]]*EV_DATA[[#This Row],[ev_sales_units]]</f>
        <v>23527218350</v>
      </c>
      <c r="Q624">
        <f>(EV_DATA[[#This Row],[vehicle_range_km]]/EV_DATA[[#This Row],[battery_capacity_kwh]])</f>
        <v>8.8714285714285719</v>
      </c>
      <c r="R624">
        <f>(EV_DATA[[#This Row],[avg_ev_price_usd]]/EV_DATA[[#This Row],[vehicle_range_km]])</f>
        <v>88.81964573268921</v>
      </c>
      <c r="S624">
        <f>(EV_DATA[[#This Row],[charging_stations]]/EV_DATA[[#This Row],[ev_sales_units]])*1000</f>
        <v>126.08369476028602</v>
      </c>
      <c r="T624" t="s">
        <v>34</v>
      </c>
    </row>
    <row r="625" spans="1:20" x14ac:dyDescent="0.3">
      <c r="A625" t="s">
        <v>668</v>
      </c>
      <c r="B625" t="s">
        <v>42</v>
      </c>
      <c r="C625" t="s">
        <v>17</v>
      </c>
      <c r="D625" t="s">
        <v>43</v>
      </c>
      <c r="E625" t="s">
        <v>25</v>
      </c>
      <c r="F625">
        <v>266858</v>
      </c>
      <c r="G625">
        <v>106</v>
      </c>
      <c r="H625">
        <v>605</v>
      </c>
      <c r="I625">
        <v>1.71</v>
      </c>
      <c r="J625">
        <v>151474</v>
      </c>
      <c r="K625">
        <v>78738</v>
      </c>
      <c r="L625">
        <v>14.8</v>
      </c>
      <c r="M625">
        <v>18.600000000000001</v>
      </c>
      <c r="N625">
        <v>294</v>
      </c>
      <c r="O625">
        <v>2026</v>
      </c>
      <c r="P625">
        <f>EV_DATA[[#This Row],[avg_ev_price_usd]]*EV_DATA[[#This Row],[ev_sales_units]]</f>
        <v>21011865204</v>
      </c>
      <c r="Q625">
        <f>(EV_DATA[[#This Row],[vehicle_range_km]]/EV_DATA[[#This Row],[battery_capacity_kwh]])</f>
        <v>5.7075471698113205</v>
      </c>
      <c r="R625">
        <f>(EV_DATA[[#This Row],[avg_ev_price_usd]]/EV_DATA[[#This Row],[vehicle_range_km]])</f>
        <v>130.14545454545456</v>
      </c>
      <c r="S625">
        <f>(EV_DATA[[#This Row],[charging_stations]]/EV_DATA[[#This Row],[ev_sales_units]])*1000</f>
        <v>567.62023248319326</v>
      </c>
      <c r="T625" t="s">
        <v>34</v>
      </c>
    </row>
    <row r="626" spans="1:20" x14ac:dyDescent="0.3">
      <c r="A626" t="s">
        <v>669</v>
      </c>
      <c r="B626" t="s">
        <v>39</v>
      </c>
      <c r="C626" t="s">
        <v>40</v>
      </c>
      <c r="D626" t="s">
        <v>36</v>
      </c>
      <c r="E626" t="s">
        <v>33</v>
      </c>
      <c r="F626">
        <v>303665</v>
      </c>
      <c r="G626">
        <v>96</v>
      </c>
      <c r="H626">
        <v>571</v>
      </c>
      <c r="I626">
        <v>1.24</v>
      </c>
      <c r="J626">
        <v>48718</v>
      </c>
      <c r="K626">
        <v>48828</v>
      </c>
      <c r="L626">
        <v>15</v>
      </c>
      <c r="M626">
        <v>16.5</v>
      </c>
      <c r="N626">
        <v>134.69999999999999</v>
      </c>
      <c r="O626">
        <v>2026</v>
      </c>
      <c r="P626">
        <f>EV_DATA[[#This Row],[avg_ev_price_usd]]*EV_DATA[[#This Row],[ev_sales_units]]</f>
        <v>14827354620</v>
      </c>
      <c r="Q626">
        <f>(EV_DATA[[#This Row],[vehicle_range_km]]/EV_DATA[[#This Row],[battery_capacity_kwh]])</f>
        <v>5.947916666666667</v>
      </c>
      <c r="R626">
        <f>(EV_DATA[[#This Row],[avg_ev_price_usd]]/EV_DATA[[#This Row],[vehicle_range_km]])</f>
        <v>85.513134851138361</v>
      </c>
      <c r="S626">
        <f>(EV_DATA[[#This Row],[charging_stations]]/EV_DATA[[#This Row],[ev_sales_units]])*1000</f>
        <v>160.43337230171406</v>
      </c>
      <c r="T626" t="s">
        <v>34</v>
      </c>
    </row>
    <row r="627" spans="1:20" x14ac:dyDescent="0.3">
      <c r="A627" t="s">
        <v>670</v>
      </c>
      <c r="B627" t="s">
        <v>22</v>
      </c>
      <c r="C627" t="s">
        <v>23</v>
      </c>
      <c r="D627" t="s">
        <v>24</v>
      </c>
      <c r="E627" t="s">
        <v>25</v>
      </c>
      <c r="F627">
        <v>642216</v>
      </c>
      <c r="G627">
        <v>49</v>
      </c>
      <c r="H627">
        <v>432</v>
      </c>
      <c r="I627">
        <v>1.43</v>
      </c>
      <c r="J627">
        <v>179785</v>
      </c>
      <c r="K627">
        <v>60920</v>
      </c>
      <c r="L627">
        <v>16.2</v>
      </c>
      <c r="M627">
        <v>29.7</v>
      </c>
      <c r="N627">
        <v>215.2</v>
      </c>
      <c r="O627">
        <v>2026</v>
      </c>
      <c r="P627">
        <f>EV_DATA[[#This Row],[avg_ev_price_usd]]*EV_DATA[[#This Row],[ev_sales_units]]</f>
        <v>39123798720</v>
      </c>
      <c r="Q627">
        <f>(EV_DATA[[#This Row],[vehicle_range_km]]/EV_DATA[[#This Row],[battery_capacity_kwh]])</f>
        <v>8.816326530612244</v>
      </c>
      <c r="R627">
        <f>(EV_DATA[[#This Row],[avg_ev_price_usd]]/EV_DATA[[#This Row],[vehicle_range_km]])</f>
        <v>141.0185185185185</v>
      </c>
      <c r="S627">
        <f>(EV_DATA[[#This Row],[charging_stations]]/EV_DATA[[#This Row],[ev_sales_units]])*1000</f>
        <v>279.9447537900021</v>
      </c>
      <c r="T627" t="s">
        <v>20</v>
      </c>
    </row>
    <row r="628" spans="1:20" x14ac:dyDescent="0.3">
      <c r="A628" t="s">
        <v>671</v>
      </c>
      <c r="B628" t="s">
        <v>49</v>
      </c>
      <c r="C628" t="s">
        <v>23</v>
      </c>
      <c r="D628" t="s">
        <v>29</v>
      </c>
      <c r="E628" t="s">
        <v>33</v>
      </c>
      <c r="F628">
        <v>496389</v>
      </c>
      <c r="G628">
        <v>93</v>
      </c>
      <c r="H628">
        <v>470</v>
      </c>
      <c r="I628">
        <v>1.93</v>
      </c>
      <c r="J628">
        <v>65613</v>
      </c>
      <c r="K628">
        <v>48921</v>
      </c>
      <c r="L628">
        <v>22.8</v>
      </c>
      <c r="M628">
        <v>42.6</v>
      </c>
      <c r="N628">
        <v>245.3</v>
      </c>
      <c r="O628">
        <v>2026</v>
      </c>
      <c r="P628">
        <f>EV_DATA[[#This Row],[avg_ev_price_usd]]*EV_DATA[[#This Row],[ev_sales_units]]</f>
        <v>24283846269</v>
      </c>
      <c r="Q628">
        <f>(EV_DATA[[#This Row],[vehicle_range_km]]/EV_DATA[[#This Row],[battery_capacity_kwh]])</f>
        <v>5.053763440860215</v>
      </c>
      <c r="R628">
        <f>(EV_DATA[[#This Row],[avg_ev_price_usd]]/EV_DATA[[#This Row],[vehicle_range_km]])</f>
        <v>104.08723404255319</v>
      </c>
      <c r="S628">
        <f>(EV_DATA[[#This Row],[charging_stations]]/EV_DATA[[#This Row],[ev_sales_units]])*1000</f>
        <v>132.18060835352918</v>
      </c>
      <c r="T628" t="s">
        <v>20</v>
      </c>
    </row>
    <row r="629" spans="1:20" x14ac:dyDescent="0.3">
      <c r="A629" t="s">
        <v>672</v>
      </c>
      <c r="B629" t="s">
        <v>55</v>
      </c>
      <c r="C629" t="s">
        <v>40</v>
      </c>
      <c r="D629" t="s">
        <v>24</v>
      </c>
      <c r="E629" t="s">
        <v>37</v>
      </c>
      <c r="F629">
        <v>420814</v>
      </c>
      <c r="G629">
        <v>113</v>
      </c>
      <c r="H629">
        <v>459</v>
      </c>
      <c r="I629">
        <v>2.5299999999999998</v>
      </c>
      <c r="J629">
        <v>80397</v>
      </c>
      <c r="K629">
        <v>29309</v>
      </c>
      <c r="L629">
        <v>23.1</v>
      </c>
      <c r="M629">
        <v>25</v>
      </c>
      <c r="N629">
        <v>182.6</v>
      </c>
      <c r="O629">
        <v>2026</v>
      </c>
      <c r="P629">
        <f>EV_DATA[[#This Row],[avg_ev_price_usd]]*EV_DATA[[#This Row],[ev_sales_units]]</f>
        <v>12333637526</v>
      </c>
      <c r="Q629">
        <f>(EV_DATA[[#This Row],[vehicle_range_km]]/EV_DATA[[#This Row],[battery_capacity_kwh]])</f>
        <v>4.0619469026548671</v>
      </c>
      <c r="R629">
        <f>(EV_DATA[[#This Row],[avg_ev_price_usd]]/EV_DATA[[#This Row],[vehicle_range_km]])</f>
        <v>63.854030501089326</v>
      </c>
      <c r="S629">
        <f>(EV_DATA[[#This Row],[charging_stations]]/EV_DATA[[#This Row],[ev_sales_units]])*1000</f>
        <v>191.0511532410994</v>
      </c>
      <c r="T629" t="s">
        <v>20</v>
      </c>
    </row>
    <row r="630" spans="1:20" x14ac:dyDescent="0.3">
      <c r="A630" t="s">
        <v>673</v>
      </c>
      <c r="B630" t="s">
        <v>61</v>
      </c>
      <c r="C630" t="s">
        <v>40</v>
      </c>
      <c r="D630" t="s">
        <v>47</v>
      </c>
      <c r="E630" t="s">
        <v>33</v>
      </c>
      <c r="F630">
        <v>102674</v>
      </c>
      <c r="G630">
        <v>119</v>
      </c>
      <c r="H630">
        <v>255</v>
      </c>
      <c r="I630">
        <v>1.93</v>
      </c>
      <c r="J630">
        <v>99520</v>
      </c>
      <c r="K630">
        <v>76081</v>
      </c>
      <c r="L630">
        <v>15.5</v>
      </c>
      <c r="M630">
        <v>31.4</v>
      </c>
      <c r="N630">
        <v>48.4</v>
      </c>
      <c r="O630">
        <v>2026</v>
      </c>
      <c r="P630">
        <f>EV_DATA[[#This Row],[avg_ev_price_usd]]*EV_DATA[[#This Row],[ev_sales_units]]</f>
        <v>7811540594</v>
      </c>
      <c r="Q630">
        <f>(EV_DATA[[#This Row],[vehicle_range_km]]/EV_DATA[[#This Row],[battery_capacity_kwh]])</f>
        <v>2.1428571428571428</v>
      </c>
      <c r="R630">
        <f>(EV_DATA[[#This Row],[avg_ev_price_usd]]/EV_DATA[[#This Row],[vehicle_range_km]])</f>
        <v>298.35686274509806</v>
      </c>
      <c r="S630">
        <f>(EV_DATA[[#This Row],[charging_stations]]/EV_DATA[[#This Row],[ev_sales_units]])*1000</f>
        <v>969.28141496386627</v>
      </c>
      <c r="T630" t="s">
        <v>20</v>
      </c>
    </row>
    <row r="631" spans="1:20" x14ac:dyDescent="0.3">
      <c r="A631" t="s">
        <v>674</v>
      </c>
      <c r="B631" t="s">
        <v>66</v>
      </c>
      <c r="C631" t="s">
        <v>17</v>
      </c>
      <c r="D631" t="s">
        <v>29</v>
      </c>
      <c r="E631" t="s">
        <v>33</v>
      </c>
      <c r="F631">
        <v>470521</v>
      </c>
      <c r="G631">
        <v>117</v>
      </c>
      <c r="H631">
        <v>564</v>
      </c>
      <c r="I631">
        <v>1.07</v>
      </c>
      <c r="J631">
        <v>129445</v>
      </c>
      <c r="K631">
        <v>38494</v>
      </c>
      <c r="L631">
        <v>23.6</v>
      </c>
      <c r="M631">
        <v>46.7</v>
      </c>
      <c r="N631">
        <v>241.8</v>
      </c>
      <c r="O631">
        <v>2026</v>
      </c>
      <c r="P631">
        <f>EV_DATA[[#This Row],[avg_ev_price_usd]]*EV_DATA[[#This Row],[ev_sales_units]]</f>
        <v>18112235374</v>
      </c>
      <c r="Q631">
        <f>(EV_DATA[[#This Row],[vehicle_range_km]]/EV_DATA[[#This Row],[battery_capacity_kwh]])</f>
        <v>4.8205128205128203</v>
      </c>
      <c r="R631">
        <f>(EV_DATA[[#This Row],[avg_ev_price_usd]]/EV_DATA[[#This Row],[vehicle_range_km]])</f>
        <v>68.251773049645394</v>
      </c>
      <c r="S631">
        <f>(EV_DATA[[#This Row],[charging_stations]]/EV_DATA[[#This Row],[ev_sales_units]])*1000</f>
        <v>275.10993133143899</v>
      </c>
      <c r="T631" t="s">
        <v>20</v>
      </c>
    </row>
    <row r="632" spans="1:20" x14ac:dyDescent="0.3">
      <c r="A632" t="s">
        <v>675</v>
      </c>
      <c r="B632" t="s">
        <v>39</v>
      </c>
      <c r="C632" t="s">
        <v>40</v>
      </c>
      <c r="D632" t="s">
        <v>45</v>
      </c>
      <c r="E632" t="s">
        <v>25</v>
      </c>
      <c r="F632">
        <v>232056</v>
      </c>
      <c r="G632">
        <v>51</v>
      </c>
      <c r="H632">
        <v>539</v>
      </c>
      <c r="I632">
        <v>2.56</v>
      </c>
      <c r="J632">
        <v>194266</v>
      </c>
      <c r="K632">
        <v>80480</v>
      </c>
      <c r="L632">
        <v>24.5</v>
      </c>
      <c r="M632">
        <v>40.700000000000003</v>
      </c>
      <c r="N632">
        <v>110.3</v>
      </c>
      <c r="O632">
        <v>2026</v>
      </c>
      <c r="P632">
        <f>EV_DATA[[#This Row],[avg_ev_price_usd]]*EV_DATA[[#This Row],[ev_sales_units]]</f>
        <v>18675866880</v>
      </c>
      <c r="Q632">
        <f>(EV_DATA[[#This Row],[vehicle_range_km]]/EV_DATA[[#This Row],[battery_capacity_kwh]])</f>
        <v>10.568627450980392</v>
      </c>
      <c r="R632">
        <f>(EV_DATA[[#This Row],[avg_ev_price_usd]]/EV_DATA[[#This Row],[vehicle_range_km]])</f>
        <v>149.31354359925788</v>
      </c>
      <c r="S632">
        <f>(EV_DATA[[#This Row],[charging_stations]]/EV_DATA[[#This Row],[ev_sales_units]])*1000</f>
        <v>837.15137725376633</v>
      </c>
      <c r="T632" t="s">
        <v>20</v>
      </c>
    </row>
    <row r="633" spans="1:20" x14ac:dyDescent="0.3">
      <c r="A633" t="s">
        <v>676</v>
      </c>
      <c r="B633" t="s">
        <v>39</v>
      </c>
      <c r="C633" t="s">
        <v>40</v>
      </c>
      <c r="D633" t="s">
        <v>47</v>
      </c>
      <c r="E633" t="s">
        <v>19</v>
      </c>
      <c r="F633">
        <v>750897</v>
      </c>
      <c r="G633">
        <v>91</v>
      </c>
      <c r="H633">
        <v>460</v>
      </c>
      <c r="I633">
        <v>1.25</v>
      </c>
      <c r="J633">
        <v>38164</v>
      </c>
      <c r="K633">
        <v>83126</v>
      </c>
      <c r="L633">
        <v>15.5</v>
      </c>
      <c r="M633">
        <v>33.5</v>
      </c>
      <c r="N633">
        <v>278.89999999999998</v>
      </c>
      <c r="O633">
        <v>2026</v>
      </c>
      <c r="P633">
        <f>EV_DATA[[#This Row],[avg_ev_price_usd]]*EV_DATA[[#This Row],[ev_sales_units]]</f>
        <v>62419064022</v>
      </c>
      <c r="Q633">
        <f>(EV_DATA[[#This Row],[vehicle_range_km]]/EV_DATA[[#This Row],[battery_capacity_kwh]])</f>
        <v>5.0549450549450547</v>
      </c>
      <c r="R633">
        <f>(EV_DATA[[#This Row],[avg_ev_price_usd]]/EV_DATA[[#This Row],[vehicle_range_km]])</f>
        <v>180.7086956521739</v>
      </c>
      <c r="S633">
        <f>(EV_DATA[[#This Row],[charging_stations]]/EV_DATA[[#This Row],[ev_sales_units]])*1000</f>
        <v>50.824547174912141</v>
      </c>
      <c r="T633" t="s">
        <v>34</v>
      </c>
    </row>
    <row r="634" spans="1:20" x14ac:dyDescent="0.3">
      <c r="A634" t="s">
        <v>677</v>
      </c>
      <c r="B634" t="s">
        <v>61</v>
      </c>
      <c r="C634" t="s">
        <v>40</v>
      </c>
      <c r="D634" t="s">
        <v>24</v>
      </c>
      <c r="E634" t="s">
        <v>25</v>
      </c>
      <c r="F634">
        <v>841749</v>
      </c>
      <c r="G634">
        <v>108</v>
      </c>
      <c r="H634">
        <v>598</v>
      </c>
      <c r="I634">
        <v>1.6</v>
      </c>
      <c r="J634">
        <v>95759</v>
      </c>
      <c r="K634">
        <v>29716</v>
      </c>
      <c r="L634">
        <v>20.7</v>
      </c>
      <c r="M634">
        <v>10.8</v>
      </c>
      <c r="N634">
        <v>146.6</v>
      </c>
      <c r="O634">
        <v>2026</v>
      </c>
      <c r="P634">
        <f>EV_DATA[[#This Row],[avg_ev_price_usd]]*EV_DATA[[#This Row],[ev_sales_units]]</f>
        <v>25013413284</v>
      </c>
      <c r="Q634">
        <f>(EV_DATA[[#This Row],[vehicle_range_km]]/EV_DATA[[#This Row],[battery_capacity_kwh]])</f>
        <v>5.5370370370370372</v>
      </c>
      <c r="R634">
        <f>(EV_DATA[[#This Row],[avg_ev_price_usd]]/EV_DATA[[#This Row],[vehicle_range_km]])</f>
        <v>49.692307692307693</v>
      </c>
      <c r="S634">
        <f>(EV_DATA[[#This Row],[charging_stations]]/EV_DATA[[#This Row],[ev_sales_units]])*1000</f>
        <v>113.76194091112671</v>
      </c>
      <c r="T634" t="s">
        <v>20</v>
      </c>
    </row>
    <row r="635" spans="1:20" x14ac:dyDescent="0.3">
      <c r="A635" t="s">
        <v>678</v>
      </c>
      <c r="B635" t="s">
        <v>22</v>
      </c>
      <c r="C635" t="s">
        <v>23</v>
      </c>
      <c r="D635" t="s">
        <v>58</v>
      </c>
      <c r="E635" t="s">
        <v>37</v>
      </c>
      <c r="F635">
        <v>608444</v>
      </c>
      <c r="G635">
        <v>57</v>
      </c>
      <c r="H635">
        <v>358</v>
      </c>
      <c r="I635">
        <v>1.95</v>
      </c>
      <c r="J635">
        <v>24687</v>
      </c>
      <c r="K635">
        <v>84074</v>
      </c>
      <c r="L635">
        <v>17.100000000000001</v>
      </c>
      <c r="M635">
        <v>18.3</v>
      </c>
      <c r="N635">
        <v>222.5</v>
      </c>
      <c r="O635">
        <v>2026</v>
      </c>
      <c r="P635">
        <f>EV_DATA[[#This Row],[avg_ev_price_usd]]*EV_DATA[[#This Row],[ev_sales_units]]</f>
        <v>51154320856</v>
      </c>
      <c r="Q635">
        <f>(EV_DATA[[#This Row],[vehicle_range_km]]/EV_DATA[[#This Row],[battery_capacity_kwh]])</f>
        <v>6.2807017543859649</v>
      </c>
      <c r="R635">
        <f>(EV_DATA[[#This Row],[avg_ev_price_usd]]/EV_DATA[[#This Row],[vehicle_range_km]])</f>
        <v>234.84357541899442</v>
      </c>
      <c r="S635">
        <f>(EV_DATA[[#This Row],[charging_stations]]/EV_DATA[[#This Row],[ev_sales_units]])*1000</f>
        <v>40.573988731912884</v>
      </c>
      <c r="T635" t="s">
        <v>20</v>
      </c>
    </row>
    <row r="636" spans="1:20" x14ac:dyDescent="0.3">
      <c r="A636" t="s">
        <v>679</v>
      </c>
      <c r="B636" t="s">
        <v>39</v>
      </c>
      <c r="C636" t="s">
        <v>40</v>
      </c>
      <c r="D636" t="s">
        <v>47</v>
      </c>
      <c r="E636" t="s">
        <v>33</v>
      </c>
      <c r="F636">
        <v>194671</v>
      </c>
      <c r="G636">
        <v>113</v>
      </c>
      <c r="H636">
        <v>396</v>
      </c>
      <c r="I636">
        <v>2.4700000000000002</v>
      </c>
      <c r="J636">
        <v>4524</v>
      </c>
      <c r="K636">
        <v>80880</v>
      </c>
      <c r="L636">
        <v>14.5</v>
      </c>
      <c r="M636">
        <v>33.1</v>
      </c>
      <c r="N636">
        <v>85.1</v>
      </c>
      <c r="O636">
        <v>2026</v>
      </c>
      <c r="P636">
        <f>EV_DATA[[#This Row],[avg_ev_price_usd]]*EV_DATA[[#This Row],[ev_sales_units]]</f>
        <v>15744990480</v>
      </c>
      <c r="Q636">
        <f>(EV_DATA[[#This Row],[vehicle_range_km]]/EV_DATA[[#This Row],[battery_capacity_kwh]])</f>
        <v>3.5044247787610621</v>
      </c>
      <c r="R636">
        <f>(EV_DATA[[#This Row],[avg_ev_price_usd]]/EV_DATA[[#This Row],[vehicle_range_km]])</f>
        <v>204.24242424242425</v>
      </c>
      <c r="S636">
        <f>(EV_DATA[[#This Row],[charging_stations]]/EV_DATA[[#This Row],[ev_sales_units]])*1000</f>
        <v>23.239208716244327</v>
      </c>
      <c r="T636" t="s">
        <v>20</v>
      </c>
    </row>
    <row r="637" spans="1:20" x14ac:dyDescent="0.3">
      <c r="A637" t="s">
        <v>680</v>
      </c>
      <c r="B637" t="s">
        <v>61</v>
      </c>
      <c r="C637" t="s">
        <v>40</v>
      </c>
      <c r="D637" t="s">
        <v>58</v>
      </c>
      <c r="E637" t="s">
        <v>33</v>
      </c>
      <c r="F637">
        <v>23429</v>
      </c>
      <c r="G637">
        <v>68</v>
      </c>
      <c r="H637">
        <v>330</v>
      </c>
      <c r="I637">
        <v>1.51</v>
      </c>
      <c r="J637">
        <v>26685</v>
      </c>
      <c r="K637">
        <v>70403</v>
      </c>
      <c r="L637">
        <v>18.7</v>
      </c>
      <c r="M637">
        <v>58.1</v>
      </c>
      <c r="N637">
        <v>177.7</v>
      </c>
      <c r="O637">
        <v>2026</v>
      </c>
      <c r="P637">
        <f>EV_DATA[[#This Row],[avg_ev_price_usd]]*EV_DATA[[#This Row],[ev_sales_units]]</f>
        <v>1649471887</v>
      </c>
      <c r="Q637">
        <f>(EV_DATA[[#This Row],[vehicle_range_km]]/EV_DATA[[#This Row],[battery_capacity_kwh]])</f>
        <v>4.8529411764705879</v>
      </c>
      <c r="R637">
        <f>(EV_DATA[[#This Row],[avg_ev_price_usd]]/EV_DATA[[#This Row],[vehicle_range_km]])</f>
        <v>213.34242424242424</v>
      </c>
      <c r="S637">
        <f>(EV_DATA[[#This Row],[charging_stations]]/EV_DATA[[#This Row],[ev_sales_units]])*1000</f>
        <v>1138.9730675658373</v>
      </c>
      <c r="T637" t="s">
        <v>34</v>
      </c>
    </row>
    <row r="638" spans="1:20" x14ac:dyDescent="0.3">
      <c r="A638" t="s">
        <v>681</v>
      </c>
      <c r="B638" t="s">
        <v>61</v>
      </c>
      <c r="C638" t="s">
        <v>40</v>
      </c>
      <c r="D638" t="s">
        <v>29</v>
      </c>
      <c r="E638" t="s">
        <v>37</v>
      </c>
      <c r="F638">
        <v>50883</v>
      </c>
      <c r="G638">
        <v>50</v>
      </c>
      <c r="H638">
        <v>568</v>
      </c>
      <c r="I638">
        <v>2.4500000000000002</v>
      </c>
      <c r="J638">
        <v>44963</v>
      </c>
      <c r="K638">
        <v>38345</v>
      </c>
      <c r="L638">
        <v>15.7</v>
      </c>
      <c r="M638">
        <v>47.2</v>
      </c>
      <c r="N638">
        <v>100.5</v>
      </c>
      <c r="O638">
        <v>2026</v>
      </c>
      <c r="P638">
        <f>EV_DATA[[#This Row],[avg_ev_price_usd]]*EV_DATA[[#This Row],[ev_sales_units]]</f>
        <v>1951108635</v>
      </c>
      <c r="Q638">
        <f>(EV_DATA[[#This Row],[vehicle_range_km]]/EV_DATA[[#This Row],[battery_capacity_kwh]])</f>
        <v>11.36</v>
      </c>
      <c r="R638">
        <f>(EV_DATA[[#This Row],[avg_ev_price_usd]]/EV_DATA[[#This Row],[vehicle_range_km]])</f>
        <v>67.508802816901408</v>
      </c>
      <c r="S638">
        <f>(EV_DATA[[#This Row],[charging_stations]]/EV_DATA[[#This Row],[ev_sales_units]])*1000</f>
        <v>883.65465872688321</v>
      </c>
      <c r="T638" t="s">
        <v>34</v>
      </c>
    </row>
    <row r="639" spans="1:20" x14ac:dyDescent="0.3">
      <c r="A639" t="s">
        <v>682</v>
      </c>
      <c r="B639" t="s">
        <v>61</v>
      </c>
      <c r="C639" t="s">
        <v>40</v>
      </c>
      <c r="D639" t="s">
        <v>29</v>
      </c>
      <c r="E639" t="s">
        <v>25</v>
      </c>
      <c r="F639">
        <v>166412</v>
      </c>
      <c r="G639">
        <v>86</v>
      </c>
      <c r="H639">
        <v>264</v>
      </c>
      <c r="I639">
        <v>1.98</v>
      </c>
      <c r="J639">
        <v>185287</v>
      </c>
      <c r="K639">
        <v>27884</v>
      </c>
      <c r="L639">
        <v>14.6</v>
      </c>
      <c r="M639">
        <v>48.7</v>
      </c>
      <c r="N639">
        <v>163.6</v>
      </c>
      <c r="O639">
        <v>2026</v>
      </c>
      <c r="P639">
        <f>EV_DATA[[#This Row],[avg_ev_price_usd]]*EV_DATA[[#This Row],[ev_sales_units]]</f>
        <v>4640232208</v>
      </c>
      <c r="Q639">
        <f>(EV_DATA[[#This Row],[vehicle_range_km]]/EV_DATA[[#This Row],[battery_capacity_kwh]])</f>
        <v>3.0697674418604652</v>
      </c>
      <c r="R639">
        <f>(EV_DATA[[#This Row],[avg_ev_price_usd]]/EV_DATA[[#This Row],[vehicle_range_km]])</f>
        <v>105.62121212121212</v>
      </c>
      <c r="S639">
        <f>(EV_DATA[[#This Row],[charging_stations]]/EV_DATA[[#This Row],[ev_sales_units]])*1000</f>
        <v>1113.4233108189312</v>
      </c>
      <c r="T639" t="s">
        <v>20</v>
      </c>
    </row>
    <row r="640" spans="1:20" x14ac:dyDescent="0.3">
      <c r="A640" t="s">
        <v>683</v>
      </c>
      <c r="B640" t="s">
        <v>49</v>
      </c>
      <c r="C640" t="s">
        <v>23</v>
      </c>
      <c r="D640" t="s">
        <v>18</v>
      </c>
      <c r="E640" t="s">
        <v>19</v>
      </c>
      <c r="F640">
        <v>892323</v>
      </c>
      <c r="G640">
        <v>114</v>
      </c>
      <c r="H640">
        <v>571</v>
      </c>
      <c r="I640">
        <v>2.1</v>
      </c>
      <c r="J640">
        <v>151456</v>
      </c>
      <c r="K640">
        <v>38370</v>
      </c>
      <c r="L640">
        <v>18.600000000000001</v>
      </c>
      <c r="M640">
        <v>31.2</v>
      </c>
      <c r="N640">
        <v>21</v>
      </c>
      <c r="O640">
        <v>2026</v>
      </c>
      <c r="P640">
        <f>EV_DATA[[#This Row],[avg_ev_price_usd]]*EV_DATA[[#This Row],[ev_sales_units]]</f>
        <v>34238433510</v>
      </c>
      <c r="Q640">
        <f>(EV_DATA[[#This Row],[vehicle_range_km]]/EV_DATA[[#This Row],[battery_capacity_kwh]])</f>
        <v>5.0087719298245617</v>
      </c>
      <c r="R640">
        <f>(EV_DATA[[#This Row],[avg_ev_price_usd]]/EV_DATA[[#This Row],[vehicle_range_km]])</f>
        <v>67.197898423817861</v>
      </c>
      <c r="S640">
        <f>(EV_DATA[[#This Row],[charging_stations]]/EV_DATA[[#This Row],[ev_sales_units]])*1000</f>
        <v>169.73226062759787</v>
      </c>
      <c r="T640" t="s">
        <v>34</v>
      </c>
    </row>
    <row r="641" spans="1:20" x14ac:dyDescent="0.3">
      <c r="A641" t="s">
        <v>684</v>
      </c>
      <c r="B641" t="s">
        <v>16</v>
      </c>
      <c r="C641" t="s">
        <v>17</v>
      </c>
      <c r="D641" t="s">
        <v>43</v>
      </c>
      <c r="E641" t="s">
        <v>33</v>
      </c>
      <c r="F641">
        <v>885578</v>
      </c>
      <c r="G641">
        <v>47</v>
      </c>
      <c r="H641">
        <v>292</v>
      </c>
      <c r="I641">
        <v>1.67</v>
      </c>
      <c r="J641">
        <v>173301</v>
      </c>
      <c r="K641">
        <v>49663</v>
      </c>
      <c r="L641">
        <v>18</v>
      </c>
      <c r="M641">
        <v>28.8</v>
      </c>
      <c r="N641">
        <v>297.3</v>
      </c>
      <c r="O641">
        <v>2026</v>
      </c>
      <c r="P641">
        <f>EV_DATA[[#This Row],[avg_ev_price_usd]]*EV_DATA[[#This Row],[ev_sales_units]]</f>
        <v>43980460214</v>
      </c>
      <c r="Q641">
        <f>(EV_DATA[[#This Row],[vehicle_range_km]]/EV_DATA[[#This Row],[battery_capacity_kwh]])</f>
        <v>6.2127659574468082</v>
      </c>
      <c r="R641">
        <f>(EV_DATA[[#This Row],[avg_ev_price_usd]]/EV_DATA[[#This Row],[vehicle_range_km]])</f>
        <v>170.07876712328766</v>
      </c>
      <c r="S641">
        <f>(EV_DATA[[#This Row],[charging_stations]]/EV_DATA[[#This Row],[ev_sales_units]])*1000</f>
        <v>195.69253075392567</v>
      </c>
      <c r="T641" t="s">
        <v>20</v>
      </c>
    </row>
    <row r="642" spans="1:20" x14ac:dyDescent="0.3">
      <c r="A642" t="s">
        <v>685</v>
      </c>
      <c r="B642" t="s">
        <v>39</v>
      </c>
      <c r="C642" t="s">
        <v>40</v>
      </c>
      <c r="D642" t="s">
        <v>36</v>
      </c>
      <c r="E642" t="s">
        <v>37</v>
      </c>
      <c r="F642">
        <v>439415</v>
      </c>
      <c r="G642">
        <v>81</v>
      </c>
      <c r="H642">
        <v>506</v>
      </c>
      <c r="I642">
        <v>1.6</v>
      </c>
      <c r="J642">
        <v>135611</v>
      </c>
      <c r="K642">
        <v>26996</v>
      </c>
      <c r="L642">
        <v>24.2</v>
      </c>
      <c r="M642">
        <v>51.1</v>
      </c>
      <c r="N642">
        <v>114.7</v>
      </c>
      <c r="O642">
        <v>2026</v>
      </c>
      <c r="P642">
        <f>EV_DATA[[#This Row],[avg_ev_price_usd]]*EV_DATA[[#This Row],[ev_sales_units]]</f>
        <v>11862447340</v>
      </c>
      <c r="Q642">
        <f>(EV_DATA[[#This Row],[vehicle_range_km]]/EV_DATA[[#This Row],[battery_capacity_kwh]])</f>
        <v>6.2469135802469138</v>
      </c>
      <c r="R642">
        <f>(EV_DATA[[#This Row],[avg_ev_price_usd]]/EV_DATA[[#This Row],[vehicle_range_km]])</f>
        <v>53.351778656126484</v>
      </c>
      <c r="S642">
        <f>(EV_DATA[[#This Row],[charging_stations]]/EV_DATA[[#This Row],[ev_sales_units]])*1000</f>
        <v>308.61713869576596</v>
      </c>
      <c r="T642" t="s">
        <v>34</v>
      </c>
    </row>
    <row r="643" spans="1:20" x14ac:dyDescent="0.3">
      <c r="A643" t="s">
        <v>686</v>
      </c>
      <c r="B643" t="s">
        <v>52</v>
      </c>
      <c r="C643" t="s">
        <v>40</v>
      </c>
      <c r="D643" t="s">
        <v>72</v>
      </c>
      <c r="E643" t="s">
        <v>33</v>
      </c>
      <c r="F643">
        <v>108528</v>
      </c>
      <c r="G643">
        <v>109</v>
      </c>
      <c r="H643">
        <v>340</v>
      </c>
      <c r="I643">
        <v>1.07</v>
      </c>
      <c r="J643">
        <v>160295</v>
      </c>
      <c r="K643">
        <v>36158</v>
      </c>
      <c r="L643">
        <v>16.100000000000001</v>
      </c>
      <c r="M643">
        <v>49.2</v>
      </c>
      <c r="N643">
        <v>179.5</v>
      </c>
      <c r="O643">
        <v>2026</v>
      </c>
      <c r="P643">
        <f>EV_DATA[[#This Row],[avg_ev_price_usd]]*EV_DATA[[#This Row],[ev_sales_units]]</f>
        <v>3924155424</v>
      </c>
      <c r="Q643">
        <f>(EV_DATA[[#This Row],[vehicle_range_km]]/EV_DATA[[#This Row],[battery_capacity_kwh]])</f>
        <v>3.1192660550458715</v>
      </c>
      <c r="R643">
        <f>(EV_DATA[[#This Row],[avg_ev_price_usd]]/EV_DATA[[#This Row],[vehicle_range_km]])</f>
        <v>106.34705882352941</v>
      </c>
      <c r="S643">
        <f>(EV_DATA[[#This Row],[charging_stations]]/EV_DATA[[#This Row],[ev_sales_units]])*1000</f>
        <v>1476.9921126345275</v>
      </c>
      <c r="T643" t="s">
        <v>20</v>
      </c>
    </row>
    <row r="644" spans="1:20" x14ac:dyDescent="0.3">
      <c r="A644" t="s">
        <v>687</v>
      </c>
      <c r="B644" t="s">
        <v>16</v>
      </c>
      <c r="C644" t="s">
        <v>17</v>
      </c>
      <c r="D644" t="s">
        <v>36</v>
      </c>
      <c r="E644" t="s">
        <v>19</v>
      </c>
      <c r="F644">
        <v>13378</v>
      </c>
      <c r="G644">
        <v>60</v>
      </c>
      <c r="H644">
        <v>301</v>
      </c>
      <c r="I644">
        <v>1.49</v>
      </c>
      <c r="J644">
        <v>157993</v>
      </c>
      <c r="K644">
        <v>83929</v>
      </c>
      <c r="L644">
        <v>18.3</v>
      </c>
      <c r="M644">
        <v>6.5</v>
      </c>
      <c r="N644">
        <v>175.4</v>
      </c>
      <c r="O644">
        <v>2026</v>
      </c>
      <c r="P644">
        <f>EV_DATA[[#This Row],[avg_ev_price_usd]]*EV_DATA[[#This Row],[ev_sales_units]]</f>
        <v>1122802162</v>
      </c>
      <c r="Q644">
        <f>(EV_DATA[[#This Row],[vehicle_range_km]]/EV_DATA[[#This Row],[battery_capacity_kwh]])</f>
        <v>5.0166666666666666</v>
      </c>
      <c r="R644">
        <f>(EV_DATA[[#This Row],[avg_ev_price_usd]]/EV_DATA[[#This Row],[vehicle_range_km]])</f>
        <v>278.83388704318935</v>
      </c>
      <c r="S644">
        <f>(EV_DATA[[#This Row],[charging_stations]]/EV_DATA[[#This Row],[ev_sales_units]])*1000</f>
        <v>11809.911795485124</v>
      </c>
      <c r="T644" t="s">
        <v>20</v>
      </c>
    </row>
    <row r="645" spans="1:20" x14ac:dyDescent="0.3">
      <c r="A645" t="s">
        <v>688</v>
      </c>
      <c r="B645" t="s">
        <v>42</v>
      </c>
      <c r="C645" t="s">
        <v>17</v>
      </c>
      <c r="D645" t="s">
        <v>36</v>
      </c>
      <c r="E645" t="s">
        <v>37</v>
      </c>
      <c r="F645">
        <v>88783</v>
      </c>
      <c r="G645">
        <v>66</v>
      </c>
      <c r="H645">
        <v>430</v>
      </c>
      <c r="I645">
        <v>1.1200000000000001</v>
      </c>
      <c r="J645">
        <v>170808</v>
      </c>
      <c r="K645">
        <v>66626</v>
      </c>
      <c r="L645">
        <v>15.8</v>
      </c>
      <c r="M645">
        <v>29.3</v>
      </c>
      <c r="N645">
        <v>207.6</v>
      </c>
      <c r="O645">
        <v>2026</v>
      </c>
      <c r="P645">
        <f>EV_DATA[[#This Row],[avg_ev_price_usd]]*EV_DATA[[#This Row],[ev_sales_units]]</f>
        <v>5915256158</v>
      </c>
      <c r="Q645">
        <f>(EV_DATA[[#This Row],[vehicle_range_km]]/EV_DATA[[#This Row],[battery_capacity_kwh]])</f>
        <v>6.5151515151515156</v>
      </c>
      <c r="R645">
        <f>(EV_DATA[[#This Row],[avg_ev_price_usd]]/EV_DATA[[#This Row],[vehicle_range_km]])</f>
        <v>154.94418604651162</v>
      </c>
      <c r="S645">
        <f>(EV_DATA[[#This Row],[charging_stations]]/EV_DATA[[#This Row],[ev_sales_units]])*1000</f>
        <v>1923.8818242231057</v>
      </c>
      <c r="T645" t="s">
        <v>34</v>
      </c>
    </row>
    <row r="646" spans="1:20" x14ac:dyDescent="0.3">
      <c r="A646" t="s">
        <v>689</v>
      </c>
      <c r="B646" t="s">
        <v>22</v>
      </c>
      <c r="C646" t="s">
        <v>23</v>
      </c>
      <c r="D646" t="s">
        <v>29</v>
      </c>
      <c r="E646" t="s">
        <v>25</v>
      </c>
      <c r="F646">
        <v>806155</v>
      </c>
      <c r="G646">
        <v>114</v>
      </c>
      <c r="H646">
        <v>344</v>
      </c>
      <c r="I646">
        <v>0.65</v>
      </c>
      <c r="J646">
        <v>89881</v>
      </c>
      <c r="K646">
        <v>46943</v>
      </c>
      <c r="L646">
        <v>22.2</v>
      </c>
      <c r="M646">
        <v>53.3</v>
      </c>
      <c r="N646">
        <v>256.60000000000002</v>
      </c>
      <c r="O646">
        <v>2026</v>
      </c>
      <c r="P646">
        <f>EV_DATA[[#This Row],[avg_ev_price_usd]]*EV_DATA[[#This Row],[ev_sales_units]]</f>
        <v>37843334165</v>
      </c>
      <c r="Q646">
        <f>(EV_DATA[[#This Row],[vehicle_range_km]]/EV_DATA[[#This Row],[battery_capacity_kwh]])</f>
        <v>3.0175438596491229</v>
      </c>
      <c r="R646">
        <f>(EV_DATA[[#This Row],[avg_ev_price_usd]]/EV_DATA[[#This Row],[vehicle_range_km]])</f>
        <v>136.46220930232559</v>
      </c>
      <c r="S646">
        <f>(EV_DATA[[#This Row],[charging_stations]]/EV_DATA[[#This Row],[ev_sales_units]])*1000</f>
        <v>111.49344728991323</v>
      </c>
      <c r="T646" t="s">
        <v>20</v>
      </c>
    </row>
    <row r="647" spans="1:20" x14ac:dyDescent="0.3">
      <c r="A647" t="s">
        <v>690</v>
      </c>
      <c r="B647" t="s">
        <v>55</v>
      </c>
      <c r="C647" t="s">
        <v>40</v>
      </c>
      <c r="D647" t="s">
        <v>29</v>
      </c>
      <c r="E647" t="s">
        <v>25</v>
      </c>
      <c r="F647">
        <v>93608</v>
      </c>
      <c r="G647">
        <v>70</v>
      </c>
      <c r="H647">
        <v>329</v>
      </c>
      <c r="I647">
        <v>2.39</v>
      </c>
      <c r="J647">
        <v>42001</v>
      </c>
      <c r="K647">
        <v>67134</v>
      </c>
      <c r="L647">
        <v>12.1</v>
      </c>
      <c r="M647">
        <v>17.899999999999999</v>
      </c>
      <c r="N647">
        <v>90.1</v>
      </c>
      <c r="O647">
        <v>2026</v>
      </c>
      <c r="P647">
        <f>EV_DATA[[#This Row],[avg_ev_price_usd]]*EV_DATA[[#This Row],[ev_sales_units]]</f>
        <v>6284279472</v>
      </c>
      <c r="Q647">
        <f>(EV_DATA[[#This Row],[vehicle_range_km]]/EV_DATA[[#This Row],[battery_capacity_kwh]])</f>
        <v>4.7</v>
      </c>
      <c r="R647">
        <f>(EV_DATA[[#This Row],[avg_ev_price_usd]]/EV_DATA[[#This Row],[vehicle_range_km]])</f>
        <v>204.05471124620061</v>
      </c>
      <c r="S647">
        <f>(EV_DATA[[#This Row],[charging_stations]]/EV_DATA[[#This Row],[ev_sales_units]])*1000</f>
        <v>448.69028288180493</v>
      </c>
      <c r="T647" t="s">
        <v>34</v>
      </c>
    </row>
    <row r="648" spans="1:20" x14ac:dyDescent="0.3">
      <c r="A648" t="s">
        <v>691</v>
      </c>
      <c r="B648" t="s">
        <v>55</v>
      </c>
      <c r="C648" t="s">
        <v>40</v>
      </c>
      <c r="D648" t="s">
        <v>24</v>
      </c>
      <c r="E648" t="s">
        <v>25</v>
      </c>
      <c r="F648">
        <v>877834</v>
      </c>
      <c r="G648">
        <v>74</v>
      </c>
      <c r="H648">
        <v>476</v>
      </c>
      <c r="I648">
        <v>1.01</v>
      </c>
      <c r="J648">
        <v>140140</v>
      </c>
      <c r="K648">
        <v>72552</v>
      </c>
      <c r="L648">
        <v>19.5</v>
      </c>
      <c r="M648">
        <v>40.6</v>
      </c>
      <c r="N648">
        <v>141.19999999999999</v>
      </c>
      <c r="O648">
        <v>2026</v>
      </c>
      <c r="P648">
        <f>EV_DATA[[#This Row],[avg_ev_price_usd]]*EV_DATA[[#This Row],[ev_sales_units]]</f>
        <v>63688612368</v>
      </c>
      <c r="Q648">
        <f>(EV_DATA[[#This Row],[vehicle_range_km]]/EV_DATA[[#This Row],[battery_capacity_kwh]])</f>
        <v>6.4324324324324325</v>
      </c>
      <c r="R648">
        <f>(EV_DATA[[#This Row],[avg_ev_price_usd]]/EV_DATA[[#This Row],[vehicle_range_km]])</f>
        <v>152.42016806722688</v>
      </c>
      <c r="S648">
        <f>(EV_DATA[[#This Row],[charging_stations]]/EV_DATA[[#This Row],[ev_sales_units]])*1000</f>
        <v>159.64293932565838</v>
      </c>
      <c r="T648" t="s">
        <v>34</v>
      </c>
    </row>
    <row r="649" spans="1:20" x14ac:dyDescent="0.3">
      <c r="A649" t="s">
        <v>692</v>
      </c>
      <c r="B649" t="s">
        <v>49</v>
      </c>
      <c r="C649" t="s">
        <v>23</v>
      </c>
      <c r="D649" t="s">
        <v>29</v>
      </c>
      <c r="E649" t="s">
        <v>25</v>
      </c>
      <c r="F649">
        <v>606193</v>
      </c>
      <c r="G649">
        <v>86</v>
      </c>
      <c r="H649">
        <v>537</v>
      </c>
      <c r="I649">
        <v>0.73</v>
      </c>
      <c r="J649">
        <v>50400</v>
      </c>
      <c r="K649">
        <v>73590</v>
      </c>
      <c r="L649">
        <v>22.6</v>
      </c>
      <c r="M649">
        <v>29.9</v>
      </c>
      <c r="N649">
        <v>248.7</v>
      </c>
      <c r="O649">
        <v>2026</v>
      </c>
      <c r="P649">
        <f>EV_DATA[[#This Row],[avg_ev_price_usd]]*EV_DATA[[#This Row],[ev_sales_units]]</f>
        <v>44609742870</v>
      </c>
      <c r="Q649">
        <f>(EV_DATA[[#This Row],[vehicle_range_km]]/EV_DATA[[#This Row],[battery_capacity_kwh]])</f>
        <v>6.2441860465116283</v>
      </c>
      <c r="R649">
        <f>(EV_DATA[[#This Row],[avg_ev_price_usd]]/EV_DATA[[#This Row],[vehicle_range_km]])</f>
        <v>137.0391061452514</v>
      </c>
      <c r="S649">
        <f>(EV_DATA[[#This Row],[charging_stations]]/EV_DATA[[#This Row],[ev_sales_units]])*1000</f>
        <v>83.141837665561965</v>
      </c>
      <c r="T649" t="s">
        <v>34</v>
      </c>
    </row>
    <row r="650" spans="1:20" x14ac:dyDescent="0.3">
      <c r="A650" t="s">
        <v>693</v>
      </c>
      <c r="B650" t="s">
        <v>42</v>
      </c>
      <c r="C650" t="s">
        <v>17</v>
      </c>
      <c r="D650" t="s">
        <v>45</v>
      </c>
      <c r="E650" t="s">
        <v>37</v>
      </c>
      <c r="F650">
        <v>198176</v>
      </c>
      <c r="G650">
        <v>82</v>
      </c>
      <c r="H650">
        <v>546</v>
      </c>
      <c r="I650">
        <v>1.51</v>
      </c>
      <c r="J650">
        <v>72455</v>
      </c>
      <c r="K650">
        <v>67229</v>
      </c>
      <c r="L650">
        <v>21.1</v>
      </c>
      <c r="M650">
        <v>44.7</v>
      </c>
      <c r="N650">
        <v>6</v>
      </c>
      <c r="O650">
        <v>2026</v>
      </c>
      <c r="P650">
        <f>EV_DATA[[#This Row],[avg_ev_price_usd]]*EV_DATA[[#This Row],[ev_sales_units]]</f>
        <v>13323174304</v>
      </c>
      <c r="Q650">
        <f>(EV_DATA[[#This Row],[vehicle_range_km]]/EV_DATA[[#This Row],[battery_capacity_kwh]])</f>
        <v>6.6585365853658534</v>
      </c>
      <c r="R650">
        <f>(EV_DATA[[#This Row],[avg_ev_price_usd]]/EV_DATA[[#This Row],[vehicle_range_km]])</f>
        <v>123.13003663003663</v>
      </c>
      <c r="S650">
        <f>(EV_DATA[[#This Row],[charging_stations]]/EV_DATA[[#This Row],[ev_sales_units]])*1000</f>
        <v>365.60935733893109</v>
      </c>
      <c r="T650" t="s">
        <v>20</v>
      </c>
    </row>
    <row r="651" spans="1:20" x14ac:dyDescent="0.3">
      <c r="A651" t="s">
        <v>694</v>
      </c>
      <c r="B651" t="s">
        <v>55</v>
      </c>
      <c r="C651" t="s">
        <v>40</v>
      </c>
      <c r="D651" t="s">
        <v>18</v>
      </c>
      <c r="E651" t="s">
        <v>33</v>
      </c>
      <c r="F651">
        <v>637515</v>
      </c>
      <c r="G651">
        <v>85</v>
      </c>
      <c r="H651">
        <v>324</v>
      </c>
      <c r="I651">
        <v>0.57999999999999996</v>
      </c>
      <c r="J651">
        <v>70389</v>
      </c>
      <c r="K651">
        <v>70108</v>
      </c>
      <c r="L651">
        <v>17.899999999999999</v>
      </c>
      <c r="M651">
        <v>58.4</v>
      </c>
      <c r="N651">
        <v>62.6</v>
      </c>
      <c r="O651">
        <v>2026</v>
      </c>
      <c r="P651">
        <f>EV_DATA[[#This Row],[avg_ev_price_usd]]*EV_DATA[[#This Row],[ev_sales_units]]</f>
        <v>44694901620</v>
      </c>
      <c r="Q651">
        <f>(EV_DATA[[#This Row],[vehicle_range_km]]/EV_DATA[[#This Row],[battery_capacity_kwh]])</f>
        <v>3.8117647058823527</v>
      </c>
      <c r="R651">
        <f>(EV_DATA[[#This Row],[avg_ev_price_usd]]/EV_DATA[[#This Row],[vehicle_range_km]])</f>
        <v>216.38271604938271</v>
      </c>
      <c r="S651">
        <f>(EV_DATA[[#This Row],[charging_stations]]/EV_DATA[[#This Row],[ev_sales_units]])*1000</f>
        <v>110.41151972894755</v>
      </c>
      <c r="T651" t="s">
        <v>34</v>
      </c>
    </row>
    <row r="652" spans="1:20" x14ac:dyDescent="0.3">
      <c r="A652" t="s">
        <v>695</v>
      </c>
      <c r="B652" t="s">
        <v>39</v>
      </c>
      <c r="C652" t="s">
        <v>40</v>
      </c>
      <c r="D652" t="s">
        <v>43</v>
      </c>
      <c r="E652" t="s">
        <v>19</v>
      </c>
      <c r="F652">
        <v>831781</v>
      </c>
      <c r="G652">
        <v>107</v>
      </c>
      <c r="H652">
        <v>448</v>
      </c>
      <c r="I652">
        <v>1.68</v>
      </c>
      <c r="J652">
        <v>83677</v>
      </c>
      <c r="K652">
        <v>64686</v>
      </c>
      <c r="L652">
        <v>20.5</v>
      </c>
      <c r="M652">
        <v>28.9</v>
      </c>
      <c r="N652">
        <v>258.5</v>
      </c>
      <c r="O652">
        <v>2026</v>
      </c>
      <c r="P652">
        <f>EV_DATA[[#This Row],[avg_ev_price_usd]]*EV_DATA[[#This Row],[ev_sales_units]]</f>
        <v>53804585766</v>
      </c>
      <c r="Q652">
        <f>(EV_DATA[[#This Row],[vehicle_range_km]]/EV_DATA[[#This Row],[battery_capacity_kwh]])</f>
        <v>4.1869158878504669</v>
      </c>
      <c r="R652">
        <f>(EV_DATA[[#This Row],[avg_ev_price_usd]]/EV_DATA[[#This Row],[vehicle_range_km]])</f>
        <v>144.38839285714286</v>
      </c>
      <c r="S652">
        <f>(EV_DATA[[#This Row],[charging_stations]]/EV_DATA[[#This Row],[ev_sales_units]])*1000</f>
        <v>100.59979730241494</v>
      </c>
      <c r="T652" t="s">
        <v>20</v>
      </c>
    </row>
    <row r="653" spans="1:20" x14ac:dyDescent="0.3">
      <c r="A653" t="s">
        <v>696</v>
      </c>
      <c r="B653" t="s">
        <v>27</v>
      </c>
      <c r="C653" t="s">
        <v>28</v>
      </c>
      <c r="D653" t="s">
        <v>31</v>
      </c>
      <c r="E653" t="s">
        <v>19</v>
      </c>
      <c r="F653">
        <v>443145</v>
      </c>
      <c r="G653">
        <v>70</v>
      </c>
      <c r="H653">
        <v>582</v>
      </c>
      <c r="I653">
        <v>2.77</v>
      </c>
      <c r="J653">
        <v>56681</v>
      </c>
      <c r="K653">
        <v>83293</v>
      </c>
      <c r="L653">
        <v>22.1</v>
      </c>
      <c r="M653">
        <v>29.4</v>
      </c>
      <c r="N653">
        <v>104.2</v>
      </c>
      <c r="O653">
        <v>2026</v>
      </c>
      <c r="P653">
        <f>EV_DATA[[#This Row],[avg_ev_price_usd]]*EV_DATA[[#This Row],[ev_sales_units]]</f>
        <v>36910876485</v>
      </c>
      <c r="Q653">
        <f>(EV_DATA[[#This Row],[vehicle_range_km]]/EV_DATA[[#This Row],[battery_capacity_kwh]])</f>
        <v>8.3142857142857149</v>
      </c>
      <c r="R653">
        <f>(EV_DATA[[#This Row],[avg_ev_price_usd]]/EV_DATA[[#This Row],[vehicle_range_km]])</f>
        <v>143.11512027491409</v>
      </c>
      <c r="S653">
        <f>(EV_DATA[[#This Row],[charging_stations]]/EV_DATA[[#This Row],[ev_sales_units]])*1000</f>
        <v>127.9062157984407</v>
      </c>
      <c r="T653" t="s">
        <v>34</v>
      </c>
    </row>
    <row r="654" spans="1:20" x14ac:dyDescent="0.3">
      <c r="A654" t="s">
        <v>697</v>
      </c>
      <c r="B654" t="s">
        <v>61</v>
      </c>
      <c r="C654" t="s">
        <v>40</v>
      </c>
      <c r="D654" t="s">
        <v>31</v>
      </c>
      <c r="E654" t="s">
        <v>19</v>
      </c>
      <c r="F654">
        <v>483231</v>
      </c>
      <c r="G654">
        <v>86</v>
      </c>
      <c r="H654">
        <v>312</v>
      </c>
      <c r="I654">
        <v>0.68</v>
      </c>
      <c r="J654">
        <v>145870</v>
      </c>
      <c r="K654">
        <v>34535</v>
      </c>
      <c r="L654">
        <v>17</v>
      </c>
      <c r="M654">
        <v>31.4</v>
      </c>
      <c r="N654">
        <v>150</v>
      </c>
      <c r="O654">
        <v>2026</v>
      </c>
      <c r="P654">
        <f>EV_DATA[[#This Row],[avg_ev_price_usd]]*EV_DATA[[#This Row],[ev_sales_units]]</f>
        <v>16688382585</v>
      </c>
      <c r="Q654">
        <f>(EV_DATA[[#This Row],[vehicle_range_km]]/EV_DATA[[#This Row],[battery_capacity_kwh]])</f>
        <v>3.6279069767441858</v>
      </c>
      <c r="R654">
        <f>(EV_DATA[[#This Row],[avg_ev_price_usd]]/EV_DATA[[#This Row],[vehicle_range_km]])</f>
        <v>110.68910256410257</v>
      </c>
      <c r="S654">
        <f>(EV_DATA[[#This Row],[charging_stations]]/EV_DATA[[#This Row],[ev_sales_units]])*1000</f>
        <v>301.86391187651458</v>
      </c>
      <c r="T654" t="s">
        <v>34</v>
      </c>
    </row>
    <row r="655" spans="1:20" x14ac:dyDescent="0.3">
      <c r="A655" t="s">
        <v>698</v>
      </c>
      <c r="B655" t="s">
        <v>16</v>
      </c>
      <c r="C655" t="s">
        <v>17</v>
      </c>
      <c r="D655" t="s">
        <v>36</v>
      </c>
      <c r="E655" t="s">
        <v>33</v>
      </c>
      <c r="F655">
        <v>656616</v>
      </c>
      <c r="G655">
        <v>63</v>
      </c>
      <c r="H655">
        <v>260</v>
      </c>
      <c r="I655">
        <v>0.78</v>
      </c>
      <c r="J655">
        <v>41537</v>
      </c>
      <c r="K655">
        <v>25984</v>
      </c>
      <c r="L655">
        <v>13.5</v>
      </c>
      <c r="M655">
        <v>61.9</v>
      </c>
      <c r="N655">
        <v>182.9</v>
      </c>
      <c r="O655">
        <v>2026</v>
      </c>
      <c r="P655">
        <f>EV_DATA[[#This Row],[avg_ev_price_usd]]*EV_DATA[[#This Row],[ev_sales_units]]</f>
        <v>17061510144</v>
      </c>
      <c r="Q655">
        <f>(EV_DATA[[#This Row],[vehicle_range_km]]/EV_DATA[[#This Row],[battery_capacity_kwh]])</f>
        <v>4.1269841269841274</v>
      </c>
      <c r="R655">
        <f>(EV_DATA[[#This Row],[avg_ev_price_usd]]/EV_DATA[[#This Row],[vehicle_range_km]])</f>
        <v>99.938461538461539</v>
      </c>
      <c r="S655">
        <f>(EV_DATA[[#This Row],[charging_stations]]/EV_DATA[[#This Row],[ev_sales_units]])*1000</f>
        <v>63.25919563336867</v>
      </c>
      <c r="T655" t="s">
        <v>34</v>
      </c>
    </row>
    <row r="656" spans="1:20" x14ac:dyDescent="0.3">
      <c r="A656" t="s">
        <v>699</v>
      </c>
      <c r="B656" t="s">
        <v>55</v>
      </c>
      <c r="C656" t="s">
        <v>40</v>
      </c>
      <c r="D656" t="s">
        <v>36</v>
      </c>
      <c r="E656" t="s">
        <v>37</v>
      </c>
      <c r="F656">
        <v>408497</v>
      </c>
      <c r="G656">
        <v>111</v>
      </c>
      <c r="H656">
        <v>514</v>
      </c>
      <c r="I656">
        <v>2.5299999999999998</v>
      </c>
      <c r="J656">
        <v>17270</v>
      </c>
      <c r="K656">
        <v>79646</v>
      </c>
      <c r="L656">
        <v>21.3</v>
      </c>
      <c r="M656">
        <v>54.7</v>
      </c>
      <c r="N656">
        <v>69.7</v>
      </c>
      <c r="O656">
        <v>2026</v>
      </c>
      <c r="P656">
        <f>EV_DATA[[#This Row],[avg_ev_price_usd]]*EV_DATA[[#This Row],[ev_sales_units]]</f>
        <v>32535152062</v>
      </c>
      <c r="Q656">
        <f>(EV_DATA[[#This Row],[vehicle_range_km]]/EV_DATA[[#This Row],[battery_capacity_kwh]])</f>
        <v>4.6306306306306304</v>
      </c>
      <c r="R656">
        <f>(EV_DATA[[#This Row],[avg_ev_price_usd]]/EV_DATA[[#This Row],[vehicle_range_km]])</f>
        <v>154.95330739299609</v>
      </c>
      <c r="S656">
        <f>(EV_DATA[[#This Row],[charging_stations]]/EV_DATA[[#This Row],[ev_sales_units]])*1000</f>
        <v>42.27693226633243</v>
      </c>
      <c r="T656" t="s">
        <v>20</v>
      </c>
    </row>
    <row r="657" spans="1:20" x14ac:dyDescent="0.3">
      <c r="A657" t="s">
        <v>700</v>
      </c>
      <c r="B657" t="s">
        <v>49</v>
      </c>
      <c r="C657" t="s">
        <v>23</v>
      </c>
      <c r="D657" t="s">
        <v>18</v>
      </c>
      <c r="E657" t="s">
        <v>33</v>
      </c>
      <c r="F657">
        <v>215249</v>
      </c>
      <c r="G657">
        <v>93</v>
      </c>
      <c r="H657">
        <v>450</v>
      </c>
      <c r="I657">
        <v>2.68</v>
      </c>
      <c r="J657">
        <v>198163</v>
      </c>
      <c r="K657">
        <v>53771</v>
      </c>
      <c r="L657">
        <v>12.7</v>
      </c>
      <c r="M657">
        <v>55.3</v>
      </c>
      <c r="N657">
        <v>51.9</v>
      </c>
      <c r="O657">
        <v>2026</v>
      </c>
      <c r="P657">
        <f>EV_DATA[[#This Row],[avg_ev_price_usd]]*EV_DATA[[#This Row],[ev_sales_units]]</f>
        <v>11574153979</v>
      </c>
      <c r="Q657">
        <f>(EV_DATA[[#This Row],[vehicle_range_km]]/EV_DATA[[#This Row],[battery_capacity_kwh]])</f>
        <v>4.838709677419355</v>
      </c>
      <c r="R657">
        <f>(EV_DATA[[#This Row],[avg_ev_price_usd]]/EV_DATA[[#This Row],[vehicle_range_km]])</f>
        <v>119.49111111111111</v>
      </c>
      <c r="S657">
        <f>(EV_DATA[[#This Row],[charging_stations]]/EV_DATA[[#This Row],[ev_sales_units]])*1000</f>
        <v>920.62216316916692</v>
      </c>
      <c r="T657" t="s">
        <v>20</v>
      </c>
    </row>
    <row r="658" spans="1:20" x14ac:dyDescent="0.3">
      <c r="A658" t="s">
        <v>701</v>
      </c>
      <c r="B658" t="s">
        <v>52</v>
      </c>
      <c r="C658" t="s">
        <v>40</v>
      </c>
      <c r="D658" t="s">
        <v>18</v>
      </c>
      <c r="E658" t="s">
        <v>33</v>
      </c>
      <c r="F658">
        <v>310030</v>
      </c>
      <c r="G658">
        <v>49</v>
      </c>
      <c r="H658">
        <v>463</v>
      </c>
      <c r="I658">
        <v>2.77</v>
      </c>
      <c r="J658">
        <v>41667</v>
      </c>
      <c r="K658">
        <v>82503</v>
      </c>
      <c r="L658">
        <v>14.5</v>
      </c>
      <c r="M658">
        <v>47.7</v>
      </c>
      <c r="N658">
        <v>198.9</v>
      </c>
      <c r="O658">
        <v>2026</v>
      </c>
      <c r="P658">
        <f>EV_DATA[[#This Row],[avg_ev_price_usd]]*EV_DATA[[#This Row],[ev_sales_units]]</f>
        <v>25578405090</v>
      </c>
      <c r="Q658">
        <f>(EV_DATA[[#This Row],[vehicle_range_km]]/EV_DATA[[#This Row],[battery_capacity_kwh]])</f>
        <v>9.4489795918367339</v>
      </c>
      <c r="R658">
        <f>(EV_DATA[[#This Row],[avg_ev_price_usd]]/EV_DATA[[#This Row],[vehicle_range_km]])</f>
        <v>178.19222462203024</v>
      </c>
      <c r="S658">
        <f>(EV_DATA[[#This Row],[charging_stations]]/EV_DATA[[#This Row],[ev_sales_units]])*1000</f>
        <v>134.39667128987517</v>
      </c>
      <c r="T658" t="s">
        <v>20</v>
      </c>
    </row>
    <row r="659" spans="1:20" x14ac:dyDescent="0.3">
      <c r="A659" t="s">
        <v>702</v>
      </c>
      <c r="B659" t="s">
        <v>39</v>
      </c>
      <c r="C659" t="s">
        <v>40</v>
      </c>
      <c r="D659" t="s">
        <v>45</v>
      </c>
      <c r="E659" t="s">
        <v>19</v>
      </c>
      <c r="F659">
        <v>673527</v>
      </c>
      <c r="G659">
        <v>93</v>
      </c>
      <c r="H659">
        <v>412</v>
      </c>
      <c r="I659">
        <v>1.77</v>
      </c>
      <c r="J659">
        <v>49072</v>
      </c>
      <c r="K659">
        <v>41244</v>
      </c>
      <c r="L659">
        <v>14.6</v>
      </c>
      <c r="M659">
        <v>8.4</v>
      </c>
      <c r="N659">
        <v>121.1</v>
      </c>
      <c r="O659">
        <v>2026</v>
      </c>
      <c r="P659">
        <f>EV_DATA[[#This Row],[avg_ev_price_usd]]*EV_DATA[[#This Row],[ev_sales_units]]</f>
        <v>27778947588</v>
      </c>
      <c r="Q659">
        <f>(EV_DATA[[#This Row],[vehicle_range_km]]/EV_DATA[[#This Row],[battery_capacity_kwh]])</f>
        <v>4.43010752688172</v>
      </c>
      <c r="R659">
        <f>(EV_DATA[[#This Row],[avg_ev_price_usd]]/EV_DATA[[#This Row],[vehicle_range_km]])</f>
        <v>100.10679611650485</v>
      </c>
      <c r="S659">
        <f>(EV_DATA[[#This Row],[charging_stations]]/EV_DATA[[#This Row],[ev_sales_units]])*1000</f>
        <v>72.858252156186751</v>
      </c>
      <c r="T659" t="s">
        <v>34</v>
      </c>
    </row>
    <row r="660" spans="1:20" x14ac:dyDescent="0.3">
      <c r="A660" t="s">
        <v>703</v>
      </c>
      <c r="B660" t="s">
        <v>27</v>
      </c>
      <c r="C660" t="s">
        <v>28</v>
      </c>
      <c r="D660" t="s">
        <v>18</v>
      </c>
      <c r="E660" t="s">
        <v>19</v>
      </c>
      <c r="F660">
        <v>53969</v>
      </c>
      <c r="G660">
        <v>87</v>
      </c>
      <c r="H660">
        <v>538</v>
      </c>
      <c r="I660">
        <v>0.54</v>
      </c>
      <c r="J660">
        <v>44300</v>
      </c>
      <c r="K660">
        <v>54274</v>
      </c>
      <c r="L660">
        <v>12.2</v>
      </c>
      <c r="M660">
        <v>56.3</v>
      </c>
      <c r="N660">
        <v>160.9</v>
      </c>
      <c r="O660">
        <v>2026</v>
      </c>
      <c r="P660">
        <f>EV_DATA[[#This Row],[avg_ev_price_usd]]*EV_DATA[[#This Row],[ev_sales_units]]</f>
        <v>2929113506</v>
      </c>
      <c r="Q660">
        <f>(EV_DATA[[#This Row],[vehicle_range_km]]/EV_DATA[[#This Row],[battery_capacity_kwh]])</f>
        <v>6.1839080459770113</v>
      </c>
      <c r="R660">
        <f>(EV_DATA[[#This Row],[avg_ev_price_usd]]/EV_DATA[[#This Row],[vehicle_range_km]])</f>
        <v>100.88104089219331</v>
      </c>
      <c r="S660">
        <f>(EV_DATA[[#This Row],[charging_stations]]/EV_DATA[[#This Row],[ev_sales_units]])*1000</f>
        <v>820.84159424855011</v>
      </c>
      <c r="T660" t="s">
        <v>34</v>
      </c>
    </row>
    <row r="661" spans="1:20" x14ac:dyDescent="0.3">
      <c r="A661" t="s">
        <v>704</v>
      </c>
      <c r="B661" t="s">
        <v>27</v>
      </c>
      <c r="C661" t="s">
        <v>28</v>
      </c>
      <c r="D661" t="s">
        <v>58</v>
      </c>
      <c r="E661" t="s">
        <v>25</v>
      </c>
      <c r="F661">
        <v>796541</v>
      </c>
      <c r="G661">
        <v>97</v>
      </c>
      <c r="H661">
        <v>432</v>
      </c>
      <c r="I661">
        <v>1.97</v>
      </c>
      <c r="J661">
        <v>26874</v>
      </c>
      <c r="K661">
        <v>48565</v>
      </c>
      <c r="L661">
        <v>22</v>
      </c>
      <c r="M661">
        <v>63.6</v>
      </c>
      <c r="N661">
        <v>258.2</v>
      </c>
      <c r="O661">
        <v>2026</v>
      </c>
      <c r="P661">
        <f>EV_DATA[[#This Row],[avg_ev_price_usd]]*EV_DATA[[#This Row],[ev_sales_units]]</f>
        <v>38684013665</v>
      </c>
      <c r="Q661">
        <f>(EV_DATA[[#This Row],[vehicle_range_km]]/EV_DATA[[#This Row],[battery_capacity_kwh]])</f>
        <v>4.4536082474226806</v>
      </c>
      <c r="R661">
        <f>(EV_DATA[[#This Row],[avg_ev_price_usd]]/EV_DATA[[#This Row],[vehicle_range_km]])</f>
        <v>112.41898148148148</v>
      </c>
      <c r="S661">
        <f>(EV_DATA[[#This Row],[charging_stations]]/EV_DATA[[#This Row],[ev_sales_units]])*1000</f>
        <v>33.738376304546783</v>
      </c>
      <c r="T661" t="s">
        <v>34</v>
      </c>
    </row>
    <row r="662" spans="1:20" x14ac:dyDescent="0.3">
      <c r="A662" t="s">
        <v>705</v>
      </c>
      <c r="B662" t="s">
        <v>66</v>
      </c>
      <c r="C662" t="s">
        <v>17</v>
      </c>
      <c r="D662" t="s">
        <v>18</v>
      </c>
      <c r="E662" t="s">
        <v>19</v>
      </c>
      <c r="F662">
        <v>373463</v>
      </c>
      <c r="G662">
        <v>46</v>
      </c>
      <c r="H662">
        <v>648</v>
      </c>
      <c r="I662">
        <v>2.12</v>
      </c>
      <c r="J662">
        <v>19738</v>
      </c>
      <c r="K662">
        <v>26573</v>
      </c>
      <c r="L662">
        <v>16.100000000000001</v>
      </c>
      <c r="M662">
        <v>10</v>
      </c>
      <c r="N662">
        <v>17.399999999999999</v>
      </c>
      <c r="O662">
        <v>2026</v>
      </c>
      <c r="P662">
        <f>EV_DATA[[#This Row],[avg_ev_price_usd]]*EV_DATA[[#This Row],[ev_sales_units]]</f>
        <v>9924032299</v>
      </c>
      <c r="Q662">
        <f>(EV_DATA[[#This Row],[vehicle_range_km]]/EV_DATA[[#This Row],[battery_capacity_kwh]])</f>
        <v>14.086956521739131</v>
      </c>
      <c r="R662">
        <f>(EV_DATA[[#This Row],[avg_ev_price_usd]]/EV_DATA[[#This Row],[vehicle_range_km]])</f>
        <v>41.007716049382715</v>
      </c>
      <c r="S662">
        <f>(EV_DATA[[#This Row],[charging_stations]]/EV_DATA[[#This Row],[ev_sales_units]])*1000</f>
        <v>52.851286472823276</v>
      </c>
      <c r="T662" t="s">
        <v>20</v>
      </c>
    </row>
    <row r="663" spans="1:20" x14ac:dyDescent="0.3">
      <c r="A663" t="s">
        <v>706</v>
      </c>
      <c r="B663" t="s">
        <v>55</v>
      </c>
      <c r="C663" t="s">
        <v>40</v>
      </c>
      <c r="D663" t="s">
        <v>72</v>
      </c>
      <c r="E663" t="s">
        <v>37</v>
      </c>
      <c r="F663">
        <v>731652</v>
      </c>
      <c r="G663">
        <v>116</v>
      </c>
      <c r="H663">
        <v>551</v>
      </c>
      <c r="I663">
        <v>1.49</v>
      </c>
      <c r="J663">
        <v>150747</v>
      </c>
      <c r="K663">
        <v>83157</v>
      </c>
      <c r="L663">
        <v>19.7</v>
      </c>
      <c r="M663">
        <v>56.5</v>
      </c>
      <c r="N663">
        <v>228.8</v>
      </c>
      <c r="O663">
        <v>2026</v>
      </c>
      <c r="P663">
        <f>EV_DATA[[#This Row],[avg_ev_price_usd]]*EV_DATA[[#This Row],[ev_sales_units]]</f>
        <v>60841985364</v>
      </c>
      <c r="Q663">
        <f>(EV_DATA[[#This Row],[vehicle_range_km]]/EV_DATA[[#This Row],[battery_capacity_kwh]])</f>
        <v>4.75</v>
      </c>
      <c r="R663">
        <f>(EV_DATA[[#This Row],[avg_ev_price_usd]]/EV_DATA[[#This Row],[vehicle_range_km]])</f>
        <v>150.92014519056261</v>
      </c>
      <c r="S663">
        <f>(EV_DATA[[#This Row],[charging_stations]]/EV_DATA[[#This Row],[ev_sales_units]])*1000</f>
        <v>206.03647635761263</v>
      </c>
      <c r="T663" t="s">
        <v>20</v>
      </c>
    </row>
    <row r="664" spans="1:20" x14ac:dyDescent="0.3">
      <c r="A664" t="s">
        <v>707</v>
      </c>
      <c r="B664" t="s">
        <v>39</v>
      </c>
      <c r="C664" t="s">
        <v>40</v>
      </c>
      <c r="D664" t="s">
        <v>47</v>
      </c>
      <c r="E664" t="s">
        <v>19</v>
      </c>
      <c r="F664">
        <v>654969</v>
      </c>
      <c r="G664">
        <v>114</v>
      </c>
      <c r="H664">
        <v>454</v>
      </c>
      <c r="I664">
        <v>1.45</v>
      </c>
      <c r="J664">
        <v>54096</v>
      </c>
      <c r="K664">
        <v>64648</v>
      </c>
      <c r="L664">
        <v>20.6</v>
      </c>
      <c r="M664">
        <v>38.1</v>
      </c>
      <c r="N664">
        <v>40.1</v>
      </c>
      <c r="O664">
        <v>2026</v>
      </c>
      <c r="P664">
        <f>EV_DATA[[#This Row],[avg_ev_price_usd]]*EV_DATA[[#This Row],[ev_sales_units]]</f>
        <v>42342435912</v>
      </c>
      <c r="Q664">
        <f>(EV_DATA[[#This Row],[vehicle_range_km]]/EV_DATA[[#This Row],[battery_capacity_kwh]])</f>
        <v>3.9824561403508771</v>
      </c>
      <c r="R664">
        <f>(EV_DATA[[#This Row],[avg_ev_price_usd]]/EV_DATA[[#This Row],[vehicle_range_km]])</f>
        <v>142.39647577092512</v>
      </c>
      <c r="S664">
        <f>(EV_DATA[[#This Row],[charging_stations]]/EV_DATA[[#This Row],[ev_sales_units]])*1000</f>
        <v>82.593221969284031</v>
      </c>
      <c r="T664" t="s">
        <v>20</v>
      </c>
    </row>
    <row r="665" spans="1:20" x14ac:dyDescent="0.3">
      <c r="A665" t="s">
        <v>708</v>
      </c>
      <c r="B665" t="s">
        <v>66</v>
      </c>
      <c r="C665" t="s">
        <v>17</v>
      </c>
      <c r="D665" t="s">
        <v>31</v>
      </c>
      <c r="E665" t="s">
        <v>25</v>
      </c>
      <c r="F665">
        <v>446980</v>
      </c>
      <c r="G665">
        <v>107</v>
      </c>
      <c r="H665">
        <v>312</v>
      </c>
      <c r="I665">
        <v>1.43</v>
      </c>
      <c r="J665">
        <v>65128</v>
      </c>
      <c r="K665">
        <v>64703</v>
      </c>
      <c r="L665">
        <v>24.9</v>
      </c>
      <c r="M665">
        <v>36.9</v>
      </c>
      <c r="N665">
        <v>213.8</v>
      </c>
      <c r="O665">
        <v>2026</v>
      </c>
      <c r="P665">
        <f>EV_DATA[[#This Row],[avg_ev_price_usd]]*EV_DATA[[#This Row],[ev_sales_units]]</f>
        <v>28920946940</v>
      </c>
      <c r="Q665">
        <f>(EV_DATA[[#This Row],[vehicle_range_km]]/EV_DATA[[#This Row],[battery_capacity_kwh]])</f>
        <v>2.9158878504672896</v>
      </c>
      <c r="R665">
        <f>(EV_DATA[[#This Row],[avg_ev_price_usd]]/EV_DATA[[#This Row],[vehicle_range_km]])</f>
        <v>207.38141025641025</v>
      </c>
      <c r="S665">
        <f>(EV_DATA[[#This Row],[charging_stations]]/EV_DATA[[#This Row],[ev_sales_units]])*1000</f>
        <v>145.7067430310081</v>
      </c>
      <c r="T665" t="s">
        <v>34</v>
      </c>
    </row>
    <row r="666" spans="1:20" x14ac:dyDescent="0.3">
      <c r="A666" t="s">
        <v>709</v>
      </c>
      <c r="B666" t="s">
        <v>39</v>
      </c>
      <c r="C666" t="s">
        <v>40</v>
      </c>
      <c r="D666" t="s">
        <v>58</v>
      </c>
      <c r="E666" t="s">
        <v>37</v>
      </c>
      <c r="F666">
        <v>108976</v>
      </c>
      <c r="G666">
        <v>78</v>
      </c>
      <c r="H666">
        <v>555</v>
      </c>
      <c r="I666">
        <v>1.68</v>
      </c>
      <c r="J666">
        <v>183916</v>
      </c>
      <c r="K666">
        <v>55131</v>
      </c>
      <c r="L666">
        <v>14.8</v>
      </c>
      <c r="M666">
        <v>29.8</v>
      </c>
      <c r="N666">
        <v>220.3</v>
      </c>
      <c r="O666">
        <v>2026</v>
      </c>
      <c r="P666">
        <f>EV_DATA[[#This Row],[avg_ev_price_usd]]*EV_DATA[[#This Row],[ev_sales_units]]</f>
        <v>6007955856</v>
      </c>
      <c r="Q666">
        <f>(EV_DATA[[#This Row],[vehicle_range_km]]/EV_DATA[[#This Row],[battery_capacity_kwh]])</f>
        <v>7.115384615384615</v>
      </c>
      <c r="R666">
        <f>(EV_DATA[[#This Row],[avg_ev_price_usd]]/EV_DATA[[#This Row],[vehicle_range_km]])</f>
        <v>99.335135135135133</v>
      </c>
      <c r="S666">
        <f>(EV_DATA[[#This Row],[charging_stations]]/EV_DATA[[#This Row],[ev_sales_units]])*1000</f>
        <v>1687.6743503156658</v>
      </c>
      <c r="T666" t="s">
        <v>20</v>
      </c>
    </row>
    <row r="667" spans="1:20" x14ac:dyDescent="0.3">
      <c r="A667" t="s">
        <v>710</v>
      </c>
      <c r="B667" t="s">
        <v>49</v>
      </c>
      <c r="C667" t="s">
        <v>23</v>
      </c>
      <c r="D667" t="s">
        <v>24</v>
      </c>
      <c r="E667" t="s">
        <v>25</v>
      </c>
      <c r="F667">
        <v>403223</v>
      </c>
      <c r="G667">
        <v>52</v>
      </c>
      <c r="H667">
        <v>479</v>
      </c>
      <c r="I667">
        <v>0.6</v>
      </c>
      <c r="J667">
        <v>87846</v>
      </c>
      <c r="K667">
        <v>34845</v>
      </c>
      <c r="L667">
        <v>12.7</v>
      </c>
      <c r="M667">
        <v>25.8</v>
      </c>
      <c r="N667">
        <v>130.1</v>
      </c>
      <c r="O667">
        <v>2026</v>
      </c>
      <c r="P667">
        <f>EV_DATA[[#This Row],[avg_ev_price_usd]]*EV_DATA[[#This Row],[ev_sales_units]]</f>
        <v>14050305435</v>
      </c>
      <c r="Q667">
        <f>(EV_DATA[[#This Row],[vehicle_range_km]]/EV_DATA[[#This Row],[battery_capacity_kwh]])</f>
        <v>9.2115384615384617</v>
      </c>
      <c r="R667">
        <f>(EV_DATA[[#This Row],[avg_ev_price_usd]]/EV_DATA[[#This Row],[vehicle_range_km]])</f>
        <v>72.745302713987471</v>
      </c>
      <c r="S667">
        <f>(EV_DATA[[#This Row],[charging_stations]]/EV_DATA[[#This Row],[ev_sales_units]])*1000</f>
        <v>217.85959630279027</v>
      </c>
      <c r="T667" t="s">
        <v>34</v>
      </c>
    </row>
    <row r="668" spans="1:20" x14ac:dyDescent="0.3">
      <c r="A668" t="s">
        <v>711</v>
      </c>
      <c r="B668" t="s">
        <v>39</v>
      </c>
      <c r="C668" t="s">
        <v>40</v>
      </c>
      <c r="D668" t="s">
        <v>18</v>
      </c>
      <c r="E668" t="s">
        <v>25</v>
      </c>
      <c r="F668">
        <v>483362</v>
      </c>
      <c r="G668">
        <v>68</v>
      </c>
      <c r="H668">
        <v>641</v>
      </c>
      <c r="I668">
        <v>2.66</v>
      </c>
      <c r="J668">
        <v>96054</v>
      </c>
      <c r="K668">
        <v>44868</v>
      </c>
      <c r="L668">
        <v>16.5</v>
      </c>
      <c r="M668">
        <v>52.3</v>
      </c>
      <c r="N668">
        <v>94.5</v>
      </c>
      <c r="O668">
        <v>2026</v>
      </c>
      <c r="P668">
        <f>EV_DATA[[#This Row],[avg_ev_price_usd]]*EV_DATA[[#This Row],[ev_sales_units]]</f>
        <v>21687486216</v>
      </c>
      <c r="Q668">
        <f>(EV_DATA[[#This Row],[vehicle_range_km]]/EV_DATA[[#This Row],[battery_capacity_kwh]])</f>
        <v>9.4264705882352935</v>
      </c>
      <c r="R668">
        <f>(EV_DATA[[#This Row],[avg_ev_price_usd]]/EV_DATA[[#This Row],[vehicle_range_km]])</f>
        <v>69.996879875195006</v>
      </c>
      <c r="S668">
        <f>(EV_DATA[[#This Row],[charging_stations]]/EV_DATA[[#This Row],[ev_sales_units]])*1000</f>
        <v>198.72062760415591</v>
      </c>
      <c r="T668" t="s">
        <v>20</v>
      </c>
    </row>
    <row r="669" spans="1:20" x14ac:dyDescent="0.3">
      <c r="A669" t="s">
        <v>712</v>
      </c>
      <c r="B669" t="s">
        <v>66</v>
      </c>
      <c r="C669" t="s">
        <v>17</v>
      </c>
      <c r="D669" t="s">
        <v>31</v>
      </c>
      <c r="E669" t="s">
        <v>33</v>
      </c>
      <c r="F669">
        <v>562794</v>
      </c>
      <c r="G669">
        <v>94</v>
      </c>
      <c r="H669">
        <v>434</v>
      </c>
      <c r="I669">
        <v>2.37</v>
      </c>
      <c r="J669">
        <v>88020</v>
      </c>
      <c r="K669">
        <v>42903</v>
      </c>
      <c r="L669">
        <v>13.2</v>
      </c>
      <c r="M669">
        <v>33.799999999999997</v>
      </c>
      <c r="N669">
        <v>87.1</v>
      </c>
      <c r="O669">
        <v>2026</v>
      </c>
      <c r="P669">
        <f>EV_DATA[[#This Row],[avg_ev_price_usd]]*EV_DATA[[#This Row],[ev_sales_units]]</f>
        <v>24145550982</v>
      </c>
      <c r="Q669">
        <f>(EV_DATA[[#This Row],[vehicle_range_km]]/EV_DATA[[#This Row],[battery_capacity_kwh]])</f>
        <v>4.6170212765957448</v>
      </c>
      <c r="R669">
        <f>(EV_DATA[[#This Row],[avg_ev_price_usd]]/EV_DATA[[#This Row],[vehicle_range_km]])</f>
        <v>98.854838709677423</v>
      </c>
      <c r="S669">
        <f>(EV_DATA[[#This Row],[charging_stations]]/EV_DATA[[#This Row],[ev_sales_units]])*1000</f>
        <v>156.39825584494506</v>
      </c>
      <c r="T669" t="s">
        <v>20</v>
      </c>
    </row>
    <row r="670" spans="1:20" x14ac:dyDescent="0.3">
      <c r="A670" t="s">
        <v>713</v>
      </c>
      <c r="B670" t="s">
        <v>55</v>
      </c>
      <c r="C670" t="s">
        <v>40</v>
      </c>
      <c r="D670" t="s">
        <v>58</v>
      </c>
      <c r="E670" t="s">
        <v>37</v>
      </c>
      <c r="F670">
        <v>328412</v>
      </c>
      <c r="G670">
        <v>56</v>
      </c>
      <c r="H670">
        <v>474</v>
      </c>
      <c r="I670">
        <v>1.31</v>
      </c>
      <c r="J670">
        <v>45255</v>
      </c>
      <c r="K670">
        <v>67980</v>
      </c>
      <c r="L670">
        <v>17.8</v>
      </c>
      <c r="M670">
        <v>35.799999999999997</v>
      </c>
      <c r="N670">
        <v>140.80000000000001</v>
      </c>
      <c r="O670">
        <v>2026</v>
      </c>
      <c r="P670">
        <f>EV_DATA[[#This Row],[avg_ev_price_usd]]*EV_DATA[[#This Row],[ev_sales_units]]</f>
        <v>22325447760</v>
      </c>
      <c r="Q670">
        <f>(EV_DATA[[#This Row],[vehicle_range_km]]/EV_DATA[[#This Row],[battery_capacity_kwh]])</f>
        <v>8.4642857142857135</v>
      </c>
      <c r="R670">
        <f>(EV_DATA[[#This Row],[avg_ev_price_usd]]/EV_DATA[[#This Row],[vehicle_range_km]])</f>
        <v>143.41772151898735</v>
      </c>
      <c r="S670">
        <f>(EV_DATA[[#This Row],[charging_stations]]/EV_DATA[[#This Row],[ev_sales_units]])*1000</f>
        <v>137.79947139568591</v>
      </c>
      <c r="T670" t="s">
        <v>34</v>
      </c>
    </row>
    <row r="671" spans="1:20" x14ac:dyDescent="0.3">
      <c r="A671" t="s">
        <v>714</v>
      </c>
      <c r="B671" t="s">
        <v>55</v>
      </c>
      <c r="C671" t="s">
        <v>40</v>
      </c>
      <c r="D671" t="s">
        <v>31</v>
      </c>
      <c r="E671" t="s">
        <v>25</v>
      </c>
      <c r="F671">
        <v>782993</v>
      </c>
      <c r="G671">
        <v>82</v>
      </c>
      <c r="H671">
        <v>345</v>
      </c>
      <c r="I671">
        <v>1.44</v>
      </c>
      <c r="J671">
        <v>128911</v>
      </c>
      <c r="K671">
        <v>32793</v>
      </c>
      <c r="L671">
        <v>17.7</v>
      </c>
      <c r="M671">
        <v>55.7</v>
      </c>
      <c r="N671">
        <v>279.3</v>
      </c>
      <c r="O671">
        <v>2026</v>
      </c>
      <c r="P671">
        <f>EV_DATA[[#This Row],[avg_ev_price_usd]]*EV_DATA[[#This Row],[ev_sales_units]]</f>
        <v>25676689449</v>
      </c>
      <c r="Q671">
        <f>(EV_DATA[[#This Row],[vehicle_range_km]]/EV_DATA[[#This Row],[battery_capacity_kwh]])</f>
        <v>4.2073170731707314</v>
      </c>
      <c r="R671">
        <f>(EV_DATA[[#This Row],[avg_ev_price_usd]]/EV_DATA[[#This Row],[vehicle_range_km]])</f>
        <v>95.052173913043475</v>
      </c>
      <c r="S671">
        <f>(EV_DATA[[#This Row],[charging_stations]]/EV_DATA[[#This Row],[ev_sales_units]])*1000</f>
        <v>164.63876433122647</v>
      </c>
      <c r="T671" t="s">
        <v>20</v>
      </c>
    </row>
    <row r="672" spans="1:20" x14ac:dyDescent="0.3">
      <c r="A672" t="s">
        <v>715</v>
      </c>
      <c r="B672" t="s">
        <v>55</v>
      </c>
      <c r="C672" t="s">
        <v>40</v>
      </c>
      <c r="D672" t="s">
        <v>29</v>
      </c>
      <c r="E672" t="s">
        <v>37</v>
      </c>
      <c r="F672">
        <v>693268</v>
      </c>
      <c r="G672">
        <v>116</v>
      </c>
      <c r="H672">
        <v>291</v>
      </c>
      <c r="I672">
        <v>1.1100000000000001</v>
      </c>
      <c r="J672">
        <v>186661</v>
      </c>
      <c r="K672">
        <v>83472</v>
      </c>
      <c r="L672">
        <v>14.2</v>
      </c>
      <c r="M672">
        <v>20.3</v>
      </c>
      <c r="N672">
        <v>10.6</v>
      </c>
      <c r="O672">
        <v>2026</v>
      </c>
      <c r="P672">
        <f>EV_DATA[[#This Row],[avg_ev_price_usd]]*EV_DATA[[#This Row],[ev_sales_units]]</f>
        <v>57868466496</v>
      </c>
      <c r="Q672">
        <f>(EV_DATA[[#This Row],[vehicle_range_km]]/EV_DATA[[#This Row],[battery_capacity_kwh]])</f>
        <v>2.5086206896551726</v>
      </c>
      <c r="R672">
        <f>(EV_DATA[[#This Row],[avg_ev_price_usd]]/EV_DATA[[#This Row],[vehicle_range_km]])</f>
        <v>286.84536082474227</v>
      </c>
      <c r="S672">
        <f>(EV_DATA[[#This Row],[charging_stations]]/EV_DATA[[#This Row],[ev_sales_units]])*1000</f>
        <v>269.24796759694664</v>
      </c>
      <c r="T672" t="s">
        <v>20</v>
      </c>
    </row>
    <row r="673" spans="1:20" x14ac:dyDescent="0.3">
      <c r="A673" t="s">
        <v>716</v>
      </c>
      <c r="B673" t="s">
        <v>27</v>
      </c>
      <c r="C673" t="s">
        <v>28</v>
      </c>
      <c r="D673" t="s">
        <v>47</v>
      </c>
      <c r="E673" t="s">
        <v>33</v>
      </c>
      <c r="F673">
        <v>64292</v>
      </c>
      <c r="G673">
        <v>45</v>
      </c>
      <c r="H673">
        <v>469</v>
      </c>
      <c r="I673">
        <v>2.1800000000000002</v>
      </c>
      <c r="J673">
        <v>59197</v>
      </c>
      <c r="K673">
        <v>43739</v>
      </c>
      <c r="L673">
        <v>15.2</v>
      </c>
      <c r="M673">
        <v>18</v>
      </c>
      <c r="N673">
        <v>160.4</v>
      </c>
      <c r="O673">
        <v>2026</v>
      </c>
      <c r="P673">
        <f>EV_DATA[[#This Row],[avg_ev_price_usd]]*EV_DATA[[#This Row],[ev_sales_units]]</f>
        <v>2812067788</v>
      </c>
      <c r="Q673">
        <f>(EV_DATA[[#This Row],[vehicle_range_km]]/EV_DATA[[#This Row],[battery_capacity_kwh]])</f>
        <v>10.422222222222222</v>
      </c>
      <c r="R673">
        <f>(EV_DATA[[#This Row],[avg_ev_price_usd]]/EV_DATA[[#This Row],[vehicle_range_km]])</f>
        <v>93.260127931769716</v>
      </c>
      <c r="S673">
        <f>(EV_DATA[[#This Row],[charging_stations]]/EV_DATA[[#This Row],[ev_sales_units]])*1000</f>
        <v>920.75219311889498</v>
      </c>
      <c r="T673" t="s">
        <v>20</v>
      </c>
    </row>
    <row r="674" spans="1:20" x14ac:dyDescent="0.3">
      <c r="A674" t="s">
        <v>717</v>
      </c>
      <c r="B674" t="s">
        <v>22</v>
      </c>
      <c r="C674" t="s">
        <v>23</v>
      </c>
      <c r="D674" t="s">
        <v>29</v>
      </c>
      <c r="E674" t="s">
        <v>19</v>
      </c>
      <c r="F674">
        <v>163002</v>
      </c>
      <c r="G674">
        <v>88</v>
      </c>
      <c r="H674">
        <v>340</v>
      </c>
      <c r="I674">
        <v>1.76</v>
      </c>
      <c r="J674">
        <v>105869</v>
      </c>
      <c r="K674">
        <v>59501</v>
      </c>
      <c r="L674">
        <v>15.9</v>
      </c>
      <c r="M674">
        <v>38.4</v>
      </c>
      <c r="N674">
        <v>249.1</v>
      </c>
      <c r="O674">
        <v>2026</v>
      </c>
      <c r="P674">
        <f>EV_DATA[[#This Row],[avg_ev_price_usd]]*EV_DATA[[#This Row],[ev_sales_units]]</f>
        <v>9698782002</v>
      </c>
      <c r="Q674">
        <f>(EV_DATA[[#This Row],[vehicle_range_km]]/EV_DATA[[#This Row],[battery_capacity_kwh]])</f>
        <v>3.8636363636363638</v>
      </c>
      <c r="R674">
        <f>(EV_DATA[[#This Row],[avg_ev_price_usd]]/EV_DATA[[#This Row],[vehicle_range_km]])</f>
        <v>175.00294117647059</v>
      </c>
      <c r="S674">
        <f>(EV_DATA[[#This Row],[charging_stations]]/EV_DATA[[#This Row],[ev_sales_units]])*1000</f>
        <v>649.49509821965376</v>
      </c>
      <c r="T674" t="s">
        <v>34</v>
      </c>
    </row>
    <row r="675" spans="1:20" x14ac:dyDescent="0.3">
      <c r="A675" t="s">
        <v>718</v>
      </c>
      <c r="B675" t="s">
        <v>49</v>
      </c>
      <c r="C675" t="s">
        <v>23</v>
      </c>
      <c r="D675" t="s">
        <v>58</v>
      </c>
      <c r="E675" t="s">
        <v>25</v>
      </c>
      <c r="F675">
        <v>607869</v>
      </c>
      <c r="G675">
        <v>62</v>
      </c>
      <c r="H675">
        <v>621</v>
      </c>
      <c r="I675">
        <v>0.59</v>
      </c>
      <c r="J675">
        <v>74972</v>
      </c>
      <c r="K675">
        <v>59019</v>
      </c>
      <c r="L675">
        <v>16.600000000000001</v>
      </c>
      <c r="M675">
        <v>15.6</v>
      </c>
      <c r="N675">
        <v>169.8</v>
      </c>
      <c r="O675">
        <v>2026</v>
      </c>
      <c r="P675">
        <f>EV_DATA[[#This Row],[avg_ev_price_usd]]*EV_DATA[[#This Row],[ev_sales_units]]</f>
        <v>35875820511</v>
      </c>
      <c r="Q675">
        <f>(EV_DATA[[#This Row],[vehicle_range_km]]/EV_DATA[[#This Row],[battery_capacity_kwh]])</f>
        <v>10.016129032258064</v>
      </c>
      <c r="R675">
        <f>(EV_DATA[[#This Row],[avg_ev_price_usd]]/EV_DATA[[#This Row],[vehicle_range_km]])</f>
        <v>95.038647342995162</v>
      </c>
      <c r="S675">
        <f>(EV_DATA[[#This Row],[charging_stations]]/EV_DATA[[#This Row],[ev_sales_units]])*1000</f>
        <v>123.33578451936191</v>
      </c>
      <c r="T675" t="s">
        <v>20</v>
      </c>
    </row>
    <row r="676" spans="1:20" x14ac:dyDescent="0.3">
      <c r="A676" t="s">
        <v>719</v>
      </c>
      <c r="B676" t="s">
        <v>39</v>
      </c>
      <c r="C676" t="s">
        <v>40</v>
      </c>
      <c r="D676" t="s">
        <v>31</v>
      </c>
      <c r="E676" t="s">
        <v>19</v>
      </c>
      <c r="F676">
        <v>608672</v>
      </c>
      <c r="G676">
        <v>45</v>
      </c>
      <c r="H676">
        <v>302</v>
      </c>
      <c r="I676">
        <v>2.81</v>
      </c>
      <c r="J676">
        <v>136218</v>
      </c>
      <c r="K676">
        <v>84378</v>
      </c>
      <c r="L676">
        <v>20</v>
      </c>
      <c r="M676">
        <v>41.2</v>
      </c>
      <c r="N676">
        <v>274.7</v>
      </c>
      <c r="O676">
        <v>2026</v>
      </c>
      <c r="P676">
        <f>EV_DATA[[#This Row],[avg_ev_price_usd]]*EV_DATA[[#This Row],[ev_sales_units]]</f>
        <v>51358526016</v>
      </c>
      <c r="Q676">
        <f>(EV_DATA[[#This Row],[vehicle_range_km]]/EV_DATA[[#This Row],[battery_capacity_kwh]])</f>
        <v>6.7111111111111112</v>
      </c>
      <c r="R676">
        <f>(EV_DATA[[#This Row],[avg_ev_price_usd]]/EV_DATA[[#This Row],[vehicle_range_km]])</f>
        <v>279.39735099337747</v>
      </c>
      <c r="S676">
        <f>(EV_DATA[[#This Row],[charging_stations]]/EV_DATA[[#This Row],[ev_sales_units]])*1000</f>
        <v>223.7954103359445</v>
      </c>
      <c r="T676" t="s">
        <v>20</v>
      </c>
    </row>
    <row r="677" spans="1:20" x14ac:dyDescent="0.3">
      <c r="A677" t="s">
        <v>720</v>
      </c>
      <c r="B677" t="s">
        <v>61</v>
      </c>
      <c r="C677" t="s">
        <v>40</v>
      </c>
      <c r="D677" t="s">
        <v>24</v>
      </c>
      <c r="E677" t="s">
        <v>37</v>
      </c>
      <c r="F677">
        <v>418464</v>
      </c>
      <c r="G677">
        <v>93</v>
      </c>
      <c r="H677">
        <v>552</v>
      </c>
      <c r="I677">
        <v>2.16</v>
      </c>
      <c r="J677">
        <v>167813</v>
      </c>
      <c r="K677">
        <v>82320</v>
      </c>
      <c r="L677">
        <v>12.2</v>
      </c>
      <c r="M677">
        <v>59.6</v>
      </c>
      <c r="N677">
        <v>59.6</v>
      </c>
      <c r="O677">
        <v>2026</v>
      </c>
      <c r="P677">
        <f>EV_DATA[[#This Row],[avg_ev_price_usd]]*EV_DATA[[#This Row],[ev_sales_units]]</f>
        <v>34447956480</v>
      </c>
      <c r="Q677">
        <f>(EV_DATA[[#This Row],[vehicle_range_km]]/EV_DATA[[#This Row],[battery_capacity_kwh]])</f>
        <v>5.935483870967742</v>
      </c>
      <c r="R677">
        <f>(EV_DATA[[#This Row],[avg_ev_price_usd]]/EV_DATA[[#This Row],[vehicle_range_km]])</f>
        <v>149.13043478260869</v>
      </c>
      <c r="S677">
        <f>(EV_DATA[[#This Row],[charging_stations]]/EV_DATA[[#This Row],[ev_sales_units]])*1000</f>
        <v>401.02135428615128</v>
      </c>
      <c r="T677" t="s">
        <v>20</v>
      </c>
    </row>
    <row r="678" spans="1:20" x14ac:dyDescent="0.3">
      <c r="A678" t="s">
        <v>721</v>
      </c>
      <c r="B678" t="s">
        <v>27</v>
      </c>
      <c r="C678" t="s">
        <v>28</v>
      </c>
      <c r="D678" t="s">
        <v>31</v>
      </c>
      <c r="E678" t="s">
        <v>19</v>
      </c>
      <c r="F678">
        <v>320570</v>
      </c>
      <c r="G678">
        <v>60</v>
      </c>
      <c r="H678">
        <v>572</v>
      </c>
      <c r="I678">
        <v>2.94</v>
      </c>
      <c r="J678">
        <v>144908</v>
      </c>
      <c r="K678">
        <v>54508</v>
      </c>
      <c r="L678">
        <v>12.4</v>
      </c>
      <c r="M678">
        <v>64.7</v>
      </c>
      <c r="N678">
        <v>276.7</v>
      </c>
      <c r="O678">
        <v>2026</v>
      </c>
      <c r="P678">
        <f>EV_DATA[[#This Row],[avg_ev_price_usd]]*EV_DATA[[#This Row],[ev_sales_units]]</f>
        <v>17473629560</v>
      </c>
      <c r="Q678">
        <f>(EV_DATA[[#This Row],[vehicle_range_km]]/EV_DATA[[#This Row],[battery_capacity_kwh]])</f>
        <v>9.5333333333333332</v>
      </c>
      <c r="R678">
        <f>(EV_DATA[[#This Row],[avg_ev_price_usd]]/EV_DATA[[#This Row],[vehicle_range_km]])</f>
        <v>95.293706293706293</v>
      </c>
      <c r="S678">
        <f>(EV_DATA[[#This Row],[charging_stations]]/EV_DATA[[#This Row],[ev_sales_units]])*1000</f>
        <v>452.03231743456968</v>
      </c>
      <c r="T678" t="s">
        <v>34</v>
      </c>
    </row>
    <row r="679" spans="1:20" x14ac:dyDescent="0.3">
      <c r="A679" t="s">
        <v>722</v>
      </c>
      <c r="B679" t="s">
        <v>42</v>
      </c>
      <c r="C679" t="s">
        <v>17</v>
      </c>
      <c r="D679" t="s">
        <v>47</v>
      </c>
      <c r="E679" t="s">
        <v>37</v>
      </c>
      <c r="F679">
        <v>674310</v>
      </c>
      <c r="G679">
        <v>118</v>
      </c>
      <c r="H679">
        <v>406</v>
      </c>
      <c r="I679">
        <v>0.59</v>
      </c>
      <c r="J679">
        <v>107212</v>
      </c>
      <c r="K679">
        <v>58972</v>
      </c>
      <c r="L679">
        <v>23.8</v>
      </c>
      <c r="M679">
        <v>47.4</v>
      </c>
      <c r="N679">
        <v>147.80000000000001</v>
      </c>
      <c r="O679">
        <v>2026</v>
      </c>
      <c r="P679">
        <f>EV_DATA[[#This Row],[avg_ev_price_usd]]*EV_DATA[[#This Row],[ev_sales_units]]</f>
        <v>39765409320</v>
      </c>
      <c r="Q679">
        <f>(EV_DATA[[#This Row],[vehicle_range_km]]/EV_DATA[[#This Row],[battery_capacity_kwh]])</f>
        <v>3.4406779661016951</v>
      </c>
      <c r="R679">
        <f>(EV_DATA[[#This Row],[avg_ev_price_usd]]/EV_DATA[[#This Row],[vehicle_range_km]])</f>
        <v>145.25123152709361</v>
      </c>
      <c r="S679">
        <f>(EV_DATA[[#This Row],[charging_stations]]/EV_DATA[[#This Row],[ev_sales_units]])*1000</f>
        <v>158.99512093844078</v>
      </c>
      <c r="T679" t="s">
        <v>20</v>
      </c>
    </row>
    <row r="680" spans="1:20" x14ac:dyDescent="0.3">
      <c r="A680" t="s">
        <v>723</v>
      </c>
      <c r="B680" t="s">
        <v>22</v>
      </c>
      <c r="C680" t="s">
        <v>23</v>
      </c>
      <c r="D680" t="s">
        <v>24</v>
      </c>
      <c r="E680" t="s">
        <v>25</v>
      </c>
      <c r="F680">
        <v>167734</v>
      </c>
      <c r="G680">
        <v>44</v>
      </c>
      <c r="H680">
        <v>358</v>
      </c>
      <c r="I680">
        <v>1.05</v>
      </c>
      <c r="J680">
        <v>51845</v>
      </c>
      <c r="K680">
        <v>30806</v>
      </c>
      <c r="L680">
        <v>21.7</v>
      </c>
      <c r="M680">
        <v>23</v>
      </c>
      <c r="N680">
        <v>17.3</v>
      </c>
      <c r="O680">
        <v>2026</v>
      </c>
      <c r="P680">
        <f>EV_DATA[[#This Row],[avg_ev_price_usd]]*EV_DATA[[#This Row],[ev_sales_units]]</f>
        <v>5167213604</v>
      </c>
      <c r="Q680">
        <f>(EV_DATA[[#This Row],[vehicle_range_km]]/EV_DATA[[#This Row],[battery_capacity_kwh]])</f>
        <v>8.1363636363636367</v>
      </c>
      <c r="R680">
        <f>(EV_DATA[[#This Row],[avg_ev_price_usd]]/EV_DATA[[#This Row],[vehicle_range_km]])</f>
        <v>86.050279329608941</v>
      </c>
      <c r="S680">
        <f>(EV_DATA[[#This Row],[charging_stations]]/EV_DATA[[#This Row],[ev_sales_units]])*1000</f>
        <v>309.09058390069993</v>
      </c>
      <c r="T680" t="s">
        <v>34</v>
      </c>
    </row>
    <row r="681" spans="1:20" x14ac:dyDescent="0.3">
      <c r="A681" t="s">
        <v>724</v>
      </c>
      <c r="B681" t="s">
        <v>39</v>
      </c>
      <c r="C681" t="s">
        <v>40</v>
      </c>
      <c r="D681" t="s">
        <v>45</v>
      </c>
      <c r="E681" t="s">
        <v>19</v>
      </c>
      <c r="F681">
        <v>465199</v>
      </c>
      <c r="G681">
        <v>98</v>
      </c>
      <c r="H681">
        <v>359</v>
      </c>
      <c r="I681">
        <v>1.1200000000000001</v>
      </c>
      <c r="J681">
        <v>81267</v>
      </c>
      <c r="K681">
        <v>49319</v>
      </c>
      <c r="L681">
        <v>16.899999999999999</v>
      </c>
      <c r="M681">
        <v>26.8</v>
      </c>
      <c r="N681">
        <v>221.1</v>
      </c>
      <c r="O681">
        <v>2026</v>
      </c>
      <c r="P681">
        <f>EV_DATA[[#This Row],[avg_ev_price_usd]]*EV_DATA[[#This Row],[ev_sales_units]]</f>
        <v>22943149481</v>
      </c>
      <c r="Q681">
        <f>(EV_DATA[[#This Row],[vehicle_range_km]]/EV_DATA[[#This Row],[battery_capacity_kwh]])</f>
        <v>3.6632653061224492</v>
      </c>
      <c r="R681">
        <f>(EV_DATA[[#This Row],[avg_ev_price_usd]]/EV_DATA[[#This Row],[vehicle_range_km]])</f>
        <v>137.37883008356545</v>
      </c>
      <c r="S681">
        <f>(EV_DATA[[#This Row],[charging_stations]]/EV_DATA[[#This Row],[ev_sales_units]])*1000</f>
        <v>174.69298085335521</v>
      </c>
      <c r="T681" t="s">
        <v>20</v>
      </c>
    </row>
    <row r="682" spans="1:20" x14ac:dyDescent="0.3">
      <c r="A682" t="s">
        <v>725</v>
      </c>
      <c r="B682" t="s">
        <v>49</v>
      </c>
      <c r="C682" t="s">
        <v>23</v>
      </c>
      <c r="D682" t="s">
        <v>29</v>
      </c>
      <c r="E682" t="s">
        <v>33</v>
      </c>
      <c r="F682">
        <v>568896</v>
      </c>
      <c r="G682">
        <v>77</v>
      </c>
      <c r="H682">
        <v>473</v>
      </c>
      <c r="I682">
        <v>2.95</v>
      </c>
      <c r="J682">
        <v>69140</v>
      </c>
      <c r="K682">
        <v>78723</v>
      </c>
      <c r="L682">
        <v>21.1</v>
      </c>
      <c r="M682">
        <v>58.4</v>
      </c>
      <c r="N682">
        <v>61.8</v>
      </c>
      <c r="O682">
        <v>2026</v>
      </c>
      <c r="P682">
        <f>EV_DATA[[#This Row],[avg_ev_price_usd]]*EV_DATA[[#This Row],[ev_sales_units]]</f>
        <v>44785199808</v>
      </c>
      <c r="Q682">
        <f>(EV_DATA[[#This Row],[vehicle_range_km]]/EV_DATA[[#This Row],[battery_capacity_kwh]])</f>
        <v>6.1428571428571432</v>
      </c>
      <c r="R682">
        <f>(EV_DATA[[#This Row],[avg_ev_price_usd]]/EV_DATA[[#This Row],[vehicle_range_km]])</f>
        <v>166.43340380549682</v>
      </c>
      <c r="S682">
        <f>(EV_DATA[[#This Row],[charging_stations]]/EV_DATA[[#This Row],[ev_sales_units]])*1000</f>
        <v>121.5336370795365</v>
      </c>
      <c r="T682" t="s">
        <v>34</v>
      </c>
    </row>
    <row r="683" spans="1:20" x14ac:dyDescent="0.3">
      <c r="A683" t="s">
        <v>726</v>
      </c>
      <c r="B683" t="s">
        <v>39</v>
      </c>
      <c r="C683" t="s">
        <v>40</v>
      </c>
      <c r="D683" t="s">
        <v>24</v>
      </c>
      <c r="E683" t="s">
        <v>19</v>
      </c>
      <c r="F683">
        <v>265129</v>
      </c>
      <c r="G683">
        <v>71</v>
      </c>
      <c r="H683">
        <v>297</v>
      </c>
      <c r="I683">
        <v>1.55</v>
      </c>
      <c r="J683">
        <v>78453</v>
      </c>
      <c r="K683">
        <v>73081</v>
      </c>
      <c r="L683">
        <v>14.3</v>
      </c>
      <c r="M683">
        <v>48.5</v>
      </c>
      <c r="N683">
        <v>107.3</v>
      </c>
      <c r="O683">
        <v>2026</v>
      </c>
      <c r="P683">
        <f>EV_DATA[[#This Row],[avg_ev_price_usd]]*EV_DATA[[#This Row],[ev_sales_units]]</f>
        <v>19375892449</v>
      </c>
      <c r="Q683">
        <f>(EV_DATA[[#This Row],[vehicle_range_km]]/EV_DATA[[#This Row],[battery_capacity_kwh]])</f>
        <v>4.183098591549296</v>
      </c>
      <c r="R683">
        <f>(EV_DATA[[#This Row],[avg_ev_price_usd]]/EV_DATA[[#This Row],[vehicle_range_km]])</f>
        <v>246.06397306397307</v>
      </c>
      <c r="S683">
        <f>(EV_DATA[[#This Row],[charging_stations]]/EV_DATA[[#This Row],[ev_sales_units]])*1000</f>
        <v>295.90501227704254</v>
      </c>
      <c r="T683" t="s">
        <v>34</v>
      </c>
    </row>
    <row r="684" spans="1:20" x14ac:dyDescent="0.3">
      <c r="A684" t="s">
        <v>727</v>
      </c>
      <c r="B684" t="s">
        <v>27</v>
      </c>
      <c r="C684" t="s">
        <v>28</v>
      </c>
      <c r="D684" t="s">
        <v>45</v>
      </c>
      <c r="E684" t="s">
        <v>25</v>
      </c>
      <c r="F684">
        <v>689902</v>
      </c>
      <c r="G684">
        <v>69</v>
      </c>
      <c r="H684">
        <v>441</v>
      </c>
      <c r="I684">
        <v>1.96</v>
      </c>
      <c r="J684">
        <v>111391</v>
      </c>
      <c r="K684">
        <v>65710</v>
      </c>
      <c r="L684">
        <v>14.3</v>
      </c>
      <c r="M684">
        <v>39.5</v>
      </c>
      <c r="N684">
        <v>276.3</v>
      </c>
      <c r="O684">
        <v>2026</v>
      </c>
      <c r="P684">
        <f>EV_DATA[[#This Row],[avg_ev_price_usd]]*EV_DATA[[#This Row],[ev_sales_units]]</f>
        <v>45333460420</v>
      </c>
      <c r="Q684">
        <f>(EV_DATA[[#This Row],[vehicle_range_km]]/EV_DATA[[#This Row],[battery_capacity_kwh]])</f>
        <v>6.3913043478260869</v>
      </c>
      <c r="R684">
        <f>(EV_DATA[[#This Row],[avg_ev_price_usd]]/EV_DATA[[#This Row],[vehicle_range_km]])</f>
        <v>149.00226757369614</v>
      </c>
      <c r="S684">
        <f>(EV_DATA[[#This Row],[charging_stations]]/EV_DATA[[#This Row],[ev_sales_units]])*1000</f>
        <v>161.45916376528839</v>
      </c>
      <c r="T684" t="s">
        <v>34</v>
      </c>
    </row>
    <row r="685" spans="1:20" x14ac:dyDescent="0.3">
      <c r="A685" t="s">
        <v>728</v>
      </c>
      <c r="B685" t="s">
        <v>61</v>
      </c>
      <c r="C685" t="s">
        <v>40</v>
      </c>
      <c r="D685" t="s">
        <v>36</v>
      </c>
      <c r="E685" t="s">
        <v>37</v>
      </c>
      <c r="F685">
        <v>678265</v>
      </c>
      <c r="G685">
        <v>116</v>
      </c>
      <c r="H685">
        <v>342</v>
      </c>
      <c r="I685">
        <v>1.01</v>
      </c>
      <c r="J685">
        <v>100475</v>
      </c>
      <c r="K685">
        <v>75654</v>
      </c>
      <c r="L685">
        <v>15.8</v>
      </c>
      <c r="M685">
        <v>36</v>
      </c>
      <c r="N685">
        <v>201</v>
      </c>
      <c r="O685">
        <v>2026</v>
      </c>
      <c r="P685">
        <f>EV_DATA[[#This Row],[avg_ev_price_usd]]*EV_DATA[[#This Row],[ev_sales_units]]</f>
        <v>51313460310</v>
      </c>
      <c r="Q685">
        <f>(EV_DATA[[#This Row],[vehicle_range_km]]/EV_DATA[[#This Row],[battery_capacity_kwh]])</f>
        <v>2.9482758620689653</v>
      </c>
      <c r="R685">
        <f>(EV_DATA[[#This Row],[avg_ev_price_usd]]/EV_DATA[[#This Row],[vehicle_range_km]])</f>
        <v>221.21052631578948</v>
      </c>
      <c r="S685">
        <f>(EV_DATA[[#This Row],[charging_stations]]/EV_DATA[[#This Row],[ev_sales_units]])*1000</f>
        <v>148.13531584262788</v>
      </c>
      <c r="T685" t="s">
        <v>34</v>
      </c>
    </row>
    <row r="686" spans="1:20" x14ac:dyDescent="0.3">
      <c r="A686" t="s">
        <v>729</v>
      </c>
      <c r="B686" t="s">
        <v>42</v>
      </c>
      <c r="C686" t="s">
        <v>17</v>
      </c>
      <c r="D686" t="s">
        <v>31</v>
      </c>
      <c r="E686" t="s">
        <v>33</v>
      </c>
      <c r="F686">
        <v>231294</v>
      </c>
      <c r="G686">
        <v>74</v>
      </c>
      <c r="H686">
        <v>455</v>
      </c>
      <c r="I686">
        <v>1.18</v>
      </c>
      <c r="J686">
        <v>121487</v>
      </c>
      <c r="K686">
        <v>83266</v>
      </c>
      <c r="L686">
        <v>12.9</v>
      </c>
      <c r="M686">
        <v>12.3</v>
      </c>
      <c r="N686">
        <v>29.2</v>
      </c>
      <c r="O686">
        <v>2026</v>
      </c>
      <c r="P686">
        <f>EV_DATA[[#This Row],[avg_ev_price_usd]]*EV_DATA[[#This Row],[ev_sales_units]]</f>
        <v>19258926204</v>
      </c>
      <c r="Q686">
        <f>(EV_DATA[[#This Row],[vehicle_range_km]]/EV_DATA[[#This Row],[battery_capacity_kwh]])</f>
        <v>6.1486486486486482</v>
      </c>
      <c r="R686">
        <f>(EV_DATA[[#This Row],[avg_ev_price_usd]]/EV_DATA[[#This Row],[vehicle_range_km]])</f>
        <v>183.0021978021978</v>
      </c>
      <c r="S686">
        <f>(EV_DATA[[#This Row],[charging_stations]]/EV_DATA[[#This Row],[ev_sales_units]])*1000</f>
        <v>525.24924987245674</v>
      </c>
      <c r="T686" t="s">
        <v>34</v>
      </c>
    </row>
    <row r="687" spans="1:20" x14ac:dyDescent="0.3">
      <c r="A687" t="s">
        <v>730</v>
      </c>
      <c r="B687" t="s">
        <v>22</v>
      </c>
      <c r="C687" t="s">
        <v>23</v>
      </c>
      <c r="D687" t="s">
        <v>47</v>
      </c>
      <c r="E687" t="s">
        <v>37</v>
      </c>
      <c r="F687">
        <v>280724</v>
      </c>
      <c r="G687">
        <v>81</v>
      </c>
      <c r="H687">
        <v>565</v>
      </c>
      <c r="I687">
        <v>0.51</v>
      </c>
      <c r="J687">
        <v>87503</v>
      </c>
      <c r="K687">
        <v>69724</v>
      </c>
      <c r="L687">
        <v>17.899999999999999</v>
      </c>
      <c r="M687">
        <v>6.3</v>
      </c>
      <c r="N687">
        <v>202.5</v>
      </c>
      <c r="O687">
        <v>2026</v>
      </c>
      <c r="P687">
        <f>EV_DATA[[#This Row],[avg_ev_price_usd]]*EV_DATA[[#This Row],[ev_sales_units]]</f>
        <v>19573200176</v>
      </c>
      <c r="Q687">
        <f>(EV_DATA[[#This Row],[vehicle_range_km]]/EV_DATA[[#This Row],[battery_capacity_kwh]])</f>
        <v>6.9753086419753085</v>
      </c>
      <c r="R687">
        <f>(EV_DATA[[#This Row],[avg_ev_price_usd]]/EV_DATA[[#This Row],[vehicle_range_km]])</f>
        <v>123.40530973451328</v>
      </c>
      <c r="S687">
        <f>(EV_DATA[[#This Row],[charging_stations]]/EV_DATA[[#This Row],[ev_sales_units]])*1000</f>
        <v>311.70473489975922</v>
      </c>
      <c r="T687" t="s">
        <v>20</v>
      </c>
    </row>
    <row r="688" spans="1:20" x14ac:dyDescent="0.3">
      <c r="A688" t="s">
        <v>731</v>
      </c>
      <c r="B688" t="s">
        <v>52</v>
      </c>
      <c r="C688" t="s">
        <v>40</v>
      </c>
      <c r="D688" t="s">
        <v>24</v>
      </c>
      <c r="E688" t="s">
        <v>37</v>
      </c>
      <c r="F688">
        <v>437492</v>
      </c>
      <c r="G688">
        <v>94</v>
      </c>
      <c r="H688">
        <v>400</v>
      </c>
      <c r="I688">
        <v>2.5099999999999998</v>
      </c>
      <c r="J688">
        <v>47479</v>
      </c>
      <c r="K688">
        <v>35220</v>
      </c>
      <c r="L688">
        <v>14.1</v>
      </c>
      <c r="M688">
        <v>7.5</v>
      </c>
      <c r="N688">
        <v>240.6</v>
      </c>
      <c r="O688">
        <v>2026</v>
      </c>
      <c r="P688">
        <f>EV_DATA[[#This Row],[avg_ev_price_usd]]*EV_DATA[[#This Row],[ev_sales_units]]</f>
        <v>15408468240</v>
      </c>
      <c r="Q688">
        <f>(EV_DATA[[#This Row],[vehicle_range_km]]/EV_DATA[[#This Row],[battery_capacity_kwh]])</f>
        <v>4.2553191489361701</v>
      </c>
      <c r="R688">
        <f>(EV_DATA[[#This Row],[avg_ev_price_usd]]/EV_DATA[[#This Row],[vehicle_range_km]])</f>
        <v>88.05</v>
      </c>
      <c r="S688">
        <f>(EV_DATA[[#This Row],[charging_stations]]/EV_DATA[[#This Row],[ev_sales_units]])*1000</f>
        <v>108.52541303612409</v>
      </c>
      <c r="T688" t="s">
        <v>34</v>
      </c>
    </row>
    <row r="689" spans="1:20" x14ac:dyDescent="0.3">
      <c r="A689" t="s">
        <v>732</v>
      </c>
      <c r="B689" t="s">
        <v>49</v>
      </c>
      <c r="C689" t="s">
        <v>23</v>
      </c>
      <c r="D689" t="s">
        <v>43</v>
      </c>
      <c r="E689" t="s">
        <v>19</v>
      </c>
      <c r="F689">
        <v>215434</v>
      </c>
      <c r="G689">
        <v>116</v>
      </c>
      <c r="H689">
        <v>267</v>
      </c>
      <c r="I689">
        <v>2.65</v>
      </c>
      <c r="J689">
        <v>93440</v>
      </c>
      <c r="K689">
        <v>47305</v>
      </c>
      <c r="L689">
        <v>22.8</v>
      </c>
      <c r="M689">
        <v>61.1</v>
      </c>
      <c r="N689">
        <v>60.9</v>
      </c>
      <c r="O689">
        <v>2026</v>
      </c>
      <c r="P689">
        <f>EV_DATA[[#This Row],[avg_ev_price_usd]]*EV_DATA[[#This Row],[ev_sales_units]]</f>
        <v>10191105370</v>
      </c>
      <c r="Q689">
        <f>(EV_DATA[[#This Row],[vehicle_range_km]]/EV_DATA[[#This Row],[battery_capacity_kwh]])</f>
        <v>2.3017241379310347</v>
      </c>
      <c r="R689">
        <f>(EV_DATA[[#This Row],[avg_ev_price_usd]]/EV_DATA[[#This Row],[vehicle_range_km]])</f>
        <v>177.17228464419475</v>
      </c>
      <c r="S689">
        <f>(EV_DATA[[#This Row],[charging_stations]]/EV_DATA[[#This Row],[ev_sales_units]])*1000</f>
        <v>433.72912353667482</v>
      </c>
      <c r="T689" t="s">
        <v>20</v>
      </c>
    </row>
    <row r="690" spans="1:20" x14ac:dyDescent="0.3">
      <c r="A690" t="s">
        <v>733</v>
      </c>
      <c r="B690" t="s">
        <v>27</v>
      </c>
      <c r="C690" t="s">
        <v>28</v>
      </c>
      <c r="D690" t="s">
        <v>72</v>
      </c>
      <c r="E690" t="s">
        <v>33</v>
      </c>
      <c r="F690">
        <v>278353</v>
      </c>
      <c r="G690">
        <v>78</v>
      </c>
      <c r="H690">
        <v>611</v>
      </c>
      <c r="I690">
        <v>1.34</v>
      </c>
      <c r="J690">
        <v>114779</v>
      </c>
      <c r="K690">
        <v>49470</v>
      </c>
      <c r="L690">
        <v>20.2</v>
      </c>
      <c r="M690">
        <v>18.2</v>
      </c>
      <c r="N690">
        <v>145.69999999999999</v>
      </c>
      <c r="O690">
        <v>2026</v>
      </c>
      <c r="P690">
        <f>EV_DATA[[#This Row],[avg_ev_price_usd]]*EV_DATA[[#This Row],[ev_sales_units]]</f>
        <v>13770122910</v>
      </c>
      <c r="Q690">
        <f>(EV_DATA[[#This Row],[vehicle_range_km]]/EV_DATA[[#This Row],[battery_capacity_kwh]])</f>
        <v>7.833333333333333</v>
      </c>
      <c r="R690">
        <f>(EV_DATA[[#This Row],[avg_ev_price_usd]]/EV_DATA[[#This Row],[vehicle_range_km]])</f>
        <v>80.965630114566281</v>
      </c>
      <c r="S690">
        <f>(EV_DATA[[#This Row],[charging_stations]]/EV_DATA[[#This Row],[ev_sales_units]])*1000</f>
        <v>412.35050457512585</v>
      </c>
      <c r="T690" t="s">
        <v>20</v>
      </c>
    </row>
    <row r="691" spans="1:20" x14ac:dyDescent="0.3">
      <c r="A691" t="s">
        <v>734</v>
      </c>
      <c r="B691" t="s">
        <v>42</v>
      </c>
      <c r="C691" t="s">
        <v>17</v>
      </c>
      <c r="D691" t="s">
        <v>29</v>
      </c>
      <c r="E691" t="s">
        <v>25</v>
      </c>
      <c r="F691">
        <v>373822</v>
      </c>
      <c r="G691">
        <v>44</v>
      </c>
      <c r="H691">
        <v>398</v>
      </c>
      <c r="I691">
        <v>1.97</v>
      </c>
      <c r="J691">
        <v>16034</v>
      </c>
      <c r="K691">
        <v>72831</v>
      </c>
      <c r="L691">
        <v>20.5</v>
      </c>
      <c r="M691">
        <v>5.8</v>
      </c>
      <c r="N691">
        <v>217.4</v>
      </c>
      <c r="O691">
        <v>2026</v>
      </c>
      <c r="P691">
        <f>EV_DATA[[#This Row],[avg_ev_price_usd]]*EV_DATA[[#This Row],[ev_sales_units]]</f>
        <v>27225830082</v>
      </c>
      <c r="Q691">
        <f>(EV_DATA[[#This Row],[vehicle_range_km]]/EV_DATA[[#This Row],[battery_capacity_kwh]])</f>
        <v>9.045454545454545</v>
      </c>
      <c r="R691">
        <f>(EV_DATA[[#This Row],[avg_ev_price_usd]]/EV_DATA[[#This Row],[vehicle_range_km]])</f>
        <v>182.9924623115578</v>
      </c>
      <c r="S691">
        <f>(EV_DATA[[#This Row],[charging_stations]]/EV_DATA[[#This Row],[ev_sales_units]])*1000</f>
        <v>42.892071627673062</v>
      </c>
      <c r="T691" t="s">
        <v>20</v>
      </c>
    </row>
    <row r="692" spans="1:20" x14ac:dyDescent="0.3">
      <c r="A692" t="s">
        <v>735</v>
      </c>
      <c r="B692" t="s">
        <v>55</v>
      </c>
      <c r="C692" t="s">
        <v>40</v>
      </c>
      <c r="D692" t="s">
        <v>72</v>
      </c>
      <c r="E692" t="s">
        <v>25</v>
      </c>
      <c r="F692">
        <v>105751</v>
      </c>
      <c r="G692">
        <v>66</v>
      </c>
      <c r="H692">
        <v>323</v>
      </c>
      <c r="I692">
        <v>0.92</v>
      </c>
      <c r="J692">
        <v>147983</v>
      </c>
      <c r="K692">
        <v>79998</v>
      </c>
      <c r="L692">
        <v>17.399999999999999</v>
      </c>
      <c r="M692">
        <v>10.8</v>
      </c>
      <c r="N692">
        <v>194.1</v>
      </c>
      <c r="O692">
        <v>2026</v>
      </c>
      <c r="P692">
        <f>EV_DATA[[#This Row],[avg_ev_price_usd]]*EV_DATA[[#This Row],[ev_sales_units]]</f>
        <v>8459868498</v>
      </c>
      <c r="Q692">
        <f>(EV_DATA[[#This Row],[vehicle_range_km]]/EV_DATA[[#This Row],[battery_capacity_kwh]])</f>
        <v>4.8939393939393936</v>
      </c>
      <c r="R692">
        <f>(EV_DATA[[#This Row],[avg_ev_price_usd]]/EV_DATA[[#This Row],[vehicle_range_km]])</f>
        <v>247.67182662538698</v>
      </c>
      <c r="S692">
        <f>(EV_DATA[[#This Row],[charging_stations]]/EV_DATA[[#This Row],[ev_sales_units]])*1000</f>
        <v>1399.3531976056963</v>
      </c>
      <c r="T692" t="s">
        <v>20</v>
      </c>
    </row>
    <row r="693" spans="1:20" x14ac:dyDescent="0.3">
      <c r="A693" t="s">
        <v>736</v>
      </c>
      <c r="B693" t="s">
        <v>66</v>
      </c>
      <c r="C693" t="s">
        <v>17</v>
      </c>
      <c r="D693" t="s">
        <v>18</v>
      </c>
      <c r="E693" t="s">
        <v>25</v>
      </c>
      <c r="F693">
        <v>524213</v>
      </c>
      <c r="G693">
        <v>102</v>
      </c>
      <c r="H693">
        <v>346</v>
      </c>
      <c r="I693">
        <v>2.59</v>
      </c>
      <c r="J693">
        <v>124436</v>
      </c>
      <c r="K693">
        <v>68675</v>
      </c>
      <c r="L693">
        <v>18.899999999999999</v>
      </c>
      <c r="M693">
        <v>22.9</v>
      </c>
      <c r="N693">
        <v>139</v>
      </c>
      <c r="O693">
        <v>2026</v>
      </c>
      <c r="P693">
        <f>EV_DATA[[#This Row],[avg_ev_price_usd]]*EV_DATA[[#This Row],[ev_sales_units]]</f>
        <v>36000327775</v>
      </c>
      <c r="Q693">
        <f>(EV_DATA[[#This Row],[vehicle_range_km]]/EV_DATA[[#This Row],[battery_capacity_kwh]])</f>
        <v>3.392156862745098</v>
      </c>
      <c r="R693">
        <f>(EV_DATA[[#This Row],[avg_ev_price_usd]]/EV_DATA[[#This Row],[vehicle_range_km]])</f>
        <v>198.48265895953756</v>
      </c>
      <c r="S693">
        <f>(EV_DATA[[#This Row],[charging_stations]]/EV_DATA[[#This Row],[ev_sales_units]])*1000</f>
        <v>237.37679149506022</v>
      </c>
      <c r="T693" t="s">
        <v>20</v>
      </c>
    </row>
    <row r="694" spans="1:20" x14ac:dyDescent="0.3">
      <c r="A694" t="s">
        <v>737</v>
      </c>
      <c r="B694" t="s">
        <v>61</v>
      </c>
      <c r="C694" t="s">
        <v>40</v>
      </c>
      <c r="D694" t="s">
        <v>45</v>
      </c>
      <c r="E694" t="s">
        <v>33</v>
      </c>
      <c r="F694">
        <v>817432</v>
      </c>
      <c r="G694">
        <v>41</v>
      </c>
      <c r="H694">
        <v>427</v>
      </c>
      <c r="I694">
        <v>2.59</v>
      </c>
      <c r="J694">
        <v>194986</v>
      </c>
      <c r="K694">
        <v>47513</v>
      </c>
      <c r="L694">
        <v>24.5</v>
      </c>
      <c r="M694">
        <v>16.5</v>
      </c>
      <c r="N694">
        <v>15.4</v>
      </c>
      <c r="O694">
        <v>2026</v>
      </c>
      <c r="P694">
        <f>EV_DATA[[#This Row],[avg_ev_price_usd]]*EV_DATA[[#This Row],[ev_sales_units]]</f>
        <v>38838646616</v>
      </c>
      <c r="Q694">
        <f>(EV_DATA[[#This Row],[vehicle_range_km]]/EV_DATA[[#This Row],[battery_capacity_kwh]])</f>
        <v>10.414634146341463</v>
      </c>
      <c r="R694">
        <f>(EV_DATA[[#This Row],[avg_ev_price_usd]]/EV_DATA[[#This Row],[vehicle_range_km]])</f>
        <v>111.27166276346604</v>
      </c>
      <c r="S694">
        <f>(EV_DATA[[#This Row],[charging_stations]]/EV_DATA[[#This Row],[ev_sales_units]])*1000</f>
        <v>238.53482613844332</v>
      </c>
      <c r="T694" t="s">
        <v>20</v>
      </c>
    </row>
    <row r="695" spans="1:20" x14ac:dyDescent="0.3">
      <c r="A695" t="s">
        <v>738</v>
      </c>
      <c r="B695" t="s">
        <v>16</v>
      </c>
      <c r="C695" t="s">
        <v>17</v>
      </c>
      <c r="D695" t="s">
        <v>45</v>
      </c>
      <c r="E695" t="s">
        <v>37</v>
      </c>
      <c r="F695">
        <v>105095</v>
      </c>
      <c r="G695">
        <v>52</v>
      </c>
      <c r="H695">
        <v>344</v>
      </c>
      <c r="I695">
        <v>1</v>
      </c>
      <c r="J695">
        <v>38769</v>
      </c>
      <c r="K695">
        <v>63660</v>
      </c>
      <c r="L695">
        <v>23.7</v>
      </c>
      <c r="M695">
        <v>27.6</v>
      </c>
      <c r="N695">
        <v>192.7</v>
      </c>
      <c r="O695">
        <v>2026</v>
      </c>
      <c r="P695">
        <f>EV_DATA[[#This Row],[avg_ev_price_usd]]*EV_DATA[[#This Row],[ev_sales_units]]</f>
        <v>6690347700</v>
      </c>
      <c r="Q695">
        <f>(EV_DATA[[#This Row],[vehicle_range_km]]/EV_DATA[[#This Row],[battery_capacity_kwh]])</f>
        <v>6.615384615384615</v>
      </c>
      <c r="R695">
        <f>(EV_DATA[[#This Row],[avg_ev_price_usd]]/EV_DATA[[#This Row],[vehicle_range_km]])</f>
        <v>185.05813953488371</v>
      </c>
      <c r="S695">
        <f>(EV_DATA[[#This Row],[charging_stations]]/EV_DATA[[#This Row],[ev_sales_units]])*1000</f>
        <v>368.89480945810931</v>
      </c>
      <c r="T695" t="s">
        <v>34</v>
      </c>
    </row>
    <row r="696" spans="1:20" x14ac:dyDescent="0.3">
      <c r="A696" t="s">
        <v>739</v>
      </c>
      <c r="B696" t="s">
        <v>49</v>
      </c>
      <c r="C696" t="s">
        <v>23</v>
      </c>
      <c r="D696" t="s">
        <v>58</v>
      </c>
      <c r="E696" t="s">
        <v>33</v>
      </c>
      <c r="F696">
        <v>191039</v>
      </c>
      <c r="G696">
        <v>50</v>
      </c>
      <c r="H696">
        <v>536</v>
      </c>
      <c r="I696">
        <v>0.73</v>
      </c>
      <c r="J696">
        <v>72616</v>
      </c>
      <c r="K696">
        <v>42426</v>
      </c>
      <c r="L696">
        <v>17.899999999999999</v>
      </c>
      <c r="M696">
        <v>46.3</v>
      </c>
      <c r="N696">
        <v>277.8</v>
      </c>
      <c r="O696">
        <v>2026</v>
      </c>
      <c r="P696">
        <f>EV_DATA[[#This Row],[avg_ev_price_usd]]*EV_DATA[[#This Row],[ev_sales_units]]</f>
        <v>8105020614</v>
      </c>
      <c r="Q696">
        <f>(EV_DATA[[#This Row],[vehicle_range_km]]/EV_DATA[[#This Row],[battery_capacity_kwh]])</f>
        <v>10.72</v>
      </c>
      <c r="R696">
        <f>(EV_DATA[[#This Row],[avg_ev_price_usd]]/EV_DATA[[#This Row],[vehicle_range_km]])</f>
        <v>79.152985074626869</v>
      </c>
      <c r="S696">
        <f>(EV_DATA[[#This Row],[charging_stations]]/EV_DATA[[#This Row],[ev_sales_units]])*1000</f>
        <v>380.11086741450703</v>
      </c>
      <c r="T696" t="s">
        <v>20</v>
      </c>
    </row>
    <row r="697" spans="1:20" x14ac:dyDescent="0.3">
      <c r="A697" t="s">
        <v>740</v>
      </c>
      <c r="B697" t="s">
        <v>49</v>
      </c>
      <c r="C697" t="s">
        <v>23</v>
      </c>
      <c r="D697" t="s">
        <v>31</v>
      </c>
      <c r="E697" t="s">
        <v>33</v>
      </c>
      <c r="F697">
        <v>777068</v>
      </c>
      <c r="G697">
        <v>81</v>
      </c>
      <c r="H697">
        <v>378</v>
      </c>
      <c r="I697">
        <v>1.04</v>
      </c>
      <c r="J697">
        <v>59350</v>
      </c>
      <c r="K697">
        <v>79082</v>
      </c>
      <c r="L697">
        <v>22.6</v>
      </c>
      <c r="M697">
        <v>17.899999999999999</v>
      </c>
      <c r="N697">
        <v>152.9</v>
      </c>
      <c r="O697">
        <v>2026</v>
      </c>
      <c r="P697">
        <f>EV_DATA[[#This Row],[avg_ev_price_usd]]*EV_DATA[[#This Row],[ev_sales_units]]</f>
        <v>61452091576</v>
      </c>
      <c r="Q697">
        <f>(EV_DATA[[#This Row],[vehicle_range_km]]/EV_DATA[[#This Row],[battery_capacity_kwh]])</f>
        <v>4.666666666666667</v>
      </c>
      <c r="R697">
        <f>(EV_DATA[[#This Row],[avg_ev_price_usd]]/EV_DATA[[#This Row],[vehicle_range_km]])</f>
        <v>209.2116402116402</v>
      </c>
      <c r="S697">
        <f>(EV_DATA[[#This Row],[charging_stations]]/EV_DATA[[#This Row],[ev_sales_units]])*1000</f>
        <v>76.376842181121859</v>
      </c>
      <c r="T697" t="s">
        <v>20</v>
      </c>
    </row>
    <row r="698" spans="1:20" x14ac:dyDescent="0.3">
      <c r="A698" t="s">
        <v>741</v>
      </c>
      <c r="B698" t="s">
        <v>27</v>
      </c>
      <c r="C698" t="s">
        <v>28</v>
      </c>
      <c r="D698" t="s">
        <v>18</v>
      </c>
      <c r="E698" t="s">
        <v>37</v>
      </c>
      <c r="F698">
        <v>874868</v>
      </c>
      <c r="G698">
        <v>50</v>
      </c>
      <c r="H698">
        <v>588</v>
      </c>
      <c r="I698">
        <v>0.79</v>
      </c>
      <c r="J698">
        <v>129158</v>
      </c>
      <c r="K698">
        <v>53814</v>
      </c>
      <c r="L698">
        <v>19.3</v>
      </c>
      <c r="M698">
        <v>44.2</v>
      </c>
      <c r="N698">
        <v>141.5</v>
      </c>
      <c r="O698">
        <v>2026</v>
      </c>
      <c r="P698">
        <f>EV_DATA[[#This Row],[avg_ev_price_usd]]*EV_DATA[[#This Row],[ev_sales_units]]</f>
        <v>47080146552</v>
      </c>
      <c r="Q698">
        <f>(EV_DATA[[#This Row],[vehicle_range_km]]/EV_DATA[[#This Row],[battery_capacity_kwh]])</f>
        <v>11.76</v>
      </c>
      <c r="R698">
        <f>(EV_DATA[[#This Row],[avg_ev_price_usd]]/EV_DATA[[#This Row],[vehicle_range_km]])</f>
        <v>91.520408163265301</v>
      </c>
      <c r="S698">
        <f>(EV_DATA[[#This Row],[charging_stations]]/EV_DATA[[#This Row],[ev_sales_units]])*1000</f>
        <v>147.6314141104715</v>
      </c>
      <c r="T698" t="s">
        <v>20</v>
      </c>
    </row>
    <row r="699" spans="1:20" x14ac:dyDescent="0.3">
      <c r="A699" t="s">
        <v>742</v>
      </c>
      <c r="B699" t="s">
        <v>52</v>
      </c>
      <c r="C699" t="s">
        <v>40</v>
      </c>
      <c r="D699" t="s">
        <v>18</v>
      </c>
      <c r="E699" t="s">
        <v>25</v>
      </c>
      <c r="F699">
        <v>11928</v>
      </c>
      <c r="G699">
        <v>53</v>
      </c>
      <c r="H699">
        <v>428</v>
      </c>
      <c r="I699">
        <v>2.79</v>
      </c>
      <c r="J699">
        <v>91517</v>
      </c>
      <c r="K699">
        <v>57258</v>
      </c>
      <c r="L699">
        <v>14.5</v>
      </c>
      <c r="M699">
        <v>61.3</v>
      </c>
      <c r="N699">
        <v>21.4</v>
      </c>
      <c r="O699">
        <v>2026</v>
      </c>
      <c r="P699">
        <f>EV_DATA[[#This Row],[avg_ev_price_usd]]*EV_DATA[[#This Row],[ev_sales_units]]</f>
        <v>682973424</v>
      </c>
      <c r="Q699">
        <f>(EV_DATA[[#This Row],[vehicle_range_km]]/EV_DATA[[#This Row],[battery_capacity_kwh]])</f>
        <v>8.0754716981132084</v>
      </c>
      <c r="R699">
        <f>(EV_DATA[[#This Row],[avg_ev_price_usd]]/EV_DATA[[#This Row],[vehicle_range_km]])</f>
        <v>133.78037383177571</v>
      </c>
      <c r="S699">
        <f>(EV_DATA[[#This Row],[charging_stations]]/EV_DATA[[#This Row],[ev_sales_units]])*1000</f>
        <v>7672.4513749161633</v>
      </c>
      <c r="T699" t="s">
        <v>34</v>
      </c>
    </row>
    <row r="700" spans="1:20" x14ac:dyDescent="0.3">
      <c r="A700" t="s">
        <v>743</v>
      </c>
      <c r="B700" t="s">
        <v>49</v>
      </c>
      <c r="C700" t="s">
        <v>23</v>
      </c>
      <c r="D700" t="s">
        <v>29</v>
      </c>
      <c r="E700" t="s">
        <v>19</v>
      </c>
      <c r="F700">
        <v>218086</v>
      </c>
      <c r="G700">
        <v>69</v>
      </c>
      <c r="H700">
        <v>557</v>
      </c>
      <c r="I700">
        <v>1.77</v>
      </c>
      <c r="J700">
        <v>176222</v>
      </c>
      <c r="K700">
        <v>68152</v>
      </c>
      <c r="L700">
        <v>14.3</v>
      </c>
      <c r="M700">
        <v>6.8</v>
      </c>
      <c r="N700">
        <v>58.8</v>
      </c>
      <c r="O700">
        <v>2026</v>
      </c>
      <c r="P700">
        <f>EV_DATA[[#This Row],[avg_ev_price_usd]]*EV_DATA[[#This Row],[ev_sales_units]]</f>
        <v>14862997072</v>
      </c>
      <c r="Q700">
        <f>(EV_DATA[[#This Row],[vehicle_range_km]]/EV_DATA[[#This Row],[battery_capacity_kwh]])</f>
        <v>8.0724637681159415</v>
      </c>
      <c r="R700">
        <f>(EV_DATA[[#This Row],[avg_ev_price_usd]]/EV_DATA[[#This Row],[vehicle_range_km]])</f>
        <v>122.35547576301616</v>
      </c>
      <c r="S700">
        <f>(EV_DATA[[#This Row],[charging_stations]]/EV_DATA[[#This Row],[ev_sales_units]])*1000</f>
        <v>808.03903047421659</v>
      </c>
      <c r="T700" t="s">
        <v>34</v>
      </c>
    </row>
    <row r="701" spans="1:20" x14ac:dyDescent="0.3">
      <c r="A701" t="s">
        <v>744</v>
      </c>
      <c r="B701" t="s">
        <v>55</v>
      </c>
      <c r="C701" t="s">
        <v>40</v>
      </c>
      <c r="D701" t="s">
        <v>45</v>
      </c>
      <c r="E701" t="s">
        <v>25</v>
      </c>
      <c r="F701">
        <v>176169</v>
      </c>
      <c r="G701">
        <v>59</v>
      </c>
      <c r="H701">
        <v>513</v>
      </c>
      <c r="I701">
        <v>2.31</v>
      </c>
      <c r="J701">
        <v>95496</v>
      </c>
      <c r="K701">
        <v>33546</v>
      </c>
      <c r="L701">
        <v>13.9</v>
      </c>
      <c r="M701">
        <v>42.4</v>
      </c>
      <c r="N701">
        <v>223.9</v>
      </c>
      <c r="O701">
        <v>2026</v>
      </c>
      <c r="P701">
        <f>EV_DATA[[#This Row],[avg_ev_price_usd]]*EV_DATA[[#This Row],[ev_sales_units]]</f>
        <v>5909765274</v>
      </c>
      <c r="Q701">
        <f>(EV_DATA[[#This Row],[vehicle_range_km]]/EV_DATA[[#This Row],[battery_capacity_kwh]])</f>
        <v>8.6949152542372889</v>
      </c>
      <c r="R701">
        <f>(EV_DATA[[#This Row],[avg_ev_price_usd]]/EV_DATA[[#This Row],[vehicle_range_km]])</f>
        <v>65.391812865497073</v>
      </c>
      <c r="S701">
        <f>(EV_DATA[[#This Row],[charging_stations]]/EV_DATA[[#This Row],[ev_sales_units]])*1000</f>
        <v>542.07039831071302</v>
      </c>
      <c r="T701" t="s">
        <v>34</v>
      </c>
    </row>
    <row r="702" spans="1:20" x14ac:dyDescent="0.3">
      <c r="A702" t="s">
        <v>745</v>
      </c>
      <c r="B702" t="s">
        <v>66</v>
      </c>
      <c r="C702" t="s">
        <v>17</v>
      </c>
      <c r="D702" t="s">
        <v>36</v>
      </c>
      <c r="E702" t="s">
        <v>25</v>
      </c>
      <c r="F702">
        <v>669383</v>
      </c>
      <c r="G702">
        <v>40</v>
      </c>
      <c r="H702">
        <v>519</v>
      </c>
      <c r="I702">
        <v>1.79</v>
      </c>
      <c r="J702">
        <v>190865</v>
      </c>
      <c r="K702">
        <v>43112</v>
      </c>
      <c r="L702">
        <v>18.399999999999999</v>
      </c>
      <c r="M702">
        <v>21</v>
      </c>
      <c r="N702">
        <v>155.1</v>
      </c>
      <c r="O702">
        <v>2026</v>
      </c>
      <c r="P702">
        <f>EV_DATA[[#This Row],[avg_ev_price_usd]]*EV_DATA[[#This Row],[ev_sales_units]]</f>
        <v>28858439896</v>
      </c>
      <c r="Q702">
        <f>(EV_DATA[[#This Row],[vehicle_range_km]]/EV_DATA[[#This Row],[battery_capacity_kwh]])</f>
        <v>12.975</v>
      </c>
      <c r="R702">
        <f>(EV_DATA[[#This Row],[avg_ev_price_usd]]/EV_DATA[[#This Row],[vehicle_range_km]])</f>
        <v>83.067437379576106</v>
      </c>
      <c r="S702">
        <f>(EV_DATA[[#This Row],[charging_stations]]/EV_DATA[[#This Row],[ev_sales_units]])*1000</f>
        <v>285.13571453114281</v>
      </c>
      <c r="T702" t="s">
        <v>34</v>
      </c>
    </row>
    <row r="703" spans="1:20" x14ac:dyDescent="0.3">
      <c r="A703" t="s">
        <v>746</v>
      </c>
      <c r="B703" t="s">
        <v>52</v>
      </c>
      <c r="C703" t="s">
        <v>40</v>
      </c>
      <c r="D703" t="s">
        <v>29</v>
      </c>
      <c r="E703" t="s">
        <v>19</v>
      </c>
      <c r="F703">
        <v>42068</v>
      </c>
      <c r="G703">
        <v>91</v>
      </c>
      <c r="H703">
        <v>368</v>
      </c>
      <c r="I703">
        <v>0.93</v>
      </c>
      <c r="J703">
        <v>61138</v>
      </c>
      <c r="K703">
        <v>51650</v>
      </c>
      <c r="L703">
        <v>15.7</v>
      </c>
      <c r="M703">
        <v>50</v>
      </c>
      <c r="N703">
        <v>52.9</v>
      </c>
      <c r="O703">
        <v>2026</v>
      </c>
      <c r="P703">
        <f>EV_DATA[[#This Row],[avg_ev_price_usd]]*EV_DATA[[#This Row],[ev_sales_units]]</f>
        <v>2172812200</v>
      </c>
      <c r="Q703">
        <f>(EV_DATA[[#This Row],[vehicle_range_km]]/EV_DATA[[#This Row],[battery_capacity_kwh]])</f>
        <v>4.0439560439560438</v>
      </c>
      <c r="R703">
        <f>(EV_DATA[[#This Row],[avg_ev_price_usd]]/EV_DATA[[#This Row],[vehicle_range_km]])</f>
        <v>140.35326086956522</v>
      </c>
      <c r="S703">
        <f>(EV_DATA[[#This Row],[charging_stations]]/EV_DATA[[#This Row],[ev_sales_units]])*1000</f>
        <v>1453.313682609109</v>
      </c>
      <c r="T703" t="s">
        <v>20</v>
      </c>
    </row>
    <row r="704" spans="1:20" x14ac:dyDescent="0.3">
      <c r="A704" t="s">
        <v>747</v>
      </c>
      <c r="B704" t="s">
        <v>39</v>
      </c>
      <c r="C704" t="s">
        <v>40</v>
      </c>
      <c r="D704" t="s">
        <v>45</v>
      </c>
      <c r="E704" t="s">
        <v>19</v>
      </c>
      <c r="F704">
        <v>849916</v>
      </c>
      <c r="G704">
        <v>61</v>
      </c>
      <c r="H704">
        <v>640</v>
      </c>
      <c r="I704">
        <v>2.93</v>
      </c>
      <c r="J704">
        <v>48519</v>
      </c>
      <c r="K704">
        <v>40561</v>
      </c>
      <c r="L704">
        <v>17.899999999999999</v>
      </c>
      <c r="M704">
        <v>8.1</v>
      </c>
      <c r="N704">
        <v>12.4</v>
      </c>
      <c r="O704">
        <v>2026</v>
      </c>
      <c r="P704">
        <f>EV_DATA[[#This Row],[avg_ev_price_usd]]*EV_DATA[[#This Row],[ev_sales_units]]</f>
        <v>34473442876</v>
      </c>
      <c r="Q704">
        <f>(EV_DATA[[#This Row],[vehicle_range_km]]/EV_DATA[[#This Row],[battery_capacity_kwh]])</f>
        <v>10.491803278688524</v>
      </c>
      <c r="R704">
        <f>(EV_DATA[[#This Row],[avg_ev_price_usd]]/EV_DATA[[#This Row],[vehicle_range_km]])</f>
        <v>63.376562499999999</v>
      </c>
      <c r="S704">
        <f>(EV_DATA[[#This Row],[charging_stations]]/EV_DATA[[#This Row],[ev_sales_units]])*1000</f>
        <v>57.086817991425036</v>
      </c>
      <c r="T704" t="s">
        <v>20</v>
      </c>
    </row>
    <row r="705" spans="1:20" x14ac:dyDescent="0.3">
      <c r="A705" t="s">
        <v>748</v>
      </c>
      <c r="B705" t="s">
        <v>16</v>
      </c>
      <c r="C705" t="s">
        <v>17</v>
      </c>
      <c r="D705" t="s">
        <v>58</v>
      </c>
      <c r="E705" t="s">
        <v>25</v>
      </c>
      <c r="F705">
        <v>619231</v>
      </c>
      <c r="G705">
        <v>63</v>
      </c>
      <c r="H705">
        <v>639</v>
      </c>
      <c r="I705">
        <v>1.27</v>
      </c>
      <c r="J705">
        <v>94198</v>
      </c>
      <c r="K705">
        <v>71114</v>
      </c>
      <c r="L705">
        <v>18.399999999999999</v>
      </c>
      <c r="M705">
        <v>49.6</v>
      </c>
      <c r="N705">
        <v>85</v>
      </c>
      <c r="O705">
        <v>2026</v>
      </c>
      <c r="P705">
        <f>EV_DATA[[#This Row],[avg_ev_price_usd]]*EV_DATA[[#This Row],[ev_sales_units]]</f>
        <v>44035993334</v>
      </c>
      <c r="Q705">
        <f>(EV_DATA[[#This Row],[vehicle_range_km]]/EV_DATA[[#This Row],[battery_capacity_kwh]])</f>
        <v>10.142857142857142</v>
      </c>
      <c r="R705">
        <f>(EV_DATA[[#This Row],[avg_ev_price_usd]]/EV_DATA[[#This Row],[vehicle_range_km]])</f>
        <v>111.28951486697966</v>
      </c>
      <c r="S705">
        <f>(EV_DATA[[#This Row],[charging_stations]]/EV_DATA[[#This Row],[ev_sales_units]])*1000</f>
        <v>152.12093709778742</v>
      </c>
      <c r="T705" t="s">
        <v>34</v>
      </c>
    </row>
    <row r="706" spans="1:20" x14ac:dyDescent="0.3">
      <c r="A706" t="s">
        <v>749</v>
      </c>
      <c r="B706" t="s">
        <v>16</v>
      </c>
      <c r="C706" t="s">
        <v>17</v>
      </c>
      <c r="D706" t="s">
        <v>18</v>
      </c>
      <c r="E706" t="s">
        <v>33</v>
      </c>
      <c r="F706">
        <v>749997</v>
      </c>
      <c r="G706">
        <v>54</v>
      </c>
      <c r="H706">
        <v>354</v>
      </c>
      <c r="I706">
        <v>0.51</v>
      </c>
      <c r="J706">
        <v>184777</v>
      </c>
      <c r="K706">
        <v>27945</v>
      </c>
      <c r="L706">
        <v>14.5</v>
      </c>
      <c r="M706">
        <v>40.700000000000003</v>
      </c>
      <c r="N706">
        <v>259.89999999999998</v>
      </c>
      <c r="O706">
        <v>2026</v>
      </c>
      <c r="P706">
        <f>EV_DATA[[#This Row],[avg_ev_price_usd]]*EV_DATA[[#This Row],[ev_sales_units]]</f>
        <v>20958666165</v>
      </c>
      <c r="Q706">
        <f>(EV_DATA[[#This Row],[vehicle_range_km]]/EV_DATA[[#This Row],[battery_capacity_kwh]])</f>
        <v>6.5555555555555554</v>
      </c>
      <c r="R706">
        <f>(EV_DATA[[#This Row],[avg_ev_price_usd]]/EV_DATA[[#This Row],[vehicle_range_km]])</f>
        <v>78.940677966101688</v>
      </c>
      <c r="S706">
        <f>(EV_DATA[[#This Row],[charging_stations]]/EV_DATA[[#This Row],[ev_sales_units]])*1000</f>
        <v>246.37031881460857</v>
      </c>
      <c r="T706" t="s">
        <v>20</v>
      </c>
    </row>
    <row r="707" spans="1:20" x14ac:dyDescent="0.3">
      <c r="A707" t="s">
        <v>750</v>
      </c>
      <c r="B707" t="s">
        <v>39</v>
      </c>
      <c r="C707" t="s">
        <v>40</v>
      </c>
      <c r="D707" t="s">
        <v>43</v>
      </c>
      <c r="E707" t="s">
        <v>25</v>
      </c>
      <c r="F707">
        <v>389031</v>
      </c>
      <c r="G707">
        <v>52</v>
      </c>
      <c r="H707">
        <v>425</v>
      </c>
      <c r="I707">
        <v>2.0299999999999998</v>
      </c>
      <c r="J707">
        <v>103057</v>
      </c>
      <c r="K707">
        <v>82042</v>
      </c>
      <c r="L707">
        <v>17.3</v>
      </c>
      <c r="M707">
        <v>16.2</v>
      </c>
      <c r="N707">
        <v>247.9</v>
      </c>
      <c r="O707">
        <v>2026</v>
      </c>
      <c r="P707">
        <f>EV_DATA[[#This Row],[avg_ev_price_usd]]*EV_DATA[[#This Row],[ev_sales_units]]</f>
        <v>31916881302</v>
      </c>
      <c r="Q707">
        <f>(EV_DATA[[#This Row],[vehicle_range_km]]/EV_DATA[[#This Row],[battery_capacity_kwh]])</f>
        <v>8.1730769230769234</v>
      </c>
      <c r="R707">
        <f>(EV_DATA[[#This Row],[avg_ev_price_usd]]/EV_DATA[[#This Row],[vehicle_range_km]])</f>
        <v>193.04</v>
      </c>
      <c r="S707">
        <f>(EV_DATA[[#This Row],[charging_stations]]/EV_DATA[[#This Row],[ev_sales_units]])*1000</f>
        <v>264.90690973212935</v>
      </c>
      <c r="T707" t="s">
        <v>20</v>
      </c>
    </row>
    <row r="708" spans="1:20" x14ac:dyDescent="0.3">
      <c r="A708" t="s">
        <v>751</v>
      </c>
      <c r="B708" t="s">
        <v>22</v>
      </c>
      <c r="C708" t="s">
        <v>23</v>
      </c>
      <c r="D708" t="s">
        <v>36</v>
      </c>
      <c r="E708" t="s">
        <v>19</v>
      </c>
      <c r="F708">
        <v>299295</v>
      </c>
      <c r="G708">
        <v>102</v>
      </c>
      <c r="H708">
        <v>314</v>
      </c>
      <c r="I708">
        <v>1.75</v>
      </c>
      <c r="J708">
        <v>190749</v>
      </c>
      <c r="K708">
        <v>65821</v>
      </c>
      <c r="L708">
        <v>23.6</v>
      </c>
      <c r="M708">
        <v>38</v>
      </c>
      <c r="N708">
        <v>271</v>
      </c>
      <c r="O708">
        <v>2026</v>
      </c>
      <c r="P708">
        <f>EV_DATA[[#This Row],[avg_ev_price_usd]]*EV_DATA[[#This Row],[ev_sales_units]]</f>
        <v>19699896195</v>
      </c>
      <c r="Q708">
        <f>(EV_DATA[[#This Row],[vehicle_range_km]]/EV_DATA[[#This Row],[battery_capacity_kwh]])</f>
        <v>3.0784313725490198</v>
      </c>
      <c r="R708">
        <f>(EV_DATA[[#This Row],[avg_ev_price_usd]]/EV_DATA[[#This Row],[vehicle_range_km]])</f>
        <v>209.62101910828025</v>
      </c>
      <c r="S708">
        <f>(EV_DATA[[#This Row],[charging_stations]]/EV_DATA[[#This Row],[ev_sales_units]])*1000</f>
        <v>637.32772014233456</v>
      </c>
      <c r="T708" t="s">
        <v>20</v>
      </c>
    </row>
    <row r="709" spans="1:20" x14ac:dyDescent="0.3">
      <c r="A709" t="s">
        <v>752</v>
      </c>
      <c r="B709" t="s">
        <v>39</v>
      </c>
      <c r="C709" t="s">
        <v>40</v>
      </c>
      <c r="D709" t="s">
        <v>47</v>
      </c>
      <c r="E709" t="s">
        <v>25</v>
      </c>
      <c r="F709">
        <v>127784</v>
      </c>
      <c r="G709">
        <v>45</v>
      </c>
      <c r="H709">
        <v>544</v>
      </c>
      <c r="I709">
        <v>0.86</v>
      </c>
      <c r="J709">
        <v>45120</v>
      </c>
      <c r="K709">
        <v>63489</v>
      </c>
      <c r="L709">
        <v>16.3</v>
      </c>
      <c r="M709">
        <v>57.2</v>
      </c>
      <c r="N709">
        <v>16.7</v>
      </c>
      <c r="O709">
        <v>2026</v>
      </c>
      <c r="P709">
        <f>EV_DATA[[#This Row],[avg_ev_price_usd]]*EV_DATA[[#This Row],[ev_sales_units]]</f>
        <v>8112878376</v>
      </c>
      <c r="Q709">
        <f>(EV_DATA[[#This Row],[vehicle_range_km]]/EV_DATA[[#This Row],[battery_capacity_kwh]])</f>
        <v>12.088888888888889</v>
      </c>
      <c r="R709">
        <f>(EV_DATA[[#This Row],[avg_ev_price_usd]]/EV_DATA[[#This Row],[vehicle_range_km]])</f>
        <v>116.70772058823529</v>
      </c>
      <c r="S709">
        <f>(EV_DATA[[#This Row],[charging_stations]]/EV_DATA[[#This Row],[ev_sales_units]])*1000</f>
        <v>353.09584924560193</v>
      </c>
      <c r="T709" t="s">
        <v>34</v>
      </c>
    </row>
    <row r="710" spans="1:20" x14ac:dyDescent="0.3">
      <c r="A710" t="s">
        <v>753</v>
      </c>
      <c r="B710" t="s">
        <v>27</v>
      </c>
      <c r="C710" t="s">
        <v>28</v>
      </c>
      <c r="D710" t="s">
        <v>18</v>
      </c>
      <c r="E710" t="s">
        <v>25</v>
      </c>
      <c r="F710">
        <v>151942</v>
      </c>
      <c r="G710">
        <v>67</v>
      </c>
      <c r="H710">
        <v>398</v>
      </c>
      <c r="I710">
        <v>2.0299999999999998</v>
      </c>
      <c r="J710">
        <v>77439</v>
      </c>
      <c r="K710">
        <v>77633</v>
      </c>
      <c r="L710">
        <v>16.2</v>
      </c>
      <c r="M710">
        <v>59.7</v>
      </c>
      <c r="N710">
        <v>237.6</v>
      </c>
      <c r="O710">
        <v>2026</v>
      </c>
      <c r="P710">
        <f>EV_DATA[[#This Row],[avg_ev_price_usd]]*EV_DATA[[#This Row],[ev_sales_units]]</f>
        <v>11795713286</v>
      </c>
      <c r="Q710">
        <f>(EV_DATA[[#This Row],[vehicle_range_km]]/EV_DATA[[#This Row],[battery_capacity_kwh]])</f>
        <v>5.9402985074626864</v>
      </c>
      <c r="R710">
        <f>(EV_DATA[[#This Row],[avg_ev_price_usd]]/EV_DATA[[#This Row],[vehicle_range_km]])</f>
        <v>195.05778894472363</v>
      </c>
      <c r="S710">
        <f>(EV_DATA[[#This Row],[charging_stations]]/EV_DATA[[#This Row],[ev_sales_units]])*1000</f>
        <v>509.66158139289996</v>
      </c>
      <c r="T710" t="s">
        <v>34</v>
      </c>
    </row>
    <row r="711" spans="1:20" x14ac:dyDescent="0.3">
      <c r="A711" t="s">
        <v>754</v>
      </c>
      <c r="B711" t="s">
        <v>66</v>
      </c>
      <c r="C711" t="s">
        <v>17</v>
      </c>
      <c r="D711" t="s">
        <v>45</v>
      </c>
      <c r="E711" t="s">
        <v>33</v>
      </c>
      <c r="F711">
        <v>195394</v>
      </c>
      <c r="G711">
        <v>106</v>
      </c>
      <c r="H711">
        <v>434</v>
      </c>
      <c r="I711">
        <v>0.72</v>
      </c>
      <c r="J711">
        <v>23631</v>
      </c>
      <c r="K711">
        <v>71403</v>
      </c>
      <c r="L711">
        <v>21.6</v>
      </c>
      <c r="M711">
        <v>23</v>
      </c>
      <c r="N711">
        <v>236.3</v>
      </c>
      <c r="O711">
        <v>2026</v>
      </c>
      <c r="P711">
        <f>EV_DATA[[#This Row],[avg_ev_price_usd]]*EV_DATA[[#This Row],[ev_sales_units]]</f>
        <v>13951717782</v>
      </c>
      <c r="Q711">
        <f>(EV_DATA[[#This Row],[vehicle_range_km]]/EV_DATA[[#This Row],[battery_capacity_kwh]])</f>
        <v>4.0943396226415096</v>
      </c>
      <c r="R711">
        <f>(EV_DATA[[#This Row],[avg_ev_price_usd]]/EV_DATA[[#This Row],[vehicle_range_km]])</f>
        <v>164.52304147465438</v>
      </c>
      <c r="S711">
        <f>(EV_DATA[[#This Row],[charging_stations]]/EV_DATA[[#This Row],[ev_sales_units]])*1000</f>
        <v>120.94025405078969</v>
      </c>
      <c r="T711" t="s">
        <v>34</v>
      </c>
    </row>
    <row r="712" spans="1:20" x14ac:dyDescent="0.3">
      <c r="A712" t="s">
        <v>755</v>
      </c>
      <c r="B712" t="s">
        <v>66</v>
      </c>
      <c r="C712" t="s">
        <v>17</v>
      </c>
      <c r="D712" t="s">
        <v>72</v>
      </c>
      <c r="E712" t="s">
        <v>25</v>
      </c>
      <c r="F712">
        <v>101867</v>
      </c>
      <c r="G712">
        <v>65</v>
      </c>
      <c r="H712">
        <v>380</v>
      </c>
      <c r="I712">
        <v>0.92</v>
      </c>
      <c r="J712">
        <v>11452</v>
      </c>
      <c r="K712">
        <v>48804</v>
      </c>
      <c r="L712">
        <v>18.899999999999999</v>
      </c>
      <c r="M712">
        <v>7.3</v>
      </c>
      <c r="N712">
        <v>94.4</v>
      </c>
      <c r="O712">
        <v>2026</v>
      </c>
      <c r="P712">
        <f>EV_DATA[[#This Row],[avg_ev_price_usd]]*EV_DATA[[#This Row],[ev_sales_units]]</f>
        <v>4971517068</v>
      </c>
      <c r="Q712">
        <f>(EV_DATA[[#This Row],[vehicle_range_km]]/EV_DATA[[#This Row],[battery_capacity_kwh]])</f>
        <v>5.8461538461538458</v>
      </c>
      <c r="R712">
        <f>(EV_DATA[[#This Row],[avg_ev_price_usd]]/EV_DATA[[#This Row],[vehicle_range_km]])</f>
        <v>128.43157894736842</v>
      </c>
      <c r="S712">
        <f>(EV_DATA[[#This Row],[charging_stations]]/EV_DATA[[#This Row],[ev_sales_units]])*1000</f>
        <v>112.42109809850098</v>
      </c>
      <c r="T712" t="s">
        <v>20</v>
      </c>
    </row>
    <row r="713" spans="1:20" x14ac:dyDescent="0.3">
      <c r="A713" t="s">
        <v>756</v>
      </c>
      <c r="B713" t="s">
        <v>49</v>
      </c>
      <c r="C713" t="s">
        <v>23</v>
      </c>
      <c r="D713" t="s">
        <v>24</v>
      </c>
      <c r="E713" t="s">
        <v>25</v>
      </c>
      <c r="F713">
        <v>476071</v>
      </c>
      <c r="G713">
        <v>69</v>
      </c>
      <c r="H713">
        <v>312</v>
      </c>
      <c r="I713">
        <v>2.02</v>
      </c>
      <c r="J713">
        <v>173397</v>
      </c>
      <c r="K713">
        <v>37404</v>
      </c>
      <c r="L713">
        <v>20.100000000000001</v>
      </c>
      <c r="M713">
        <v>37.200000000000003</v>
      </c>
      <c r="N713">
        <v>152.5</v>
      </c>
      <c r="O713">
        <v>2026</v>
      </c>
      <c r="P713">
        <f>EV_DATA[[#This Row],[avg_ev_price_usd]]*EV_DATA[[#This Row],[ev_sales_units]]</f>
        <v>17806959684</v>
      </c>
      <c r="Q713">
        <f>(EV_DATA[[#This Row],[vehicle_range_km]]/EV_DATA[[#This Row],[battery_capacity_kwh]])</f>
        <v>4.5217391304347823</v>
      </c>
      <c r="R713">
        <f>(EV_DATA[[#This Row],[avg_ev_price_usd]]/EV_DATA[[#This Row],[vehicle_range_km]])</f>
        <v>119.88461538461539</v>
      </c>
      <c r="S713">
        <f>(EV_DATA[[#This Row],[charging_stations]]/EV_DATA[[#This Row],[ev_sales_units]])*1000</f>
        <v>364.22508407359408</v>
      </c>
      <c r="T713" t="s">
        <v>34</v>
      </c>
    </row>
    <row r="714" spans="1:20" x14ac:dyDescent="0.3">
      <c r="A714" t="s">
        <v>757</v>
      </c>
      <c r="B714" t="s">
        <v>61</v>
      </c>
      <c r="C714" t="s">
        <v>40</v>
      </c>
      <c r="D714" t="s">
        <v>45</v>
      </c>
      <c r="E714" t="s">
        <v>25</v>
      </c>
      <c r="F714">
        <v>121479</v>
      </c>
      <c r="G714">
        <v>84</v>
      </c>
      <c r="H714">
        <v>562</v>
      </c>
      <c r="I714">
        <v>1.1299999999999999</v>
      </c>
      <c r="J714">
        <v>143888</v>
      </c>
      <c r="K714">
        <v>45353</v>
      </c>
      <c r="L714">
        <v>13.6</v>
      </c>
      <c r="M714">
        <v>38.9</v>
      </c>
      <c r="N714">
        <v>297.60000000000002</v>
      </c>
      <c r="O714">
        <v>2026</v>
      </c>
      <c r="P714">
        <f>EV_DATA[[#This Row],[avg_ev_price_usd]]*EV_DATA[[#This Row],[ev_sales_units]]</f>
        <v>5509437087</v>
      </c>
      <c r="Q714">
        <f>(EV_DATA[[#This Row],[vehicle_range_km]]/EV_DATA[[#This Row],[battery_capacity_kwh]])</f>
        <v>6.6904761904761907</v>
      </c>
      <c r="R714">
        <f>(EV_DATA[[#This Row],[avg_ev_price_usd]]/EV_DATA[[#This Row],[vehicle_range_km]])</f>
        <v>80.69928825622776</v>
      </c>
      <c r="S714">
        <f>(EV_DATA[[#This Row],[charging_stations]]/EV_DATA[[#This Row],[ev_sales_units]])*1000</f>
        <v>1184.4680973666232</v>
      </c>
      <c r="T714" t="s">
        <v>20</v>
      </c>
    </row>
    <row r="715" spans="1:20" x14ac:dyDescent="0.3">
      <c r="A715" t="s">
        <v>758</v>
      </c>
      <c r="B715" t="s">
        <v>22</v>
      </c>
      <c r="C715" t="s">
        <v>23</v>
      </c>
      <c r="D715" t="s">
        <v>47</v>
      </c>
      <c r="E715" t="s">
        <v>33</v>
      </c>
      <c r="F715">
        <v>295311</v>
      </c>
      <c r="G715">
        <v>79</v>
      </c>
      <c r="H715">
        <v>484</v>
      </c>
      <c r="I715">
        <v>0.82</v>
      </c>
      <c r="J715">
        <v>40211</v>
      </c>
      <c r="K715">
        <v>37493</v>
      </c>
      <c r="L715">
        <v>24.6</v>
      </c>
      <c r="M715">
        <v>39.5</v>
      </c>
      <c r="N715">
        <v>187.9</v>
      </c>
      <c r="O715">
        <v>2026</v>
      </c>
      <c r="P715">
        <f>EV_DATA[[#This Row],[avg_ev_price_usd]]*EV_DATA[[#This Row],[ev_sales_units]]</f>
        <v>11072095323</v>
      </c>
      <c r="Q715">
        <f>(EV_DATA[[#This Row],[vehicle_range_km]]/EV_DATA[[#This Row],[battery_capacity_kwh]])</f>
        <v>6.1265822784810124</v>
      </c>
      <c r="R715">
        <f>(EV_DATA[[#This Row],[avg_ev_price_usd]]/EV_DATA[[#This Row],[vehicle_range_km]])</f>
        <v>77.464876033057848</v>
      </c>
      <c r="S715">
        <f>(EV_DATA[[#This Row],[charging_stations]]/EV_DATA[[#This Row],[ev_sales_units]])*1000</f>
        <v>136.16492443559503</v>
      </c>
      <c r="T715" t="s">
        <v>34</v>
      </c>
    </row>
    <row r="716" spans="1:20" x14ac:dyDescent="0.3">
      <c r="A716" t="s">
        <v>759</v>
      </c>
      <c r="B716" t="s">
        <v>66</v>
      </c>
      <c r="C716" t="s">
        <v>17</v>
      </c>
      <c r="D716" t="s">
        <v>24</v>
      </c>
      <c r="E716" t="s">
        <v>19</v>
      </c>
      <c r="F716">
        <v>723475</v>
      </c>
      <c r="G716">
        <v>42</v>
      </c>
      <c r="H716">
        <v>393</v>
      </c>
      <c r="I716">
        <v>1.47</v>
      </c>
      <c r="J716">
        <v>127208</v>
      </c>
      <c r="K716">
        <v>64783</v>
      </c>
      <c r="L716">
        <v>14.5</v>
      </c>
      <c r="M716">
        <v>13.2</v>
      </c>
      <c r="N716">
        <v>58.8</v>
      </c>
      <c r="O716">
        <v>2026</v>
      </c>
      <c r="P716">
        <f>EV_DATA[[#This Row],[avg_ev_price_usd]]*EV_DATA[[#This Row],[ev_sales_units]]</f>
        <v>46868880925</v>
      </c>
      <c r="Q716">
        <f>(EV_DATA[[#This Row],[vehicle_range_km]]/EV_DATA[[#This Row],[battery_capacity_kwh]])</f>
        <v>9.3571428571428577</v>
      </c>
      <c r="R716">
        <f>(EV_DATA[[#This Row],[avg_ev_price_usd]]/EV_DATA[[#This Row],[vehicle_range_km]])</f>
        <v>164.84223918575063</v>
      </c>
      <c r="S716">
        <f>(EV_DATA[[#This Row],[charging_stations]]/EV_DATA[[#This Row],[ev_sales_units]])*1000</f>
        <v>175.82915788382459</v>
      </c>
      <c r="T716" t="s">
        <v>20</v>
      </c>
    </row>
    <row r="717" spans="1:20" x14ac:dyDescent="0.3">
      <c r="A717" t="s">
        <v>760</v>
      </c>
      <c r="B717" t="s">
        <v>55</v>
      </c>
      <c r="C717" t="s">
        <v>40</v>
      </c>
      <c r="D717" t="s">
        <v>47</v>
      </c>
      <c r="E717" t="s">
        <v>33</v>
      </c>
      <c r="F717">
        <v>893222</v>
      </c>
      <c r="G717">
        <v>76</v>
      </c>
      <c r="H717">
        <v>459</v>
      </c>
      <c r="I717">
        <v>0.97</v>
      </c>
      <c r="J717">
        <v>103274</v>
      </c>
      <c r="K717">
        <v>79322</v>
      </c>
      <c r="L717">
        <v>19.5</v>
      </c>
      <c r="M717">
        <v>57.2</v>
      </c>
      <c r="N717">
        <v>282.39999999999998</v>
      </c>
      <c r="O717">
        <v>2026</v>
      </c>
      <c r="P717">
        <f>EV_DATA[[#This Row],[avg_ev_price_usd]]*EV_DATA[[#This Row],[ev_sales_units]]</f>
        <v>70852155484</v>
      </c>
      <c r="Q717">
        <f>(EV_DATA[[#This Row],[vehicle_range_km]]/EV_DATA[[#This Row],[battery_capacity_kwh]])</f>
        <v>6.0394736842105265</v>
      </c>
      <c r="R717">
        <f>(EV_DATA[[#This Row],[avg_ev_price_usd]]/EV_DATA[[#This Row],[vehicle_range_km]])</f>
        <v>172.81481481481481</v>
      </c>
      <c r="S717">
        <f>(EV_DATA[[#This Row],[charging_stations]]/EV_DATA[[#This Row],[ev_sales_units]])*1000</f>
        <v>115.61963319309197</v>
      </c>
      <c r="T717" t="s">
        <v>34</v>
      </c>
    </row>
    <row r="718" spans="1:20" x14ac:dyDescent="0.3">
      <c r="A718" t="s">
        <v>761</v>
      </c>
      <c r="B718" t="s">
        <v>61</v>
      </c>
      <c r="C718" t="s">
        <v>40</v>
      </c>
      <c r="D718" t="s">
        <v>24</v>
      </c>
      <c r="E718" t="s">
        <v>33</v>
      </c>
      <c r="F718">
        <v>182107</v>
      </c>
      <c r="G718">
        <v>64</v>
      </c>
      <c r="H718">
        <v>521</v>
      </c>
      <c r="I718">
        <v>1.45</v>
      </c>
      <c r="J718">
        <v>190008</v>
      </c>
      <c r="K718">
        <v>81774</v>
      </c>
      <c r="L718">
        <v>19.8</v>
      </c>
      <c r="M718">
        <v>30.7</v>
      </c>
      <c r="N718">
        <v>208.1</v>
      </c>
      <c r="O718">
        <v>2026</v>
      </c>
      <c r="P718">
        <f>EV_DATA[[#This Row],[avg_ev_price_usd]]*EV_DATA[[#This Row],[ev_sales_units]]</f>
        <v>14891617818</v>
      </c>
      <c r="Q718">
        <f>(EV_DATA[[#This Row],[vehicle_range_km]]/EV_DATA[[#This Row],[battery_capacity_kwh]])</f>
        <v>8.140625</v>
      </c>
      <c r="R718">
        <f>(EV_DATA[[#This Row],[avg_ev_price_usd]]/EV_DATA[[#This Row],[vehicle_range_km]])</f>
        <v>156.95585412667947</v>
      </c>
      <c r="S718">
        <f>(EV_DATA[[#This Row],[charging_stations]]/EV_DATA[[#This Row],[ev_sales_units]])*1000</f>
        <v>1043.3865804170075</v>
      </c>
      <c r="T718" t="s">
        <v>34</v>
      </c>
    </row>
    <row r="719" spans="1:20" x14ac:dyDescent="0.3">
      <c r="A719" t="s">
        <v>762</v>
      </c>
      <c r="B719" t="s">
        <v>49</v>
      </c>
      <c r="C719" t="s">
        <v>23</v>
      </c>
      <c r="D719" t="s">
        <v>45</v>
      </c>
      <c r="E719" t="s">
        <v>33</v>
      </c>
      <c r="F719">
        <v>482078</v>
      </c>
      <c r="G719">
        <v>43</v>
      </c>
      <c r="H719">
        <v>392</v>
      </c>
      <c r="I719">
        <v>1.1399999999999999</v>
      </c>
      <c r="J719">
        <v>81437</v>
      </c>
      <c r="K719">
        <v>65536</v>
      </c>
      <c r="L719">
        <v>15.1</v>
      </c>
      <c r="M719">
        <v>6.3</v>
      </c>
      <c r="N719">
        <v>268.60000000000002</v>
      </c>
      <c r="O719">
        <v>2026</v>
      </c>
      <c r="P719">
        <f>EV_DATA[[#This Row],[avg_ev_price_usd]]*EV_DATA[[#This Row],[ev_sales_units]]</f>
        <v>31593463808</v>
      </c>
      <c r="Q719">
        <f>(EV_DATA[[#This Row],[vehicle_range_km]]/EV_DATA[[#This Row],[battery_capacity_kwh]])</f>
        <v>9.1162790697674421</v>
      </c>
      <c r="R719">
        <f>(EV_DATA[[#This Row],[avg_ev_price_usd]]/EV_DATA[[#This Row],[vehicle_range_km]])</f>
        <v>167.18367346938774</v>
      </c>
      <c r="S719">
        <f>(EV_DATA[[#This Row],[charging_stations]]/EV_DATA[[#This Row],[ev_sales_units]])*1000</f>
        <v>168.92909446189205</v>
      </c>
      <c r="T719" t="s">
        <v>20</v>
      </c>
    </row>
    <row r="720" spans="1:20" x14ac:dyDescent="0.3">
      <c r="A720" t="s">
        <v>763</v>
      </c>
      <c r="B720" t="s">
        <v>52</v>
      </c>
      <c r="C720" t="s">
        <v>40</v>
      </c>
      <c r="D720" t="s">
        <v>18</v>
      </c>
      <c r="E720" t="s">
        <v>37</v>
      </c>
      <c r="F720">
        <v>300137</v>
      </c>
      <c r="G720">
        <v>110</v>
      </c>
      <c r="H720">
        <v>604</v>
      </c>
      <c r="I720">
        <v>2.94</v>
      </c>
      <c r="J720">
        <v>187850</v>
      </c>
      <c r="K720">
        <v>67636</v>
      </c>
      <c r="L720">
        <v>23.2</v>
      </c>
      <c r="M720">
        <v>43.6</v>
      </c>
      <c r="N720">
        <v>10.199999999999999</v>
      </c>
      <c r="O720">
        <v>2026</v>
      </c>
      <c r="P720">
        <f>EV_DATA[[#This Row],[avg_ev_price_usd]]*EV_DATA[[#This Row],[ev_sales_units]]</f>
        <v>20300066132</v>
      </c>
      <c r="Q720">
        <f>(EV_DATA[[#This Row],[vehicle_range_km]]/EV_DATA[[#This Row],[battery_capacity_kwh]])</f>
        <v>5.4909090909090912</v>
      </c>
      <c r="R720">
        <f>(EV_DATA[[#This Row],[avg_ev_price_usd]]/EV_DATA[[#This Row],[vehicle_range_km]])</f>
        <v>111.98013245033113</v>
      </c>
      <c r="S720">
        <f>(EV_DATA[[#This Row],[charging_stations]]/EV_DATA[[#This Row],[ev_sales_units]])*1000</f>
        <v>625.88084774619585</v>
      </c>
      <c r="T720" t="s">
        <v>34</v>
      </c>
    </row>
    <row r="721" spans="1:20" x14ac:dyDescent="0.3">
      <c r="A721" t="s">
        <v>764</v>
      </c>
      <c r="B721" t="s">
        <v>49</v>
      </c>
      <c r="C721" t="s">
        <v>23</v>
      </c>
      <c r="D721" t="s">
        <v>36</v>
      </c>
      <c r="E721" t="s">
        <v>33</v>
      </c>
      <c r="F721">
        <v>871402</v>
      </c>
      <c r="G721">
        <v>50</v>
      </c>
      <c r="H721">
        <v>467</v>
      </c>
      <c r="I721">
        <v>2.76</v>
      </c>
      <c r="J721">
        <v>8460</v>
      </c>
      <c r="K721">
        <v>29488</v>
      </c>
      <c r="L721">
        <v>18.7</v>
      </c>
      <c r="M721">
        <v>61.7</v>
      </c>
      <c r="N721">
        <v>202.3</v>
      </c>
      <c r="O721">
        <v>2026</v>
      </c>
      <c r="P721">
        <f>EV_DATA[[#This Row],[avg_ev_price_usd]]*EV_DATA[[#This Row],[ev_sales_units]]</f>
        <v>25695902176</v>
      </c>
      <c r="Q721">
        <f>(EV_DATA[[#This Row],[vehicle_range_km]]/EV_DATA[[#This Row],[battery_capacity_kwh]])</f>
        <v>9.34</v>
      </c>
      <c r="R721">
        <f>(EV_DATA[[#This Row],[avg_ev_price_usd]]/EV_DATA[[#This Row],[vehicle_range_km]])</f>
        <v>63.143468950749465</v>
      </c>
      <c r="S721">
        <f>(EV_DATA[[#This Row],[charging_stations]]/EV_DATA[[#This Row],[ev_sales_units]])*1000</f>
        <v>9.7084927507625647</v>
      </c>
      <c r="T721" t="s">
        <v>34</v>
      </c>
    </row>
    <row r="722" spans="1:20" x14ac:dyDescent="0.3">
      <c r="A722" t="s">
        <v>765</v>
      </c>
      <c r="B722" t="s">
        <v>39</v>
      </c>
      <c r="C722" t="s">
        <v>40</v>
      </c>
      <c r="D722" t="s">
        <v>72</v>
      </c>
      <c r="E722" t="s">
        <v>33</v>
      </c>
      <c r="F722">
        <v>475025</v>
      </c>
      <c r="G722">
        <v>84</v>
      </c>
      <c r="H722">
        <v>456</v>
      </c>
      <c r="I722">
        <v>1.24</v>
      </c>
      <c r="J722">
        <v>70684</v>
      </c>
      <c r="K722">
        <v>80970</v>
      </c>
      <c r="L722">
        <v>14.6</v>
      </c>
      <c r="M722">
        <v>56.3</v>
      </c>
      <c r="N722">
        <v>229</v>
      </c>
      <c r="O722">
        <v>2026</v>
      </c>
      <c r="P722">
        <f>EV_DATA[[#This Row],[avg_ev_price_usd]]*EV_DATA[[#This Row],[ev_sales_units]]</f>
        <v>38462774250</v>
      </c>
      <c r="Q722">
        <f>(EV_DATA[[#This Row],[vehicle_range_km]]/EV_DATA[[#This Row],[battery_capacity_kwh]])</f>
        <v>5.4285714285714288</v>
      </c>
      <c r="R722">
        <f>(EV_DATA[[#This Row],[avg_ev_price_usd]]/EV_DATA[[#This Row],[vehicle_range_km]])</f>
        <v>177.56578947368422</v>
      </c>
      <c r="S722">
        <f>(EV_DATA[[#This Row],[charging_stations]]/EV_DATA[[#This Row],[ev_sales_units]])*1000</f>
        <v>148.80058944266091</v>
      </c>
      <c r="T722" t="s">
        <v>20</v>
      </c>
    </row>
    <row r="723" spans="1:20" x14ac:dyDescent="0.3">
      <c r="A723" t="s">
        <v>766</v>
      </c>
      <c r="B723" t="s">
        <v>66</v>
      </c>
      <c r="C723" t="s">
        <v>17</v>
      </c>
      <c r="D723" t="s">
        <v>47</v>
      </c>
      <c r="E723" t="s">
        <v>33</v>
      </c>
      <c r="F723">
        <v>399117</v>
      </c>
      <c r="G723">
        <v>47</v>
      </c>
      <c r="H723">
        <v>582</v>
      </c>
      <c r="I723">
        <v>2.33</v>
      </c>
      <c r="J723">
        <v>184505</v>
      </c>
      <c r="K723">
        <v>83336</v>
      </c>
      <c r="L723">
        <v>22.1</v>
      </c>
      <c r="M723">
        <v>28.1</v>
      </c>
      <c r="N723">
        <v>239.6</v>
      </c>
      <c r="O723">
        <v>2026</v>
      </c>
      <c r="P723">
        <f>EV_DATA[[#This Row],[avg_ev_price_usd]]*EV_DATA[[#This Row],[ev_sales_units]]</f>
        <v>33260814312</v>
      </c>
      <c r="Q723">
        <f>(EV_DATA[[#This Row],[vehicle_range_km]]/EV_DATA[[#This Row],[battery_capacity_kwh]])</f>
        <v>12.382978723404255</v>
      </c>
      <c r="R723">
        <f>(EV_DATA[[#This Row],[avg_ev_price_usd]]/EV_DATA[[#This Row],[vehicle_range_km]])</f>
        <v>143.18900343642611</v>
      </c>
      <c r="S723">
        <f>(EV_DATA[[#This Row],[charging_stations]]/EV_DATA[[#This Row],[ev_sales_units]])*1000</f>
        <v>462.2829896997622</v>
      </c>
      <c r="T723" t="s">
        <v>20</v>
      </c>
    </row>
    <row r="724" spans="1:20" x14ac:dyDescent="0.3">
      <c r="A724" t="s">
        <v>767</v>
      </c>
      <c r="B724" t="s">
        <v>39</v>
      </c>
      <c r="C724" t="s">
        <v>40</v>
      </c>
      <c r="D724" t="s">
        <v>29</v>
      </c>
      <c r="E724" t="s">
        <v>37</v>
      </c>
      <c r="F724">
        <v>55037</v>
      </c>
      <c r="G724">
        <v>109</v>
      </c>
      <c r="H724">
        <v>268</v>
      </c>
      <c r="I724">
        <v>0.85</v>
      </c>
      <c r="J724">
        <v>6360</v>
      </c>
      <c r="K724">
        <v>36252</v>
      </c>
      <c r="L724">
        <v>17.5</v>
      </c>
      <c r="M724">
        <v>50</v>
      </c>
      <c r="N724">
        <v>47</v>
      </c>
      <c r="O724">
        <v>2026</v>
      </c>
      <c r="P724">
        <f>EV_DATA[[#This Row],[avg_ev_price_usd]]*EV_DATA[[#This Row],[ev_sales_units]]</f>
        <v>1995201324</v>
      </c>
      <c r="Q724">
        <f>(EV_DATA[[#This Row],[vehicle_range_km]]/EV_DATA[[#This Row],[battery_capacity_kwh]])</f>
        <v>2.4587155963302751</v>
      </c>
      <c r="R724">
        <f>(EV_DATA[[#This Row],[avg_ev_price_usd]]/EV_DATA[[#This Row],[vehicle_range_km]])</f>
        <v>135.26865671641792</v>
      </c>
      <c r="S724">
        <f>(EV_DATA[[#This Row],[charging_stations]]/EV_DATA[[#This Row],[ev_sales_units]])*1000</f>
        <v>115.55862419826663</v>
      </c>
      <c r="T724" t="s">
        <v>20</v>
      </c>
    </row>
    <row r="725" spans="1:20" x14ac:dyDescent="0.3">
      <c r="A725" t="s">
        <v>768</v>
      </c>
      <c r="B725" t="s">
        <v>61</v>
      </c>
      <c r="C725" t="s">
        <v>40</v>
      </c>
      <c r="D725" t="s">
        <v>24</v>
      </c>
      <c r="E725" t="s">
        <v>19</v>
      </c>
      <c r="F725">
        <v>45127</v>
      </c>
      <c r="G725">
        <v>61</v>
      </c>
      <c r="H725">
        <v>579</v>
      </c>
      <c r="I725">
        <v>1.89</v>
      </c>
      <c r="J725">
        <v>102041</v>
      </c>
      <c r="K725">
        <v>49524</v>
      </c>
      <c r="L725">
        <v>22.4</v>
      </c>
      <c r="M725">
        <v>20.399999999999999</v>
      </c>
      <c r="N725">
        <v>120.6</v>
      </c>
      <c r="O725">
        <v>2026</v>
      </c>
      <c r="P725">
        <f>EV_DATA[[#This Row],[avg_ev_price_usd]]*EV_DATA[[#This Row],[ev_sales_units]]</f>
        <v>2234869548</v>
      </c>
      <c r="Q725">
        <f>(EV_DATA[[#This Row],[vehicle_range_km]]/EV_DATA[[#This Row],[battery_capacity_kwh]])</f>
        <v>9.4918032786885238</v>
      </c>
      <c r="R725">
        <f>(EV_DATA[[#This Row],[avg_ev_price_usd]]/EV_DATA[[#This Row],[vehicle_range_km]])</f>
        <v>85.533678756476689</v>
      </c>
      <c r="S725">
        <f>(EV_DATA[[#This Row],[charging_stations]]/EV_DATA[[#This Row],[ev_sales_units]])*1000</f>
        <v>2261.1961796707074</v>
      </c>
      <c r="T725" t="s">
        <v>34</v>
      </c>
    </row>
    <row r="726" spans="1:20" x14ac:dyDescent="0.3">
      <c r="A726" t="s">
        <v>769</v>
      </c>
      <c r="B726" t="s">
        <v>49</v>
      </c>
      <c r="C726" t="s">
        <v>23</v>
      </c>
      <c r="D726" t="s">
        <v>36</v>
      </c>
      <c r="E726" t="s">
        <v>33</v>
      </c>
      <c r="F726">
        <v>470471</v>
      </c>
      <c r="G726">
        <v>114</v>
      </c>
      <c r="H726">
        <v>425</v>
      </c>
      <c r="I726">
        <v>1.5</v>
      </c>
      <c r="J726">
        <v>32000</v>
      </c>
      <c r="K726">
        <v>46686</v>
      </c>
      <c r="L726">
        <v>13.3</v>
      </c>
      <c r="M726">
        <v>29</v>
      </c>
      <c r="N726">
        <v>203.6</v>
      </c>
      <c r="O726">
        <v>2026</v>
      </c>
      <c r="P726">
        <f>EV_DATA[[#This Row],[avg_ev_price_usd]]*EV_DATA[[#This Row],[ev_sales_units]]</f>
        <v>21964409106</v>
      </c>
      <c r="Q726">
        <f>(EV_DATA[[#This Row],[vehicle_range_km]]/EV_DATA[[#This Row],[battery_capacity_kwh]])</f>
        <v>3.7280701754385963</v>
      </c>
      <c r="R726">
        <f>(EV_DATA[[#This Row],[avg_ev_price_usd]]/EV_DATA[[#This Row],[vehicle_range_km]])</f>
        <v>109.84941176470588</v>
      </c>
      <c r="S726">
        <f>(EV_DATA[[#This Row],[charging_stations]]/EV_DATA[[#This Row],[ev_sales_units]])*1000</f>
        <v>68.01694472135371</v>
      </c>
      <c r="T726" t="s">
        <v>34</v>
      </c>
    </row>
    <row r="727" spans="1:20" x14ac:dyDescent="0.3">
      <c r="A727" t="s">
        <v>770</v>
      </c>
      <c r="B727" t="s">
        <v>27</v>
      </c>
      <c r="C727" t="s">
        <v>28</v>
      </c>
      <c r="D727" t="s">
        <v>58</v>
      </c>
      <c r="E727" t="s">
        <v>19</v>
      </c>
      <c r="F727">
        <v>481296</v>
      </c>
      <c r="G727">
        <v>101</v>
      </c>
      <c r="H727">
        <v>364</v>
      </c>
      <c r="I727">
        <v>0.82</v>
      </c>
      <c r="J727">
        <v>90865</v>
      </c>
      <c r="K727">
        <v>48254</v>
      </c>
      <c r="L727">
        <v>17.100000000000001</v>
      </c>
      <c r="M727">
        <v>40.5</v>
      </c>
      <c r="N727">
        <v>152.1</v>
      </c>
      <c r="O727">
        <v>2026</v>
      </c>
      <c r="P727">
        <f>EV_DATA[[#This Row],[avg_ev_price_usd]]*EV_DATA[[#This Row],[ev_sales_units]]</f>
        <v>23224457184</v>
      </c>
      <c r="Q727">
        <f>(EV_DATA[[#This Row],[vehicle_range_km]]/EV_DATA[[#This Row],[battery_capacity_kwh]])</f>
        <v>3.6039603960396041</v>
      </c>
      <c r="R727">
        <f>(EV_DATA[[#This Row],[avg_ev_price_usd]]/EV_DATA[[#This Row],[vehicle_range_km]])</f>
        <v>132.56593406593407</v>
      </c>
      <c r="S727">
        <f>(EV_DATA[[#This Row],[charging_stations]]/EV_DATA[[#This Row],[ev_sales_units]])*1000</f>
        <v>188.79234400452114</v>
      </c>
      <c r="T727" t="s">
        <v>34</v>
      </c>
    </row>
    <row r="728" spans="1:20" x14ac:dyDescent="0.3">
      <c r="A728" t="s">
        <v>771</v>
      </c>
      <c r="B728" t="s">
        <v>49</v>
      </c>
      <c r="C728" t="s">
        <v>23</v>
      </c>
      <c r="D728" t="s">
        <v>36</v>
      </c>
      <c r="E728" t="s">
        <v>33</v>
      </c>
      <c r="F728">
        <v>6418</v>
      </c>
      <c r="G728">
        <v>57</v>
      </c>
      <c r="H728">
        <v>284</v>
      </c>
      <c r="I728">
        <v>1.67</v>
      </c>
      <c r="J728">
        <v>132040</v>
      </c>
      <c r="K728">
        <v>71866</v>
      </c>
      <c r="L728">
        <v>17.600000000000001</v>
      </c>
      <c r="M728">
        <v>12.6</v>
      </c>
      <c r="N728">
        <v>112</v>
      </c>
      <c r="O728">
        <v>2026</v>
      </c>
      <c r="P728">
        <f>EV_DATA[[#This Row],[avg_ev_price_usd]]*EV_DATA[[#This Row],[ev_sales_units]]</f>
        <v>461235988</v>
      </c>
      <c r="Q728">
        <f>(EV_DATA[[#This Row],[vehicle_range_km]]/EV_DATA[[#This Row],[battery_capacity_kwh]])</f>
        <v>4.9824561403508776</v>
      </c>
      <c r="R728">
        <f>(EV_DATA[[#This Row],[avg_ev_price_usd]]/EV_DATA[[#This Row],[vehicle_range_km]])</f>
        <v>253.04929577464787</v>
      </c>
      <c r="S728">
        <f>(EV_DATA[[#This Row],[charging_stations]]/EV_DATA[[#This Row],[ev_sales_units]])*1000</f>
        <v>20573.387348083514</v>
      </c>
      <c r="T728" t="s">
        <v>34</v>
      </c>
    </row>
    <row r="729" spans="1:20" x14ac:dyDescent="0.3">
      <c r="A729" t="s">
        <v>772</v>
      </c>
      <c r="B729" t="s">
        <v>39</v>
      </c>
      <c r="C729" t="s">
        <v>40</v>
      </c>
      <c r="D729" t="s">
        <v>31</v>
      </c>
      <c r="E729" t="s">
        <v>37</v>
      </c>
      <c r="F729">
        <v>537149</v>
      </c>
      <c r="G729">
        <v>86</v>
      </c>
      <c r="H729">
        <v>303</v>
      </c>
      <c r="I729">
        <v>2.0099999999999998</v>
      </c>
      <c r="J729">
        <v>102373</v>
      </c>
      <c r="K729">
        <v>38425</v>
      </c>
      <c r="L729">
        <v>23.7</v>
      </c>
      <c r="M729">
        <v>55.1</v>
      </c>
      <c r="N729">
        <v>112.2</v>
      </c>
      <c r="O729">
        <v>2026</v>
      </c>
      <c r="P729">
        <f>EV_DATA[[#This Row],[avg_ev_price_usd]]*EV_DATA[[#This Row],[ev_sales_units]]</f>
        <v>20639950325</v>
      </c>
      <c r="Q729">
        <f>(EV_DATA[[#This Row],[vehicle_range_km]]/EV_DATA[[#This Row],[battery_capacity_kwh]])</f>
        <v>3.5232558139534884</v>
      </c>
      <c r="R729">
        <f>(EV_DATA[[#This Row],[avg_ev_price_usd]]/EV_DATA[[#This Row],[vehicle_range_km]])</f>
        <v>126.81518151815182</v>
      </c>
      <c r="S729">
        <f>(EV_DATA[[#This Row],[charging_stations]]/EV_DATA[[#This Row],[ev_sales_units]])*1000</f>
        <v>190.58585234264609</v>
      </c>
      <c r="T729" t="s">
        <v>20</v>
      </c>
    </row>
    <row r="730" spans="1:20" x14ac:dyDescent="0.3">
      <c r="A730" t="s">
        <v>773</v>
      </c>
      <c r="B730" t="s">
        <v>22</v>
      </c>
      <c r="C730" t="s">
        <v>23</v>
      </c>
      <c r="D730" t="s">
        <v>29</v>
      </c>
      <c r="E730" t="s">
        <v>19</v>
      </c>
      <c r="F730">
        <v>320481</v>
      </c>
      <c r="G730">
        <v>72</v>
      </c>
      <c r="H730">
        <v>293</v>
      </c>
      <c r="I730">
        <v>2.6</v>
      </c>
      <c r="J730">
        <v>169758</v>
      </c>
      <c r="K730">
        <v>47920</v>
      </c>
      <c r="L730">
        <v>14.4</v>
      </c>
      <c r="M730">
        <v>32.5</v>
      </c>
      <c r="N730">
        <v>49.7</v>
      </c>
      <c r="O730">
        <v>2026</v>
      </c>
      <c r="P730">
        <f>EV_DATA[[#This Row],[avg_ev_price_usd]]*EV_DATA[[#This Row],[ev_sales_units]]</f>
        <v>15357449520</v>
      </c>
      <c r="Q730">
        <f>(EV_DATA[[#This Row],[vehicle_range_km]]/EV_DATA[[#This Row],[battery_capacity_kwh]])</f>
        <v>4.0694444444444446</v>
      </c>
      <c r="R730">
        <f>(EV_DATA[[#This Row],[avg_ev_price_usd]]/EV_DATA[[#This Row],[vehicle_range_km]])</f>
        <v>163.54948805460751</v>
      </c>
      <c r="S730">
        <f>(EV_DATA[[#This Row],[charging_stations]]/EV_DATA[[#This Row],[ev_sales_units]])*1000</f>
        <v>529.69754837260245</v>
      </c>
      <c r="T730" t="s">
        <v>34</v>
      </c>
    </row>
    <row r="731" spans="1:20" x14ac:dyDescent="0.3">
      <c r="A731" t="s">
        <v>774</v>
      </c>
      <c r="B731" t="s">
        <v>16</v>
      </c>
      <c r="C731" t="s">
        <v>17</v>
      </c>
      <c r="D731" t="s">
        <v>43</v>
      </c>
      <c r="E731" t="s">
        <v>37</v>
      </c>
      <c r="F731">
        <v>645492</v>
      </c>
      <c r="G731">
        <v>41</v>
      </c>
      <c r="H731">
        <v>279</v>
      </c>
      <c r="I731">
        <v>1.04</v>
      </c>
      <c r="J731">
        <v>96073</v>
      </c>
      <c r="K731">
        <v>75110</v>
      </c>
      <c r="L731">
        <v>22.3</v>
      </c>
      <c r="M731">
        <v>54.3</v>
      </c>
      <c r="N731">
        <v>268.2</v>
      </c>
      <c r="O731">
        <v>2026</v>
      </c>
      <c r="P731">
        <f>EV_DATA[[#This Row],[avg_ev_price_usd]]*EV_DATA[[#This Row],[ev_sales_units]]</f>
        <v>48482904120</v>
      </c>
      <c r="Q731">
        <f>(EV_DATA[[#This Row],[vehicle_range_km]]/EV_DATA[[#This Row],[battery_capacity_kwh]])</f>
        <v>6.8048780487804876</v>
      </c>
      <c r="R731">
        <f>(EV_DATA[[#This Row],[avg_ev_price_usd]]/EV_DATA[[#This Row],[vehicle_range_km]])</f>
        <v>269.2114695340502</v>
      </c>
      <c r="S731">
        <f>(EV_DATA[[#This Row],[charging_stations]]/EV_DATA[[#This Row],[ev_sales_units]])*1000</f>
        <v>148.83685622749778</v>
      </c>
      <c r="T731" t="s">
        <v>34</v>
      </c>
    </row>
    <row r="732" spans="1:20" x14ac:dyDescent="0.3">
      <c r="A732" t="s">
        <v>775</v>
      </c>
      <c r="B732" t="s">
        <v>66</v>
      </c>
      <c r="C732" t="s">
        <v>17</v>
      </c>
      <c r="D732" t="s">
        <v>45</v>
      </c>
      <c r="E732" t="s">
        <v>19</v>
      </c>
      <c r="F732">
        <v>885056</v>
      </c>
      <c r="G732">
        <v>87</v>
      </c>
      <c r="H732">
        <v>273</v>
      </c>
      <c r="I732">
        <v>0.65</v>
      </c>
      <c r="J732">
        <v>135218</v>
      </c>
      <c r="K732">
        <v>41523</v>
      </c>
      <c r="L732">
        <v>16.2</v>
      </c>
      <c r="M732">
        <v>39.200000000000003</v>
      </c>
      <c r="N732">
        <v>233.8</v>
      </c>
      <c r="O732">
        <v>2026</v>
      </c>
      <c r="P732">
        <f>EV_DATA[[#This Row],[avg_ev_price_usd]]*EV_DATA[[#This Row],[ev_sales_units]]</f>
        <v>36750180288</v>
      </c>
      <c r="Q732">
        <f>(EV_DATA[[#This Row],[vehicle_range_km]]/EV_DATA[[#This Row],[battery_capacity_kwh]])</f>
        <v>3.1379310344827585</v>
      </c>
      <c r="R732">
        <f>(EV_DATA[[#This Row],[avg_ev_price_usd]]/EV_DATA[[#This Row],[vehicle_range_km]])</f>
        <v>152.09890109890111</v>
      </c>
      <c r="S732">
        <f>(EV_DATA[[#This Row],[charging_stations]]/EV_DATA[[#This Row],[ev_sales_units]])*1000</f>
        <v>152.77903319112011</v>
      </c>
      <c r="T732" t="s">
        <v>20</v>
      </c>
    </row>
    <row r="733" spans="1:20" x14ac:dyDescent="0.3">
      <c r="A733" t="s">
        <v>776</v>
      </c>
      <c r="B733" t="s">
        <v>27</v>
      </c>
      <c r="C733" t="s">
        <v>28</v>
      </c>
      <c r="D733" t="s">
        <v>24</v>
      </c>
      <c r="E733" t="s">
        <v>25</v>
      </c>
      <c r="F733">
        <v>852678</v>
      </c>
      <c r="G733">
        <v>68</v>
      </c>
      <c r="H733">
        <v>630</v>
      </c>
      <c r="I733">
        <v>2.42</v>
      </c>
      <c r="J733">
        <v>181484</v>
      </c>
      <c r="K733">
        <v>51923</v>
      </c>
      <c r="L733">
        <v>18.5</v>
      </c>
      <c r="M733">
        <v>41.5</v>
      </c>
      <c r="N733">
        <v>146.6</v>
      </c>
      <c r="O733">
        <v>2026</v>
      </c>
      <c r="P733">
        <f>EV_DATA[[#This Row],[avg_ev_price_usd]]*EV_DATA[[#This Row],[ev_sales_units]]</f>
        <v>44273599794</v>
      </c>
      <c r="Q733">
        <f>(EV_DATA[[#This Row],[vehicle_range_km]]/EV_DATA[[#This Row],[battery_capacity_kwh]])</f>
        <v>9.264705882352942</v>
      </c>
      <c r="R733">
        <f>(EV_DATA[[#This Row],[avg_ev_price_usd]]/EV_DATA[[#This Row],[vehicle_range_km]])</f>
        <v>82.417460317460311</v>
      </c>
      <c r="S733">
        <f>(EV_DATA[[#This Row],[charging_stations]]/EV_DATA[[#This Row],[ev_sales_units]])*1000</f>
        <v>212.84001698179148</v>
      </c>
      <c r="T733" t="s">
        <v>34</v>
      </c>
    </row>
    <row r="734" spans="1:20" x14ac:dyDescent="0.3">
      <c r="A734" t="s">
        <v>777</v>
      </c>
      <c r="B734" t="s">
        <v>27</v>
      </c>
      <c r="C734" t="s">
        <v>28</v>
      </c>
      <c r="D734" t="s">
        <v>36</v>
      </c>
      <c r="E734" t="s">
        <v>33</v>
      </c>
      <c r="F734">
        <v>881628</v>
      </c>
      <c r="G734">
        <v>82</v>
      </c>
      <c r="H734">
        <v>464</v>
      </c>
      <c r="I734">
        <v>2.88</v>
      </c>
      <c r="J734">
        <v>44632</v>
      </c>
      <c r="K734">
        <v>45247</v>
      </c>
      <c r="L734">
        <v>12.3</v>
      </c>
      <c r="M734">
        <v>12.2</v>
      </c>
      <c r="N734">
        <v>71.599999999999994</v>
      </c>
      <c r="O734">
        <v>2026</v>
      </c>
      <c r="P734">
        <f>EV_DATA[[#This Row],[avg_ev_price_usd]]*EV_DATA[[#This Row],[ev_sales_units]]</f>
        <v>39891022116</v>
      </c>
      <c r="Q734">
        <f>(EV_DATA[[#This Row],[vehicle_range_km]]/EV_DATA[[#This Row],[battery_capacity_kwh]])</f>
        <v>5.6585365853658534</v>
      </c>
      <c r="R734">
        <f>(EV_DATA[[#This Row],[avg_ev_price_usd]]/EV_DATA[[#This Row],[vehicle_range_km]])</f>
        <v>97.515086206896555</v>
      </c>
      <c r="S734">
        <f>(EV_DATA[[#This Row],[charging_stations]]/EV_DATA[[#This Row],[ev_sales_units]])*1000</f>
        <v>50.624526444259935</v>
      </c>
      <c r="T734" t="s">
        <v>20</v>
      </c>
    </row>
    <row r="735" spans="1:20" x14ac:dyDescent="0.3">
      <c r="A735" t="s">
        <v>778</v>
      </c>
      <c r="B735" t="s">
        <v>49</v>
      </c>
      <c r="C735" t="s">
        <v>23</v>
      </c>
      <c r="D735" t="s">
        <v>47</v>
      </c>
      <c r="E735" t="s">
        <v>37</v>
      </c>
      <c r="F735">
        <v>754344</v>
      </c>
      <c r="G735">
        <v>60</v>
      </c>
      <c r="H735">
        <v>635</v>
      </c>
      <c r="I735">
        <v>1.29</v>
      </c>
      <c r="J735">
        <v>61180</v>
      </c>
      <c r="K735">
        <v>25038</v>
      </c>
      <c r="L735">
        <v>23.5</v>
      </c>
      <c r="M735">
        <v>22.9</v>
      </c>
      <c r="N735">
        <v>84.4</v>
      </c>
      <c r="O735">
        <v>2026</v>
      </c>
      <c r="P735">
        <f>EV_DATA[[#This Row],[avg_ev_price_usd]]*EV_DATA[[#This Row],[ev_sales_units]]</f>
        <v>18887265072</v>
      </c>
      <c r="Q735">
        <f>(EV_DATA[[#This Row],[vehicle_range_km]]/EV_DATA[[#This Row],[battery_capacity_kwh]])</f>
        <v>10.583333333333334</v>
      </c>
      <c r="R735">
        <f>(EV_DATA[[#This Row],[avg_ev_price_usd]]/EV_DATA[[#This Row],[vehicle_range_km]])</f>
        <v>39.429921259842523</v>
      </c>
      <c r="S735">
        <f>(EV_DATA[[#This Row],[charging_stations]]/EV_DATA[[#This Row],[ev_sales_units]])*1000</f>
        <v>81.103581389922894</v>
      </c>
      <c r="T735" t="s">
        <v>34</v>
      </c>
    </row>
    <row r="736" spans="1:20" x14ac:dyDescent="0.3">
      <c r="A736" t="s">
        <v>779</v>
      </c>
      <c r="B736" t="s">
        <v>61</v>
      </c>
      <c r="C736" t="s">
        <v>40</v>
      </c>
      <c r="D736" t="s">
        <v>58</v>
      </c>
      <c r="E736" t="s">
        <v>33</v>
      </c>
      <c r="F736">
        <v>78566</v>
      </c>
      <c r="G736">
        <v>83</v>
      </c>
      <c r="H736">
        <v>274</v>
      </c>
      <c r="I736">
        <v>0.56000000000000005</v>
      </c>
      <c r="J736">
        <v>93747</v>
      </c>
      <c r="K736">
        <v>74273</v>
      </c>
      <c r="L736">
        <v>22.9</v>
      </c>
      <c r="M736">
        <v>19.7</v>
      </c>
      <c r="N736">
        <v>122.3</v>
      </c>
      <c r="O736">
        <v>2026</v>
      </c>
      <c r="P736">
        <f>EV_DATA[[#This Row],[avg_ev_price_usd]]*EV_DATA[[#This Row],[ev_sales_units]]</f>
        <v>5835332518</v>
      </c>
      <c r="Q736">
        <f>(EV_DATA[[#This Row],[vehicle_range_km]]/EV_DATA[[#This Row],[battery_capacity_kwh]])</f>
        <v>3.3012048192771086</v>
      </c>
      <c r="R736">
        <f>(EV_DATA[[#This Row],[avg_ev_price_usd]]/EV_DATA[[#This Row],[vehicle_range_km]])</f>
        <v>271.06934306569343</v>
      </c>
      <c r="S736">
        <f>(EV_DATA[[#This Row],[charging_stations]]/EV_DATA[[#This Row],[ev_sales_units]])*1000</f>
        <v>1193.2260774380777</v>
      </c>
      <c r="T736" t="s">
        <v>20</v>
      </c>
    </row>
    <row r="737" spans="1:20" x14ac:dyDescent="0.3">
      <c r="A737" t="s">
        <v>780</v>
      </c>
      <c r="B737" t="s">
        <v>49</v>
      </c>
      <c r="C737" t="s">
        <v>23</v>
      </c>
      <c r="D737" t="s">
        <v>45</v>
      </c>
      <c r="E737" t="s">
        <v>37</v>
      </c>
      <c r="F737">
        <v>581925</v>
      </c>
      <c r="G737">
        <v>55</v>
      </c>
      <c r="H737">
        <v>586</v>
      </c>
      <c r="I737">
        <v>2.63</v>
      </c>
      <c r="J737">
        <v>70365</v>
      </c>
      <c r="K737">
        <v>45050</v>
      </c>
      <c r="L737">
        <v>19.5</v>
      </c>
      <c r="M737">
        <v>18.100000000000001</v>
      </c>
      <c r="N737">
        <v>265.60000000000002</v>
      </c>
      <c r="O737">
        <v>2026</v>
      </c>
      <c r="P737">
        <f>EV_DATA[[#This Row],[avg_ev_price_usd]]*EV_DATA[[#This Row],[ev_sales_units]]</f>
        <v>26215721250</v>
      </c>
      <c r="Q737">
        <f>(EV_DATA[[#This Row],[vehicle_range_km]]/EV_DATA[[#This Row],[battery_capacity_kwh]])</f>
        <v>10.654545454545454</v>
      </c>
      <c r="R737">
        <f>(EV_DATA[[#This Row],[avg_ev_price_usd]]/EV_DATA[[#This Row],[vehicle_range_km]])</f>
        <v>76.877133105802045</v>
      </c>
      <c r="S737">
        <f>(EV_DATA[[#This Row],[charging_stations]]/EV_DATA[[#This Row],[ev_sales_units]])*1000</f>
        <v>120.91764402629204</v>
      </c>
      <c r="T737" t="s">
        <v>34</v>
      </c>
    </row>
    <row r="738" spans="1:20" x14ac:dyDescent="0.3">
      <c r="A738" t="s">
        <v>781</v>
      </c>
      <c r="B738" t="s">
        <v>39</v>
      </c>
      <c r="C738" t="s">
        <v>40</v>
      </c>
      <c r="D738" t="s">
        <v>72</v>
      </c>
      <c r="E738" t="s">
        <v>37</v>
      </c>
      <c r="F738">
        <v>505162</v>
      </c>
      <c r="G738">
        <v>71</v>
      </c>
      <c r="H738">
        <v>306</v>
      </c>
      <c r="I738">
        <v>2.52</v>
      </c>
      <c r="J738">
        <v>133648</v>
      </c>
      <c r="K738">
        <v>62786</v>
      </c>
      <c r="L738">
        <v>19.100000000000001</v>
      </c>
      <c r="M738">
        <v>53.3</v>
      </c>
      <c r="N738">
        <v>297.39999999999998</v>
      </c>
      <c r="O738">
        <v>2026</v>
      </c>
      <c r="P738">
        <f>EV_DATA[[#This Row],[avg_ev_price_usd]]*EV_DATA[[#This Row],[ev_sales_units]]</f>
        <v>31717101332</v>
      </c>
      <c r="Q738">
        <f>(EV_DATA[[#This Row],[vehicle_range_km]]/EV_DATA[[#This Row],[battery_capacity_kwh]])</f>
        <v>4.3098591549295771</v>
      </c>
      <c r="R738">
        <f>(EV_DATA[[#This Row],[avg_ev_price_usd]]/EV_DATA[[#This Row],[vehicle_range_km]])</f>
        <v>205.18300653594773</v>
      </c>
      <c r="S738">
        <f>(EV_DATA[[#This Row],[charging_stations]]/EV_DATA[[#This Row],[ev_sales_units]])*1000</f>
        <v>264.56463471124113</v>
      </c>
      <c r="T738" t="s">
        <v>34</v>
      </c>
    </row>
    <row r="739" spans="1:20" x14ac:dyDescent="0.3">
      <c r="A739" t="s">
        <v>782</v>
      </c>
      <c r="B739" t="s">
        <v>49</v>
      </c>
      <c r="C739" t="s">
        <v>23</v>
      </c>
      <c r="D739" t="s">
        <v>47</v>
      </c>
      <c r="E739" t="s">
        <v>37</v>
      </c>
      <c r="F739">
        <v>370834</v>
      </c>
      <c r="G739">
        <v>74</v>
      </c>
      <c r="H739">
        <v>646</v>
      </c>
      <c r="I739">
        <v>2.3199999999999998</v>
      </c>
      <c r="J739">
        <v>196260</v>
      </c>
      <c r="K739">
        <v>53331</v>
      </c>
      <c r="L739">
        <v>19.3</v>
      </c>
      <c r="M739">
        <v>21.1</v>
      </c>
      <c r="N739">
        <v>134.9</v>
      </c>
      <c r="O739">
        <v>2026</v>
      </c>
      <c r="P739">
        <f>EV_DATA[[#This Row],[avg_ev_price_usd]]*EV_DATA[[#This Row],[ev_sales_units]]</f>
        <v>19776948054</v>
      </c>
      <c r="Q739">
        <f>(EV_DATA[[#This Row],[vehicle_range_km]]/EV_DATA[[#This Row],[battery_capacity_kwh]])</f>
        <v>8.7297297297297298</v>
      </c>
      <c r="R739">
        <f>(EV_DATA[[#This Row],[avg_ev_price_usd]]/EV_DATA[[#This Row],[vehicle_range_km]])</f>
        <v>82.555727554179569</v>
      </c>
      <c r="S739">
        <f>(EV_DATA[[#This Row],[charging_stations]]/EV_DATA[[#This Row],[ev_sales_units]])*1000</f>
        <v>529.23949799640809</v>
      </c>
      <c r="T739" t="s">
        <v>34</v>
      </c>
    </row>
    <row r="740" spans="1:20" x14ac:dyDescent="0.3">
      <c r="A740" t="s">
        <v>783</v>
      </c>
      <c r="B740" t="s">
        <v>42</v>
      </c>
      <c r="C740" t="s">
        <v>17</v>
      </c>
      <c r="D740" t="s">
        <v>47</v>
      </c>
      <c r="E740" t="s">
        <v>33</v>
      </c>
      <c r="F740">
        <v>239769</v>
      </c>
      <c r="G740">
        <v>76</v>
      </c>
      <c r="H740">
        <v>536</v>
      </c>
      <c r="I740">
        <v>1.92</v>
      </c>
      <c r="J740">
        <v>86315</v>
      </c>
      <c r="K740">
        <v>45199</v>
      </c>
      <c r="L740">
        <v>24.2</v>
      </c>
      <c r="M740">
        <v>56.3</v>
      </c>
      <c r="N740">
        <v>98.5</v>
      </c>
      <c r="O740">
        <v>2026</v>
      </c>
      <c r="P740">
        <f>EV_DATA[[#This Row],[avg_ev_price_usd]]*EV_DATA[[#This Row],[ev_sales_units]]</f>
        <v>10837319031</v>
      </c>
      <c r="Q740">
        <f>(EV_DATA[[#This Row],[vehicle_range_km]]/EV_DATA[[#This Row],[battery_capacity_kwh]])</f>
        <v>7.0526315789473681</v>
      </c>
      <c r="R740">
        <f>(EV_DATA[[#This Row],[avg_ev_price_usd]]/EV_DATA[[#This Row],[vehicle_range_km]])</f>
        <v>84.326492537313428</v>
      </c>
      <c r="S740">
        <f>(EV_DATA[[#This Row],[charging_stations]]/EV_DATA[[#This Row],[ev_sales_units]])*1000</f>
        <v>359.9923259470574</v>
      </c>
      <c r="T740" t="s">
        <v>20</v>
      </c>
    </row>
    <row r="741" spans="1:20" x14ac:dyDescent="0.3">
      <c r="A741" t="s">
        <v>784</v>
      </c>
      <c r="B741" t="s">
        <v>22</v>
      </c>
      <c r="C741" t="s">
        <v>23</v>
      </c>
      <c r="D741" t="s">
        <v>29</v>
      </c>
      <c r="E741" t="s">
        <v>25</v>
      </c>
      <c r="F741">
        <v>702323</v>
      </c>
      <c r="G741">
        <v>46</v>
      </c>
      <c r="H741">
        <v>525</v>
      </c>
      <c r="I741">
        <v>2.2400000000000002</v>
      </c>
      <c r="J741">
        <v>23164</v>
      </c>
      <c r="K741">
        <v>37717</v>
      </c>
      <c r="L741">
        <v>13.4</v>
      </c>
      <c r="M741">
        <v>21.2</v>
      </c>
      <c r="N741">
        <v>82.8</v>
      </c>
      <c r="O741">
        <v>2026</v>
      </c>
      <c r="P741">
        <f>EV_DATA[[#This Row],[avg_ev_price_usd]]*EV_DATA[[#This Row],[ev_sales_units]]</f>
        <v>26489516591</v>
      </c>
      <c r="Q741">
        <f>(EV_DATA[[#This Row],[vehicle_range_km]]/EV_DATA[[#This Row],[battery_capacity_kwh]])</f>
        <v>11.413043478260869</v>
      </c>
      <c r="R741">
        <f>(EV_DATA[[#This Row],[avg_ev_price_usd]]/EV_DATA[[#This Row],[vehicle_range_km]])</f>
        <v>71.841904761904757</v>
      </c>
      <c r="S741">
        <f>(EV_DATA[[#This Row],[charging_stations]]/EV_DATA[[#This Row],[ev_sales_units]])*1000</f>
        <v>32.981975529777607</v>
      </c>
      <c r="T741" t="s">
        <v>34</v>
      </c>
    </row>
    <row r="742" spans="1:20" x14ac:dyDescent="0.3">
      <c r="A742" t="s">
        <v>785</v>
      </c>
      <c r="B742" t="s">
        <v>39</v>
      </c>
      <c r="C742" t="s">
        <v>40</v>
      </c>
      <c r="D742" t="s">
        <v>43</v>
      </c>
      <c r="E742" t="s">
        <v>19</v>
      </c>
      <c r="F742">
        <v>86967</v>
      </c>
      <c r="G742">
        <v>87</v>
      </c>
      <c r="H742">
        <v>643</v>
      </c>
      <c r="I742">
        <v>2.7</v>
      </c>
      <c r="J742">
        <v>78590</v>
      </c>
      <c r="K742">
        <v>84488</v>
      </c>
      <c r="L742">
        <v>15.6</v>
      </c>
      <c r="M742">
        <v>28.3</v>
      </c>
      <c r="N742">
        <v>159.30000000000001</v>
      </c>
      <c r="O742">
        <v>2026</v>
      </c>
      <c r="P742">
        <f>EV_DATA[[#This Row],[avg_ev_price_usd]]*EV_DATA[[#This Row],[ev_sales_units]]</f>
        <v>7347667896</v>
      </c>
      <c r="Q742">
        <f>(EV_DATA[[#This Row],[vehicle_range_km]]/EV_DATA[[#This Row],[battery_capacity_kwh]])</f>
        <v>7.3908045977011492</v>
      </c>
      <c r="R742">
        <f>(EV_DATA[[#This Row],[avg_ev_price_usd]]/EV_DATA[[#This Row],[vehicle_range_km]])</f>
        <v>131.39657853810263</v>
      </c>
      <c r="S742">
        <f>(EV_DATA[[#This Row],[charging_stations]]/EV_DATA[[#This Row],[ev_sales_units]])*1000</f>
        <v>903.67610702910292</v>
      </c>
      <c r="T742" t="s">
        <v>20</v>
      </c>
    </row>
    <row r="743" spans="1:20" x14ac:dyDescent="0.3">
      <c r="A743" t="s">
        <v>786</v>
      </c>
      <c r="B743" t="s">
        <v>42</v>
      </c>
      <c r="C743" t="s">
        <v>17</v>
      </c>
      <c r="D743" t="s">
        <v>24</v>
      </c>
      <c r="E743" t="s">
        <v>33</v>
      </c>
      <c r="F743">
        <v>777048</v>
      </c>
      <c r="G743">
        <v>59</v>
      </c>
      <c r="H743">
        <v>260</v>
      </c>
      <c r="I743">
        <v>1.71</v>
      </c>
      <c r="J743">
        <v>62551</v>
      </c>
      <c r="K743">
        <v>30518</v>
      </c>
      <c r="L743">
        <v>12.1</v>
      </c>
      <c r="M743">
        <v>39.5</v>
      </c>
      <c r="N743">
        <v>218.6</v>
      </c>
      <c r="O743">
        <v>2026</v>
      </c>
      <c r="P743">
        <f>EV_DATA[[#This Row],[avg_ev_price_usd]]*EV_DATA[[#This Row],[ev_sales_units]]</f>
        <v>23713950864</v>
      </c>
      <c r="Q743">
        <f>(EV_DATA[[#This Row],[vehicle_range_km]]/EV_DATA[[#This Row],[battery_capacity_kwh]])</f>
        <v>4.406779661016949</v>
      </c>
      <c r="R743">
        <f>(EV_DATA[[#This Row],[avg_ev_price_usd]]/EV_DATA[[#This Row],[vehicle_range_km]])</f>
        <v>117.37692307692308</v>
      </c>
      <c r="S743">
        <f>(EV_DATA[[#This Row],[charging_stations]]/EV_DATA[[#This Row],[ev_sales_units]])*1000</f>
        <v>80.498244638683843</v>
      </c>
      <c r="T743" t="s">
        <v>34</v>
      </c>
    </row>
    <row r="744" spans="1:20" x14ac:dyDescent="0.3">
      <c r="A744" t="s">
        <v>787</v>
      </c>
      <c r="B744" t="s">
        <v>22</v>
      </c>
      <c r="C744" t="s">
        <v>23</v>
      </c>
      <c r="D744" t="s">
        <v>31</v>
      </c>
      <c r="E744" t="s">
        <v>25</v>
      </c>
      <c r="F744">
        <v>723485</v>
      </c>
      <c r="G744">
        <v>89</v>
      </c>
      <c r="H744">
        <v>588</v>
      </c>
      <c r="I744">
        <v>1.19</v>
      </c>
      <c r="J744">
        <v>148731</v>
      </c>
      <c r="K744">
        <v>38022</v>
      </c>
      <c r="L744">
        <v>15</v>
      </c>
      <c r="M744">
        <v>39.6</v>
      </c>
      <c r="N744">
        <v>71.8</v>
      </c>
      <c r="O744">
        <v>2026</v>
      </c>
      <c r="P744">
        <f>EV_DATA[[#This Row],[avg_ev_price_usd]]*EV_DATA[[#This Row],[ev_sales_units]]</f>
        <v>27508346670</v>
      </c>
      <c r="Q744">
        <f>(EV_DATA[[#This Row],[vehicle_range_km]]/EV_DATA[[#This Row],[battery_capacity_kwh]])</f>
        <v>6.606741573033708</v>
      </c>
      <c r="R744">
        <f>(EV_DATA[[#This Row],[avg_ev_price_usd]]/EV_DATA[[#This Row],[vehicle_range_km]])</f>
        <v>64.663265306122454</v>
      </c>
      <c r="S744">
        <f>(EV_DATA[[#This Row],[charging_stations]]/EV_DATA[[#This Row],[ev_sales_units]])*1000</f>
        <v>205.57578940821165</v>
      </c>
      <c r="T744" t="s">
        <v>34</v>
      </c>
    </row>
    <row r="745" spans="1:20" x14ac:dyDescent="0.3">
      <c r="A745" t="s">
        <v>788</v>
      </c>
      <c r="B745" t="s">
        <v>61</v>
      </c>
      <c r="C745" t="s">
        <v>40</v>
      </c>
      <c r="D745" t="s">
        <v>36</v>
      </c>
      <c r="E745" t="s">
        <v>33</v>
      </c>
      <c r="F745">
        <v>501082</v>
      </c>
      <c r="G745">
        <v>97</v>
      </c>
      <c r="H745">
        <v>552</v>
      </c>
      <c r="I745">
        <v>1.1000000000000001</v>
      </c>
      <c r="J745">
        <v>166333</v>
      </c>
      <c r="K745">
        <v>58392</v>
      </c>
      <c r="L745">
        <v>21.6</v>
      </c>
      <c r="M745">
        <v>48</v>
      </c>
      <c r="N745">
        <v>257.7</v>
      </c>
      <c r="O745">
        <v>2026</v>
      </c>
      <c r="P745">
        <f>EV_DATA[[#This Row],[avg_ev_price_usd]]*EV_DATA[[#This Row],[ev_sales_units]]</f>
        <v>29259180144</v>
      </c>
      <c r="Q745">
        <f>(EV_DATA[[#This Row],[vehicle_range_km]]/EV_DATA[[#This Row],[battery_capacity_kwh]])</f>
        <v>5.6907216494845363</v>
      </c>
      <c r="R745">
        <f>(EV_DATA[[#This Row],[avg_ev_price_usd]]/EV_DATA[[#This Row],[vehicle_range_km]])</f>
        <v>105.78260869565217</v>
      </c>
      <c r="S745">
        <f>(EV_DATA[[#This Row],[charging_stations]]/EV_DATA[[#This Row],[ev_sales_units]])*1000</f>
        <v>331.94766525239385</v>
      </c>
      <c r="T745" t="s">
        <v>20</v>
      </c>
    </row>
    <row r="746" spans="1:20" x14ac:dyDescent="0.3">
      <c r="A746" t="s">
        <v>789</v>
      </c>
      <c r="B746" t="s">
        <v>52</v>
      </c>
      <c r="C746" t="s">
        <v>40</v>
      </c>
      <c r="D746" t="s">
        <v>43</v>
      </c>
      <c r="E746" t="s">
        <v>37</v>
      </c>
      <c r="F746">
        <v>634572</v>
      </c>
      <c r="G746">
        <v>44</v>
      </c>
      <c r="H746">
        <v>329</v>
      </c>
      <c r="I746">
        <v>1.68</v>
      </c>
      <c r="J746">
        <v>44590</v>
      </c>
      <c r="K746">
        <v>72016</v>
      </c>
      <c r="L746">
        <v>17.399999999999999</v>
      </c>
      <c r="M746">
        <v>22.3</v>
      </c>
      <c r="N746">
        <v>27</v>
      </c>
      <c r="O746">
        <v>2026</v>
      </c>
      <c r="P746">
        <f>EV_DATA[[#This Row],[avg_ev_price_usd]]*EV_DATA[[#This Row],[ev_sales_units]]</f>
        <v>45699337152</v>
      </c>
      <c r="Q746">
        <f>(EV_DATA[[#This Row],[vehicle_range_km]]/EV_DATA[[#This Row],[battery_capacity_kwh]])</f>
        <v>7.4772727272727275</v>
      </c>
      <c r="R746">
        <f>(EV_DATA[[#This Row],[avg_ev_price_usd]]/EV_DATA[[#This Row],[vehicle_range_km]])</f>
        <v>218.89361702127658</v>
      </c>
      <c r="S746">
        <f>(EV_DATA[[#This Row],[charging_stations]]/EV_DATA[[#This Row],[ev_sales_units]])*1000</f>
        <v>70.267834067686564</v>
      </c>
      <c r="T746" t="s">
        <v>34</v>
      </c>
    </row>
    <row r="747" spans="1:20" x14ac:dyDescent="0.3">
      <c r="A747" t="s">
        <v>790</v>
      </c>
      <c r="B747" t="s">
        <v>27</v>
      </c>
      <c r="C747" t="s">
        <v>28</v>
      </c>
      <c r="D747" t="s">
        <v>45</v>
      </c>
      <c r="E747" t="s">
        <v>33</v>
      </c>
      <c r="F747">
        <v>899227</v>
      </c>
      <c r="G747">
        <v>42</v>
      </c>
      <c r="H747">
        <v>270</v>
      </c>
      <c r="I747">
        <v>1.1100000000000001</v>
      </c>
      <c r="J747">
        <v>30463</v>
      </c>
      <c r="K747">
        <v>25538</v>
      </c>
      <c r="L747">
        <v>21</v>
      </c>
      <c r="M747">
        <v>26.3</v>
      </c>
      <c r="N747">
        <v>87.6</v>
      </c>
      <c r="O747">
        <v>2026</v>
      </c>
      <c r="P747">
        <f>EV_DATA[[#This Row],[avg_ev_price_usd]]*EV_DATA[[#This Row],[ev_sales_units]]</f>
        <v>22964459126</v>
      </c>
      <c r="Q747">
        <f>(EV_DATA[[#This Row],[vehicle_range_km]]/EV_DATA[[#This Row],[battery_capacity_kwh]])</f>
        <v>6.4285714285714288</v>
      </c>
      <c r="R747">
        <f>(EV_DATA[[#This Row],[avg_ev_price_usd]]/EV_DATA[[#This Row],[vehicle_range_km]])</f>
        <v>94.585185185185182</v>
      </c>
      <c r="S747">
        <f>(EV_DATA[[#This Row],[charging_stations]]/EV_DATA[[#This Row],[ev_sales_units]])*1000</f>
        <v>33.876874248660236</v>
      </c>
      <c r="T747" t="s">
        <v>34</v>
      </c>
    </row>
    <row r="748" spans="1:20" x14ac:dyDescent="0.3">
      <c r="A748" t="s">
        <v>791</v>
      </c>
      <c r="B748" t="s">
        <v>39</v>
      </c>
      <c r="C748" t="s">
        <v>40</v>
      </c>
      <c r="D748" t="s">
        <v>31</v>
      </c>
      <c r="E748" t="s">
        <v>37</v>
      </c>
      <c r="F748">
        <v>382415</v>
      </c>
      <c r="G748">
        <v>113</v>
      </c>
      <c r="H748">
        <v>318</v>
      </c>
      <c r="I748">
        <v>1.19</v>
      </c>
      <c r="J748">
        <v>159683</v>
      </c>
      <c r="K748">
        <v>59643</v>
      </c>
      <c r="L748">
        <v>18.7</v>
      </c>
      <c r="M748">
        <v>38.1</v>
      </c>
      <c r="N748">
        <v>24.2</v>
      </c>
      <c r="O748">
        <v>2026</v>
      </c>
      <c r="P748">
        <f>EV_DATA[[#This Row],[avg_ev_price_usd]]*EV_DATA[[#This Row],[ev_sales_units]]</f>
        <v>22808377845</v>
      </c>
      <c r="Q748">
        <f>(EV_DATA[[#This Row],[vehicle_range_km]]/EV_DATA[[#This Row],[battery_capacity_kwh]])</f>
        <v>2.8141592920353982</v>
      </c>
      <c r="R748">
        <f>(EV_DATA[[#This Row],[avg_ev_price_usd]]/EV_DATA[[#This Row],[vehicle_range_km]])</f>
        <v>187.5566037735849</v>
      </c>
      <c r="S748">
        <f>(EV_DATA[[#This Row],[charging_stations]]/EV_DATA[[#This Row],[ev_sales_units]])*1000</f>
        <v>417.56468757763167</v>
      </c>
      <c r="T748" t="s">
        <v>20</v>
      </c>
    </row>
    <row r="749" spans="1:20" x14ac:dyDescent="0.3">
      <c r="A749" t="s">
        <v>792</v>
      </c>
      <c r="B749" t="s">
        <v>52</v>
      </c>
      <c r="C749" t="s">
        <v>40</v>
      </c>
      <c r="D749" t="s">
        <v>47</v>
      </c>
      <c r="E749" t="s">
        <v>37</v>
      </c>
      <c r="F749">
        <v>369942</v>
      </c>
      <c r="G749">
        <v>43</v>
      </c>
      <c r="H749">
        <v>300</v>
      </c>
      <c r="I749">
        <v>2.96</v>
      </c>
      <c r="J749">
        <v>31911</v>
      </c>
      <c r="K749">
        <v>41053</v>
      </c>
      <c r="L749">
        <v>20.8</v>
      </c>
      <c r="M749">
        <v>34.799999999999997</v>
      </c>
      <c r="N749">
        <v>224.7</v>
      </c>
      <c r="O749">
        <v>2026</v>
      </c>
      <c r="P749">
        <f>EV_DATA[[#This Row],[avg_ev_price_usd]]*EV_DATA[[#This Row],[ev_sales_units]]</f>
        <v>15187228926</v>
      </c>
      <c r="Q749">
        <f>(EV_DATA[[#This Row],[vehicle_range_km]]/EV_DATA[[#This Row],[battery_capacity_kwh]])</f>
        <v>6.9767441860465116</v>
      </c>
      <c r="R749">
        <f>(EV_DATA[[#This Row],[avg_ev_price_usd]]/EV_DATA[[#This Row],[vehicle_range_km]])</f>
        <v>136.84333333333333</v>
      </c>
      <c r="S749">
        <f>(EV_DATA[[#This Row],[charging_stations]]/EV_DATA[[#This Row],[ev_sales_units]])*1000</f>
        <v>86.259467700342228</v>
      </c>
      <c r="T749" t="s">
        <v>20</v>
      </c>
    </row>
    <row r="750" spans="1:20" x14ac:dyDescent="0.3">
      <c r="A750" t="s">
        <v>793</v>
      </c>
      <c r="B750" t="s">
        <v>66</v>
      </c>
      <c r="C750" t="s">
        <v>17</v>
      </c>
      <c r="D750" t="s">
        <v>24</v>
      </c>
      <c r="E750" t="s">
        <v>37</v>
      </c>
      <c r="F750">
        <v>830456</v>
      </c>
      <c r="G750">
        <v>58</v>
      </c>
      <c r="H750">
        <v>263</v>
      </c>
      <c r="I750">
        <v>0.71</v>
      </c>
      <c r="J750">
        <v>74753</v>
      </c>
      <c r="K750">
        <v>51573</v>
      </c>
      <c r="L750">
        <v>14.9</v>
      </c>
      <c r="M750">
        <v>19.8</v>
      </c>
      <c r="N750">
        <v>85.3</v>
      </c>
      <c r="O750">
        <v>2026</v>
      </c>
      <c r="P750">
        <f>EV_DATA[[#This Row],[avg_ev_price_usd]]*EV_DATA[[#This Row],[ev_sales_units]]</f>
        <v>42829107288</v>
      </c>
      <c r="Q750">
        <f>(EV_DATA[[#This Row],[vehicle_range_km]]/EV_DATA[[#This Row],[battery_capacity_kwh]])</f>
        <v>4.5344827586206895</v>
      </c>
      <c r="R750">
        <f>(EV_DATA[[#This Row],[avg_ev_price_usd]]/EV_DATA[[#This Row],[vehicle_range_km]])</f>
        <v>196.09505703422053</v>
      </c>
      <c r="S750">
        <f>(EV_DATA[[#This Row],[charging_stations]]/EV_DATA[[#This Row],[ev_sales_units]])*1000</f>
        <v>90.014401726280497</v>
      </c>
      <c r="T750" t="s">
        <v>34</v>
      </c>
    </row>
    <row r="751" spans="1:20" x14ac:dyDescent="0.3">
      <c r="A751" t="s">
        <v>794</v>
      </c>
      <c r="B751" t="s">
        <v>16</v>
      </c>
      <c r="C751" t="s">
        <v>17</v>
      </c>
      <c r="D751" t="s">
        <v>47</v>
      </c>
      <c r="E751" t="s">
        <v>25</v>
      </c>
      <c r="F751">
        <v>392556</v>
      </c>
      <c r="G751">
        <v>72</v>
      </c>
      <c r="H751">
        <v>330</v>
      </c>
      <c r="I751">
        <v>1.0900000000000001</v>
      </c>
      <c r="J751">
        <v>44502</v>
      </c>
      <c r="K751">
        <v>43938</v>
      </c>
      <c r="L751">
        <v>13.2</v>
      </c>
      <c r="M751">
        <v>36.5</v>
      </c>
      <c r="N751">
        <v>287.2</v>
      </c>
      <c r="O751">
        <v>2026</v>
      </c>
      <c r="P751">
        <f>EV_DATA[[#This Row],[avg_ev_price_usd]]*EV_DATA[[#This Row],[ev_sales_units]]</f>
        <v>17248125528</v>
      </c>
      <c r="Q751">
        <f>(EV_DATA[[#This Row],[vehicle_range_km]]/EV_DATA[[#This Row],[battery_capacity_kwh]])</f>
        <v>4.583333333333333</v>
      </c>
      <c r="R751">
        <f>(EV_DATA[[#This Row],[avg_ev_price_usd]]/EV_DATA[[#This Row],[vehicle_range_km]])</f>
        <v>133.14545454545456</v>
      </c>
      <c r="S751">
        <f>(EV_DATA[[#This Row],[charging_stations]]/EV_DATA[[#This Row],[ev_sales_units]])*1000</f>
        <v>113.3647173906398</v>
      </c>
      <c r="T751" t="s">
        <v>34</v>
      </c>
    </row>
    <row r="752" spans="1:20" x14ac:dyDescent="0.3">
      <c r="A752" t="s">
        <v>795</v>
      </c>
      <c r="B752" t="s">
        <v>49</v>
      </c>
      <c r="C752" t="s">
        <v>23</v>
      </c>
      <c r="D752" t="s">
        <v>47</v>
      </c>
      <c r="E752" t="s">
        <v>37</v>
      </c>
      <c r="F752">
        <v>45884</v>
      </c>
      <c r="G752">
        <v>85</v>
      </c>
      <c r="H752">
        <v>471</v>
      </c>
      <c r="I752">
        <v>1.88</v>
      </c>
      <c r="J752">
        <v>6519</v>
      </c>
      <c r="K752">
        <v>68067</v>
      </c>
      <c r="L752">
        <v>15</v>
      </c>
      <c r="M752">
        <v>21.5</v>
      </c>
      <c r="N752">
        <v>150.4</v>
      </c>
      <c r="O752">
        <v>2026</v>
      </c>
      <c r="P752">
        <f>EV_DATA[[#This Row],[avg_ev_price_usd]]*EV_DATA[[#This Row],[ev_sales_units]]</f>
        <v>3123186228</v>
      </c>
      <c r="Q752">
        <f>(EV_DATA[[#This Row],[vehicle_range_km]]/EV_DATA[[#This Row],[battery_capacity_kwh]])</f>
        <v>5.5411764705882351</v>
      </c>
      <c r="R752">
        <f>(EV_DATA[[#This Row],[avg_ev_price_usd]]/EV_DATA[[#This Row],[vehicle_range_km]])</f>
        <v>144.51592356687897</v>
      </c>
      <c r="S752">
        <f>(EV_DATA[[#This Row],[charging_stations]]/EV_DATA[[#This Row],[ev_sales_units]])*1000</f>
        <v>142.0756690785459</v>
      </c>
      <c r="T752" t="s">
        <v>20</v>
      </c>
    </row>
    <row r="753" spans="1:20" x14ac:dyDescent="0.3">
      <c r="A753" t="s">
        <v>796</v>
      </c>
      <c r="B753" t="s">
        <v>66</v>
      </c>
      <c r="C753" t="s">
        <v>17</v>
      </c>
      <c r="D753" t="s">
        <v>31</v>
      </c>
      <c r="E753" t="s">
        <v>33</v>
      </c>
      <c r="F753">
        <v>66984</v>
      </c>
      <c r="G753">
        <v>74</v>
      </c>
      <c r="H753">
        <v>536</v>
      </c>
      <c r="I753">
        <v>1.97</v>
      </c>
      <c r="J753">
        <v>73253</v>
      </c>
      <c r="K753">
        <v>60399</v>
      </c>
      <c r="L753">
        <v>20.9</v>
      </c>
      <c r="M753">
        <v>29.4</v>
      </c>
      <c r="N753">
        <v>158.1</v>
      </c>
      <c r="O753">
        <v>2026</v>
      </c>
      <c r="P753">
        <f>EV_DATA[[#This Row],[avg_ev_price_usd]]*EV_DATA[[#This Row],[ev_sales_units]]</f>
        <v>4045766616</v>
      </c>
      <c r="Q753">
        <f>(EV_DATA[[#This Row],[vehicle_range_km]]/EV_DATA[[#This Row],[battery_capacity_kwh]])</f>
        <v>7.243243243243243</v>
      </c>
      <c r="R753">
        <f>(EV_DATA[[#This Row],[avg_ev_price_usd]]/EV_DATA[[#This Row],[vehicle_range_km]])</f>
        <v>112.68470149253731</v>
      </c>
      <c r="S753">
        <f>(EV_DATA[[#This Row],[charging_stations]]/EV_DATA[[#This Row],[ev_sales_units]])*1000</f>
        <v>1093.5895139137704</v>
      </c>
      <c r="T753" t="s">
        <v>34</v>
      </c>
    </row>
    <row r="754" spans="1:20" x14ac:dyDescent="0.3">
      <c r="A754" t="s">
        <v>797</v>
      </c>
      <c r="B754" t="s">
        <v>61</v>
      </c>
      <c r="C754" t="s">
        <v>40</v>
      </c>
      <c r="D754" t="s">
        <v>24</v>
      </c>
      <c r="E754" t="s">
        <v>19</v>
      </c>
      <c r="F754">
        <v>248693</v>
      </c>
      <c r="G754">
        <v>54</v>
      </c>
      <c r="H754">
        <v>252</v>
      </c>
      <c r="I754">
        <v>1.3</v>
      </c>
      <c r="J754">
        <v>37755</v>
      </c>
      <c r="K754">
        <v>30466</v>
      </c>
      <c r="L754">
        <v>15.2</v>
      </c>
      <c r="M754">
        <v>14.8</v>
      </c>
      <c r="N754">
        <v>261</v>
      </c>
      <c r="O754">
        <v>2026</v>
      </c>
      <c r="P754">
        <f>EV_DATA[[#This Row],[avg_ev_price_usd]]*EV_DATA[[#This Row],[ev_sales_units]]</f>
        <v>7576680938</v>
      </c>
      <c r="Q754">
        <f>(EV_DATA[[#This Row],[vehicle_range_km]]/EV_DATA[[#This Row],[battery_capacity_kwh]])</f>
        <v>4.666666666666667</v>
      </c>
      <c r="R754">
        <f>(EV_DATA[[#This Row],[avg_ev_price_usd]]/EV_DATA[[#This Row],[vehicle_range_km]])</f>
        <v>120.89682539682539</v>
      </c>
      <c r="S754">
        <f>(EV_DATA[[#This Row],[charging_stations]]/EV_DATA[[#This Row],[ev_sales_units]])*1000</f>
        <v>151.81368192912547</v>
      </c>
      <c r="T754" t="s">
        <v>34</v>
      </c>
    </row>
    <row r="755" spans="1:20" x14ac:dyDescent="0.3">
      <c r="A755" t="s">
        <v>798</v>
      </c>
      <c r="B755" t="s">
        <v>52</v>
      </c>
      <c r="C755" t="s">
        <v>40</v>
      </c>
      <c r="D755" t="s">
        <v>29</v>
      </c>
      <c r="E755" t="s">
        <v>33</v>
      </c>
      <c r="F755">
        <v>309557</v>
      </c>
      <c r="G755">
        <v>96</v>
      </c>
      <c r="H755">
        <v>548</v>
      </c>
      <c r="I755">
        <v>2.84</v>
      </c>
      <c r="J755">
        <v>28203</v>
      </c>
      <c r="K755">
        <v>56857</v>
      </c>
      <c r="L755">
        <v>17.8</v>
      </c>
      <c r="M755">
        <v>46</v>
      </c>
      <c r="N755">
        <v>149.80000000000001</v>
      </c>
      <c r="O755">
        <v>2026</v>
      </c>
      <c r="P755">
        <f>EV_DATA[[#This Row],[avg_ev_price_usd]]*EV_DATA[[#This Row],[ev_sales_units]]</f>
        <v>17600482349</v>
      </c>
      <c r="Q755">
        <f>(EV_DATA[[#This Row],[vehicle_range_km]]/EV_DATA[[#This Row],[battery_capacity_kwh]])</f>
        <v>5.708333333333333</v>
      </c>
      <c r="R755">
        <f>(EV_DATA[[#This Row],[avg_ev_price_usd]]/EV_DATA[[#This Row],[vehicle_range_km]])</f>
        <v>103.7536496350365</v>
      </c>
      <c r="S755">
        <f>(EV_DATA[[#This Row],[charging_stations]]/EV_DATA[[#This Row],[ev_sales_units]])*1000</f>
        <v>91.107615075737272</v>
      </c>
      <c r="T755" t="s">
        <v>34</v>
      </c>
    </row>
    <row r="756" spans="1:20" x14ac:dyDescent="0.3">
      <c r="A756" t="s">
        <v>799</v>
      </c>
      <c r="B756" t="s">
        <v>22</v>
      </c>
      <c r="C756" t="s">
        <v>23</v>
      </c>
      <c r="D756" t="s">
        <v>43</v>
      </c>
      <c r="E756" t="s">
        <v>37</v>
      </c>
      <c r="F756">
        <v>700789</v>
      </c>
      <c r="G756">
        <v>114</v>
      </c>
      <c r="H756">
        <v>290</v>
      </c>
      <c r="I756">
        <v>2.77</v>
      </c>
      <c r="J756">
        <v>12786</v>
      </c>
      <c r="K756">
        <v>31634</v>
      </c>
      <c r="L756">
        <v>17.600000000000001</v>
      </c>
      <c r="M756">
        <v>30.4</v>
      </c>
      <c r="N756">
        <v>25.4</v>
      </c>
      <c r="O756">
        <v>2026</v>
      </c>
      <c r="P756">
        <f>EV_DATA[[#This Row],[avg_ev_price_usd]]*EV_DATA[[#This Row],[ev_sales_units]]</f>
        <v>22168759226</v>
      </c>
      <c r="Q756">
        <f>(EV_DATA[[#This Row],[vehicle_range_km]]/EV_DATA[[#This Row],[battery_capacity_kwh]])</f>
        <v>2.5438596491228069</v>
      </c>
      <c r="R756">
        <f>(EV_DATA[[#This Row],[avg_ev_price_usd]]/EV_DATA[[#This Row],[vehicle_range_km]])</f>
        <v>109.08275862068966</v>
      </c>
      <c r="S756">
        <f>(EV_DATA[[#This Row],[charging_stations]]/EV_DATA[[#This Row],[ev_sales_units]])*1000</f>
        <v>18.245149395895197</v>
      </c>
      <c r="T756" t="s">
        <v>34</v>
      </c>
    </row>
    <row r="757" spans="1:20" x14ac:dyDescent="0.3">
      <c r="A757" t="s">
        <v>800</v>
      </c>
      <c r="B757" t="s">
        <v>22</v>
      </c>
      <c r="C757" t="s">
        <v>23</v>
      </c>
      <c r="D757" t="s">
        <v>47</v>
      </c>
      <c r="E757" t="s">
        <v>19</v>
      </c>
      <c r="F757">
        <v>751275</v>
      </c>
      <c r="G757">
        <v>51</v>
      </c>
      <c r="H757">
        <v>475</v>
      </c>
      <c r="I757">
        <v>2.11</v>
      </c>
      <c r="J757">
        <v>117465</v>
      </c>
      <c r="K757">
        <v>50521</v>
      </c>
      <c r="L757">
        <v>15.8</v>
      </c>
      <c r="M757">
        <v>42.1</v>
      </c>
      <c r="N757">
        <v>165</v>
      </c>
      <c r="O757">
        <v>2026</v>
      </c>
      <c r="P757">
        <f>EV_DATA[[#This Row],[avg_ev_price_usd]]*EV_DATA[[#This Row],[ev_sales_units]]</f>
        <v>37955164275</v>
      </c>
      <c r="Q757">
        <f>(EV_DATA[[#This Row],[vehicle_range_km]]/EV_DATA[[#This Row],[battery_capacity_kwh]])</f>
        <v>9.3137254901960791</v>
      </c>
      <c r="R757">
        <f>(EV_DATA[[#This Row],[avg_ev_price_usd]]/EV_DATA[[#This Row],[vehicle_range_km]])</f>
        <v>106.36</v>
      </c>
      <c r="S757">
        <f>(EV_DATA[[#This Row],[charging_stations]]/EV_DATA[[#This Row],[ev_sales_units]])*1000</f>
        <v>156.35419786363184</v>
      </c>
      <c r="T757" t="s">
        <v>34</v>
      </c>
    </row>
    <row r="758" spans="1:20" x14ac:dyDescent="0.3">
      <c r="A758" t="s">
        <v>801</v>
      </c>
      <c r="B758" t="s">
        <v>27</v>
      </c>
      <c r="C758" t="s">
        <v>28</v>
      </c>
      <c r="D758" t="s">
        <v>36</v>
      </c>
      <c r="E758" t="s">
        <v>33</v>
      </c>
      <c r="F758">
        <v>749500</v>
      </c>
      <c r="G758">
        <v>77</v>
      </c>
      <c r="H758">
        <v>338</v>
      </c>
      <c r="I758">
        <v>2.74</v>
      </c>
      <c r="J758">
        <v>185999</v>
      </c>
      <c r="K758">
        <v>66828</v>
      </c>
      <c r="L758">
        <v>12.9</v>
      </c>
      <c r="M758">
        <v>46.6</v>
      </c>
      <c r="N758">
        <v>216.2</v>
      </c>
      <c r="O758">
        <v>2026</v>
      </c>
      <c r="P758">
        <f>EV_DATA[[#This Row],[avg_ev_price_usd]]*EV_DATA[[#This Row],[ev_sales_units]]</f>
        <v>50087586000</v>
      </c>
      <c r="Q758">
        <f>(EV_DATA[[#This Row],[vehicle_range_km]]/EV_DATA[[#This Row],[battery_capacity_kwh]])</f>
        <v>4.3896103896103895</v>
      </c>
      <c r="R758">
        <f>(EV_DATA[[#This Row],[avg_ev_price_usd]]/EV_DATA[[#This Row],[vehicle_range_km]])</f>
        <v>197.71597633136093</v>
      </c>
      <c r="S758">
        <f>(EV_DATA[[#This Row],[charging_stations]]/EV_DATA[[#This Row],[ev_sales_units]])*1000</f>
        <v>248.16410940627085</v>
      </c>
      <c r="T758" t="s">
        <v>34</v>
      </c>
    </row>
    <row r="759" spans="1:20" x14ac:dyDescent="0.3">
      <c r="A759" t="s">
        <v>802</v>
      </c>
      <c r="B759" t="s">
        <v>22</v>
      </c>
      <c r="C759" t="s">
        <v>23</v>
      </c>
      <c r="D759" t="s">
        <v>58</v>
      </c>
      <c r="E759" t="s">
        <v>25</v>
      </c>
      <c r="F759">
        <v>865120</v>
      </c>
      <c r="G759">
        <v>83</v>
      </c>
      <c r="H759">
        <v>614</v>
      </c>
      <c r="I759">
        <v>2.2000000000000002</v>
      </c>
      <c r="J759">
        <v>64647</v>
      </c>
      <c r="K759">
        <v>50499</v>
      </c>
      <c r="L759">
        <v>17.600000000000001</v>
      </c>
      <c r="M759">
        <v>51.4</v>
      </c>
      <c r="N759">
        <v>216</v>
      </c>
      <c r="O759">
        <v>2026</v>
      </c>
      <c r="P759">
        <f>EV_DATA[[#This Row],[avg_ev_price_usd]]*EV_DATA[[#This Row],[ev_sales_units]]</f>
        <v>43687694880</v>
      </c>
      <c r="Q759">
        <f>(EV_DATA[[#This Row],[vehicle_range_km]]/EV_DATA[[#This Row],[battery_capacity_kwh]])</f>
        <v>7.3975903614457827</v>
      </c>
      <c r="R759">
        <f>(EV_DATA[[#This Row],[avg_ev_price_usd]]/EV_DATA[[#This Row],[vehicle_range_km]])</f>
        <v>82.245928338762212</v>
      </c>
      <c r="S759">
        <f>(EV_DATA[[#This Row],[charging_stations]]/EV_DATA[[#This Row],[ev_sales_units]])*1000</f>
        <v>74.726049565378219</v>
      </c>
      <c r="T759" t="s">
        <v>34</v>
      </c>
    </row>
    <row r="760" spans="1:20" x14ac:dyDescent="0.3">
      <c r="A760" t="s">
        <v>803</v>
      </c>
      <c r="B760" t="s">
        <v>42</v>
      </c>
      <c r="C760" t="s">
        <v>17</v>
      </c>
      <c r="D760" t="s">
        <v>47</v>
      </c>
      <c r="E760" t="s">
        <v>33</v>
      </c>
      <c r="F760">
        <v>758140</v>
      </c>
      <c r="G760">
        <v>104</v>
      </c>
      <c r="H760">
        <v>375</v>
      </c>
      <c r="I760">
        <v>1.26</v>
      </c>
      <c r="J760">
        <v>155064</v>
      </c>
      <c r="K760">
        <v>37755</v>
      </c>
      <c r="L760">
        <v>15.6</v>
      </c>
      <c r="M760">
        <v>53.7</v>
      </c>
      <c r="N760">
        <v>158.80000000000001</v>
      </c>
      <c r="O760">
        <v>2026</v>
      </c>
      <c r="P760">
        <f>EV_DATA[[#This Row],[avg_ev_price_usd]]*EV_DATA[[#This Row],[ev_sales_units]]</f>
        <v>28623575700</v>
      </c>
      <c r="Q760">
        <f>(EV_DATA[[#This Row],[vehicle_range_km]]/EV_DATA[[#This Row],[battery_capacity_kwh]])</f>
        <v>3.6057692307692308</v>
      </c>
      <c r="R760">
        <f>(EV_DATA[[#This Row],[avg_ev_price_usd]]/EV_DATA[[#This Row],[vehicle_range_km]])</f>
        <v>100.68</v>
      </c>
      <c r="S760">
        <f>(EV_DATA[[#This Row],[charging_stations]]/EV_DATA[[#This Row],[ev_sales_units]])*1000</f>
        <v>204.53214445880707</v>
      </c>
      <c r="T760" t="s">
        <v>20</v>
      </c>
    </row>
    <row r="761" spans="1:20" x14ac:dyDescent="0.3">
      <c r="A761" t="s">
        <v>804</v>
      </c>
      <c r="B761" t="s">
        <v>49</v>
      </c>
      <c r="C761" t="s">
        <v>23</v>
      </c>
      <c r="D761" t="s">
        <v>31</v>
      </c>
      <c r="E761" t="s">
        <v>37</v>
      </c>
      <c r="F761">
        <v>678891</v>
      </c>
      <c r="G761">
        <v>119</v>
      </c>
      <c r="H761">
        <v>556</v>
      </c>
      <c r="I761">
        <v>1.06</v>
      </c>
      <c r="J761">
        <v>79219</v>
      </c>
      <c r="K761">
        <v>51054</v>
      </c>
      <c r="L761">
        <v>22.7</v>
      </c>
      <c r="M761">
        <v>51.2</v>
      </c>
      <c r="N761">
        <v>255.1</v>
      </c>
      <c r="O761">
        <v>2026</v>
      </c>
      <c r="P761">
        <f>EV_DATA[[#This Row],[avg_ev_price_usd]]*EV_DATA[[#This Row],[ev_sales_units]]</f>
        <v>34660101114</v>
      </c>
      <c r="Q761">
        <f>(EV_DATA[[#This Row],[vehicle_range_km]]/EV_DATA[[#This Row],[battery_capacity_kwh]])</f>
        <v>4.6722689075630255</v>
      </c>
      <c r="R761">
        <f>(EV_DATA[[#This Row],[avg_ev_price_usd]]/EV_DATA[[#This Row],[vehicle_range_km]])</f>
        <v>91.823741007194243</v>
      </c>
      <c r="S761">
        <f>(EV_DATA[[#This Row],[charging_stations]]/EV_DATA[[#This Row],[ev_sales_units]])*1000</f>
        <v>116.68883517383497</v>
      </c>
      <c r="T761" t="s">
        <v>34</v>
      </c>
    </row>
    <row r="762" spans="1:20" x14ac:dyDescent="0.3">
      <c r="A762" t="s">
        <v>805</v>
      </c>
      <c r="B762" t="s">
        <v>66</v>
      </c>
      <c r="C762" t="s">
        <v>17</v>
      </c>
      <c r="D762" t="s">
        <v>58</v>
      </c>
      <c r="E762" t="s">
        <v>25</v>
      </c>
      <c r="F762">
        <v>662260</v>
      </c>
      <c r="G762">
        <v>101</v>
      </c>
      <c r="H762">
        <v>476</v>
      </c>
      <c r="I762">
        <v>2.5499999999999998</v>
      </c>
      <c r="J762">
        <v>141812</v>
      </c>
      <c r="K762">
        <v>45395</v>
      </c>
      <c r="L762">
        <v>24.1</v>
      </c>
      <c r="M762">
        <v>34.700000000000003</v>
      </c>
      <c r="N762">
        <v>108.1</v>
      </c>
      <c r="O762">
        <v>2026</v>
      </c>
      <c r="P762">
        <f>EV_DATA[[#This Row],[avg_ev_price_usd]]*EV_DATA[[#This Row],[ev_sales_units]]</f>
        <v>30063292700</v>
      </c>
      <c r="Q762">
        <f>(EV_DATA[[#This Row],[vehicle_range_km]]/EV_DATA[[#This Row],[battery_capacity_kwh]])</f>
        <v>4.7128712871287126</v>
      </c>
      <c r="R762">
        <f>(EV_DATA[[#This Row],[avg_ev_price_usd]]/EV_DATA[[#This Row],[vehicle_range_km]])</f>
        <v>95.367647058823536</v>
      </c>
      <c r="S762">
        <f>(EV_DATA[[#This Row],[charging_stations]]/EV_DATA[[#This Row],[ev_sales_units]])*1000</f>
        <v>214.13342191888381</v>
      </c>
      <c r="T762" t="s">
        <v>20</v>
      </c>
    </row>
    <row r="763" spans="1:20" x14ac:dyDescent="0.3">
      <c r="A763" t="s">
        <v>806</v>
      </c>
      <c r="B763" t="s">
        <v>66</v>
      </c>
      <c r="C763" t="s">
        <v>17</v>
      </c>
      <c r="D763" t="s">
        <v>29</v>
      </c>
      <c r="E763" t="s">
        <v>33</v>
      </c>
      <c r="F763">
        <v>363823</v>
      </c>
      <c r="G763">
        <v>69</v>
      </c>
      <c r="H763">
        <v>379</v>
      </c>
      <c r="I763">
        <v>1.36</v>
      </c>
      <c r="J763">
        <v>68806</v>
      </c>
      <c r="K763">
        <v>69977</v>
      </c>
      <c r="L763">
        <v>17.600000000000001</v>
      </c>
      <c r="M763">
        <v>5</v>
      </c>
      <c r="N763">
        <v>142.19999999999999</v>
      </c>
      <c r="O763">
        <v>2026</v>
      </c>
      <c r="P763">
        <f>EV_DATA[[#This Row],[avg_ev_price_usd]]*EV_DATA[[#This Row],[ev_sales_units]]</f>
        <v>25459242071</v>
      </c>
      <c r="Q763">
        <f>(EV_DATA[[#This Row],[vehicle_range_km]]/EV_DATA[[#This Row],[battery_capacity_kwh]])</f>
        <v>5.4927536231884062</v>
      </c>
      <c r="R763">
        <f>(EV_DATA[[#This Row],[avg_ev_price_usd]]/EV_DATA[[#This Row],[vehicle_range_km]])</f>
        <v>184.6358839050132</v>
      </c>
      <c r="S763">
        <f>(EV_DATA[[#This Row],[charging_stations]]/EV_DATA[[#This Row],[ev_sales_units]])*1000</f>
        <v>189.11943445026841</v>
      </c>
      <c r="T763" t="s">
        <v>34</v>
      </c>
    </row>
    <row r="764" spans="1:20" x14ac:dyDescent="0.3">
      <c r="A764" t="s">
        <v>807</v>
      </c>
      <c r="B764" t="s">
        <v>16</v>
      </c>
      <c r="C764" t="s">
        <v>17</v>
      </c>
      <c r="D764" t="s">
        <v>31</v>
      </c>
      <c r="E764" t="s">
        <v>37</v>
      </c>
      <c r="F764">
        <v>855119</v>
      </c>
      <c r="G764">
        <v>64</v>
      </c>
      <c r="H764">
        <v>442</v>
      </c>
      <c r="I764">
        <v>1.53</v>
      </c>
      <c r="J764">
        <v>136987</v>
      </c>
      <c r="K764">
        <v>31928</v>
      </c>
      <c r="L764">
        <v>24.7</v>
      </c>
      <c r="M764">
        <v>6.5</v>
      </c>
      <c r="N764">
        <v>277</v>
      </c>
      <c r="O764">
        <v>2026</v>
      </c>
      <c r="P764">
        <f>EV_DATA[[#This Row],[avg_ev_price_usd]]*EV_DATA[[#This Row],[ev_sales_units]]</f>
        <v>27302239432</v>
      </c>
      <c r="Q764">
        <f>(EV_DATA[[#This Row],[vehicle_range_km]]/EV_DATA[[#This Row],[battery_capacity_kwh]])</f>
        <v>6.90625</v>
      </c>
      <c r="R764">
        <f>(EV_DATA[[#This Row],[avg_ev_price_usd]]/EV_DATA[[#This Row],[vehicle_range_km]])</f>
        <v>72.235294117647058</v>
      </c>
      <c r="S764">
        <f>(EV_DATA[[#This Row],[charging_stations]]/EV_DATA[[#This Row],[ev_sales_units]])*1000</f>
        <v>160.1964171068588</v>
      </c>
      <c r="T764" t="s">
        <v>20</v>
      </c>
    </row>
    <row r="765" spans="1:20" x14ac:dyDescent="0.3">
      <c r="A765" t="s">
        <v>808</v>
      </c>
      <c r="B765" t="s">
        <v>22</v>
      </c>
      <c r="C765" t="s">
        <v>23</v>
      </c>
      <c r="D765" t="s">
        <v>18</v>
      </c>
      <c r="E765" t="s">
        <v>37</v>
      </c>
      <c r="F765">
        <v>362471</v>
      </c>
      <c r="G765">
        <v>118</v>
      </c>
      <c r="H765">
        <v>441</v>
      </c>
      <c r="I765">
        <v>2.84</v>
      </c>
      <c r="J765">
        <v>38739</v>
      </c>
      <c r="K765">
        <v>79097</v>
      </c>
      <c r="L765">
        <v>15</v>
      </c>
      <c r="M765">
        <v>42.4</v>
      </c>
      <c r="N765">
        <v>172.7</v>
      </c>
      <c r="O765">
        <v>2026</v>
      </c>
      <c r="P765">
        <f>EV_DATA[[#This Row],[avg_ev_price_usd]]*EV_DATA[[#This Row],[ev_sales_units]]</f>
        <v>28670368687</v>
      </c>
      <c r="Q765">
        <f>(EV_DATA[[#This Row],[vehicle_range_km]]/EV_DATA[[#This Row],[battery_capacity_kwh]])</f>
        <v>3.7372881355932202</v>
      </c>
      <c r="R765">
        <f>(EV_DATA[[#This Row],[avg_ev_price_usd]]/EV_DATA[[#This Row],[vehicle_range_km]])</f>
        <v>179.35827664399093</v>
      </c>
      <c r="S765">
        <f>(EV_DATA[[#This Row],[charging_stations]]/EV_DATA[[#This Row],[ev_sales_units]])*1000</f>
        <v>106.87475687710189</v>
      </c>
      <c r="T765" t="s">
        <v>34</v>
      </c>
    </row>
    <row r="766" spans="1:20" x14ac:dyDescent="0.3">
      <c r="A766" t="s">
        <v>809</v>
      </c>
      <c r="B766" t="s">
        <v>22</v>
      </c>
      <c r="C766" t="s">
        <v>23</v>
      </c>
      <c r="D766" t="s">
        <v>24</v>
      </c>
      <c r="E766" t="s">
        <v>33</v>
      </c>
      <c r="F766">
        <v>779191</v>
      </c>
      <c r="G766">
        <v>117</v>
      </c>
      <c r="H766">
        <v>322</v>
      </c>
      <c r="I766">
        <v>1.45</v>
      </c>
      <c r="J766">
        <v>163582</v>
      </c>
      <c r="K766">
        <v>59843</v>
      </c>
      <c r="L766">
        <v>23.6</v>
      </c>
      <c r="M766">
        <v>59.1</v>
      </c>
      <c r="N766">
        <v>73.599999999999994</v>
      </c>
      <c r="O766">
        <v>2026</v>
      </c>
      <c r="P766">
        <f>EV_DATA[[#This Row],[avg_ev_price_usd]]*EV_DATA[[#This Row],[ev_sales_units]]</f>
        <v>46629127013</v>
      </c>
      <c r="Q766">
        <f>(EV_DATA[[#This Row],[vehicle_range_km]]/EV_DATA[[#This Row],[battery_capacity_kwh]])</f>
        <v>2.7521367521367521</v>
      </c>
      <c r="R766">
        <f>(EV_DATA[[#This Row],[avg_ev_price_usd]]/EV_DATA[[#This Row],[vehicle_range_km]])</f>
        <v>185.84782608695653</v>
      </c>
      <c r="S766">
        <f>(EV_DATA[[#This Row],[charging_stations]]/EV_DATA[[#This Row],[ev_sales_units]])*1000</f>
        <v>209.93825647370156</v>
      </c>
      <c r="T766" t="s">
        <v>34</v>
      </c>
    </row>
    <row r="767" spans="1:20" x14ac:dyDescent="0.3">
      <c r="A767" t="s">
        <v>810</v>
      </c>
      <c r="B767" t="s">
        <v>66</v>
      </c>
      <c r="C767" t="s">
        <v>17</v>
      </c>
      <c r="D767" t="s">
        <v>24</v>
      </c>
      <c r="E767" t="s">
        <v>37</v>
      </c>
      <c r="F767">
        <v>519539</v>
      </c>
      <c r="G767">
        <v>54</v>
      </c>
      <c r="H767">
        <v>285</v>
      </c>
      <c r="I767">
        <v>1.36</v>
      </c>
      <c r="J767">
        <v>60119</v>
      </c>
      <c r="K767">
        <v>34885</v>
      </c>
      <c r="L767">
        <v>20.6</v>
      </c>
      <c r="M767">
        <v>53.4</v>
      </c>
      <c r="N767">
        <v>64.7</v>
      </c>
      <c r="O767">
        <v>2026</v>
      </c>
      <c r="P767">
        <f>EV_DATA[[#This Row],[avg_ev_price_usd]]*EV_DATA[[#This Row],[ev_sales_units]]</f>
        <v>18124118015</v>
      </c>
      <c r="Q767">
        <f>(EV_DATA[[#This Row],[vehicle_range_km]]/EV_DATA[[#This Row],[battery_capacity_kwh]])</f>
        <v>5.2777777777777777</v>
      </c>
      <c r="R767">
        <f>(EV_DATA[[#This Row],[avg_ev_price_usd]]/EV_DATA[[#This Row],[vehicle_range_km]])</f>
        <v>122.40350877192982</v>
      </c>
      <c r="S767">
        <f>(EV_DATA[[#This Row],[charging_stations]]/EV_DATA[[#This Row],[ev_sales_units]])*1000</f>
        <v>115.71604826586648</v>
      </c>
      <c r="T767" t="s">
        <v>20</v>
      </c>
    </row>
    <row r="768" spans="1:20" x14ac:dyDescent="0.3">
      <c r="A768" t="s">
        <v>811</v>
      </c>
      <c r="B768" t="s">
        <v>61</v>
      </c>
      <c r="C768" t="s">
        <v>40</v>
      </c>
      <c r="D768" t="s">
        <v>29</v>
      </c>
      <c r="E768" t="s">
        <v>33</v>
      </c>
      <c r="F768">
        <v>762272</v>
      </c>
      <c r="G768">
        <v>56</v>
      </c>
      <c r="H768">
        <v>340</v>
      </c>
      <c r="I768">
        <v>2.35</v>
      </c>
      <c r="J768">
        <v>161343</v>
      </c>
      <c r="K768">
        <v>30212</v>
      </c>
      <c r="L768">
        <v>22.4</v>
      </c>
      <c r="M768">
        <v>14.7</v>
      </c>
      <c r="N768">
        <v>156.80000000000001</v>
      </c>
      <c r="O768">
        <v>2026</v>
      </c>
      <c r="P768">
        <f>EV_DATA[[#This Row],[avg_ev_price_usd]]*EV_DATA[[#This Row],[ev_sales_units]]</f>
        <v>23029761664</v>
      </c>
      <c r="Q768">
        <f>(EV_DATA[[#This Row],[vehicle_range_km]]/EV_DATA[[#This Row],[battery_capacity_kwh]])</f>
        <v>6.0714285714285712</v>
      </c>
      <c r="R768">
        <f>(EV_DATA[[#This Row],[avg_ev_price_usd]]/EV_DATA[[#This Row],[vehicle_range_km]])</f>
        <v>88.858823529411765</v>
      </c>
      <c r="S768">
        <f>(EV_DATA[[#This Row],[charging_stations]]/EV_DATA[[#This Row],[ev_sales_units]])*1000</f>
        <v>211.6606670584778</v>
      </c>
      <c r="T768" t="s">
        <v>34</v>
      </c>
    </row>
    <row r="769" spans="1:20" x14ac:dyDescent="0.3">
      <c r="A769" t="s">
        <v>812</v>
      </c>
      <c r="B769" t="s">
        <v>66</v>
      </c>
      <c r="C769" t="s">
        <v>17</v>
      </c>
      <c r="D769" t="s">
        <v>29</v>
      </c>
      <c r="E769" t="s">
        <v>37</v>
      </c>
      <c r="F769">
        <v>403244</v>
      </c>
      <c r="G769">
        <v>86</v>
      </c>
      <c r="H769">
        <v>350</v>
      </c>
      <c r="I769">
        <v>2.4500000000000002</v>
      </c>
      <c r="J769">
        <v>165147</v>
      </c>
      <c r="K769">
        <v>80086</v>
      </c>
      <c r="L769">
        <v>24.9</v>
      </c>
      <c r="M769">
        <v>60</v>
      </c>
      <c r="N769">
        <v>168</v>
      </c>
      <c r="O769">
        <v>2026</v>
      </c>
      <c r="P769">
        <f>EV_DATA[[#This Row],[avg_ev_price_usd]]*EV_DATA[[#This Row],[ev_sales_units]]</f>
        <v>32294198984</v>
      </c>
      <c r="Q769">
        <f>(EV_DATA[[#This Row],[vehicle_range_km]]/EV_DATA[[#This Row],[battery_capacity_kwh]])</f>
        <v>4.0697674418604652</v>
      </c>
      <c r="R769">
        <f>(EV_DATA[[#This Row],[avg_ev_price_usd]]/EV_DATA[[#This Row],[vehicle_range_km]])</f>
        <v>228.81714285714287</v>
      </c>
      <c r="S769">
        <f>(EV_DATA[[#This Row],[charging_stations]]/EV_DATA[[#This Row],[ev_sales_units]])*1000</f>
        <v>409.54608128081259</v>
      </c>
      <c r="T769" t="s">
        <v>20</v>
      </c>
    </row>
    <row r="770" spans="1:20" x14ac:dyDescent="0.3">
      <c r="A770" t="s">
        <v>813</v>
      </c>
      <c r="B770" t="s">
        <v>39</v>
      </c>
      <c r="C770" t="s">
        <v>40</v>
      </c>
      <c r="D770" t="s">
        <v>47</v>
      </c>
      <c r="E770" t="s">
        <v>25</v>
      </c>
      <c r="F770">
        <v>328782</v>
      </c>
      <c r="G770">
        <v>87</v>
      </c>
      <c r="H770">
        <v>579</v>
      </c>
      <c r="I770">
        <v>2.61</v>
      </c>
      <c r="J770">
        <v>40255</v>
      </c>
      <c r="K770">
        <v>38330</v>
      </c>
      <c r="L770">
        <v>16.2</v>
      </c>
      <c r="M770">
        <v>56.3</v>
      </c>
      <c r="N770">
        <v>68.5</v>
      </c>
      <c r="O770">
        <v>2026</v>
      </c>
      <c r="P770">
        <f>EV_DATA[[#This Row],[avg_ev_price_usd]]*EV_DATA[[#This Row],[ev_sales_units]]</f>
        <v>12602214060</v>
      </c>
      <c r="Q770">
        <f>(EV_DATA[[#This Row],[vehicle_range_km]]/EV_DATA[[#This Row],[battery_capacity_kwh]])</f>
        <v>6.6551724137931032</v>
      </c>
      <c r="R770">
        <f>(EV_DATA[[#This Row],[avg_ev_price_usd]]/EV_DATA[[#This Row],[vehicle_range_km]])</f>
        <v>66.200345423143347</v>
      </c>
      <c r="S770">
        <f>(EV_DATA[[#This Row],[charging_stations]]/EV_DATA[[#This Row],[ev_sales_units]])*1000</f>
        <v>122.43675140366565</v>
      </c>
      <c r="T770" t="s">
        <v>20</v>
      </c>
    </row>
    <row r="771" spans="1:20" x14ac:dyDescent="0.3">
      <c r="A771" t="s">
        <v>814</v>
      </c>
      <c r="B771" t="s">
        <v>49</v>
      </c>
      <c r="C771" t="s">
        <v>23</v>
      </c>
      <c r="D771" t="s">
        <v>24</v>
      </c>
      <c r="E771" t="s">
        <v>37</v>
      </c>
      <c r="F771">
        <v>251591</v>
      </c>
      <c r="G771">
        <v>50</v>
      </c>
      <c r="H771">
        <v>264</v>
      </c>
      <c r="I771">
        <v>2.15</v>
      </c>
      <c r="J771">
        <v>81432</v>
      </c>
      <c r="K771">
        <v>57093</v>
      </c>
      <c r="L771">
        <v>18.2</v>
      </c>
      <c r="M771">
        <v>41.8</v>
      </c>
      <c r="N771">
        <v>85.2</v>
      </c>
      <c r="O771">
        <v>2026</v>
      </c>
      <c r="P771">
        <f>EV_DATA[[#This Row],[avg_ev_price_usd]]*EV_DATA[[#This Row],[ev_sales_units]]</f>
        <v>14364084963</v>
      </c>
      <c r="Q771">
        <f>(EV_DATA[[#This Row],[vehicle_range_km]]/EV_DATA[[#This Row],[battery_capacity_kwh]])</f>
        <v>5.28</v>
      </c>
      <c r="R771">
        <f>(EV_DATA[[#This Row],[avg_ev_price_usd]]/EV_DATA[[#This Row],[vehicle_range_km]])</f>
        <v>216.26136363636363</v>
      </c>
      <c r="S771">
        <f>(EV_DATA[[#This Row],[charging_stations]]/EV_DATA[[#This Row],[ev_sales_units]])*1000</f>
        <v>323.66817572965647</v>
      </c>
      <c r="T771" t="s">
        <v>34</v>
      </c>
    </row>
    <row r="772" spans="1:20" x14ac:dyDescent="0.3">
      <c r="A772" t="s">
        <v>815</v>
      </c>
      <c r="B772" t="s">
        <v>49</v>
      </c>
      <c r="C772" t="s">
        <v>23</v>
      </c>
      <c r="D772" t="s">
        <v>58</v>
      </c>
      <c r="E772" t="s">
        <v>19</v>
      </c>
      <c r="F772">
        <v>244376</v>
      </c>
      <c r="G772">
        <v>118</v>
      </c>
      <c r="H772">
        <v>360</v>
      </c>
      <c r="I772">
        <v>1.84</v>
      </c>
      <c r="J772">
        <v>141682</v>
      </c>
      <c r="K772">
        <v>53700</v>
      </c>
      <c r="L772">
        <v>12.7</v>
      </c>
      <c r="M772">
        <v>58.4</v>
      </c>
      <c r="N772">
        <v>160.1</v>
      </c>
      <c r="O772">
        <v>2026</v>
      </c>
      <c r="P772">
        <f>EV_DATA[[#This Row],[avg_ev_price_usd]]*EV_DATA[[#This Row],[ev_sales_units]]</f>
        <v>13122991200</v>
      </c>
      <c r="Q772">
        <f>(EV_DATA[[#This Row],[vehicle_range_km]]/EV_DATA[[#This Row],[battery_capacity_kwh]])</f>
        <v>3.0508474576271185</v>
      </c>
      <c r="R772">
        <f>(EV_DATA[[#This Row],[avg_ev_price_usd]]/EV_DATA[[#This Row],[vehicle_range_km]])</f>
        <v>149.16666666666666</v>
      </c>
      <c r="S772">
        <f>(EV_DATA[[#This Row],[charging_stations]]/EV_DATA[[#This Row],[ev_sales_units]])*1000</f>
        <v>579.77051756309947</v>
      </c>
      <c r="T772" t="s">
        <v>34</v>
      </c>
    </row>
    <row r="773" spans="1:20" x14ac:dyDescent="0.3">
      <c r="A773" t="s">
        <v>816</v>
      </c>
      <c r="B773" t="s">
        <v>42</v>
      </c>
      <c r="C773" t="s">
        <v>17</v>
      </c>
      <c r="D773" t="s">
        <v>72</v>
      </c>
      <c r="E773" t="s">
        <v>19</v>
      </c>
      <c r="F773">
        <v>899192</v>
      </c>
      <c r="G773">
        <v>110</v>
      </c>
      <c r="H773">
        <v>350</v>
      </c>
      <c r="I773">
        <v>1.29</v>
      </c>
      <c r="J773">
        <v>179862</v>
      </c>
      <c r="K773">
        <v>42786</v>
      </c>
      <c r="L773">
        <v>17.100000000000001</v>
      </c>
      <c r="M773">
        <v>51</v>
      </c>
      <c r="N773">
        <v>72.400000000000006</v>
      </c>
      <c r="O773">
        <v>2026</v>
      </c>
      <c r="P773">
        <f>EV_DATA[[#This Row],[avg_ev_price_usd]]*EV_DATA[[#This Row],[ev_sales_units]]</f>
        <v>38472828912</v>
      </c>
      <c r="Q773">
        <f>(EV_DATA[[#This Row],[vehicle_range_km]]/EV_DATA[[#This Row],[battery_capacity_kwh]])</f>
        <v>3.1818181818181817</v>
      </c>
      <c r="R773">
        <f>(EV_DATA[[#This Row],[avg_ev_price_usd]]/EV_DATA[[#This Row],[vehicle_range_km]])</f>
        <v>122.24571428571429</v>
      </c>
      <c r="S773">
        <f>(EV_DATA[[#This Row],[charging_stations]]/EV_DATA[[#This Row],[ev_sales_units]])*1000</f>
        <v>200.02624578510486</v>
      </c>
      <c r="T773" t="s">
        <v>34</v>
      </c>
    </row>
    <row r="774" spans="1:20" x14ac:dyDescent="0.3">
      <c r="A774" t="s">
        <v>817</v>
      </c>
      <c r="B774" t="s">
        <v>27</v>
      </c>
      <c r="C774" t="s">
        <v>28</v>
      </c>
      <c r="D774" t="s">
        <v>72</v>
      </c>
      <c r="E774" t="s">
        <v>37</v>
      </c>
      <c r="F774">
        <v>451488</v>
      </c>
      <c r="G774">
        <v>107</v>
      </c>
      <c r="H774">
        <v>644</v>
      </c>
      <c r="I774">
        <v>1</v>
      </c>
      <c r="J774">
        <v>79464</v>
      </c>
      <c r="K774">
        <v>78630</v>
      </c>
      <c r="L774">
        <v>17.2</v>
      </c>
      <c r="M774">
        <v>64.8</v>
      </c>
      <c r="N774">
        <v>146.69999999999999</v>
      </c>
      <c r="O774">
        <v>2026</v>
      </c>
      <c r="P774">
        <f>EV_DATA[[#This Row],[avg_ev_price_usd]]*EV_DATA[[#This Row],[ev_sales_units]]</f>
        <v>35500501440</v>
      </c>
      <c r="Q774">
        <f>(EV_DATA[[#This Row],[vehicle_range_km]]/EV_DATA[[#This Row],[battery_capacity_kwh]])</f>
        <v>6.018691588785047</v>
      </c>
      <c r="R774">
        <f>(EV_DATA[[#This Row],[avg_ev_price_usd]]/EV_DATA[[#This Row],[vehicle_range_km]])</f>
        <v>122.09627329192547</v>
      </c>
      <c r="S774">
        <f>(EV_DATA[[#This Row],[charging_stations]]/EV_DATA[[#This Row],[ev_sales_units]])*1000</f>
        <v>176.00467786519243</v>
      </c>
      <c r="T774" t="s">
        <v>20</v>
      </c>
    </row>
    <row r="775" spans="1:20" x14ac:dyDescent="0.3">
      <c r="A775" t="s">
        <v>818</v>
      </c>
      <c r="B775" t="s">
        <v>61</v>
      </c>
      <c r="C775" t="s">
        <v>40</v>
      </c>
      <c r="D775" t="s">
        <v>31</v>
      </c>
      <c r="E775" t="s">
        <v>25</v>
      </c>
      <c r="F775">
        <v>482752</v>
      </c>
      <c r="G775">
        <v>112</v>
      </c>
      <c r="H775">
        <v>529</v>
      </c>
      <c r="I775">
        <v>1.34</v>
      </c>
      <c r="J775">
        <v>134694</v>
      </c>
      <c r="K775">
        <v>73033</v>
      </c>
      <c r="L775">
        <v>15.7</v>
      </c>
      <c r="M775">
        <v>46.6</v>
      </c>
      <c r="N775">
        <v>178.6</v>
      </c>
      <c r="O775">
        <v>2026</v>
      </c>
      <c r="P775">
        <f>EV_DATA[[#This Row],[avg_ev_price_usd]]*EV_DATA[[#This Row],[ev_sales_units]]</f>
        <v>35256826816</v>
      </c>
      <c r="Q775">
        <f>(EV_DATA[[#This Row],[vehicle_range_km]]/EV_DATA[[#This Row],[battery_capacity_kwh]])</f>
        <v>4.7232142857142856</v>
      </c>
      <c r="R775">
        <f>(EV_DATA[[#This Row],[avg_ev_price_usd]]/EV_DATA[[#This Row],[vehicle_range_km]])</f>
        <v>138.05860113421551</v>
      </c>
      <c r="S775">
        <f>(EV_DATA[[#This Row],[charging_stations]]/EV_DATA[[#This Row],[ev_sales_units]])*1000</f>
        <v>279.01282646162008</v>
      </c>
      <c r="T775" t="s">
        <v>34</v>
      </c>
    </row>
    <row r="776" spans="1:20" x14ac:dyDescent="0.3">
      <c r="A776" t="s">
        <v>819</v>
      </c>
      <c r="B776" t="s">
        <v>27</v>
      </c>
      <c r="C776" t="s">
        <v>28</v>
      </c>
      <c r="D776" t="s">
        <v>31</v>
      </c>
      <c r="E776" t="s">
        <v>33</v>
      </c>
      <c r="F776">
        <v>383841</v>
      </c>
      <c r="G776">
        <v>57</v>
      </c>
      <c r="H776">
        <v>566</v>
      </c>
      <c r="I776">
        <v>1.1200000000000001</v>
      </c>
      <c r="J776">
        <v>160596</v>
      </c>
      <c r="K776">
        <v>57716</v>
      </c>
      <c r="L776">
        <v>13.9</v>
      </c>
      <c r="M776">
        <v>64.5</v>
      </c>
      <c r="N776">
        <v>294.89999999999998</v>
      </c>
      <c r="O776">
        <v>2026</v>
      </c>
      <c r="P776">
        <f>EV_DATA[[#This Row],[avg_ev_price_usd]]*EV_DATA[[#This Row],[ev_sales_units]]</f>
        <v>22153767156</v>
      </c>
      <c r="Q776">
        <f>(EV_DATA[[#This Row],[vehicle_range_km]]/EV_DATA[[#This Row],[battery_capacity_kwh]])</f>
        <v>9.9298245614035086</v>
      </c>
      <c r="R776">
        <f>(EV_DATA[[#This Row],[avg_ev_price_usd]]/EV_DATA[[#This Row],[vehicle_range_km]])</f>
        <v>101.97173144876325</v>
      </c>
      <c r="S776">
        <f>(EV_DATA[[#This Row],[charging_stations]]/EV_DATA[[#This Row],[ev_sales_units]])*1000</f>
        <v>418.39199043353887</v>
      </c>
      <c r="T776" t="s">
        <v>20</v>
      </c>
    </row>
    <row r="777" spans="1:20" x14ac:dyDescent="0.3">
      <c r="A777" t="s">
        <v>820</v>
      </c>
      <c r="B777" t="s">
        <v>27</v>
      </c>
      <c r="C777" t="s">
        <v>28</v>
      </c>
      <c r="D777" t="s">
        <v>45</v>
      </c>
      <c r="E777" t="s">
        <v>19</v>
      </c>
      <c r="F777">
        <v>65753</v>
      </c>
      <c r="G777">
        <v>84</v>
      </c>
      <c r="H777">
        <v>529</v>
      </c>
      <c r="I777">
        <v>1.44</v>
      </c>
      <c r="J777">
        <v>82162</v>
      </c>
      <c r="K777">
        <v>40675</v>
      </c>
      <c r="L777">
        <v>20.9</v>
      </c>
      <c r="M777">
        <v>44.1</v>
      </c>
      <c r="N777">
        <v>11</v>
      </c>
      <c r="O777">
        <v>2026</v>
      </c>
      <c r="P777">
        <f>EV_DATA[[#This Row],[avg_ev_price_usd]]*EV_DATA[[#This Row],[ev_sales_units]]</f>
        <v>2674503275</v>
      </c>
      <c r="Q777">
        <f>(EV_DATA[[#This Row],[vehicle_range_km]]/EV_DATA[[#This Row],[battery_capacity_kwh]])</f>
        <v>6.2976190476190474</v>
      </c>
      <c r="R777">
        <f>(EV_DATA[[#This Row],[avg_ev_price_usd]]/EV_DATA[[#This Row],[vehicle_range_km]])</f>
        <v>76.890359168241972</v>
      </c>
      <c r="S777">
        <f>(EV_DATA[[#This Row],[charging_stations]]/EV_DATA[[#This Row],[ev_sales_units]])*1000</f>
        <v>1249.5551533770322</v>
      </c>
      <c r="T777" t="s">
        <v>20</v>
      </c>
    </row>
    <row r="778" spans="1:20" x14ac:dyDescent="0.3">
      <c r="A778" t="s">
        <v>821</v>
      </c>
      <c r="B778" t="s">
        <v>39</v>
      </c>
      <c r="C778" t="s">
        <v>40</v>
      </c>
      <c r="D778" t="s">
        <v>45</v>
      </c>
      <c r="E778" t="s">
        <v>37</v>
      </c>
      <c r="F778">
        <v>829845</v>
      </c>
      <c r="G778">
        <v>109</v>
      </c>
      <c r="H778">
        <v>545</v>
      </c>
      <c r="I778">
        <v>1.8</v>
      </c>
      <c r="J778">
        <v>135316</v>
      </c>
      <c r="K778">
        <v>84081</v>
      </c>
      <c r="L778">
        <v>16.899999999999999</v>
      </c>
      <c r="M778">
        <v>20.7</v>
      </c>
      <c r="N778">
        <v>31.8</v>
      </c>
      <c r="O778">
        <v>2026</v>
      </c>
      <c r="P778">
        <f>EV_DATA[[#This Row],[avg_ev_price_usd]]*EV_DATA[[#This Row],[ev_sales_units]]</f>
        <v>69774197445</v>
      </c>
      <c r="Q778">
        <f>(EV_DATA[[#This Row],[vehicle_range_km]]/EV_DATA[[#This Row],[battery_capacity_kwh]])</f>
        <v>5</v>
      </c>
      <c r="R778">
        <f>(EV_DATA[[#This Row],[avg_ev_price_usd]]/EV_DATA[[#This Row],[vehicle_range_km]])</f>
        <v>154.27706422018349</v>
      </c>
      <c r="S778">
        <f>(EV_DATA[[#This Row],[charging_stations]]/EV_DATA[[#This Row],[ev_sales_units]])*1000</f>
        <v>163.06177659683436</v>
      </c>
      <c r="T778" t="s">
        <v>34</v>
      </c>
    </row>
    <row r="779" spans="1:20" x14ac:dyDescent="0.3">
      <c r="A779" t="s">
        <v>822</v>
      </c>
      <c r="B779" t="s">
        <v>66</v>
      </c>
      <c r="C779" t="s">
        <v>17</v>
      </c>
      <c r="D779" t="s">
        <v>45</v>
      </c>
      <c r="E779" t="s">
        <v>37</v>
      </c>
      <c r="F779">
        <v>578935</v>
      </c>
      <c r="G779">
        <v>56</v>
      </c>
      <c r="H779">
        <v>552</v>
      </c>
      <c r="I779">
        <v>1.76</v>
      </c>
      <c r="J779">
        <v>74845</v>
      </c>
      <c r="K779">
        <v>71248</v>
      </c>
      <c r="L779">
        <v>18.899999999999999</v>
      </c>
      <c r="M779">
        <v>64.7</v>
      </c>
      <c r="N779">
        <v>60.7</v>
      </c>
      <c r="O779">
        <v>2026</v>
      </c>
      <c r="P779">
        <f>EV_DATA[[#This Row],[avg_ev_price_usd]]*EV_DATA[[#This Row],[ev_sales_units]]</f>
        <v>41247960880</v>
      </c>
      <c r="Q779">
        <f>(EV_DATA[[#This Row],[vehicle_range_km]]/EV_DATA[[#This Row],[battery_capacity_kwh]])</f>
        <v>9.8571428571428577</v>
      </c>
      <c r="R779">
        <f>(EV_DATA[[#This Row],[avg_ev_price_usd]]/EV_DATA[[#This Row],[vehicle_range_km]])</f>
        <v>129.07246376811594</v>
      </c>
      <c r="S779">
        <f>(EV_DATA[[#This Row],[charging_stations]]/EV_DATA[[#This Row],[ev_sales_units]])*1000</f>
        <v>129.28048917408691</v>
      </c>
      <c r="T779" t="s">
        <v>20</v>
      </c>
    </row>
    <row r="780" spans="1:20" x14ac:dyDescent="0.3">
      <c r="A780" t="s">
        <v>823</v>
      </c>
      <c r="B780" t="s">
        <v>42</v>
      </c>
      <c r="C780" t="s">
        <v>17</v>
      </c>
      <c r="D780" t="s">
        <v>58</v>
      </c>
      <c r="E780" t="s">
        <v>19</v>
      </c>
      <c r="F780">
        <v>823521</v>
      </c>
      <c r="G780">
        <v>71</v>
      </c>
      <c r="H780">
        <v>490</v>
      </c>
      <c r="I780">
        <v>2.94</v>
      </c>
      <c r="J780">
        <v>6613</v>
      </c>
      <c r="K780">
        <v>34589</v>
      </c>
      <c r="L780">
        <v>14.5</v>
      </c>
      <c r="M780">
        <v>16.100000000000001</v>
      </c>
      <c r="N780">
        <v>69.599999999999994</v>
      </c>
      <c r="O780">
        <v>2026</v>
      </c>
      <c r="P780">
        <f>EV_DATA[[#This Row],[avg_ev_price_usd]]*EV_DATA[[#This Row],[ev_sales_units]]</f>
        <v>28484767869</v>
      </c>
      <c r="Q780">
        <f>(EV_DATA[[#This Row],[vehicle_range_km]]/EV_DATA[[#This Row],[battery_capacity_kwh]])</f>
        <v>6.901408450704225</v>
      </c>
      <c r="R780">
        <f>(EV_DATA[[#This Row],[avg_ev_price_usd]]/EV_DATA[[#This Row],[vehicle_range_km]])</f>
        <v>70.589795918367344</v>
      </c>
      <c r="S780">
        <f>(EV_DATA[[#This Row],[charging_stations]]/EV_DATA[[#This Row],[ev_sales_units]])*1000</f>
        <v>8.0301534508531045</v>
      </c>
      <c r="T780" t="s">
        <v>34</v>
      </c>
    </row>
    <row r="781" spans="1:20" x14ac:dyDescent="0.3">
      <c r="A781" t="s">
        <v>824</v>
      </c>
      <c r="B781" t="s">
        <v>22</v>
      </c>
      <c r="C781" t="s">
        <v>23</v>
      </c>
      <c r="D781" t="s">
        <v>29</v>
      </c>
      <c r="E781" t="s">
        <v>33</v>
      </c>
      <c r="F781">
        <v>577231</v>
      </c>
      <c r="G781">
        <v>75</v>
      </c>
      <c r="H781">
        <v>583</v>
      </c>
      <c r="I781">
        <v>2.71</v>
      </c>
      <c r="J781">
        <v>136915</v>
      </c>
      <c r="K781">
        <v>56467</v>
      </c>
      <c r="L781">
        <v>16.2</v>
      </c>
      <c r="M781">
        <v>58.8</v>
      </c>
      <c r="N781">
        <v>184.2</v>
      </c>
      <c r="O781">
        <v>2026</v>
      </c>
      <c r="P781">
        <f>EV_DATA[[#This Row],[avg_ev_price_usd]]*EV_DATA[[#This Row],[ev_sales_units]]</f>
        <v>32594502877</v>
      </c>
      <c r="Q781">
        <f>(EV_DATA[[#This Row],[vehicle_range_km]]/EV_DATA[[#This Row],[battery_capacity_kwh]])</f>
        <v>7.7733333333333334</v>
      </c>
      <c r="R781">
        <f>(EV_DATA[[#This Row],[avg_ev_price_usd]]/EV_DATA[[#This Row],[vehicle_range_km]])</f>
        <v>96.855917667238415</v>
      </c>
      <c r="S781">
        <f>(EV_DATA[[#This Row],[charging_stations]]/EV_DATA[[#This Row],[ev_sales_units]])*1000</f>
        <v>237.192735663885</v>
      </c>
      <c r="T781" t="s">
        <v>34</v>
      </c>
    </row>
    <row r="782" spans="1:20" x14ac:dyDescent="0.3">
      <c r="A782" t="s">
        <v>825</v>
      </c>
      <c r="B782" t="s">
        <v>52</v>
      </c>
      <c r="C782" t="s">
        <v>40</v>
      </c>
      <c r="D782" t="s">
        <v>72</v>
      </c>
      <c r="E782" t="s">
        <v>37</v>
      </c>
      <c r="F782">
        <v>253050</v>
      </c>
      <c r="G782">
        <v>106</v>
      </c>
      <c r="H782">
        <v>407</v>
      </c>
      <c r="I782">
        <v>1.52</v>
      </c>
      <c r="J782">
        <v>162685</v>
      </c>
      <c r="K782">
        <v>31381</v>
      </c>
      <c r="L782">
        <v>19.7</v>
      </c>
      <c r="M782">
        <v>9.3000000000000007</v>
      </c>
      <c r="N782">
        <v>72.2</v>
      </c>
      <c r="O782">
        <v>2026</v>
      </c>
      <c r="P782">
        <f>EV_DATA[[#This Row],[avg_ev_price_usd]]*EV_DATA[[#This Row],[ev_sales_units]]</f>
        <v>7940962050</v>
      </c>
      <c r="Q782">
        <f>(EV_DATA[[#This Row],[vehicle_range_km]]/EV_DATA[[#This Row],[battery_capacity_kwh]])</f>
        <v>3.8396226415094339</v>
      </c>
      <c r="R782">
        <f>(EV_DATA[[#This Row],[avg_ev_price_usd]]/EV_DATA[[#This Row],[vehicle_range_km]])</f>
        <v>77.103194103194099</v>
      </c>
      <c r="S782">
        <f>(EV_DATA[[#This Row],[charging_stations]]/EV_DATA[[#This Row],[ev_sales_units]])*1000</f>
        <v>642.89666073898445</v>
      </c>
      <c r="T782" t="s">
        <v>34</v>
      </c>
    </row>
    <row r="783" spans="1:20" x14ac:dyDescent="0.3">
      <c r="A783" t="s">
        <v>826</v>
      </c>
      <c r="B783" t="s">
        <v>27</v>
      </c>
      <c r="C783" t="s">
        <v>28</v>
      </c>
      <c r="D783" t="s">
        <v>31</v>
      </c>
      <c r="E783" t="s">
        <v>19</v>
      </c>
      <c r="F783">
        <v>247933</v>
      </c>
      <c r="G783">
        <v>118</v>
      </c>
      <c r="H783">
        <v>487</v>
      </c>
      <c r="I783">
        <v>1.76</v>
      </c>
      <c r="J783">
        <v>44091</v>
      </c>
      <c r="K783">
        <v>59427</v>
      </c>
      <c r="L783">
        <v>22.7</v>
      </c>
      <c r="M783">
        <v>46.2</v>
      </c>
      <c r="N783">
        <v>237.1</v>
      </c>
      <c r="O783">
        <v>2026</v>
      </c>
      <c r="P783">
        <f>EV_DATA[[#This Row],[avg_ev_price_usd]]*EV_DATA[[#This Row],[ev_sales_units]]</f>
        <v>14733914391</v>
      </c>
      <c r="Q783">
        <f>(EV_DATA[[#This Row],[vehicle_range_km]]/EV_DATA[[#This Row],[battery_capacity_kwh]])</f>
        <v>4.1271186440677967</v>
      </c>
      <c r="R783">
        <f>(EV_DATA[[#This Row],[avg_ev_price_usd]]/EV_DATA[[#This Row],[vehicle_range_km]])</f>
        <v>122.02669404517454</v>
      </c>
      <c r="S783">
        <f>(EV_DATA[[#This Row],[charging_stations]]/EV_DATA[[#This Row],[ev_sales_units]])*1000</f>
        <v>177.83433427579226</v>
      </c>
      <c r="T783" t="s">
        <v>34</v>
      </c>
    </row>
    <row r="784" spans="1:20" x14ac:dyDescent="0.3">
      <c r="A784" t="s">
        <v>827</v>
      </c>
      <c r="B784" t="s">
        <v>52</v>
      </c>
      <c r="C784" t="s">
        <v>40</v>
      </c>
      <c r="D784" t="s">
        <v>72</v>
      </c>
      <c r="E784" t="s">
        <v>33</v>
      </c>
      <c r="F784">
        <v>768757</v>
      </c>
      <c r="G784">
        <v>111</v>
      </c>
      <c r="H784">
        <v>295</v>
      </c>
      <c r="I784">
        <v>1.1000000000000001</v>
      </c>
      <c r="J784">
        <v>148525</v>
      </c>
      <c r="K784">
        <v>65582</v>
      </c>
      <c r="L784">
        <v>23.4</v>
      </c>
      <c r="M784">
        <v>9.1</v>
      </c>
      <c r="N784">
        <v>263.89999999999998</v>
      </c>
      <c r="O784">
        <v>2026</v>
      </c>
      <c r="P784">
        <f>EV_DATA[[#This Row],[avg_ev_price_usd]]*EV_DATA[[#This Row],[ev_sales_units]]</f>
        <v>50416621574</v>
      </c>
      <c r="Q784">
        <f>(EV_DATA[[#This Row],[vehicle_range_km]]/EV_DATA[[#This Row],[battery_capacity_kwh]])</f>
        <v>2.6576576576576576</v>
      </c>
      <c r="R784">
        <f>(EV_DATA[[#This Row],[avg_ev_price_usd]]/EV_DATA[[#This Row],[vehicle_range_km]])</f>
        <v>222.31186440677965</v>
      </c>
      <c r="S784">
        <f>(EV_DATA[[#This Row],[charging_stations]]/EV_DATA[[#This Row],[ev_sales_units]])*1000</f>
        <v>193.20149279941515</v>
      </c>
      <c r="T784" t="s">
        <v>34</v>
      </c>
    </row>
    <row r="785" spans="1:20" x14ac:dyDescent="0.3">
      <c r="A785" t="s">
        <v>828</v>
      </c>
      <c r="B785" t="s">
        <v>49</v>
      </c>
      <c r="C785" t="s">
        <v>23</v>
      </c>
      <c r="D785" t="s">
        <v>31</v>
      </c>
      <c r="E785" t="s">
        <v>33</v>
      </c>
      <c r="F785">
        <v>485635</v>
      </c>
      <c r="G785">
        <v>85</v>
      </c>
      <c r="H785">
        <v>547</v>
      </c>
      <c r="I785">
        <v>1.53</v>
      </c>
      <c r="J785">
        <v>33126</v>
      </c>
      <c r="K785">
        <v>41081</v>
      </c>
      <c r="L785">
        <v>23</v>
      </c>
      <c r="M785">
        <v>51.7</v>
      </c>
      <c r="N785">
        <v>41.5</v>
      </c>
      <c r="O785">
        <v>2026</v>
      </c>
      <c r="P785">
        <f>EV_DATA[[#This Row],[avg_ev_price_usd]]*EV_DATA[[#This Row],[ev_sales_units]]</f>
        <v>19950371435</v>
      </c>
      <c r="Q785">
        <f>(EV_DATA[[#This Row],[vehicle_range_km]]/EV_DATA[[#This Row],[battery_capacity_kwh]])</f>
        <v>6.4352941176470591</v>
      </c>
      <c r="R785">
        <f>(EV_DATA[[#This Row],[avg_ev_price_usd]]/EV_DATA[[#This Row],[vehicle_range_km]])</f>
        <v>75.102376599634368</v>
      </c>
      <c r="S785">
        <f>(EV_DATA[[#This Row],[charging_stations]]/EV_DATA[[#This Row],[ev_sales_units]])*1000</f>
        <v>68.211722795926974</v>
      </c>
      <c r="T785" t="s">
        <v>34</v>
      </c>
    </row>
    <row r="786" spans="1:20" x14ac:dyDescent="0.3">
      <c r="A786" t="s">
        <v>829</v>
      </c>
      <c r="B786" t="s">
        <v>61</v>
      </c>
      <c r="C786" t="s">
        <v>40</v>
      </c>
      <c r="D786" t="s">
        <v>58</v>
      </c>
      <c r="E786" t="s">
        <v>37</v>
      </c>
      <c r="F786">
        <v>410022</v>
      </c>
      <c r="G786">
        <v>77</v>
      </c>
      <c r="H786">
        <v>359</v>
      </c>
      <c r="I786">
        <v>2.77</v>
      </c>
      <c r="J786">
        <v>139785</v>
      </c>
      <c r="K786">
        <v>56590</v>
      </c>
      <c r="L786">
        <v>17.3</v>
      </c>
      <c r="M786">
        <v>63.2</v>
      </c>
      <c r="N786">
        <v>128.30000000000001</v>
      </c>
      <c r="O786">
        <v>2026</v>
      </c>
      <c r="P786">
        <f>EV_DATA[[#This Row],[avg_ev_price_usd]]*EV_DATA[[#This Row],[ev_sales_units]]</f>
        <v>23203144980</v>
      </c>
      <c r="Q786">
        <f>(EV_DATA[[#This Row],[vehicle_range_km]]/EV_DATA[[#This Row],[battery_capacity_kwh]])</f>
        <v>4.662337662337662</v>
      </c>
      <c r="R786">
        <f>(EV_DATA[[#This Row],[avg_ev_price_usd]]/EV_DATA[[#This Row],[vehicle_range_km]])</f>
        <v>157.63231197771589</v>
      </c>
      <c r="S786">
        <f>(EV_DATA[[#This Row],[charging_stations]]/EV_DATA[[#This Row],[ev_sales_units]])*1000</f>
        <v>340.9207310827224</v>
      </c>
      <c r="T786" t="s">
        <v>20</v>
      </c>
    </row>
    <row r="787" spans="1:20" x14ac:dyDescent="0.3">
      <c r="A787" t="s">
        <v>830</v>
      </c>
      <c r="B787" t="s">
        <v>39</v>
      </c>
      <c r="C787" t="s">
        <v>40</v>
      </c>
      <c r="D787" t="s">
        <v>72</v>
      </c>
      <c r="E787" t="s">
        <v>37</v>
      </c>
      <c r="F787">
        <v>484531</v>
      </c>
      <c r="G787">
        <v>84</v>
      </c>
      <c r="H787">
        <v>530</v>
      </c>
      <c r="I787">
        <v>0.97</v>
      </c>
      <c r="J787">
        <v>178830</v>
      </c>
      <c r="K787">
        <v>25759</v>
      </c>
      <c r="L787">
        <v>14.5</v>
      </c>
      <c r="M787">
        <v>26.6</v>
      </c>
      <c r="N787">
        <v>252.1</v>
      </c>
      <c r="O787">
        <v>2026</v>
      </c>
      <c r="P787">
        <f>EV_DATA[[#This Row],[avg_ev_price_usd]]*EV_DATA[[#This Row],[ev_sales_units]]</f>
        <v>12481034029</v>
      </c>
      <c r="Q787">
        <f>(EV_DATA[[#This Row],[vehicle_range_km]]/EV_DATA[[#This Row],[battery_capacity_kwh]])</f>
        <v>6.3095238095238093</v>
      </c>
      <c r="R787">
        <f>(EV_DATA[[#This Row],[avg_ev_price_usd]]/EV_DATA[[#This Row],[vehicle_range_km]])</f>
        <v>48.601886792452831</v>
      </c>
      <c r="S787">
        <f>(EV_DATA[[#This Row],[charging_stations]]/EV_DATA[[#This Row],[ev_sales_units]])*1000</f>
        <v>369.07855224949486</v>
      </c>
      <c r="T787" t="s">
        <v>20</v>
      </c>
    </row>
    <row r="788" spans="1:20" x14ac:dyDescent="0.3">
      <c r="A788" t="s">
        <v>831</v>
      </c>
      <c r="B788" t="s">
        <v>27</v>
      </c>
      <c r="C788" t="s">
        <v>28</v>
      </c>
      <c r="D788" t="s">
        <v>47</v>
      </c>
      <c r="E788" t="s">
        <v>33</v>
      </c>
      <c r="F788">
        <v>87179</v>
      </c>
      <c r="G788">
        <v>102</v>
      </c>
      <c r="H788">
        <v>379</v>
      </c>
      <c r="I788">
        <v>0.66</v>
      </c>
      <c r="J788">
        <v>23668</v>
      </c>
      <c r="K788">
        <v>25873</v>
      </c>
      <c r="L788">
        <v>24.5</v>
      </c>
      <c r="M788">
        <v>35</v>
      </c>
      <c r="N788">
        <v>109.5</v>
      </c>
      <c r="O788">
        <v>2026</v>
      </c>
      <c r="P788">
        <f>EV_DATA[[#This Row],[avg_ev_price_usd]]*EV_DATA[[#This Row],[ev_sales_units]]</f>
        <v>2255582267</v>
      </c>
      <c r="Q788">
        <f>(EV_DATA[[#This Row],[vehicle_range_km]]/EV_DATA[[#This Row],[battery_capacity_kwh]])</f>
        <v>3.715686274509804</v>
      </c>
      <c r="R788">
        <f>(EV_DATA[[#This Row],[avg_ev_price_usd]]/EV_DATA[[#This Row],[vehicle_range_km]])</f>
        <v>68.266490765171497</v>
      </c>
      <c r="S788">
        <f>(EV_DATA[[#This Row],[charging_stations]]/EV_DATA[[#This Row],[ev_sales_units]])*1000</f>
        <v>271.48739948840887</v>
      </c>
      <c r="T788" t="s">
        <v>34</v>
      </c>
    </row>
    <row r="789" spans="1:20" x14ac:dyDescent="0.3">
      <c r="A789" t="s">
        <v>832</v>
      </c>
      <c r="B789" t="s">
        <v>42</v>
      </c>
      <c r="C789" t="s">
        <v>17</v>
      </c>
      <c r="D789" t="s">
        <v>36</v>
      </c>
      <c r="E789" t="s">
        <v>25</v>
      </c>
      <c r="F789">
        <v>359644</v>
      </c>
      <c r="G789">
        <v>119</v>
      </c>
      <c r="H789">
        <v>380</v>
      </c>
      <c r="I789">
        <v>1.45</v>
      </c>
      <c r="J789">
        <v>6500</v>
      </c>
      <c r="K789">
        <v>55590</v>
      </c>
      <c r="L789">
        <v>17.600000000000001</v>
      </c>
      <c r="M789">
        <v>21.3</v>
      </c>
      <c r="N789">
        <v>142.5</v>
      </c>
      <c r="O789">
        <v>2026</v>
      </c>
      <c r="P789">
        <f>EV_DATA[[#This Row],[avg_ev_price_usd]]*EV_DATA[[#This Row],[ev_sales_units]]</f>
        <v>19992609960</v>
      </c>
      <c r="Q789">
        <f>(EV_DATA[[#This Row],[vehicle_range_km]]/EV_DATA[[#This Row],[battery_capacity_kwh]])</f>
        <v>3.1932773109243699</v>
      </c>
      <c r="R789">
        <f>(EV_DATA[[#This Row],[avg_ev_price_usd]]/EV_DATA[[#This Row],[vehicle_range_km]])</f>
        <v>146.28947368421052</v>
      </c>
      <c r="S789">
        <f>(EV_DATA[[#This Row],[charging_stations]]/EV_DATA[[#This Row],[ev_sales_units]])*1000</f>
        <v>18.073428167854878</v>
      </c>
      <c r="T789" t="s">
        <v>34</v>
      </c>
    </row>
    <row r="790" spans="1:20" x14ac:dyDescent="0.3">
      <c r="A790" t="s">
        <v>833</v>
      </c>
      <c r="B790" t="s">
        <v>22</v>
      </c>
      <c r="C790" t="s">
        <v>23</v>
      </c>
      <c r="D790" t="s">
        <v>72</v>
      </c>
      <c r="E790" t="s">
        <v>19</v>
      </c>
      <c r="F790">
        <v>785435</v>
      </c>
      <c r="G790">
        <v>91</v>
      </c>
      <c r="H790">
        <v>641</v>
      </c>
      <c r="I790">
        <v>0.66</v>
      </c>
      <c r="J790">
        <v>160203</v>
      </c>
      <c r="K790">
        <v>66487</v>
      </c>
      <c r="L790">
        <v>20.6</v>
      </c>
      <c r="M790">
        <v>8.8000000000000007</v>
      </c>
      <c r="N790">
        <v>12.9</v>
      </c>
      <c r="O790">
        <v>2026</v>
      </c>
      <c r="P790">
        <f>EV_DATA[[#This Row],[avg_ev_price_usd]]*EV_DATA[[#This Row],[ev_sales_units]]</f>
        <v>52221216845</v>
      </c>
      <c r="Q790">
        <f>(EV_DATA[[#This Row],[vehicle_range_km]]/EV_DATA[[#This Row],[battery_capacity_kwh]])</f>
        <v>7.0439560439560438</v>
      </c>
      <c r="R790">
        <f>(EV_DATA[[#This Row],[avg_ev_price_usd]]/EV_DATA[[#This Row],[vehicle_range_km]])</f>
        <v>103.72386895475819</v>
      </c>
      <c r="S790">
        <f>(EV_DATA[[#This Row],[charging_stations]]/EV_DATA[[#This Row],[ev_sales_units]])*1000</f>
        <v>203.96722835116844</v>
      </c>
      <c r="T790" t="s">
        <v>20</v>
      </c>
    </row>
    <row r="791" spans="1:20" x14ac:dyDescent="0.3">
      <c r="A791" t="s">
        <v>834</v>
      </c>
      <c r="B791" t="s">
        <v>39</v>
      </c>
      <c r="C791" t="s">
        <v>40</v>
      </c>
      <c r="D791" t="s">
        <v>36</v>
      </c>
      <c r="E791" t="s">
        <v>37</v>
      </c>
      <c r="F791">
        <v>635993</v>
      </c>
      <c r="G791">
        <v>120</v>
      </c>
      <c r="H791">
        <v>497</v>
      </c>
      <c r="I791">
        <v>1.69</v>
      </c>
      <c r="J791">
        <v>38298</v>
      </c>
      <c r="K791">
        <v>83614</v>
      </c>
      <c r="L791">
        <v>22.1</v>
      </c>
      <c r="M791">
        <v>58.4</v>
      </c>
      <c r="N791">
        <v>78.2</v>
      </c>
      <c r="O791">
        <v>2026</v>
      </c>
      <c r="P791">
        <f>EV_DATA[[#This Row],[avg_ev_price_usd]]*EV_DATA[[#This Row],[ev_sales_units]]</f>
        <v>53177918702</v>
      </c>
      <c r="Q791">
        <f>(EV_DATA[[#This Row],[vehicle_range_km]]/EV_DATA[[#This Row],[battery_capacity_kwh]])</f>
        <v>4.1416666666666666</v>
      </c>
      <c r="R791">
        <f>(EV_DATA[[#This Row],[avg_ev_price_usd]]/EV_DATA[[#This Row],[vehicle_range_km]])</f>
        <v>168.23742454728369</v>
      </c>
      <c r="S791">
        <f>(EV_DATA[[#This Row],[charging_stations]]/EV_DATA[[#This Row],[ev_sales_units]])*1000</f>
        <v>60.217643904885747</v>
      </c>
      <c r="T791" t="s">
        <v>34</v>
      </c>
    </row>
    <row r="792" spans="1:20" x14ac:dyDescent="0.3">
      <c r="A792" t="s">
        <v>835</v>
      </c>
      <c r="B792" t="s">
        <v>52</v>
      </c>
      <c r="C792" t="s">
        <v>40</v>
      </c>
      <c r="D792" t="s">
        <v>45</v>
      </c>
      <c r="E792" t="s">
        <v>37</v>
      </c>
      <c r="F792">
        <v>531578</v>
      </c>
      <c r="G792">
        <v>93</v>
      </c>
      <c r="H792">
        <v>644</v>
      </c>
      <c r="I792">
        <v>0.9</v>
      </c>
      <c r="J792">
        <v>161731</v>
      </c>
      <c r="K792">
        <v>47483</v>
      </c>
      <c r="L792">
        <v>24.5</v>
      </c>
      <c r="M792">
        <v>7.9</v>
      </c>
      <c r="N792">
        <v>242.8</v>
      </c>
      <c r="O792">
        <v>2026</v>
      </c>
      <c r="P792">
        <f>EV_DATA[[#This Row],[avg_ev_price_usd]]*EV_DATA[[#This Row],[ev_sales_units]]</f>
        <v>25240918174</v>
      </c>
      <c r="Q792">
        <f>(EV_DATA[[#This Row],[vehicle_range_km]]/EV_DATA[[#This Row],[battery_capacity_kwh]])</f>
        <v>6.924731182795699</v>
      </c>
      <c r="R792">
        <f>(EV_DATA[[#This Row],[avg_ev_price_usd]]/EV_DATA[[#This Row],[vehicle_range_km]])</f>
        <v>73.731366459627324</v>
      </c>
      <c r="S792">
        <f>(EV_DATA[[#This Row],[charging_stations]]/EV_DATA[[#This Row],[ev_sales_units]])*1000</f>
        <v>304.24697786590116</v>
      </c>
      <c r="T792" t="s">
        <v>34</v>
      </c>
    </row>
    <row r="793" spans="1:20" x14ac:dyDescent="0.3">
      <c r="A793" t="s">
        <v>836</v>
      </c>
      <c r="B793" t="s">
        <v>27</v>
      </c>
      <c r="C793" t="s">
        <v>28</v>
      </c>
      <c r="D793" t="s">
        <v>58</v>
      </c>
      <c r="E793" t="s">
        <v>37</v>
      </c>
      <c r="F793">
        <v>295820</v>
      </c>
      <c r="G793">
        <v>83</v>
      </c>
      <c r="H793">
        <v>294</v>
      </c>
      <c r="I793">
        <v>2.58</v>
      </c>
      <c r="J793">
        <v>186984</v>
      </c>
      <c r="K793">
        <v>80450</v>
      </c>
      <c r="L793">
        <v>22.5</v>
      </c>
      <c r="M793">
        <v>32.799999999999997</v>
      </c>
      <c r="N793">
        <v>129.80000000000001</v>
      </c>
      <c r="O793">
        <v>2026</v>
      </c>
      <c r="P793">
        <f>EV_DATA[[#This Row],[avg_ev_price_usd]]*EV_DATA[[#This Row],[ev_sales_units]]</f>
        <v>23798719000</v>
      </c>
      <c r="Q793">
        <f>(EV_DATA[[#This Row],[vehicle_range_km]]/EV_DATA[[#This Row],[battery_capacity_kwh]])</f>
        <v>3.5421686746987953</v>
      </c>
      <c r="R793">
        <f>(EV_DATA[[#This Row],[avg_ev_price_usd]]/EV_DATA[[#This Row],[vehicle_range_km]])</f>
        <v>273.63945578231295</v>
      </c>
      <c r="S793">
        <f>(EV_DATA[[#This Row],[charging_stations]]/EV_DATA[[#This Row],[ev_sales_units]])*1000</f>
        <v>632.08707998106956</v>
      </c>
      <c r="T793" t="s">
        <v>34</v>
      </c>
    </row>
    <row r="794" spans="1:20" x14ac:dyDescent="0.3">
      <c r="A794" t="s">
        <v>837</v>
      </c>
      <c r="B794" t="s">
        <v>61</v>
      </c>
      <c r="C794" t="s">
        <v>40</v>
      </c>
      <c r="D794" t="s">
        <v>18</v>
      </c>
      <c r="E794" t="s">
        <v>25</v>
      </c>
      <c r="F794">
        <v>216755</v>
      </c>
      <c r="G794">
        <v>116</v>
      </c>
      <c r="H794">
        <v>522</v>
      </c>
      <c r="I794">
        <v>0.92</v>
      </c>
      <c r="J794">
        <v>176923</v>
      </c>
      <c r="K794">
        <v>48897</v>
      </c>
      <c r="L794">
        <v>18.7</v>
      </c>
      <c r="M794">
        <v>10.3</v>
      </c>
      <c r="N794">
        <v>132.9</v>
      </c>
      <c r="O794">
        <v>2026</v>
      </c>
      <c r="P794">
        <f>EV_DATA[[#This Row],[avg_ev_price_usd]]*EV_DATA[[#This Row],[ev_sales_units]]</f>
        <v>10598669235</v>
      </c>
      <c r="Q794">
        <f>(EV_DATA[[#This Row],[vehicle_range_km]]/EV_DATA[[#This Row],[battery_capacity_kwh]])</f>
        <v>4.5</v>
      </c>
      <c r="R794">
        <f>(EV_DATA[[#This Row],[avg_ev_price_usd]]/EV_DATA[[#This Row],[vehicle_range_km]])</f>
        <v>93.672413793103445</v>
      </c>
      <c r="S794">
        <f>(EV_DATA[[#This Row],[charging_stations]]/EV_DATA[[#This Row],[ev_sales_units]])*1000</f>
        <v>816.23491960969761</v>
      </c>
      <c r="T794" t="s">
        <v>34</v>
      </c>
    </row>
    <row r="795" spans="1:20" x14ac:dyDescent="0.3">
      <c r="A795" t="s">
        <v>838</v>
      </c>
      <c r="B795" t="s">
        <v>16</v>
      </c>
      <c r="C795" t="s">
        <v>17</v>
      </c>
      <c r="D795" t="s">
        <v>31</v>
      </c>
      <c r="E795" t="s">
        <v>37</v>
      </c>
      <c r="F795">
        <v>841836</v>
      </c>
      <c r="G795">
        <v>74</v>
      </c>
      <c r="H795">
        <v>294</v>
      </c>
      <c r="I795">
        <v>1.28</v>
      </c>
      <c r="J795">
        <v>88070</v>
      </c>
      <c r="K795">
        <v>39670</v>
      </c>
      <c r="L795">
        <v>17</v>
      </c>
      <c r="M795">
        <v>18.8</v>
      </c>
      <c r="N795">
        <v>154.9</v>
      </c>
      <c r="O795">
        <v>2026</v>
      </c>
      <c r="P795">
        <f>EV_DATA[[#This Row],[avg_ev_price_usd]]*EV_DATA[[#This Row],[ev_sales_units]]</f>
        <v>33395634120</v>
      </c>
      <c r="Q795">
        <f>(EV_DATA[[#This Row],[vehicle_range_km]]/EV_DATA[[#This Row],[battery_capacity_kwh]])</f>
        <v>3.9729729729729728</v>
      </c>
      <c r="R795">
        <f>(EV_DATA[[#This Row],[avg_ev_price_usd]]/EV_DATA[[#This Row],[vehicle_range_km]])</f>
        <v>134.93197278911563</v>
      </c>
      <c r="S795">
        <f>(EV_DATA[[#This Row],[charging_stations]]/EV_DATA[[#This Row],[ev_sales_units]])*1000</f>
        <v>104.61657615022403</v>
      </c>
      <c r="T795" t="s">
        <v>20</v>
      </c>
    </row>
    <row r="796" spans="1:20" x14ac:dyDescent="0.3">
      <c r="A796" t="s">
        <v>839</v>
      </c>
      <c r="B796" t="s">
        <v>55</v>
      </c>
      <c r="C796" t="s">
        <v>40</v>
      </c>
      <c r="D796" t="s">
        <v>18</v>
      </c>
      <c r="E796" t="s">
        <v>25</v>
      </c>
      <c r="F796">
        <v>832636</v>
      </c>
      <c r="G796">
        <v>112</v>
      </c>
      <c r="H796">
        <v>286</v>
      </c>
      <c r="I796">
        <v>1.79</v>
      </c>
      <c r="J796">
        <v>31176</v>
      </c>
      <c r="K796">
        <v>71339</v>
      </c>
      <c r="L796">
        <v>15.8</v>
      </c>
      <c r="M796">
        <v>26.8</v>
      </c>
      <c r="N796">
        <v>298.10000000000002</v>
      </c>
      <c r="O796">
        <v>2026</v>
      </c>
      <c r="P796">
        <f>EV_DATA[[#This Row],[avg_ev_price_usd]]*EV_DATA[[#This Row],[ev_sales_units]]</f>
        <v>59399419604</v>
      </c>
      <c r="Q796">
        <f>(EV_DATA[[#This Row],[vehicle_range_km]]/EV_DATA[[#This Row],[battery_capacity_kwh]])</f>
        <v>2.5535714285714284</v>
      </c>
      <c r="R796">
        <f>(EV_DATA[[#This Row],[avg_ev_price_usd]]/EV_DATA[[#This Row],[vehicle_range_km]])</f>
        <v>249.43706293706293</v>
      </c>
      <c r="S796">
        <f>(EV_DATA[[#This Row],[charging_stations]]/EV_DATA[[#This Row],[ev_sales_units]])*1000</f>
        <v>37.442531910702876</v>
      </c>
      <c r="T796" t="s">
        <v>34</v>
      </c>
    </row>
    <row r="797" spans="1:20" x14ac:dyDescent="0.3">
      <c r="A797" t="s">
        <v>840</v>
      </c>
      <c r="B797" t="s">
        <v>61</v>
      </c>
      <c r="C797" t="s">
        <v>40</v>
      </c>
      <c r="D797" t="s">
        <v>24</v>
      </c>
      <c r="E797" t="s">
        <v>25</v>
      </c>
      <c r="F797">
        <v>732173</v>
      </c>
      <c r="G797">
        <v>65</v>
      </c>
      <c r="H797">
        <v>300</v>
      </c>
      <c r="I797">
        <v>2.13</v>
      </c>
      <c r="J797">
        <v>140875</v>
      </c>
      <c r="K797">
        <v>78020</v>
      </c>
      <c r="L797">
        <v>21.5</v>
      </c>
      <c r="M797">
        <v>41.6</v>
      </c>
      <c r="N797">
        <v>140.4</v>
      </c>
      <c r="O797">
        <v>2026</v>
      </c>
      <c r="P797">
        <f>EV_DATA[[#This Row],[avg_ev_price_usd]]*EV_DATA[[#This Row],[ev_sales_units]]</f>
        <v>57124137460</v>
      </c>
      <c r="Q797">
        <f>(EV_DATA[[#This Row],[vehicle_range_km]]/EV_DATA[[#This Row],[battery_capacity_kwh]])</f>
        <v>4.615384615384615</v>
      </c>
      <c r="R797">
        <f>(EV_DATA[[#This Row],[avg_ev_price_usd]]/EV_DATA[[#This Row],[vehicle_range_km]])</f>
        <v>260.06666666666666</v>
      </c>
      <c r="S797">
        <f>(EV_DATA[[#This Row],[charging_stations]]/EV_DATA[[#This Row],[ev_sales_units]])*1000</f>
        <v>192.40671262119747</v>
      </c>
      <c r="T797" t="s">
        <v>20</v>
      </c>
    </row>
    <row r="798" spans="1:20" x14ac:dyDescent="0.3">
      <c r="A798" t="s">
        <v>841</v>
      </c>
      <c r="B798" t="s">
        <v>16</v>
      </c>
      <c r="C798" t="s">
        <v>17</v>
      </c>
      <c r="D798" t="s">
        <v>58</v>
      </c>
      <c r="E798" t="s">
        <v>19</v>
      </c>
      <c r="F798">
        <v>773668</v>
      </c>
      <c r="G798">
        <v>64</v>
      </c>
      <c r="H798">
        <v>590</v>
      </c>
      <c r="I798">
        <v>2.23</v>
      </c>
      <c r="J798">
        <v>117070</v>
      </c>
      <c r="K798">
        <v>75005</v>
      </c>
      <c r="L798">
        <v>24.2</v>
      </c>
      <c r="M798">
        <v>54.1</v>
      </c>
      <c r="N798">
        <v>36.200000000000003</v>
      </c>
      <c r="O798">
        <v>2026</v>
      </c>
      <c r="P798">
        <f>EV_DATA[[#This Row],[avg_ev_price_usd]]*EV_DATA[[#This Row],[ev_sales_units]]</f>
        <v>58028968340</v>
      </c>
      <c r="Q798">
        <f>(EV_DATA[[#This Row],[vehicle_range_km]]/EV_DATA[[#This Row],[battery_capacity_kwh]])</f>
        <v>9.21875</v>
      </c>
      <c r="R798">
        <f>(EV_DATA[[#This Row],[avg_ev_price_usd]]/EV_DATA[[#This Row],[vehicle_range_km]])</f>
        <v>127.12711864406779</v>
      </c>
      <c r="S798">
        <f>(EV_DATA[[#This Row],[charging_stations]]/EV_DATA[[#This Row],[ev_sales_units]])*1000</f>
        <v>151.31813646163471</v>
      </c>
      <c r="T798" t="s">
        <v>20</v>
      </c>
    </row>
    <row r="799" spans="1:20" x14ac:dyDescent="0.3">
      <c r="A799" t="s">
        <v>842</v>
      </c>
      <c r="B799" t="s">
        <v>42</v>
      </c>
      <c r="C799" t="s">
        <v>17</v>
      </c>
      <c r="D799" t="s">
        <v>58</v>
      </c>
      <c r="E799" t="s">
        <v>37</v>
      </c>
      <c r="F799">
        <v>536112</v>
      </c>
      <c r="G799">
        <v>90</v>
      </c>
      <c r="H799">
        <v>276</v>
      </c>
      <c r="I799">
        <v>1.94</v>
      </c>
      <c r="J799">
        <v>87466</v>
      </c>
      <c r="K799">
        <v>81222</v>
      </c>
      <c r="L799">
        <v>25</v>
      </c>
      <c r="M799">
        <v>42.2</v>
      </c>
      <c r="N799">
        <v>43.8</v>
      </c>
      <c r="O799">
        <v>2026</v>
      </c>
      <c r="P799">
        <f>EV_DATA[[#This Row],[avg_ev_price_usd]]*EV_DATA[[#This Row],[ev_sales_units]]</f>
        <v>43544088864</v>
      </c>
      <c r="Q799">
        <f>(EV_DATA[[#This Row],[vehicle_range_km]]/EV_DATA[[#This Row],[battery_capacity_kwh]])</f>
        <v>3.0666666666666669</v>
      </c>
      <c r="R799">
        <f>(EV_DATA[[#This Row],[avg_ev_price_usd]]/EV_DATA[[#This Row],[vehicle_range_km]])</f>
        <v>294.28260869565219</v>
      </c>
      <c r="S799">
        <f>(EV_DATA[[#This Row],[charging_stations]]/EV_DATA[[#This Row],[ev_sales_units]])*1000</f>
        <v>163.1487450383502</v>
      </c>
      <c r="T799" t="s">
        <v>20</v>
      </c>
    </row>
    <row r="800" spans="1:20" x14ac:dyDescent="0.3">
      <c r="A800" t="s">
        <v>843</v>
      </c>
      <c r="B800" t="s">
        <v>39</v>
      </c>
      <c r="C800" t="s">
        <v>40</v>
      </c>
      <c r="D800" t="s">
        <v>72</v>
      </c>
      <c r="E800" t="s">
        <v>37</v>
      </c>
      <c r="F800">
        <v>495877</v>
      </c>
      <c r="G800">
        <v>112</v>
      </c>
      <c r="H800">
        <v>465</v>
      </c>
      <c r="I800">
        <v>1.53</v>
      </c>
      <c r="J800">
        <v>147004</v>
      </c>
      <c r="K800">
        <v>76256</v>
      </c>
      <c r="L800">
        <v>13.6</v>
      </c>
      <c r="M800">
        <v>48.1</v>
      </c>
      <c r="N800">
        <v>124.8</v>
      </c>
      <c r="O800">
        <v>2026</v>
      </c>
      <c r="P800">
        <f>EV_DATA[[#This Row],[avg_ev_price_usd]]*EV_DATA[[#This Row],[ev_sales_units]]</f>
        <v>37813596512</v>
      </c>
      <c r="Q800">
        <f>(EV_DATA[[#This Row],[vehicle_range_km]]/EV_DATA[[#This Row],[battery_capacity_kwh]])</f>
        <v>4.1517857142857144</v>
      </c>
      <c r="R800">
        <f>(EV_DATA[[#This Row],[avg_ev_price_usd]]/EV_DATA[[#This Row],[vehicle_range_km]])</f>
        <v>163.99139784946237</v>
      </c>
      <c r="S800">
        <f>(EV_DATA[[#This Row],[charging_stations]]/EV_DATA[[#This Row],[ev_sales_units]])*1000</f>
        <v>296.45254770840353</v>
      </c>
      <c r="T800" t="s">
        <v>34</v>
      </c>
    </row>
    <row r="801" spans="1:20" x14ac:dyDescent="0.3">
      <c r="A801" t="s">
        <v>844</v>
      </c>
      <c r="B801" t="s">
        <v>61</v>
      </c>
      <c r="C801" t="s">
        <v>40</v>
      </c>
      <c r="D801" t="s">
        <v>24</v>
      </c>
      <c r="E801" t="s">
        <v>25</v>
      </c>
      <c r="F801">
        <v>160204</v>
      </c>
      <c r="G801">
        <v>62</v>
      </c>
      <c r="H801">
        <v>324</v>
      </c>
      <c r="I801">
        <v>1.5</v>
      </c>
      <c r="J801">
        <v>189117</v>
      </c>
      <c r="K801">
        <v>25117</v>
      </c>
      <c r="L801">
        <v>15.8</v>
      </c>
      <c r="M801">
        <v>62.7</v>
      </c>
      <c r="N801">
        <v>140.19999999999999</v>
      </c>
      <c r="O801">
        <v>2026</v>
      </c>
      <c r="P801">
        <f>EV_DATA[[#This Row],[avg_ev_price_usd]]*EV_DATA[[#This Row],[ev_sales_units]]</f>
        <v>4023843868</v>
      </c>
      <c r="Q801">
        <f>(EV_DATA[[#This Row],[vehicle_range_km]]/EV_DATA[[#This Row],[battery_capacity_kwh]])</f>
        <v>5.225806451612903</v>
      </c>
      <c r="R801">
        <f>(EV_DATA[[#This Row],[avg_ev_price_usd]]/EV_DATA[[#This Row],[vehicle_range_km]])</f>
        <v>77.521604938271608</v>
      </c>
      <c r="S801">
        <f>(EV_DATA[[#This Row],[charging_stations]]/EV_DATA[[#This Row],[ev_sales_units]])*1000</f>
        <v>1180.47614291778</v>
      </c>
      <c r="T801" t="s">
        <v>20</v>
      </c>
    </row>
    <row r="802" spans="1:20" x14ac:dyDescent="0.3">
      <c r="A802" t="s">
        <v>845</v>
      </c>
      <c r="B802" t="s">
        <v>66</v>
      </c>
      <c r="C802" t="s">
        <v>17</v>
      </c>
      <c r="D802" t="s">
        <v>18</v>
      </c>
      <c r="E802" t="s">
        <v>25</v>
      </c>
      <c r="F802">
        <v>274096</v>
      </c>
      <c r="G802">
        <v>96</v>
      </c>
      <c r="H802">
        <v>383</v>
      </c>
      <c r="I802">
        <v>1.45</v>
      </c>
      <c r="J802">
        <v>88951</v>
      </c>
      <c r="K802">
        <v>75801</v>
      </c>
      <c r="L802">
        <v>12.9</v>
      </c>
      <c r="M802">
        <v>42.4</v>
      </c>
      <c r="N802">
        <v>91.8</v>
      </c>
      <c r="O802">
        <v>2026</v>
      </c>
      <c r="P802">
        <f>EV_DATA[[#This Row],[avg_ev_price_usd]]*EV_DATA[[#This Row],[ev_sales_units]]</f>
        <v>20776750896</v>
      </c>
      <c r="Q802">
        <f>(EV_DATA[[#This Row],[vehicle_range_km]]/EV_DATA[[#This Row],[battery_capacity_kwh]])</f>
        <v>3.9895833333333335</v>
      </c>
      <c r="R802">
        <f>(EV_DATA[[#This Row],[avg_ev_price_usd]]/EV_DATA[[#This Row],[vehicle_range_km]])</f>
        <v>197.91383812010443</v>
      </c>
      <c r="S802">
        <f>(EV_DATA[[#This Row],[charging_stations]]/EV_DATA[[#This Row],[ev_sales_units]])*1000</f>
        <v>324.52498394723017</v>
      </c>
      <c r="T802" t="s">
        <v>34</v>
      </c>
    </row>
    <row r="803" spans="1:20" x14ac:dyDescent="0.3">
      <c r="A803" t="s">
        <v>846</v>
      </c>
      <c r="B803" t="s">
        <v>55</v>
      </c>
      <c r="C803" t="s">
        <v>40</v>
      </c>
      <c r="D803" t="s">
        <v>24</v>
      </c>
      <c r="E803" t="s">
        <v>25</v>
      </c>
      <c r="F803">
        <v>338053</v>
      </c>
      <c r="G803">
        <v>89</v>
      </c>
      <c r="H803">
        <v>274</v>
      </c>
      <c r="I803">
        <v>0.86</v>
      </c>
      <c r="J803">
        <v>128128</v>
      </c>
      <c r="K803">
        <v>48311</v>
      </c>
      <c r="L803">
        <v>13.1</v>
      </c>
      <c r="M803">
        <v>39.799999999999997</v>
      </c>
      <c r="N803">
        <v>114.3</v>
      </c>
      <c r="O803">
        <v>2026</v>
      </c>
      <c r="P803">
        <f>EV_DATA[[#This Row],[avg_ev_price_usd]]*EV_DATA[[#This Row],[ev_sales_units]]</f>
        <v>16331678483</v>
      </c>
      <c r="Q803">
        <f>(EV_DATA[[#This Row],[vehicle_range_km]]/EV_DATA[[#This Row],[battery_capacity_kwh]])</f>
        <v>3.0786516853932584</v>
      </c>
      <c r="R803">
        <f>(EV_DATA[[#This Row],[avg_ev_price_usd]]/EV_DATA[[#This Row],[vehicle_range_km]])</f>
        <v>176.31751824817519</v>
      </c>
      <c r="S803">
        <f>(EV_DATA[[#This Row],[charging_stations]]/EV_DATA[[#This Row],[ev_sales_units]])*1000</f>
        <v>379.01749134011533</v>
      </c>
      <c r="T803" t="s">
        <v>20</v>
      </c>
    </row>
    <row r="804" spans="1:20" x14ac:dyDescent="0.3">
      <c r="A804" t="s">
        <v>847</v>
      </c>
      <c r="B804" t="s">
        <v>66</v>
      </c>
      <c r="C804" t="s">
        <v>17</v>
      </c>
      <c r="D804" t="s">
        <v>18</v>
      </c>
      <c r="E804" t="s">
        <v>19</v>
      </c>
      <c r="F804">
        <v>797763</v>
      </c>
      <c r="G804">
        <v>45</v>
      </c>
      <c r="H804">
        <v>318</v>
      </c>
      <c r="I804">
        <v>0.92</v>
      </c>
      <c r="J804">
        <v>50345</v>
      </c>
      <c r="K804">
        <v>28518</v>
      </c>
      <c r="L804">
        <v>19.2</v>
      </c>
      <c r="M804">
        <v>15.1</v>
      </c>
      <c r="N804">
        <v>84.8</v>
      </c>
      <c r="O804">
        <v>2026</v>
      </c>
      <c r="P804">
        <f>EV_DATA[[#This Row],[avg_ev_price_usd]]*EV_DATA[[#This Row],[ev_sales_units]]</f>
        <v>22750605234</v>
      </c>
      <c r="Q804">
        <f>(EV_DATA[[#This Row],[vehicle_range_km]]/EV_DATA[[#This Row],[battery_capacity_kwh]])</f>
        <v>7.0666666666666664</v>
      </c>
      <c r="R804">
        <f>(EV_DATA[[#This Row],[avg_ev_price_usd]]/EV_DATA[[#This Row],[vehicle_range_km]])</f>
        <v>89.679245283018872</v>
      </c>
      <c r="S804">
        <f>(EV_DATA[[#This Row],[charging_stations]]/EV_DATA[[#This Row],[ev_sales_units]])*1000</f>
        <v>63.107714947923121</v>
      </c>
      <c r="T804" t="s">
        <v>34</v>
      </c>
    </row>
    <row r="805" spans="1:20" x14ac:dyDescent="0.3">
      <c r="A805" t="s">
        <v>848</v>
      </c>
      <c r="B805" t="s">
        <v>22</v>
      </c>
      <c r="C805" t="s">
        <v>23</v>
      </c>
      <c r="D805" t="s">
        <v>18</v>
      </c>
      <c r="E805" t="s">
        <v>33</v>
      </c>
      <c r="F805">
        <v>691601</v>
      </c>
      <c r="G805">
        <v>98</v>
      </c>
      <c r="H805">
        <v>481</v>
      </c>
      <c r="I805">
        <v>1.55</v>
      </c>
      <c r="J805">
        <v>107928</v>
      </c>
      <c r="K805">
        <v>65969</v>
      </c>
      <c r="L805">
        <v>18.100000000000001</v>
      </c>
      <c r="M805">
        <v>35.200000000000003</v>
      </c>
      <c r="N805">
        <v>238</v>
      </c>
      <c r="O805">
        <v>2026</v>
      </c>
      <c r="P805">
        <f>EV_DATA[[#This Row],[avg_ev_price_usd]]*EV_DATA[[#This Row],[ev_sales_units]]</f>
        <v>45624226369</v>
      </c>
      <c r="Q805">
        <f>(EV_DATA[[#This Row],[vehicle_range_km]]/EV_DATA[[#This Row],[battery_capacity_kwh]])</f>
        <v>4.908163265306122</v>
      </c>
      <c r="R805">
        <f>(EV_DATA[[#This Row],[avg_ev_price_usd]]/EV_DATA[[#This Row],[vehicle_range_km]])</f>
        <v>137.14968814968816</v>
      </c>
      <c r="S805">
        <f>(EV_DATA[[#This Row],[charging_stations]]/EV_DATA[[#This Row],[ev_sales_units]])*1000</f>
        <v>156.0552977800784</v>
      </c>
      <c r="T805" t="s">
        <v>34</v>
      </c>
    </row>
    <row r="806" spans="1:20" x14ac:dyDescent="0.3">
      <c r="A806" t="s">
        <v>849</v>
      </c>
      <c r="B806" t="s">
        <v>42</v>
      </c>
      <c r="C806" t="s">
        <v>17</v>
      </c>
      <c r="D806" t="s">
        <v>31</v>
      </c>
      <c r="E806" t="s">
        <v>33</v>
      </c>
      <c r="F806">
        <v>790732</v>
      </c>
      <c r="G806">
        <v>52</v>
      </c>
      <c r="H806">
        <v>493</v>
      </c>
      <c r="I806">
        <v>1.64</v>
      </c>
      <c r="J806">
        <v>132261</v>
      </c>
      <c r="K806">
        <v>50167</v>
      </c>
      <c r="L806">
        <v>18.2</v>
      </c>
      <c r="M806">
        <v>28.5</v>
      </c>
      <c r="N806">
        <v>275.5</v>
      </c>
      <c r="O806">
        <v>2026</v>
      </c>
      <c r="P806">
        <f>EV_DATA[[#This Row],[avg_ev_price_usd]]*EV_DATA[[#This Row],[ev_sales_units]]</f>
        <v>39668652244</v>
      </c>
      <c r="Q806">
        <f>(EV_DATA[[#This Row],[vehicle_range_km]]/EV_DATA[[#This Row],[battery_capacity_kwh]])</f>
        <v>9.4807692307692299</v>
      </c>
      <c r="R806">
        <f>(EV_DATA[[#This Row],[avg_ev_price_usd]]/EV_DATA[[#This Row],[vehicle_range_km]])</f>
        <v>101.75862068965517</v>
      </c>
      <c r="S806">
        <f>(EV_DATA[[#This Row],[charging_stations]]/EV_DATA[[#This Row],[ev_sales_units]])*1000</f>
        <v>167.2640034803195</v>
      </c>
      <c r="T806" t="s">
        <v>20</v>
      </c>
    </row>
    <row r="807" spans="1:20" x14ac:dyDescent="0.3">
      <c r="A807" t="s">
        <v>850</v>
      </c>
      <c r="B807" t="s">
        <v>39</v>
      </c>
      <c r="C807" t="s">
        <v>40</v>
      </c>
      <c r="D807" t="s">
        <v>47</v>
      </c>
      <c r="E807" t="s">
        <v>37</v>
      </c>
      <c r="F807">
        <v>246051</v>
      </c>
      <c r="G807">
        <v>92</v>
      </c>
      <c r="H807">
        <v>288</v>
      </c>
      <c r="I807">
        <v>0.8</v>
      </c>
      <c r="J807">
        <v>134140</v>
      </c>
      <c r="K807">
        <v>68924</v>
      </c>
      <c r="L807">
        <v>24.7</v>
      </c>
      <c r="M807">
        <v>56.5</v>
      </c>
      <c r="N807">
        <v>117</v>
      </c>
      <c r="O807">
        <v>2026</v>
      </c>
      <c r="P807">
        <f>EV_DATA[[#This Row],[avg_ev_price_usd]]*EV_DATA[[#This Row],[ev_sales_units]]</f>
        <v>16958819124</v>
      </c>
      <c r="Q807">
        <f>(EV_DATA[[#This Row],[vehicle_range_km]]/EV_DATA[[#This Row],[battery_capacity_kwh]])</f>
        <v>3.1304347826086958</v>
      </c>
      <c r="R807">
        <f>(EV_DATA[[#This Row],[avg_ev_price_usd]]/EV_DATA[[#This Row],[vehicle_range_km]])</f>
        <v>239.31944444444446</v>
      </c>
      <c r="S807">
        <f>(EV_DATA[[#This Row],[charging_stations]]/EV_DATA[[#This Row],[ev_sales_units]])*1000</f>
        <v>545.17152947966076</v>
      </c>
      <c r="T807" t="s">
        <v>34</v>
      </c>
    </row>
    <row r="808" spans="1:20" x14ac:dyDescent="0.3">
      <c r="A808" t="s">
        <v>851</v>
      </c>
      <c r="B808" t="s">
        <v>16</v>
      </c>
      <c r="C808" t="s">
        <v>17</v>
      </c>
      <c r="D808" t="s">
        <v>47</v>
      </c>
      <c r="E808" t="s">
        <v>25</v>
      </c>
      <c r="F808">
        <v>754698</v>
      </c>
      <c r="G808">
        <v>83</v>
      </c>
      <c r="H808">
        <v>578</v>
      </c>
      <c r="I808">
        <v>1.37</v>
      </c>
      <c r="J808">
        <v>184196</v>
      </c>
      <c r="K808">
        <v>39396</v>
      </c>
      <c r="L808">
        <v>21.5</v>
      </c>
      <c r="M808">
        <v>19.5</v>
      </c>
      <c r="N808">
        <v>228.2</v>
      </c>
      <c r="O808">
        <v>2026</v>
      </c>
      <c r="P808">
        <f>EV_DATA[[#This Row],[avg_ev_price_usd]]*EV_DATA[[#This Row],[ev_sales_units]]</f>
        <v>29732082408</v>
      </c>
      <c r="Q808">
        <f>(EV_DATA[[#This Row],[vehicle_range_km]]/EV_DATA[[#This Row],[battery_capacity_kwh]])</f>
        <v>6.9638554216867474</v>
      </c>
      <c r="R808">
        <f>(EV_DATA[[#This Row],[avg_ev_price_usd]]/EV_DATA[[#This Row],[vehicle_range_km]])</f>
        <v>68.159169550173004</v>
      </c>
      <c r="S808">
        <f>(EV_DATA[[#This Row],[charging_stations]]/EV_DATA[[#This Row],[ev_sales_units]])*1000</f>
        <v>244.06583825583215</v>
      </c>
      <c r="T808" t="s">
        <v>34</v>
      </c>
    </row>
    <row r="809" spans="1:20" x14ac:dyDescent="0.3">
      <c r="A809" t="s">
        <v>852</v>
      </c>
      <c r="B809" t="s">
        <v>49</v>
      </c>
      <c r="C809" t="s">
        <v>23</v>
      </c>
      <c r="D809" t="s">
        <v>36</v>
      </c>
      <c r="E809" t="s">
        <v>25</v>
      </c>
      <c r="F809">
        <v>651460</v>
      </c>
      <c r="G809">
        <v>52</v>
      </c>
      <c r="H809">
        <v>510</v>
      </c>
      <c r="I809">
        <v>2.27</v>
      </c>
      <c r="J809">
        <v>3730</v>
      </c>
      <c r="K809">
        <v>55462</v>
      </c>
      <c r="L809">
        <v>14.8</v>
      </c>
      <c r="M809">
        <v>30.8</v>
      </c>
      <c r="N809">
        <v>234.8</v>
      </c>
      <c r="O809">
        <v>2026</v>
      </c>
      <c r="P809">
        <f>EV_DATA[[#This Row],[avg_ev_price_usd]]*EV_DATA[[#This Row],[ev_sales_units]]</f>
        <v>36131274520</v>
      </c>
      <c r="Q809">
        <f>(EV_DATA[[#This Row],[vehicle_range_km]]/EV_DATA[[#This Row],[battery_capacity_kwh]])</f>
        <v>9.8076923076923084</v>
      </c>
      <c r="R809">
        <f>(EV_DATA[[#This Row],[avg_ev_price_usd]]/EV_DATA[[#This Row],[vehicle_range_km]])</f>
        <v>108.74901960784314</v>
      </c>
      <c r="S809">
        <f>(EV_DATA[[#This Row],[charging_stations]]/EV_DATA[[#This Row],[ev_sales_units]])*1000</f>
        <v>5.725600957848525</v>
      </c>
      <c r="T809" t="s">
        <v>20</v>
      </c>
    </row>
    <row r="810" spans="1:20" x14ac:dyDescent="0.3">
      <c r="A810" t="s">
        <v>853</v>
      </c>
      <c r="B810" t="s">
        <v>39</v>
      </c>
      <c r="C810" t="s">
        <v>40</v>
      </c>
      <c r="D810" t="s">
        <v>24</v>
      </c>
      <c r="E810" t="s">
        <v>25</v>
      </c>
      <c r="F810">
        <v>339784</v>
      </c>
      <c r="G810">
        <v>84</v>
      </c>
      <c r="H810">
        <v>360</v>
      </c>
      <c r="I810">
        <v>2.34</v>
      </c>
      <c r="J810">
        <v>124270</v>
      </c>
      <c r="K810">
        <v>48794</v>
      </c>
      <c r="L810">
        <v>12.3</v>
      </c>
      <c r="M810">
        <v>45.6</v>
      </c>
      <c r="N810">
        <v>288.7</v>
      </c>
      <c r="O810">
        <v>2026</v>
      </c>
      <c r="P810">
        <f>EV_DATA[[#This Row],[avg_ev_price_usd]]*EV_DATA[[#This Row],[ev_sales_units]]</f>
        <v>16579420496</v>
      </c>
      <c r="Q810">
        <f>(EV_DATA[[#This Row],[vehicle_range_km]]/EV_DATA[[#This Row],[battery_capacity_kwh]])</f>
        <v>4.2857142857142856</v>
      </c>
      <c r="R810">
        <f>(EV_DATA[[#This Row],[avg_ev_price_usd]]/EV_DATA[[#This Row],[vehicle_range_km]])</f>
        <v>135.53888888888889</v>
      </c>
      <c r="S810">
        <f>(EV_DATA[[#This Row],[charging_stations]]/EV_DATA[[#This Row],[ev_sales_units]])*1000</f>
        <v>365.73234760906934</v>
      </c>
      <c r="T810" t="s">
        <v>20</v>
      </c>
    </row>
    <row r="811" spans="1:20" x14ac:dyDescent="0.3">
      <c r="A811" t="s">
        <v>854</v>
      </c>
      <c r="B811" t="s">
        <v>55</v>
      </c>
      <c r="C811" t="s">
        <v>40</v>
      </c>
      <c r="D811" t="s">
        <v>24</v>
      </c>
      <c r="E811" t="s">
        <v>33</v>
      </c>
      <c r="F811">
        <v>829510</v>
      </c>
      <c r="G811">
        <v>101</v>
      </c>
      <c r="H811">
        <v>491</v>
      </c>
      <c r="I811">
        <v>1.73</v>
      </c>
      <c r="J811">
        <v>168375</v>
      </c>
      <c r="K811">
        <v>72899</v>
      </c>
      <c r="L811">
        <v>15.1</v>
      </c>
      <c r="M811">
        <v>60.5</v>
      </c>
      <c r="N811">
        <v>114.2</v>
      </c>
      <c r="O811">
        <v>2026</v>
      </c>
      <c r="P811">
        <f>EV_DATA[[#This Row],[avg_ev_price_usd]]*EV_DATA[[#This Row],[ev_sales_units]]</f>
        <v>60470449490</v>
      </c>
      <c r="Q811">
        <f>(EV_DATA[[#This Row],[vehicle_range_km]]/EV_DATA[[#This Row],[battery_capacity_kwh]])</f>
        <v>4.8613861386138613</v>
      </c>
      <c r="R811">
        <f>(EV_DATA[[#This Row],[avg_ev_price_usd]]/EV_DATA[[#This Row],[vehicle_range_km]])</f>
        <v>148.47046843177191</v>
      </c>
      <c r="S811">
        <f>(EV_DATA[[#This Row],[charging_stations]]/EV_DATA[[#This Row],[ev_sales_units]])*1000</f>
        <v>202.98127810394087</v>
      </c>
      <c r="T811" t="s">
        <v>34</v>
      </c>
    </row>
    <row r="812" spans="1:20" x14ac:dyDescent="0.3">
      <c r="A812" t="s">
        <v>855</v>
      </c>
      <c r="B812" t="s">
        <v>22</v>
      </c>
      <c r="C812" t="s">
        <v>23</v>
      </c>
      <c r="D812" t="s">
        <v>18</v>
      </c>
      <c r="E812" t="s">
        <v>33</v>
      </c>
      <c r="F812">
        <v>56382</v>
      </c>
      <c r="G812">
        <v>112</v>
      </c>
      <c r="H812">
        <v>604</v>
      </c>
      <c r="I812">
        <v>0.74</v>
      </c>
      <c r="J812">
        <v>140713</v>
      </c>
      <c r="K812">
        <v>29206</v>
      </c>
      <c r="L812">
        <v>16.399999999999999</v>
      </c>
      <c r="M812">
        <v>15</v>
      </c>
      <c r="N812">
        <v>5.3</v>
      </c>
      <c r="O812">
        <v>2026</v>
      </c>
      <c r="P812">
        <f>EV_DATA[[#This Row],[avg_ev_price_usd]]*EV_DATA[[#This Row],[ev_sales_units]]</f>
        <v>1646692692</v>
      </c>
      <c r="Q812">
        <f>(EV_DATA[[#This Row],[vehicle_range_km]]/EV_DATA[[#This Row],[battery_capacity_kwh]])</f>
        <v>5.3928571428571432</v>
      </c>
      <c r="R812">
        <f>(EV_DATA[[#This Row],[avg_ev_price_usd]]/EV_DATA[[#This Row],[vehicle_range_km]])</f>
        <v>48.354304635761586</v>
      </c>
      <c r="S812">
        <f>(EV_DATA[[#This Row],[charging_stations]]/EV_DATA[[#This Row],[ev_sales_units]])*1000</f>
        <v>2495.7078500230573</v>
      </c>
      <c r="T812" t="s">
        <v>20</v>
      </c>
    </row>
    <row r="813" spans="1:20" x14ac:dyDescent="0.3">
      <c r="A813" t="s">
        <v>856</v>
      </c>
      <c r="B813" t="s">
        <v>55</v>
      </c>
      <c r="C813" t="s">
        <v>40</v>
      </c>
      <c r="D813" t="s">
        <v>72</v>
      </c>
      <c r="E813" t="s">
        <v>33</v>
      </c>
      <c r="F813">
        <v>808019</v>
      </c>
      <c r="G813">
        <v>101</v>
      </c>
      <c r="H813">
        <v>617</v>
      </c>
      <c r="I813">
        <v>2.15</v>
      </c>
      <c r="J813">
        <v>24054</v>
      </c>
      <c r="K813">
        <v>43725</v>
      </c>
      <c r="L813">
        <v>15.2</v>
      </c>
      <c r="M813">
        <v>29.6</v>
      </c>
      <c r="N813">
        <v>267.39999999999998</v>
      </c>
      <c r="O813">
        <v>2026</v>
      </c>
      <c r="P813">
        <f>EV_DATA[[#This Row],[avg_ev_price_usd]]*EV_DATA[[#This Row],[ev_sales_units]]</f>
        <v>35330630775</v>
      </c>
      <c r="Q813">
        <f>(EV_DATA[[#This Row],[vehicle_range_km]]/EV_DATA[[#This Row],[battery_capacity_kwh]])</f>
        <v>6.108910891089109</v>
      </c>
      <c r="R813">
        <f>(EV_DATA[[#This Row],[avg_ev_price_usd]]/EV_DATA[[#This Row],[vehicle_range_km]])</f>
        <v>70.867098865478127</v>
      </c>
      <c r="S813">
        <f>(EV_DATA[[#This Row],[charging_stations]]/EV_DATA[[#This Row],[ev_sales_units]])*1000</f>
        <v>29.769101964186486</v>
      </c>
      <c r="T813" t="s">
        <v>34</v>
      </c>
    </row>
    <row r="814" spans="1:20" x14ac:dyDescent="0.3">
      <c r="A814" t="s">
        <v>857</v>
      </c>
      <c r="B814" t="s">
        <v>52</v>
      </c>
      <c r="C814" t="s">
        <v>40</v>
      </c>
      <c r="D814" t="s">
        <v>18</v>
      </c>
      <c r="E814" t="s">
        <v>19</v>
      </c>
      <c r="F814">
        <v>423409</v>
      </c>
      <c r="G814">
        <v>118</v>
      </c>
      <c r="H814">
        <v>499</v>
      </c>
      <c r="I814">
        <v>2.95</v>
      </c>
      <c r="J814">
        <v>96100</v>
      </c>
      <c r="K814">
        <v>40019</v>
      </c>
      <c r="L814">
        <v>24.3</v>
      </c>
      <c r="M814">
        <v>55.9</v>
      </c>
      <c r="N814">
        <v>188.3</v>
      </c>
      <c r="O814">
        <v>2026</v>
      </c>
      <c r="P814">
        <f>EV_DATA[[#This Row],[avg_ev_price_usd]]*EV_DATA[[#This Row],[ev_sales_units]]</f>
        <v>16944404771</v>
      </c>
      <c r="Q814">
        <f>(EV_DATA[[#This Row],[vehicle_range_km]]/EV_DATA[[#This Row],[battery_capacity_kwh]])</f>
        <v>4.2288135593220337</v>
      </c>
      <c r="R814">
        <f>(EV_DATA[[#This Row],[avg_ev_price_usd]]/EV_DATA[[#This Row],[vehicle_range_km]])</f>
        <v>80.198396793587179</v>
      </c>
      <c r="S814">
        <f>(EV_DATA[[#This Row],[charging_stations]]/EV_DATA[[#This Row],[ev_sales_units]])*1000</f>
        <v>226.96730584375862</v>
      </c>
      <c r="T814" t="s">
        <v>34</v>
      </c>
    </row>
    <row r="815" spans="1:20" x14ac:dyDescent="0.3">
      <c r="A815" t="s">
        <v>858</v>
      </c>
      <c r="B815" t="s">
        <v>55</v>
      </c>
      <c r="C815" t="s">
        <v>40</v>
      </c>
      <c r="D815" t="s">
        <v>31</v>
      </c>
      <c r="E815" t="s">
        <v>19</v>
      </c>
      <c r="F815">
        <v>831591</v>
      </c>
      <c r="G815">
        <v>98</v>
      </c>
      <c r="H815">
        <v>473</v>
      </c>
      <c r="I815">
        <v>1.64</v>
      </c>
      <c r="J815">
        <v>105317</v>
      </c>
      <c r="K815">
        <v>29656</v>
      </c>
      <c r="L815">
        <v>12</v>
      </c>
      <c r="M815">
        <v>31.1</v>
      </c>
      <c r="N815">
        <v>223.7</v>
      </c>
      <c r="O815">
        <v>2026</v>
      </c>
      <c r="P815">
        <f>EV_DATA[[#This Row],[avg_ev_price_usd]]*EV_DATA[[#This Row],[ev_sales_units]]</f>
        <v>24661662696</v>
      </c>
      <c r="Q815">
        <f>(EV_DATA[[#This Row],[vehicle_range_km]]/EV_DATA[[#This Row],[battery_capacity_kwh]])</f>
        <v>4.8265306122448983</v>
      </c>
      <c r="R815">
        <f>(EV_DATA[[#This Row],[avg_ev_price_usd]]/EV_DATA[[#This Row],[vehicle_range_km]])</f>
        <v>62.697674418604649</v>
      </c>
      <c r="S815">
        <f>(EV_DATA[[#This Row],[charging_stations]]/EV_DATA[[#This Row],[ev_sales_units]])*1000</f>
        <v>126.64518976275596</v>
      </c>
      <c r="T815" t="s">
        <v>20</v>
      </c>
    </row>
    <row r="816" spans="1:20" x14ac:dyDescent="0.3">
      <c r="A816" t="s">
        <v>859</v>
      </c>
      <c r="B816" t="s">
        <v>42</v>
      </c>
      <c r="C816" t="s">
        <v>17</v>
      </c>
      <c r="D816" t="s">
        <v>36</v>
      </c>
      <c r="E816" t="s">
        <v>19</v>
      </c>
      <c r="F816">
        <v>303679</v>
      </c>
      <c r="G816">
        <v>95</v>
      </c>
      <c r="H816">
        <v>265</v>
      </c>
      <c r="I816">
        <v>2.89</v>
      </c>
      <c r="J816">
        <v>29244</v>
      </c>
      <c r="K816">
        <v>35526</v>
      </c>
      <c r="L816">
        <v>17.8</v>
      </c>
      <c r="M816">
        <v>22.1</v>
      </c>
      <c r="N816">
        <v>52.8</v>
      </c>
      <c r="O816">
        <v>2026</v>
      </c>
      <c r="P816">
        <f>EV_DATA[[#This Row],[avg_ev_price_usd]]*EV_DATA[[#This Row],[ev_sales_units]]</f>
        <v>10788500154</v>
      </c>
      <c r="Q816">
        <f>(EV_DATA[[#This Row],[vehicle_range_km]]/EV_DATA[[#This Row],[battery_capacity_kwh]])</f>
        <v>2.7894736842105261</v>
      </c>
      <c r="R816">
        <f>(EV_DATA[[#This Row],[avg_ev_price_usd]]/EV_DATA[[#This Row],[vehicle_range_km]])</f>
        <v>134.06037735849057</v>
      </c>
      <c r="S816">
        <f>(EV_DATA[[#This Row],[charging_stations]]/EV_DATA[[#This Row],[ev_sales_units]])*1000</f>
        <v>96.299052618060514</v>
      </c>
      <c r="T816" t="s">
        <v>20</v>
      </c>
    </row>
    <row r="817" spans="1:20" x14ac:dyDescent="0.3">
      <c r="A817" t="s">
        <v>860</v>
      </c>
      <c r="B817" t="s">
        <v>39</v>
      </c>
      <c r="C817" t="s">
        <v>40</v>
      </c>
      <c r="D817" t="s">
        <v>36</v>
      </c>
      <c r="E817" t="s">
        <v>25</v>
      </c>
      <c r="F817">
        <v>339224</v>
      </c>
      <c r="G817">
        <v>54</v>
      </c>
      <c r="H817">
        <v>442</v>
      </c>
      <c r="I817">
        <v>1.48</v>
      </c>
      <c r="J817">
        <v>95470</v>
      </c>
      <c r="K817">
        <v>62187</v>
      </c>
      <c r="L817">
        <v>13.3</v>
      </c>
      <c r="M817">
        <v>25</v>
      </c>
      <c r="N817">
        <v>63.6</v>
      </c>
      <c r="O817">
        <v>2026</v>
      </c>
      <c r="P817">
        <f>EV_DATA[[#This Row],[avg_ev_price_usd]]*EV_DATA[[#This Row],[ev_sales_units]]</f>
        <v>21095322888</v>
      </c>
      <c r="Q817">
        <f>(EV_DATA[[#This Row],[vehicle_range_km]]/EV_DATA[[#This Row],[battery_capacity_kwh]])</f>
        <v>8.1851851851851851</v>
      </c>
      <c r="R817">
        <f>(EV_DATA[[#This Row],[avg_ev_price_usd]]/EV_DATA[[#This Row],[vehicle_range_km]])</f>
        <v>140.6945701357466</v>
      </c>
      <c r="S817">
        <f>(EV_DATA[[#This Row],[charging_stations]]/EV_DATA[[#This Row],[ev_sales_units]])*1000</f>
        <v>281.43645496780891</v>
      </c>
      <c r="T817" t="s">
        <v>20</v>
      </c>
    </row>
    <row r="818" spans="1:20" x14ac:dyDescent="0.3">
      <c r="A818" t="s">
        <v>861</v>
      </c>
      <c r="B818" t="s">
        <v>39</v>
      </c>
      <c r="C818" t="s">
        <v>40</v>
      </c>
      <c r="D818" t="s">
        <v>72</v>
      </c>
      <c r="E818" t="s">
        <v>37</v>
      </c>
      <c r="F818">
        <v>220239</v>
      </c>
      <c r="G818">
        <v>58</v>
      </c>
      <c r="H818">
        <v>548</v>
      </c>
      <c r="I818">
        <v>1.68</v>
      </c>
      <c r="J818">
        <v>159291</v>
      </c>
      <c r="K818">
        <v>44482</v>
      </c>
      <c r="L818">
        <v>22.6</v>
      </c>
      <c r="M818">
        <v>13.5</v>
      </c>
      <c r="N818">
        <v>278.2</v>
      </c>
      <c r="O818">
        <v>2026</v>
      </c>
      <c r="P818">
        <f>EV_DATA[[#This Row],[avg_ev_price_usd]]*EV_DATA[[#This Row],[ev_sales_units]]</f>
        <v>9796671198</v>
      </c>
      <c r="Q818">
        <f>(EV_DATA[[#This Row],[vehicle_range_km]]/EV_DATA[[#This Row],[battery_capacity_kwh]])</f>
        <v>9.4482758620689662</v>
      </c>
      <c r="R818">
        <f>(EV_DATA[[#This Row],[avg_ev_price_usd]]/EV_DATA[[#This Row],[vehicle_range_km]])</f>
        <v>81.171532846715323</v>
      </c>
      <c r="S818">
        <f>(EV_DATA[[#This Row],[charging_stations]]/EV_DATA[[#This Row],[ev_sales_units]])*1000</f>
        <v>723.2642719954232</v>
      </c>
      <c r="T818" t="s">
        <v>20</v>
      </c>
    </row>
    <row r="819" spans="1:20" x14ac:dyDescent="0.3">
      <c r="A819" t="s">
        <v>862</v>
      </c>
      <c r="B819" t="s">
        <v>52</v>
      </c>
      <c r="C819" t="s">
        <v>40</v>
      </c>
      <c r="D819" t="s">
        <v>18</v>
      </c>
      <c r="E819" t="s">
        <v>19</v>
      </c>
      <c r="F819">
        <v>778998</v>
      </c>
      <c r="G819">
        <v>84</v>
      </c>
      <c r="H819">
        <v>575</v>
      </c>
      <c r="I819">
        <v>1.9</v>
      </c>
      <c r="J819">
        <v>86416</v>
      </c>
      <c r="K819">
        <v>74891</v>
      </c>
      <c r="L819">
        <v>21.1</v>
      </c>
      <c r="M819">
        <v>5.4</v>
      </c>
      <c r="N819">
        <v>190.3</v>
      </c>
      <c r="O819">
        <v>2026</v>
      </c>
      <c r="P819">
        <f>EV_DATA[[#This Row],[avg_ev_price_usd]]*EV_DATA[[#This Row],[ev_sales_units]]</f>
        <v>58339939218</v>
      </c>
      <c r="Q819">
        <f>(EV_DATA[[#This Row],[vehicle_range_km]]/EV_DATA[[#This Row],[battery_capacity_kwh]])</f>
        <v>6.8452380952380949</v>
      </c>
      <c r="R819">
        <f>(EV_DATA[[#This Row],[avg_ev_price_usd]]/EV_DATA[[#This Row],[vehicle_range_km]])</f>
        <v>130.24521739130435</v>
      </c>
      <c r="S819">
        <f>(EV_DATA[[#This Row],[charging_stations]]/EV_DATA[[#This Row],[ev_sales_units]])*1000</f>
        <v>110.93224886328335</v>
      </c>
      <c r="T819" t="s">
        <v>34</v>
      </c>
    </row>
    <row r="820" spans="1:20" x14ac:dyDescent="0.3">
      <c r="A820" t="s">
        <v>863</v>
      </c>
      <c r="B820" t="s">
        <v>55</v>
      </c>
      <c r="C820" t="s">
        <v>40</v>
      </c>
      <c r="D820" t="s">
        <v>58</v>
      </c>
      <c r="E820" t="s">
        <v>37</v>
      </c>
      <c r="F820">
        <v>721280</v>
      </c>
      <c r="G820">
        <v>116</v>
      </c>
      <c r="H820">
        <v>287</v>
      </c>
      <c r="I820">
        <v>1.49</v>
      </c>
      <c r="J820">
        <v>106509</v>
      </c>
      <c r="K820">
        <v>27664</v>
      </c>
      <c r="L820">
        <v>23.9</v>
      </c>
      <c r="M820">
        <v>19.399999999999999</v>
      </c>
      <c r="N820">
        <v>11.2</v>
      </c>
      <c r="O820">
        <v>2026</v>
      </c>
      <c r="P820">
        <f>EV_DATA[[#This Row],[avg_ev_price_usd]]*EV_DATA[[#This Row],[ev_sales_units]]</f>
        <v>19953489920</v>
      </c>
      <c r="Q820">
        <f>(EV_DATA[[#This Row],[vehicle_range_km]]/EV_DATA[[#This Row],[battery_capacity_kwh]])</f>
        <v>2.4741379310344827</v>
      </c>
      <c r="R820">
        <f>(EV_DATA[[#This Row],[avg_ev_price_usd]]/EV_DATA[[#This Row],[vehicle_range_km]])</f>
        <v>96.390243902439025</v>
      </c>
      <c r="S820">
        <f>(EV_DATA[[#This Row],[charging_stations]]/EV_DATA[[#This Row],[ev_sales_units]])*1000</f>
        <v>147.66664818101151</v>
      </c>
      <c r="T820" t="s">
        <v>34</v>
      </c>
    </row>
    <row r="821" spans="1:20" x14ac:dyDescent="0.3">
      <c r="A821" t="s">
        <v>864</v>
      </c>
      <c r="B821" t="s">
        <v>49</v>
      </c>
      <c r="C821" t="s">
        <v>23</v>
      </c>
      <c r="D821" t="s">
        <v>29</v>
      </c>
      <c r="E821" t="s">
        <v>37</v>
      </c>
      <c r="F821">
        <v>325310</v>
      </c>
      <c r="G821">
        <v>109</v>
      </c>
      <c r="H821">
        <v>625</v>
      </c>
      <c r="I821">
        <v>1.17</v>
      </c>
      <c r="J821">
        <v>111968</v>
      </c>
      <c r="K821">
        <v>74208</v>
      </c>
      <c r="L821">
        <v>16.8</v>
      </c>
      <c r="M821">
        <v>16.3</v>
      </c>
      <c r="N821">
        <v>277.3</v>
      </c>
      <c r="O821">
        <v>2026</v>
      </c>
      <c r="P821">
        <f>EV_DATA[[#This Row],[avg_ev_price_usd]]*EV_DATA[[#This Row],[ev_sales_units]]</f>
        <v>24140604480</v>
      </c>
      <c r="Q821">
        <f>(EV_DATA[[#This Row],[vehicle_range_km]]/EV_DATA[[#This Row],[battery_capacity_kwh]])</f>
        <v>5.7339449541284404</v>
      </c>
      <c r="R821">
        <f>(EV_DATA[[#This Row],[avg_ev_price_usd]]/EV_DATA[[#This Row],[vehicle_range_km]])</f>
        <v>118.7328</v>
      </c>
      <c r="S821">
        <f>(EV_DATA[[#This Row],[charging_stations]]/EV_DATA[[#This Row],[ev_sales_units]])*1000</f>
        <v>344.18862008545699</v>
      </c>
      <c r="T821" t="s">
        <v>34</v>
      </c>
    </row>
    <row r="822" spans="1:20" x14ac:dyDescent="0.3">
      <c r="A822" t="s">
        <v>865</v>
      </c>
      <c r="B822" t="s">
        <v>42</v>
      </c>
      <c r="C822" t="s">
        <v>17</v>
      </c>
      <c r="D822" t="s">
        <v>45</v>
      </c>
      <c r="E822" t="s">
        <v>19</v>
      </c>
      <c r="F822">
        <v>77834</v>
      </c>
      <c r="G822">
        <v>92</v>
      </c>
      <c r="H822">
        <v>479</v>
      </c>
      <c r="I822">
        <v>2.6</v>
      </c>
      <c r="J822">
        <v>82505</v>
      </c>
      <c r="K822">
        <v>79005</v>
      </c>
      <c r="L822">
        <v>23.7</v>
      </c>
      <c r="M822">
        <v>63.8</v>
      </c>
      <c r="N822">
        <v>195.7</v>
      </c>
      <c r="O822">
        <v>2026</v>
      </c>
      <c r="P822">
        <f>EV_DATA[[#This Row],[avg_ev_price_usd]]*EV_DATA[[#This Row],[ev_sales_units]]</f>
        <v>6149275170</v>
      </c>
      <c r="Q822">
        <f>(EV_DATA[[#This Row],[vehicle_range_km]]/EV_DATA[[#This Row],[battery_capacity_kwh]])</f>
        <v>5.2065217391304346</v>
      </c>
      <c r="R822">
        <f>(EV_DATA[[#This Row],[avg_ev_price_usd]]/EV_DATA[[#This Row],[vehicle_range_km]])</f>
        <v>164.937369519833</v>
      </c>
      <c r="S822">
        <f>(EV_DATA[[#This Row],[charging_stations]]/EV_DATA[[#This Row],[ev_sales_units]])*1000</f>
        <v>1060.0123339414652</v>
      </c>
      <c r="T822" t="s">
        <v>34</v>
      </c>
    </row>
    <row r="823" spans="1:20" x14ac:dyDescent="0.3">
      <c r="A823" t="s">
        <v>866</v>
      </c>
      <c r="B823" t="s">
        <v>66</v>
      </c>
      <c r="C823" t="s">
        <v>17</v>
      </c>
      <c r="D823" t="s">
        <v>45</v>
      </c>
      <c r="E823" t="s">
        <v>37</v>
      </c>
      <c r="F823">
        <v>93677</v>
      </c>
      <c r="G823">
        <v>86</v>
      </c>
      <c r="H823">
        <v>461</v>
      </c>
      <c r="I823">
        <v>2.81</v>
      </c>
      <c r="J823">
        <v>135062</v>
      </c>
      <c r="K823">
        <v>48231</v>
      </c>
      <c r="L823">
        <v>12.1</v>
      </c>
      <c r="M823">
        <v>31.2</v>
      </c>
      <c r="N823">
        <v>111.6</v>
      </c>
      <c r="O823">
        <v>2026</v>
      </c>
      <c r="P823">
        <f>EV_DATA[[#This Row],[avg_ev_price_usd]]*EV_DATA[[#This Row],[ev_sales_units]]</f>
        <v>4518135387</v>
      </c>
      <c r="Q823">
        <f>(EV_DATA[[#This Row],[vehicle_range_km]]/EV_DATA[[#This Row],[battery_capacity_kwh]])</f>
        <v>5.3604651162790695</v>
      </c>
      <c r="R823">
        <f>(EV_DATA[[#This Row],[avg_ev_price_usd]]/EV_DATA[[#This Row],[vehicle_range_km]])</f>
        <v>104.62255965292842</v>
      </c>
      <c r="S823">
        <f>(EV_DATA[[#This Row],[charging_stations]]/EV_DATA[[#This Row],[ev_sales_units]])*1000</f>
        <v>1441.7840024765951</v>
      </c>
      <c r="T823" t="s">
        <v>34</v>
      </c>
    </row>
    <row r="824" spans="1:20" x14ac:dyDescent="0.3">
      <c r="A824" t="s">
        <v>867</v>
      </c>
      <c r="B824" t="s">
        <v>49</v>
      </c>
      <c r="C824" t="s">
        <v>23</v>
      </c>
      <c r="D824" t="s">
        <v>72</v>
      </c>
      <c r="E824" t="s">
        <v>33</v>
      </c>
      <c r="F824">
        <v>263303</v>
      </c>
      <c r="G824">
        <v>82</v>
      </c>
      <c r="H824">
        <v>516</v>
      </c>
      <c r="I824">
        <v>2.93</v>
      </c>
      <c r="J824">
        <v>103491</v>
      </c>
      <c r="K824">
        <v>27990</v>
      </c>
      <c r="L824">
        <v>15.1</v>
      </c>
      <c r="M824">
        <v>32.700000000000003</v>
      </c>
      <c r="N824">
        <v>100.2</v>
      </c>
      <c r="O824">
        <v>2026</v>
      </c>
      <c r="P824">
        <f>EV_DATA[[#This Row],[avg_ev_price_usd]]*EV_DATA[[#This Row],[ev_sales_units]]</f>
        <v>7369850970</v>
      </c>
      <c r="Q824">
        <f>(EV_DATA[[#This Row],[vehicle_range_km]]/EV_DATA[[#This Row],[battery_capacity_kwh]])</f>
        <v>6.2926829268292686</v>
      </c>
      <c r="R824">
        <f>(EV_DATA[[#This Row],[avg_ev_price_usd]]/EV_DATA[[#This Row],[vehicle_range_km]])</f>
        <v>54.244186046511629</v>
      </c>
      <c r="S824">
        <f>(EV_DATA[[#This Row],[charging_stations]]/EV_DATA[[#This Row],[ev_sales_units]])*1000</f>
        <v>393.04907274129044</v>
      </c>
      <c r="T824" t="s">
        <v>20</v>
      </c>
    </row>
    <row r="825" spans="1:20" x14ac:dyDescent="0.3">
      <c r="A825" t="s">
        <v>868</v>
      </c>
      <c r="B825" t="s">
        <v>22</v>
      </c>
      <c r="C825" t="s">
        <v>23</v>
      </c>
      <c r="D825" t="s">
        <v>31</v>
      </c>
      <c r="E825" t="s">
        <v>33</v>
      </c>
      <c r="F825">
        <v>509829</v>
      </c>
      <c r="G825">
        <v>58</v>
      </c>
      <c r="H825">
        <v>437</v>
      </c>
      <c r="I825">
        <v>2.54</v>
      </c>
      <c r="J825">
        <v>58044</v>
      </c>
      <c r="K825">
        <v>45388</v>
      </c>
      <c r="L825">
        <v>23.1</v>
      </c>
      <c r="M825">
        <v>20.7</v>
      </c>
      <c r="N825">
        <v>16.100000000000001</v>
      </c>
      <c r="O825">
        <v>2026</v>
      </c>
      <c r="P825">
        <f>EV_DATA[[#This Row],[avg_ev_price_usd]]*EV_DATA[[#This Row],[ev_sales_units]]</f>
        <v>23140118652</v>
      </c>
      <c r="Q825">
        <f>(EV_DATA[[#This Row],[vehicle_range_km]]/EV_DATA[[#This Row],[battery_capacity_kwh]])</f>
        <v>7.5344827586206895</v>
      </c>
      <c r="R825">
        <f>(EV_DATA[[#This Row],[avg_ev_price_usd]]/EV_DATA[[#This Row],[vehicle_range_km]])</f>
        <v>103.86270022883295</v>
      </c>
      <c r="S825">
        <f>(EV_DATA[[#This Row],[charging_stations]]/EV_DATA[[#This Row],[ev_sales_units]])*1000</f>
        <v>113.84993792036154</v>
      </c>
      <c r="T825" t="s">
        <v>34</v>
      </c>
    </row>
    <row r="826" spans="1:20" x14ac:dyDescent="0.3">
      <c r="A826" t="s">
        <v>869</v>
      </c>
      <c r="B826" t="s">
        <v>49</v>
      </c>
      <c r="C826" t="s">
        <v>23</v>
      </c>
      <c r="D826" t="s">
        <v>58</v>
      </c>
      <c r="E826" t="s">
        <v>33</v>
      </c>
      <c r="F826">
        <v>201518</v>
      </c>
      <c r="G826">
        <v>71</v>
      </c>
      <c r="H826">
        <v>272</v>
      </c>
      <c r="I826">
        <v>2.27</v>
      </c>
      <c r="J826">
        <v>47141</v>
      </c>
      <c r="K826">
        <v>75889</v>
      </c>
      <c r="L826">
        <v>21.8</v>
      </c>
      <c r="M826">
        <v>26.8</v>
      </c>
      <c r="N826">
        <v>158.5</v>
      </c>
      <c r="O826">
        <v>2026</v>
      </c>
      <c r="P826">
        <f>EV_DATA[[#This Row],[avg_ev_price_usd]]*EV_DATA[[#This Row],[ev_sales_units]]</f>
        <v>15292999502</v>
      </c>
      <c r="Q826">
        <f>(EV_DATA[[#This Row],[vehicle_range_km]]/EV_DATA[[#This Row],[battery_capacity_kwh]])</f>
        <v>3.8309859154929575</v>
      </c>
      <c r="R826">
        <f>(EV_DATA[[#This Row],[avg_ev_price_usd]]/EV_DATA[[#This Row],[vehicle_range_km]])</f>
        <v>279.00367647058823</v>
      </c>
      <c r="S826">
        <f>(EV_DATA[[#This Row],[charging_stations]]/EV_DATA[[#This Row],[ev_sales_units]])*1000</f>
        <v>233.92947528260501</v>
      </c>
      <c r="T826" t="s">
        <v>34</v>
      </c>
    </row>
    <row r="827" spans="1:20" x14ac:dyDescent="0.3">
      <c r="A827" t="s">
        <v>870</v>
      </c>
      <c r="B827" t="s">
        <v>16</v>
      </c>
      <c r="C827" t="s">
        <v>17</v>
      </c>
      <c r="D827" t="s">
        <v>18</v>
      </c>
      <c r="E827" t="s">
        <v>25</v>
      </c>
      <c r="F827">
        <v>665229</v>
      </c>
      <c r="G827">
        <v>45</v>
      </c>
      <c r="H827">
        <v>582</v>
      </c>
      <c r="I827">
        <v>1.42</v>
      </c>
      <c r="J827">
        <v>139105</v>
      </c>
      <c r="K827">
        <v>74790</v>
      </c>
      <c r="L827">
        <v>15.5</v>
      </c>
      <c r="M827">
        <v>34.299999999999997</v>
      </c>
      <c r="N827">
        <v>196</v>
      </c>
      <c r="O827">
        <v>2026</v>
      </c>
      <c r="P827">
        <f>EV_DATA[[#This Row],[avg_ev_price_usd]]*EV_DATA[[#This Row],[ev_sales_units]]</f>
        <v>49752476910</v>
      </c>
      <c r="Q827">
        <f>(EV_DATA[[#This Row],[vehicle_range_km]]/EV_DATA[[#This Row],[battery_capacity_kwh]])</f>
        <v>12.933333333333334</v>
      </c>
      <c r="R827">
        <f>(EV_DATA[[#This Row],[avg_ev_price_usd]]/EV_DATA[[#This Row],[vehicle_range_km]])</f>
        <v>128.50515463917526</v>
      </c>
      <c r="S827">
        <f>(EV_DATA[[#This Row],[charging_stations]]/EV_DATA[[#This Row],[ev_sales_units]])*1000</f>
        <v>209.10844235594058</v>
      </c>
      <c r="T827" t="s">
        <v>34</v>
      </c>
    </row>
    <row r="828" spans="1:20" x14ac:dyDescent="0.3">
      <c r="A828" t="s">
        <v>871</v>
      </c>
      <c r="B828" t="s">
        <v>49</v>
      </c>
      <c r="C828" t="s">
        <v>23</v>
      </c>
      <c r="D828" t="s">
        <v>24</v>
      </c>
      <c r="E828" t="s">
        <v>19</v>
      </c>
      <c r="F828">
        <v>881578</v>
      </c>
      <c r="G828">
        <v>67</v>
      </c>
      <c r="H828">
        <v>584</v>
      </c>
      <c r="I828">
        <v>1.61</v>
      </c>
      <c r="J828">
        <v>138793</v>
      </c>
      <c r="K828">
        <v>55200</v>
      </c>
      <c r="L828">
        <v>24</v>
      </c>
      <c r="M828">
        <v>17.8</v>
      </c>
      <c r="N828">
        <v>59.9</v>
      </c>
      <c r="O828">
        <v>2026</v>
      </c>
      <c r="P828">
        <f>EV_DATA[[#This Row],[avg_ev_price_usd]]*EV_DATA[[#This Row],[ev_sales_units]]</f>
        <v>48663105600</v>
      </c>
      <c r="Q828">
        <f>(EV_DATA[[#This Row],[vehicle_range_km]]/EV_DATA[[#This Row],[battery_capacity_kwh]])</f>
        <v>8.7164179104477615</v>
      </c>
      <c r="R828">
        <f>(EV_DATA[[#This Row],[avg_ev_price_usd]]/EV_DATA[[#This Row],[vehicle_range_km]])</f>
        <v>94.520547945205479</v>
      </c>
      <c r="S828">
        <f>(EV_DATA[[#This Row],[charging_stations]]/EV_DATA[[#This Row],[ev_sales_units]])*1000</f>
        <v>157.43700500693075</v>
      </c>
      <c r="T828" t="s">
        <v>20</v>
      </c>
    </row>
    <row r="829" spans="1:20" x14ac:dyDescent="0.3">
      <c r="A829" t="s">
        <v>872</v>
      </c>
      <c r="B829" t="s">
        <v>22</v>
      </c>
      <c r="C829" t="s">
        <v>23</v>
      </c>
      <c r="D829" t="s">
        <v>31</v>
      </c>
      <c r="E829" t="s">
        <v>25</v>
      </c>
      <c r="F829">
        <v>246743</v>
      </c>
      <c r="G829">
        <v>63</v>
      </c>
      <c r="H829">
        <v>516</v>
      </c>
      <c r="I829">
        <v>0.89</v>
      </c>
      <c r="J829">
        <v>149071</v>
      </c>
      <c r="K829">
        <v>56124</v>
      </c>
      <c r="L829">
        <v>15.8</v>
      </c>
      <c r="M829">
        <v>27.1</v>
      </c>
      <c r="N829">
        <v>162.6</v>
      </c>
      <c r="O829">
        <v>2026</v>
      </c>
      <c r="P829">
        <f>EV_DATA[[#This Row],[avg_ev_price_usd]]*EV_DATA[[#This Row],[ev_sales_units]]</f>
        <v>13848204132</v>
      </c>
      <c r="Q829">
        <f>(EV_DATA[[#This Row],[vehicle_range_km]]/EV_DATA[[#This Row],[battery_capacity_kwh]])</f>
        <v>8.1904761904761898</v>
      </c>
      <c r="R829">
        <f>(EV_DATA[[#This Row],[avg_ev_price_usd]]/EV_DATA[[#This Row],[vehicle_range_km]])</f>
        <v>108.76744186046511</v>
      </c>
      <c r="S829">
        <f>(EV_DATA[[#This Row],[charging_stations]]/EV_DATA[[#This Row],[ev_sales_units]])*1000</f>
        <v>604.15493043369008</v>
      </c>
      <c r="T829" t="s">
        <v>34</v>
      </c>
    </row>
    <row r="830" spans="1:20" x14ac:dyDescent="0.3">
      <c r="A830" t="s">
        <v>873</v>
      </c>
      <c r="B830" t="s">
        <v>52</v>
      </c>
      <c r="C830" t="s">
        <v>40</v>
      </c>
      <c r="D830" t="s">
        <v>58</v>
      </c>
      <c r="E830" t="s">
        <v>33</v>
      </c>
      <c r="F830">
        <v>883351</v>
      </c>
      <c r="G830">
        <v>72</v>
      </c>
      <c r="H830">
        <v>434</v>
      </c>
      <c r="I830">
        <v>2.78</v>
      </c>
      <c r="J830">
        <v>94912</v>
      </c>
      <c r="K830">
        <v>58493</v>
      </c>
      <c r="L830">
        <v>15.7</v>
      </c>
      <c r="M830">
        <v>38.700000000000003</v>
      </c>
      <c r="N830">
        <v>74.900000000000006</v>
      </c>
      <c r="O830">
        <v>2026</v>
      </c>
      <c r="P830">
        <f>EV_DATA[[#This Row],[avg_ev_price_usd]]*EV_DATA[[#This Row],[ev_sales_units]]</f>
        <v>51669850043</v>
      </c>
      <c r="Q830">
        <f>(EV_DATA[[#This Row],[vehicle_range_km]]/EV_DATA[[#This Row],[battery_capacity_kwh]])</f>
        <v>6.0277777777777777</v>
      </c>
      <c r="R830">
        <f>(EV_DATA[[#This Row],[avg_ev_price_usd]]/EV_DATA[[#This Row],[vehicle_range_km]])</f>
        <v>134.77649769585253</v>
      </c>
      <c r="S830">
        <f>(EV_DATA[[#This Row],[charging_stations]]/EV_DATA[[#This Row],[ev_sales_units]])*1000</f>
        <v>107.44539826184608</v>
      </c>
      <c r="T830" t="s">
        <v>20</v>
      </c>
    </row>
    <row r="831" spans="1:20" x14ac:dyDescent="0.3">
      <c r="A831" t="s">
        <v>874</v>
      </c>
      <c r="B831" t="s">
        <v>27</v>
      </c>
      <c r="C831" t="s">
        <v>28</v>
      </c>
      <c r="D831" t="s">
        <v>58</v>
      </c>
      <c r="E831" t="s">
        <v>19</v>
      </c>
      <c r="F831">
        <v>57211</v>
      </c>
      <c r="G831">
        <v>58</v>
      </c>
      <c r="H831">
        <v>343</v>
      </c>
      <c r="I831">
        <v>1.58</v>
      </c>
      <c r="J831">
        <v>85132</v>
      </c>
      <c r="K831">
        <v>50848</v>
      </c>
      <c r="L831">
        <v>16.600000000000001</v>
      </c>
      <c r="M831">
        <v>24</v>
      </c>
      <c r="N831">
        <v>229.3</v>
      </c>
      <c r="O831">
        <v>2026</v>
      </c>
      <c r="P831">
        <f>EV_DATA[[#This Row],[avg_ev_price_usd]]*EV_DATA[[#This Row],[ev_sales_units]]</f>
        <v>2909064928</v>
      </c>
      <c r="Q831">
        <f>(EV_DATA[[#This Row],[vehicle_range_km]]/EV_DATA[[#This Row],[battery_capacity_kwh]])</f>
        <v>5.9137931034482758</v>
      </c>
      <c r="R831">
        <f>(EV_DATA[[#This Row],[avg_ev_price_usd]]/EV_DATA[[#This Row],[vehicle_range_km]])</f>
        <v>148.24489795918367</v>
      </c>
      <c r="S831">
        <f>(EV_DATA[[#This Row],[charging_stations]]/EV_DATA[[#This Row],[ev_sales_units]])*1000</f>
        <v>1488.0355176452081</v>
      </c>
      <c r="T831" t="s">
        <v>20</v>
      </c>
    </row>
    <row r="832" spans="1:20" x14ac:dyDescent="0.3">
      <c r="A832" t="s">
        <v>875</v>
      </c>
      <c r="B832" t="s">
        <v>42</v>
      </c>
      <c r="C832" t="s">
        <v>17</v>
      </c>
      <c r="D832" t="s">
        <v>43</v>
      </c>
      <c r="E832" t="s">
        <v>25</v>
      </c>
      <c r="F832">
        <v>865903</v>
      </c>
      <c r="G832">
        <v>90</v>
      </c>
      <c r="H832">
        <v>335</v>
      </c>
      <c r="I832">
        <v>2.98</v>
      </c>
      <c r="J832">
        <v>17596</v>
      </c>
      <c r="K832">
        <v>46808</v>
      </c>
      <c r="L832">
        <v>15.6</v>
      </c>
      <c r="M832">
        <v>48.8</v>
      </c>
      <c r="N832">
        <v>107.2</v>
      </c>
      <c r="O832">
        <v>2026</v>
      </c>
      <c r="P832">
        <f>EV_DATA[[#This Row],[avg_ev_price_usd]]*EV_DATA[[#This Row],[ev_sales_units]]</f>
        <v>40531187624</v>
      </c>
      <c r="Q832">
        <f>(EV_DATA[[#This Row],[vehicle_range_km]]/EV_DATA[[#This Row],[battery_capacity_kwh]])</f>
        <v>3.7222222222222223</v>
      </c>
      <c r="R832">
        <f>(EV_DATA[[#This Row],[avg_ev_price_usd]]/EV_DATA[[#This Row],[vehicle_range_km]])</f>
        <v>139.72537313432835</v>
      </c>
      <c r="S832">
        <f>(EV_DATA[[#This Row],[charging_stations]]/EV_DATA[[#This Row],[ev_sales_units]])*1000</f>
        <v>20.320982835259837</v>
      </c>
      <c r="T832" t="s">
        <v>20</v>
      </c>
    </row>
    <row r="833" spans="1:20" x14ac:dyDescent="0.3">
      <c r="A833" t="s">
        <v>876</v>
      </c>
      <c r="B833" t="s">
        <v>16</v>
      </c>
      <c r="C833" t="s">
        <v>17</v>
      </c>
      <c r="D833" t="s">
        <v>43</v>
      </c>
      <c r="E833" t="s">
        <v>33</v>
      </c>
      <c r="F833">
        <v>61657</v>
      </c>
      <c r="G833">
        <v>89</v>
      </c>
      <c r="H833">
        <v>256</v>
      </c>
      <c r="I833">
        <v>2.6</v>
      </c>
      <c r="J833">
        <v>57202</v>
      </c>
      <c r="K833">
        <v>37413</v>
      </c>
      <c r="L833">
        <v>23.8</v>
      </c>
      <c r="M833">
        <v>37.9</v>
      </c>
      <c r="N833">
        <v>20.5</v>
      </c>
      <c r="O833">
        <v>2026</v>
      </c>
      <c r="P833">
        <f>EV_DATA[[#This Row],[avg_ev_price_usd]]*EV_DATA[[#This Row],[ev_sales_units]]</f>
        <v>2306773341</v>
      </c>
      <c r="Q833">
        <f>(EV_DATA[[#This Row],[vehicle_range_km]]/EV_DATA[[#This Row],[battery_capacity_kwh]])</f>
        <v>2.8764044943820224</v>
      </c>
      <c r="R833">
        <f>(EV_DATA[[#This Row],[avg_ev_price_usd]]/EV_DATA[[#This Row],[vehicle_range_km]])</f>
        <v>146.14453125</v>
      </c>
      <c r="S833">
        <f>(EV_DATA[[#This Row],[charging_stations]]/EV_DATA[[#This Row],[ev_sales_units]])*1000</f>
        <v>927.74543036475984</v>
      </c>
      <c r="T833" t="s">
        <v>20</v>
      </c>
    </row>
    <row r="834" spans="1:20" x14ac:dyDescent="0.3">
      <c r="A834" t="s">
        <v>877</v>
      </c>
      <c r="B834" t="s">
        <v>16</v>
      </c>
      <c r="C834" t="s">
        <v>17</v>
      </c>
      <c r="D834" t="s">
        <v>24</v>
      </c>
      <c r="E834" t="s">
        <v>25</v>
      </c>
      <c r="F834">
        <v>130106</v>
      </c>
      <c r="G834">
        <v>41</v>
      </c>
      <c r="H834">
        <v>398</v>
      </c>
      <c r="I834">
        <v>1.97</v>
      </c>
      <c r="J834">
        <v>142433</v>
      </c>
      <c r="K834">
        <v>39442</v>
      </c>
      <c r="L834">
        <v>12.7</v>
      </c>
      <c r="M834">
        <v>33.299999999999997</v>
      </c>
      <c r="N834">
        <v>159.80000000000001</v>
      </c>
      <c r="O834">
        <v>2026</v>
      </c>
      <c r="P834">
        <f>EV_DATA[[#This Row],[avg_ev_price_usd]]*EV_DATA[[#This Row],[ev_sales_units]]</f>
        <v>5131640852</v>
      </c>
      <c r="Q834">
        <f>(EV_DATA[[#This Row],[vehicle_range_km]]/EV_DATA[[#This Row],[battery_capacity_kwh]])</f>
        <v>9.7073170731707314</v>
      </c>
      <c r="R834">
        <f>(EV_DATA[[#This Row],[avg_ev_price_usd]]/EV_DATA[[#This Row],[vehicle_range_km]])</f>
        <v>99.100502512562812</v>
      </c>
      <c r="S834">
        <f>(EV_DATA[[#This Row],[charging_stations]]/EV_DATA[[#This Row],[ev_sales_units]])*1000</f>
        <v>1094.745822636927</v>
      </c>
      <c r="T834" t="s">
        <v>34</v>
      </c>
    </row>
    <row r="835" spans="1:20" x14ac:dyDescent="0.3">
      <c r="A835" t="s">
        <v>878</v>
      </c>
      <c r="B835" t="s">
        <v>61</v>
      </c>
      <c r="C835" t="s">
        <v>40</v>
      </c>
      <c r="D835" t="s">
        <v>45</v>
      </c>
      <c r="E835" t="s">
        <v>25</v>
      </c>
      <c r="F835">
        <v>254756</v>
      </c>
      <c r="G835">
        <v>92</v>
      </c>
      <c r="H835">
        <v>327</v>
      </c>
      <c r="I835">
        <v>0.91</v>
      </c>
      <c r="J835">
        <v>53242</v>
      </c>
      <c r="K835">
        <v>81359</v>
      </c>
      <c r="L835">
        <v>23.2</v>
      </c>
      <c r="M835">
        <v>7.5</v>
      </c>
      <c r="N835">
        <v>240.1</v>
      </c>
      <c r="O835">
        <v>2026</v>
      </c>
      <c r="P835">
        <f>EV_DATA[[#This Row],[avg_ev_price_usd]]*EV_DATA[[#This Row],[ev_sales_units]]</f>
        <v>20726693404</v>
      </c>
      <c r="Q835">
        <f>(EV_DATA[[#This Row],[vehicle_range_km]]/EV_DATA[[#This Row],[battery_capacity_kwh]])</f>
        <v>3.5543478260869565</v>
      </c>
      <c r="R835">
        <f>(EV_DATA[[#This Row],[avg_ev_price_usd]]/EV_DATA[[#This Row],[vehicle_range_km]])</f>
        <v>248.80428134556576</v>
      </c>
      <c r="S835">
        <f>(EV_DATA[[#This Row],[charging_stations]]/EV_DATA[[#This Row],[ev_sales_units]])*1000</f>
        <v>208.99213364945282</v>
      </c>
      <c r="T835" t="s">
        <v>20</v>
      </c>
    </row>
    <row r="836" spans="1:20" x14ac:dyDescent="0.3">
      <c r="A836" t="s">
        <v>879</v>
      </c>
      <c r="B836" t="s">
        <v>39</v>
      </c>
      <c r="C836" t="s">
        <v>40</v>
      </c>
      <c r="D836" t="s">
        <v>72</v>
      </c>
      <c r="E836" t="s">
        <v>25</v>
      </c>
      <c r="F836">
        <v>409519</v>
      </c>
      <c r="G836">
        <v>59</v>
      </c>
      <c r="H836">
        <v>590</v>
      </c>
      <c r="I836">
        <v>1.66</v>
      </c>
      <c r="J836">
        <v>177706</v>
      </c>
      <c r="K836">
        <v>49990</v>
      </c>
      <c r="L836">
        <v>19.399999999999999</v>
      </c>
      <c r="M836">
        <v>5.4</v>
      </c>
      <c r="N836">
        <v>34.5</v>
      </c>
      <c r="O836">
        <v>2026</v>
      </c>
      <c r="P836">
        <f>EV_DATA[[#This Row],[avg_ev_price_usd]]*EV_DATA[[#This Row],[ev_sales_units]]</f>
        <v>20471854810</v>
      </c>
      <c r="Q836">
        <f>(EV_DATA[[#This Row],[vehicle_range_km]]/EV_DATA[[#This Row],[battery_capacity_kwh]])</f>
        <v>10</v>
      </c>
      <c r="R836">
        <f>(EV_DATA[[#This Row],[avg_ev_price_usd]]/EV_DATA[[#This Row],[vehicle_range_km]])</f>
        <v>84.728813559322035</v>
      </c>
      <c r="S836">
        <f>(EV_DATA[[#This Row],[charging_stations]]/EV_DATA[[#This Row],[ev_sales_units]])*1000</f>
        <v>433.93835206669291</v>
      </c>
      <c r="T836" t="s">
        <v>20</v>
      </c>
    </row>
    <row r="837" spans="1:20" x14ac:dyDescent="0.3">
      <c r="A837" t="s">
        <v>880</v>
      </c>
      <c r="B837" t="s">
        <v>22</v>
      </c>
      <c r="C837" t="s">
        <v>23</v>
      </c>
      <c r="D837" t="s">
        <v>29</v>
      </c>
      <c r="E837" t="s">
        <v>33</v>
      </c>
      <c r="F837">
        <v>377481</v>
      </c>
      <c r="G837">
        <v>95</v>
      </c>
      <c r="H837">
        <v>296</v>
      </c>
      <c r="I837">
        <v>1.38</v>
      </c>
      <c r="J837">
        <v>127629</v>
      </c>
      <c r="K837">
        <v>60341</v>
      </c>
      <c r="L837">
        <v>24.5</v>
      </c>
      <c r="M837">
        <v>51.7</v>
      </c>
      <c r="N837">
        <v>52.3</v>
      </c>
      <c r="O837">
        <v>2026</v>
      </c>
      <c r="P837">
        <f>EV_DATA[[#This Row],[avg_ev_price_usd]]*EV_DATA[[#This Row],[ev_sales_units]]</f>
        <v>22777581021</v>
      </c>
      <c r="Q837">
        <f>(EV_DATA[[#This Row],[vehicle_range_km]]/EV_DATA[[#This Row],[battery_capacity_kwh]])</f>
        <v>3.1157894736842104</v>
      </c>
      <c r="R837">
        <f>(EV_DATA[[#This Row],[avg_ev_price_usd]]/EV_DATA[[#This Row],[vehicle_range_km]])</f>
        <v>203.85472972972974</v>
      </c>
      <c r="S837">
        <f>(EV_DATA[[#This Row],[charging_stations]]/EV_DATA[[#This Row],[ev_sales_units]])*1000</f>
        <v>338.10708353533028</v>
      </c>
      <c r="T837" t="s">
        <v>34</v>
      </c>
    </row>
    <row r="838" spans="1:20" x14ac:dyDescent="0.3">
      <c r="A838" t="s">
        <v>881</v>
      </c>
      <c r="B838" t="s">
        <v>55</v>
      </c>
      <c r="C838" t="s">
        <v>40</v>
      </c>
      <c r="D838" t="s">
        <v>18</v>
      </c>
      <c r="E838" t="s">
        <v>19</v>
      </c>
      <c r="F838">
        <v>41575</v>
      </c>
      <c r="G838">
        <v>108</v>
      </c>
      <c r="H838">
        <v>543</v>
      </c>
      <c r="I838">
        <v>2.41</v>
      </c>
      <c r="J838">
        <v>169669</v>
      </c>
      <c r="K838">
        <v>48920</v>
      </c>
      <c r="L838">
        <v>24.2</v>
      </c>
      <c r="M838">
        <v>13.7</v>
      </c>
      <c r="N838">
        <v>245.8</v>
      </c>
      <c r="O838">
        <v>2026</v>
      </c>
      <c r="P838">
        <f>EV_DATA[[#This Row],[avg_ev_price_usd]]*EV_DATA[[#This Row],[ev_sales_units]]</f>
        <v>2033849000</v>
      </c>
      <c r="Q838">
        <f>(EV_DATA[[#This Row],[vehicle_range_km]]/EV_DATA[[#This Row],[battery_capacity_kwh]])</f>
        <v>5.0277777777777777</v>
      </c>
      <c r="R838">
        <f>(EV_DATA[[#This Row],[avg_ev_price_usd]]/EV_DATA[[#This Row],[vehicle_range_km]])</f>
        <v>90.092081031307558</v>
      </c>
      <c r="S838">
        <f>(EV_DATA[[#This Row],[charging_stations]]/EV_DATA[[#This Row],[ev_sales_units]])*1000</f>
        <v>4081.0342754058925</v>
      </c>
      <c r="T838" t="s">
        <v>20</v>
      </c>
    </row>
    <row r="839" spans="1:20" x14ac:dyDescent="0.3">
      <c r="A839" t="s">
        <v>882</v>
      </c>
      <c r="B839" t="s">
        <v>42</v>
      </c>
      <c r="C839" t="s">
        <v>17</v>
      </c>
      <c r="D839" t="s">
        <v>36</v>
      </c>
      <c r="E839" t="s">
        <v>33</v>
      </c>
      <c r="F839">
        <v>412731</v>
      </c>
      <c r="G839">
        <v>70</v>
      </c>
      <c r="H839">
        <v>401</v>
      </c>
      <c r="I839">
        <v>2.25</v>
      </c>
      <c r="J839">
        <v>174399</v>
      </c>
      <c r="K839">
        <v>50616</v>
      </c>
      <c r="L839">
        <v>19.8</v>
      </c>
      <c r="M839">
        <v>56.1</v>
      </c>
      <c r="N839">
        <v>248.8</v>
      </c>
      <c r="O839">
        <v>2026</v>
      </c>
      <c r="P839">
        <f>EV_DATA[[#This Row],[avg_ev_price_usd]]*EV_DATA[[#This Row],[ev_sales_units]]</f>
        <v>20890792296</v>
      </c>
      <c r="Q839">
        <f>(EV_DATA[[#This Row],[vehicle_range_km]]/EV_DATA[[#This Row],[battery_capacity_kwh]])</f>
        <v>5.7285714285714286</v>
      </c>
      <c r="R839">
        <f>(EV_DATA[[#This Row],[avg_ev_price_usd]]/EV_DATA[[#This Row],[vehicle_range_km]])</f>
        <v>126.22443890274315</v>
      </c>
      <c r="S839">
        <f>(EV_DATA[[#This Row],[charging_stations]]/EV_DATA[[#This Row],[ev_sales_units]])*1000</f>
        <v>422.54882720222133</v>
      </c>
      <c r="T839" t="s">
        <v>34</v>
      </c>
    </row>
    <row r="840" spans="1:20" x14ac:dyDescent="0.3">
      <c r="A840" t="s">
        <v>883</v>
      </c>
      <c r="B840" t="s">
        <v>55</v>
      </c>
      <c r="C840" t="s">
        <v>40</v>
      </c>
      <c r="D840" t="s">
        <v>36</v>
      </c>
      <c r="E840" t="s">
        <v>19</v>
      </c>
      <c r="F840">
        <v>279020</v>
      </c>
      <c r="G840">
        <v>41</v>
      </c>
      <c r="H840">
        <v>385</v>
      </c>
      <c r="I840">
        <v>1.44</v>
      </c>
      <c r="J840">
        <v>72988</v>
      </c>
      <c r="K840">
        <v>35659</v>
      </c>
      <c r="L840">
        <v>18.7</v>
      </c>
      <c r="M840">
        <v>18.5</v>
      </c>
      <c r="N840">
        <v>293.10000000000002</v>
      </c>
      <c r="O840">
        <v>2026</v>
      </c>
      <c r="P840">
        <f>EV_DATA[[#This Row],[avg_ev_price_usd]]*EV_DATA[[#This Row],[ev_sales_units]]</f>
        <v>9949574180</v>
      </c>
      <c r="Q840">
        <f>(EV_DATA[[#This Row],[vehicle_range_km]]/EV_DATA[[#This Row],[battery_capacity_kwh]])</f>
        <v>9.3902439024390247</v>
      </c>
      <c r="R840">
        <f>(EV_DATA[[#This Row],[avg_ev_price_usd]]/EV_DATA[[#This Row],[vehicle_range_km]])</f>
        <v>92.620779220779227</v>
      </c>
      <c r="S840">
        <f>(EV_DATA[[#This Row],[charging_stations]]/EV_DATA[[#This Row],[ev_sales_units]])*1000</f>
        <v>261.58698301197046</v>
      </c>
      <c r="T840" t="s">
        <v>34</v>
      </c>
    </row>
    <row r="841" spans="1:20" x14ac:dyDescent="0.3">
      <c r="A841" t="s">
        <v>884</v>
      </c>
      <c r="B841" t="s">
        <v>49</v>
      </c>
      <c r="C841" t="s">
        <v>23</v>
      </c>
      <c r="D841" t="s">
        <v>29</v>
      </c>
      <c r="E841" t="s">
        <v>33</v>
      </c>
      <c r="F841">
        <v>9227</v>
      </c>
      <c r="G841">
        <v>68</v>
      </c>
      <c r="H841">
        <v>425</v>
      </c>
      <c r="I841">
        <v>2</v>
      </c>
      <c r="J841">
        <v>34691</v>
      </c>
      <c r="K841">
        <v>42790</v>
      </c>
      <c r="L841">
        <v>15.9</v>
      </c>
      <c r="M841">
        <v>47</v>
      </c>
      <c r="N841">
        <v>197.2</v>
      </c>
      <c r="O841">
        <v>2026</v>
      </c>
      <c r="P841">
        <f>EV_DATA[[#This Row],[avg_ev_price_usd]]*EV_DATA[[#This Row],[ev_sales_units]]</f>
        <v>394823330</v>
      </c>
      <c r="Q841">
        <f>(EV_DATA[[#This Row],[vehicle_range_km]]/EV_DATA[[#This Row],[battery_capacity_kwh]])</f>
        <v>6.25</v>
      </c>
      <c r="R841">
        <f>(EV_DATA[[#This Row],[avg_ev_price_usd]]/EV_DATA[[#This Row],[vehicle_range_km]])</f>
        <v>100.68235294117648</v>
      </c>
      <c r="S841">
        <f>(EV_DATA[[#This Row],[charging_stations]]/EV_DATA[[#This Row],[ev_sales_units]])*1000</f>
        <v>3759.7268884794626</v>
      </c>
      <c r="T841" t="s">
        <v>20</v>
      </c>
    </row>
    <row r="842" spans="1:20" x14ac:dyDescent="0.3">
      <c r="A842" t="s">
        <v>885</v>
      </c>
      <c r="B842" t="s">
        <v>66</v>
      </c>
      <c r="C842" t="s">
        <v>17</v>
      </c>
      <c r="D842" t="s">
        <v>36</v>
      </c>
      <c r="E842" t="s">
        <v>37</v>
      </c>
      <c r="F842">
        <v>354617</v>
      </c>
      <c r="G842">
        <v>41</v>
      </c>
      <c r="H842">
        <v>542</v>
      </c>
      <c r="I842">
        <v>1.02</v>
      </c>
      <c r="J842">
        <v>54657</v>
      </c>
      <c r="K842">
        <v>29485</v>
      </c>
      <c r="L842">
        <v>15.4</v>
      </c>
      <c r="M842">
        <v>31.9</v>
      </c>
      <c r="N842">
        <v>137.19999999999999</v>
      </c>
      <c r="O842">
        <v>2026</v>
      </c>
      <c r="P842">
        <f>EV_DATA[[#This Row],[avg_ev_price_usd]]*EV_DATA[[#This Row],[ev_sales_units]]</f>
        <v>10455882245</v>
      </c>
      <c r="Q842">
        <f>(EV_DATA[[#This Row],[vehicle_range_km]]/EV_DATA[[#This Row],[battery_capacity_kwh]])</f>
        <v>13.219512195121951</v>
      </c>
      <c r="R842">
        <f>(EV_DATA[[#This Row],[avg_ev_price_usd]]/EV_DATA[[#This Row],[vehicle_range_km]])</f>
        <v>54.400369003690038</v>
      </c>
      <c r="S842">
        <f>(EV_DATA[[#This Row],[charging_stations]]/EV_DATA[[#This Row],[ev_sales_units]])*1000</f>
        <v>154.12966665444691</v>
      </c>
      <c r="T842" t="s">
        <v>20</v>
      </c>
    </row>
    <row r="843" spans="1:20" x14ac:dyDescent="0.3">
      <c r="A843" t="s">
        <v>886</v>
      </c>
      <c r="B843" t="s">
        <v>49</v>
      </c>
      <c r="C843" t="s">
        <v>23</v>
      </c>
      <c r="D843" t="s">
        <v>72</v>
      </c>
      <c r="E843" t="s">
        <v>37</v>
      </c>
      <c r="F843">
        <v>14202</v>
      </c>
      <c r="G843">
        <v>88</v>
      </c>
      <c r="H843">
        <v>487</v>
      </c>
      <c r="I843">
        <v>1.28</v>
      </c>
      <c r="J843">
        <v>14158</v>
      </c>
      <c r="K843">
        <v>29689</v>
      </c>
      <c r="L843">
        <v>20</v>
      </c>
      <c r="M843">
        <v>49.5</v>
      </c>
      <c r="N843">
        <v>73.400000000000006</v>
      </c>
      <c r="O843">
        <v>2026</v>
      </c>
      <c r="P843">
        <f>EV_DATA[[#This Row],[avg_ev_price_usd]]*EV_DATA[[#This Row],[ev_sales_units]]</f>
        <v>421643178</v>
      </c>
      <c r="Q843">
        <f>(EV_DATA[[#This Row],[vehicle_range_km]]/EV_DATA[[#This Row],[battery_capacity_kwh]])</f>
        <v>5.5340909090909092</v>
      </c>
      <c r="R843">
        <f>(EV_DATA[[#This Row],[avg_ev_price_usd]]/EV_DATA[[#This Row],[vehicle_range_km]])</f>
        <v>60.963039014373713</v>
      </c>
      <c r="S843">
        <f>(EV_DATA[[#This Row],[charging_stations]]/EV_DATA[[#This Row],[ev_sales_units]])*1000</f>
        <v>996.90184481059009</v>
      </c>
      <c r="T843" t="s">
        <v>20</v>
      </c>
    </row>
    <row r="844" spans="1:20" x14ac:dyDescent="0.3">
      <c r="A844" t="s">
        <v>887</v>
      </c>
      <c r="B844" t="s">
        <v>22</v>
      </c>
      <c r="C844" t="s">
        <v>23</v>
      </c>
      <c r="D844" t="s">
        <v>45</v>
      </c>
      <c r="E844" t="s">
        <v>33</v>
      </c>
      <c r="F844">
        <v>293062</v>
      </c>
      <c r="G844">
        <v>79</v>
      </c>
      <c r="H844">
        <v>252</v>
      </c>
      <c r="I844">
        <v>1.69</v>
      </c>
      <c r="J844">
        <v>13247</v>
      </c>
      <c r="K844">
        <v>38732</v>
      </c>
      <c r="L844">
        <v>24.6</v>
      </c>
      <c r="M844">
        <v>19.5</v>
      </c>
      <c r="N844">
        <v>280.3</v>
      </c>
      <c r="O844">
        <v>2026</v>
      </c>
      <c r="P844">
        <f>EV_DATA[[#This Row],[avg_ev_price_usd]]*EV_DATA[[#This Row],[ev_sales_units]]</f>
        <v>11350877384</v>
      </c>
      <c r="Q844">
        <f>(EV_DATA[[#This Row],[vehicle_range_km]]/EV_DATA[[#This Row],[battery_capacity_kwh]])</f>
        <v>3.1898734177215191</v>
      </c>
      <c r="R844">
        <f>(EV_DATA[[#This Row],[avg_ev_price_usd]]/EV_DATA[[#This Row],[vehicle_range_km]])</f>
        <v>153.69841269841271</v>
      </c>
      <c r="S844">
        <f>(EV_DATA[[#This Row],[charging_stations]]/EV_DATA[[#This Row],[ev_sales_units]])*1000</f>
        <v>45.202039158949297</v>
      </c>
      <c r="T844" t="s">
        <v>34</v>
      </c>
    </row>
    <row r="845" spans="1:20" x14ac:dyDescent="0.3">
      <c r="A845" t="s">
        <v>888</v>
      </c>
      <c r="B845" t="s">
        <v>66</v>
      </c>
      <c r="C845" t="s">
        <v>17</v>
      </c>
      <c r="D845" t="s">
        <v>58</v>
      </c>
      <c r="E845" t="s">
        <v>25</v>
      </c>
      <c r="F845">
        <v>747645</v>
      </c>
      <c r="G845">
        <v>118</v>
      </c>
      <c r="H845">
        <v>424</v>
      </c>
      <c r="I845">
        <v>1.88</v>
      </c>
      <c r="J845">
        <v>168873</v>
      </c>
      <c r="K845">
        <v>81963</v>
      </c>
      <c r="L845">
        <v>19.899999999999999</v>
      </c>
      <c r="M845">
        <v>6.9</v>
      </c>
      <c r="N845">
        <v>186.9</v>
      </c>
      <c r="O845">
        <v>2026</v>
      </c>
      <c r="P845">
        <f>EV_DATA[[#This Row],[avg_ev_price_usd]]*EV_DATA[[#This Row],[ev_sales_units]]</f>
        <v>61279227135</v>
      </c>
      <c r="Q845">
        <f>(EV_DATA[[#This Row],[vehicle_range_km]]/EV_DATA[[#This Row],[battery_capacity_kwh]])</f>
        <v>3.593220338983051</v>
      </c>
      <c r="R845">
        <f>(EV_DATA[[#This Row],[avg_ev_price_usd]]/EV_DATA[[#This Row],[vehicle_range_km]])</f>
        <v>193.30896226415095</v>
      </c>
      <c r="S845">
        <f>(EV_DATA[[#This Row],[charging_stations]]/EV_DATA[[#This Row],[ev_sales_units]])*1000</f>
        <v>225.87324197981661</v>
      </c>
      <c r="T845" t="s">
        <v>34</v>
      </c>
    </row>
    <row r="846" spans="1:20" x14ac:dyDescent="0.3">
      <c r="A846" t="s">
        <v>889</v>
      </c>
      <c r="B846" t="s">
        <v>52</v>
      </c>
      <c r="C846" t="s">
        <v>40</v>
      </c>
      <c r="D846" t="s">
        <v>58</v>
      </c>
      <c r="E846" t="s">
        <v>33</v>
      </c>
      <c r="F846">
        <v>125414</v>
      </c>
      <c r="G846">
        <v>79</v>
      </c>
      <c r="H846">
        <v>305</v>
      </c>
      <c r="I846">
        <v>1.82</v>
      </c>
      <c r="J846">
        <v>3933</v>
      </c>
      <c r="K846">
        <v>77081</v>
      </c>
      <c r="L846">
        <v>19.100000000000001</v>
      </c>
      <c r="M846">
        <v>48.7</v>
      </c>
      <c r="N846">
        <v>49.1</v>
      </c>
      <c r="O846">
        <v>2026</v>
      </c>
      <c r="P846">
        <f>EV_DATA[[#This Row],[avg_ev_price_usd]]*EV_DATA[[#This Row],[ev_sales_units]]</f>
        <v>9667036534</v>
      </c>
      <c r="Q846">
        <f>(EV_DATA[[#This Row],[vehicle_range_km]]/EV_DATA[[#This Row],[battery_capacity_kwh]])</f>
        <v>3.8607594936708862</v>
      </c>
      <c r="R846">
        <f>(EV_DATA[[#This Row],[avg_ev_price_usd]]/EV_DATA[[#This Row],[vehicle_range_km]])</f>
        <v>252.72459016393444</v>
      </c>
      <c r="S846">
        <f>(EV_DATA[[#This Row],[charging_stations]]/EV_DATA[[#This Row],[ev_sales_units]])*1000</f>
        <v>31.360135232111244</v>
      </c>
      <c r="T846" t="s">
        <v>34</v>
      </c>
    </row>
    <row r="847" spans="1:20" x14ac:dyDescent="0.3">
      <c r="A847" t="s">
        <v>890</v>
      </c>
      <c r="B847" t="s">
        <v>39</v>
      </c>
      <c r="C847" t="s">
        <v>40</v>
      </c>
      <c r="D847" t="s">
        <v>58</v>
      </c>
      <c r="E847" t="s">
        <v>25</v>
      </c>
      <c r="F847">
        <v>624819</v>
      </c>
      <c r="G847">
        <v>41</v>
      </c>
      <c r="H847">
        <v>363</v>
      </c>
      <c r="I847">
        <v>1.0900000000000001</v>
      </c>
      <c r="J847">
        <v>43726</v>
      </c>
      <c r="K847">
        <v>32855</v>
      </c>
      <c r="L847">
        <v>17.5</v>
      </c>
      <c r="M847">
        <v>6.5</v>
      </c>
      <c r="N847">
        <v>200.1</v>
      </c>
      <c r="O847">
        <v>2026</v>
      </c>
      <c r="P847">
        <f>EV_DATA[[#This Row],[avg_ev_price_usd]]*EV_DATA[[#This Row],[ev_sales_units]]</f>
        <v>20528428245</v>
      </c>
      <c r="Q847">
        <f>(EV_DATA[[#This Row],[vehicle_range_km]]/EV_DATA[[#This Row],[battery_capacity_kwh]])</f>
        <v>8.8536585365853657</v>
      </c>
      <c r="R847">
        <f>(EV_DATA[[#This Row],[avg_ev_price_usd]]/EV_DATA[[#This Row],[vehicle_range_km]])</f>
        <v>90.509641873278241</v>
      </c>
      <c r="S847">
        <f>(EV_DATA[[#This Row],[charging_stations]]/EV_DATA[[#This Row],[ev_sales_units]])*1000</f>
        <v>69.9818667486104</v>
      </c>
      <c r="T847" t="s">
        <v>34</v>
      </c>
    </row>
    <row r="848" spans="1:20" x14ac:dyDescent="0.3">
      <c r="A848" t="s">
        <v>891</v>
      </c>
      <c r="B848" t="s">
        <v>39</v>
      </c>
      <c r="C848" t="s">
        <v>40</v>
      </c>
      <c r="D848" t="s">
        <v>45</v>
      </c>
      <c r="E848" t="s">
        <v>37</v>
      </c>
      <c r="F848">
        <v>132801</v>
      </c>
      <c r="G848">
        <v>89</v>
      </c>
      <c r="H848">
        <v>641</v>
      </c>
      <c r="I848">
        <v>0.51</v>
      </c>
      <c r="J848">
        <v>187402</v>
      </c>
      <c r="K848">
        <v>63519</v>
      </c>
      <c r="L848">
        <v>19.7</v>
      </c>
      <c r="M848">
        <v>52.7</v>
      </c>
      <c r="N848">
        <v>140.1</v>
      </c>
      <c r="O848">
        <v>2026</v>
      </c>
      <c r="P848">
        <f>EV_DATA[[#This Row],[avg_ev_price_usd]]*EV_DATA[[#This Row],[ev_sales_units]]</f>
        <v>8435386719</v>
      </c>
      <c r="Q848">
        <f>(EV_DATA[[#This Row],[vehicle_range_km]]/EV_DATA[[#This Row],[battery_capacity_kwh]])</f>
        <v>7.202247191011236</v>
      </c>
      <c r="R848">
        <f>(EV_DATA[[#This Row],[avg_ev_price_usd]]/EV_DATA[[#This Row],[vehicle_range_km]])</f>
        <v>99.09360374414976</v>
      </c>
      <c r="S848">
        <f>(EV_DATA[[#This Row],[charging_stations]]/EV_DATA[[#This Row],[ev_sales_units]])*1000</f>
        <v>1411.1490124321354</v>
      </c>
      <c r="T848" t="s">
        <v>34</v>
      </c>
    </row>
    <row r="849" spans="1:20" x14ac:dyDescent="0.3">
      <c r="A849" t="s">
        <v>892</v>
      </c>
      <c r="B849" t="s">
        <v>27</v>
      </c>
      <c r="C849" t="s">
        <v>28</v>
      </c>
      <c r="D849" t="s">
        <v>58</v>
      </c>
      <c r="E849" t="s">
        <v>37</v>
      </c>
      <c r="F849">
        <v>610778</v>
      </c>
      <c r="G849">
        <v>109</v>
      </c>
      <c r="H849">
        <v>335</v>
      </c>
      <c r="I849">
        <v>1.92</v>
      </c>
      <c r="J849">
        <v>129774</v>
      </c>
      <c r="K849">
        <v>71681</v>
      </c>
      <c r="L849">
        <v>22.8</v>
      </c>
      <c r="M849">
        <v>13.5</v>
      </c>
      <c r="N849">
        <v>293.2</v>
      </c>
      <c r="O849">
        <v>2026</v>
      </c>
      <c r="P849">
        <f>EV_DATA[[#This Row],[avg_ev_price_usd]]*EV_DATA[[#This Row],[ev_sales_units]]</f>
        <v>43781177818</v>
      </c>
      <c r="Q849">
        <f>(EV_DATA[[#This Row],[vehicle_range_km]]/EV_DATA[[#This Row],[battery_capacity_kwh]])</f>
        <v>3.073394495412844</v>
      </c>
      <c r="R849">
        <f>(EV_DATA[[#This Row],[avg_ev_price_usd]]/EV_DATA[[#This Row],[vehicle_range_km]])</f>
        <v>213.97313432835821</v>
      </c>
      <c r="S849">
        <f>(EV_DATA[[#This Row],[charging_stations]]/EV_DATA[[#This Row],[ev_sales_units]])*1000</f>
        <v>212.47327179433444</v>
      </c>
      <c r="T849" t="s">
        <v>34</v>
      </c>
    </row>
    <row r="850" spans="1:20" x14ac:dyDescent="0.3">
      <c r="A850" t="s">
        <v>893</v>
      </c>
      <c r="B850" t="s">
        <v>42</v>
      </c>
      <c r="C850" t="s">
        <v>17</v>
      </c>
      <c r="D850" t="s">
        <v>36</v>
      </c>
      <c r="E850" t="s">
        <v>19</v>
      </c>
      <c r="F850">
        <v>138353</v>
      </c>
      <c r="G850">
        <v>44</v>
      </c>
      <c r="H850">
        <v>522</v>
      </c>
      <c r="I850">
        <v>1.62</v>
      </c>
      <c r="J850">
        <v>57526</v>
      </c>
      <c r="K850">
        <v>82502</v>
      </c>
      <c r="L850">
        <v>13.7</v>
      </c>
      <c r="M850">
        <v>48.9</v>
      </c>
      <c r="N850">
        <v>180.3</v>
      </c>
      <c r="O850">
        <v>2026</v>
      </c>
      <c r="P850">
        <f>EV_DATA[[#This Row],[avg_ev_price_usd]]*EV_DATA[[#This Row],[ev_sales_units]]</f>
        <v>11414399206</v>
      </c>
      <c r="Q850">
        <f>(EV_DATA[[#This Row],[vehicle_range_km]]/EV_DATA[[#This Row],[battery_capacity_kwh]])</f>
        <v>11.863636363636363</v>
      </c>
      <c r="R850">
        <f>(EV_DATA[[#This Row],[avg_ev_price_usd]]/EV_DATA[[#This Row],[vehicle_range_km]])</f>
        <v>158.04980842911877</v>
      </c>
      <c r="S850">
        <f>(EV_DATA[[#This Row],[charging_stations]]/EV_DATA[[#This Row],[ev_sales_units]])*1000</f>
        <v>415.79148988457064</v>
      </c>
      <c r="T850" t="s">
        <v>20</v>
      </c>
    </row>
    <row r="851" spans="1:20" x14ac:dyDescent="0.3">
      <c r="A851" t="s">
        <v>894</v>
      </c>
      <c r="B851" t="s">
        <v>27</v>
      </c>
      <c r="C851" t="s">
        <v>28</v>
      </c>
      <c r="D851" t="s">
        <v>29</v>
      </c>
      <c r="E851" t="s">
        <v>37</v>
      </c>
      <c r="F851">
        <v>827836</v>
      </c>
      <c r="G851">
        <v>54</v>
      </c>
      <c r="H851">
        <v>499</v>
      </c>
      <c r="I851">
        <v>0.92</v>
      </c>
      <c r="J851">
        <v>10088</v>
      </c>
      <c r="K851">
        <v>79493</v>
      </c>
      <c r="L851">
        <v>21.5</v>
      </c>
      <c r="M851">
        <v>56.3</v>
      </c>
      <c r="N851">
        <v>9.5</v>
      </c>
      <c r="O851">
        <v>2026</v>
      </c>
      <c r="P851">
        <f>EV_DATA[[#This Row],[avg_ev_price_usd]]*EV_DATA[[#This Row],[ev_sales_units]]</f>
        <v>65807167148</v>
      </c>
      <c r="Q851">
        <f>(EV_DATA[[#This Row],[vehicle_range_km]]/EV_DATA[[#This Row],[battery_capacity_kwh]])</f>
        <v>9.2407407407407405</v>
      </c>
      <c r="R851">
        <f>(EV_DATA[[#This Row],[avg_ev_price_usd]]/EV_DATA[[#This Row],[vehicle_range_km]])</f>
        <v>159.30460921843687</v>
      </c>
      <c r="S851">
        <f>(EV_DATA[[#This Row],[charging_stations]]/EV_DATA[[#This Row],[ev_sales_units]])*1000</f>
        <v>12.185988529128958</v>
      </c>
      <c r="T851" t="s">
        <v>34</v>
      </c>
    </row>
    <row r="852" spans="1:20" x14ac:dyDescent="0.3">
      <c r="A852" t="s">
        <v>895</v>
      </c>
      <c r="B852" t="s">
        <v>16</v>
      </c>
      <c r="C852" t="s">
        <v>17</v>
      </c>
      <c r="D852" t="s">
        <v>45</v>
      </c>
      <c r="E852" t="s">
        <v>33</v>
      </c>
      <c r="F852">
        <v>181137</v>
      </c>
      <c r="G852">
        <v>89</v>
      </c>
      <c r="H852">
        <v>588</v>
      </c>
      <c r="I852">
        <v>0.56000000000000005</v>
      </c>
      <c r="J852">
        <v>34358</v>
      </c>
      <c r="K852">
        <v>57371</v>
      </c>
      <c r="L852">
        <v>12.2</v>
      </c>
      <c r="M852">
        <v>40.4</v>
      </c>
      <c r="N852">
        <v>165.7</v>
      </c>
      <c r="O852">
        <v>2026</v>
      </c>
      <c r="P852">
        <f>EV_DATA[[#This Row],[avg_ev_price_usd]]*EV_DATA[[#This Row],[ev_sales_units]]</f>
        <v>10392010827</v>
      </c>
      <c r="Q852">
        <f>(EV_DATA[[#This Row],[vehicle_range_km]]/EV_DATA[[#This Row],[battery_capacity_kwh]])</f>
        <v>6.606741573033708</v>
      </c>
      <c r="R852">
        <f>(EV_DATA[[#This Row],[avg_ev_price_usd]]/EV_DATA[[#This Row],[vehicle_range_km]])</f>
        <v>97.569727891156461</v>
      </c>
      <c r="S852">
        <f>(EV_DATA[[#This Row],[charging_stations]]/EV_DATA[[#This Row],[ev_sales_units]])*1000</f>
        <v>189.67963475159686</v>
      </c>
      <c r="T852" t="s">
        <v>20</v>
      </c>
    </row>
    <row r="853" spans="1:20" x14ac:dyDescent="0.3">
      <c r="A853" t="s">
        <v>896</v>
      </c>
      <c r="B853" t="s">
        <v>42</v>
      </c>
      <c r="C853" t="s">
        <v>17</v>
      </c>
      <c r="D853" t="s">
        <v>24</v>
      </c>
      <c r="E853" t="s">
        <v>25</v>
      </c>
      <c r="F853">
        <v>83930</v>
      </c>
      <c r="G853">
        <v>99</v>
      </c>
      <c r="H853">
        <v>422</v>
      </c>
      <c r="I853">
        <v>1.65</v>
      </c>
      <c r="J853">
        <v>186345</v>
      </c>
      <c r="K853">
        <v>78537</v>
      </c>
      <c r="L853">
        <v>23.3</v>
      </c>
      <c r="M853">
        <v>56.2</v>
      </c>
      <c r="N853">
        <v>151.6</v>
      </c>
      <c r="O853">
        <v>2026</v>
      </c>
      <c r="P853">
        <f>EV_DATA[[#This Row],[avg_ev_price_usd]]*EV_DATA[[#This Row],[ev_sales_units]]</f>
        <v>6591610410</v>
      </c>
      <c r="Q853">
        <f>(EV_DATA[[#This Row],[vehicle_range_km]]/EV_DATA[[#This Row],[battery_capacity_kwh]])</f>
        <v>4.262626262626263</v>
      </c>
      <c r="R853">
        <f>(EV_DATA[[#This Row],[avg_ev_price_usd]]/EV_DATA[[#This Row],[vehicle_range_km]])</f>
        <v>186.10663507109004</v>
      </c>
      <c r="S853">
        <f>(EV_DATA[[#This Row],[charging_stations]]/EV_DATA[[#This Row],[ev_sales_units]])*1000</f>
        <v>2220.243059692601</v>
      </c>
      <c r="T853" t="s">
        <v>34</v>
      </c>
    </row>
    <row r="854" spans="1:20" x14ac:dyDescent="0.3">
      <c r="A854" t="s">
        <v>897</v>
      </c>
      <c r="B854" t="s">
        <v>52</v>
      </c>
      <c r="C854" t="s">
        <v>40</v>
      </c>
      <c r="D854" t="s">
        <v>18</v>
      </c>
      <c r="E854" t="s">
        <v>19</v>
      </c>
      <c r="F854">
        <v>492584</v>
      </c>
      <c r="G854">
        <v>117</v>
      </c>
      <c r="H854">
        <v>564</v>
      </c>
      <c r="I854">
        <v>0.68</v>
      </c>
      <c r="J854">
        <v>95114</v>
      </c>
      <c r="K854">
        <v>84198</v>
      </c>
      <c r="L854">
        <v>14.4</v>
      </c>
      <c r="M854">
        <v>19.5</v>
      </c>
      <c r="N854">
        <v>199.3</v>
      </c>
      <c r="O854">
        <v>2026</v>
      </c>
      <c r="P854">
        <f>EV_DATA[[#This Row],[avg_ev_price_usd]]*EV_DATA[[#This Row],[ev_sales_units]]</f>
        <v>41474587632</v>
      </c>
      <c r="Q854">
        <f>(EV_DATA[[#This Row],[vehicle_range_km]]/EV_DATA[[#This Row],[battery_capacity_kwh]])</f>
        <v>4.8205128205128203</v>
      </c>
      <c r="R854">
        <f>(EV_DATA[[#This Row],[avg_ev_price_usd]]/EV_DATA[[#This Row],[vehicle_range_km]])</f>
        <v>149.28723404255319</v>
      </c>
      <c r="S854">
        <f>(EV_DATA[[#This Row],[charging_stations]]/EV_DATA[[#This Row],[ev_sales_units]])*1000</f>
        <v>193.09193964887206</v>
      </c>
      <c r="T854" t="s">
        <v>20</v>
      </c>
    </row>
    <row r="855" spans="1:20" x14ac:dyDescent="0.3">
      <c r="A855" t="s">
        <v>898</v>
      </c>
      <c r="B855" t="s">
        <v>22</v>
      </c>
      <c r="C855" t="s">
        <v>23</v>
      </c>
      <c r="D855" t="s">
        <v>36</v>
      </c>
      <c r="E855" t="s">
        <v>37</v>
      </c>
      <c r="F855">
        <v>294436</v>
      </c>
      <c r="G855">
        <v>40</v>
      </c>
      <c r="H855">
        <v>600</v>
      </c>
      <c r="I855">
        <v>1.04</v>
      </c>
      <c r="J855">
        <v>105396</v>
      </c>
      <c r="K855">
        <v>75035</v>
      </c>
      <c r="L855">
        <v>17.7</v>
      </c>
      <c r="M855">
        <v>13.5</v>
      </c>
      <c r="N855">
        <v>257.3</v>
      </c>
      <c r="O855">
        <v>2026</v>
      </c>
      <c r="P855">
        <f>EV_DATA[[#This Row],[avg_ev_price_usd]]*EV_DATA[[#This Row],[ev_sales_units]]</f>
        <v>22093005260</v>
      </c>
      <c r="Q855">
        <f>(EV_DATA[[#This Row],[vehicle_range_km]]/EV_DATA[[#This Row],[battery_capacity_kwh]])</f>
        <v>15</v>
      </c>
      <c r="R855">
        <f>(EV_DATA[[#This Row],[avg_ev_price_usd]]/EV_DATA[[#This Row],[vehicle_range_km]])</f>
        <v>125.05833333333334</v>
      </c>
      <c r="S855">
        <f>(EV_DATA[[#This Row],[charging_stations]]/EV_DATA[[#This Row],[ev_sales_units]])*1000</f>
        <v>357.95894523767475</v>
      </c>
      <c r="T855" t="s">
        <v>20</v>
      </c>
    </row>
    <row r="856" spans="1:20" x14ac:dyDescent="0.3">
      <c r="A856" t="s">
        <v>899</v>
      </c>
      <c r="B856" t="s">
        <v>22</v>
      </c>
      <c r="C856" t="s">
        <v>23</v>
      </c>
      <c r="D856" t="s">
        <v>72</v>
      </c>
      <c r="E856" t="s">
        <v>19</v>
      </c>
      <c r="F856">
        <v>761235</v>
      </c>
      <c r="G856">
        <v>86</v>
      </c>
      <c r="H856">
        <v>524</v>
      </c>
      <c r="I856">
        <v>2.75</v>
      </c>
      <c r="J856">
        <v>179965</v>
      </c>
      <c r="K856">
        <v>51927</v>
      </c>
      <c r="L856">
        <v>22.8</v>
      </c>
      <c r="M856">
        <v>21.9</v>
      </c>
      <c r="N856">
        <v>211.4</v>
      </c>
      <c r="O856">
        <v>2026</v>
      </c>
      <c r="P856">
        <f>EV_DATA[[#This Row],[avg_ev_price_usd]]*EV_DATA[[#This Row],[ev_sales_units]]</f>
        <v>39528649845</v>
      </c>
      <c r="Q856">
        <f>(EV_DATA[[#This Row],[vehicle_range_km]]/EV_DATA[[#This Row],[battery_capacity_kwh]])</f>
        <v>6.0930232558139537</v>
      </c>
      <c r="R856">
        <f>(EV_DATA[[#This Row],[avg_ev_price_usd]]/EV_DATA[[#This Row],[vehicle_range_km]])</f>
        <v>99.097328244274806</v>
      </c>
      <c r="S856">
        <f>(EV_DATA[[#This Row],[charging_stations]]/EV_DATA[[#This Row],[ev_sales_units]])*1000</f>
        <v>236.41188332118202</v>
      </c>
      <c r="T856" t="s">
        <v>34</v>
      </c>
    </row>
    <row r="857" spans="1:20" x14ac:dyDescent="0.3">
      <c r="A857" t="s">
        <v>900</v>
      </c>
      <c r="B857" t="s">
        <v>22</v>
      </c>
      <c r="C857" t="s">
        <v>23</v>
      </c>
      <c r="D857" t="s">
        <v>43</v>
      </c>
      <c r="E857" t="s">
        <v>37</v>
      </c>
      <c r="F857">
        <v>845411</v>
      </c>
      <c r="G857">
        <v>69</v>
      </c>
      <c r="H857">
        <v>283</v>
      </c>
      <c r="I857">
        <v>2.23</v>
      </c>
      <c r="J857">
        <v>64843</v>
      </c>
      <c r="K857">
        <v>77814</v>
      </c>
      <c r="L857">
        <v>18.899999999999999</v>
      </c>
      <c r="M857">
        <v>37.700000000000003</v>
      </c>
      <c r="N857">
        <v>196</v>
      </c>
      <c r="O857">
        <v>2026</v>
      </c>
      <c r="P857">
        <f>EV_DATA[[#This Row],[avg_ev_price_usd]]*EV_DATA[[#This Row],[ev_sales_units]]</f>
        <v>65784811554</v>
      </c>
      <c r="Q857">
        <f>(EV_DATA[[#This Row],[vehicle_range_km]]/EV_DATA[[#This Row],[battery_capacity_kwh]])</f>
        <v>4.1014492753623184</v>
      </c>
      <c r="R857">
        <f>(EV_DATA[[#This Row],[avg_ev_price_usd]]/EV_DATA[[#This Row],[vehicle_range_km]])</f>
        <v>274.96113074204948</v>
      </c>
      <c r="S857">
        <f>(EV_DATA[[#This Row],[charging_stations]]/EV_DATA[[#This Row],[ev_sales_units]])*1000</f>
        <v>76.699971966298051</v>
      </c>
      <c r="T857" t="s">
        <v>34</v>
      </c>
    </row>
    <row r="858" spans="1:20" x14ac:dyDescent="0.3">
      <c r="A858" t="s">
        <v>901</v>
      </c>
      <c r="B858" t="s">
        <v>22</v>
      </c>
      <c r="C858" t="s">
        <v>23</v>
      </c>
      <c r="D858" t="s">
        <v>24</v>
      </c>
      <c r="E858" t="s">
        <v>37</v>
      </c>
      <c r="F858">
        <v>716290</v>
      </c>
      <c r="G858">
        <v>52</v>
      </c>
      <c r="H858">
        <v>356</v>
      </c>
      <c r="I858">
        <v>1.2</v>
      </c>
      <c r="J858">
        <v>97931</v>
      </c>
      <c r="K858">
        <v>56698</v>
      </c>
      <c r="L858">
        <v>19.899999999999999</v>
      </c>
      <c r="M858">
        <v>52.3</v>
      </c>
      <c r="N858">
        <v>37.700000000000003</v>
      </c>
      <c r="O858">
        <v>2026</v>
      </c>
      <c r="P858">
        <f>EV_DATA[[#This Row],[avg_ev_price_usd]]*EV_DATA[[#This Row],[ev_sales_units]]</f>
        <v>40612210420</v>
      </c>
      <c r="Q858">
        <f>(EV_DATA[[#This Row],[vehicle_range_km]]/EV_DATA[[#This Row],[battery_capacity_kwh]])</f>
        <v>6.8461538461538458</v>
      </c>
      <c r="R858">
        <f>(EV_DATA[[#This Row],[avg_ev_price_usd]]/EV_DATA[[#This Row],[vehicle_range_km]])</f>
        <v>159.26404494382024</v>
      </c>
      <c r="S858">
        <f>(EV_DATA[[#This Row],[charging_stations]]/EV_DATA[[#This Row],[ev_sales_units]])*1000</f>
        <v>136.71976434125844</v>
      </c>
      <c r="T858" t="s">
        <v>34</v>
      </c>
    </row>
    <row r="859" spans="1:20" x14ac:dyDescent="0.3">
      <c r="A859" t="s">
        <v>902</v>
      </c>
      <c r="B859" t="s">
        <v>16</v>
      </c>
      <c r="C859" t="s">
        <v>17</v>
      </c>
      <c r="D859" t="s">
        <v>31</v>
      </c>
      <c r="E859" t="s">
        <v>19</v>
      </c>
      <c r="F859">
        <v>163714</v>
      </c>
      <c r="G859">
        <v>45</v>
      </c>
      <c r="H859">
        <v>283</v>
      </c>
      <c r="I859">
        <v>1.9</v>
      </c>
      <c r="J859">
        <v>129027</v>
      </c>
      <c r="K859">
        <v>51333</v>
      </c>
      <c r="L859">
        <v>21</v>
      </c>
      <c r="M859">
        <v>5.6</v>
      </c>
      <c r="N859">
        <v>194.7</v>
      </c>
      <c r="O859">
        <v>2026</v>
      </c>
      <c r="P859">
        <f>EV_DATA[[#This Row],[avg_ev_price_usd]]*EV_DATA[[#This Row],[ev_sales_units]]</f>
        <v>8403930762</v>
      </c>
      <c r="Q859">
        <f>(EV_DATA[[#This Row],[vehicle_range_km]]/EV_DATA[[#This Row],[battery_capacity_kwh]])</f>
        <v>6.2888888888888888</v>
      </c>
      <c r="R859">
        <f>(EV_DATA[[#This Row],[avg_ev_price_usd]]/EV_DATA[[#This Row],[vehicle_range_km]])</f>
        <v>181.38869257950529</v>
      </c>
      <c r="S859">
        <f>(EV_DATA[[#This Row],[charging_stations]]/EV_DATA[[#This Row],[ev_sales_units]])*1000</f>
        <v>788.12441208448877</v>
      </c>
      <c r="T859" t="s">
        <v>20</v>
      </c>
    </row>
    <row r="860" spans="1:20" x14ac:dyDescent="0.3">
      <c r="A860" t="s">
        <v>903</v>
      </c>
      <c r="B860" t="s">
        <v>61</v>
      </c>
      <c r="C860" t="s">
        <v>40</v>
      </c>
      <c r="D860" t="s">
        <v>47</v>
      </c>
      <c r="E860" t="s">
        <v>33</v>
      </c>
      <c r="F860">
        <v>341755</v>
      </c>
      <c r="G860">
        <v>113</v>
      </c>
      <c r="H860">
        <v>477</v>
      </c>
      <c r="I860">
        <v>0.93</v>
      </c>
      <c r="J860">
        <v>7406</v>
      </c>
      <c r="K860">
        <v>70101</v>
      </c>
      <c r="L860">
        <v>19</v>
      </c>
      <c r="M860">
        <v>35</v>
      </c>
      <c r="N860">
        <v>281.89999999999998</v>
      </c>
      <c r="O860">
        <v>2026</v>
      </c>
      <c r="P860">
        <f>EV_DATA[[#This Row],[avg_ev_price_usd]]*EV_DATA[[#This Row],[ev_sales_units]]</f>
        <v>23957367255</v>
      </c>
      <c r="Q860">
        <f>(EV_DATA[[#This Row],[vehicle_range_km]]/EV_DATA[[#This Row],[battery_capacity_kwh]])</f>
        <v>4.221238938053097</v>
      </c>
      <c r="R860">
        <f>(EV_DATA[[#This Row],[avg_ev_price_usd]]/EV_DATA[[#This Row],[vehicle_range_km]])</f>
        <v>146.96226415094338</v>
      </c>
      <c r="S860">
        <f>(EV_DATA[[#This Row],[charging_stations]]/EV_DATA[[#This Row],[ev_sales_units]])*1000</f>
        <v>21.670494945209288</v>
      </c>
      <c r="T860" t="s">
        <v>34</v>
      </c>
    </row>
    <row r="861" spans="1:20" x14ac:dyDescent="0.3">
      <c r="A861" t="s">
        <v>904</v>
      </c>
      <c r="B861" t="s">
        <v>55</v>
      </c>
      <c r="C861" t="s">
        <v>40</v>
      </c>
      <c r="D861" t="s">
        <v>29</v>
      </c>
      <c r="E861" t="s">
        <v>19</v>
      </c>
      <c r="F861">
        <v>688839</v>
      </c>
      <c r="G861">
        <v>63</v>
      </c>
      <c r="H861">
        <v>406</v>
      </c>
      <c r="I861">
        <v>2.15</v>
      </c>
      <c r="J861">
        <v>140280</v>
      </c>
      <c r="K861">
        <v>67108</v>
      </c>
      <c r="L861">
        <v>22.7</v>
      </c>
      <c r="M861">
        <v>6.2</v>
      </c>
      <c r="N861">
        <v>238.7</v>
      </c>
      <c r="O861">
        <v>2026</v>
      </c>
      <c r="P861">
        <f>EV_DATA[[#This Row],[avg_ev_price_usd]]*EV_DATA[[#This Row],[ev_sales_units]]</f>
        <v>46226607612</v>
      </c>
      <c r="Q861">
        <f>(EV_DATA[[#This Row],[vehicle_range_km]]/EV_DATA[[#This Row],[battery_capacity_kwh]])</f>
        <v>6.4444444444444446</v>
      </c>
      <c r="R861">
        <f>(EV_DATA[[#This Row],[avg_ev_price_usd]]/EV_DATA[[#This Row],[vehicle_range_km]])</f>
        <v>165.29064039408868</v>
      </c>
      <c r="S861">
        <f>(EV_DATA[[#This Row],[charging_stations]]/EV_DATA[[#This Row],[ev_sales_units]])*1000</f>
        <v>203.64700604930906</v>
      </c>
      <c r="T861" t="s">
        <v>34</v>
      </c>
    </row>
    <row r="862" spans="1:20" x14ac:dyDescent="0.3">
      <c r="A862" t="s">
        <v>905</v>
      </c>
      <c r="B862" t="s">
        <v>49</v>
      </c>
      <c r="C862" t="s">
        <v>23</v>
      </c>
      <c r="D862" t="s">
        <v>47</v>
      </c>
      <c r="E862" t="s">
        <v>25</v>
      </c>
      <c r="F862">
        <v>455132</v>
      </c>
      <c r="G862">
        <v>112</v>
      </c>
      <c r="H862">
        <v>572</v>
      </c>
      <c r="I862">
        <v>2.0299999999999998</v>
      </c>
      <c r="J862">
        <v>185931</v>
      </c>
      <c r="K862">
        <v>38349</v>
      </c>
      <c r="L862">
        <v>15.3</v>
      </c>
      <c r="M862">
        <v>38.200000000000003</v>
      </c>
      <c r="N862">
        <v>263.10000000000002</v>
      </c>
      <c r="O862">
        <v>2026</v>
      </c>
      <c r="P862">
        <f>EV_DATA[[#This Row],[avg_ev_price_usd]]*EV_DATA[[#This Row],[ev_sales_units]]</f>
        <v>17453857068</v>
      </c>
      <c r="Q862">
        <f>(EV_DATA[[#This Row],[vehicle_range_km]]/EV_DATA[[#This Row],[battery_capacity_kwh]])</f>
        <v>5.1071428571428568</v>
      </c>
      <c r="R862">
        <f>(EV_DATA[[#This Row],[avg_ev_price_usd]]/EV_DATA[[#This Row],[vehicle_range_km]])</f>
        <v>67.043706293706293</v>
      </c>
      <c r="S862">
        <f>(EV_DATA[[#This Row],[charging_stations]]/EV_DATA[[#This Row],[ev_sales_units]])*1000</f>
        <v>408.52104444424913</v>
      </c>
      <c r="T862" t="s">
        <v>34</v>
      </c>
    </row>
    <row r="863" spans="1:20" x14ac:dyDescent="0.3">
      <c r="A863" t="s">
        <v>906</v>
      </c>
      <c r="B863" t="s">
        <v>49</v>
      </c>
      <c r="C863" t="s">
        <v>23</v>
      </c>
      <c r="D863" t="s">
        <v>24</v>
      </c>
      <c r="E863" t="s">
        <v>33</v>
      </c>
      <c r="F863">
        <v>685775</v>
      </c>
      <c r="G863">
        <v>95</v>
      </c>
      <c r="H863">
        <v>338</v>
      </c>
      <c r="I863">
        <v>0.54</v>
      </c>
      <c r="J863">
        <v>16435</v>
      </c>
      <c r="K863">
        <v>59371</v>
      </c>
      <c r="L863">
        <v>22.7</v>
      </c>
      <c r="M863">
        <v>60.1</v>
      </c>
      <c r="N863">
        <v>269.10000000000002</v>
      </c>
      <c r="O863">
        <v>2026</v>
      </c>
      <c r="P863">
        <f>EV_DATA[[#This Row],[avg_ev_price_usd]]*EV_DATA[[#This Row],[ev_sales_units]]</f>
        <v>40715147525</v>
      </c>
      <c r="Q863">
        <f>(EV_DATA[[#This Row],[vehicle_range_km]]/EV_DATA[[#This Row],[battery_capacity_kwh]])</f>
        <v>3.5578947368421052</v>
      </c>
      <c r="R863">
        <f>(EV_DATA[[#This Row],[avg_ev_price_usd]]/EV_DATA[[#This Row],[vehicle_range_km]])</f>
        <v>175.65384615384616</v>
      </c>
      <c r="S863">
        <f>(EV_DATA[[#This Row],[charging_stations]]/EV_DATA[[#This Row],[ev_sales_units]])*1000</f>
        <v>23.965586380372571</v>
      </c>
      <c r="T863" t="s">
        <v>34</v>
      </c>
    </row>
    <row r="864" spans="1:20" x14ac:dyDescent="0.3">
      <c r="A864" t="s">
        <v>907</v>
      </c>
      <c r="B864" t="s">
        <v>22</v>
      </c>
      <c r="C864" t="s">
        <v>23</v>
      </c>
      <c r="D864" t="s">
        <v>72</v>
      </c>
      <c r="E864" t="s">
        <v>25</v>
      </c>
      <c r="F864">
        <v>270191</v>
      </c>
      <c r="G864">
        <v>98</v>
      </c>
      <c r="H864">
        <v>255</v>
      </c>
      <c r="I864">
        <v>2.25</v>
      </c>
      <c r="J864">
        <v>143947</v>
      </c>
      <c r="K864">
        <v>31772</v>
      </c>
      <c r="L864">
        <v>17.8</v>
      </c>
      <c r="M864">
        <v>15.9</v>
      </c>
      <c r="N864">
        <v>251.9</v>
      </c>
      <c r="O864">
        <v>2026</v>
      </c>
      <c r="P864">
        <f>EV_DATA[[#This Row],[avg_ev_price_usd]]*EV_DATA[[#This Row],[ev_sales_units]]</f>
        <v>8584508452</v>
      </c>
      <c r="Q864">
        <f>(EV_DATA[[#This Row],[vehicle_range_km]]/EV_DATA[[#This Row],[battery_capacity_kwh]])</f>
        <v>2.6020408163265305</v>
      </c>
      <c r="R864">
        <f>(EV_DATA[[#This Row],[avg_ev_price_usd]]/EV_DATA[[#This Row],[vehicle_range_km]])</f>
        <v>124.59607843137255</v>
      </c>
      <c r="S864">
        <f>(EV_DATA[[#This Row],[charging_stations]]/EV_DATA[[#This Row],[ev_sales_units]])*1000</f>
        <v>532.76015855450396</v>
      </c>
      <c r="T864" t="s">
        <v>20</v>
      </c>
    </row>
    <row r="865" spans="1:20" x14ac:dyDescent="0.3">
      <c r="A865" t="s">
        <v>908</v>
      </c>
      <c r="B865" t="s">
        <v>42</v>
      </c>
      <c r="C865" t="s">
        <v>17</v>
      </c>
      <c r="D865" t="s">
        <v>58</v>
      </c>
      <c r="E865" t="s">
        <v>19</v>
      </c>
      <c r="F865">
        <v>120986</v>
      </c>
      <c r="G865">
        <v>43</v>
      </c>
      <c r="H865">
        <v>490</v>
      </c>
      <c r="I865">
        <v>2.59</v>
      </c>
      <c r="J865">
        <v>11933</v>
      </c>
      <c r="K865">
        <v>50031</v>
      </c>
      <c r="L865">
        <v>21</v>
      </c>
      <c r="M865">
        <v>53.7</v>
      </c>
      <c r="N865">
        <v>81.099999999999994</v>
      </c>
      <c r="O865">
        <v>2026</v>
      </c>
      <c r="P865">
        <f>EV_DATA[[#This Row],[avg_ev_price_usd]]*EV_DATA[[#This Row],[ev_sales_units]]</f>
        <v>6053050566</v>
      </c>
      <c r="Q865">
        <f>(EV_DATA[[#This Row],[vehicle_range_km]]/EV_DATA[[#This Row],[battery_capacity_kwh]])</f>
        <v>11.395348837209303</v>
      </c>
      <c r="R865">
        <f>(EV_DATA[[#This Row],[avg_ev_price_usd]]/EV_DATA[[#This Row],[vehicle_range_km]])</f>
        <v>102.10408163265306</v>
      </c>
      <c r="S865">
        <f>(EV_DATA[[#This Row],[charging_stations]]/EV_DATA[[#This Row],[ev_sales_units]])*1000</f>
        <v>98.631246590514607</v>
      </c>
      <c r="T865" t="s">
        <v>34</v>
      </c>
    </row>
    <row r="866" spans="1:20" x14ac:dyDescent="0.3">
      <c r="A866" t="s">
        <v>909</v>
      </c>
      <c r="B866" t="s">
        <v>27</v>
      </c>
      <c r="C866" t="s">
        <v>28</v>
      </c>
      <c r="D866" t="s">
        <v>36</v>
      </c>
      <c r="E866" t="s">
        <v>33</v>
      </c>
      <c r="F866">
        <v>404053</v>
      </c>
      <c r="G866">
        <v>83</v>
      </c>
      <c r="H866">
        <v>372</v>
      </c>
      <c r="I866">
        <v>1.01</v>
      </c>
      <c r="J866">
        <v>40607</v>
      </c>
      <c r="K866">
        <v>51501</v>
      </c>
      <c r="L866">
        <v>12.8</v>
      </c>
      <c r="M866">
        <v>20.9</v>
      </c>
      <c r="N866">
        <v>145.19999999999999</v>
      </c>
      <c r="O866">
        <v>2026</v>
      </c>
      <c r="P866">
        <f>EV_DATA[[#This Row],[avg_ev_price_usd]]*EV_DATA[[#This Row],[ev_sales_units]]</f>
        <v>20809133553</v>
      </c>
      <c r="Q866">
        <f>(EV_DATA[[#This Row],[vehicle_range_km]]/EV_DATA[[#This Row],[battery_capacity_kwh]])</f>
        <v>4.4819277108433733</v>
      </c>
      <c r="R866">
        <f>(EV_DATA[[#This Row],[avg_ev_price_usd]]/EV_DATA[[#This Row],[vehicle_range_km]])</f>
        <v>138.44354838709677</v>
      </c>
      <c r="S866">
        <f>(EV_DATA[[#This Row],[charging_stations]]/EV_DATA[[#This Row],[ev_sales_units]])*1000</f>
        <v>100.49919193769134</v>
      </c>
      <c r="T866" t="s">
        <v>20</v>
      </c>
    </row>
    <row r="867" spans="1:20" x14ac:dyDescent="0.3">
      <c r="A867" t="s">
        <v>910</v>
      </c>
      <c r="B867" t="s">
        <v>22</v>
      </c>
      <c r="C867" t="s">
        <v>23</v>
      </c>
      <c r="D867" t="s">
        <v>18</v>
      </c>
      <c r="E867" t="s">
        <v>19</v>
      </c>
      <c r="F867">
        <v>756484</v>
      </c>
      <c r="G867">
        <v>117</v>
      </c>
      <c r="H867">
        <v>633</v>
      </c>
      <c r="I867">
        <v>2.54</v>
      </c>
      <c r="J867">
        <v>176041</v>
      </c>
      <c r="K867">
        <v>31988</v>
      </c>
      <c r="L867">
        <v>12</v>
      </c>
      <c r="M867">
        <v>20.100000000000001</v>
      </c>
      <c r="N867">
        <v>98.1</v>
      </c>
      <c r="O867">
        <v>2026</v>
      </c>
      <c r="P867">
        <f>EV_DATA[[#This Row],[avg_ev_price_usd]]*EV_DATA[[#This Row],[ev_sales_units]]</f>
        <v>24198410192</v>
      </c>
      <c r="Q867">
        <f>(EV_DATA[[#This Row],[vehicle_range_km]]/EV_DATA[[#This Row],[battery_capacity_kwh]])</f>
        <v>5.4102564102564106</v>
      </c>
      <c r="R867">
        <f>(EV_DATA[[#This Row],[avg_ev_price_usd]]/EV_DATA[[#This Row],[vehicle_range_km]])</f>
        <v>50.533965244865719</v>
      </c>
      <c r="S867">
        <f>(EV_DATA[[#This Row],[charging_stations]]/EV_DATA[[#This Row],[ev_sales_units]])*1000</f>
        <v>232.70948228911649</v>
      </c>
      <c r="T867" t="s">
        <v>34</v>
      </c>
    </row>
    <row r="868" spans="1:20" x14ac:dyDescent="0.3">
      <c r="A868" t="s">
        <v>911</v>
      </c>
      <c r="B868" t="s">
        <v>66</v>
      </c>
      <c r="C868" t="s">
        <v>17</v>
      </c>
      <c r="D868" t="s">
        <v>72</v>
      </c>
      <c r="E868" t="s">
        <v>25</v>
      </c>
      <c r="F868">
        <v>384405</v>
      </c>
      <c r="G868">
        <v>57</v>
      </c>
      <c r="H868">
        <v>447</v>
      </c>
      <c r="I868">
        <v>1.99</v>
      </c>
      <c r="J868">
        <v>193409</v>
      </c>
      <c r="K868">
        <v>64766</v>
      </c>
      <c r="L868">
        <v>17.399999999999999</v>
      </c>
      <c r="M868">
        <v>13.7</v>
      </c>
      <c r="N868">
        <v>155.80000000000001</v>
      </c>
      <c r="O868">
        <v>2026</v>
      </c>
      <c r="P868">
        <f>EV_DATA[[#This Row],[avg_ev_price_usd]]*EV_DATA[[#This Row],[ev_sales_units]]</f>
        <v>24896374230</v>
      </c>
      <c r="Q868">
        <f>(EV_DATA[[#This Row],[vehicle_range_km]]/EV_DATA[[#This Row],[battery_capacity_kwh]])</f>
        <v>7.8421052631578947</v>
      </c>
      <c r="R868">
        <f>(EV_DATA[[#This Row],[avg_ev_price_usd]]/EV_DATA[[#This Row],[vehicle_range_km]])</f>
        <v>144.8903803131991</v>
      </c>
      <c r="S868">
        <f>(EV_DATA[[#This Row],[charging_stations]]/EV_DATA[[#This Row],[ev_sales_units]])*1000</f>
        <v>503.13861682340246</v>
      </c>
      <c r="T868" t="s">
        <v>34</v>
      </c>
    </row>
    <row r="869" spans="1:20" x14ac:dyDescent="0.3">
      <c r="A869" t="s">
        <v>912</v>
      </c>
      <c r="B869" t="s">
        <v>61</v>
      </c>
      <c r="C869" t="s">
        <v>40</v>
      </c>
      <c r="D869" t="s">
        <v>36</v>
      </c>
      <c r="E869" t="s">
        <v>33</v>
      </c>
      <c r="F869">
        <v>848138</v>
      </c>
      <c r="G869">
        <v>112</v>
      </c>
      <c r="H869">
        <v>458</v>
      </c>
      <c r="I869">
        <v>1.36</v>
      </c>
      <c r="J869">
        <v>126053</v>
      </c>
      <c r="K869">
        <v>65527</v>
      </c>
      <c r="L869">
        <v>16.2</v>
      </c>
      <c r="M869">
        <v>57.2</v>
      </c>
      <c r="N869">
        <v>101.1</v>
      </c>
      <c r="O869">
        <v>2026</v>
      </c>
      <c r="P869">
        <f>EV_DATA[[#This Row],[avg_ev_price_usd]]*EV_DATA[[#This Row],[ev_sales_units]]</f>
        <v>55575938726</v>
      </c>
      <c r="Q869">
        <f>(EV_DATA[[#This Row],[vehicle_range_km]]/EV_DATA[[#This Row],[battery_capacity_kwh]])</f>
        <v>4.0892857142857144</v>
      </c>
      <c r="R869">
        <f>(EV_DATA[[#This Row],[avg_ev_price_usd]]/EV_DATA[[#This Row],[vehicle_range_km]])</f>
        <v>143.07205240174673</v>
      </c>
      <c r="S869">
        <f>(EV_DATA[[#This Row],[charging_stations]]/EV_DATA[[#This Row],[ev_sales_units]])*1000</f>
        <v>148.62321933458941</v>
      </c>
      <c r="T869" t="s">
        <v>34</v>
      </c>
    </row>
    <row r="870" spans="1:20" x14ac:dyDescent="0.3">
      <c r="A870" t="s">
        <v>913</v>
      </c>
      <c r="B870" t="s">
        <v>42</v>
      </c>
      <c r="C870" t="s">
        <v>17</v>
      </c>
      <c r="D870" t="s">
        <v>43</v>
      </c>
      <c r="E870" t="s">
        <v>19</v>
      </c>
      <c r="F870">
        <v>320547</v>
      </c>
      <c r="G870">
        <v>67</v>
      </c>
      <c r="H870">
        <v>543</v>
      </c>
      <c r="I870">
        <v>1.63</v>
      </c>
      <c r="J870">
        <v>193201</v>
      </c>
      <c r="K870">
        <v>79974</v>
      </c>
      <c r="L870">
        <v>20.2</v>
      </c>
      <c r="M870">
        <v>27.7</v>
      </c>
      <c r="N870">
        <v>53.6</v>
      </c>
      <c r="O870">
        <v>2026</v>
      </c>
      <c r="P870">
        <f>EV_DATA[[#This Row],[avg_ev_price_usd]]*EV_DATA[[#This Row],[ev_sales_units]]</f>
        <v>25635425778</v>
      </c>
      <c r="Q870">
        <f>(EV_DATA[[#This Row],[vehicle_range_km]]/EV_DATA[[#This Row],[battery_capacity_kwh]])</f>
        <v>8.1044776119402986</v>
      </c>
      <c r="R870">
        <f>(EV_DATA[[#This Row],[avg_ev_price_usd]]/EV_DATA[[#This Row],[vehicle_range_km]])</f>
        <v>147.28176795580112</v>
      </c>
      <c r="S870">
        <f>(EV_DATA[[#This Row],[charging_stations]]/EV_DATA[[#This Row],[ev_sales_units]])*1000</f>
        <v>602.72284563574146</v>
      </c>
      <c r="T870" t="s">
        <v>34</v>
      </c>
    </row>
    <row r="871" spans="1:20" x14ac:dyDescent="0.3">
      <c r="A871" t="s">
        <v>914</v>
      </c>
      <c r="B871" t="s">
        <v>52</v>
      </c>
      <c r="C871" t="s">
        <v>40</v>
      </c>
      <c r="D871" t="s">
        <v>31</v>
      </c>
      <c r="E871" t="s">
        <v>25</v>
      </c>
      <c r="F871">
        <v>671554</v>
      </c>
      <c r="G871">
        <v>48</v>
      </c>
      <c r="H871">
        <v>272</v>
      </c>
      <c r="I871">
        <v>2.0699999999999998</v>
      </c>
      <c r="J871">
        <v>29913</v>
      </c>
      <c r="K871">
        <v>32483</v>
      </c>
      <c r="L871">
        <v>15.2</v>
      </c>
      <c r="M871">
        <v>19.7</v>
      </c>
      <c r="N871">
        <v>74.599999999999994</v>
      </c>
      <c r="O871">
        <v>2026</v>
      </c>
      <c r="P871">
        <f>EV_DATA[[#This Row],[avg_ev_price_usd]]*EV_DATA[[#This Row],[ev_sales_units]]</f>
        <v>21814088582</v>
      </c>
      <c r="Q871">
        <f>(EV_DATA[[#This Row],[vehicle_range_km]]/EV_DATA[[#This Row],[battery_capacity_kwh]])</f>
        <v>5.666666666666667</v>
      </c>
      <c r="R871">
        <f>(EV_DATA[[#This Row],[avg_ev_price_usd]]/EV_DATA[[#This Row],[vehicle_range_km]])</f>
        <v>119.42279411764706</v>
      </c>
      <c r="S871">
        <f>(EV_DATA[[#This Row],[charging_stations]]/EV_DATA[[#This Row],[ev_sales_units]])*1000</f>
        <v>44.54295559255101</v>
      </c>
      <c r="T871" t="s">
        <v>34</v>
      </c>
    </row>
    <row r="872" spans="1:20" x14ac:dyDescent="0.3">
      <c r="A872" t="s">
        <v>915</v>
      </c>
      <c r="B872" t="s">
        <v>55</v>
      </c>
      <c r="C872" t="s">
        <v>40</v>
      </c>
      <c r="D872" t="s">
        <v>31</v>
      </c>
      <c r="E872" t="s">
        <v>25</v>
      </c>
      <c r="F872">
        <v>140714</v>
      </c>
      <c r="G872">
        <v>108</v>
      </c>
      <c r="H872">
        <v>424</v>
      </c>
      <c r="I872">
        <v>1.73</v>
      </c>
      <c r="J872">
        <v>151971</v>
      </c>
      <c r="K872">
        <v>25427</v>
      </c>
      <c r="L872">
        <v>18.5</v>
      </c>
      <c r="M872">
        <v>16.600000000000001</v>
      </c>
      <c r="N872">
        <v>84.7</v>
      </c>
      <c r="O872">
        <v>2026</v>
      </c>
      <c r="P872">
        <f>EV_DATA[[#This Row],[avg_ev_price_usd]]*EV_DATA[[#This Row],[ev_sales_units]]</f>
        <v>3577934878</v>
      </c>
      <c r="Q872">
        <f>(EV_DATA[[#This Row],[vehicle_range_km]]/EV_DATA[[#This Row],[battery_capacity_kwh]])</f>
        <v>3.925925925925926</v>
      </c>
      <c r="R872">
        <f>(EV_DATA[[#This Row],[avg_ev_price_usd]]/EV_DATA[[#This Row],[vehicle_range_km]])</f>
        <v>59.969339622641506</v>
      </c>
      <c r="S872">
        <f>(EV_DATA[[#This Row],[charging_stations]]/EV_DATA[[#This Row],[ev_sales_units]])*1000</f>
        <v>1079.9991472063903</v>
      </c>
      <c r="T872" t="s">
        <v>34</v>
      </c>
    </row>
    <row r="873" spans="1:20" x14ac:dyDescent="0.3">
      <c r="A873" t="s">
        <v>916</v>
      </c>
      <c r="B873" t="s">
        <v>61</v>
      </c>
      <c r="C873" t="s">
        <v>40</v>
      </c>
      <c r="D873" t="s">
        <v>29</v>
      </c>
      <c r="E873" t="s">
        <v>25</v>
      </c>
      <c r="F873">
        <v>726104</v>
      </c>
      <c r="G873">
        <v>75</v>
      </c>
      <c r="H873">
        <v>400</v>
      </c>
      <c r="I873">
        <v>1.54</v>
      </c>
      <c r="J873">
        <v>100512</v>
      </c>
      <c r="K873">
        <v>29166</v>
      </c>
      <c r="L873">
        <v>20</v>
      </c>
      <c r="M873">
        <v>30.3</v>
      </c>
      <c r="N873">
        <v>187.5</v>
      </c>
      <c r="O873">
        <v>2026</v>
      </c>
      <c r="P873">
        <f>EV_DATA[[#This Row],[avg_ev_price_usd]]*EV_DATA[[#This Row],[ev_sales_units]]</f>
        <v>21177549264</v>
      </c>
      <c r="Q873">
        <f>(EV_DATA[[#This Row],[vehicle_range_km]]/EV_DATA[[#This Row],[battery_capacity_kwh]])</f>
        <v>5.333333333333333</v>
      </c>
      <c r="R873">
        <f>(EV_DATA[[#This Row],[avg_ev_price_usd]]/EV_DATA[[#This Row],[vehicle_range_km]])</f>
        <v>72.915000000000006</v>
      </c>
      <c r="S873">
        <f>(EV_DATA[[#This Row],[charging_stations]]/EV_DATA[[#This Row],[ev_sales_units]])*1000</f>
        <v>138.42645130725077</v>
      </c>
      <c r="T873" t="s">
        <v>34</v>
      </c>
    </row>
    <row r="874" spans="1:20" x14ac:dyDescent="0.3">
      <c r="A874" t="s">
        <v>917</v>
      </c>
      <c r="B874" t="s">
        <v>52</v>
      </c>
      <c r="C874" t="s">
        <v>40</v>
      </c>
      <c r="D874" t="s">
        <v>36</v>
      </c>
      <c r="E874" t="s">
        <v>25</v>
      </c>
      <c r="F874">
        <v>112816</v>
      </c>
      <c r="G874">
        <v>61</v>
      </c>
      <c r="H874">
        <v>303</v>
      </c>
      <c r="I874">
        <v>1.22</v>
      </c>
      <c r="J874">
        <v>57031</v>
      </c>
      <c r="K874">
        <v>32979</v>
      </c>
      <c r="L874">
        <v>24.4</v>
      </c>
      <c r="M874">
        <v>15.8</v>
      </c>
      <c r="N874">
        <v>277.60000000000002</v>
      </c>
      <c r="O874">
        <v>2026</v>
      </c>
      <c r="P874">
        <f>EV_DATA[[#This Row],[avg_ev_price_usd]]*EV_DATA[[#This Row],[ev_sales_units]]</f>
        <v>3720558864</v>
      </c>
      <c r="Q874">
        <f>(EV_DATA[[#This Row],[vehicle_range_km]]/EV_DATA[[#This Row],[battery_capacity_kwh]])</f>
        <v>4.9672131147540988</v>
      </c>
      <c r="R874">
        <f>(EV_DATA[[#This Row],[avg_ev_price_usd]]/EV_DATA[[#This Row],[vehicle_range_km]])</f>
        <v>108.84158415841584</v>
      </c>
      <c r="S874">
        <f>(EV_DATA[[#This Row],[charging_stations]]/EV_DATA[[#This Row],[ev_sales_units]])*1000</f>
        <v>505.52226634519923</v>
      </c>
      <c r="T874" t="s">
        <v>20</v>
      </c>
    </row>
    <row r="875" spans="1:20" x14ac:dyDescent="0.3">
      <c r="A875" t="s">
        <v>918</v>
      </c>
      <c r="B875" t="s">
        <v>49</v>
      </c>
      <c r="C875" t="s">
        <v>23</v>
      </c>
      <c r="D875" t="s">
        <v>43</v>
      </c>
      <c r="E875" t="s">
        <v>25</v>
      </c>
      <c r="F875">
        <v>840782</v>
      </c>
      <c r="G875">
        <v>50</v>
      </c>
      <c r="H875">
        <v>512</v>
      </c>
      <c r="I875">
        <v>1.71</v>
      </c>
      <c r="J875">
        <v>44789</v>
      </c>
      <c r="K875">
        <v>81902</v>
      </c>
      <c r="L875">
        <v>17</v>
      </c>
      <c r="M875">
        <v>21.1</v>
      </c>
      <c r="N875">
        <v>26.2</v>
      </c>
      <c r="O875">
        <v>2026</v>
      </c>
      <c r="P875">
        <f>EV_DATA[[#This Row],[avg_ev_price_usd]]*EV_DATA[[#This Row],[ev_sales_units]]</f>
        <v>68861727364</v>
      </c>
      <c r="Q875">
        <f>(EV_DATA[[#This Row],[vehicle_range_km]]/EV_DATA[[#This Row],[battery_capacity_kwh]])</f>
        <v>10.24</v>
      </c>
      <c r="R875">
        <f>(EV_DATA[[#This Row],[avg_ev_price_usd]]/EV_DATA[[#This Row],[vehicle_range_km]])</f>
        <v>159.96484375</v>
      </c>
      <c r="S875">
        <f>(EV_DATA[[#This Row],[charging_stations]]/EV_DATA[[#This Row],[ev_sales_units]])*1000</f>
        <v>53.270645660825281</v>
      </c>
      <c r="T875" t="s">
        <v>34</v>
      </c>
    </row>
    <row r="876" spans="1:20" x14ac:dyDescent="0.3">
      <c r="A876" t="s">
        <v>919</v>
      </c>
      <c r="B876" t="s">
        <v>52</v>
      </c>
      <c r="C876" t="s">
        <v>40</v>
      </c>
      <c r="D876" t="s">
        <v>43</v>
      </c>
      <c r="E876" t="s">
        <v>19</v>
      </c>
      <c r="F876">
        <v>5370</v>
      </c>
      <c r="G876">
        <v>93</v>
      </c>
      <c r="H876">
        <v>486</v>
      </c>
      <c r="I876">
        <v>2</v>
      </c>
      <c r="J876">
        <v>154136</v>
      </c>
      <c r="K876">
        <v>70256</v>
      </c>
      <c r="L876">
        <v>24.5</v>
      </c>
      <c r="M876">
        <v>7.2</v>
      </c>
      <c r="N876">
        <v>97.8</v>
      </c>
      <c r="O876">
        <v>2026</v>
      </c>
      <c r="P876">
        <f>EV_DATA[[#This Row],[avg_ev_price_usd]]*EV_DATA[[#This Row],[ev_sales_units]]</f>
        <v>377274720</v>
      </c>
      <c r="Q876">
        <f>(EV_DATA[[#This Row],[vehicle_range_km]]/EV_DATA[[#This Row],[battery_capacity_kwh]])</f>
        <v>5.225806451612903</v>
      </c>
      <c r="R876">
        <f>(EV_DATA[[#This Row],[avg_ev_price_usd]]/EV_DATA[[#This Row],[vehicle_range_km]])</f>
        <v>144.559670781893</v>
      </c>
      <c r="S876">
        <f>(EV_DATA[[#This Row],[charging_stations]]/EV_DATA[[#This Row],[ev_sales_units]])*1000</f>
        <v>28703.165735567971</v>
      </c>
      <c r="T876" t="s">
        <v>34</v>
      </c>
    </row>
    <row r="877" spans="1:20" x14ac:dyDescent="0.3">
      <c r="A877" t="s">
        <v>920</v>
      </c>
      <c r="B877" t="s">
        <v>49</v>
      </c>
      <c r="C877" t="s">
        <v>23</v>
      </c>
      <c r="D877" t="s">
        <v>18</v>
      </c>
      <c r="E877" t="s">
        <v>37</v>
      </c>
      <c r="F877">
        <v>876812</v>
      </c>
      <c r="G877">
        <v>56</v>
      </c>
      <c r="H877">
        <v>526</v>
      </c>
      <c r="I877">
        <v>2.16</v>
      </c>
      <c r="J877">
        <v>96334</v>
      </c>
      <c r="K877">
        <v>47177</v>
      </c>
      <c r="L877">
        <v>18.600000000000001</v>
      </c>
      <c r="M877">
        <v>50</v>
      </c>
      <c r="N877">
        <v>97.8</v>
      </c>
      <c r="O877">
        <v>2026</v>
      </c>
      <c r="P877">
        <f>EV_DATA[[#This Row],[avg_ev_price_usd]]*EV_DATA[[#This Row],[ev_sales_units]]</f>
        <v>41365359724</v>
      </c>
      <c r="Q877">
        <f>(EV_DATA[[#This Row],[vehicle_range_km]]/EV_DATA[[#This Row],[battery_capacity_kwh]])</f>
        <v>9.3928571428571423</v>
      </c>
      <c r="R877">
        <f>(EV_DATA[[#This Row],[avg_ev_price_usd]]/EV_DATA[[#This Row],[vehicle_range_km]])</f>
        <v>89.690114068441062</v>
      </c>
      <c r="S877">
        <f>(EV_DATA[[#This Row],[charging_stations]]/EV_DATA[[#This Row],[ev_sales_units]])*1000</f>
        <v>109.86847807739858</v>
      </c>
      <c r="T877" t="s">
        <v>34</v>
      </c>
    </row>
    <row r="878" spans="1:20" x14ac:dyDescent="0.3">
      <c r="A878" t="s">
        <v>921</v>
      </c>
      <c r="B878" t="s">
        <v>52</v>
      </c>
      <c r="C878" t="s">
        <v>40</v>
      </c>
      <c r="D878" t="s">
        <v>47</v>
      </c>
      <c r="E878" t="s">
        <v>25</v>
      </c>
      <c r="F878">
        <v>459468</v>
      </c>
      <c r="G878">
        <v>41</v>
      </c>
      <c r="H878">
        <v>432</v>
      </c>
      <c r="I878">
        <v>2.21</v>
      </c>
      <c r="J878">
        <v>81870</v>
      </c>
      <c r="K878">
        <v>65989</v>
      </c>
      <c r="L878">
        <v>21.8</v>
      </c>
      <c r="M878">
        <v>50.2</v>
      </c>
      <c r="N878">
        <v>204.7</v>
      </c>
      <c r="O878">
        <v>2026</v>
      </c>
      <c r="P878">
        <f>EV_DATA[[#This Row],[avg_ev_price_usd]]*EV_DATA[[#This Row],[ev_sales_units]]</f>
        <v>30319833852</v>
      </c>
      <c r="Q878">
        <f>(EV_DATA[[#This Row],[vehicle_range_km]]/EV_DATA[[#This Row],[battery_capacity_kwh]])</f>
        <v>10.536585365853659</v>
      </c>
      <c r="R878">
        <f>(EV_DATA[[#This Row],[avg_ev_price_usd]]/EV_DATA[[#This Row],[vehicle_range_km]])</f>
        <v>152.75231481481481</v>
      </c>
      <c r="S878">
        <f>(EV_DATA[[#This Row],[charging_stations]]/EV_DATA[[#This Row],[ev_sales_units]])*1000</f>
        <v>178.1843349264802</v>
      </c>
      <c r="T878" t="s">
        <v>34</v>
      </c>
    </row>
    <row r="879" spans="1:20" x14ac:dyDescent="0.3">
      <c r="A879" t="s">
        <v>922</v>
      </c>
      <c r="B879" t="s">
        <v>61</v>
      </c>
      <c r="C879" t="s">
        <v>40</v>
      </c>
      <c r="D879" t="s">
        <v>72</v>
      </c>
      <c r="E879" t="s">
        <v>19</v>
      </c>
      <c r="F879">
        <v>588822</v>
      </c>
      <c r="G879">
        <v>40</v>
      </c>
      <c r="H879">
        <v>567</v>
      </c>
      <c r="I879">
        <v>2.33</v>
      </c>
      <c r="J879">
        <v>38100</v>
      </c>
      <c r="K879">
        <v>70458</v>
      </c>
      <c r="L879">
        <v>16.2</v>
      </c>
      <c r="M879">
        <v>26.5</v>
      </c>
      <c r="N879">
        <v>75.599999999999994</v>
      </c>
      <c r="O879">
        <v>2026</v>
      </c>
      <c r="P879">
        <f>EV_DATA[[#This Row],[avg_ev_price_usd]]*EV_DATA[[#This Row],[ev_sales_units]]</f>
        <v>41487220476</v>
      </c>
      <c r="Q879">
        <f>(EV_DATA[[#This Row],[vehicle_range_km]]/EV_DATA[[#This Row],[battery_capacity_kwh]])</f>
        <v>14.175000000000001</v>
      </c>
      <c r="R879">
        <f>(EV_DATA[[#This Row],[avg_ev_price_usd]]/EV_DATA[[#This Row],[vehicle_range_km]])</f>
        <v>124.26455026455027</v>
      </c>
      <c r="S879">
        <f>(EV_DATA[[#This Row],[charging_stations]]/EV_DATA[[#This Row],[ev_sales_units]])*1000</f>
        <v>64.705462771431769</v>
      </c>
      <c r="T879" t="s">
        <v>34</v>
      </c>
    </row>
    <row r="880" spans="1:20" x14ac:dyDescent="0.3">
      <c r="A880" t="s">
        <v>923</v>
      </c>
      <c r="B880" t="s">
        <v>55</v>
      </c>
      <c r="C880" t="s">
        <v>40</v>
      </c>
      <c r="D880" t="s">
        <v>47</v>
      </c>
      <c r="E880" t="s">
        <v>25</v>
      </c>
      <c r="F880">
        <v>836200</v>
      </c>
      <c r="G880">
        <v>101</v>
      </c>
      <c r="H880">
        <v>304</v>
      </c>
      <c r="I880">
        <v>2.46</v>
      </c>
      <c r="J880">
        <v>130300</v>
      </c>
      <c r="K880">
        <v>52846</v>
      </c>
      <c r="L880">
        <v>18</v>
      </c>
      <c r="M880">
        <v>39.4</v>
      </c>
      <c r="N880">
        <v>283.7</v>
      </c>
      <c r="O880">
        <v>2026</v>
      </c>
      <c r="P880">
        <f>EV_DATA[[#This Row],[avg_ev_price_usd]]*EV_DATA[[#This Row],[ev_sales_units]]</f>
        <v>44189825200</v>
      </c>
      <c r="Q880">
        <f>(EV_DATA[[#This Row],[vehicle_range_km]]/EV_DATA[[#This Row],[battery_capacity_kwh]])</f>
        <v>3.0099009900990099</v>
      </c>
      <c r="R880">
        <f>(EV_DATA[[#This Row],[avg_ev_price_usd]]/EV_DATA[[#This Row],[vehicle_range_km]])</f>
        <v>173.83552631578948</v>
      </c>
      <c r="S880">
        <f>(EV_DATA[[#This Row],[charging_stations]]/EV_DATA[[#This Row],[ev_sales_units]])*1000</f>
        <v>155.82396555847882</v>
      </c>
      <c r="T880" t="s">
        <v>34</v>
      </c>
    </row>
    <row r="881" spans="1:20" x14ac:dyDescent="0.3">
      <c r="A881" t="s">
        <v>924</v>
      </c>
      <c r="B881" t="s">
        <v>55</v>
      </c>
      <c r="C881" t="s">
        <v>40</v>
      </c>
      <c r="D881" t="s">
        <v>72</v>
      </c>
      <c r="E881" t="s">
        <v>33</v>
      </c>
      <c r="F881">
        <v>178278</v>
      </c>
      <c r="G881">
        <v>79</v>
      </c>
      <c r="H881">
        <v>557</v>
      </c>
      <c r="I881">
        <v>2.06</v>
      </c>
      <c r="J881">
        <v>134741</v>
      </c>
      <c r="K881">
        <v>43837</v>
      </c>
      <c r="L881">
        <v>14.9</v>
      </c>
      <c r="M881">
        <v>62</v>
      </c>
      <c r="N881">
        <v>272.3</v>
      </c>
      <c r="O881">
        <v>2026</v>
      </c>
      <c r="P881">
        <f>EV_DATA[[#This Row],[avg_ev_price_usd]]*EV_DATA[[#This Row],[ev_sales_units]]</f>
        <v>7815172686</v>
      </c>
      <c r="Q881">
        <f>(EV_DATA[[#This Row],[vehicle_range_km]]/EV_DATA[[#This Row],[battery_capacity_kwh]])</f>
        <v>7.0506329113924053</v>
      </c>
      <c r="R881">
        <f>(EV_DATA[[#This Row],[avg_ev_price_usd]]/EV_DATA[[#This Row],[vehicle_range_km]])</f>
        <v>78.701974865350095</v>
      </c>
      <c r="S881">
        <f>(EV_DATA[[#This Row],[charging_stations]]/EV_DATA[[#This Row],[ev_sales_units]])*1000</f>
        <v>755.79151662011009</v>
      </c>
      <c r="T881" t="s">
        <v>20</v>
      </c>
    </row>
    <row r="882" spans="1:20" x14ac:dyDescent="0.3">
      <c r="A882" t="s">
        <v>925</v>
      </c>
      <c r="B882" t="s">
        <v>61</v>
      </c>
      <c r="C882" t="s">
        <v>40</v>
      </c>
      <c r="D882" t="s">
        <v>31</v>
      </c>
      <c r="E882" t="s">
        <v>19</v>
      </c>
      <c r="F882">
        <v>477405</v>
      </c>
      <c r="G882">
        <v>108</v>
      </c>
      <c r="H882">
        <v>275</v>
      </c>
      <c r="I882">
        <v>2.54</v>
      </c>
      <c r="J882">
        <v>174692</v>
      </c>
      <c r="K882">
        <v>49871</v>
      </c>
      <c r="L882">
        <v>12.8</v>
      </c>
      <c r="M882">
        <v>36.200000000000003</v>
      </c>
      <c r="N882">
        <v>5.2</v>
      </c>
      <c r="O882">
        <v>2026</v>
      </c>
      <c r="P882">
        <f>EV_DATA[[#This Row],[avg_ev_price_usd]]*EV_DATA[[#This Row],[ev_sales_units]]</f>
        <v>23808664755</v>
      </c>
      <c r="Q882">
        <f>(EV_DATA[[#This Row],[vehicle_range_km]]/EV_DATA[[#This Row],[battery_capacity_kwh]])</f>
        <v>2.5462962962962963</v>
      </c>
      <c r="R882">
        <f>(EV_DATA[[#This Row],[avg_ev_price_usd]]/EV_DATA[[#This Row],[vehicle_range_km]])</f>
        <v>181.3490909090909</v>
      </c>
      <c r="S882">
        <f>(EV_DATA[[#This Row],[charging_stations]]/EV_DATA[[#This Row],[ev_sales_units]])*1000</f>
        <v>365.91992124087511</v>
      </c>
      <c r="T882" t="s">
        <v>20</v>
      </c>
    </row>
    <row r="883" spans="1:20" x14ac:dyDescent="0.3">
      <c r="A883" t="s">
        <v>926</v>
      </c>
      <c r="B883" t="s">
        <v>61</v>
      </c>
      <c r="C883" t="s">
        <v>40</v>
      </c>
      <c r="D883" t="s">
        <v>29</v>
      </c>
      <c r="E883" t="s">
        <v>37</v>
      </c>
      <c r="F883">
        <v>168287</v>
      </c>
      <c r="G883">
        <v>64</v>
      </c>
      <c r="H883">
        <v>522</v>
      </c>
      <c r="I883">
        <v>1.44</v>
      </c>
      <c r="J883">
        <v>71090</v>
      </c>
      <c r="K883">
        <v>82037</v>
      </c>
      <c r="L883">
        <v>17.8</v>
      </c>
      <c r="M883">
        <v>23.4</v>
      </c>
      <c r="N883">
        <v>236.8</v>
      </c>
      <c r="O883">
        <v>2026</v>
      </c>
      <c r="P883">
        <f>EV_DATA[[#This Row],[avg_ev_price_usd]]*EV_DATA[[#This Row],[ev_sales_units]]</f>
        <v>13805760619</v>
      </c>
      <c r="Q883">
        <f>(EV_DATA[[#This Row],[vehicle_range_km]]/EV_DATA[[#This Row],[battery_capacity_kwh]])</f>
        <v>8.15625</v>
      </c>
      <c r="R883">
        <f>(EV_DATA[[#This Row],[avg_ev_price_usd]]/EV_DATA[[#This Row],[vehicle_range_km]])</f>
        <v>157.15900383141764</v>
      </c>
      <c r="S883">
        <f>(EV_DATA[[#This Row],[charging_stations]]/EV_DATA[[#This Row],[ev_sales_units]])*1000</f>
        <v>422.43310534978934</v>
      </c>
      <c r="T883" t="s">
        <v>20</v>
      </c>
    </row>
    <row r="884" spans="1:20" x14ac:dyDescent="0.3">
      <c r="A884" t="s">
        <v>927</v>
      </c>
      <c r="B884" t="s">
        <v>61</v>
      </c>
      <c r="C884" t="s">
        <v>40</v>
      </c>
      <c r="D884" t="s">
        <v>43</v>
      </c>
      <c r="E884" t="s">
        <v>19</v>
      </c>
      <c r="F884">
        <v>65674</v>
      </c>
      <c r="G884">
        <v>118</v>
      </c>
      <c r="H884">
        <v>444</v>
      </c>
      <c r="I884">
        <v>2.23</v>
      </c>
      <c r="J884">
        <v>121197</v>
      </c>
      <c r="K884">
        <v>72151</v>
      </c>
      <c r="L884">
        <v>12.8</v>
      </c>
      <c r="M884">
        <v>20.8</v>
      </c>
      <c r="N884">
        <v>193.4</v>
      </c>
      <c r="O884">
        <v>2026</v>
      </c>
      <c r="P884">
        <f>EV_DATA[[#This Row],[avg_ev_price_usd]]*EV_DATA[[#This Row],[ev_sales_units]]</f>
        <v>4738444774</v>
      </c>
      <c r="Q884">
        <f>(EV_DATA[[#This Row],[vehicle_range_km]]/EV_DATA[[#This Row],[battery_capacity_kwh]])</f>
        <v>3.7627118644067798</v>
      </c>
      <c r="R884">
        <f>(EV_DATA[[#This Row],[avg_ev_price_usd]]/EV_DATA[[#This Row],[vehicle_range_km]])</f>
        <v>162.50225225225225</v>
      </c>
      <c r="S884">
        <f>(EV_DATA[[#This Row],[charging_stations]]/EV_DATA[[#This Row],[ev_sales_units]])*1000</f>
        <v>1845.433504887779</v>
      </c>
      <c r="T884" t="s">
        <v>20</v>
      </c>
    </row>
    <row r="885" spans="1:20" x14ac:dyDescent="0.3">
      <c r="A885" t="s">
        <v>928</v>
      </c>
      <c r="B885" t="s">
        <v>52</v>
      </c>
      <c r="C885" t="s">
        <v>40</v>
      </c>
      <c r="D885" t="s">
        <v>18</v>
      </c>
      <c r="E885" t="s">
        <v>19</v>
      </c>
      <c r="F885">
        <v>131255</v>
      </c>
      <c r="G885">
        <v>52</v>
      </c>
      <c r="H885">
        <v>479</v>
      </c>
      <c r="I885">
        <v>2.1800000000000002</v>
      </c>
      <c r="J885">
        <v>152760</v>
      </c>
      <c r="K885">
        <v>52763</v>
      </c>
      <c r="L885">
        <v>16.100000000000001</v>
      </c>
      <c r="M885">
        <v>8.9</v>
      </c>
      <c r="N885">
        <v>271.7</v>
      </c>
      <c r="O885">
        <v>2026</v>
      </c>
      <c r="P885">
        <f>EV_DATA[[#This Row],[avg_ev_price_usd]]*EV_DATA[[#This Row],[ev_sales_units]]</f>
        <v>6925407565</v>
      </c>
      <c r="Q885">
        <f>(EV_DATA[[#This Row],[vehicle_range_km]]/EV_DATA[[#This Row],[battery_capacity_kwh]])</f>
        <v>9.2115384615384617</v>
      </c>
      <c r="R885">
        <f>(EV_DATA[[#This Row],[avg_ev_price_usd]]/EV_DATA[[#This Row],[vehicle_range_km]])</f>
        <v>110.15240083507307</v>
      </c>
      <c r="S885">
        <f>(EV_DATA[[#This Row],[charging_stations]]/EV_DATA[[#This Row],[ev_sales_units]])*1000</f>
        <v>1163.8413774713342</v>
      </c>
      <c r="T885" t="s">
        <v>34</v>
      </c>
    </row>
    <row r="886" spans="1:20" x14ac:dyDescent="0.3">
      <c r="A886" t="s">
        <v>929</v>
      </c>
      <c r="B886" t="s">
        <v>61</v>
      </c>
      <c r="C886" t="s">
        <v>40</v>
      </c>
      <c r="D886" t="s">
        <v>29</v>
      </c>
      <c r="E886" t="s">
        <v>25</v>
      </c>
      <c r="F886">
        <v>512502</v>
      </c>
      <c r="G886">
        <v>86</v>
      </c>
      <c r="H886">
        <v>358</v>
      </c>
      <c r="I886">
        <v>2.33</v>
      </c>
      <c r="J886">
        <v>182893</v>
      </c>
      <c r="K886">
        <v>47870</v>
      </c>
      <c r="L886">
        <v>24.4</v>
      </c>
      <c r="M886">
        <v>37.5</v>
      </c>
      <c r="N886">
        <v>85.2</v>
      </c>
      <c r="O886">
        <v>2026</v>
      </c>
      <c r="P886">
        <f>EV_DATA[[#This Row],[avg_ev_price_usd]]*EV_DATA[[#This Row],[ev_sales_units]]</f>
        <v>24533470740</v>
      </c>
      <c r="Q886">
        <f>(EV_DATA[[#This Row],[vehicle_range_km]]/EV_DATA[[#This Row],[battery_capacity_kwh]])</f>
        <v>4.1627906976744189</v>
      </c>
      <c r="R886">
        <f>(EV_DATA[[#This Row],[avg_ev_price_usd]]/EV_DATA[[#This Row],[vehicle_range_km]])</f>
        <v>133.71508379888269</v>
      </c>
      <c r="S886">
        <f>(EV_DATA[[#This Row],[charging_stations]]/EV_DATA[[#This Row],[ev_sales_units]])*1000</f>
        <v>356.86299760781418</v>
      </c>
      <c r="T886" t="s">
        <v>34</v>
      </c>
    </row>
    <row r="887" spans="1:20" x14ac:dyDescent="0.3">
      <c r="A887" t="s">
        <v>930</v>
      </c>
      <c r="B887" t="s">
        <v>16</v>
      </c>
      <c r="C887" t="s">
        <v>17</v>
      </c>
      <c r="D887" t="s">
        <v>45</v>
      </c>
      <c r="E887" t="s">
        <v>19</v>
      </c>
      <c r="F887">
        <v>397740</v>
      </c>
      <c r="G887">
        <v>119</v>
      </c>
      <c r="H887">
        <v>321</v>
      </c>
      <c r="I887">
        <v>2.0099999999999998</v>
      </c>
      <c r="J887">
        <v>49733</v>
      </c>
      <c r="K887">
        <v>53960</v>
      </c>
      <c r="L887">
        <v>22.5</v>
      </c>
      <c r="M887">
        <v>56.4</v>
      </c>
      <c r="N887">
        <v>178.6</v>
      </c>
      <c r="O887">
        <v>2026</v>
      </c>
      <c r="P887">
        <f>EV_DATA[[#This Row],[avg_ev_price_usd]]*EV_DATA[[#This Row],[ev_sales_units]]</f>
        <v>21462050400</v>
      </c>
      <c r="Q887">
        <f>(EV_DATA[[#This Row],[vehicle_range_km]]/EV_DATA[[#This Row],[battery_capacity_kwh]])</f>
        <v>2.6974789915966388</v>
      </c>
      <c r="R887">
        <f>(EV_DATA[[#This Row],[avg_ev_price_usd]]/EV_DATA[[#This Row],[vehicle_range_km]])</f>
        <v>168.09968847352025</v>
      </c>
      <c r="S887">
        <f>(EV_DATA[[#This Row],[charging_stations]]/EV_DATA[[#This Row],[ev_sales_units]])*1000</f>
        <v>125.03897018152563</v>
      </c>
      <c r="T887" t="s">
        <v>34</v>
      </c>
    </row>
    <row r="888" spans="1:20" x14ac:dyDescent="0.3">
      <c r="A888" t="s">
        <v>931</v>
      </c>
      <c r="B888" t="s">
        <v>16</v>
      </c>
      <c r="C888" t="s">
        <v>17</v>
      </c>
      <c r="D888" t="s">
        <v>43</v>
      </c>
      <c r="E888" t="s">
        <v>33</v>
      </c>
      <c r="F888">
        <v>329655</v>
      </c>
      <c r="G888">
        <v>42</v>
      </c>
      <c r="H888">
        <v>486</v>
      </c>
      <c r="I888">
        <v>1.39</v>
      </c>
      <c r="J888">
        <v>75353</v>
      </c>
      <c r="K888">
        <v>32721</v>
      </c>
      <c r="L888">
        <v>16.8</v>
      </c>
      <c r="M888">
        <v>56.5</v>
      </c>
      <c r="N888">
        <v>195.3</v>
      </c>
      <c r="O888">
        <v>2026</v>
      </c>
      <c r="P888">
        <f>EV_DATA[[#This Row],[avg_ev_price_usd]]*EV_DATA[[#This Row],[ev_sales_units]]</f>
        <v>10786641255</v>
      </c>
      <c r="Q888">
        <f>(EV_DATA[[#This Row],[vehicle_range_km]]/EV_DATA[[#This Row],[battery_capacity_kwh]])</f>
        <v>11.571428571428571</v>
      </c>
      <c r="R888">
        <f>(EV_DATA[[#This Row],[avg_ev_price_usd]]/EV_DATA[[#This Row],[vehicle_range_km]])</f>
        <v>67.327160493827165</v>
      </c>
      <c r="S888">
        <f>(EV_DATA[[#This Row],[charging_stations]]/EV_DATA[[#This Row],[ev_sales_units]])*1000</f>
        <v>228.58139570156681</v>
      </c>
      <c r="T888" t="s">
        <v>34</v>
      </c>
    </row>
    <row r="889" spans="1:20" x14ac:dyDescent="0.3">
      <c r="A889" t="s">
        <v>932</v>
      </c>
      <c r="B889" t="s">
        <v>49</v>
      </c>
      <c r="C889" t="s">
        <v>23</v>
      </c>
      <c r="D889" t="s">
        <v>36</v>
      </c>
      <c r="E889" t="s">
        <v>19</v>
      </c>
      <c r="F889">
        <v>46031</v>
      </c>
      <c r="G889">
        <v>104</v>
      </c>
      <c r="H889">
        <v>454</v>
      </c>
      <c r="I889">
        <v>2.84</v>
      </c>
      <c r="J889">
        <v>39724</v>
      </c>
      <c r="K889">
        <v>60271</v>
      </c>
      <c r="L889">
        <v>22.8</v>
      </c>
      <c r="M889">
        <v>49.4</v>
      </c>
      <c r="N889">
        <v>69.5</v>
      </c>
      <c r="O889">
        <v>2026</v>
      </c>
      <c r="P889">
        <f>EV_DATA[[#This Row],[avg_ev_price_usd]]*EV_DATA[[#This Row],[ev_sales_units]]</f>
        <v>2774334401</v>
      </c>
      <c r="Q889">
        <f>(EV_DATA[[#This Row],[vehicle_range_km]]/EV_DATA[[#This Row],[battery_capacity_kwh]])</f>
        <v>4.365384615384615</v>
      </c>
      <c r="R889">
        <f>(EV_DATA[[#This Row],[avg_ev_price_usd]]/EV_DATA[[#This Row],[vehicle_range_km]])</f>
        <v>132.7555066079295</v>
      </c>
      <c r="S889">
        <f>(EV_DATA[[#This Row],[charging_stations]]/EV_DATA[[#This Row],[ev_sales_units]])*1000</f>
        <v>862.98364145901678</v>
      </c>
      <c r="T889" t="s">
        <v>34</v>
      </c>
    </row>
    <row r="890" spans="1:20" x14ac:dyDescent="0.3">
      <c r="A890" t="s">
        <v>933</v>
      </c>
      <c r="B890" t="s">
        <v>22</v>
      </c>
      <c r="C890" t="s">
        <v>23</v>
      </c>
      <c r="D890" t="s">
        <v>36</v>
      </c>
      <c r="E890" t="s">
        <v>37</v>
      </c>
      <c r="F890">
        <v>846871</v>
      </c>
      <c r="G890">
        <v>88</v>
      </c>
      <c r="H890">
        <v>532</v>
      </c>
      <c r="I890">
        <v>0.86</v>
      </c>
      <c r="J890">
        <v>72195</v>
      </c>
      <c r="K890">
        <v>68740</v>
      </c>
      <c r="L890">
        <v>16.5</v>
      </c>
      <c r="M890">
        <v>30.4</v>
      </c>
      <c r="N890">
        <v>206</v>
      </c>
      <c r="O890">
        <v>2026</v>
      </c>
      <c r="P890">
        <f>EV_DATA[[#This Row],[avg_ev_price_usd]]*EV_DATA[[#This Row],[ev_sales_units]]</f>
        <v>58213912540</v>
      </c>
      <c r="Q890">
        <f>(EV_DATA[[#This Row],[vehicle_range_km]]/EV_DATA[[#This Row],[battery_capacity_kwh]])</f>
        <v>6.0454545454545459</v>
      </c>
      <c r="R890">
        <f>(EV_DATA[[#This Row],[avg_ev_price_usd]]/EV_DATA[[#This Row],[vehicle_range_km]])</f>
        <v>129.21052631578948</v>
      </c>
      <c r="S890">
        <f>(EV_DATA[[#This Row],[charging_stations]]/EV_DATA[[#This Row],[ev_sales_units]])*1000</f>
        <v>85.249111139713136</v>
      </c>
      <c r="T890" t="s">
        <v>20</v>
      </c>
    </row>
    <row r="891" spans="1:20" x14ac:dyDescent="0.3">
      <c r="A891" t="s">
        <v>934</v>
      </c>
      <c r="B891" t="s">
        <v>55</v>
      </c>
      <c r="C891" t="s">
        <v>40</v>
      </c>
      <c r="D891" t="s">
        <v>29</v>
      </c>
      <c r="E891" t="s">
        <v>37</v>
      </c>
      <c r="F891">
        <v>335031</v>
      </c>
      <c r="G891">
        <v>79</v>
      </c>
      <c r="H891">
        <v>510</v>
      </c>
      <c r="I891">
        <v>2.81</v>
      </c>
      <c r="J891">
        <v>149321</v>
      </c>
      <c r="K891">
        <v>51412</v>
      </c>
      <c r="L891">
        <v>16.100000000000001</v>
      </c>
      <c r="M891">
        <v>38.200000000000003</v>
      </c>
      <c r="N891">
        <v>205.6</v>
      </c>
      <c r="O891">
        <v>2026</v>
      </c>
      <c r="P891">
        <f>EV_DATA[[#This Row],[avg_ev_price_usd]]*EV_DATA[[#This Row],[ev_sales_units]]</f>
        <v>17224613772</v>
      </c>
      <c r="Q891">
        <f>(EV_DATA[[#This Row],[vehicle_range_km]]/EV_DATA[[#This Row],[battery_capacity_kwh]])</f>
        <v>6.4556962025316453</v>
      </c>
      <c r="R891">
        <f>(EV_DATA[[#This Row],[avg_ev_price_usd]]/EV_DATA[[#This Row],[vehicle_range_km]])</f>
        <v>100.80784313725491</v>
      </c>
      <c r="S891">
        <f>(EV_DATA[[#This Row],[charging_stations]]/EV_DATA[[#This Row],[ev_sales_units]])*1000</f>
        <v>445.69308511749659</v>
      </c>
      <c r="T891" t="s">
        <v>20</v>
      </c>
    </row>
    <row r="892" spans="1:20" x14ac:dyDescent="0.3">
      <c r="A892" t="s">
        <v>935</v>
      </c>
      <c r="B892" t="s">
        <v>16</v>
      </c>
      <c r="C892" t="s">
        <v>17</v>
      </c>
      <c r="D892" t="s">
        <v>43</v>
      </c>
      <c r="E892" t="s">
        <v>33</v>
      </c>
      <c r="F892">
        <v>285133</v>
      </c>
      <c r="G892">
        <v>63</v>
      </c>
      <c r="H892">
        <v>310</v>
      </c>
      <c r="I892">
        <v>2.63</v>
      </c>
      <c r="J892">
        <v>52220</v>
      </c>
      <c r="K892">
        <v>63406</v>
      </c>
      <c r="L892">
        <v>22.7</v>
      </c>
      <c r="M892">
        <v>56.4</v>
      </c>
      <c r="N892">
        <v>131.1</v>
      </c>
      <c r="O892">
        <v>2026</v>
      </c>
      <c r="P892">
        <f>EV_DATA[[#This Row],[avg_ev_price_usd]]*EV_DATA[[#This Row],[ev_sales_units]]</f>
        <v>18079142998</v>
      </c>
      <c r="Q892">
        <f>(EV_DATA[[#This Row],[vehicle_range_km]]/EV_DATA[[#This Row],[battery_capacity_kwh]])</f>
        <v>4.9206349206349209</v>
      </c>
      <c r="R892">
        <f>(EV_DATA[[#This Row],[avg_ev_price_usd]]/EV_DATA[[#This Row],[vehicle_range_km]])</f>
        <v>204.53548387096774</v>
      </c>
      <c r="S892">
        <f>(EV_DATA[[#This Row],[charging_stations]]/EV_DATA[[#This Row],[ev_sales_units]])*1000</f>
        <v>183.1426036270793</v>
      </c>
      <c r="T892" t="s">
        <v>34</v>
      </c>
    </row>
    <row r="893" spans="1:20" x14ac:dyDescent="0.3">
      <c r="A893" t="s">
        <v>936</v>
      </c>
      <c r="B893" t="s">
        <v>27</v>
      </c>
      <c r="C893" t="s">
        <v>28</v>
      </c>
      <c r="D893" t="s">
        <v>36</v>
      </c>
      <c r="E893" t="s">
        <v>19</v>
      </c>
      <c r="F893">
        <v>134106</v>
      </c>
      <c r="G893">
        <v>85</v>
      </c>
      <c r="H893">
        <v>392</v>
      </c>
      <c r="I893">
        <v>0.86</v>
      </c>
      <c r="J893">
        <v>82359</v>
      </c>
      <c r="K893">
        <v>73298</v>
      </c>
      <c r="L893">
        <v>22.1</v>
      </c>
      <c r="M893">
        <v>31</v>
      </c>
      <c r="N893">
        <v>8.8000000000000007</v>
      </c>
      <c r="O893">
        <v>2026</v>
      </c>
      <c r="P893">
        <f>EV_DATA[[#This Row],[avg_ev_price_usd]]*EV_DATA[[#This Row],[ev_sales_units]]</f>
        <v>9829701588</v>
      </c>
      <c r="Q893">
        <f>(EV_DATA[[#This Row],[vehicle_range_km]]/EV_DATA[[#This Row],[battery_capacity_kwh]])</f>
        <v>4.6117647058823525</v>
      </c>
      <c r="R893">
        <f>(EV_DATA[[#This Row],[avg_ev_price_usd]]/EV_DATA[[#This Row],[vehicle_range_km]])</f>
        <v>186.98469387755102</v>
      </c>
      <c r="S893">
        <f>(EV_DATA[[#This Row],[charging_stations]]/EV_DATA[[#This Row],[ev_sales_units]])*1000</f>
        <v>614.13359581226791</v>
      </c>
      <c r="T893" t="s">
        <v>20</v>
      </c>
    </row>
    <row r="894" spans="1:20" x14ac:dyDescent="0.3">
      <c r="A894" t="s">
        <v>937</v>
      </c>
      <c r="B894" t="s">
        <v>52</v>
      </c>
      <c r="C894" t="s">
        <v>40</v>
      </c>
      <c r="D894" t="s">
        <v>36</v>
      </c>
      <c r="E894" t="s">
        <v>33</v>
      </c>
      <c r="F894">
        <v>277023</v>
      </c>
      <c r="G894">
        <v>44</v>
      </c>
      <c r="H894">
        <v>596</v>
      </c>
      <c r="I894">
        <v>1.77</v>
      </c>
      <c r="J894">
        <v>125512</v>
      </c>
      <c r="K894">
        <v>61133</v>
      </c>
      <c r="L894">
        <v>17.3</v>
      </c>
      <c r="M894">
        <v>38.799999999999997</v>
      </c>
      <c r="N894">
        <v>101.3</v>
      </c>
      <c r="O894">
        <v>2026</v>
      </c>
      <c r="P894">
        <f>EV_DATA[[#This Row],[avg_ev_price_usd]]*EV_DATA[[#This Row],[ev_sales_units]]</f>
        <v>16935247059</v>
      </c>
      <c r="Q894">
        <f>(EV_DATA[[#This Row],[vehicle_range_km]]/EV_DATA[[#This Row],[battery_capacity_kwh]])</f>
        <v>13.545454545454545</v>
      </c>
      <c r="R894">
        <f>(EV_DATA[[#This Row],[avg_ev_price_usd]]/EV_DATA[[#This Row],[vehicle_range_km]])</f>
        <v>102.57214765100672</v>
      </c>
      <c r="S894">
        <f>(EV_DATA[[#This Row],[charging_stations]]/EV_DATA[[#This Row],[ev_sales_units]])*1000</f>
        <v>453.0742934702173</v>
      </c>
      <c r="T894" t="s">
        <v>34</v>
      </c>
    </row>
    <row r="895" spans="1:20" x14ac:dyDescent="0.3">
      <c r="A895" t="s">
        <v>938</v>
      </c>
      <c r="B895" t="s">
        <v>39</v>
      </c>
      <c r="C895" t="s">
        <v>40</v>
      </c>
      <c r="D895" t="s">
        <v>47</v>
      </c>
      <c r="E895" t="s">
        <v>25</v>
      </c>
      <c r="F895">
        <v>221568</v>
      </c>
      <c r="G895">
        <v>98</v>
      </c>
      <c r="H895">
        <v>326</v>
      </c>
      <c r="I895">
        <v>2.2000000000000002</v>
      </c>
      <c r="J895">
        <v>100485</v>
      </c>
      <c r="K895">
        <v>68278</v>
      </c>
      <c r="L895">
        <v>24.6</v>
      </c>
      <c r="M895">
        <v>28.3</v>
      </c>
      <c r="N895">
        <v>198.6</v>
      </c>
      <c r="O895">
        <v>2026</v>
      </c>
      <c r="P895">
        <f>EV_DATA[[#This Row],[avg_ev_price_usd]]*EV_DATA[[#This Row],[ev_sales_units]]</f>
        <v>15128219904</v>
      </c>
      <c r="Q895">
        <f>(EV_DATA[[#This Row],[vehicle_range_km]]/EV_DATA[[#This Row],[battery_capacity_kwh]])</f>
        <v>3.3265306122448979</v>
      </c>
      <c r="R895">
        <f>(EV_DATA[[#This Row],[avg_ev_price_usd]]/EV_DATA[[#This Row],[vehicle_range_km]])</f>
        <v>209.44171779141104</v>
      </c>
      <c r="S895">
        <f>(EV_DATA[[#This Row],[charging_stations]]/EV_DATA[[#This Row],[ev_sales_units]])*1000</f>
        <v>453.5176559792028</v>
      </c>
      <c r="T895" t="s">
        <v>20</v>
      </c>
    </row>
    <row r="896" spans="1:20" x14ac:dyDescent="0.3">
      <c r="A896" t="s">
        <v>939</v>
      </c>
      <c r="B896" t="s">
        <v>49</v>
      </c>
      <c r="C896" t="s">
        <v>23</v>
      </c>
      <c r="D896" t="s">
        <v>36</v>
      </c>
      <c r="E896" t="s">
        <v>37</v>
      </c>
      <c r="F896">
        <v>714931</v>
      </c>
      <c r="G896">
        <v>120</v>
      </c>
      <c r="H896">
        <v>379</v>
      </c>
      <c r="I896">
        <v>2.95</v>
      </c>
      <c r="J896">
        <v>55310</v>
      </c>
      <c r="K896">
        <v>45176</v>
      </c>
      <c r="L896">
        <v>21.5</v>
      </c>
      <c r="M896">
        <v>40.1</v>
      </c>
      <c r="N896">
        <v>206.1</v>
      </c>
      <c r="O896">
        <v>2026</v>
      </c>
      <c r="P896">
        <f>EV_DATA[[#This Row],[avg_ev_price_usd]]*EV_DATA[[#This Row],[ev_sales_units]]</f>
        <v>32297722856</v>
      </c>
      <c r="Q896">
        <f>(EV_DATA[[#This Row],[vehicle_range_km]]/EV_DATA[[#This Row],[battery_capacity_kwh]])</f>
        <v>3.1583333333333332</v>
      </c>
      <c r="R896">
        <f>(EV_DATA[[#This Row],[avg_ev_price_usd]]/EV_DATA[[#This Row],[vehicle_range_km]])</f>
        <v>119.19788918205805</v>
      </c>
      <c r="S896">
        <f>(EV_DATA[[#This Row],[charging_stations]]/EV_DATA[[#This Row],[ev_sales_units]])*1000</f>
        <v>77.364109263691176</v>
      </c>
      <c r="T896" t="s">
        <v>34</v>
      </c>
    </row>
    <row r="897" spans="1:20" x14ac:dyDescent="0.3">
      <c r="A897" t="s">
        <v>940</v>
      </c>
      <c r="B897" t="s">
        <v>52</v>
      </c>
      <c r="C897" t="s">
        <v>40</v>
      </c>
      <c r="D897" t="s">
        <v>31</v>
      </c>
      <c r="E897" t="s">
        <v>25</v>
      </c>
      <c r="F897">
        <v>112793</v>
      </c>
      <c r="G897">
        <v>89</v>
      </c>
      <c r="H897">
        <v>606</v>
      </c>
      <c r="I897">
        <v>2.5099999999999998</v>
      </c>
      <c r="J897">
        <v>18758</v>
      </c>
      <c r="K897">
        <v>81525</v>
      </c>
      <c r="L897">
        <v>15.7</v>
      </c>
      <c r="M897">
        <v>38.200000000000003</v>
      </c>
      <c r="N897">
        <v>202.6</v>
      </c>
      <c r="O897">
        <v>2026</v>
      </c>
      <c r="P897">
        <f>EV_DATA[[#This Row],[avg_ev_price_usd]]*EV_DATA[[#This Row],[ev_sales_units]]</f>
        <v>9195449325</v>
      </c>
      <c r="Q897">
        <f>(EV_DATA[[#This Row],[vehicle_range_km]]/EV_DATA[[#This Row],[battery_capacity_kwh]])</f>
        <v>6.808988764044944</v>
      </c>
      <c r="R897">
        <f>(EV_DATA[[#This Row],[avg_ev_price_usd]]/EV_DATA[[#This Row],[vehicle_range_km]])</f>
        <v>134.52970297029702</v>
      </c>
      <c r="S897">
        <f>(EV_DATA[[#This Row],[charging_stations]]/EV_DATA[[#This Row],[ev_sales_units]])*1000</f>
        <v>166.30464656494641</v>
      </c>
      <c r="T897" t="s">
        <v>34</v>
      </c>
    </row>
    <row r="898" spans="1:20" x14ac:dyDescent="0.3">
      <c r="A898" t="s">
        <v>941</v>
      </c>
      <c r="B898" t="s">
        <v>66</v>
      </c>
      <c r="C898" t="s">
        <v>17</v>
      </c>
      <c r="D898" t="s">
        <v>58</v>
      </c>
      <c r="E898" t="s">
        <v>19</v>
      </c>
      <c r="F898">
        <v>128837</v>
      </c>
      <c r="G898">
        <v>114</v>
      </c>
      <c r="H898">
        <v>548</v>
      </c>
      <c r="I898">
        <v>2</v>
      </c>
      <c r="J898">
        <v>61565</v>
      </c>
      <c r="K898">
        <v>79292</v>
      </c>
      <c r="L898">
        <v>15.8</v>
      </c>
      <c r="M898">
        <v>11.7</v>
      </c>
      <c r="N898">
        <v>259.3</v>
      </c>
      <c r="O898">
        <v>2026</v>
      </c>
      <c r="P898">
        <f>EV_DATA[[#This Row],[avg_ev_price_usd]]*EV_DATA[[#This Row],[ev_sales_units]]</f>
        <v>10215743404</v>
      </c>
      <c r="Q898">
        <f>(EV_DATA[[#This Row],[vehicle_range_km]]/EV_DATA[[#This Row],[battery_capacity_kwh]])</f>
        <v>4.807017543859649</v>
      </c>
      <c r="R898">
        <f>(EV_DATA[[#This Row],[avg_ev_price_usd]]/EV_DATA[[#This Row],[vehicle_range_km]])</f>
        <v>144.69343065693431</v>
      </c>
      <c r="S898">
        <f>(EV_DATA[[#This Row],[charging_stations]]/EV_DATA[[#This Row],[ev_sales_units]])*1000</f>
        <v>477.85185932612529</v>
      </c>
      <c r="T898" t="s">
        <v>34</v>
      </c>
    </row>
    <row r="899" spans="1:20" x14ac:dyDescent="0.3">
      <c r="A899" t="s">
        <v>942</v>
      </c>
      <c r="B899" t="s">
        <v>52</v>
      </c>
      <c r="C899" t="s">
        <v>40</v>
      </c>
      <c r="D899" t="s">
        <v>72</v>
      </c>
      <c r="E899" t="s">
        <v>33</v>
      </c>
      <c r="F899">
        <v>18728</v>
      </c>
      <c r="G899">
        <v>100</v>
      </c>
      <c r="H899">
        <v>403</v>
      </c>
      <c r="I899">
        <v>1.46</v>
      </c>
      <c r="J899">
        <v>101904</v>
      </c>
      <c r="K899">
        <v>36118</v>
      </c>
      <c r="L899">
        <v>17.600000000000001</v>
      </c>
      <c r="M899">
        <v>5.9</v>
      </c>
      <c r="N899">
        <v>204.7</v>
      </c>
      <c r="O899">
        <v>2026</v>
      </c>
      <c r="P899">
        <f>EV_DATA[[#This Row],[avg_ev_price_usd]]*EV_DATA[[#This Row],[ev_sales_units]]</f>
        <v>676417904</v>
      </c>
      <c r="Q899">
        <f>(EV_DATA[[#This Row],[vehicle_range_km]]/EV_DATA[[#This Row],[battery_capacity_kwh]])</f>
        <v>4.03</v>
      </c>
      <c r="R899">
        <f>(EV_DATA[[#This Row],[avg_ev_price_usd]]/EV_DATA[[#This Row],[vehicle_range_km]])</f>
        <v>89.622828784119108</v>
      </c>
      <c r="S899">
        <f>(EV_DATA[[#This Row],[charging_stations]]/EV_DATA[[#This Row],[ev_sales_units]])*1000</f>
        <v>5441.2644169158475</v>
      </c>
      <c r="T899" t="s">
        <v>34</v>
      </c>
    </row>
    <row r="900" spans="1:20" x14ac:dyDescent="0.3">
      <c r="A900" t="s">
        <v>943</v>
      </c>
      <c r="B900" t="s">
        <v>16</v>
      </c>
      <c r="C900" t="s">
        <v>17</v>
      </c>
      <c r="D900" t="s">
        <v>58</v>
      </c>
      <c r="E900" t="s">
        <v>33</v>
      </c>
      <c r="F900">
        <v>648031</v>
      </c>
      <c r="G900">
        <v>61</v>
      </c>
      <c r="H900">
        <v>525</v>
      </c>
      <c r="I900">
        <v>1.42</v>
      </c>
      <c r="J900">
        <v>157126</v>
      </c>
      <c r="K900">
        <v>52749</v>
      </c>
      <c r="L900">
        <v>18</v>
      </c>
      <c r="M900">
        <v>38.200000000000003</v>
      </c>
      <c r="N900">
        <v>117.7</v>
      </c>
      <c r="O900">
        <v>2026</v>
      </c>
      <c r="P900">
        <f>EV_DATA[[#This Row],[avg_ev_price_usd]]*EV_DATA[[#This Row],[ev_sales_units]]</f>
        <v>34182987219</v>
      </c>
      <c r="Q900">
        <f>(EV_DATA[[#This Row],[vehicle_range_km]]/EV_DATA[[#This Row],[battery_capacity_kwh]])</f>
        <v>8.6065573770491799</v>
      </c>
      <c r="R900">
        <f>(EV_DATA[[#This Row],[avg_ev_price_usd]]/EV_DATA[[#This Row],[vehicle_range_km]])</f>
        <v>100.47428571428571</v>
      </c>
      <c r="S900">
        <f>(EV_DATA[[#This Row],[charging_stations]]/EV_DATA[[#This Row],[ev_sales_units]])*1000</f>
        <v>242.466795569965</v>
      </c>
      <c r="T900" t="s">
        <v>20</v>
      </c>
    </row>
    <row r="901" spans="1:20" x14ac:dyDescent="0.3">
      <c r="A901" t="s">
        <v>944</v>
      </c>
      <c r="B901" t="s">
        <v>16</v>
      </c>
      <c r="C901" t="s">
        <v>17</v>
      </c>
      <c r="D901" t="s">
        <v>31</v>
      </c>
      <c r="E901" t="s">
        <v>25</v>
      </c>
      <c r="F901">
        <v>703692</v>
      </c>
      <c r="G901">
        <v>51</v>
      </c>
      <c r="H901">
        <v>310</v>
      </c>
      <c r="I901">
        <v>1.1000000000000001</v>
      </c>
      <c r="J901">
        <v>106293</v>
      </c>
      <c r="K901">
        <v>72506</v>
      </c>
      <c r="L901">
        <v>22.2</v>
      </c>
      <c r="M901">
        <v>58.3</v>
      </c>
      <c r="N901">
        <v>31.7</v>
      </c>
      <c r="O901">
        <v>2026</v>
      </c>
      <c r="P901">
        <f>EV_DATA[[#This Row],[avg_ev_price_usd]]*EV_DATA[[#This Row],[ev_sales_units]]</f>
        <v>51021892152</v>
      </c>
      <c r="Q901">
        <f>(EV_DATA[[#This Row],[vehicle_range_km]]/EV_DATA[[#This Row],[battery_capacity_kwh]])</f>
        <v>6.0784313725490193</v>
      </c>
      <c r="R901">
        <f>(EV_DATA[[#This Row],[avg_ev_price_usd]]/EV_DATA[[#This Row],[vehicle_range_km]])</f>
        <v>233.89032258064515</v>
      </c>
      <c r="S901">
        <f>(EV_DATA[[#This Row],[charging_stations]]/EV_DATA[[#This Row],[ev_sales_units]])*1000</f>
        <v>151.05045957606453</v>
      </c>
      <c r="T901" t="s">
        <v>34</v>
      </c>
    </row>
    <row r="902" spans="1:20" x14ac:dyDescent="0.3">
      <c r="A902" t="s">
        <v>945</v>
      </c>
      <c r="B902" t="s">
        <v>42</v>
      </c>
      <c r="C902" t="s">
        <v>17</v>
      </c>
      <c r="D902" t="s">
        <v>58</v>
      </c>
      <c r="E902" t="s">
        <v>37</v>
      </c>
      <c r="F902">
        <v>170727</v>
      </c>
      <c r="G902">
        <v>100</v>
      </c>
      <c r="H902">
        <v>261</v>
      </c>
      <c r="I902">
        <v>1.83</v>
      </c>
      <c r="J902">
        <v>81191</v>
      </c>
      <c r="K902">
        <v>52725</v>
      </c>
      <c r="L902">
        <v>24.6</v>
      </c>
      <c r="M902">
        <v>17.600000000000001</v>
      </c>
      <c r="N902">
        <v>191.9</v>
      </c>
      <c r="O902">
        <v>2026</v>
      </c>
      <c r="P902">
        <f>EV_DATA[[#This Row],[avg_ev_price_usd]]*EV_DATA[[#This Row],[ev_sales_units]]</f>
        <v>9001581075</v>
      </c>
      <c r="Q902">
        <f>(EV_DATA[[#This Row],[vehicle_range_km]]/EV_DATA[[#This Row],[battery_capacity_kwh]])</f>
        <v>2.61</v>
      </c>
      <c r="R902">
        <f>(EV_DATA[[#This Row],[avg_ev_price_usd]]/EV_DATA[[#This Row],[vehicle_range_km]])</f>
        <v>202.01149425287358</v>
      </c>
      <c r="S902">
        <f>(EV_DATA[[#This Row],[charging_stations]]/EV_DATA[[#This Row],[ev_sales_units]])*1000</f>
        <v>475.56039759381935</v>
      </c>
      <c r="T902" t="s">
        <v>20</v>
      </c>
    </row>
    <row r="903" spans="1:20" x14ac:dyDescent="0.3">
      <c r="A903" t="s">
        <v>946</v>
      </c>
      <c r="B903" t="s">
        <v>49</v>
      </c>
      <c r="C903" t="s">
        <v>23</v>
      </c>
      <c r="D903" t="s">
        <v>58</v>
      </c>
      <c r="E903" t="s">
        <v>33</v>
      </c>
      <c r="F903">
        <v>29820</v>
      </c>
      <c r="G903">
        <v>96</v>
      </c>
      <c r="H903">
        <v>621</v>
      </c>
      <c r="I903">
        <v>2.13</v>
      </c>
      <c r="J903">
        <v>13700</v>
      </c>
      <c r="K903">
        <v>43749</v>
      </c>
      <c r="L903">
        <v>21.5</v>
      </c>
      <c r="M903">
        <v>11.6</v>
      </c>
      <c r="N903">
        <v>235.7</v>
      </c>
      <c r="O903">
        <v>2026</v>
      </c>
      <c r="P903">
        <f>EV_DATA[[#This Row],[avg_ev_price_usd]]*EV_DATA[[#This Row],[ev_sales_units]]</f>
        <v>1304595180</v>
      </c>
      <c r="Q903">
        <f>(EV_DATA[[#This Row],[vehicle_range_km]]/EV_DATA[[#This Row],[battery_capacity_kwh]])</f>
        <v>6.46875</v>
      </c>
      <c r="R903">
        <f>(EV_DATA[[#This Row],[avg_ev_price_usd]]/EV_DATA[[#This Row],[vehicle_range_km]])</f>
        <v>70.449275362318843</v>
      </c>
      <c r="S903">
        <f>(EV_DATA[[#This Row],[charging_stations]]/EV_DATA[[#This Row],[ev_sales_units]])*1000</f>
        <v>459.42320590207913</v>
      </c>
      <c r="T903" t="s">
        <v>20</v>
      </c>
    </row>
    <row r="904" spans="1:20" x14ac:dyDescent="0.3">
      <c r="A904" t="s">
        <v>947</v>
      </c>
      <c r="B904" t="s">
        <v>66</v>
      </c>
      <c r="C904" t="s">
        <v>17</v>
      </c>
      <c r="D904" t="s">
        <v>58</v>
      </c>
      <c r="E904" t="s">
        <v>19</v>
      </c>
      <c r="F904">
        <v>721921</v>
      </c>
      <c r="G904">
        <v>119</v>
      </c>
      <c r="H904">
        <v>448</v>
      </c>
      <c r="I904">
        <v>1.64</v>
      </c>
      <c r="J904">
        <v>188065</v>
      </c>
      <c r="K904">
        <v>57766</v>
      </c>
      <c r="L904">
        <v>25</v>
      </c>
      <c r="M904">
        <v>33</v>
      </c>
      <c r="N904">
        <v>211</v>
      </c>
      <c r="O904">
        <v>2026</v>
      </c>
      <c r="P904">
        <f>EV_DATA[[#This Row],[avg_ev_price_usd]]*EV_DATA[[#This Row],[ev_sales_units]]</f>
        <v>41702488486</v>
      </c>
      <c r="Q904">
        <f>(EV_DATA[[#This Row],[vehicle_range_km]]/EV_DATA[[#This Row],[battery_capacity_kwh]])</f>
        <v>3.7647058823529411</v>
      </c>
      <c r="R904">
        <f>(EV_DATA[[#This Row],[avg_ev_price_usd]]/EV_DATA[[#This Row],[vehicle_range_km]])</f>
        <v>128.94196428571428</v>
      </c>
      <c r="S904">
        <f>(EV_DATA[[#This Row],[charging_stations]]/EV_DATA[[#This Row],[ev_sales_units]])*1000</f>
        <v>260.50634349187789</v>
      </c>
      <c r="T904" t="s">
        <v>20</v>
      </c>
    </row>
    <row r="905" spans="1:20" x14ac:dyDescent="0.3">
      <c r="A905" t="s">
        <v>948</v>
      </c>
      <c r="B905" t="s">
        <v>27</v>
      </c>
      <c r="C905" t="s">
        <v>28</v>
      </c>
      <c r="D905" t="s">
        <v>47</v>
      </c>
      <c r="E905" t="s">
        <v>25</v>
      </c>
      <c r="F905">
        <v>697514</v>
      </c>
      <c r="G905">
        <v>112</v>
      </c>
      <c r="H905">
        <v>531</v>
      </c>
      <c r="I905">
        <v>2.61</v>
      </c>
      <c r="J905">
        <v>141739</v>
      </c>
      <c r="K905">
        <v>27945</v>
      </c>
      <c r="L905">
        <v>24.4</v>
      </c>
      <c r="M905">
        <v>43.8</v>
      </c>
      <c r="N905">
        <v>146.69999999999999</v>
      </c>
      <c r="O905">
        <v>2026</v>
      </c>
      <c r="P905">
        <f>EV_DATA[[#This Row],[avg_ev_price_usd]]*EV_DATA[[#This Row],[ev_sales_units]]</f>
        <v>19492028730</v>
      </c>
      <c r="Q905">
        <f>(EV_DATA[[#This Row],[vehicle_range_km]]/EV_DATA[[#This Row],[battery_capacity_kwh]])</f>
        <v>4.7410714285714288</v>
      </c>
      <c r="R905">
        <f>(EV_DATA[[#This Row],[avg_ev_price_usd]]/EV_DATA[[#This Row],[vehicle_range_km]])</f>
        <v>52.627118644067799</v>
      </c>
      <c r="S905">
        <f>(EV_DATA[[#This Row],[charging_stations]]/EV_DATA[[#This Row],[ev_sales_units]])*1000</f>
        <v>203.20595715641551</v>
      </c>
      <c r="T905" t="s">
        <v>34</v>
      </c>
    </row>
    <row r="906" spans="1:20" x14ac:dyDescent="0.3">
      <c r="A906" t="s">
        <v>949</v>
      </c>
      <c r="B906" t="s">
        <v>16</v>
      </c>
      <c r="C906" t="s">
        <v>17</v>
      </c>
      <c r="D906" t="s">
        <v>72</v>
      </c>
      <c r="E906" t="s">
        <v>37</v>
      </c>
      <c r="F906">
        <v>9423</v>
      </c>
      <c r="G906">
        <v>50</v>
      </c>
      <c r="H906">
        <v>364</v>
      </c>
      <c r="I906">
        <v>1.68</v>
      </c>
      <c r="J906">
        <v>50873</v>
      </c>
      <c r="K906">
        <v>52826</v>
      </c>
      <c r="L906">
        <v>15.9</v>
      </c>
      <c r="M906">
        <v>59.6</v>
      </c>
      <c r="N906">
        <v>178.3</v>
      </c>
      <c r="O906">
        <v>2026</v>
      </c>
      <c r="P906">
        <f>EV_DATA[[#This Row],[avg_ev_price_usd]]*EV_DATA[[#This Row],[ev_sales_units]]</f>
        <v>497779398</v>
      </c>
      <c r="Q906">
        <f>(EV_DATA[[#This Row],[vehicle_range_km]]/EV_DATA[[#This Row],[battery_capacity_kwh]])</f>
        <v>7.28</v>
      </c>
      <c r="R906">
        <f>(EV_DATA[[#This Row],[avg_ev_price_usd]]/EV_DATA[[#This Row],[vehicle_range_km]])</f>
        <v>145.12637362637363</v>
      </c>
      <c r="S906">
        <f>(EV_DATA[[#This Row],[charging_stations]]/EV_DATA[[#This Row],[ev_sales_units]])*1000</f>
        <v>5398.8114188687259</v>
      </c>
      <c r="T906" t="s">
        <v>34</v>
      </c>
    </row>
    <row r="907" spans="1:20" x14ac:dyDescent="0.3">
      <c r="A907" t="s">
        <v>950</v>
      </c>
      <c r="B907" t="s">
        <v>66</v>
      </c>
      <c r="C907" t="s">
        <v>17</v>
      </c>
      <c r="D907" t="s">
        <v>58</v>
      </c>
      <c r="E907" t="s">
        <v>33</v>
      </c>
      <c r="F907">
        <v>379667</v>
      </c>
      <c r="G907">
        <v>52</v>
      </c>
      <c r="H907">
        <v>439</v>
      </c>
      <c r="I907">
        <v>2.04</v>
      </c>
      <c r="J907">
        <v>133492</v>
      </c>
      <c r="K907">
        <v>53527</v>
      </c>
      <c r="L907">
        <v>22</v>
      </c>
      <c r="M907">
        <v>62.1</v>
      </c>
      <c r="N907">
        <v>244.4</v>
      </c>
      <c r="O907">
        <v>2026</v>
      </c>
      <c r="P907">
        <f>EV_DATA[[#This Row],[avg_ev_price_usd]]*EV_DATA[[#This Row],[ev_sales_units]]</f>
        <v>20322435509</v>
      </c>
      <c r="Q907">
        <f>(EV_DATA[[#This Row],[vehicle_range_km]]/EV_DATA[[#This Row],[battery_capacity_kwh]])</f>
        <v>8.4423076923076916</v>
      </c>
      <c r="R907">
        <f>(EV_DATA[[#This Row],[avg_ev_price_usd]]/EV_DATA[[#This Row],[vehicle_range_km]])</f>
        <v>121.92938496583143</v>
      </c>
      <c r="S907">
        <f>(EV_DATA[[#This Row],[charging_stations]]/EV_DATA[[#This Row],[ev_sales_units]])*1000</f>
        <v>351.60285197291313</v>
      </c>
      <c r="T907" t="s">
        <v>20</v>
      </c>
    </row>
    <row r="908" spans="1:20" x14ac:dyDescent="0.3">
      <c r="A908" t="s">
        <v>951</v>
      </c>
      <c r="B908" t="s">
        <v>16</v>
      </c>
      <c r="C908" t="s">
        <v>17</v>
      </c>
      <c r="D908" t="s">
        <v>29</v>
      </c>
      <c r="E908" t="s">
        <v>25</v>
      </c>
      <c r="F908">
        <v>886490</v>
      </c>
      <c r="G908">
        <v>77</v>
      </c>
      <c r="H908">
        <v>297</v>
      </c>
      <c r="I908">
        <v>1.71</v>
      </c>
      <c r="J908">
        <v>83981</v>
      </c>
      <c r="K908">
        <v>65021</v>
      </c>
      <c r="L908">
        <v>13.2</v>
      </c>
      <c r="M908">
        <v>63.7</v>
      </c>
      <c r="N908">
        <v>258.5</v>
      </c>
      <c r="O908">
        <v>2026</v>
      </c>
      <c r="P908">
        <f>EV_DATA[[#This Row],[avg_ev_price_usd]]*EV_DATA[[#This Row],[ev_sales_units]]</f>
        <v>57640466290</v>
      </c>
      <c r="Q908">
        <f>(EV_DATA[[#This Row],[vehicle_range_km]]/EV_DATA[[#This Row],[battery_capacity_kwh]])</f>
        <v>3.8571428571428572</v>
      </c>
      <c r="R908">
        <f>(EV_DATA[[#This Row],[avg_ev_price_usd]]/EV_DATA[[#This Row],[vehicle_range_km]])</f>
        <v>218.92592592592592</v>
      </c>
      <c r="S908">
        <f>(EV_DATA[[#This Row],[charging_stations]]/EV_DATA[[#This Row],[ev_sales_units]])*1000</f>
        <v>94.734289162878326</v>
      </c>
      <c r="T908" t="s">
        <v>34</v>
      </c>
    </row>
    <row r="909" spans="1:20" x14ac:dyDescent="0.3">
      <c r="A909" t="s">
        <v>952</v>
      </c>
      <c r="B909" t="s">
        <v>55</v>
      </c>
      <c r="C909" t="s">
        <v>40</v>
      </c>
      <c r="D909" t="s">
        <v>36</v>
      </c>
      <c r="E909" t="s">
        <v>37</v>
      </c>
      <c r="F909">
        <v>530789</v>
      </c>
      <c r="G909">
        <v>104</v>
      </c>
      <c r="H909">
        <v>563</v>
      </c>
      <c r="I909">
        <v>2.0699999999999998</v>
      </c>
      <c r="J909">
        <v>115263</v>
      </c>
      <c r="K909">
        <v>74657</v>
      </c>
      <c r="L909">
        <v>23.8</v>
      </c>
      <c r="M909">
        <v>7.3</v>
      </c>
      <c r="N909">
        <v>124</v>
      </c>
      <c r="O909">
        <v>2026</v>
      </c>
      <c r="P909">
        <f>EV_DATA[[#This Row],[avg_ev_price_usd]]*EV_DATA[[#This Row],[ev_sales_units]]</f>
        <v>39627114373</v>
      </c>
      <c r="Q909">
        <f>(EV_DATA[[#This Row],[vehicle_range_km]]/EV_DATA[[#This Row],[battery_capacity_kwh]])</f>
        <v>5.4134615384615383</v>
      </c>
      <c r="R909">
        <f>(EV_DATA[[#This Row],[avg_ev_price_usd]]/EV_DATA[[#This Row],[vehicle_range_km]])</f>
        <v>132.60568383658969</v>
      </c>
      <c r="S909">
        <f>(EV_DATA[[#This Row],[charging_stations]]/EV_DATA[[#This Row],[ev_sales_units]])*1000</f>
        <v>217.15408571014095</v>
      </c>
      <c r="T909" t="s">
        <v>20</v>
      </c>
    </row>
    <row r="910" spans="1:20" x14ac:dyDescent="0.3">
      <c r="A910" t="s">
        <v>953</v>
      </c>
      <c r="B910" t="s">
        <v>61</v>
      </c>
      <c r="C910" t="s">
        <v>40</v>
      </c>
      <c r="D910" t="s">
        <v>47</v>
      </c>
      <c r="E910" t="s">
        <v>33</v>
      </c>
      <c r="F910">
        <v>107448</v>
      </c>
      <c r="G910">
        <v>68</v>
      </c>
      <c r="H910">
        <v>487</v>
      </c>
      <c r="I910">
        <v>0.76</v>
      </c>
      <c r="J910">
        <v>157265</v>
      </c>
      <c r="K910">
        <v>50847</v>
      </c>
      <c r="L910">
        <v>20.5</v>
      </c>
      <c r="M910">
        <v>42.8</v>
      </c>
      <c r="N910">
        <v>51.8</v>
      </c>
      <c r="O910">
        <v>2026</v>
      </c>
      <c r="P910">
        <f>EV_DATA[[#This Row],[avg_ev_price_usd]]*EV_DATA[[#This Row],[ev_sales_units]]</f>
        <v>5463408456</v>
      </c>
      <c r="Q910">
        <f>(EV_DATA[[#This Row],[vehicle_range_km]]/EV_DATA[[#This Row],[battery_capacity_kwh]])</f>
        <v>7.1617647058823533</v>
      </c>
      <c r="R910">
        <f>(EV_DATA[[#This Row],[avg_ev_price_usd]]/EV_DATA[[#This Row],[vehicle_range_km]])</f>
        <v>104.40862422997947</v>
      </c>
      <c r="S910">
        <f>(EV_DATA[[#This Row],[charging_stations]]/EV_DATA[[#This Row],[ev_sales_units]])*1000</f>
        <v>1463.6382250018614</v>
      </c>
      <c r="T910" t="s">
        <v>20</v>
      </c>
    </row>
    <row r="911" spans="1:20" x14ac:dyDescent="0.3">
      <c r="A911" t="s">
        <v>954</v>
      </c>
      <c r="B911" t="s">
        <v>42</v>
      </c>
      <c r="C911" t="s">
        <v>17</v>
      </c>
      <c r="D911" t="s">
        <v>36</v>
      </c>
      <c r="E911" t="s">
        <v>37</v>
      </c>
      <c r="F911">
        <v>846966</v>
      </c>
      <c r="G911">
        <v>66</v>
      </c>
      <c r="H911">
        <v>599</v>
      </c>
      <c r="I911">
        <v>0.56000000000000005</v>
      </c>
      <c r="J911">
        <v>72702</v>
      </c>
      <c r="K911">
        <v>73815</v>
      </c>
      <c r="L911">
        <v>22.6</v>
      </c>
      <c r="M911">
        <v>19.600000000000001</v>
      </c>
      <c r="N911">
        <v>258.60000000000002</v>
      </c>
      <c r="O911">
        <v>2026</v>
      </c>
      <c r="P911">
        <f>EV_DATA[[#This Row],[avg_ev_price_usd]]*EV_DATA[[#This Row],[ev_sales_units]]</f>
        <v>62518795290</v>
      </c>
      <c r="Q911">
        <f>(EV_DATA[[#This Row],[vehicle_range_km]]/EV_DATA[[#This Row],[battery_capacity_kwh]])</f>
        <v>9.0757575757575761</v>
      </c>
      <c r="R911">
        <f>(EV_DATA[[#This Row],[avg_ev_price_usd]]/EV_DATA[[#This Row],[vehicle_range_km]])</f>
        <v>123.23038397328881</v>
      </c>
      <c r="S911">
        <f>(EV_DATA[[#This Row],[charging_stations]]/EV_DATA[[#This Row],[ev_sales_units]])*1000</f>
        <v>85.838156431308931</v>
      </c>
      <c r="T911" t="s">
        <v>34</v>
      </c>
    </row>
    <row r="912" spans="1:20" x14ac:dyDescent="0.3">
      <c r="A912" t="s">
        <v>955</v>
      </c>
      <c r="B912" t="s">
        <v>61</v>
      </c>
      <c r="C912" t="s">
        <v>40</v>
      </c>
      <c r="D912" t="s">
        <v>72</v>
      </c>
      <c r="E912" t="s">
        <v>19</v>
      </c>
      <c r="F912">
        <v>42892</v>
      </c>
      <c r="G912">
        <v>62</v>
      </c>
      <c r="H912">
        <v>408</v>
      </c>
      <c r="I912">
        <v>2.62</v>
      </c>
      <c r="J912">
        <v>195427</v>
      </c>
      <c r="K912">
        <v>47311</v>
      </c>
      <c r="L912">
        <v>22</v>
      </c>
      <c r="M912">
        <v>45.6</v>
      </c>
      <c r="N912">
        <v>51.1</v>
      </c>
      <c r="O912">
        <v>2026</v>
      </c>
      <c r="P912">
        <f>EV_DATA[[#This Row],[avg_ev_price_usd]]*EV_DATA[[#This Row],[ev_sales_units]]</f>
        <v>2029263412</v>
      </c>
      <c r="Q912">
        <f>(EV_DATA[[#This Row],[vehicle_range_km]]/EV_DATA[[#This Row],[battery_capacity_kwh]])</f>
        <v>6.580645161290323</v>
      </c>
      <c r="R912">
        <f>(EV_DATA[[#This Row],[avg_ev_price_usd]]/EV_DATA[[#This Row],[vehicle_range_km]])</f>
        <v>115.95833333333333</v>
      </c>
      <c r="S912">
        <f>(EV_DATA[[#This Row],[charging_stations]]/EV_DATA[[#This Row],[ev_sales_units]])*1000</f>
        <v>4556.2575771705679</v>
      </c>
      <c r="T912" t="s">
        <v>20</v>
      </c>
    </row>
    <row r="913" spans="1:20" x14ac:dyDescent="0.3">
      <c r="A913" t="s">
        <v>956</v>
      </c>
      <c r="B913" t="s">
        <v>27</v>
      </c>
      <c r="C913" t="s">
        <v>28</v>
      </c>
      <c r="D913" t="s">
        <v>31</v>
      </c>
      <c r="E913" t="s">
        <v>19</v>
      </c>
      <c r="F913">
        <v>341820</v>
      </c>
      <c r="G913">
        <v>73</v>
      </c>
      <c r="H913">
        <v>598</v>
      </c>
      <c r="I913">
        <v>1.48</v>
      </c>
      <c r="J913">
        <v>14582</v>
      </c>
      <c r="K913">
        <v>59662</v>
      </c>
      <c r="L913">
        <v>19</v>
      </c>
      <c r="M913">
        <v>60.5</v>
      </c>
      <c r="N913">
        <v>129.19999999999999</v>
      </c>
      <c r="O913">
        <v>2026</v>
      </c>
      <c r="P913">
        <f>EV_DATA[[#This Row],[avg_ev_price_usd]]*EV_DATA[[#This Row],[ev_sales_units]]</f>
        <v>20393664840</v>
      </c>
      <c r="Q913">
        <f>(EV_DATA[[#This Row],[vehicle_range_km]]/EV_DATA[[#This Row],[battery_capacity_kwh]])</f>
        <v>8.1917808219178081</v>
      </c>
      <c r="R913">
        <f>(EV_DATA[[#This Row],[avg_ev_price_usd]]/EV_DATA[[#This Row],[vehicle_range_km]])</f>
        <v>99.769230769230774</v>
      </c>
      <c r="S913">
        <f>(EV_DATA[[#This Row],[charging_stations]]/EV_DATA[[#This Row],[ev_sales_units]])*1000</f>
        <v>42.659879468726231</v>
      </c>
      <c r="T913" t="s">
        <v>34</v>
      </c>
    </row>
    <row r="914" spans="1:20" x14ac:dyDescent="0.3">
      <c r="A914" t="s">
        <v>957</v>
      </c>
      <c r="B914" t="s">
        <v>61</v>
      </c>
      <c r="C914" t="s">
        <v>40</v>
      </c>
      <c r="D914" t="s">
        <v>31</v>
      </c>
      <c r="E914" t="s">
        <v>19</v>
      </c>
      <c r="F914">
        <v>349044</v>
      </c>
      <c r="G914">
        <v>61</v>
      </c>
      <c r="H914">
        <v>540</v>
      </c>
      <c r="I914">
        <v>1.32</v>
      </c>
      <c r="J914">
        <v>107727</v>
      </c>
      <c r="K914">
        <v>62889</v>
      </c>
      <c r="L914">
        <v>14.4</v>
      </c>
      <c r="M914">
        <v>34.200000000000003</v>
      </c>
      <c r="N914">
        <v>245.9</v>
      </c>
      <c r="O914">
        <v>2026</v>
      </c>
      <c r="P914">
        <f>EV_DATA[[#This Row],[avg_ev_price_usd]]*EV_DATA[[#This Row],[ev_sales_units]]</f>
        <v>21951028116</v>
      </c>
      <c r="Q914">
        <f>(EV_DATA[[#This Row],[vehicle_range_km]]/EV_DATA[[#This Row],[battery_capacity_kwh]])</f>
        <v>8.8524590163934427</v>
      </c>
      <c r="R914">
        <f>(EV_DATA[[#This Row],[avg_ev_price_usd]]/EV_DATA[[#This Row],[vehicle_range_km]])</f>
        <v>116.46111111111111</v>
      </c>
      <c r="S914">
        <f>(EV_DATA[[#This Row],[charging_stations]]/EV_DATA[[#This Row],[ev_sales_units]])*1000</f>
        <v>308.63444150307697</v>
      </c>
      <c r="T914" t="s">
        <v>20</v>
      </c>
    </row>
    <row r="915" spans="1:20" x14ac:dyDescent="0.3">
      <c r="A915" t="s">
        <v>958</v>
      </c>
      <c r="B915" t="s">
        <v>42</v>
      </c>
      <c r="C915" t="s">
        <v>17</v>
      </c>
      <c r="D915" t="s">
        <v>36</v>
      </c>
      <c r="E915" t="s">
        <v>19</v>
      </c>
      <c r="F915">
        <v>864588</v>
      </c>
      <c r="G915">
        <v>55</v>
      </c>
      <c r="H915">
        <v>485</v>
      </c>
      <c r="I915">
        <v>2.11</v>
      </c>
      <c r="J915">
        <v>162814</v>
      </c>
      <c r="K915">
        <v>41488</v>
      </c>
      <c r="L915">
        <v>16.2</v>
      </c>
      <c r="M915">
        <v>28.8</v>
      </c>
      <c r="N915">
        <v>25.8</v>
      </c>
      <c r="O915">
        <v>2026</v>
      </c>
      <c r="P915">
        <f>EV_DATA[[#This Row],[avg_ev_price_usd]]*EV_DATA[[#This Row],[ev_sales_units]]</f>
        <v>35870026944</v>
      </c>
      <c r="Q915">
        <f>(EV_DATA[[#This Row],[vehicle_range_km]]/EV_DATA[[#This Row],[battery_capacity_kwh]])</f>
        <v>8.8181818181818183</v>
      </c>
      <c r="R915">
        <f>(EV_DATA[[#This Row],[avg_ev_price_usd]]/EV_DATA[[#This Row],[vehicle_range_km]])</f>
        <v>85.542268041237108</v>
      </c>
      <c r="S915">
        <f>(EV_DATA[[#This Row],[charging_stations]]/EV_DATA[[#This Row],[ev_sales_units]])*1000</f>
        <v>188.31397151012968</v>
      </c>
      <c r="T915" t="s">
        <v>34</v>
      </c>
    </row>
    <row r="916" spans="1:20" x14ac:dyDescent="0.3">
      <c r="A916" t="s">
        <v>959</v>
      </c>
      <c r="B916" t="s">
        <v>61</v>
      </c>
      <c r="C916" t="s">
        <v>40</v>
      </c>
      <c r="D916" t="s">
        <v>18</v>
      </c>
      <c r="E916" t="s">
        <v>25</v>
      </c>
      <c r="F916">
        <v>295513</v>
      </c>
      <c r="G916">
        <v>68</v>
      </c>
      <c r="H916">
        <v>533</v>
      </c>
      <c r="I916">
        <v>1.72</v>
      </c>
      <c r="J916">
        <v>114410</v>
      </c>
      <c r="K916">
        <v>40926</v>
      </c>
      <c r="L916">
        <v>13.5</v>
      </c>
      <c r="M916">
        <v>43.4</v>
      </c>
      <c r="N916">
        <v>21.5</v>
      </c>
      <c r="O916">
        <v>2026</v>
      </c>
      <c r="P916">
        <f>EV_DATA[[#This Row],[avg_ev_price_usd]]*EV_DATA[[#This Row],[ev_sales_units]]</f>
        <v>12094165038</v>
      </c>
      <c r="Q916">
        <f>(EV_DATA[[#This Row],[vehicle_range_km]]/EV_DATA[[#This Row],[battery_capacity_kwh]])</f>
        <v>7.8382352941176467</v>
      </c>
      <c r="R916">
        <f>(EV_DATA[[#This Row],[avg_ev_price_usd]]/EV_DATA[[#This Row],[vehicle_range_km]])</f>
        <v>76.784240150093808</v>
      </c>
      <c r="S916">
        <f>(EV_DATA[[#This Row],[charging_stations]]/EV_DATA[[#This Row],[ev_sales_units]])*1000</f>
        <v>387.15724858128073</v>
      </c>
      <c r="T916" t="s">
        <v>20</v>
      </c>
    </row>
    <row r="917" spans="1:20" x14ac:dyDescent="0.3">
      <c r="A917" t="s">
        <v>960</v>
      </c>
      <c r="B917" t="s">
        <v>39</v>
      </c>
      <c r="C917" t="s">
        <v>40</v>
      </c>
      <c r="D917" t="s">
        <v>18</v>
      </c>
      <c r="E917" t="s">
        <v>19</v>
      </c>
      <c r="F917">
        <v>386541</v>
      </c>
      <c r="G917">
        <v>79</v>
      </c>
      <c r="H917">
        <v>500</v>
      </c>
      <c r="I917">
        <v>2.25</v>
      </c>
      <c r="J917">
        <v>7812</v>
      </c>
      <c r="K917">
        <v>58801</v>
      </c>
      <c r="L917">
        <v>12.3</v>
      </c>
      <c r="M917">
        <v>13.8</v>
      </c>
      <c r="N917">
        <v>168.3</v>
      </c>
      <c r="O917">
        <v>2026</v>
      </c>
      <c r="P917">
        <f>EV_DATA[[#This Row],[avg_ev_price_usd]]*EV_DATA[[#This Row],[ev_sales_units]]</f>
        <v>22728997341</v>
      </c>
      <c r="Q917">
        <f>(EV_DATA[[#This Row],[vehicle_range_km]]/EV_DATA[[#This Row],[battery_capacity_kwh]])</f>
        <v>6.3291139240506329</v>
      </c>
      <c r="R917">
        <f>(EV_DATA[[#This Row],[avg_ev_price_usd]]/EV_DATA[[#This Row],[vehicle_range_km]])</f>
        <v>117.602</v>
      </c>
      <c r="S917">
        <f>(EV_DATA[[#This Row],[charging_stations]]/EV_DATA[[#This Row],[ev_sales_units]])*1000</f>
        <v>20.210016531234722</v>
      </c>
      <c r="T917" t="s">
        <v>34</v>
      </c>
    </row>
    <row r="918" spans="1:20" x14ac:dyDescent="0.3">
      <c r="A918" t="s">
        <v>961</v>
      </c>
      <c r="B918" t="s">
        <v>52</v>
      </c>
      <c r="C918" t="s">
        <v>40</v>
      </c>
      <c r="D918" t="s">
        <v>31</v>
      </c>
      <c r="E918" t="s">
        <v>37</v>
      </c>
      <c r="F918">
        <v>649158</v>
      </c>
      <c r="G918">
        <v>48</v>
      </c>
      <c r="H918">
        <v>611</v>
      </c>
      <c r="I918">
        <v>2.54</v>
      </c>
      <c r="J918">
        <v>94495</v>
      </c>
      <c r="K918">
        <v>58360</v>
      </c>
      <c r="L918">
        <v>16.600000000000001</v>
      </c>
      <c r="M918">
        <v>6.7</v>
      </c>
      <c r="N918">
        <v>244.9</v>
      </c>
      <c r="O918">
        <v>2026</v>
      </c>
      <c r="P918">
        <f>EV_DATA[[#This Row],[avg_ev_price_usd]]*EV_DATA[[#This Row],[ev_sales_units]]</f>
        <v>37884860880</v>
      </c>
      <c r="Q918">
        <f>(EV_DATA[[#This Row],[vehicle_range_km]]/EV_DATA[[#This Row],[battery_capacity_kwh]])</f>
        <v>12.729166666666666</v>
      </c>
      <c r="R918">
        <f>(EV_DATA[[#This Row],[avg_ev_price_usd]]/EV_DATA[[#This Row],[vehicle_range_km]])</f>
        <v>95.51554828150573</v>
      </c>
      <c r="S918">
        <f>(EV_DATA[[#This Row],[charging_stations]]/EV_DATA[[#This Row],[ev_sales_units]])*1000</f>
        <v>145.56548636849581</v>
      </c>
      <c r="T918" t="s">
        <v>20</v>
      </c>
    </row>
    <row r="919" spans="1:20" x14ac:dyDescent="0.3">
      <c r="A919" t="s">
        <v>962</v>
      </c>
      <c r="B919" t="s">
        <v>52</v>
      </c>
      <c r="C919" t="s">
        <v>40</v>
      </c>
      <c r="D919" t="s">
        <v>58</v>
      </c>
      <c r="E919" t="s">
        <v>33</v>
      </c>
      <c r="F919">
        <v>837865</v>
      </c>
      <c r="G919">
        <v>79</v>
      </c>
      <c r="H919">
        <v>253</v>
      </c>
      <c r="I919">
        <v>1.36</v>
      </c>
      <c r="J919">
        <v>73815</v>
      </c>
      <c r="K919">
        <v>72040</v>
      </c>
      <c r="L919">
        <v>18.8</v>
      </c>
      <c r="M919">
        <v>54.9</v>
      </c>
      <c r="N919">
        <v>288.2</v>
      </c>
      <c r="O919">
        <v>2026</v>
      </c>
      <c r="P919">
        <f>EV_DATA[[#This Row],[avg_ev_price_usd]]*EV_DATA[[#This Row],[ev_sales_units]]</f>
        <v>60359794600</v>
      </c>
      <c r="Q919">
        <f>(EV_DATA[[#This Row],[vehicle_range_km]]/EV_DATA[[#This Row],[battery_capacity_kwh]])</f>
        <v>3.2025316455696204</v>
      </c>
      <c r="R919">
        <f>(EV_DATA[[#This Row],[avg_ev_price_usd]]/EV_DATA[[#This Row],[vehicle_range_km]])</f>
        <v>284.74308300395256</v>
      </c>
      <c r="S919">
        <f>(EV_DATA[[#This Row],[charging_stations]]/EV_DATA[[#This Row],[ev_sales_units]])*1000</f>
        <v>88.098918083462138</v>
      </c>
      <c r="T919" t="s">
        <v>34</v>
      </c>
    </row>
    <row r="920" spans="1:20" x14ac:dyDescent="0.3">
      <c r="A920" t="s">
        <v>963</v>
      </c>
      <c r="B920" t="s">
        <v>66</v>
      </c>
      <c r="C920" t="s">
        <v>17</v>
      </c>
      <c r="D920" t="s">
        <v>47</v>
      </c>
      <c r="E920" t="s">
        <v>25</v>
      </c>
      <c r="F920">
        <v>669122</v>
      </c>
      <c r="G920">
        <v>107</v>
      </c>
      <c r="H920">
        <v>515</v>
      </c>
      <c r="I920">
        <v>2.4700000000000002</v>
      </c>
      <c r="J920">
        <v>104073</v>
      </c>
      <c r="K920">
        <v>53198</v>
      </c>
      <c r="L920">
        <v>15</v>
      </c>
      <c r="M920">
        <v>53.9</v>
      </c>
      <c r="N920">
        <v>103</v>
      </c>
      <c r="O920">
        <v>2026</v>
      </c>
      <c r="P920">
        <f>EV_DATA[[#This Row],[avg_ev_price_usd]]*EV_DATA[[#This Row],[ev_sales_units]]</f>
        <v>35595952156</v>
      </c>
      <c r="Q920">
        <f>(EV_DATA[[#This Row],[vehicle_range_km]]/EV_DATA[[#This Row],[battery_capacity_kwh]])</f>
        <v>4.8130841121495331</v>
      </c>
      <c r="R920">
        <f>(EV_DATA[[#This Row],[avg_ev_price_usd]]/EV_DATA[[#This Row],[vehicle_range_km]])</f>
        <v>103.29708737864078</v>
      </c>
      <c r="S920">
        <f>(EV_DATA[[#This Row],[charging_stations]]/EV_DATA[[#This Row],[ev_sales_units]])*1000</f>
        <v>155.53665848679313</v>
      </c>
      <c r="T920" t="s">
        <v>34</v>
      </c>
    </row>
    <row r="921" spans="1:20" x14ac:dyDescent="0.3">
      <c r="A921" t="s">
        <v>964</v>
      </c>
      <c r="B921" t="s">
        <v>39</v>
      </c>
      <c r="C921" t="s">
        <v>40</v>
      </c>
      <c r="D921" t="s">
        <v>58</v>
      </c>
      <c r="E921" t="s">
        <v>25</v>
      </c>
      <c r="F921">
        <v>240744</v>
      </c>
      <c r="G921">
        <v>41</v>
      </c>
      <c r="H921">
        <v>396</v>
      </c>
      <c r="I921">
        <v>2.12</v>
      </c>
      <c r="J921">
        <v>2638</v>
      </c>
      <c r="K921">
        <v>60282</v>
      </c>
      <c r="L921">
        <v>13.6</v>
      </c>
      <c r="M921">
        <v>59.7</v>
      </c>
      <c r="N921">
        <v>235.6</v>
      </c>
      <c r="O921">
        <v>2026</v>
      </c>
      <c r="P921">
        <f>EV_DATA[[#This Row],[avg_ev_price_usd]]*EV_DATA[[#This Row],[ev_sales_units]]</f>
        <v>14512529808</v>
      </c>
      <c r="Q921">
        <f>(EV_DATA[[#This Row],[vehicle_range_km]]/EV_DATA[[#This Row],[battery_capacity_kwh]])</f>
        <v>9.6585365853658534</v>
      </c>
      <c r="R921">
        <f>(EV_DATA[[#This Row],[avg_ev_price_usd]]/EV_DATA[[#This Row],[vehicle_range_km]])</f>
        <v>152.22727272727272</v>
      </c>
      <c r="S921">
        <f>(EV_DATA[[#This Row],[charging_stations]]/EV_DATA[[#This Row],[ev_sales_units]])*1000</f>
        <v>10.95769780347589</v>
      </c>
      <c r="T921" t="s">
        <v>20</v>
      </c>
    </row>
    <row r="922" spans="1:20" x14ac:dyDescent="0.3">
      <c r="A922" t="s">
        <v>965</v>
      </c>
      <c r="B922" t="s">
        <v>52</v>
      </c>
      <c r="C922" t="s">
        <v>40</v>
      </c>
      <c r="D922" t="s">
        <v>29</v>
      </c>
      <c r="E922" t="s">
        <v>33</v>
      </c>
      <c r="F922">
        <v>261504</v>
      </c>
      <c r="G922">
        <v>95</v>
      </c>
      <c r="H922">
        <v>421</v>
      </c>
      <c r="I922">
        <v>1.66</v>
      </c>
      <c r="J922">
        <v>4368</v>
      </c>
      <c r="K922">
        <v>79949</v>
      </c>
      <c r="L922">
        <v>21.2</v>
      </c>
      <c r="M922">
        <v>25.2</v>
      </c>
      <c r="N922">
        <v>14</v>
      </c>
      <c r="O922">
        <v>2026</v>
      </c>
      <c r="P922">
        <f>EV_DATA[[#This Row],[avg_ev_price_usd]]*EV_DATA[[#This Row],[ev_sales_units]]</f>
        <v>20906983296</v>
      </c>
      <c r="Q922">
        <f>(EV_DATA[[#This Row],[vehicle_range_km]]/EV_DATA[[#This Row],[battery_capacity_kwh]])</f>
        <v>4.4315789473684211</v>
      </c>
      <c r="R922">
        <f>(EV_DATA[[#This Row],[avg_ev_price_usd]]/EV_DATA[[#This Row],[vehicle_range_km]])</f>
        <v>189.90261282660333</v>
      </c>
      <c r="S922">
        <f>(EV_DATA[[#This Row],[charging_stations]]/EV_DATA[[#This Row],[ev_sales_units]])*1000</f>
        <v>16.70337738619677</v>
      </c>
      <c r="T922" t="s">
        <v>20</v>
      </c>
    </row>
    <row r="923" spans="1:20" x14ac:dyDescent="0.3">
      <c r="A923" t="s">
        <v>966</v>
      </c>
      <c r="B923" t="s">
        <v>66</v>
      </c>
      <c r="C923" t="s">
        <v>17</v>
      </c>
      <c r="D923" t="s">
        <v>36</v>
      </c>
      <c r="E923" t="s">
        <v>37</v>
      </c>
      <c r="F923">
        <v>536266</v>
      </c>
      <c r="G923">
        <v>78</v>
      </c>
      <c r="H923">
        <v>445</v>
      </c>
      <c r="I923">
        <v>1.39</v>
      </c>
      <c r="J923">
        <v>125311</v>
      </c>
      <c r="K923">
        <v>25037</v>
      </c>
      <c r="L923">
        <v>12.3</v>
      </c>
      <c r="M923">
        <v>64.400000000000006</v>
      </c>
      <c r="N923">
        <v>130.5</v>
      </c>
      <c r="O923">
        <v>2026</v>
      </c>
      <c r="P923">
        <f>EV_DATA[[#This Row],[avg_ev_price_usd]]*EV_DATA[[#This Row],[ev_sales_units]]</f>
        <v>13426491842</v>
      </c>
      <c r="Q923">
        <f>(EV_DATA[[#This Row],[vehicle_range_km]]/EV_DATA[[#This Row],[battery_capacity_kwh]])</f>
        <v>5.7051282051282053</v>
      </c>
      <c r="R923">
        <f>(EV_DATA[[#This Row],[avg_ev_price_usd]]/EV_DATA[[#This Row],[vehicle_range_km]])</f>
        <v>56.262921348314606</v>
      </c>
      <c r="S923">
        <f>(EV_DATA[[#This Row],[charging_stations]]/EV_DATA[[#This Row],[ev_sales_units]])*1000</f>
        <v>233.67321441225064</v>
      </c>
      <c r="T923" t="s">
        <v>20</v>
      </c>
    </row>
    <row r="924" spans="1:20" x14ac:dyDescent="0.3">
      <c r="A924" t="s">
        <v>967</v>
      </c>
      <c r="B924" t="s">
        <v>66</v>
      </c>
      <c r="C924" t="s">
        <v>17</v>
      </c>
      <c r="D924" t="s">
        <v>18</v>
      </c>
      <c r="E924" t="s">
        <v>37</v>
      </c>
      <c r="F924">
        <v>722992</v>
      </c>
      <c r="G924">
        <v>56</v>
      </c>
      <c r="H924">
        <v>386</v>
      </c>
      <c r="I924">
        <v>1.89</v>
      </c>
      <c r="J924">
        <v>17248</v>
      </c>
      <c r="K924">
        <v>26790</v>
      </c>
      <c r="L924">
        <v>24.5</v>
      </c>
      <c r="M924">
        <v>20.399999999999999</v>
      </c>
      <c r="N924">
        <v>81.8</v>
      </c>
      <c r="O924">
        <v>2026</v>
      </c>
      <c r="P924">
        <f>EV_DATA[[#This Row],[avg_ev_price_usd]]*EV_DATA[[#This Row],[ev_sales_units]]</f>
        <v>19368955680</v>
      </c>
      <c r="Q924">
        <f>(EV_DATA[[#This Row],[vehicle_range_km]]/EV_DATA[[#This Row],[battery_capacity_kwh]])</f>
        <v>6.8928571428571432</v>
      </c>
      <c r="R924">
        <f>(EV_DATA[[#This Row],[avg_ev_price_usd]]/EV_DATA[[#This Row],[vehicle_range_km]])</f>
        <v>69.404145077720202</v>
      </c>
      <c r="S924">
        <f>(EV_DATA[[#This Row],[charging_stations]]/EV_DATA[[#This Row],[ev_sales_units]])*1000</f>
        <v>23.856418881536726</v>
      </c>
      <c r="T924" t="s">
        <v>34</v>
      </c>
    </row>
    <row r="925" spans="1:20" x14ac:dyDescent="0.3">
      <c r="A925" t="s">
        <v>968</v>
      </c>
      <c r="B925" t="s">
        <v>66</v>
      </c>
      <c r="C925" t="s">
        <v>17</v>
      </c>
      <c r="D925" t="s">
        <v>58</v>
      </c>
      <c r="E925" t="s">
        <v>37</v>
      </c>
      <c r="F925">
        <v>699310</v>
      </c>
      <c r="G925">
        <v>82</v>
      </c>
      <c r="H925">
        <v>320</v>
      </c>
      <c r="I925">
        <v>0.56000000000000005</v>
      </c>
      <c r="J925">
        <v>173551</v>
      </c>
      <c r="K925">
        <v>57556</v>
      </c>
      <c r="L925">
        <v>13.9</v>
      </c>
      <c r="M925">
        <v>19.100000000000001</v>
      </c>
      <c r="N925">
        <v>58</v>
      </c>
      <c r="O925">
        <v>2026</v>
      </c>
      <c r="P925">
        <f>EV_DATA[[#This Row],[avg_ev_price_usd]]*EV_DATA[[#This Row],[ev_sales_units]]</f>
        <v>40249486360</v>
      </c>
      <c r="Q925">
        <f>(EV_DATA[[#This Row],[vehicle_range_km]]/EV_DATA[[#This Row],[battery_capacity_kwh]])</f>
        <v>3.9024390243902438</v>
      </c>
      <c r="R925">
        <f>(EV_DATA[[#This Row],[avg_ev_price_usd]]/EV_DATA[[#This Row],[vehicle_range_km]])</f>
        <v>179.86250000000001</v>
      </c>
      <c r="S925">
        <f>(EV_DATA[[#This Row],[charging_stations]]/EV_DATA[[#This Row],[ev_sales_units]])*1000</f>
        <v>248.17462927743063</v>
      </c>
      <c r="T925" t="s">
        <v>34</v>
      </c>
    </row>
    <row r="926" spans="1:20" x14ac:dyDescent="0.3">
      <c r="A926" t="s">
        <v>969</v>
      </c>
      <c r="B926" t="s">
        <v>16</v>
      </c>
      <c r="C926" t="s">
        <v>17</v>
      </c>
      <c r="D926" t="s">
        <v>31</v>
      </c>
      <c r="E926" t="s">
        <v>37</v>
      </c>
      <c r="F926">
        <v>686793</v>
      </c>
      <c r="G926">
        <v>102</v>
      </c>
      <c r="H926">
        <v>555</v>
      </c>
      <c r="I926">
        <v>2.44</v>
      </c>
      <c r="J926">
        <v>86827</v>
      </c>
      <c r="K926">
        <v>33976</v>
      </c>
      <c r="L926">
        <v>23.1</v>
      </c>
      <c r="M926">
        <v>30.2</v>
      </c>
      <c r="N926">
        <v>117.4</v>
      </c>
      <c r="O926">
        <v>2026</v>
      </c>
      <c r="P926">
        <f>EV_DATA[[#This Row],[avg_ev_price_usd]]*EV_DATA[[#This Row],[ev_sales_units]]</f>
        <v>23334478968</v>
      </c>
      <c r="Q926">
        <f>(EV_DATA[[#This Row],[vehicle_range_km]]/EV_DATA[[#This Row],[battery_capacity_kwh]])</f>
        <v>5.4411764705882355</v>
      </c>
      <c r="R926">
        <f>(EV_DATA[[#This Row],[avg_ev_price_usd]]/EV_DATA[[#This Row],[vehicle_range_km]])</f>
        <v>61.218018018018022</v>
      </c>
      <c r="S926">
        <f>(EV_DATA[[#This Row],[charging_stations]]/EV_DATA[[#This Row],[ev_sales_units]])*1000</f>
        <v>126.42382784914813</v>
      </c>
      <c r="T926" t="s">
        <v>34</v>
      </c>
    </row>
    <row r="927" spans="1:20" x14ac:dyDescent="0.3">
      <c r="A927" t="s">
        <v>970</v>
      </c>
      <c r="B927" t="s">
        <v>39</v>
      </c>
      <c r="C927" t="s">
        <v>40</v>
      </c>
      <c r="D927" t="s">
        <v>43</v>
      </c>
      <c r="E927" t="s">
        <v>33</v>
      </c>
      <c r="F927">
        <v>396438</v>
      </c>
      <c r="G927">
        <v>81</v>
      </c>
      <c r="H927">
        <v>484</v>
      </c>
      <c r="I927">
        <v>1.28</v>
      </c>
      <c r="J927">
        <v>115459</v>
      </c>
      <c r="K927">
        <v>51271</v>
      </c>
      <c r="L927">
        <v>18.600000000000001</v>
      </c>
      <c r="M927">
        <v>35</v>
      </c>
      <c r="N927">
        <v>244.8</v>
      </c>
      <c r="O927">
        <v>2026</v>
      </c>
      <c r="P927">
        <f>EV_DATA[[#This Row],[avg_ev_price_usd]]*EV_DATA[[#This Row],[ev_sales_units]]</f>
        <v>20325772698</v>
      </c>
      <c r="Q927">
        <f>(EV_DATA[[#This Row],[vehicle_range_km]]/EV_DATA[[#This Row],[battery_capacity_kwh]])</f>
        <v>5.9753086419753085</v>
      </c>
      <c r="R927">
        <f>(EV_DATA[[#This Row],[avg_ev_price_usd]]/EV_DATA[[#This Row],[vehicle_range_km]])</f>
        <v>105.93181818181819</v>
      </c>
      <c r="S927">
        <f>(EV_DATA[[#This Row],[charging_stations]]/EV_DATA[[#This Row],[ev_sales_units]])*1000</f>
        <v>291.24100111492845</v>
      </c>
      <c r="T927" t="s">
        <v>34</v>
      </c>
    </row>
    <row r="928" spans="1:20" x14ac:dyDescent="0.3">
      <c r="A928" t="s">
        <v>971</v>
      </c>
      <c r="B928" t="s">
        <v>49</v>
      </c>
      <c r="C928" t="s">
        <v>23</v>
      </c>
      <c r="D928" t="s">
        <v>29</v>
      </c>
      <c r="E928" t="s">
        <v>37</v>
      </c>
      <c r="F928">
        <v>807578</v>
      </c>
      <c r="G928">
        <v>44</v>
      </c>
      <c r="H928">
        <v>510</v>
      </c>
      <c r="I928">
        <v>2.79</v>
      </c>
      <c r="J928">
        <v>83375</v>
      </c>
      <c r="K928">
        <v>83643</v>
      </c>
      <c r="L928">
        <v>22</v>
      </c>
      <c r="M928">
        <v>27.7</v>
      </c>
      <c r="N928">
        <v>219</v>
      </c>
      <c r="O928">
        <v>2026</v>
      </c>
      <c r="P928">
        <f>EV_DATA[[#This Row],[avg_ev_price_usd]]*EV_DATA[[#This Row],[ev_sales_units]]</f>
        <v>67548246654</v>
      </c>
      <c r="Q928">
        <f>(EV_DATA[[#This Row],[vehicle_range_km]]/EV_DATA[[#This Row],[battery_capacity_kwh]])</f>
        <v>11.590909090909092</v>
      </c>
      <c r="R928">
        <f>(EV_DATA[[#This Row],[avg_ev_price_usd]]/EV_DATA[[#This Row],[vehicle_range_km]])</f>
        <v>164.00588235294117</v>
      </c>
      <c r="S928">
        <f>(EV_DATA[[#This Row],[charging_stations]]/EV_DATA[[#This Row],[ev_sales_units]])*1000</f>
        <v>103.24080150771813</v>
      </c>
      <c r="T928" t="s">
        <v>34</v>
      </c>
    </row>
    <row r="929" spans="1:20" x14ac:dyDescent="0.3">
      <c r="A929" t="s">
        <v>972</v>
      </c>
      <c r="B929" t="s">
        <v>66</v>
      </c>
      <c r="C929" t="s">
        <v>17</v>
      </c>
      <c r="D929" t="s">
        <v>58</v>
      </c>
      <c r="E929" t="s">
        <v>33</v>
      </c>
      <c r="F929">
        <v>842661</v>
      </c>
      <c r="G929">
        <v>42</v>
      </c>
      <c r="H929">
        <v>635</v>
      </c>
      <c r="I929">
        <v>2.93</v>
      </c>
      <c r="J929">
        <v>41504</v>
      </c>
      <c r="K929">
        <v>33069</v>
      </c>
      <c r="L929">
        <v>24.1</v>
      </c>
      <c r="M929">
        <v>36.1</v>
      </c>
      <c r="N929">
        <v>190.6</v>
      </c>
      <c r="O929">
        <v>2026</v>
      </c>
      <c r="P929">
        <f>EV_DATA[[#This Row],[avg_ev_price_usd]]*EV_DATA[[#This Row],[ev_sales_units]]</f>
        <v>27865956609</v>
      </c>
      <c r="Q929">
        <f>(EV_DATA[[#This Row],[vehicle_range_km]]/EV_DATA[[#This Row],[battery_capacity_kwh]])</f>
        <v>15.119047619047619</v>
      </c>
      <c r="R929">
        <f>(EV_DATA[[#This Row],[avg_ev_price_usd]]/EV_DATA[[#This Row],[vehicle_range_km]])</f>
        <v>52.07716535433071</v>
      </c>
      <c r="S929">
        <f>(EV_DATA[[#This Row],[charging_stations]]/EV_DATA[[#This Row],[ev_sales_units]])*1000</f>
        <v>49.253495771134538</v>
      </c>
      <c r="T929" t="s">
        <v>34</v>
      </c>
    </row>
    <row r="930" spans="1:20" x14ac:dyDescent="0.3">
      <c r="A930" t="s">
        <v>973</v>
      </c>
      <c r="B930" t="s">
        <v>27</v>
      </c>
      <c r="C930" t="s">
        <v>28</v>
      </c>
      <c r="D930" t="s">
        <v>45</v>
      </c>
      <c r="E930" t="s">
        <v>37</v>
      </c>
      <c r="F930">
        <v>551119</v>
      </c>
      <c r="G930">
        <v>59</v>
      </c>
      <c r="H930">
        <v>622</v>
      </c>
      <c r="I930">
        <v>0.9</v>
      </c>
      <c r="J930">
        <v>143798</v>
      </c>
      <c r="K930">
        <v>71526</v>
      </c>
      <c r="L930">
        <v>22.8</v>
      </c>
      <c r="M930">
        <v>53.3</v>
      </c>
      <c r="N930">
        <v>144.4</v>
      </c>
      <c r="O930">
        <v>2026</v>
      </c>
      <c r="P930">
        <f>EV_DATA[[#This Row],[avg_ev_price_usd]]*EV_DATA[[#This Row],[ev_sales_units]]</f>
        <v>39419337594</v>
      </c>
      <c r="Q930">
        <f>(EV_DATA[[#This Row],[vehicle_range_km]]/EV_DATA[[#This Row],[battery_capacity_kwh]])</f>
        <v>10.542372881355933</v>
      </c>
      <c r="R930">
        <f>(EV_DATA[[#This Row],[avg_ev_price_usd]]/EV_DATA[[#This Row],[vehicle_range_km]])</f>
        <v>114.9935691318328</v>
      </c>
      <c r="S930">
        <f>(EV_DATA[[#This Row],[charging_stations]]/EV_DATA[[#This Row],[ev_sales_units]])*1000</f>
        <v>260.92005537823951</v>
      </c>
      <c r="T930" t="s">
        <v>20</v>
      </c>
    </row>
    <row r="931" spans="1:20" x14ac:dyDescent="0.3">
      <c r="A931" t="s">
        <v>974</v>
      </c>
      <c r="B931" t="s">
        <v>16</v>
      </c>
      <c r="C931" t="s">
        <v>17</v>
      </c>
      <c r="D931" t="s">
        <v>47</v>
      </c>
      <c r="E931" t="s">
        <v>19</v>
      </c>
      <c r="F931">
        <v>543766</v>
      </c>
      <c r="G931">
        <v>97</v>
      </c>
      <c r="H931">
        <v>556</v>
      </c>
      <c r="I931">
        <v>2.72</v>
      </c>
      <c r="J931">
        <v>98656</v>
      </c>
      <c r="K931">
        <v>29027</v>
      </c>
      <c r="L931">
        <v>14.9</v>
      </c>
      <c r="M931">
        <v>47.4</v>
      </c>
      <c r="N931">
        <v>210.1</v>
      </c>
      <c r="O931">
        <v>2026</v>
      </c>
      <c r="P931">
        <f>EV_DATA[[#This Row],[avg_ev_price_usd]]*EV_DATA[[#This Row],[ev_sales_units]]</f>
        <v>15783895682</v>
      </c>
      <c r="Q931">
        <f>(EV_DATA[[#This Row],[vehicle_range_km]]/EV_DATA[[#This Row],[battery_capacity_kwh]])</f>
        <v>5.731958762886598</v>
      </c>
      <c r="R931">
        <f>(EV_DATA[[#This Row],[avg_ev_price_usd]]/EV_DATA[[#This Row],[vehicle_range_km]])</f>
        <v>52.206834532374103</v>
      </c>
      <c r="S931">
        <f>(EV_DATA[[#This Row],[charging_stations]]/EV_DATA[[#This Row],[ev_sales_units]])*1000</f>
        <v>181.43098318026503</v>
      </c>
      <c r="T931" t="s">
        <v>20</v>
      </c>
    </row>
    <row r="932" spans="1:20" x14ac:dyDescent="0.3">
      <c r="A932" t="s">
        <v>975</v>
      </c>
      <c r="B932" t="s">
        <v>22</v>
      </c>
      <c r="C932" t="s">
        <v>23</v>
      </c>
      <c r="D932" t="s">
        <v>36</v>
      </c>
      <c r="E932" t="s">
        <v>25</v>
      </c>
      <c r="F932">
        <v>416623</v>
      </c>
      <c r="G932">
        <v>80</v>
      </c>
      <c r="H932">
        <v>451</v>
      </c>
      <c r="I932">
        <v>2.16</v>
      </c>
      <c r="J932">
        <v>52158</v>
      </c>
      <c r="K932">
        <v>64731</v>
      </c>
      <c r="L932">
        <v>22.4</v>
      </c>
      <c r="M932">
        <v>56.2</v>
      </c>
      <c r="N932">
        <v>275</v>
      </c>
      <c r="O932">
        <v>2026</v>
      </c>
      <c r="P932">
        <f>EV_DATA[[#This Row],[avg_ev_price_usd]]*EV_DATA[[#This Row],[ev_sales_units]]</f>
        <v>26968423413</v>
      </c>
      <c r="Q932">
        <f>(EV_DATA[[#This Row],[vehicle_range_km]]/EV_DATA[[#This Row],[battery_capacity_kwh]])</f>
        <v>5.6375000000000002</v>
      </c>
      <c r="R932">
        <f>(EV_DATA[[#This Row],[avg_ev_price_usd]]/EV_DATA[[#This Row],[vehicle_range_km]])</f>
        <v>143.52771618625277</v>
      </c>
      <c r="S932">
        <f>(EV_DATA[[#This Row],[charging_stations]]/EV_DATA[[#This Row],[ev_sales_units]])*1000</f>
        <v>125.19232015515225</v>
      </c>
      <c r="T932" t="s">
        <v>20</v>
      </c>
    </row>
    <row r="933" spans="1:20" x14ac:dyDescent="0.3">
      <c r="A933" t="s">
        <v>976</v>
      </c>
      <c r="B933" t="s">
        <v>55</v>
      </c>
      <c r="C933" t="s">
        <v>40</v>
      </c>
      <c r="D933" t="s">
        <v>36</v>
      </c>
      <c r="E933" t="s">
        <v>19</v>
      </c>
      <c r="F933">
        <v>653870</v>
      </c>
      <c r="G933">
        <v>103</v>
      </c>
      <c r="H933">
        <v>429</v>
      </c>
      <c r="I933">
        <v>2.57</v>
      </c>
      <c r="J933">
        <v>116917</v>
      </c>
      <c r="K933">
        <v>69567</v>
      </c>
      <c r="L933">
        <v>13.2</v>
      </c>
      <c r="M933">
        <v>9.8000000000000007</v>
      </c>
      <c r="N933">
        <v>30.7</v>
      </c>
      <c r="O933">
        <v>2026</v>
      </c>
      <c r="P933">
        <f>EV_DATA[[#This Row],[avg_ev_price_usd]]*EV_DATA[[#This Row],[ev_sales_units]]</f>
        <v>45487774290</v>
      </c>
      <c r="Q933">
        <f>(EV_DATA[[#This Row],[vehicle_range_km]]/EV_DATA[[#This Row],[battery_capacity_kwh]])</f>
        <v>4.1650485436893208</v>
      </c>
      <c r="R933">
        <f>(EV_DATA[[#This Row],[avg_ev_price_usd]]/EV_DATA[[#This Row],[vehicle_range_km]])</f>
        <v>162.16083916083917</v>
      </c>
      <c r="S933">
        <f>(EV_DATA[[#This Row],[charging_stations]]/EV_DATA[[#This Row],[ev_sales_units]])*1000</f>
        <v>178.80771407160444</v>
      </c>
      <c r="T933" t="s">
        <v>34</v>
      </c>
    </row>
    <row r="934" spans="1:20" x14ac:dyDescent="0.3">
      <c r="A934" t="s">
        <v>977</v>
      </c>
      <c r="B934" t="s">
        <v>22</v>
      </c>
      <c r="C934" t="s">
        <v>23</v>
      </c>
      <c r="D934" t="s">
        <v>18</v>
      </c>
      <c r="E934" t="s">
        <v>33</v>
      </c>
      <c r="F934">
        <v>49106</v>
      </c>
      <c r="G934">
        <v>80</v>
      </c>
      <c r="H934">
        <v>314</v>
      </c>
      <c r="I934">
        <v>2.74</v>
      </c>
      <c r="J934">
        <v>163076</v>
      </c>
      <c r="K934">
        <v>39802</v>
      </c>
      <c r="L934">
        <v>18.2</v>
      </c>
      <c r="M934">
        <v>16.600000000000001</v>
      </c>
      <c r="N934">
        <v>92.7</v>
      </c>
      <c r="O934">
        <v>2026</v>
      </c>
      <c r="P934">
        <f>EV_DATA[[#This Row],[avg_ev_price_usd]]*EV_DATA[[#This Row],[ev_sales_units]]</f>
        <v>1954517012</v>
      </c>
      <c r="Q934">
        <f>(EV_DATA[[#This Row],[vehicle_range_km]]/EV_DATA[[#This Row],[battery_capacity_kwh]])</f>
        <v>3.9249999999999998</v>
      </c>
      <c r="R934">
        <f>(EV_DATA[[#This Row],[avg_ev_price_usd]]/EV_DATA[[#This Row],[vehicle_range_km]])</f>
        <v>126.75796178343948</v>
      </c>
      <c r="S934">
        <f>(EV_DATA[[#This Row],[charging_stations]]/EV_DATA[[#This Row],[ev_sales_units]])*1000</f>
        <v>3320.8976499816727</v>
      </c>
      <c r="T934" t="s">
        <v>34</v>
      </c>
    </row>
    <row r="935" spans="1:20" x14ac:dyDescent="0.3">
      <c r="A935" t="s">
        <v>978</v>
      </c>
      <c r="B935" t="s">
        <v>55</v>
      </c>
      <c r="C935" t="s">
        <v>40</v>
      </c>
      <c r="D935" t="s">
        <v>47</v>
      </c>
      <c r="E935" t="s">
        <v>33</v>
      </c>
      <c r="F935">
        <v>723303</v>
      </c>
      <c r="G935">
        <v>43</v>
      </c>
      <c r="H935">
        <v>456</v>
      </c>
      <c r="I935">
        <v>2.99</v>
      </c>
      <c r="J935">
        <v>88428</v>
      </c>
      <c r="K935">
        <v>54401</v>
      </c>
      <c r="L935">
        <v>17.5</v>
      </c>
      <c r="M935">
        <v>41.2</v>
      </c>
      <c r="N935">
        <v>245.8</v>
      </c>
      <c r="O935">
        <v>2026</v>
      </c>
      <c r="P935">
        <f>EV_DATA[[#This Row],[avg_ev_price_usd]]*EV_DATA[[#This Row],[ev_sales_units]]</f>
        <v>39348406503</v>
      </c>
      <c r="Q935">
        <f>(EV_DATA[[#This Row],[vehicle_range_km]]/EV_DATA[[#This Row],[battery_capacity_kwh]])</f>
        <v>10.604651162790697</v>
      </c>
      <c r="R935">
        <f>(EV_DATA[[#This Row],[avg_ev_price_usd]]/EV_DATA[[#This Row],[vehicle_range_km]])</f>
        <v>119.30043859649123</v>
      </c>
      <c r="S935">
        <f>(EV_DATA[[#This Row],[charging_stations]]/EV_DATA[[#This Row],[ev_sales_units]])*1000</f>
        <v>122.25581810112774</v>
      </c>
      <c r="T935" t="s">
        <v>20</v>
      </c>
    </row>
    <row r="936" spans="1:20" x14ac:dyDescent="0.3">
      <c r="A936" t="s">
        <v>979</v>
      </c>
      <c r="B936" t="s">
        <v>22</v>
      </c>
      <c r="C936" t="s">
        <v>23</v>
      </c>
      <c r="D936" t="s">
        <v>47</v>
      </c>
      <c r="E936" t="s">
        <v>37</v>
      </c>
      <c r="F936">
        <v>310619</v>
      </c>
      <c r="G936">
        <v>80</v>
      </c>
      <c r="H936">
        <v>564</v>
      </c>
      <c r="I936">
        <v>1.01</v>
      </c>
      <c r="J936">
        <v>183374</v>
      </c>
      <c r="K936">
        <v>74941</v>
      </c>
      <c r="L936">
        <v>12.4</v>
      </c>
      <c r="M936">
        <v>24.9</v>
      </c>
      <c r="N936">
        <v>101</v>
      </c>
      <c r="O936">
        <v>2026</v>
      </c>
      <c r="P936">
        <f>EV_DATA[[#This Row],[avg_ev_price_usd]]*EV_DATA[[#This Row],[ev_sales_units]]</f>
        <v>23278098479</v>
      </c>
      <c r="Q936">
        <f>(EV_DATA[[#This Row],[vehicle_range_km]]/EV_DATA[[#This Row],[battery_capacity_kwh]])</f>
        <v>7.05</v>
      </c>
      <c r="R936">
        <f>(EV_DATA[[#This Row],[avg_ev_price_usd]]/EV_DATA[[#This Row],[vehicle_range_km]])</f>
        <v>132.8741134751773</v>
      </c>
      <c r="S936">
        <f>(EV_DATA[[#This Row],[charging_stations]]/EV_DATA[[#This Row],[ev_sales_units]])*1000</f>
        <v>590.3502361413822</v>
      </c>
      <c r="T936" t="s">
        <v>20</v>
      </c>
    </row>
    <row r="937" spans="1:20" x14ac:dyDescent="0.3">
      <c r="A937" t="s">
        <v>980</v>
      </c>
      <c r="B937" t="s">
        <v>16</v>
      </c>
      <c r="C937" t="s">
        <v>17</v>
      </c>
      <c r="D937" t="s">
        <v>29</v>
      </c>
      <c r="E937" t="s">
        <v>19</v>
      </c>
      <c r="F937">
        <v>488987</v>
      </c>
      <c r="G937">
        <v>44</v>
      </c>
      <c r="H937">
        <v>401</v>
      </c>
      <c r="I937">
        <v>2.56</v>
      </c>
      <c r="J937">
        <v>106877</v>
      </c>
      <c r="K937">
        <v>63319</v>
      </c>
      <c r="L937">
        <v>18.5</v>
      </c>
      <c r="M937">
        <v>32.5</v>
      </c>
      <c r="N937">
        <v>138.1</v>
      </c>
      <c r="O937">
        <v>2026</v>
      </c>
      <c r="P937">
        <f>EV_DATA[[#This Row],[avg_ev_price_usd]]*EV_DATA[[#This Row],[ev_sales_units]]</f>
        <v>30962167853</v>
      </c>
      <c r="Q937">
        <f>(EV_DATA[[#This Row],[vehicle_range_km]]/EV_DATA[[#This Row],[battery_capacity_kwh]])</f>
        <v>9.1136363636363633</v>
      </c>
      <c r="R937">
        <f>(EV_DATA[[#This Row],[avg_ev_price_usd]]/EV_DATA[[#This Row],[vehicle_range_km]])</f>
        <v>157.90274314214463</v>
      </c>
      <c r="S937">
        <f>(EV_DATA[[#This Row],[charging_stations]]/EV_DATA[[#This Row],[ev_sales_units]])*1000</f>
        <v>218.56818279422561</v>
      </c>
      <c r="T937" t="s">
        <v>34</v>
      </c>
    </row>
    <row r="938" spans="1:20" x14ac:dyDescent="0.3">
      <c r="A938" t="s">
        <v>981</v>
      </c>
      <c r="B938" t="s">
        <v>27</v>
      </c>
      <c r="C938" t="s">
        <v>28</v>
      </c>
      <c r="D938" t="s">
        <v>58</v>
      </c>
      <c r="E938" t="s">
        <v>19</v>
      </c>
      <c r="F938">
        <v>520383</v>
      </c>
      <c r="G938">
        <v>116</v>
      </c>
      <c r="H938">
        <v>305</v>
      </c>
      <c r="I938">
        <v>2.29</v>
      </c>
      <c r="J938">
        <v>188369</v>
      </c>
      <c r="K938">
        <v>63680</v>
      </c>
      <c r="L938">
        <v>24.6</v>
      </c>
      <c r="M938">
        <v>12.3</v>
      </c>
      <c r="N938">
        <v>240.2</v>
      </c>
      <c r="O938">
        <v>2026</v>
      </c>
      <c r="P938">
        <f>EV_DATA[[#This Row],[avg_ev_price_usd]]*EV_DATA[[#This Row],[ev_sales_units]]</f>
        <v>33137989440</v>
      </c>
      <c r="Q938">
        <f>(EV_DATA[[#This Row],[vehicle_range_km]]/EV_DATA[[#This Row],[battery_capacity_kwh]])</f>
        <v>2.6293103448275863</v>
      </c>
      <c r="R938">
        <f>(EV_DATA[[#This Row],[avg_ev_price_usd]]/EV_DATA[[#This Row],[vehicle_range_km]])</f>
        <v>208.78688524590163</v>
      </c>
      <c r="S938">
        <f>(EV_DATA[[#This Row],[charging_stations]]/EV_DATA[[#This Row],[ev_sales_units]])*1000</f>
        <v>361.98146365273271</v>
      </c>
      <c r="T938" t="s">
        <v>34</v>
      </c>
    </row>
    <row r="939" spans="1:20" x14ac:dyDescent="0.3">
      <c r="A939" t="s">
        <v>982</v>
      </c>
      <c r="B939" t="s">
        <v>22</v>
      </c>
      <c r="C939" t="s">
        <v>23</v>
      </c>
      <c r="D939" t="s">
        <v>47</v>
      </c>
      <c r="E939" t="s">
        <v>25</v>
      </c>
      <c r="F939">
        <v>278703</v>
      </c>
      <c r="G939">
        <v>91</v>
      </c>
      <c r="H939">
        <v>409</v>
      </c>
      <c r="I939">
        <v>1.6</v>
      </c>
      <c r="J939">
        <v>101929</v>
      </c>
      <c r="K939">
        <v>57183</v>
      </c>
      <c r="L939">
        <v>22.4</v>
      </c>
      <c r="M939">
        <v>11.8</v>
      </c>
      <c r="N939">
        <v>49.6</v>
      </c>
      <c r="O939">
        <v>2026</v>
      </c>
      <c r="P939">
        <f>EV_DATA[[#This Row],[avg_ev_price_usd]]*EV_DATA[[#This Row],[ev_sales_units]]</f>
        <v>15937073649</v>
      </c>
      <c r="Q939">
        <f>(EV_DATA[[#This Row],[vehicle_range_km]]/EV_DATA[[#This Row],[battery_capacity_kwh]])</f>
        <v>4.4945054945054945</v>
      </c>
      <c r="R939">
        <f>(EV_DATA[[#This Row],[avg_ev_price_usd]]/EV_DATA[[#This Row],[vehicle_range_km]])</f>
        <v>139.81173594132031</v>
      </c>
      <c r="S939">
        <f>(EV_DATA[[#This Row],[charging_stations]]/EV_DATA[[#This Row],[ev_sales_units]])*1000</f>
        <v>365.72623904299564</v>
      </c>
      <c r="T939" t="s">
        <v>34</v>
      </c>
    </row>
    <row r="940" spans="1:20" x14ac:dyDescent="0.3">
      <c r="A940" t="s">
        <v>983</v>
      </c>
      <c r="B940" t="s">
        <v>27</v>
      </c>
      <c r="C940" t="s">
        <v>28</v>
      </c>
      <c r="D940" t="s">
        <v>18</v>
      </c>
      <c r="E940" t="s">
        <v>25</v>
      </c>
      <c r="F940">
        <v>283841</v>
      </c>
      <c r="G940">
        <v>116</v>
      </c>
      <c r="H940">
        <v>328</v>
      </c>
      <c r="I940">
        <v>0.68</v>
      </c>
      <c r="J940">
        <v>144193</v>
      </c>
      <c r="K940">
        <v>82754</v>
      </c>
      <c r="L940">
        <v>12.8</v>
      </c>
      <c r="M940">
        <v>16</v>
      </c>
      <c r="N940">
        <v>59.6</v>
      </c>
      <c r="O940">
        <v>2026</v>
      </c>
      <c r="P940">
        <f>EV_DATA[[#This Row],[avg_ev_price_usd]]*EV_DATA[[#This Row],[ev_sales_units]]</f>
        <v>23488978114</v>
      </c>
      <c r="Q940">
        <f>(EV_DATA[[#This Row],[vehicle_range_km]]/EV_DATA[[#This Row],[battery_capacity_kwh]])</f>
        <v>2.8275862068965516</v>
      </c>
      <c r="R940">
        <f>(EV_DATA[[#This Row],[avg_ev_price_usd]]/EV_DATA[[#This Row],[vehicle_range_km]])</f>
        <v>252.29878048780489</v>
      </c>
      <c r="S940">
        <f>(EV_DATA[[#This Row],[charging_stations]]/EV_DATA[[#This Row],[ev_sales_units]])*1000</f>
        <v>508.0062429317822</v>
      </c>
      <c r="T940" t="s">
        <v>34</v>
      </c>
    </row>
    <row r="941" spans="1:20" x14ac:dyDescent="0.3">
      <c r="A941" t="s">
        <v>984</v>
      </c>
      <c r="B941" t="s">
        <v>39</v>
      </c>
      <c r="C941" t="s">
        <v>40</v>
      </c>
      <c r="D941" t="s">
        <v>18</v>
      </c>
      <c r="E941" t="s">
        <v>37</v>
      </c>
      <c r="F941">
        <v>842252</v>
      </c>
      <c r="G941">
        <v>117</v>
      </c>
      <c r="H941">
        <v>306</v>
      </c>
      <c r="I941">
        <v>1.91</v>
      </c>
      <c r="J941">
        <v>71708</v>
      </c>
      <c r="K941">
        <v>62828</v>
      </c>
      <c r="L941">
        <v>13.7</v>
      </c>
      <c r="M941">
        <v>17.5</v>
      </c>
      <c r="N941">
        <v>116.7</v>
      </c>
      <c r="O941">
        <v>2026</v>
      </c>
      <c r="P941">
        <f>EV_DATA[[#This Row],[avg_ev_price_usd]]*EV_DATA[[#This Row],[ev_sales_units]]</f>
        <v>52917008656</v>
      </c>
      <c r="Q941">
        <f>(EV_DATA[[#This Row],[vehicle_range_km]]/EV_DATA[[#This Row],[battery_capacity_kwh]])</f>
        <v>2.6153846153846154</v>
      </c>
      <c r="R941">
        <f>(EV_DATA[[#This Row],[avg_ev_price_usd]]/EV_DATA[[#This Row],[vehicle_range_km]])</f>
        <v>205.3202614379085</v>
      </c>
      <c r="S941">
        <f>(EV_DATA[[#This Row],[charging_stations]]/EV_DATA[[#This Row],[ev_sales_units]])*1000</f>
        <v>85.138414631250512</v>
      </c>
      <c r="T941" t="s">
        <v>20</v>
      </c>
    </row>
    <row r="942" spans="1:20" x14ac:dyDescent="0.3">
      <c r="A942" t="s">
        <v>985</v>
      </c>
      <c r="B942" t="s">
        <v>39</v>
      </c>
      <c r="C942" t="s">
        <v>40</v>
      </c>
      <c r="D942" t="s">
        <v>29</v>
      </c>
      <c r="E942" t="s">
        <v>33</v>
      </c>
      <c r="F942">
        <v>51069</v>
      </c>
      <c r="G942">
        <v>117</v>
      </c>
      <c r="H942">
        <v>323</v>
      </c>
      <c r="I942">
        <v>0.88</v>
      </c>
      <c r="J942">
        <v>185030</v>
      </c>
      <c r="K942">
        <v>77361</v>
      </c>
      <c r="L942">
        <v>17.3</v>
      </c>
      <c r="M942">
        <v>57.1</v>
      </c>
      <c r="N942">
        <v>56.9</v>
      </c>
      <c r="O942">
        <v>2026</v>
      </c>
      <c r="P942">
        <f>EV_DATA[[#This Row],[avg_ev_price_usd]]*EV_DATA[[#This Row],[ev_sales_units]]</f>
        <v>3950748909</v>
      </c>
      <c r="Q942">
        <f>(EV_DATA[[#This Row],[vehicle_range_km]]/EV_DATA[[#This Row],[battery_capacity_kwh]])</f>
        <v>2.7606837606837606</v>
      </c>
      <c r="R942">
        <f>(EV_DATA[[#This Row],[avg_ev_price_usd]]/EV_DATA[[#This Row],[vehicle_range_km]])</f>
        <v>239.5077399380805</v>
      </c>
      <c r="S942">
        <f>(EV_DATA[[#This Row],[charging_stations]]/EV_DATA[[#This Row],[ev_sales_units]])*1000</f>
        <v>3623.1373240126104</v>
      </c>
      <c r="T942" t="s">
        <v>34</v>
      </c>
    </row>
    <row r="943" spans="1:20" x14ac:dyDescent="0.3">
      <c r="A943" t="s">
        <v>986</v>
      </c>
      <c r="B943" t="s">
        <v>22</v>
      </c>
      <c r="C943" t="s">
        <v>23</v>
      </c>
      <c r="D943" t="s">
        <v>36</v>
      </c>
      <c r="E943" t="s">
        <v>37</v>
      </c>
      <c r="F943">
        <v>702927</v>
      </c>
      <c r="G943">
        <v>118</v>
      </c>
      <c r="H943">
        <v>389</v>
      </c>
      <c r="I943">
        <v>1.65</v>
      </c>
      <c r="J943">
        <v>179081</v>
      </c>
      <c r="K943">
        <v>44672</v>
      </c>
      <c r="L943">
        <v>17</v>
      </c>
      <c r="M943">
        <v>18.3</v>
      </c>
      <c r="N943">
        <v>121.1</v>
      </c>
      <c r="O943">
        <v>2026</v>
      </c>
      <c r="P943">
        <f>EV_DATA[[#This Row],[avg_ev_price_usd]]*EV_DATA[[#This Row],[ev_sales_units]]</f>
        <v>31401154944</v>
      </c>
      <c r="Q943">
        <f>(EV_DATA[[#This Row],[vehicle_range_km]]/EV_DATA[[#This Row],[battery_capacity_kwh]])</f>
        <v>3.2966101694915255</v>
      </c>
      <c r="R943">
        <f>(EV_DATA[[#This Row],[avg_ev_price_usd]]/EV_DATA[[#This Row],[vehicle_range_km]])</f>
        <v>114.83804627249357</v>
      </c>
      <c r="S943">
        <f>(EV_DATA[[#This Row],[charging_stations]]/EV_DATA[[#This Row],[ev_sales_units]])*1000</f>
        <v>254.76471952279539</v>
      </c>
      <c r="T943" t="s">
        <v>34</v>
      </c>
    </row>
    <row r="944" spans="1:20" x14ac:dyDescent="0.3">
      <c r="A944" t="s">
        <v>987</v>
      </c>
      <c r="B944" t="s">
        <v>16</v>
      </c>
      <c r="C944" t="s">
        <v>17</v>
      </c>
      <c r="D944" t="s">
        <v>29</v>
      </c>
      <c r="E944" t="s">
        <v>37</v>
      </c>
      <c r="F944">
        <v>805799</v>
      </c>
      <c r="G944">
        <v>87</v>
      </c>
      <c r="H944">
        <v>556</v>
      </c>
      <c r="I944">
        <v>0.74</v>
      </c>
      <c r="J944">
        <v>103629</v>
      </c>
      <c r="K944">
        <v>39314</v>
      </c>
      <c r="L944">
        <v>22.7</v>
      </c>
      <c r="M944">
        <v>46.2</v>
      </c>
      <c r="N944">
        <v>107.5</v>
      </c>
      <c r="O944">
        <v>2026</v>
      </c>
      <c r="P944">
        <f>EV_DATA[[#This Row],[avg_ev_price_usd]]*EV_DATA[[#This Row],[ev_sales_units]]</f>
        <v>31679181886</v>
      </c>
      <c r="Q944">
        <f>(EV_DATA[[#This Row],[vehicle_range_km]]/EV_DATA[[#This Row],[battery_capacity_kwh]])</f>
        <v>6.3908045977011492</v>
      </c>
      <c r="R944">
        <f>(EV_DATA[[#This Row],[avg_ev_price_usd]]/EV_DATA[[#This Row],[vehicle_range_km]])</f>
        <v>70.708633093525179</v>
      </c>
      <c r="S944">
        <f>(EV_DATA[[#This Row],[charging_stations]]/EV_DATA[[#This Row],[ev_sales_units]])*1000</f>
        <v>128.60403152647248</v>
      </c>
      <c r="T944" t="s">
        <v>20</v>
      </c>
    </row>
    <row r="945" spans="1:20" x14ac:dyDescent="0.3">
      <c r="A945" t="s">
        <v>988</v>
      </c>
      <c r="B945" t="s">
        <v>22</v>
      </c>
      <c r="C945" t="s">
        <v>23</v>
      </c>
      <c r="D945" t="s">
        <v>31</v>
      </c>
      <c r="E945" t="s">
        <v>33</v>
      </c>
      <c r="F945">
        <v>432189</v>
      </c>
      <c r="G945">
        <v>42</v>
      </c>
      <c r="H945">
        <v>386</v>
      </c>
      <c r="I945">
        <v>0.68</v>
      </c>
      <c r="J945">
        <v>155345</v>
      </c>
      <c r="K945">
        <v>75404</v>
      </c>
      <c r="L945">
        <v>24.9</v>
      </c>
      <c r="M945">
        <v>57.1</v>
      </c>
      <c r="N945">
        <v>246.9</v>
      </c>
      <c r="O945">
        <v>2026</v>
      </c>
      <c r="P945">
        <f>EV_DATA[[#This Row],[avg_ev_price_usd]]*EV_DATA[[#This Row],[ev_sales_units]]</f>
        <v>32588779356</v>
      </c>
      <c r="Q945">
        <f>(EV_DATA[[#This Row],[vehicle_range_km]]/EV_DATA[[#This Row],[battery_capacity_kwh]])</f>
        <v>9.1904761904761898</v>
      </c>
      <c r="R945">
        <f>(EV_DATA[[#This Row],[avg_ev_price_usd]]/EV_DATA[[#This Row],[vehicle_range_km]])</f>
        <v>195.34715025906735</v>
      </c>
      <c r="S945">
        <f>(EV_DATA[[#This Row],[charging_stations]]/EV_DATA[[#This Row],[ev_sales_units]])*1000</f>
        <v>359.43765343402998</v>
      </c>
      <c r="T945" t="s">
        <v>34</v>
      </c>
    </row>
    <row r="946" spans="1:20" x14ac:dyDescent="0.3">
      <c r="A946" t="s">
        <v>989</v>
      </c>
      <c r="B946" t="s">
        <v>52</v>
      </c>
      <c r="C946" t="s">
        <v>40</v>
      </c>
      <c r="D946" t="s">
        <v>18</v>
      </c>
      <c r="E946" t="s">
        <v>33</v>
      </c>
      <c r="F946">
        <v>112057</v>
      </c>
      <c r="G946">
        <v>56</v>
      </c>
      <c r="H946">
        <v>612</v>
      </c>
      <c r="I946">
        <v>1.55</v>
      </c>
      <c r="J946">
        <v>150934</v>
      </c>
      <c r="K946">
        <v>77628</v>
      </c>
      <c r="L946">
        <v>24</v>
      </c>
      <c r="M946">
        <v>15</v>
      </c>
      <c r="N946">
        <v>14.7</v>
      </c>
      <c r="O946">
        <v>2026</v>
      </c>
      <c r="P946">
        <f>EV_DATA[[#This Row],[avg_ev_price_usd]]*EV_DATA[[#This Row],[ev_sales_units]]</f>
        <v>8698760796</v>
      </c>
      <c r="Q946">
        <f>(EV_DATA[[#This Row],[vehicle_range_km]]/EV_DATA[[#This Row],[battery_capacity_kwh]])</f>
        <v>10.928571428571429</v>
      </c>
      <c r="R946">
        <f>(EV_DATA[[#This Row],[avg_ev_price_usd]]/EV_DATA[[#This Row],[vehicle_range_km]])</f>
        <v>126.84313725490196</v>
      </c>
      <c r="S946">
        <f>(EV_DATA[[#This Row],[charging_stations]]/EV_DATA[[#This Row],[ev_sales_units]])*1000</f>
        <v>1346.9395040024272</v>
      </c>
      <c r="T946" t="s">
        <v>20</v>
      </c>
    </row>
    <row r="947" spans="1:20" x14ac:dyDescent="0.3">
      <c r="A947" t="s">
        <v>990</v>
      </c>
      <c r="B947" t="s">
        <v>16</v>
      </c>
      <c r="C947" t="s">
        <v>17</v>
      </c>
      <c r="D947" t="s">
        <v>29</v>
      </c>
      <c r="E947" t="s">
        <v>19</v>
      </c>
      <c r="F947">
        <v>341988</v>
      </c>
      <c r="G947">
        <v>68</v>
      </c>
      <c r="H947">
        <v>617</v>
      </c>
      <c r="I947">
        <v>1.87</v>
      </c>
      <c r="J947">
        <v>6207</v>
      </c>
      <c r="K947">
        <v>63578</v>
      </c>
      <c r="L947">
        <v>13.9</v>
      </c>
      <c r="M947">
        <v>19.8</v>
      </c>
      <c r="N947">
        <v>61.9</v>
      </c>
      <c r="O947">
        <v>2026</v>
      </c>
      <c r="P947">
        <f>EV_DATA[[#This Row],[avg_ev_price_usd]]*EV_DATA[[#This Row],[ev_sales_units]]</f>
        <v>21742913064</v>
      </c>
      <c r="Q947">
        <f>(EV_DATA[[#This Row],[vehicle_range_km]]/EV_DATA[[#This Row],[battery_capacity_kwh]])</f>
        <v>9.0735294117647065</v>
      </c>
      <c r="R947">
        <f>(EV_DATA[[#This Row],[avg_ev_price_usd]]/EV_DATA[[#This Row],[vehicle_range_km]])</f>
        <v>103.04376012965965</v>
      </c>
      <c r="S947">
        <f>(EV_DATA[[#This Row],[charging_stations]]/EV_DATA[[#This Row],[ev_sales_units]])*1000</f>
        <v>18.149759640689144</v>
      </c>
      <c r="T947" t="s">
        <v>20</v>
      </c>
    </row>
    <row r="948" spans="1:20" x14ac:dyDescent="0.3">
      <c r="A948" t="s">
        <v>991</v>
      </c>
      <c r="B948" t="s">
        <v>42</v>
      </c>
      <c r="C948" t="s">
        <v>17</v>
      </c>
      <c r="D948" t="s">
        <v>36</v>
      </c>
      <c r="E948" t="s">
        <v>33</v>
      </c>
      <c r="F948">
        <v>648502</v>
      </c>
      <c r="G948">
        <v>85</v>
      </c>
      <c r="H948">
        <v>316</v>
      </c>
      <c r="I948">
        <v>2.56</v>
      </c>
      <c r="J948">
        <v>16125</v>
      </c>
      <c r="K948">
        <v>28596</v>
      </c>
      <c r="L948">
        <v>20.2</v>
      </c>
      <c r="M948">
        <v>33.5</v>
      </c>
      <c r="N948">
        <v>211.5</v>
      </c>
      <c r="O948">
        <v>2026</v>
      </c>
      <c r="P948">
        <f>EV_DATA[[#This Row],[avg_ev_price_usd]]*EV_DATA[[#This Row],[ev_sales_units]]</f>
        <v>18544563192</v>
      </c>
      <c r="Q948">
        <f>(EV_DATA[[#This Row],[vehicle_range_km]]/EV_DATA[[#This Row],[battery_capacity_kwh]])</f>
        <v>3.7176470588235295</v>
      </c>
      <c r="R948">
        <f>(EV_DATA[[#This Row],[avg_ev_price_usd]]/EV_DATA[[#This Row],[vehicle_range_km]])</f>
        <v>90.493670886075947</v>
      </c>
      <c r="S948">
        <f>(EV_DATA[[#This Row],[charging_stations]]/EV_DATA[[#This Row],[ev_sales_units]])*1000</f>
        <v>24.864996561305901</v>
      </c>
      <c r="T948" t="s">
        <v>20</v>
      </c>
    </row>
    <row r="949" spans="1:20" x14ac:dyDescent="0.3">
      <c r="A949" t="s">
        <v>992</v>
      </c>
      <c r="B949" t="s">
        <v>55</v>
      </c>
      <c r="C949" t="s">
        <v>40</v>
      </c>
      <c r="D949" t="s">
        <v>58</v>
      </c>
      <c r="E949" t="s">
        <v>37</v>
      </c>
      <c r="F949">
        <v>402409</v>
      </c>
      <c r="G949">
        <v>69</v>
      </c>
      <c r="H949">
        <v>310</v>
      </c>
      <c r="I949">
        <v>1.43</v>
      </c>
      <c r="J949">
        <v>129556</v>
      </c>
      <c r="K949">
        <v>32309</v>
      </c>
      <c r="L949">
        <v>20.7</v>
      </c>
      <c r="M949">
        <v>35.200000000000003</v>
      </c>
      <c r="N949">
        <v>98.5</v>
      </c>
      <c r="O949">
        <v>2026</v>
      </c>
      <c r="P949">
        <f>EV_DATA[[#This Row],[avg_ev_price_usd]]*EV_DATA[[#This Row],[ev_sales_units]]</f>
        <v>13001432381</v>
      </c>
      <c r="Q949">
        <f>(EV_DATA[[#This Row],[vehicle_range_km]]/EV_DATA[[#This Row],[battery_capacity_kwh]])</f>
        <v>4.4927536231884062</v>
      </c>
      <c r="R949">
        <f>(EV_DATA[[#This Row],[avg_ev_price_usd]]/EV_DATA[[#This Row],[vehicle_range_km]])</f>
        <v>104.22258064516129</v>
      </c>
      <c r="S949">
        <f>(EV_DATA[[#This Row],[charging_stations]]/EV_DATA[[#This Row],[ev_sales_units]])*1000</f>
        <v>321.95104980256406</v>
      </c>
      <c r="T949" t="s">
        <v>20</v>
      </c>
    </row>
    <row r="950" spans="1:20" x14ac:dyDescent="0.3">
      <c r="A950" t="s">
        <v>993</v>
      </c>
      <c r="B950" t="s">
        <v>22</v>
      </c>
      <c r="C950" t="s">
        <v>23</v>
      </c>
      <c r="D950" t="s">
        <v>45</v>
      </c>
      <c r="E950" t="s">
        <v>33</v>
      </c>
      <c r="F950">
        <v>333589</v>
      </c>
      <c r="G950">
        <v>109</v>
      </c>
      <c r="H950">
        <v>363</v>
      </c>
      <c r="I950">
        <v>1.8</v>
      </c>
      <c r="J950">
        <v>79098</v>
      </c>
      <c r="K950">
        <v>41714</v>
      </c>
      <c r="L950">
        <v>15.8</v>
      </c>
      <c r="M950">
        <v>46.5</v>
      </c>
      <c r="N950">
        <v>251.1</v>
      </c>
      <c r="O950">
        <v>2026</v>
      </c>
      <c r="P950">
        <f>EV_DATA[[#This Row],[avg_ev_price_usd]]*EV_DATA[[#This Row],[ev_sales_units]]</f>
        <v>13915331546</v>
      </c>
      <c r="Q950">
        <f>(EV_DATA[[#This Row],[vehicle_range_km]]/EV_DATA[[#This Row],[battery_capacity_kwh]])</f>
        <v>3.330275229357798</v>
      </c>
      <c r="R950">
        <f>(EV_DATA[[#This Row],[avg_ev_price_usd]]/EV_DATA[[#This Row],[vehicle_range_km]])</f>
        <v>114.91460055096418</v>
      </c>
      <c r="S950">
        <f>(EV_DATA[[#This Row],[charging_stations]]/EV_DATA[[#This Row],[ev_sales_units]])*1000</f>
        <v>237.1121349924608</v>
      </c>
      <c r="T950" t="s">
        <v>34</v>
      </c>
    </row>
    <row r="951" spans="1:20" x14ac:dyDescent="0.3">
      <c r="A951" t="s">
        <v>994</v>
      </c>
      <c r="B951" t="s">
        <v>39</v>
      </c>
      <c r="C951" t="s">
        <v>40</v>
      </c>
      <c r="D951" t="s">
        <v>43</v>
      </c>
      <c r="E951" t="s">
        <v>25</v>
      </c>
      <c r="F951">
        <v>520354</v>
      </c>
      <c r="G951">
        <v>43</v>
      </c>
      <c r="H951">
        <v>333</v>
      </c>
      <c r="I951">
        <v>2.58</v>
      </c>
      <c r="J951">
        <v>179856</v>
      </c>
      <c r="K951">
        <v>46111</v>
      </c>
      <c r="L951">
        <v>15.5</v>
      </c>
      <c r="M951">
        <v>61.9</v>
      </c>
      <c r="N951">
        <v>42.4</v>
      </c>
      <c r="O951">
        <v>2026</v>
      </c>
      <c r="P951">
        <f>EV_DATA[[#This Row],[avg_ev_price_usd]]*EV_DATA[[#This Row],[ev_sales_units]]</f>
        <v>23994043294</v>
      </c>
      <c r="Q951">
        <f>(EV_DATA[[#This Row],[vehicle_range_km]]/EV_DATA[[#This Row],[battery_capacity_kwh]])</f>
        <v>7.7441860465116283</v>
      </c>
      <c r="R951">
        <f>(EV_DATA[[#This Row],[avg_ev_price_usd]]/EV_DATA[[#This Row],[vehicle_range_km]])</f>
        <v>138.47147147147146</v>
      </c>
      <c r="S951">
        <f>(EV_DATA[[#This Row],[charging_stations]]/EV_DATA[[#This Row],[ev_sales_units]])*1000</f>
        <v>345.64162089654349</v>
      </c>
      <c r="T951" t="s">
        <v>34</v>
      </c>
    </row>
    <row r="952" spans="1:20" x14ac:dyDescent="0.3">
      <c r="A952" t="s">
        <v>995</v>
      </c>
      <c r="B952" t="s">
        <v>61</v>
      </c>
      <c r="C952" t="s">
        <v>40</v>
      </c>
      <c r="D952" t="s">
        <v>24</v>
      </c>
      <c r="E952" t="s">
        <v>19</v>
      </c>
      <c r="F952">
        <v>460038</v>
      </c>
      <c r="G952">
        <v>44</v>
      </c>
      <c r="H952">
        <v>488</v>
      </c>
      <c r="I952">
        <v>1.77</v>
      </c>
      <c r="J952">
        <v>1275</v>
      </c>
      <c r="K952">
        <v>51264</v>
      </c>
      <c r="L952">
        <v>18</v>
      </c>
      <c r="M952">
        <v>13.7</v>
      </c>
      <c r="N952">
        <v>223.3</v>
      </c>
      <c r="O952">
        <v>2026</v>
      </c>
      <c r="P952">
        <f>EV_DATA[[#This Row],[avg_ev_price_usd]]*EV_DATA[[#This Row],[ev_sales_units]]</f>
        <v>23583388032</v>
      </c>
      <c r="Q952">
        <f>(EV_DATA[[#This Row],[vehicle_range_km]]/EV_DATA[[#This Row],[battery_capacity_kwh]])</f>
        <v>11.090909090909092</v>
      </c>
      <c r="R952">
        <f>(EV_DATA[[#This Row],[avg_ev_price_usd]]/EV_DATA[[#This Row],[vehicle_range_km]])</f>
        <v>105.04918032786885</v>
      </c>
      <c r="S952">
        <f>(EV_DATA[[#This Row],[charging_stations]]/EV_DATA[[#This Row],[ev_sales_units]])*1000</f>
        <v>2.7715101795938599</v>
      </c>
      <c r="T952" t="s">
        <v>34</v>
      </c>
    </row>
    <row r="953" spans="1:20" x14ac:dyDescent="0.3">
      <c r="A953" t="s">
        <v>996</v>
      </c>
      <c r="B953" t="s">
        <v>27</v>
      </c>
      <c r="C953" t="s">
        <v>28</v>
      </c>
      <c r="D953" t="s">
        <v>18</v>
      </c>
      <c r="E953" t="s">
        <v>33</v>
      </c>
      <c r="F953">
        <v>397347</v>
      </c>
      <c r="G953">
        <v>45</v>
      </c>
      <c r="H953">
        <v>338</v>
      </c>
      <c r="I953">
        <v>0.71</v>
      </c>
      <c r="J953">
        <v>136862</v>
      </c>
      <c r="K953">
        <v>33224</v>
      </c>
      <c r="L953">
        <v>19.100000000000001</v>
      </c>
      <c r="M953">
        <v>58.4</v>
      </c>
      <c r="N953">
        <v>169</v>
      </c>
      <c r="O953">
        <v>2026</v>
      </c>
      <c r="P953">
        <f>EV_DATA[[#This Row],[avg_ev_price_usd]]*EV_DATA[[#This Row],[ev_sales_units]]</f>
        <v>13201456728</v>
      </c>
      <c r="Q953">
        <f>(EV_DATA[[#This Row],[vehicle_range_km]]/EV_DATA[[#This Row],[battery_capacity_kwh]])</f>
        <v>7.5111111111111111</v>
      </c>
      <c r="R953">
        <f>(EV_DATA[[#This Row],[avg_ev_price_usd]]/EV_DATA[[#This Row],[vehicle_range_km]])</f>
        <v>98.295857988165679</v>
      </c>
      <c r="S953">
        <f>(EV_DATA[[#This Row],[charging_stations]]/EV_DATA[[#This Row],[ev_sales_units]])*1000</f>
        <v>344.4394949502576</v>
      </c>
      <c r="T953" t="s">
        <v>34</v>
      </c>
    </row>
    <row r="954" spans="1:20" x14ac:dyDescent="0.3">
      <c r="A954" t="s">
        <v>997</v>
      </c>
      <c r="B954" t="s">
        <v>55</v>
      </c>
      <c r="C954" t="s">
        <v>40</v>
      </c>
      <c r="D954" t="s">
        <v>43</v>
      </c>
      <c r="E954" t="s">
        <v>33</v>
      </c>
      <c r="F954">
        <v>350799</v>
      </c>
      <c r="G954">
        <v>40</v>
      </c>
      <c r="H954">
        <v>648</v>
      </c>
      <c r="I954">
        <v>0.75</v>
      </c>
      <c r="J954">
        <v>26817</v>
      </c>
      <c r="K954">
        <v>37870</v>
      </c>
      <c r="L954">
        <v>18.899999999999999</v>
      </c>
      <c r="M954">
        <v>14.5</v>
      </c>
      <c r="N954">
        <v>262.10000000000002</v>
      </c>
      <c r="O954">
        <v>2026</v>
      </c>
      <c r="P954">
        <f>EV_DATA[[#This Row],[avg_ev_price_usd]]*EV_DATA[[#This Row],[ev_sales_units]]</f>
        <v>13284758130</v>
      </c>
      <c r="Q954">
        <f>(EV_DATA[[#This Row],[vehicle_range_km]]/EV_DATA[[#This Row],[battery_capacity_kwh]])</f>
        <v>16.2</v>
      </c>
      <c r="R954">
        <f>(EV_DATA[[#This Row],[avg_ev_price_usd]]/EV_DATA[[#This Row],[vehicle_range_km]])</f>
        <v>58.441358024691361</v>
      </c>
      <c r="S954">
        <f>(EV_DATA[[#This Row],[charging_stations]]/EV_DATA[[#This Row],[ev_sales_units]])*1000</f>
        <v>76.445485876527584</v>
      </c>
      <c r="T954" t="s">
        <v>20</v>
      </c>
    </row>
    <row r="955" spans="1:20" x14ac:dyDescent="0.3">
      <c r="A955" t="s">
        <v>998</v>
      </c>
      <c r="B955" t="s">
        <v>39</v>
      </c>
      <c r="C955" t="s">
        <v>40</v>
      </c>
      <c r="D955" t="s">
        <v>18</v>
      </c>
      <c r="E955" t="s">
        <v>19</v>
      </c>
      <c r="F955">
        <v>361807</v>
      </c>
      <c r="G955">
        <v>95</v>
      </c>
      <c r="H955">
        <v>554</v>
      </c>
      <c r="I955">
        <v>2.17</v>
      </c>
      <c r="J955">
        <v>94423</v>
      </c>
      <c r="K955">
        <v>70450</v>
      </c>
      <c r="L955">
        <v>15.6</v>
      </c>
      <c r="M955">
        <v>56.4</v>
      </c>
      <c r="N955">
        <v>254.9</v>
      </c>
      <c r="O955">
        <v>2026</v>
      </c>
      <c r="P955">
        <f>EV_DATA[[#This Row],[avg_ev_price_usd]]*EV_DATA[[#This Row],[ev_sales_units]]</f>
        <v>25489303150</v>
      </c>
      <c r="Q955">
        <f>(EV_DATA[[#This Row],[vehicle_range_km]]/EV_DATA[[#This Row],[battery_capacity_kwh]])</f>
        <v>5.8315789473684214</v>
      </c>
      <c r="R955">
        <f>(EV_DATA[[#This Row],[avg_ev_price_usd]]/EV_DATA[[#This Row],[vehicle_range_km]])</f>
        <v>127.16606498194946</v>
      </c>
      <c r="S955">
        <f>(EV_DATA[[#This Row],[charging_stations]]/EV_DATA[[#This Row],[ev_sales_units]])*1000</f>
        <v>260.97615579576956</v>
      </c>
      <c r="T955" t="s">
        <v>34</v>
      </c>
    </row>
    <row r="956" spans="1:20" x14ac:dyDescent="0.3">
      <c r="A956" t="s">
        <v>999</v>
      </c>
      <c r="B956" t="s">
        <v>61</v>
      </c>
      <c r="C956" t="s">
        <v>40</v>
      </c>
      <c r="D956" t="s">
        <v>43</v>
      </c>
      <c r="E956" t="s">
        <v>19</v>
      </c>
      <c r="F956">
        <v>833700</v>
      </c>
      <c r="G956">
        <v>95</v>
      </c>
      <c r="H956">
        <v>297</v>
      </c>
      <c r="I956">
        <v>2.98</v>
      </c>
      <c r="J956">
        <v>8634</v>
      </c>
      <c r="K956">
        <v>47056</v>
      </c>
      <c r="L956">
        <v>23.4</v>
      </c>
      <c r="M956">
        <v>60</v>
      </c>
      <c r="N956">
        <v>171.8</v>
      </c>
      <c r="O956">
        <v>2026</v>
      </c>
      <c r="P956">
        <f>EV_DATA[[#This Row],[avg_ev_price_usd]]*EV_DATA[[#This Row],[ev_sales_units]]</f>
        <v>39230587200</v>
      </c>
      <c r="Q956">
        <f>(EV_DATA[[#This Row],[vehicle_range_km]]/EV_DATA[[#This Row],[battery_capacity_kwh]])</f>
        <v>3.1263157894736842</v>
      </c>
      <c r="R956">
        <f>(EV_DATA[[#This Row],[avg_ev_price_usd]]/EV_DATA[[#This Row],[vehicle_range_km]])</f>
        <v>158.43771043771045</v>
      </c>
      <c r="S956">
        <f>(EV_DATA[[#This Row],[charging_stations]]/EV_DATA[[#This Row],[ev_sales_units]])*1000</f>
        <v>10.356243252968694</v>
      </c>
      <c r="T956" t="s">
        <v>20</v>
      </c>
    </row>
    <row r="957" spans="1:20" x14ac:dyDescent="0.3">
      <c r="A957" t="s">
        <v>1000</v>
      </c>
      <c r="B957" t="s">
        <v>27</v>
      </c>
      <c r="C957" t="s">
        <v>28</v>
      </c>
      <c r="D957" t="s">
        <v>47</v>
      </c>
      <c r="E957" t="s">
        <v>37</v>
      </c>
      <c r="F957">
        <v>558327</v>
      </c>
      <c r="G957">
        <v>112</v>
      </c>
      <c r="H957">
        <v>522</v>
      </c>
      <c r="I957">
        <v>0.56999999999999995</v>
      </c>
      <c r="J957">
        <v>54980</v>
      </c>
      <c r="K957">
        <v>42106</v>
      </c>
      <c r="L957">
        <v>23</v>
      </c>
      <c r="M957">
        <v>60.7</v>
      </c>
      <c r="N957">
        <v>161.80000000000001</v>
      </c>
      <c r="O957">
        <v>2026</v>
      </c>
      <c r="P957">
        <f>EV_DATA[[#This Row],[avg_ev_price_usd]]*EV_DATA[[#This Row],[ev_sales_units]]</f>
        <v>23508916662</v>
      </c>
      <c r="Q957">
        <f>(EV_DATA[[#This Row],[vehicle_range_km]]/EV_DATA[[#This Row],[battery_capacity_kwh]])</f>
        <v>4.6607142857142856</v>
      </c>
      <c r="R957">
        <f>(EV_DATA[[#This Row],[avg_ev_price_usd]]/EV_DATA[[#This Row],[vehicle_range_km]])</f>
        <v>80.662835249042146</v>
      </c>
      <c r="S957">
        <f>(EV_DATA[[#This Row],[charging_stations]]/EV_DATA[[#This Row],[ev_sales_units]])*1000</f>
        <v>98.472758795472899</v>
      </c>
      <c r="T957" t="s">
        <v>34</v>
      </c>
    </row>
    <row r="958" spans="1:20" x14ac:dyDescent="0.3">
      <c r="A958" t="s">
        <v>1001</v>
      </c>
      <c r="B958" t="s">
        <v>42</v>
      </c>
      <c r="C958" t="s">
        <v>17</v>
      </c>
      <c r="D958" t="s">
        <v>58</v>
      </c>
      <c r="E958" t="s">
        <v>25</v>
      </c>
      <c r="F958">
        <v>471893</v>
      </c>
      <c r="G958">
        <v>59</v>
      </c>
      <c r="H958">
        <v>365</v>
      </c>
      <c r="I958">
        <v>1.85</v>
      </c>
      <c r="J958">
        <v>42181</v>
      </c>
      <c r="K958">
        <v>47276</v>
      </c>
      <c r="L958">
        <v>20</v>
      </c>
      <c r="M958">
        <v>23.4</v>
      </c>
      <c r="N958">
        <v>47.6</v>
      </c>
      <c r="O958">
        <v>2026</v>
      </c>
      <c r="P958">
        <f>EV_DATA[[#This Row],[avg_ev_price_usd]]*EV_DATA[[#This Row],[ev_sales_units]]</f>
        <v>22309213468</v>
      </c>
      <c r="Q958">
        <f>(EV_DATA[[#This Row],[vehicle_range_km]]/EV_DATA[[#This Row],[battery_capacity_kwh]])</f>
        <v>6.1864406779661021</v>
      </c>
      <c r="R958">
        <f>(EV_DATA[[#This Row],[avg_ev_price_usd]]/EV_DATA[[#This Row],[vehicle_range_km]])</f>
        <v>129.52328767123288</v>
      </c>
      <c r="S958">
        <f>(EV_DATA[[#This Row],[charging_stations]]/EV_DATA[[#This Row],[ev_sales_units]])*1000</f>
        <v>89.386788954275659</v>
      </c>
      <c r="T958" t="s">
        <v>20</v>
      </c>
    </row>
    <row r="959" spans="1:20" x14ac:dyDescent="0.3">
      <c r="A959" t="s">
        <v>1002</v>
      </c>
      <c r="B959" t="s">
        <v>27</v>
      </c>
      <c r="C959" t="s">
        <v>28</v>
      </c>
      <c r="D959" t="s">
        <v>72</v>
      </c>
      <c r="E959" t="s">
        <v>37</v>
      </c>
      <c r="F959">
        <v>289813</v>
      </c>
      <c r="G959">
        <v>109</v>
      </c>
      <c r="H959">
        <v>501</v>
      </c>
      <c r="I959">
        <v>0.88</v>
      </c>
      <c r="J959">
        <v>159855</v>
      </c>
      <c r="K959">
        <v>68331</v>
      </c>
      <c r="L959">
        <v>24.5</v>
      </c>
      <c r="M959">
        <v>38.200000000000003</v>
      </c>
      <c r="N959">
        <v>119.3</v>
      </c>
      <c r="O959">
        <v>2026</v>
      </c>
      <c r="P959">
        <f>EV_DATA[[#This Row],[avg_ev_price_usd]]*EV_DATA[[#This Row],[ev_sales_units]]</f>
        <v>19803212103</v>
      </c>
      <c r="Q959">
        <f>(EV_DATA[[#This Row],[vehicle_range_km]]/EV_DATA[[#This Row],[battery_capacity_kwh]])</f>
        <v>4.5963302752293576</v>
      </c>
      <c r="R959">
        <f>(EV_DATA[[#This Row],[avg_ev_price_usd]]/EV_DATA[[#This Row],[vehicle_range_km]])</f>
        <v>136.38922155688624</v>
      </c>
      <c r="S959">
        <f>(EV_DATA[[#This Row],[charging_stations]]/EV_DATA[[#This Row],[ev_sales_units]])*1000</f>
        <v>551.5798118096842</v>
      </c>
      <c r="T959" t="s">
        <v>20</v>
      </c>
    </row>
    <row r="960" spans="1:20" x14ac:dyDescent="0.3">
      <c r="A960" t="s">
        <v>1003</v>
      </c>
      <c r="B960" t="s">
        <v>27</v>
      </c>
      <c r="C960" t="s">
        <v>28</v>
      </c>
      <c r="D960" t="s">
        <v>24</v>
      </c>
      <c r="E960" t="s">
        <v>25</v>
      </c>
      <c r="F960">
        <v>287293</v>
      </c>
      <c r="G960">
        <v>113</v>
      </c>
      <c r="H960">
        <v>347</v>
      </c>
      <c r="I960">
        <v>2.0499999999999998</v>
      </c>
      <c r="J960">
        <v>153164</v>
      </c>
      <c r="K960">
        <v>36991</v>
      </c>
      <c r="L960">
        <v>12.3</v>
      </c>
      <c r="M960">
        <v>25.2</v>
      </c>
      <c r="N960">
        <v>263.39999999999998</v>
      </c>
      <c r="O960">
        <v>2026</v>
      </c>
      <c r="P960">
        <f>EV_DATA[[#This Row],[avg_ev_price_usd]]*EV_DATA[[#This Row],[ev_sales_units]]</f>
        <v>10627255363</v>
      </c>
      <c r="Q960">
        <f>(EV_DATA[[#This Row],[vehicle_range_km]]/EV_DATA[[#This Row],[battery_capacity_kwh]])</f>
        <v>3.0707964601769913</v>
      </c>
      <c r="R960">
        <f>(EV_DATA[[#This Row],[avg_ev_price_usd]]/EV_DATA[[#This Row],[vehicle_range_km]])</f>
        <v>106.60230547550432</v>
      </c>
      <c r="S960">
        <f>(EV_DATA[[#This Row],[charging_stations]]/EV_DATA[[#This Row],[ev_sales_units]])*1000</f>
        <v>533.12820013018074</v>
      </c>
      <c r="T960" t="s">
        <v>34</v>
      </c>
    </row>
    <row r="961" spans="1:20" x14ac:dyDescent="0.3">
      <c r="A961" t="s">
        <v>1004</v>
      </c>
      <c r="B961" t="s">
        <v>66</v>
      </c>
      <c r="C961" t="s">
        <v>17</v>
      </c>
      <c r="D961" t="s">
        <v>31</v>
      </c>
      <c r="E961" t="s">
        <v>37</v>
      </c>
      <c r="F961">
        <v>558644</v>
      </c>
      <c r="G961">
        <v>113</v>
      </c>
      <c r="H961">
        <v>317</v>
      </c>
      <c r="I961">
        <v>2.83</v>
      </c>
      <c r="J961">
        <v>59577</v>
      </c>
      <c r="K961">
        <v>32563</v>
      </c>
      <c r="L961">
        <v>24.8</v>
      </c>
      <c r="M961">
        <v>44.3</v>
      </c>
      <c r="N961">
        <v>159.5</v>
      </c>
      <c r="O961">
        <v>2026</v>
      </c>
      <c r="P961">
        <f>EV_DATA[[#This Row],[avg_ev_price_usd]]*EV_DATA[[#This Row],[ev_sales_units]]</f>
        <v>18191124572</v>
      </c>
      <c r="Q961">
        <f>(EV_DATA[[#This Row],[vehicle_range_km]]/EV_DATA[[#This Row],[battery_capacity_kwh]])</f>
        <v>2.8053097345132745</v>
      </c>
      <c r="R961">
        <f>(EV_DATA[[#This Row],[avg_ev_price_usd]]/EV_DATA[[#This Row],[vehicle_range_km]])</f>
        <v>102.72239747634069</v>
      </c>
      <c r="S961">
        <f>(EV_DATA[[#This Row],[charging_stations]]/EV_DATA[[#This Row],[ev_sales_units]])*1000</f>
        <v>106.64573502982221</v>
      </c>
      <c r="T961" t="s">
        <v>20</v>
      </c>
    </row>
    <row r="962" spans="1:20" x14ac:dyDescent="0.3">
      <c r="A962" t="s">
        <v>1005</v>
      </c>
      <c r="B962" t="s">
        <v>16</v>
      </c>
      <c r="C962" t="s">
        <v>17</v>
      </c>
      <c r="D962" t="s">
        <v>31</v>
      </c>
      <c r="E962" t="s">
        <v>25</v>
      </c>
      <c r="F962">
        <v>514962</v>
      </c>
      <c r="G962">
        <v>76</v>
      </c>
      <c r="H962">
        <v>603</v>
      </c>
      <c r="I962">
        <v>1.7</v>
      </c>
      <c r="J962">
        <v>96586</v>
      </c>
      <c r="K962">
        <v>54795</v>
      </c>
      <c r="L962">
        <v>22.1</v>
      </c>
      <c r="M962">
        <v>32.799999999999997</v>
      </c>
      <c r="N962">
        <v>148.80000000000001</v>
      </c>
      <c r="O962">
        <v>2026</v>
      </c>
      <c r="P962">
        <f>EV_DATA[[#This Row],[avg_ev_price_usd]]*EV_DATA[[#This Row],[ev_sales_units]]</f>
        <v>28217342790</v>
      </c>
      <c r="Q962">
        <f>(EV_DATA[[#This Row],[vehicle_range_km]]/EV_DATA[[#This Row],[battery_capacity_kwh]])</f>
        <v>7.9342105263157894</v>
      </c>
      <c r="R962">
        <f>(EV_DATA[[#This Row],[avg_ev_price_usd]]/EV_DATA[[#This Row],[vehicle_range_km]])</f>
        <v>90.870646766169159</v>
      </c>
      <c r="S962">
        <f>(EV_DATA[[#This Row],[charging_stations]]/EV_DATA[[#This Row],[ev_sales_units]])*1000</f>
        <v>187.55947040752523</v>
      </c>
      <c r="T962" t="s">
        <v>34</v>
      </c>
    </row>
    <row r="963" spans="1:20" x14ac:dyDescent="0.3">
      <c r="A963" t="s">
        <v>1006</v>
      </c>
      <c r="B963" t="s">
        <v>39</v>
      </c>
      <c r="C963" t="s">
        <v>40</v>
      </c>
      <c r="D963" t="s">
        <v>47</v>
      </c>
      <c r="E963" t="s">
        <v>37</v>
      </c>
      <c r="F963">
        <v>286688</v>
      </c>
      <c r="G963">
        <v>68</v>
      </c>
      <c r="H963">
        <v>427</v>
      </c>
      <c r="I963">
        <v>1.6</v>
      </c>
      <c r="J963">
        <v>120029</v>
      </c>
      <c r="K963">
        <v>67813</v>
      </c>
      <c r="L963">
        <v>16.2</v>
      </c>
      <c r="M963">
        <v>35</v>
      </c>
      <c r="N963">
        <v>87.2</v>
      </c>
      <c r="O963">
        <v>2026</v>
      </c>
      <c r="P963">
        <f>EV_DATA[[#This Row],[avg_ev_price_usd]]*EV_DATA[[#This Row],[ev_sales_units]]</f>
        <v>19441173344</v>
      </c>
      <c r="Q963">
        <f>(EV_DATA[[#This Row],[vehicle_range_km]]/EV_DATA[[#This Row],[battery_capacity_kwh]])</f>
        <v>6.2794117647058822</v>
      </c>
      <c r="R963">
        <f>(EV_DATA[[#This Row],[avg_ev_price_usd]]/EV_DATA[[#This Row],[vehicle_range_km]])</f>
        <v>158.81264637002343</v>
      </c>
      <c r="S963">
        <f>(EV_DATA[[#This Row],[charging_stations]]/EV_DATA[[#This Row],[ev_sales_units]])*1000</f>
        <v>418.67465676972876</v>
      </c>
      <c r="T963" t="s">
        <v>34</v>
      </c>
    </row>
    <row r="964" spans="1:20" x14ac:dyDescent="0.3">
      <c r="A964" t="s">
        <v>1007</v>
      </c>
      <c r="B964" t="s">
        <v>22</v>
      </c>
      <c r="C964" t="s">
        <v>23</v>
      </c>
      <c r="D964" t="s">
        <v>31</v>
      </c>
      <c r="E964" t="s">
        <v>33</v>
      </c>
      <c r="F964">
        <v>464339</v>
      </c>
      <c r="G964">
        <v>47</v>
      </c>
      <c r="H964">
        <v>395</v>
      </c>
      <c r="I964">
        <v>1.95</v>
      </c>
      <c r="J964">
        <v>197350</v>
      </c>
      <c r="K964">
        <v>70314</v>
      </c>
      <c r="L964">
        <v>16.100000000000001</v>
      </c>
      <c r="M964">
        <v>5.7</v>
      </c>
      <c r="N964">
        <v>223</v>
      </c>
      <c r="O964">
        <v>2026</v>
      </c>
      <c r="P964">
        <f>EV_DATA[[#This Row],[avg_ev_price_usd]]*EV_DATA[[#This Row],[ev_sales_units]]</f>
        <v>32649532446</v>
      </c>
      <c r="Q964">
        <f>(EV_DATA[[#This Row],[vehicle_range_km]]/EV_DATA[[#This Row],[battery_capacity_kwh]])</f>
        <v>8.4042553191489358</v>
      </c>
      <c r="R964">
        <f>(EV_DATA[[#This Row],[avg_ev_price_usd]]/EV_DATA[[#This Row],[vehicle_range_km]])</f>
        <v>178.01012658227847</v>
      </c>
      <c r="S964">
        <f>(EV_DATA[[#This Row],[charging_stations]]/EV_DATA[[#This Row],[ev_sales_units]])*1000</f>
        <v>425.0127600739977</v>
      </c>
      <c r="T964" t="s">
        <v>20</v>
      </c>
    </row>
    <row r="965" spans="1:20" x14ac:dyDescent="0.3">
      <c r="A965" t="s">
        <v>1008</v>
      </c>
      <c r="B965" t="s">
        <v>66</v>
      </c>
      <c r="C965" t="s">
        <v>17</v>
      </c>
      <c r="D965" t="s">
        <v>29</v>
      </c>
      <c r="E965" t="s">
        <v>33</v>
      </c>
      <c r="F965">
        <v>212716</v>
      </c>
      <c r="G965">
        <v>69</v>
      </c>
      <c r="H965">
        <v>586</v>
      </c>
      <c r="I965">
        <v>1.89</v>
      </c>
      <c r="J965">
        <v>192347</v>
      </c>
      <c r="K965">
        <v>38586</v>
      </c>
      <c r="L965">
        <v>17.100000000000001</v>
      </c>
      <c r="M965">
        <v>15.6</v>
      </c>
      <c r="N965">
        <v>32.200000000000003</v>
      </c>
      <c r="O965">
        <v>2026</v>
      </c>
      <c r="P965">
        <f>EV_DATA[[#This Row],[avg_ev_price_usd]]*EV_DATA[[#This Row],[ev_sales_units]]</f>
        <v>8207859576</v>
      </c>
      <c r="Q965">
        <f>(EV_DATA[[#This Row],[vehicle_range_km]]/EV_DATA[[#This Row],[battery_capacity_kwh]])</f>
        <v>8.4927536231884062</v>
      </c>
      <c r="R965">
        <f>(EV_DATA[[#This Row],[avg_ev_price_usd]]/EV_DATA[[#This Row],[vehicle_range_km]])</f>
        <v>65.846416382252556</v>
      </c>
      <c r="S965">
        <f>(EV_DATA[[#This Row],[charging_stations]]/EV_DATA[[#This Row],[ev_sales_units]])*1000</f>
        <v>904.24321630718896</v>
      </c>
      <c r="T965" t="s">
        <v>20</v>
      </c>
    </row>
    <row r="966" spans="1:20" x14ac:dyDescent="0.3">
      <c r="A966" t="s">
        <v>1009</v>
      </c>
      <c r="B966" t="s">
        <v>16</v>
      </c>
      <c r="C966" t="s">
        <v>17</v>
      </c>
      <c r="D966" t="s">
        <v>18</v>
      </c>
      <c r="E966" t="s">
        <v>33</v>
      </c>
      <c r="F966">
        <v>676885</v>
      </c>
      <c r="G966">
        <v>112</v>
      </c>
      <c r="H966">
        <v>558</v>
      </c>
      <c r="I966">
        <v>1.39</v>
      </c>
      <c r="J966">
        <v>146380</v>
      </c>
      <c r="K966">
        <v>79319</v>
      </c>
      <c r="L966">
        <v>15.1</v>
      </c>
      <c r="M966">
        <v>62.3</v>
      </c>
      <c r="N966">
        <v>147.5</v>
      </c>
      <c r="O966">
        <v>2026</v>
      </c>
      <c r="P966">
        <f>EV_DATA[[#This Row],[avg_ev_price_usd]]*EV_DATA[[#This Row],[ev_sales_units]]</f>
        <v>53689841315</v>
      </c>
      <c r="Q966">
        <f>(EV_DATA[[#This Row],[vehicle_range_km]]/EV_DATA[[#This Row],[battery_capacity_kwh]])</f>
        <v>4.9821428571428568</v>
      </c>
      <c r="R966">
        <f>(EV_DATA[[#This Row],[avg_ev_price_usd]]/EV_DATA[[#This Row],[vehicle_range_km]])</f>
        <v>142.14874551971326</v>
      </c>
      <c r="S966">
        <f>(EV_DATA[[#This Row],[charging_stations]]/EV_DATA[[#This Row],[ev_sales_units]])*1000</f>
        <v>216.25534618140452</v>
      </c>
      <c r="T966" t="s">
        <v>20</v>
      </c>
    </row>
    <row r="967" spans="1:20" x14ac:dyDescent="0.3">
      <c r="A967" t="s">
        <v>1010</v>
      </c>
      <c r="B967" t="s">
        <v>16</v>
      </c>
      <c r="C967" t="s">
        <v>17</v>
      </c>
      <c r="D967" t="s">
        <v>43</v>
      </c>
      <c r="E967" t="s">
        <v>37</v>
      </c>
      <c r="F967">
        <v>378079</v>
      </c>
      <c r="G967">
        <v>113</v>
      </c>
      <c r="H967">
        <v>473</v>
      </c>
      <c r="I967">
        <v>1.63</v>
      </c>
      <c r="J967">
        <v>89741</v>
      </c>
      <c r="K967">
        <v>81276</v>
      </c>
      <c r="L967">
        <v>19.7</v>
      </c>
      <c r="M967">
        <v>9.8000000000000007</v>
      </c>
      <c r="N967">
        <v>200.6</v>
      </c>
      <c r="O967">
        <v>2026</v>
      </c>
      <c r="P967">
        <f>EV_DATA[[#This Row],[avg_ev_price_usd]]*EV_DATA[[#This Row],[ev_sales_units]]</f>
        <v>30728748804</v>
      </c>
      <c r="Q967">
        <f>(EV_DATA[[#This Row],[vehicle_range_km]]/EV_DATA[[#This Row],[battery_capacity_kwh]])</f>
        <v>4.1858407079646014</v>
      </c>
      <c r="R967">
        <f>(EV_DATA[[#This Row],[avg_ev_price_usd]]/EV_DATA[[#This Row],[vehicle_range_km]])</f>
        <v>171.83086680761099</v>
      </c>
      <c r="S967">
        <f>(EV_DATA[[#This Row],[charging_stations]]/EV_DATA[[#This Row],[ev_sales_units]])*1000</f>
        <v>237.36044583274924</v>
      </c>
      <c r="T967" t="s">
        <v>20</v>
      </c>
    </row>
    <row r="968" spans="1:20" x14ac:dyDescent="0.3">
      <c r="A968" t="s">
        <v>1011</v>
      </c>
      <c r="B968" t="s">
        <v>49</v>
      </c>
      <c r="C968" t="s">
        <v>23</v>
      </c>
      <c r="D968" t="s">
        <v>36</v>
      </c>
      <c r="E968" t="s">
        <v>37</v>
      </c>
      <c r="F968">
        <v>693245</v>
      </c>
      <c r="G968">
        <v>94</v>
      </c>
      <c r="H968">
        <v>386</v>
      </c>
      <c r="I968">
        <v>1.48</v>
      </c>
      <c r="J968">
        <v>119073</v>
      </c>
      <c r="K968">
        <v>31107</v>
      </c>
      <c r="L968">
        <v>16.7</v>
      </c>
      <c r="M968">
        <v>8.3000000000000007</v>
      </c>
      <c r="N968">
        <v>198.8</v>
      </c>
      <c r="O968">
        <v>2026</v>
      </c>
      <c r="P968">
        <f>EV_DATA[[#This Row],[avg_ev_price_usd]]*EV_DATA[[#This Row],[ev_sales_units]]</f>
        <v>21564772215</v>
      </c>
      <c r="Q968">
        <f>(EV_DATA[[#This Row],[vehicle_range_km]]/EV_DATA[[#This Row],[battery_capacity_kwh]])</f>
        <v>4.1063829787234045</v>
      </c>
      <c r="R968">
        <f>(EV_DATA[[#This Row],[avg_ev_price_usd]]/EV_DATA[[#This Row],[vehicle_range_km]])</f>
        <v>80.588082901554401</v>
      </c>
      <c r="S968">
        <f>(EV_DATA[[#This Row],[charging_stations]]/EV_DATA[[#This Row],[ev_sales_units]])*1000</f>
        <v>171.76178695843461</v>
      </c>
      <c r="T968" t="s">
        <v>34</v>
      </c>
    </row>
    <row r="969" spans="1:20" x14ac:dyDescent="0.3">
      <c r="A969" t="s">
        <v>1012</v>
      </c>
      <c r="B969" t="s">
        <v>39</v>
      </c>
      <c r="C969" t="s">
        <v>40</v>
      </c>
      <c r="D969" t="s">
        <v>58</v>
      </c>
      <c r="E969" t="s">
        <v>37</v>
      </c>
      <c r="F969">
        <v>361972</v>
      </c>
      <c r="G969">
        <v>114</v>
      </c>
      <c r="H969">
        <v>344</v>
      </c>
      <c r="I969">
        <v>2.76</v>
      </c>
      <c r="J969">
        <v>52942</v>
      </c>
      <c r="K969">
        <v>74092</v>
      </c>
      <c r="L969">
        <v>15.6</v>
      </c>
      <c r="M969">
        <v>36.6</v>
      </c>
      <c r="N969">
        <v>116.1</v>
      </c>
      <c r="O969">
        <v>2026</v>
      </c>
      <c r="P969">
        <f>EV_DATA[[#This Row],[avg_ev_price_usd]]*EV_DATA[[#This Row],[ev_sales_units]]</f>
        <v>26819229424</v>
      </c>
      <c r="Q969">
        <f>(EV_DATA[[#This Row],[vehicle_range_km]]/EV_DATA[[#This Row],[battery_capacity_kwh]])</f>
        <v>3.0175438596491229</v>
      </c>
      <c r="R969">
        <f>(EV_DATA[[#This Row],[avg_ev_price_usd]]/EV_DATA[[#This Row],[vehicle_range_km]])</f>
        <v>215.38372093023256</v>
      </c>
      <c r="S969">
        <f>(EV_DATA[[#This Row],[charging_stations]]/EV_DATA[[#This Row],[ev_sales_units]])*1000</f>
        <v>146.25993170742487</v>
      </c>
      <c r="T969" t="s">
        <v>34</v>
      </c>
    </row>
    <row r="970" spans="1:20" x14ac:dyDescent="0.3">
      <c r="A970" t="s">
        <v>1013</v>
      </c>
      <c r="B970" t="s">
        <v>27</v>
      </c>
      <c r="C970" t="s">
        <v>28</v>
      </c>
      <c r="D970" t="s">
        <v>18</v>
      </c>
      <c r="E970" t="s">
        <v>25</v>
      </c>
      <c r="F970">
        <v>791313</v>
      </c>
      <c r="G970">
        <v>118</v>
      </c>
      <c r="H970">
        <v>503</v>
      </c>
      <c r="I970">
        <v>0.71</v>
      </c>
      <c r="J970">
        <v>102917</v>
      </c>
      <c r="K970">
        <v>40827</v>
      </c>
      <c r="L970">
        <v>24.7</v>
      </c>
      <c r="M970">
        <v>13.7</v>
      </c>
      <c r="N970">
        <v>193.4</v>
      </c>
      <c r="O970">
        <v>2026</v>
      </c>
      <c r="P970">
        <f>EV_DATA[[#This Row],[avg_ev_price_usd]]*EV_DATA[[#This Row],[ev_sales_units]]</f>
        <v>32306935851</v>
      </c>
      <c r="Q970">
        <f>(EV_DATA[[#This Row],[vehicle_range_km]]/EV_DATA[[#This Row],[battery_capacity_kwh]])</f>
        <v>4.2627118644067794</v>
      </c>
      <c r="R970">
        <f>(EV_DATA[[#This Row],[avg_ev_price_usd]]/EV_DATA[[#This Row],[vehicle_range_km]])</f>
        <v>81.166998011928428</v>
      </c>
      <c r="S970">
        <f>(EV_DATA[[#This Row],[charging_stations]]/EV_DATA[[#This Row],[ev_sales_units]])*1000</f>
        <v>130.05852298647943</v>
      </c>
      <c r="T970" t="s">
        <v>20</v>
      </c>
    </row>
    <row r="971" spans="1:20" x14ac:dyDescent="0.3">
      <c r="A971" t="s">
        <v>1014</v>
      </c>
      <c r="B971" t="s">
        <v>16</v>
      </c>
      <c r="C971" t="s">
        <v>17</v>
      </c>
      <c r="D971" t="s">
        <v>29</v>
      </c>
      <c r="E971" t="s">
        <v>25</v>
      </c>
      <c r="F971">
        <v>606112</v>
      </c>
      <c r="G971">
        <v>103</v>
      </c>
      <c r="H971">
        <v>406</v>
      </c>
      <c r="I971">
        <v>1.92</v>
      </c>
      <c r="J971">
        <v>70321</v>
      </c>
      <c r="K971">
        <v>43843</v>
      </c>
      <c r="L971">
        <v>13.6</v>
      </c>
      <c r="M971">
        <v>19.899999999999999</v>
      </c>
      <c r="N971">
        <v>169.5</v>
      </c>
      <c r="O971">
        <v>2026</v>
      </c>
      <c r="P971">
        <f>EV_DATA[[#This Row],[avg_ev_price_usd]]*EV_DATA[[#This Row],[ev_sales_units]]</f>
        <v>26573768416</v>
      </c>
      <c r="Q971">
        <f>(EV_DATA[[#This Row],[vehicle_range_km]]/EV_DATA[[#This Row],[battery_capacity_kwh]])</f>
        <v>3.941747572815534</v>
      </c>
      <c r="R971">
        <f>(EV_DATA[[#This Row],[avg_ev_price_usd]]/EV_DATA[[#This Row],[vehicle_range_km]])</f>
        <v>107.98768472906404</v>
      </c>
      <c r="S971">
        <f>(EV_DATA[[#This Row],[charging_stations]]/EV_DATA[[#This Row],[ev_sales_units]])*1000</f>
        <v>116.01981151998309</v>
      </c>
      <c r="T971" t="s">
        <v>20</v>
      </c>
    </row>
    <row r="972" spans="1:20" x14ac:dyDescent="0.3">
      <c r="A972" t="s">
        <v>1015</v>
      </c>
      <c r="B972" t="s">
        <v>55</v>
      </c>
      <c r="C972" t="s">
        <v>40</v>
      </c>
      <c r="D972" t="s">
        <v>58</v>
      </c>
      <c r="E972" t="s">
        <v>19</v>
      </c>
      <c r="F972">
        <v>259960</v>
      </c>
      <c r="G972">
        <v>88</v>
      </c>
      <c r="H972">
        <v>594</v>
      </c>
      <c r="I972">
        <v>1.99</v>
      </c>
      <c r="J972">
        <v>3538</v>
      </c>
      <c r="K972">
        <v>53372</v>
      </c>
      <c r="L972">
        <v>24.7</v>
      </c>
      <c r="M972">
        <v>27.8</v>
      </c>
      <c r="N972">
        <v>212.7</v>
      </c>
      <c r="O972">
        <v>2026</v>
      </c>
      <c r="P972">
        <f>EV_DATA[[#This Row],[avg_ev_price_usd]]*EV_DATA[[#This Row],[ev_sales_units]]</f>
        <v>13874585120</v>
      </c>
      <c r="Q972">
        <f>(EV_DATA[[#This Row],[vehicle_range_km]]/EV_DATA[[#This Row],[battery_capacity_kwh]])</f>
        <v>6.75</v>
      </c>
      <c r="R972">
        <f>(EV_DATA[[#This Row],[avg_ev_price_usd]]/EV_DATA[[#This Row],[vehicle_range_km]])</f>
        <v>89.851851851851848</v>
      </c>
      <c r="S972">
        <f>(EV_DATA[[#This Row],[charging_stations]]/EV_DATA[[#This Row],[ev_sales_units]])*1000</f>
        <v>13.609786120941683</v>
      </c>
      <c r="T972" t="s">
        <v>34</v>
      </c>
    </row>
    <row r="973" spans="1:20" x14ac:dyDescent="0.3">
      <c r="A973" t="s">
        <v>1016</v>
      </c>
      <c r="B973" t="s">
        <v>39</v>
      </c>
      <c r="C973" t="s">
        <v>40</v>
      </c>
      <c r="D973" t="s">
        <v>29</v>
      </c>
      <c r="E973" t="s">
        <v>19</v>
      </c>
      <c r="F973">
        <v>175941</v>
      </c>
      <c r="G973">
        <v>57</v>
      </c>
      <c r="H973">
        <v>395</v>
      </c>
      <c r="I973">
        <v>2.0299999999999998</v>
      </c>
      <c r="J973">
        <v>73669</v>
      </c>
      <c r="K973">
        <v>67966</v>
      </c>
      <c r="L973">
        <v>16.100000000000001</v>
      </c>
      <c r="M973">
        <v>48.2</v>
      </c>
      <c r="N973">
        <v>21.9</v>
      </c>
      <c r="O973">
        <v>2026</v>
      </c>
      <c r="P973">
        <f>EV_DATA[[#This Row],[avg_ev_price_usd]]*EV_DATA[[#This Row],[ev_sales_units]]</f>
        <v>11958006006</v>
      </c>
      <c r="Q973">
        <f>(EV_DATA[[#This Row],[vehicle_range_km]]/EV_DATA[[#This Row],[battery_capacity_kwh]])</f>
        <v>6.9298245614035086</v>
      </c>
      <c r="R973">
        <f>(EV_DATA[[#This Row],[avg_ev_price_usd]]/EV_DATA[[#This Row],[vehicle_range_km]])</f>
        <v>172.06582278481014</v>
      </c>
      <c r="S973">
        <f>(EV_DATA[[#This Row],[charging_stations]]/EV_DATA[[#This Row],[ev_sales_units]])*1000</f>
        <v>418.71422806509003</v>
      </c>
      <c r="T973" t="s">
        <v>34</v>
      </c>
    </row>
    <row r="974" spans="1:20" x14ac:dyDescent="0.3">
      <c r="A974" t="s">
        <v>1017</v>
      </c>
      <c r="B974" t="s">
        <v>27</v>
      </c>
      <c r="C974" t="s">
        <v>28</v>
      </c>
      <c r="D974" t="s">
        <v>72</v>
      </c>
      <c r="E974" t="s">
        <v>33</v>
      </c>
      <c r="F974">
        <v>774346</v>
      </c>
      <c r="G974">
        <v>63</v>
      </c>
      <c r="H974">
        <v>493</v>
      </c>
      <c r="I974">
        <v>2.9</v>
      </c>
      <c r="J974">
        <v>162714</v>
      </c>
      <c r="K974">
        <v>71265</v>
      </c>
      <c r="L974">
        <v>21.6</v>
      </c>
      <c r="M974">
        <v>9.1</v>
      </c>
      <c r="N974">
        <v>204.1</v>
      </c>
      <c r="O974">
        <v>2026</v>
      </c>
      <c r="P974">
        <f>EV_DATA[[#This Row],[avg_ev_price_usd]]*EV_DATA[[#This Row],[ev_sales_units]]</f>
        <v>55183767690</v>
      </c>
      <c r="Q974">
        <f>(EV_DATA[[#This Row],[vehicle_range_km]]/EV_DATA[[#This Row],[battery_capacity_kwh]])</f>
        <v>7.8253968253968251</v>
      </c>
      <c r="R974">
        <f>(EV_DATA[[#This Row],[avg_ev_price_usd]]/EV_DATA[[#This Row],[vehicle_range_km]])</f>
        <v>144.55375253549695</v>
      </c>
      <c r="S974">
        <f>(EV_DATA[[#This Row],[charging_stations]]/EV_DATA[[#This Row],[ev_sales_units]])*1000</f>
        <v>210.13087172917534</v>
      </c>
      <c r="T974" t="s">
        <v>34</v>
      </c>
    </row>
    <row r="975" spans="1:20" x14ac:dyDescent="0.3">
      <c r="A975" t="s">
        <v>1018</v>
      </c>
      <c r="B975" t="s">
        <v>52</v>
      </c>
      <c r="C975" t="s">
        <v>40</v>
      </c>
      <c r="D975" t="s">
        <v>24</v>
      </c>
      <c r="E975" t="s">
        <v>37</v>
      </c>
      <c r="F975">
        <v>9079</v>
      </c>
      <c r="G975">
        <v>97</v>
      </c>
      <c r="H975">
        <v>550</v>
      </c>
      <c r="I975">
        <v>1.6</v>
      </c>
      <c r="J975">
        <v>110938</v>
      </c>
      <c r="K975">
        <v>61341</v>
      </c>
      <c r="L975">
        <v>24.4</v>
      </c>
      <c r="M975">
        <v>47.4</v>
      </c>
      <c r="N975">
        <v>226.6</v>
      </c>
      <c r="O975">
        <v>2026</v>
      </c>
      <c r="P975">
        <f>EV_DATA[[#This Row],[avg_ev_price_usd]]*EV_DATA[[#This Row],[ev_sales_units]]</f>
        <v>556914939</v>
      </c>
      <c r="Q975">
        <f>(EV_DATA[[#This Row],[vehicle_range_km]]/EV_DATA[[#This Row],[battery_capacity_kwh]])</f>
        <v>5.6701030927835054</v>
      </c>
      <c r="R975">
        <f>(EV_DATA[[#This Row],[avg_ev_price_usd]]/EV_DATA[[#This Row],[vehicle_range_km]])</f>
        <v>111.52909090909091</v>
      </c>
      <c r="S975">
        <f>(EV_DATA[[#This Row],[charging_stations]]/EV_DATA[[#This Row],[ev_sales_units]])*1000</f>
        <v>12219.187135147042</v>
      </c>
      <c r="T975" t="s">
        <v>34</v>
      </c>
    </row>
    <row r="976" spans="1:20" x14ac:dyDescent="0.3">
      <c r="A976" t="s">
        <v>1019</v>
      </c>
      <c r="B976" t="s">
        <v>16</v>
      </c>
      <c r="C976" t="s">
        <v>17</v>
      </c>
      <c r="D976" t="s">
        <v>72</v>
      </c>
      <c r="E976" t="s">
        <v>25</v>
      </c>
      <c r="F976">
        <v>274398</v>
      </c>
      <c r="G976">
        <v>64</v>
      </c>
      <c r="H976">
        <v>545</v>
      </c>
      <c r="I976">
        <v>0.53</v>
      </c>
      <c r="J976">
        <v>62505</v>
      </c>
      <c r="K976">
        <v>55474</v>
      </c>
      <c r="L976">
        <v>14.2</v>
      </c>
      <c r="M976">
        <v>14.5</v>
      </c>
      <c r="N976">
        <v>232.9</v>
      </c>
      <c r="O976">
        <v>2026</v>
      </c>
      <c r="P976">
        <f>EV_DATA[[#This Row],[avg_ev_price_usd]]*EV_DATA[[#This Row],[ev_sales_units]]</f>
        <v>15221954652</v>
      </c>
      <c r="Q976">
        <f>(EV_DATA[[#This Row],[vehicle_range_km]]/EV_DATA[[#This Row],[battery_capacity_kwh]])</f>
        <v>8.515625</v>
      </c>
      <c r="R976">
        <f>(EV_DATA[[#This Row],[avg_ev_price_usd]]/EV_DATA[[#This Row],[vehicle_range_km]])</f>
        <v>101.78715596330275</v>
      </c>
      <c r="S976">
        <f>(EV_DATA[[#This Row],[charging_stations]]/EV_DATA[[#This Row],[ev_sales_units]])*1000</f>
        <v>227.78956114840489</v>
      </c>
      <c r="T976" t="s">
        <v>34</v>
      </c>
    </row>
    <row r="977" spans="1:20" x14ac:dyDescent="0.3">
      <c r="A977" t="s">
        <v>1020</v>
      </c>
      <c r="B977" t="s">
        <v>16</v>
      </c>
      <c r="C977" t="s">
        <v>17</v>
      </c>
      <c r="D977" t="s">
        <v>72</v>
      </c>
      <c r="E977" t="s">
        <v>25</v>
      </c>
      <c r="F977">
        <v>184074</v>
      </c>
      <c r="G977">
        <v>120</v>
      </c>
      <c r="H977">
        <v>341</v>
      </c>
      <c r="I977">
        <v>0.52</v>
      </c>
      <c r="J977">
        <v>81251</v>
      </c>
      <c r="K977">
        <v>49696</v>
      </c>
      <c r="L977">
        <v>17</v>
      </c>
      <c r="M977">
        <v>25.9</v>
      </c>
      <c r="N977">
        <v>298.89999999999998</v>
      </c>
      <c r="O977">
        <v>2026</v>
      </c>
      <c r="P977">
        <f>EV_DATA[[#This Row],[avg_ev_price_usd]]*EV_DATA[[#This Row],[ev_sales_units]]</f>
        <v>9147741504</v>
      </c>
      <c r="Q977">
        <f>(EV_DATA[[#This Row],[vehicle_range_km]]/EV_DATA[[#This Row],[battery_capacity_kwh]])</f>
        <v>2.8416666666666668</v>
      </c>
      <c r="R977">
        <f>(EV_DATA[[#This Row],[avg_ev_price_usd]]/EV_DATA[[#This Row],[vehicle_range_km]])</f>
        <v>145.73607038123168</v>
      </c>
      <c r="S977">
        <f>(EV_DATA[[#This Row],[charging_stations]]/EV_DATA[[#This Row],[ev_sales_units]])*1000</f>
        <v>441.40400056499016</v>
      </c>
      <c r="T977" t="s">
        <v>20</v>
      </c>
    </row>
    <row r="978" spans="1:20" x14ac:dyDescent="0.3">
      <c r="A978" t="s">
        <v>1021</v>
      </c>
      <c r="B978" t="s">
        <v>55</v>
      </c>
      <c r="C978" t="s">
        <v>40</v>
      </c>
      <c r="D978" t="s">
        <v>43</v>
      </c>
      <c r="E978" t="s">
        <v>25</v>
      </c>
      <c r="F978">
        <v>84021</v>
      </c>
      <c r="G978">
        <v>105</v>
      </c>
      <c r="H978">
        <v>576</v>
      </c>
      <c r="I978">
        <v>2.9</v>
      </c>
      <c r="J978">
        <v>90603</v>
      </c>
      <c r="K978">
        <v>30930</v>
      </c>
      <c r="L978">
        <v>13.2</v>
      </c>
      <c r="M978">
        <v>49.9</v>
      </c>
      <c r="N978">
        <v>80.7</v>
      </c>
      <c r="O978">
        <v>2026</v>
      </c>
      <c r="P978">
        <f>EV_DATA[[#This Row],[avg_ev_price_usd]]*EV_DATA[[#This Row],[ev_sales_units]]</f>
        <v>2598769530</v>
      </c>
      <c r="Q978">
        <f>(EV_DATA[[#This Row],[vehicle_range_km]]/EV_DATA[[#This Row],[battery_capacity_kwh]])</f>
        <v>5.4857142857142858</v>
      </c>
      <c r="R978">
        <f>(EV_DATA[[#This Row],[avg_ev_price_usd]]/EV_DATA[[#This Row],[vehicle_range_km]])</f>
        <v>53.697916666666664</v>
      </c>
      <c r="S978">
        <f>(EV_DATA[[#This Row],[charging_stations]]/EV_DATA[[#This Row],[ev_sales_units]])*1000</f>
        <v>1078.3375584675259</v>
      </c>
      <c r="T978" t="s">
        <v>20</v>
      </c>
    </row>
    <row r="979" spans="1:20" x14ac:dyDescent="0.3">
      <c r="A979" t="s">
        <v>1022</v>
      </c>
      <c r="B979" t="s">
        <v>66</v>
      </c>
      <c r="C979" t="s">
        <v>17</v>
      </c>
      <c r="D979" t="s">
        <v>45</v>
      </c>
      <c r="E979" t="s">
        <v>19</v>
      </c>
      <c r="F979">
        <v>443274</v>
      </c>
      <c r="G979">
        <v>86</v>
      </c>
      <c r="H979">
        <v>639</v>
      </c>
      <c r="I979">
        <v>2.15</v>
      </c>
      <c r="J979">
        <v>155800</v>
      </c>
      <c r="K979">
        <v>68596</v>
      </c>
      <c r="L979">
        <v>14.2</v>
      </c>
      <c r="M979">
        <v>59.8</v>
      </c>
      <c r="N979">
        <v>153.6</v>
      </c>
      <c r="O979">
        <v>2026</v>
      </c>
      <c r="P979">
        <f>EV_DATA[[#This Row],[avg_ev_price_usd]]*EV_DATA[[#This Row],[ev_sales_units]]</f>
        <v>30406823304</v>
      </c>
      <c r="Q979">
        <f>(EV_DATA[[#This Row],[vehicle_range_km]]/EV_DATA[[#This Row],[battery_capacity_kwh]])</f>
        <v>7.4302325581395348</v>
      </c>
      <c r="R979">
        <f>(EV_DATA[[#This Row],[avg_ev_price_usd]]/EV_DATA[[#This Row],[vehicle_range_km]])</f>
        <v>107.3489827856025</v>
      </c>
      <c r="S979">
        <f>(EV_DATA[[#This Row],[charging_stations]]/EV_DATA[[#This Row],[ev_sales_units]])*1000</f>
        <v>351.47561102162547</v>
      </c>
      <c r="T979" t="s">
        <v>20</v>
      </c>
    </row>
    <row r="980" spans="1:20" x14ac:dyDescent="0.3">
      <c r="A980" t="s">
        <v>1023</v>
      </c>
      <c r="B980" t="s">
        <v>61</v>
      </c>
      <c r="C980" t="s">
        <v>40</v>
      </c>
      <c r="D980" t="s">
        <v>43</v>
      </c>
      <c r="E980" t="s">
        <v>33</v>
      </c>
      <c r="F980">
        <v>499687</v>
      </c>
      <c r="G980">
        <v>94</v>
      </c>
      <c r="H980">
        <v>380</v>
      </c>
      <c r="I980">
        <v>2.98</v>
      </c>
      <c r="J980">
        <v>183475</v>
      </c>
      <c r="K980">
        <v>29214</v>
      </c>
      <c r="L980">
        <v>24.4</v>
      </c>
      <c r="M980">
        <v>23.1</v>
      </c>
      <c r="N980">
        <v>117.4</v>
      </c>
      <c r="O980">
        <v>2026</v>
      </c>
      <c r="P980">
        <f>EV_DATA[[#This Row],[avg_ev_price_usd]]*EV_DATA[[#This Row],[ev_sales_units]]</f>
        <v>14597856018</v>
      </c>
      <c r="Q980">
        <f>(EV_DATA[[#This Row],[vehicle_range_km]]/EV_DATA[[#This Row],[battery_capacity_kwh]])</f>
        <v>4.042553191489362</v>
      </c>
      <c r="R980">
        <f>(EV_DATA[[#This Row],[avg_ev_price_usd]]/EV_DATA[[#This Row],[vehicle_range_km]])</f>
        <v>76.878947368421052</v>
      </c>
      <c r="S980">
        <f>(EV_DATA[[#This Row],[charging_stations]]/EV_DATA[[#This Row],[ev_sales_units]])*1000</f>
        <v>367.17985458897266</v>
      </c>
      <c r="T980" t="s">
        <v>20</v>
      </c>
    </row>
    <row r="981" spans="1:20" x14ac:dyDescent="0.3">
      <c r="A981" t="s">
        <v>1024</v>
      </c>
      <c r="B981" t="s">
        <v>66</v>
      </c>
      <c r="C981" t="s">
        <v>17</v>
      </c>
      <c r="D981" t="s">
        <v>31</v>
      </c>
      <c r="E981" t="s">
        <v>19</v>
      </c>
      <c r="F981">
        <v>95963</v>
      </c>
      <c r="G981">
        <v>76</v>
      </c>
      <c r="H981">
        <v>547</v>
      </c>
      <c r="I981">
        <v>1.24</v>
      </c>
      <c r="J981">
        <v>122292</v>
      </c>
      <c r="K981">
        <v>73851</v>
      </c>
      <c r="L981">
        <v>16.100000000000001</v>
      </c>
      <c r="M981">
        <v>41.4</v>
      </c>
      <c r="N981">
        <v>239.6</v>
      </c>
      <c r="O981">
        <v>2026</v>
      </c>
      <c r="P981">
        <f>EV_DATA[[#This Row],[avg_ev_price_usd]]*EV_DATA[[#This Row],[ev_sales_units]]</f>
        <v>7086963513</v>
      </c>
      <c r="Q981">
        <f>(EV_DATA[[#This Row],[vehicle_range_km]]/EV_DATA[[#This Row],[battery_capacity_kwh]])</f>
        <v>7.1973684210526319</v>
      </c>
      <c r="R981">
        <f>(EV_DATA[[#This Row],[avg_ev_price_usd]]/EV_DATA[[#This Row],[vehicle_range_km]])</f>
        <v>135.01096892138941</v>
      </c>
      <c r="S981">
        <f>(EV_DATA[[#This Row],[charging_stations]]/EV_DATA[[#This Row],[ev_sales_units]])*1000</f>
        <v>1274.3661619582547</v>
      </c>
      <c r="T981" t="s">
        <v>34</v>
      </c>
    </row>
    <row r="982" spans="1:20" x14ac:dyDescent="0.3">
      <c r="A982" t="s">
        <v>1025</v>
      </c>
      <c r="B982" t="s">
        <v>52</v>
      </c>
      <c r="C982" t="s">
        <v>40</v>
      </c>
      <c r="D982" t="s">
        <v>18</v>
      </c>
      <c r="E982" t="s">
        <v>19</v>
      </c>
      <c r="F982">
        <v>428639</v>
      </c>
      <c r="G982">
        <v>116</v>
      </c>
      <c r="H982">
        <v>450</v>
      </c>
      <c r="I982">
        <v>2.95</v>
      </c>
      <c r="J982">
        <v>51901</v>
      </c>
      <c r="K982">
        <v>76656</v>
      </c>
      <c r="L982">
        <v>24.8</v>
      </c>
      <c r="M982">
        <v>22.6</v>
      </c>
      <c r="N982">
        <v>31.8</v>
      </c>
      <c r="O982">
        <v>2026</v>
      </c>
      <c r="P982">
        <f>EV_DATA[[#This Row],[avg_ev_price_usd]]*EV_DATA[[#This Row],[ev_sales_units]]</f>
        <v>32857751184</v>
      </c>
      <c r="Q982">
        <f>(EV_DATA[[#This Row],[vehicle_range_km]]/EV_DATA[[#This Row],[battery_capacity_kwh]])</f>
        <v>3.8793103448275863</v>
      </c>
      <c r="R982">
        <f>(EV_DATA[[#This Row],[avg_ev_price_usd]]/EV_DATA[[#This Row],[vehicle_range_km]])</f>
        <v>170.34666666666666</v>
      </c>
      <c r="S982">
        <f>(EV_DATA[[#This Row],[charging_stations]]/EV_DATA[[#This Row],[ev_sales_units]])*1000</f>
        <v>121.08324254209253</v>
      </c>
      <c r="T982" t="s">
        <v>34</v>
      </c>
    </row>
    <row r="983" spans="1:20" x14ac:dyDescent="0.3">
      <c r="A983" t="s">
        <v>1026</v>
      </c>
      <c r="B983" t="s">
        <v>39</v>
      </c>
      <c r="C983" t="s">
        <v>40</v>
      </c>
      <c r="D983" t="s">
        <v>47</v>
      </c>
      <c r="E983" t="s">
        <v>37</v>
      </c>
      <c r="F983">
        <v>83344</v>
      </c>
      <c r="G983">
        <v>47</v>
      </c>
      <c r="H983">
        <v>437</v>
      </c>
      <c r="I983">
        <v>0.91</v>
      </c>
      <c r="J983">
        <v>183691</v>
      </c>
      <c r="K983">
        <v>29749</v>
      </c>
      <c r="L983">
        <v>12.2</v>
      </c>
      <c r="M983">
        <v>7.9</v>
      </c>
      <c r="N983">
        <v>264.89999999999998</v>
      </c>
      <c r="O983">
        <v>2026</v>
      </c>
      <c r="P983">
        <f>EV_DATA[[#This Row],[avg_ev_price_usd]]*EV_DATA[[#This Row],[ev_sales_units]]</f>
        <v>2479400656</v>
      </c>
      <c r="Q983">
        <f>(EV_DATA[[#This Row],[vehicle_range_km]]/EV_DATA[[#This Row],[battery_capacity_kwh]])</f>
        <v>9.2978723404255312</v>
      </c>
      <c r="R983">
        <f>(EV_DATA[[#This Row],[avg_ev_price_usd]]/EV_DATA[[#This Row],[vehicle_range_km]])</f>
        <v>68.075514874141874</v>
      </c>
      <c r="S983">
        <f>(EV_DATA[[#This Row],[charging_stations]]/EV_DATA[[#This Row],[ev_sales_units]])*1000</f>
        <v>2204.0098867344977</v>
      </c>
      <c r="T983" t="s">
        <v>20</v>
      </c>
    </row>
    <row r="984" spans="1:20" x14ac:dyDescent="0.3">
      <c r="A984" t="s">
        <v>1027</v>
      </c>
      <c r="B984" t="s">
        <v>52</v>
      </c>
      <c r="C984" t="s">
        <v>40</v>
      </c>
      <c r="D984" t="s">
        <v>58</v>
      </c>
      <c r="E984" t="s">
        <v>37</v>
      </c>
      <c r="F984">
        <v>508752</v>
      </c>
      <c r="G984">
        <v>71</v>
      </c>
      <c r="H984">
        <v>548</v>
      </c>
      <c r="I984">
        <v>1.86</v>
      </c>
      <c r="J984">
        <v>2517</v>
      </c>
      <c r="K984">
        <v>35478</v>
      </c>
      <c r="L984">
        <v>23.4</v>
      </c>
      <c r="M984">
        <v>17.5</v>
      </c>
      <c r="N984">
        <v>137.69999999999999</v>
      </c>
      <c r="O984">
        <v>2026</v>
      </c>
      <c r="P984">
        <f>EV_DATA[[#This Row],[avg_ev_price_usd]]*EV_DATA[[#This Row],[ev_sales_units]]</f>
        <v>18049503456</v>
      </c>
      <c r="Q984">
        <f>(EV_DATA[[#This Row],[vehicle_range_km]]/EV_DATA[[#This Row],[battery_capacity_kwh]])</f>
        <v>7.71830985915493</v>
      </c>
      <c r="R984">
        <f>(EV_DATA[[#This Row],[avg_ev_price_usd]]/EV_DATA[[#This Row],[vehicle_range_km]])</f>
        <v>64.740875912408754</v>
      </c>
      <c r="S984">
        <f>(EV_DATA[[#This Row],[charging_stations]]/EV_DATA[[#This Row],[ev_sales_units]])*1000</f>
        <v>4.9474006981790737</v>
      </c>
      <c r="T984" t="s">
        <v>20</v>
      </c>
    </row>
    <row r="985" spans="1:20" x14ac:dyDescent="0.3">
      <c r="A985" t="s">
        <v>1028</v>
      </c>
      <c r="B985" t="s">
        <v>61</v>
      </c>
      <c r="C985" t="s">
        <v>40</v>
      </c>
      <c r="D985" t="s">
        <v>31</v>
      </c>
      <c r="E985" t="s">
        <v>25</v>
      </c>
      <c r="F985">
        <v>110663</v>
      </c>
      <c r="G985">
        <v>94</v>
      </c>
      <c r="H985">
        <v>633</v>
      </c>
      <c r="I985">
        <v>1.74</v>
      </c>
      <c r="J985">
        <v>130738</v>
      </c>
      <c r="K985">
        <v>76582</v>
      </c>
      <c r="L985">
        <v>21.2</v>
      </c>
      <c r="M985">
        <v>22.3</v>
      </c>
      <c r="N985">
        <v>179</v>
      </c>
      <c r="O985">
        <v>2026</v>
      </c>
      <c r="P985">
        <f>EV_DATA[[#This Row],[avg_ev_price_usd]]*EV_DATA[[#This Row],[ev_sales_units]]</f>
        <v>8474793866</v>
      </c>
      <c r="Q985">
        <f>(EV_DATA[[#This Row],[vehicle_range_km]]/EV_DATA[[#This Row],[battery_capacity_kwh]])</f>
        <v>6.7340425531914896</v>
      </c>
      <c r="R985">
        <f>(EV_DATA[[#This Row],[avg_ev_price_usd]]/EV_DATA[[#This Row],[vehicle_range_km]])</f>
        <v>120.9826224328594</v>
      </c>
      <c r="S985">
        <f>(EV_DATA[[#This Row],[charging_stations]]/EV_DATA[[#This Row],[ev_sales_units]])*1000</f>
        <v>1181.4066128697036</v>
      </c>
      <c r="T985" t="s">
        <v>34</v>
      </c>
    </row>
    <row r="986" spans="1:20" x14ac:dyDescent="0.3">
      <c r="A986" t="s">
        <v>1029</v>
      </c>
      <c r="B986" t="s">
        <v>42</v>
      </c>
      <c r="C986" t="s">
        <v>17</v>
      </c>
      <c r="D986" t="s">
        <v>47</v>
      </c>
      <c r="E986" t="s">
        <v>37</v>
      </c>
      <c r="F986">
        <v>849225</v>
      </c>
      <c r="G986">
        <v>68</v>
      </c>
      <c r="H986">
        <v>327</v>
      </c>
      <c r="I986">
        <v>1.0900000000000001</v>
      </c>
      <c r="J986">
        <v>193087</v>
      </c>
      <c r="K986">
        <v>77493</v>
      </c>
      <c r="L986">
        <v>20.7</v>
      </c>
      <c r="M986">
        <v>21.5</v>
      </c>
      <c r="N986">
        <v>50.7</v>
      </c>
      <c r="O986">
        <v>2026</v>
      </c>
      <c r="P986">
        <f>EV_DATA[[#This Row],[avg_ev_price_usd]]*EV_DATA[[#This Row],[ev_sales_units]]</f>
        <v>65808992925</v>
      </c>
      <c r="Q986">
        <f>(EV_DATA[[#This Row],[vehicle_range_km]]/EV_DATA[[#This Row],[battery_capacity_kwh]])</f>
        <v>4.8088235294117645</v>
      </c>
      <c r="R986">
        <f>(EV_DATA[[#This Row],[avg_ev_price_usd]]/EV_DATA[[#This Row],[vehicle_range_km]])</f>
        <v>236.9816513761468</v>
      </c>
      <c r="S986">
        <f>(EV_DATA[[#This Row],[charging_stations]]/EV_DATA[[#This Row],[ev_sales_units]])*1000</f>
        <v>227.36848302864377</v>
      </c>
      <c r="T986" t="s">
        <v>34</v>
      </c>
    </row>
    <row r="987" spans="1:20" x14ac:dyDescent="0.3">
      <c r="A987" t="s">
        <v>1030</v>
      </c>
      <c r="B987" t="s">
        <v>55</v>
      </c>
      <c r="C987" t="s">
        <v>40</v>
      </c>
      <c r="D987" t="s">
        <v>47</v>
      </c>
      <c r="E987" t="s">
        <v>37</v>
      </c>
      <c r="F987">
        <v>784056</v>
      </c>
      <c r="G987">
        <v>68</v>
      </c>
      <c r="H987">
        <v>425</v>
      </c>
      <c r="I987">
        <v>2.78</v>
      </c>
      <c r="J987">
        <v>6959</v>
      </c>
      <c r="K987">
        <v>68660</v>
      </c>
      <c r="L987">
        <v>12.5</v>
      </c>
      <c r="M987">
        <v>43.4</v>
      </c>
      <c r="N987">
        <v>126.6</v>
      </c>
      <c r="O987">
        <v>2026</v>
      </c>
      <c r="P987">
        <f>EV_DATA[[#This Row],[avg_ev_price_usd]]*EV_DATA[[#This Row],[ev_sales_units]]</f>
        <v>53833284960</v>
      </c>
      <c r="Q987">
        <f>(EV_DATA[[#This Row],[vehicle_range_km]]/EV_DATA[[#This Row],[battery_capacity_kwh]])</f>
        <v>6.25</v>
      </c>
      <c r="R987">
        <f>(EV_DATA[[#This Row],[avg_ev_price_usd]]/EV_DATA[[#This Row],[vehicle_range_km]])</f>
        <v>161.5529411764706</v>
      </c>
      <c r="S987">
        <f>(EV_DATA[[#This Row],[charging_stations]]/EV_DATA[[#This Row],[ev_sales_units]])*1000</f>
        <v>8.8756415358086667</v>
      </c>
      <c r="T987" t="s">
        <v>20</v>
      </c>
    </row>
    <row r="988" spans="1:20" x14ac:dyDescent="0.3">
      <c r="A988" t="s">
        <v>1031</v>
      </c>
      <c r="B988" t="s">
        <v>22</v>
      </c>
      <c r="C988" t="s">
        <v>23</v>
      </c>
      <c r="D988" t="s">
        <v>43</v>
      </c>
      <c r="E988" t="s">
        <v>33</v>
      </c>
      <c r="F988">
        <v>729429</v>
      </c>
      <c r="G988">
        <v>120</v>
      </c>
      <c r="H988">
        <v>573</v>
      </c>
      <c r="I988">
        <v>0.67</v>
      </c>
      <c r="J988">
        <v>164453</v>
      </c>
      <c r="K988">
        <v>63881</v>
      </c>
      <c r="L988">
        <v>13.1</v>
      </c>
      <c r="M988">
        <v>26.5</v>
      </c>
      <c r="N988">
        <v>273.8</v>
      </c>
      <c r="O988">
        <v>2026</v>
      </c>
      <c r="P988">
        <f>EV_DATA[[#This Row],[avg_ev_price_usd]]*EV_DATA[[#This Row],[ev_sales_units]]</f>
        <v>46596653949</v>
      </c>
      <c r="Q988">
        <f>(EV_DATA[[#This Row],[vehicle_range_km]]/EV_DATA[[#This Row],[battery_capacity_kwh]])</f>
        <v>4.7750000000000004</v>
      </c>
      <c r="R988">
        <f>(EV_DATA[[#This Row],[avg_ev_price_usd]]/EV_DATA[[#This Row],[vehicle_range_km]])</f>
        <v>111.48516579406632</v>
      </c>
      <c r="S988">
        <f>(EV_DATA[[#This Row],[charging_stations]]/EV_DATA[[#This Row],[ev_sales_units]])*1000</f>
        <v>225.45443079449817</v>
      </c>
      <c r="T988" t="s">
        <v>34</v>
      </c>
    </row>
    <row r="989" spans="1:20" x14ac:dyDescent="0.3">
      <c r="A989" t="s">
        <v>1032</v>
      </c>
      <c r="B989" t="s">
        <v>49</v>
      </c>
      <c r="C989" t="s">
        <v>23</v>
      </c>
      <c r="D989" t="s">
        <v>18</v>
      </c>
      <c r="E989" t="s">
        <v>25</v>
      </c>
      <c r="F989">
        <v>226202</v>
      </c>
      <c r="G989">
        <v>84</v>
      </c>
      <c r="H989">
        <v>566</v>
      </c>
      <c r="I989">
        <v>2.64</v>
      </c>
      <c r="J989">
        <v>136054</v>
      </c>
      <c r="K989">
        <v>71353</v>
      </c>
      <c r="L989">
        <v>24.9</v>
      </c>
      <c r="M989">
        <v>37.700000000000003</v>
      </c>
      <c r="N989">
        <v>288.7</v>
      </c>
      <c r="O989">
        <v>2026</v>
      </c>
      <c r="P989">
        <f>EV_DATA[[#This Row],[avg_ev_price_usd]]*EV_DATA[[#This Row],[ev_sales_units]]</f>
        <v>16140191306</v>
      </c>
      <c r="Q989">
        <f>(EV_DATA[[#This Row],[vehicle_range_km]]/EV_DATA[[#This Row],[battery_capacity_kwh]])</f>
        <v>6.7380952380952381</v>
      </c>
      <c r="R989">
        <f>(EV_DATA[[#This Row],[avg_ev_price_usd]]/EV_DATA[[#This Row],[vehicle_range_km]])</f>
        <v>126.06537102473499</v>
      </c>
      <c r="S989">
        <f>(EV_DATA[[#This Row],[charging_stations]]/EV_DATA[[#This Row],[ev_sales_units]])*1000</f>
        <v>601.47125135940439</v>
      </c>
      <c r="T989" t="s">
        <v>34</v>
      </c>
    </row>
    <row r="990" spans="1:20" x14ac:dyDescent="0.3">
      <c r="A990" t="s">
        <v>1033</v>
      </c>
      <c r="B990" t="s">
        <v>52</v>
      </c>
      <c r="C990" t="s">
        <v>40</v>
      </c>
      <c r="D990" t="s">
        <v>36</v>
      </c>
      <c r="E990" t="s">
        <v>25</v>
      </c>
      <c r="F990">
        <v>588976</v>
      </c>
      <c r="G990">
        <v>48</v>
      </c>
      <c r="H990">
        <v>606</v>
      </c>
      <c r="I990">
        <v>2.29</v>
      </c>
      <c r="J990">
        <v>142157</v>
      </c>
      <c r="K990">
        <v>25680</v>
      </c>
      <c r="L990">
        <v>21.9</v>
      </c>
      <c r="M990">
        <v>34.1</v>
      </c>
      <c r="N990">
        <v>122.3</v>
      </c>
      <c r="O990">
        <v>2026</v>
      </c>
      <c r="P990">
        <f>EV_DATA[[#This Row],[avg_ev_price_usd]]*EV_DATA[[#This Row],[ev_sales_units]]</f>
        <v>15124903680</v>
      </c>
      <c r="Q990">
        <f>(EV_DATA[[#This Row],[vehicle_range_km]]/EV_DATA[[#This Row],[battery_capacity_kwh]])</f>
        <v>12.625</v>
      </c>
      <c r="R990">
        <f>(EV_DATA[[#This Row],[avg_ev_price_usd]]/EV_DATA[[#This Row],[vehicle_range_km]])</f>
        <v>42.376237623762378</v>
      </c>
      <c r="S990">
        <f>(EV_DATA[[#This Row],[charging_stations]]/EV_DATA[[#This Row],[ev_sales_units]])*1000</f>
        <v>241.36297574094701</v>
      </c>
      <c r="T990" t="s">
        <v>20</v>
      </c>
    </row>
    <row r="991" spans="1:20" x14ac:dyDescent="0.3">
      <c r="A991" t="s">
        <v>1034</v>
      </c>
      <c r="B991" t="s">
        <v>22</v>
      </c>
      <c r="C991" t="s">
        <v>23</v>
      </c>
      <c r="D991" t="s">
        <v>31</v>
      </c>
      <c r="E991" t="s">
        <v>25</v>
      </c>
      <c r="F991">
        <v>65555</v>
      </c>
      <c r="G991">
        <v>45</v>
      </c>
      <c r="H991">
        <v>485</v>
      </c>
      <c r="I991">
        <v>1.89</v>
      </c>
      <c r="J991">
        <v>114688</v>
      </c>
      <c r="K991">
        <v>61876</v>
      </c>
      <c r="L991">
        <v>13.8</v>
      </c>
      <c r="M991">
        <v>45.1</v>
      </c>
      <c r="N991">
        <v>118.9</v>
      </c>
      <c r="O991">
        <v>2026</v>
      </c>
      <c r="P991">
        <f>EV_DATA[[#This Row],[avg_ev_price_usd]]*EV_DATA[[#This Row],[ev_sales_units]]</f>
        <v>4056281180</v>
      </c>
      <c r="Q991">
        <f>(EV_DATA[[#This Row],[vehicle_range_km]]/EV_DATA[[#This Row],[battery_capacity_kwh]])</f>
        <v>10.777777777777779</v>
      </c>
      <c r="R991">
        <f>(EV_DATA[[#This Row],[avg_ev_price_usd]]/EV_DATA[[#This Row],[vehicle_range_km]])</f>
        <v>127.57938144329897</v>
      </c>
      <c r="S991">
        <f>(EV_DATA[[#This Row],[charging_stations]]/EV_DATA[[#This Row],[ev_sales_units]])*1000</f>
        <v>1749.4927923117993</v>
      </c>
      <c r="T991" t="s">
        <v>34</v>
      </c>
    </row>
    <row r="992" spans="1:20" x14ac:dyDescent="0.3">
      <c r="A992" t="s">
        <v>1035</v>
      </c>
      <c r="B992" t="s">
        <v>61</v>
      </c>
      <c r="C992" t="s">
        <v>40</v>
      </c>
      <c r="D992" t="s">
        <v>29</v>
      </c>
      <c r="E992" t="s">
        <v>33</v>
      </c>
      <c r="F992">
        <v>77989</v>
      </c>
      <c r="G992">
        <v>109</v>
      </c>
      <c r="H992">
        <v>292</v>
      </c>
      <c r="I992">
        <v>1.37</v>
      </c>
      <c r="J992">
        <v>34105</v>
      </c>
      <c r="K992">
        <v>40222</v>
      </c>
      <c r="L992">
        <v>20.3</v>
      </c>
      <c r="M992">
        <v>14.9</v>
      </c>
      <c r="N992">
        <v>151.5</v>
      </c>
      <c r="O992">
        <v>2026</v>
      </c>
      <c r="P992">
        <f>EV_DATA[[#This Row],[avg_ev_price_usd]]*EV_DATA[[#This Row],[ev_sales_units]]</f>
        <v>3136873558</v>
      </c>
      <c r="Q992">
        <f>(EV_DATA[[#This Row],[vehicle_range_km]]/EV_DATA[[#This Row],[battery_capacity_kwh]])</f>
        <v>2.6788990825688073</v>
      </c>
      <c r="R992">
        <f>(EV_DATA[[#This Row],[avg_ev_price_usd]]/EV_DATA[[#This Row],[vehicle_range_km]])</f>
        <v>137.74657534246575</v>
      </c>
      <c r="S992">
        <f>(EV_DATA[[#This Row],[charging_stations]]/EV_DATA[[#This Row],[ev_sales_units]])*1000</f>
        <v>437.30526099834594</v>
      </c>
      <c r="T992" t="s">
        <v>34</v>
      </c>
    </row>
    <row r="993" spans="1:20" x14ac:dyDescent="0.3">
      <c r="A993" t="s">
        <v>1036</v>
      </c>
      <c r="B993" t="s">
        <v>39</v>
      </c>
      <c r="C993" t="s">
        <v>40</v>
      </c>
      <c r="D993" t="s">
        <v>45</v>
      </c>
      <c r="E993" t="s">
        <v>37</v>
      </c>
      <c r="F993">
        <v>606170</v>
      </c>
      <c r="G993">
        <v>60</v>
      </c>
      <c r="H993">
        <v>400</v>
      </c>
      <c r="I993">
        <v>0.84</v>
      </c>
      <c r="J993">
        <v>1095</v>
      </c>
      <c r="K993">
        <v>46637</v>
      </c>
      <c r="L993">
        <v>22.5</v>
      </c>
      <c r="M993">
        <v>15.7</v>
      </c>
      <c r="N993">
        <v>126.9</v>
      </c>
      <c r="O993">
        <v>2026</v>
      </c>
      <c r="P993">
        <f>EV_DATA[[#This Row],[avg_ev_price_usd]]*EV_DATA[[#This Row],[ev_sales_units]]</f>
        <v>28269950290</v>
      </c>
      <c r="Q993">
        <f>(EV_DATA[[#This Row],[vehicle_range_km]]/EV_DATA[[#This Row],[battery_capacity_kwh]])</f>
        <v>6.666666666666667</v>
      </c>
      <c r="R993">
        <f>(EV_DATA[[#This Row],[avg_ev_price_usd]]/EV_DATA[[#This Row],[vehicle_range_km]])</f>
        <v>116.5925</v>
      </c>
      <c r="S993">
        <f>(EV_DATA[[#This Row],[charging_stations]]/EV_DATA[[#This Row],[ev_sales_units]])*1000</f>
        <v>1.8064239404787437</v>
      </c>
      <c r="T993" t="s">
        <v>34</v>
      </c>
    </row>
    <row r="994" spans="1:20" x14ac:dyDescent="0.3">
      <c r="A994" t="s">
        <v>1037</v>
      </c>
      <c r="B994" t="s">
        <v>16</v>
      </c>
      <c r="C994" t="s">
        <v>17</v>
      </c>
      <c r="D994" t="s">
        <v>45</v>
      </c>
      <c r="E994" t="s">
        <v>25</v>
      </c>
      <c r="F994">
        <v>117331</v>
      </c>
      <c r="G994">
        <v>47</v>
      </c>
      <c r="H994">
        <v>424</v>
      </c>
      <c r="I994">
        <v>2.46</v>
      </c>
      <c r="J994">
        <v>13804</v>
      </c>
      <c r="K994">
        <v>36664</v>
      </c>
      <c r="L994">
        <v>18.100000000000001</v>
      </c>
      <c r="M994">
        <v>58.2</v>
      </c>
      <c r="N994">
        <v>196.1</v>
      </c>
      <c r="O994">
        <v>2026</v>
      </c>
      <c r="P994">
        <f>EV_DATA[[#This Row],[avg_ev_price_usd]]*EV_DATA[[#This Row],[ev_sales_units]]</f>
        <v>4301823784</v>
      </c>
      <c r="Q994">
        <f>(EV_DATA[[#This Row],[vehicle_range_km]]/EV_DATA[[#This Row],[battery_capacity_kwh]])</f>
        <v>9.0212765957446805</v>
      </c>
      <c r="R994">
        <f>(EV_DATA[[#This Row],[avg_ev_price_usd]]/EV_DATA[[#This Row],[vehicle_range_km]])</f>
        <v>86.471698113207552</v>
      </c>
      <c r="S994">
        <f>(EV_DATA[[#This Row],[charging_stations]]/EV_DATA[[#This Row],[ev_sales_units]])*1000</f>
        <v>117.65006690473959</v>
      </c>
      <c r="T994" t="s">
        <v>34</v>
      </c>
    </row>
    <row r="995" spans="1:20" x14ac:dyDescent="0.3">
      <c r="A995" t="s">
        <v>1038</v>
      </c>
      <c r="B995" t="s">
        <v>52</v>
      </c>
      <c r="C995" t="s">
        <v>40</v>
      </c>
      <c r="D995" t="s">
        <v>31</v>
      </c>
      <c r="E995" t="s">
        <v>33</v>
      </c>
      <c r="F995">
        <v>359174</v>
      </c>
      <c r="G995">
        <v>112</v>
      </c>
      <c r="H995">
        <v>587</v>
      </c>
      <c r="I995">
        <v>2.96</v>
      </c>
      <c r="J995">
        <v>25808</v>
      </c>
      <c r="K995">
        <v>71476</v>
      </c>
      <c r="L995">
        <v>14.8</v>
      </c>
      <c r="M995">
        <v>13.1</v>
      </c>
      <c r="N995">
        <v>36.200000000000003</v>
      </c>
      <c r="O995">
        <v>2026</v>
      </c>
      <c r="P995">
        <f>EV_DATA[[#This Row],[avg_ev_price_usd]]*EV_DATA[[#This Row],[ev_sales_units]]</f>
        <v>25672320824</v>
      </c>
      <c r="Q995">
        <f>(EV_DATA[[#This Row],[vehicle_range_km]]/EV_DATA[[#This Row],[battery_capacity_kwh]])</f>
        <v>5.2410714285714288</v>
      </c>
      <c r="R995">
        <f>(EV_DATA[[#This Row],[avg_ev_price_usd]]/EV_DATA[[#This Row],[vehicle_range_km]])</f>
        <v>121.7649063032368</v>
      </c>
      <c r="S995">
        <f>(EV_DATA[[#This Row],[charging_stations]]/EV_DATA[[#This Row],[ev_sales_units]])*1000</f>
        <v>71.853753334038657</v>
      </c>
      <c r="T995" t="s">
        <v>34</v>
      </c>
    </row>
    <row r="996" spans="1:20" x14ac:dyDescent="0.3">
      <c r="A996" t="s">
        <v>1039</v>
      </c>
      <c r="B996" t="s">
        <v>49</v>
      </c>
      <c r="C996" t="s">
        <v>23</v>
      </c>
      <c r="D996" t="s">
        <v>58</v>
      </c>
      <c r="E996" t="s">
        <v>33</v>
      </c>
      <c r="F996">
        <v>661623</v>
      </c>
      <c r="G996">
        <v>117</v>
      </c>
      <c r="H996">
        <v>314</v>
      </c>
      <c r="I996">
        <v>1.4</v>
      </c>
      <c r="J996">
        <v>131672</v>
      </c>
      <c r="K996">
        <v>49000</v>
      </c>
      <c r="L996">
        <v>21.3</v>
      </c>
      <c r="M996">
        <v>39.200000000000003</v>
      </c>
      <c r="N996">
        <v>66.400000000000006</v>
      </c>
      <c r="O996">
        <v>2026</v>
      </c>
      <c r="P996">
        <f>EV_DATA[[#This Row],[avg_ev_price_usd]]*EV_DATA[[#This Row],[ev_sales_units]]</f>
        <v>32419527000</v>
      </c>
      <c r="Q996">
        <f>(EV_DATA[[#This Row],[vehicle_range_km]]/EV_DATA[[#This Row],[battery_capacity_kwh]])</f>
        <v>2.6837606837606836</v>
      </c>
      <c r="R996">
        <f>(EV_DATA[[#This Row],[avg_ev_price_usd]]/EV_DATA[[#This Row],[vehicle_range_km]])</f>
        <v>156.05095541401275</v>
      </c>
      <c r="S996">
        <f>(EV_DATA[[#This Row],[charging_stations]]/EV_DATA[[#This Row],[ev_sales_units]])*1000</f>
        <v>199.01363767583655</v>
      </c>
      <c r="T996" t="s">
        <v>20</v>
      </c>
    </row>
    <row r="997" spans="1:20" x14ac:dyDescent="0.3">
      <c r="A997" t="s">
        <v>1040</v>
      </c>
      <c r="B997" t="s">
        <v>49</v>
      </c>
      <c r="C997" t="s">
        <v>23</v>
      </c>
      <c r="D997" t="s">
        <v>18</v>
      </c>
      <c r="E997" t="s">
        <v>33</v>
      </c>
      <c r="F997">
        <v>282909</v>
      </c>
      <c r="G997">
        <v>101</v>
      </c>
      <c r="H997">
        <v>486</v>
      </c>
      <c r="I997">
        <v>1.18</v>
      </c>
      <c r="J997">
        <v>164823</v>
      </c>
      <c r="K997">
        <v>70658</v>
      </c>
      <c r="L997">
        <v>16.100000000000001</v>
      </c>
      <c r="M997">
        <v>18.8</v>
      </c>
      <c r="N997">
        <v>67</v>
      </c>
      <c r="O997">
        <v>2026</v>
      </c>
      <c r="P997">
        <f>EV_DATA[[#This Row],[avg_ev_price_usd]]*EV_DATA[[#This Row],[ev_sales_units]]</f>
        <v>19989784122</v>
      </c>
      <c r="Q997">
        <f>(EV_DATA[[#This Row],[vehicle_range_km]]/EV_DATA[[#This Row],[battery_capacity_kwh]])</f>
        <v>4.8118811881188117</v>
      </c>
      <c r="R997">
        <f>(EV_DATA[[#This Row],[avg_ev_price_usd]]/EV_DATA[[#This Row],[vehicle_range_km]])</f>
        <v>145.38683127572017</v>
      </c>
      <c r="S997">
        <f>(EV_DATA[[#This Row],[charging_stations]]/EV_DATA[[#This Row],[ev_sales_units]])*1000</f>
        <v>582.60076561721269</v>
      </c>
      <c r="T997" t="s">
        <v>20</v>
      </c>
    </row>
    <row r="998" spans="1:20" x14ac:dyDescent="0.3">
      <c r="A998" t="s">
        <v>1041</v>
      </c>
      <c r="B998" t="s">
        <v>61</v>
      </c>
      <c r="C998" t="s">
        <v>40</v>
      </c>
      <c r="D998" t="s">
        <v>58</v>
      </c>
      <c r="E998" t="s">
        <v>19</v>
      </c>
      <c r="F998">
        <v>602709</v>
      </c>
      <c r="G998">
        <v>67</v>
      </c>
      <c r="H998">
        <v>556</v>
      </c>
      <c r="I998">
        <v>1.66</v>
      </c>
      <c r="J998">
        <v>116792</v>
      </c>
      <c r="K998">
        <v>63120</v>
      </c>
      <c r="L998">
        <v>17.899999999999999</v>
      </c>
      <c r="M998">
        <v>31.8</v>
      </c>
      <c r="N998">
        <v>225.6</v>
      </c>
      <c r="O998">
        <v>2026</v>
      </c>
      <c r="P998">
        <f>EV_DATA[[#This Row],[avg_ev_price_usd]]*EV_DATA[[#This Row],[ev_sales_units]]</f>
        <v>38042992080</v>
      </c>
      <c r="Q998">
        <f>(EV_DATA[[#This Row],[vehicle_range_km]]/EV_DATA[[#This Row],[battery_capacity_kwh]])</f>
        <v>8.2985074626865671</v>
      </c>
      <c r="R998">
        <f>(EV_DATA[[#This Row],[avg_ev_price_usd]]/EV_DATA[[#This Row],[vehicle_range_km]])</f>
        <v>113.5251798561151</v>
      </c>
      <c r="S998">
        <f>(EV_DATA[[#This Row],[charging_stations]]/EV_DATA[[#This Row],[ev_sales_units]])*1000</f>
        <v>193.77842375010164</v>
      </c>
      <c r="T998" t="s">
        <v>20</v>
      </c>
    </row>
    <row r="999" spans="1:20" x14ac:dyDescent="0.3">
      <c r="A999" t="s">
        <v>1042</v>
      </c>
      <c r="B999" t="s">
        <v>39</v>
      </c>
      <c r="C999" t="s">
        <v>40</v>
      </c>
      <c r="D999" t="s">
        <v>58</v>
      </c>
      <c r="E999" t="s">
        <v>37</v>
      </c>
      <c r="F999">
        <v>66847</v>
      </c>
      <c r="G999">
        <v>67</v>
      </c>
      <c r="H999">
        <v>542</v>
      </c>
      <c r="I999">
        <v>2.93</v>
      </c>
      <c r="J999">
        <v>112905</v>
      </c>
      <c r="K999">
        <v>81648</v>
      </c>
      <c r="L999">
        <v>13.1</v>
      </c>
      <c r="M999">
        <v>56.4</v>
      </c>
      <c r="N999">
        <v>17</v>
      </c>
      <c r="O999">
        <v>2026</v>
      </c>
      <c r="P999">
        <f>EV_DATA[[#This Row],[avg_ev_price_usd]]*EV_DATA[[#This Row],[ev_sales_units]]</f>
        <v>5457923856</v>
      </c>
      <c r="Q999">
        <f>(EV_DATA[[#This Row],[vehicle_range_km]]/EV_DATA[[#This Row],[battery_capacity_kwh]])</f>
        <v>8.08955223880597</v>
      </c>
      <c r="R999">
        <f>(EV_DATA[[#This Row],[avg_ev_price_usd]]/EV_DATA[[#This Row],[vehicle_range_km]])</f>
        <v>150.64206642066421</v>
      </c>
      <c r="S999">
        <f>(EV_DATA[[#This Row],[charging_stations]]/EV_DATA[[#This Row],[ev_sales_units]])*1000</f>
        <v>1689.0062381258695</v>
      </c>
      <c r="T999" t="s">
        <v>34</v>
      </c>
    </row>
    <row r="1000" spans="1:20" x14ac:dyDescent="0.3">
      <c r="A1000" t="s">
        <v>1043</v>
      </c>
      <c r="B1000" t="s">
        <v>39</v>
      </c>
      <c r="C1000" t="s">
        <v>40</v>
      </c>
      <c r="D1000" t="s">
        <v>58</v>
      </c>
      <c r="E1000" t="s">
        <v>37</v>
      </c>
      <c r="F1000">
        <v>447022</v>
      </c>
      <c r="G1000">
        <v>92</v>
      </c>
      <c r="H1000">
        <v>455</v>
      </c>
      <c r="I1000">
        <v>2.4300000000000002</v>
      </c>
      <c r="J1000">
        <v>4147</v>
      </c>
      <c r="K1000">
        <v>83438</v>
      </c>
      <c r="L1000">
        <v>18.600000000000001</v>
      </c>
      <c r="M1000">
        <v>6</v>
      </c>
      <c r="N1000">
        <v>124.2</v>
      </c>
      <c r="O1000">
        <v>2026</v>
      </c>
      <c r="P1000">
        <f>EV_DATA[[#This Row],[avg_ev_price_usd]]*EV_DATA[[#This Row],[ev_sales_units]]</f>
        <v>37298621636</v>
      </c>
      <c r="Q1000">
        <f>(EV_DATA[[#This Row],[vehicle_range_km]]/EV_DATA[[#This Row],[battery_capacity_kwh]])</f>
        <v>4.9456521739130439</v>
      </c>
      <c r="R1000">
        <f>(EV_DATA[[#This Row],[avg_ev_price_usd]]/EV_DATA[[#This Row],[vehicle_range_km]])</f>
        <v>183.38021978021979</v>
      </c>
      <c r="S1000">
        <f>(EV_DATA[[#This Row],[charging_stations]]/EV_DATA[[#This Row],[ev_sales_units]])*1000</f>
        <v>9.2769483381131117</v>
      </c>
      <c r="T1000" t="s">
        <v>34</v>
      </c>
    </row>
    <row r="1001" spans="1:20" x14ac:dyDescent="0.3">
      <c r="A1001" t="s">
        <v>1044</v>
      </c>
      <c r="B1001" t="s">
        <v>61</v>
      </c>
      <c r="C1001" t="s">
        <v>40</v>
      </c>
      <c r="D1001" t="s">
        <v>58</v>
      </c>
      <c r="E1001" t="s">
        <v>19</v>
      </c>
      <c r="F1001">
        <v>324786</v>
      </c>
      <c r="G1001">
        <v>120</v>
      </c>
      <c r="H1001">
        <v>540</v>
      </c>
      <c r="I1001">
        <v>1.23</v>
      </c>
      <c r="J1001">
        <v>77288</v>
      </c>
      <c r="K1001">
        <v>73100</v>
      </c>
      <c r="L1001">
        <v>17.399999999999999</v>
      </c>
      <c r="M1001">
        <v>55.1</v>
      </c>
      <c r="N1001">
        <v>85.3</v>
      </c>
      <c r="O1001">
        <v>2026</v>
      </c>
      <c r="P1001">
        <f>EV_DATA[[#This Row],[avg_ev_price_usd]]*EV_DATA[[#This Row],[ev_sales_units]]</f>
        <v>23741856600</v>
      </c>
      <c r="Q1001">
        <f>(EV_DATA[[#This Row],[vehicle_range_km]]/EV_DATA[[#This Row],[battery_capacity_kwh]])</f>
        <v>4.5</v>
      </c>
      <c r="R1001">
        <f>(EV_DATA[[#This Row],[avg_ev_price_usd]]/EV_DATA[[#This Row],[vehicle_range_km]])</f>
        <v>135.37037037037038</v>
      </c>
      <c r="S1001">
        <f>(EV_DATA[[#This Row],[charging_stations]]/EV_DATA[[#This Row],[ev_sales_units]])*1000</f>
        <v>237.96592217644849</v>
      </c>
      <c r="T1001" t="s">
        <v>34</v>
      </c>
    </row>
    <row r="1002" spans="1:20" x14ac:dyDescent="0.3">
      <c r="A1002" t="s">
        <v>1045</v>
      </c>
      <c r="B1002" t="s">
        <v>27</v>
      </c>
      <c r="C1002" t="s">
        <v>28</v>
      </c>
      <c r="D1002" t="s">
        <v>43</v>
      </c>
      <c r="E1002" t="s">
        <v>19</v>
      </c>
      <c r="F1002">
        <v>224852</v>
      </c>
      <c r="G1002">
        <v>63</v>
      </c>
      <c r="H1002">
        <v>291</v>
      </c>
      <c r="I1002">
        <v>0.98</v>
      </c>
      <c r="J1002">
        <v>179440</v>
      </c>
      <c r="K1002">
        <v>57784</v>
      </c>
      <c r="L1002">
        <v>14.1</v>
      </c>
      <c r="M1002">
        <v>52.9</v>
      </c>
      <c r="N1002">
        <v>265.2</v>
      </c>
      <c r="O1002">
        <v>2026</v>
      </c>
      <c r="P1002">
        <f>EV_DATA[[#This Row],[avg_ev_price_usd]]*EV_DATA[[#This Row],[ev_sales_units]]</f>
        <v>12992847968</v>
      </c>
      <c r="Q1002">
        <f>(EV_DATA[[#This Row],[vehicle_range_km]]/EV_DATA[[#This Row],[battery_capacity_kwh]])</f>
        <v>4.6190476190476186</v>
      </c>
      <c r="R1002">
        <f>(EV_DATA[[#This Row],[avg_ev_price_usd]]/EV_DATA[[#This Row],[vehicle_range_km]])</f>
        <v>198.57044673539519</v>
      </c>
      <c r="S1002">
        <f>(EV_DATA[[#This Row],[charging_stations]]/EV_DATA[[#This Row],[ev_sales_units]])*1000</f>
        <v>798.03604148506565</v>
      </c>
      <c r="T1002" t="s">
        <v>20</v>
      </c>
    </row>
    <row r="1003" spans="1:20" x14ac:dyDescent="0.3">
      <c r="A1003" t="s">
        <v>1046</v>
      </c>
      <c r="B1003" t="s">
        <v>52</v>
      </c>
      <c r="C1003" t="s">
        <v>40</v>
      </c>
      <c r="D1003" t="s">
        <v>18</v>
      </c>
      <c r="E1003" t="s">
        <v>19</v>
      </c>
      <c r="F1003">
        <v>897934</v>
      </c>
      <c r="G1003">
        <v>49</v>
      </c>
      <c r="H1003">
        <v>288</v>
      </c>
      <c r="I1003">
        <v>0.72</v>
      </c>
      <c r="J1003">
        <v>185415</v>
      </c>
      <c r="K1003">
        <v>67907</v>
      </c>
      <c r="L1003">
        <v>15.4</v>
      </c>
      <c r="M1003">
        <v>57.7</v>
      </c>
      <c r="N1003">
        <v>239.8</v>
      </c>
      <c r="O1003">
        <v>2026</v>
      </c>
      <c r="P1003">
        <f>EV_DATA[[#This Row],[avg_ev_price_usd]]*EV_DATA[[#This Row],[ev_sales_units]]</f>
        <v>60976004138</v>
      </c>
      <c r="Q1003">
        <f>(EV_DATA[[#This Row],[vehicle_range_km]]/EV_DATA[[#This Row],[battery_capacity_kwh]])</f>
        <v>5.8775510204081636</v>
      </c>
      <c r="R1003">
        <f>(EV_DATA[[#This Row],[avg_ev_price_usd]]/EV_DATA[[#This Row],[vehicle_range_km]])</f>
        <v>235.78819444444446</v>
      </c>
      <c r="S1003">
        <f>(EV_DATA[[#This Row],[charging_stations]]/EV_DATA[[#This Row],[ev_sales_units]])*1000</f>
        <v>206.49067748854594</v>
      </c>
      <c r="T1003" t="s">
        <v>34</v>
      </c>
    </row>
    <row r="1004" spans="1:20" x14ac:dyDescent="0.3">
      <c r="A1004" t="s">
        <v>1047</v>
      </c>
      <c r="B1004" t="s">
        <v>39</v>
      </c>
      <c r="C1004" t="s">
        <v>40</v>
      </c>
      <c r="D1004" t="s">
        <v>47</v>
      </c>
      <c r="E1004" t="s">
        <v>19</v>
      </c>
      <c r="F1004">
        <v>606231</v>
      </c>
      <c r="G1004">
        <v>78</v>
      </c>
      <c r="H1004">
        <v>549</v>
      </c>
      <c r="I1004">
        <v>1.72</v>
      </c>
      <c r="J1004">
        <v>138818</v>
      </c>
      <c r="K1004">
        <v>40165</v>
      </c>
      <c r="L1004">
        <v>12.5</v>
      </c>
      <c r="M1004">
        <v>10.3</v>
      </c>
      <c r="N1004">
        <v>269.5</v>
      </c>
      <c r="O1004">
        <v>2026</v>
      </c>
      <c r="P1004">
        <f>EV_DATA[[#This Row],[avg_ev_price_usd]]*EV_DATA[[#This Row],[ev_sales_units]]</f>
        <v>24349268115</v>
      </c>
      <c r="Q1004">
        <f>(EV_DATA[[#This Row],[vehicle_range_km]]/EV_DATA[[#This Row],[battery_capacity_kwh]])</f>
        <v>7.0384615384615383</v>
      </c>
      <c r="R1004">
        <f>(EV_DATA[[#This Row],[avg_ev_price_usd]]/EV_DATA[[#This Row],[vehicle_range_km]])</f>
        <v>73.160291438979968</v>
      </c>
      <c r="S1004">
        <f>(EV_DATA[[#This Row],[charging_stations]]/EV_DATA[[#This Row],[ev_sales_units]])*1000</f>
        <v>228.98532077706352</v>
      </c>
      <c r="T1004" t="s">
        <v>20</v>
      </c>
    </row>
    <row r="1005" spans="1:20" x14ac:dyDescent="0.3">
      <c r="A1005" t="s">
        <v>1048</v>
      </c>
      <c r="B1005" t="s">
        <v>27</v>
      </c>
      <c r="C1005" t="s">
        <v>28</v>
      </c>
      <c r="D1005" t="s">
        <v>43</v>
      </c>
      <c r="E1005" t="s">
        <v>37</v>
      </c>
      <c r="F1005">
        <v>529067</v>
      </c>
      <c r="G1005">
        <v>109</v>
      </c>
      <c r="H1005">
        <v>564</v>
      </c>
      <c r="I1005">
        <v>1.1299999999999999</v>
      </c>
      <c r="J1005">
        <v>168575</v>
      </c>
      <c r="K1005">
        <v>25690</v>
      </c>
      <c r="L1005">
        <v>20.3</v>
      </c>
      <c r="M1005">
        <v>37.9</v>
      </c>
      <c r="N1005">
        <v>215.4</v>
      </c>
      <c r="O1005">
        <v>2026</v>
      </c>
      <c r="P1005">
        <f>EV_DATA[[#This Row],[avg_ev_price_usd]]*EV_DATA[[#This Row],[ev_sales_units]]</f>
        <v>13591731230</v>
      </c>
      <c r="Q1005">
        <f>(EV_DATA[[#This Row],[vehicle_range_km]]/EV_DATA[[#This Row],[battery_capacity_kwh]])</f>
        <v>5.1743119266055047</v>
      </c>
      <c r="R1005">
        <f>(EV_DATA[[#This Row],[avg_ev_price_usd]]/EV_DATA[[#This Row],[vehicle_range_km]])</f>
        <v>45.549645390070921</v>
      </c>
      <c r="S1005">
        <f>(EV_DATA[[#This Row],[charging_stations]]/EV_DATA[[#This Row],[ev_sales_units]])*1000</f>
        <v>318.62694138927583</v>
      </c>
      <c r="T1005" t="s">
        <v>20</v>
      </c>
    </row>
    <row r="1006" spans="1:20" x14ac:dyDescent="0.3">
      <c r="A1006" t="s">
        <v>1049</v>
      </c>
      <c r="B1006" t="s">
        <v>42</v>
      </c>
      <c r="C1006" t="s">
        <v>17</v>
      </c>
      <c r="D1006" t="s">
        <v>72</v>
      </c>
      <c r="E1006" t="s">
        <v>33</v>
      </c>
      <c r="F1006">
        <v>408762</v>
      </c>
      <c r="G1006">
        <v>93</v>
      </c>
      <c r="H1006">
        <v>631</v>
      </c>
      <c r="I1006">
        <v>2.86</v>
      </c>
      <c r="J1006">
        <v>197548</v>
      </c>
      <c r="K1006">
        <v>26750</v>
      </c>
      <c r="L1006">
        <v>19.3</v>
      </c>
      <c r="M1006">
        <v>10.5</v>
      </c>
      <c r="N1006">
        <v>41.7</v>
      </c>
      <c r="O1006">
        <v>2026</v>
      </c>
      <c r="P1006">
        <f>EV_DATA[[#This Row],[avg_ev_price_usd]]*EV_DATA[[#This Row],[ev_sales_units]]</f>
        <v>10934383500</v>
      </c>
      <c r="Q1006">
        <f>(EV_DATA[[#This Row],[vehicle_range_km]]/EV_DATA[[#This Row],[battery_capacity_kwh]])</f>
        <v>6.78494623655914</v>
      </c>
      <c r="R1006">
        <f>(EV_DATA[[#This Row],[avg_ev_price_usd]]/EV_DATA[[#This Row],[vehicle_range_km]])</f>
        <v>42.393026941362919</v>
      </c>
      <c r="S1006">
        <f>(EV_DATA[[#This Row],[charging_stations]]/EV_DATA[[#This Row],[ev_sales_units]])*1000</f>
        <v>483.28367118274201</v>
      </c>
      <c r="T1006" t="s">
        <v>20</v>
      </c>
    </row>
    <row r="1007" spans="1:20" x14ac:dyDescent="0.3">
      <c r="A1007" t="s">
        <v>1050</v>
      </c>
      <c r="B1007" t="s">
        <v>49</v>
      </c>
      <c r="C1007" t="s">
        <v>23</v>
      </c>
      <c r="D1007" t="s">
        <v>29</v>
      </c>
      <c r="E1007" t="s">
        <v>19</v>
      </c>
      <c r="F1007">
        <v>531699</v>
      </c>
      <c r="G1007">
        <v>76</v>
      </c>
      <c r="H1007">
        <v>588</v>
      </c>
      <c r="I1007">
        <v>2.68</v>
      </c>
      <c r="J1007">
        <v>40712</v>
      </c>
      <c r="K1007">
        <v>82610</v>
      </c>
      <c r="L1007">
        <v>18</v>
      </c>
      <c r="M1007">
        <v>37.299999999999997</v>
      </c>
      <c r="N1007">
        <v>246.7</v>
      </c>
      <c r="O1007">
        <v>2026</v>
      </c>
      <c r="P1007">
        <f>EV_DATA[[#This Row],[avg_ev_price_usd]]*EV_DATA[[#This Row],[ev_sales_units]]</f>
        <v>43923654390</v>
      </c>
      <c r="Q1007">
        <f>(EV_DATA[[#This Row],[vehicle_range_km]]/EV_DATA[[#This Row],[battery_capacity_kwh]])</f>
        <v>7.7368421052631575</v>
      </c>
      <c r="R1007">
        <f>(EV_DATA[[#This Row],[avg_ev_price_usd]]/EV_DATA[[#This Row],[vehicle_range_km]])</f>
        <v>140.49319727891157</v>
      </c>
      <c r="S1007">
        <f>(EV_DATA[[#This Row],[charging_stations]]/EV_DATA[[#This Row],[ev_sales_units]])*1000</f>
        <v>76.569638084705815</v>
      </c>
      <c r="T1007" t="s">
        <v>20</v>
      </c>
    </row>
    <row r="1008" spans="1:20" x14ac:dyDescent="0.3">
      <c r="A1008" t="s">
        <v>1051</v>
      </c>
      <c r="B1008" t="s">
        <v>52</v>
      </c>
      <c r="C1008" t="s">
        <v>40</v>
      </c>
      <c r="D1008" t="s">
        <v>31</v>
      </c>
      <c r="E1008" t="s">
        <v>37</v>
      </c>
      <c r="F1008">
        <v>370152</v>
      </c>
      <c r="G1008">
        <v>72</v>
      </c>
      <c r="H1008">
        <v>395</v>
      </c>
      <c r="I1008">
        <v>1.82</v>
      </c>
      <c r="J1008">
        <v>37709</v>
      </c>
      <c r="K1008">
        <v>82035</v>
      </c>
      <c r="L1008">
        <v>12.8</v>
      </c>
      <c r="M1008">
        <v>32.299999999999997</v>
      </c>
      <c r="N1008">
        <v>243.7</v>
      </c>
      <c r="O1008">
        <v>2026</v>
      </c>
      <c r="P1008">
        <f>EV_DATA[[#This Row],[avg_ev_price_usd]]*EV_DATA[[#This Row],[ev_sales_units]]</f>
        <v>30365419320</v>
      </c>
      <c r="Q1008">
        <f>(EV_DATA[[#This Row],[vehicle_range_km]]/EV_DATA[[#This Row],[battery_capacity_kwh]])</f>
        <v>5.4861111111111107</v>
      </c>
      <c r="R1008">
        <f>(EV_DATA[[#This Row],[avg_ev_price_usd]]/EV_DATA[[#This Row],[vehicle_range_km]])</f>
        <v>207.68354430379748</v>
      </c>
      <c r="S1008">
        <f>(EV_DATA[[#This Row],[charging_stations]]/EV_DATA[[#This Row],[ev_sales_units]])*1000</f>
        <v>101.8743651256781</v>
      </c>
      <c r="T1008" t="s">
        <v>34</v>
      </c>
    </row>
    <row r="1009" spans="1:20" x14ac:dyDescent="0.3">
      <c r="A1009" t="s">
        <v>1052</v>
      </c>
      <c r="B1009" t="s">
        <v>52</v>
      </c>
      <c r="C1009" t="s">
        <v>40</v>
      </c>
      <c r="D1009" t="s">
        <v>31</v>
      </c>
      <c r="E1009" t="s">
        <v>19</v>
      </c>
      <c r="F1009">
        <v>653426</v>
      </c>
      <c r="G1009">
        <v>65</v>
      </c>
      <c r="H1009">
        <v>439</v>
      </c>
      <c r="I1009">
        <v>2.0499999999999998</v>
      </c>
      <c r="J1009">
        <v>7170</v>
      </c>
      <c r="K1009">
        <v>34314</v>
      </c>
      <c r="L1009">
        <v>19.5</v>
      </c>
      <c r="M1009">
        <v>34.4</v>
      </c>
      <c r="N1009">
        <v>89.2</v>
      </c>
      <c r="O1009">
        <v>2026</v>
      </c>
      <c r="P1009">
        <f>EV_DATA[[#This Row],[avg_ev_price_usd]]*EV_DATA[[#This Row],[ev_sales_units]]</f>
        <v>22421659764</v>
      </c>
      <c r="Q1009">
        <f>(EV_DATA[[#This Row],[vehicle_range_km]]/EV_DATA[[#This Row],[battery_capacity_kwh]])</f>
        <v>6.7538461538461538</v>
      </c>
      <c r="R1009">
        <f>(EV_DATA[[#This Row],[avg_ev_price_usd]]/EV_DATA[[#This Row],[vehicle_range_km]])</f>
        <v>78.164009111617318</v>
      </c>
      <c r="S1009">
        <f>(EV_DATA[[#This Row],[charging_stations]]/EV_DATA[[#This Row],[ev_sales_units]])*1000</f>
        <v>10.972933430870519</v>
      </c>
      <c r="T1009" t="s">
        <v>34</v>
      </c>
    </row>
    <row r="1010" spans="1:20" x14ac:dyDescent="0.3">
      <c r="A1010" t="s">
        <v>1053</v>
      </c>
      <c r="B1010" t="s">
        <v>22</v>
      </c>
      <c r="C1010" t="s">
        <v>23</v>
      </c>
      <c r="D1010" t="s">
        <v>31</v>
      </c>
      <c r="E1010" t="s">
        <v>37</v>
      </c>
      <c r="F1010">
        <v>677624</v>
      </c>
      <c r="G1010">
        <v>77</v>
      </c>
      <c r="H1010">
        <v>401</v>
      </c>
      <c r="I1010">
        <v>1.31</v>
      </c>
      <c r="J1010">
        <v>36406</v>
      </c>
      <c r="K1010">
        <v>64197</v>
      </c>
      <c r="L1010">
        <v>18.5</v>
      </c>
      <c r="M1010">
        <v>20.6</v>
      </c>
      <c r="N1010">
        <v>91.2</v>
      </c>
      <c r="O1010">
        <v>2026</v>
      </c>
      <c r="P1010">
        <f>EV_DATA[[#This Row],[avg_ev_price_usd]]*EV_DATA[[#This Row],[ev_sales_units]]</f>
        <v>43501427928</v>
      </c>
      <c r="Q1010">
        <f>(EV_DATA[[#This Row],[vehicle_range_km]]/EV_DATA[[#This Row],[battery_capacity_kwh]])</f>
        <v>5.2077922077922079</v>
      </c>
      <c r="R1010">
        <f>(EV_DATA[[#This Row],[avg_ev_price_usd]]/EV_DATA[[#This Row],[vehicle_range_km]])</f>
        <v>160.09226932668329</v>
      </c>
      <c r="S1010">
        <f>(EV_DATA[[#This Row],[charging_stations]]/EV_DATA[[#This Row],[ev_sales_units]])*1000</f>
        <v>53.725960119476284</v>
      </c>
      <c r="T1010" t="s">
        <v>34</v>
      </c>
    </row>
    <row r="1011" spans="1:20" x14ac:dyDescent="0.3">
      <c r="A1011" t="s">
        <v>1054</v>
      </c>
      <c r="B1011" t="s">
        <v>16</v>
      </c>
      <c r="C1011" t="s">
        <v>17</v>
      </c>
      <c r="D1011" t="s">
        <v>29</v>
      </c>
      <c r="E1011" t="s">
        <v>33</v>
      </c>
      <c r="F1011">
        <v>398876</v>
      </c>
      <c r="G1011">
        <v>49</v>
      </c>
      <c r="H1011">
        <v>372</v>
      </c>
      <c r="I1011">
        <v>2.4500000000000002</v>
      </c>
      <c r="J1011">
        <v>67421</v>
      </c>
      <c r="K1011">
        <v>32213</v>
      </c>
      <c r="L1011">
        <v>15.2</v>
      </c>
      <c r="M1011">
        <v>50.1</v>
      </c>
      <c r="N1011">
        <v>237.7</v>
      </c>
      <c r="O1011">
        <v>2026</v>
      </c>
      <c r="P1011">
        <f>EV_DATA[[#This Row],[avg_ev_price_usd]]*EV_DATA[[#This Row],[ev_sales_units]]</f>
        <v>12848992588</v>
      </c>
      <c r="Q1011">
        <f>(EV_DATA[[#This Row],[vehicle_range_km]]/EV_DATA[[#This Row],[battery_capacity_kwh]])</f>
        <v>7.591836734693878</v>
      </c>
      <c r="R1011">
        <f>(EV_DATA[[#This Row],[avg_ev_price_usd]]/EV_DATA[[#This Row],[vehicle_range_km]])</f>
        <v>86.594086021505376</v>
      </c>
      <c r="S1011">
        <f>(EV_DATA[[#This Row],[charging_stations]]/EV_DATA[[#This Row],[ev_sales_units]])*1000</f>
        <v>169.0274671827836</v>
      </c>
      <c r="T1011" t="s">
        <v>20</v>
      </c>
    </row>
    <row r="1012" spans="1:20" x14ac:dyDescent="0.3">
      <c r="A1012" t="s">
        <v>1055</v>
      </c>
      <c r="B1012" t="s">
        <v>16</v>
      </c>
      <c r="C1012" t="s">
        <v>17</v>
      </c>
      <c r="D1012" t="s">
        <v>36</v>
      </c>
      <c r="E1012" t="s">
        <v>37</v>
      </c>
      <c r="F1012">
        <v>77092</v>
      </c>
      <c r="G1012">
        <v>52</v>
      </c>
      <c r="H1012">
        <v>628</v>
      </c>
      <c r="I1012">
        <v>0.95</v>
      </c>
      <c r="J1012">
        <v>150057</v>
      </c>
      <c r="K1012">
        <v>58198</v>
      </c>
      <c r="L1012">
        <v>16</v>
      </c>
      <c r="M1012">
        <v>62.5</v>
      </c>
      <c r="N1012">
        <v>159.5</v>
      </c>
      <c r="O1012">
        <v>2026</v>
      </c>
      <c r="P1012">
        <f>EV_DATA[[#This Row],[avg_ev_price_usd]]*EV_DATA[[#This Row],[ev_sales_units]]</f>
        <v>4486600216</v>
      </c>
      <c r="Q1012">
        <f>(EV_DATA[[#This Row],[vehicle_range_km]]/EV_DATA[[#This Row],[battery_capacity_kwh]])</f>
        <v>12.076923076923077</v>
      </c>
      <c r="R1012">
        <f>(EV_DATA[[#This Row],[avg_ev_price_usd]]/EV_DATA[[#This Row],[vehicle_range_km]])</f>
        <v>92.671974522292999</v>
      </c>
      <c r="S1012">
        <f>(EV_DATA[[#This Row],[charging_stations]]/EV_DATA[[#This Row],[ev_sales_units]])*1000</f>
        <v>1946.4665594354797</v>
      </c>
      <c r="T1012" t="s">
        <v>20</v>
      </c>
    </row>
    <row r="1013" spans="1:20" x14ac:dyDescent="0.3">
      <c r="A1013" t="s">
        <v>1056</v>
      </c>
      <c r="B1013" t="s">
        <v>22</v>
      </c>
      <c r="C1013" t="s">
        <v>23</v>
      </c>
      <c r="D1013" t="s">
        <v>58</v>
      </c>
      <c r="E1013" t="s">
        <v>25</v>
      </c>
      <c r="F1013">
        <v>430077</v>
      </c>
      <c r="G1013">
        <v>91</v>
      </c>
      <c r="H1013">
        <v>377</v>
      </c>
      <c r="I1013">
        <v>2.12</v>
      </c>
      <c r="J1013">
        <v>187556</v>
      </c>
      <c r="K1013">
        <v>53789</v>
      </c>
      <c r="L1013">
        <v>19.899999999999999</v>
      </c>
      <c r="M1013">
        <v>48.8</v>
      </c>
      <c r="N1013">
        <v>147.4</v>
      </c>
      <c r="O1013">
        <v>2026</v>
      </c>
      <c r="P1013">
        <f>EV_DATA[[#This Row],[avg_ev_price_usd]]*EV_DATA[[#This Row],[ev_sales_units]]</f>
        <v>23133411753</v>
      </c>
      <c r="Q1013">
        <f>(EV_DATA[[#This Row],[vehicle_range_km]]/EV_DATA[[#This Row],[battery_capacity_kwh]])</f>
        <v>4.1428571428571432</v>
      </c>
      <c r="R1013">
        <f>(EV_DATA[[#This Row],[avg_ev_price_usd]]/EV_DATA[[#This Row],[vehicle_range_km]])</f>
        <v>142.67639257294431</v>
      </c>
      <c r="S1013">
        <f>(EV_DATA[[#This Row],[charging_stations]]/EV_DATA[[#This Row],[ev_sales_units]])*1000</f>
        <v>436.0986521018329</v>
      </c>
      <c r="T1013" t="s">
        <v>20</v>
      </c>
    </row>
    <row r="1014" spans="1:20" x14ac:dyDescent="0.3">
      <c r="A1014" t="s">
        <v>1057</v>
      </c>
      <c r="B1014" t="s">
        <v>27</v>
      </c>
      <c r="C1014" t="s">
        <v>28</v>
      </c>
      <c r="D1014" t="s">
        <v>45</v>
      </c>
      <c r="E1014" t="s">
        <v>19</v>
      </c>
      <c r="F1014">
        <v>580104</v>
      </c>
      <c r="G1014">
        <v>47</v>
      </c>
      <c r="H1014">
        <v>271</v>
      </c>
      <c r="I1014">
        <v>1.84</v>
      </c>
      <c r="J1014">
        <v>193350</v>
      </c>
      <c r="K1014">
        <v>55336</v>
      </c>
      <c r="L1014">
        <v>12.4</v>
      </c>
      <c r="M1014">
        <v>8.8000000000000007</v>
      </c>
      <c r="N1014">
        <v>244.1</v>
      </c>
      <c r="O1014">
        <v>2026</v>
      </c>
      <c r="P1014">
        <f>EV_DATA[[#This Row],[avg_ev_price_usd]]*EV_DATA[[#This Row],[ev_sales_units]]</f>
        <v>32100634944</v>
      </c>
      <c r="Q1014">
        <f>(EV_DATA[[#This Row],[vehicle_range_km]]/EV_DATA[[#This Row],[battery_capacity_kwh]])</f>
        <v>5.7659574468085104</v>
      </c>
      <c r="R1014">
        <f>(EV_DATA[[#This Row],[avg_ev_price_usd]]/EV_DATA[[#This Row],[vehicle_range_km]])</f>
        <v>204.19188191881918</v>
      </c>
      <c r="S1014">
        <f>(EV_DATA[[#This Row],[charging_stations]]/EV_DATA[[#This Row],[ev_sales_units]])*1000</f>
        <v>333.30230441438084</v>
      </c>
      <c r="T1014" t="s">
        <v>34</v>
      </c>
    </row>
    <row r="1015" spans="1:20" x14ac:dyDescent="0.3">
      <c r="A1015" t="s">
        <v>1058</v>
      </c>
      <c r="B1015" t="s">
        <v>66</v>
      </c>
      <c r="C1015" t="s">
        <v>17</v>
      </c>
      <c r="D1015" t="s">
        <v>47</v>
      </c>
      <c r="E1015" t="s">
        <v>19</v>
      </c>
      <c r="F1015">
        <v>735313</v>
      </c>
      <c r="G1015">
        <v>110</v>
      </c>
      <c r="H1015">
        <v>605</v>
      </c>
      <c r="I1015">
        <v>1.24</v>
      </c>
      <c r="J1015">
        <v>98971</v>
      </c>
      <c r="K1015">
        <v>59601</v>
      </c>
      <c r="L1015">
        <v>19.7</v>
      </c>
      <c r="M1015">
        <v>32.799999999999997</v>
      </c>
      <c r="N1015">
        <v>262.2</v>
      </c>
      <c r="O1015">
        <v>2026</v>
      </c>
      <c r="P1015">
        <f>EV_DATA[[#This Row],[avg_ev_price_usd]]*EV_DATA[[#This Row],[ev_sales_units]]</f>
        <v>43825390113</v>
      </c>
      <c r="Q1015">
        <f>(EV_DATA[[#This Row],[vehicle_range_km]]/EV_DATA[[#This Row],[battery_capacity_kwh]])</f>
        <v>5.5</v>
      </c>
      <c r="R1015">
        <f>(EV_DATA[[#This Row],[avg_ev_price_usd]]/EV_DATA[[#This Row],[vehicle_range_km]])</f>
        <v>98.514049586776864</v>
      </c>
      <c r="S1015">
        <f>(EV_DATA[[#This Row],[charging_stations]]/EV_DATA[[#This Row],[ev_sales_units]])*1000</f>
        <v>134.59710354638094</v>
      </c>
      <c r="T1015" t="s">
        <v>34</v>
      </c>
    </row>
    <row r="1016" spans="1:20" x14ac:dyDescent="0.3">
      <c r="A1016" t="s">
        <v>1059</v>
      </c>
      <c r="B1016" t="s">
        <v>27</v>
      </c>
      <c r="C1016" t="s">
        <v>28</v>
      </c>
      <c r="D1016" t="s">
        <v>36</v>
      </c>
      <c r="E1016" t="s">
        <v>19</v>
      </c>
      <c r="F1016">
        <v>75929</v>
      </c>
      <c r="G1016">
        <v>115</v>
      </c>
      <c r="H1016">
        <v>351</v>
      </c>
      <c r="I1016">
        <v>2.4900000000000002</v>
      </c>
      <c r="J1016">
        <v>17203</v>
      </c>
      <c r="K1016">
        <v>29005</v>
      </c>
      <c r="L1016">
        <v>17.2</v>
      </c>
      <c r="M1016">
        <v>33.700000000000003</v>
      </c>
      <c r="N1016">
        <v>85</v>
      </c>
      <c r="O1016">
        <v>2026</v>
      </c>
      <c r="P1016">
        <f>EV_DATA[[#This Row],[avg_ev_price_usd]]*EV_DATA[[#This Row],[ev_sales_units]]</f>
        <v>2202320645</v>
      </c>
      <c r="Q1016">
        <f>(EV_DATA[[#This Row],[vehicle_range_km]]/EV_DATA[[#This Row],[battery_capacity_kwh]])</f>
        <v>3.0521739130434784</v>
      </c>
      <c r="R1016">
        <f>(EV_DATA[[#This Row],[avg_ev_price_usd]]/EV_DATA[[#This Row],[vehicle_range_km]])</f>
        <v>82.635327635327641</v>
      </c>
      <c r="S1016">
        <f>(EV_DATA[[#This Row],[charging_stations]]/EV_DATA[[#This Row],[ev_sales_units]])*1000</f>
        <v>226.56692436355016</v>
      </c>
      <c r="T1016" t="s">
        <v>20</v>
      </c>
    </row>
    <row r="1017" spans="1:20" x14ac:dyDescent="0.3">
      <c r="A1017" t="s">
        <v>1060</v>
      </c>
      <c r="B1017" t="s">
        <v>66</v>
      </c>
      <c r="C1017" t="s">
        <v>17</v>
      </c>
      <c r="D1017" t="s">
        <v>43</v>
      </c>
      <c r="E1017" t="s">
        <v>25</v>
      </c>
      <c r="F1017">
        <v>238976</v>
      </c>
      <c r="G1017">
        <v>106</v>
      </c>
      <c r="H1017">
        <v>603</v>
      </c>
      <c r="I1017">
        <v>2.16</v>
      </c>
      <c r="J1017">
        <v>187923</v>
      </c>
      <c r="K1017">
        <v>47054</v>
      </c>
      <c r="L1017">
        <v>21.5</v>
      </c>
      <c r="M1017">
        <v>19.3</v>
      </c>
      <c r="N1017">
        <v>289.10000000000002</v>
      </c>
      <c r="O1017">
        <v>2026</v>
      </c>
      <c r="P1017">
        <f>EV_DATA[[#This Row],[avg_ev_price_usd]]*EV_DATA[[#This Row],[ev_sales_units]]</f>
        <v>11244776704</v>
      </c>
      <c r="Q1017">
        <f>(EV_DATA[[#This Row],[vehicle_range_km]]/EV_DATA[[#This Row],[battery_capacity_kwh]])</f>
        <v>5.6886792452830193</v>
      </c>
      <c r="R1017">
        <f>(EV_DATA[[#This Row],[avg_ev_price_usd]]/EV_DATA[[#This Row],[vehicle_range_km]])</f>
        <v>78.033167495854059</v>
      </c>
      <c r="S1017">
        <f>(EV_DATA[[#This Row],[charging_stations]]/EV_DATA[[#This Row],[ev_sales_units]])*1000</f>
        <v>786.3676687198714</v>
      </c>
      <c r="T1017" t="s">
        <v>34</v>
      </c>
    </row>
    <row r="1018" spans="1:20" x14ac:dyDescent="0.3">
      <c r="A1018" t="s">
        <v>1061</v>
      </c>
      <c r="B1018" t="s">
        <v>66</v>
      </c>
      <c r="C1018" t="s">
        <v>17</v>
      </c>
      <c r="D1018" t="s">
        <v>72</v>
      </c>
      <c r="E1018" t="s">
        <v>33</v>
      </c>
      <c r="F1018">
        <v>502622</v>
      </c>
      <c r="G1018">
        <v>61</v>
      </c>
      <c r="H1018">
        <v>575</v>
      </c>
      <c r="I1018">
        <v>1.32</v>
      </c>
      <c r="J1018">
        <v>61306</v>
      </c>
      <c r="K1018">
        <v>66527</v>
      </c>
      <c r="L1018">
        <v>14.1</v>
      </c>
      <c r="M1018">
        <v>44.8</v>
      </c>
      <c r="N1018">
        <v>102.4</v>
      </c>
      <c r="O1018">
        <v>2026</v>
      </c>
      <c r="P1018">
        <f>EV_DATA[[#This Row],[avg_ev_price_usd]]*EV_DATA[[#This Row],[ev_sales_units]]</f>
        <v>33437933794</v>
      </c>
      <c r="Q1018">
        <f>(EV_DATA[[#This Row],[vehicle_range_km]]/EV_DATA[[#This Row],[battery_capacity_kwh]])</f>
        <v>9.4262295081967213</v>
      </c>
      <c r="R1018">
        <f>(EV_DATA[[#This Row],[avg_ev_price_usd]]/EV_DATA[[#This Row],[vehicle_range_km]])</f>
        <v>115.6991304347826</v>
      </c>
      <c r="S1018">
        <f>(EV_DATA[[#This Row],[charging_stations]]/EV_DATA[[#This Row],[ev_sales_units]])*1000</f>
        <v>121.97237685576835</v>
      </c>
      <c r="T1018" t="s">
        <v>34</v>
      </c>
    </row>
    <row r="1019" spans="1:20" x14ac:dyDescent="0.3">
      <c r="A1019" t="s">
        <v>1062</v>
      </c>
      <c r="B1019" t="s">
        <v>52</v>
      </c>
      <c r="C1019" t="s">
        <v>40</v>
      </c>
      <c r="D1019" t="s">
        <v>45</v>
      </c>
      <c r="E1019" t="s">
        <v>25</v>
      </c>
      <c r="F1019">
        <v>251712</v>
      </c>
      <c r="G1019">
        <v>81</v>
      </c>
      <c r="H1019">
        <v>261</v>
      </c>
      <c r="I1019">
        <v>2.95</v>
      </c>
      <c r="J1019">
        <v>55595</v>
      </c>
      <c r="K1019">
        <v>81698</v>
      </c>
      <c r="L1019">
        <v>16.8</v>
      </c>
      <c r="M1019">
        <v>29.6</v>
      </c>
      <c r="N1019">
        <v>41.2</v>
      </c>
      <c r="O1019">
        <v>2026</v>
      </c>
      <c r="P1019">
        <f>EV_DATA[[#This Row],[avg_ev_price_usd]]*EV_DATA[[#This Row],[ev_sales_units]]</f>
        <v>20564366976</v>
      </c>
      <c r="Q1019">
        <f>(EV_DATA[[#This Row],[vehicle_range_km]]/EV_DATA[[#This Row],[battery_capacity_kwh]])</f>
        <v>3.2222222222222223</v>
      </c>
      <c r="R1019">
        <f>(EV_DATA[[#This Row],[avg_ev_price_usd]]/EV_DATA[[#This Row],[vehicle_range_km]])</f>
        <v>313.0191570881226</v>
      </c>
      <c r="S1019">
        <f>(EV_DATA[[#This Row],[charging_stations]]/EV_DATA[[#This Row],[ev_sales_units]])*1000</f>
        <v>220.86749936435291</v>
      </c>
      <c r="T1019" t="s">
        <v>20</v>
      </c>
    </row>
    <row r="1020" spans="1:20" x14ac:dyDescent="0.3">
      <c r="A1020" t="s">
        <v>1063</v>
      </c>
      <c r="B1020" t="s">
        <v>61</v>
      </c>
      <c r="C1020" t="s">
        <v>40</v>
      </c>
      <c r="D1020" t="s">
        <v>36</v>
      </c>
      <c r="E1020" t="s">
        <v>19</v>
      </c>
      <c r="F1020">
        <v>304576</v>
      </c>
      <c r="G1020">
        <v>57</v>
      </c>
      <c r="H1020">
        <v>502</v>
      </c>
      <c r="I1020">
        <v>0.87</v>
      </c>
      <c r="J1020">
        <v>149143</v>
      </c>
      <c r="K1020">
        <v>66186</v>
      </c>
      <c r="L1020">
        <v>14</v>
      </c>
      <c r="M1020">
        <v>36.799999999999997</v>
      </c>
      <c r="N1020">
        <v>220.4</v>
      </c>
      <c r="O1020">
        <v>2026</v>
      </c>
      <c r="P1020">
        <f>EV_DATA[[#This Row],[avg_ev_price_usd]]*EV_DATA[[#This Row],[ev_sales_units]]</f>
        <v>20158667136</v>
      </c>
      <c r="Q1020">
        <f>(EV_DATA[[#This Row],[vehicle_range_km]]/EV_DATA[[#This Row],[battery_capacity_kwh]])</f>
        <v>8.807017543859649</v>
      </c>
      <c r="R1020">
        <f>(EV_DATA[[#This Row],[avg_ev_price_usd]]/EV_DATA[[#This Row],[vehicle_range_km]])</f>
        <v>131.84462151394422</v>
      </c>
      <c r="S1020">
        <f>(EV_DATA[[#This Row],[charging_stations]]/EV_DATA[[#This Row],[ev_sales_units]])*1000</f>
        <v>489.67416999369618</v>
      </c>
      <c r="T1020" t="s">
        <v>20</v>
      </c>
    </row>
    <row r="1021" spans="1:20" x14ac:dyDescent="0.3">
      <c r="A1021" t="s">
        <v>1064</v>
      </c>
      <c r="B1021" t="s">
        <v>66</v>
      </c>
      <c r="C1021" t="s">
        <v>17</v>
      </c>
      <c r="D1021" t="s">
        <v>18</v>
      </c>
      <c r="E1021" t="s">
        <v>37</v>
      </c>
      <c r="F1021">
        <v>395617</v>
      </c>
      <c r="G1021">
        <v>98</v>
      </c>
      <c r="H1021">
        <v>589</v>
      </c>
      <c r="I1021">
        <v>2.17</v>
      </c>
      <c r="J1021">
        <v>151166</v>
      </c>
      <c r="K1021">
        <v>55976</v>
      </c>
      <c r="L1021">
        <v>17.100000000000001</v>
      </c>
      <c r="M1021">
        <v>63.9</v>
      </c>
      <c r="N1021">
        <v>231.8</v>
      </c>
      <c r="O1021">
        <v>2026</v>
      </c>
      <c r="P1021">
        <f>EV_DATA[[#This Row],[avg_ev_price_usd]]*EV_DATA[[#This Row],[ev_sales_units]]</f>
        <v>22145057192</v>
      </c>
      <c r="Q1021">
        <f>(EV_DATA[[#This Row],[vehicle_range_km]]/EV_DATA[[#This Row],[battery_capacity_kwh]])</f>
        <v>6.0102040816326534</v>
      </c>
      <c r="R1021">
        <f>(EV_DATA[[#This Row],[avg_ev_price_usd]]/EV_DATA[[#This Row],[vehicle_range_km]])</f>
        <v>95.035653650254673</v>
      </c>
      <c r="S1021">
        <f>(EV_DATA[[#This Row],[charging_stations]]/EV_DATA[[#This Row],[ev_sales_units]])*1000</f>
        <v>382.10188136505764</v>
      </c>
      <c r="T1021" t="s">
        <v>20</v>
      </c>
    </row>
    <row r="1022" spans="1:20" x14ac:dyDescent="0.3">
      <c r="A1022" t="s">
        <v>1065</v>
      </c>
      <c r="B1022" t="s">
        <v>22</v>
      </c>
      <c r="C1022" t="s">
        <v>23</v>
      </c>
      <c r="D1022" t="s">
        <v>18</v>
      </c>
      <c r="E1022" t="s">
        <v>37</v>
      </c>
      <c r="F1022">
        <v>164186</v>
      </c>
      <c r="G1022">
        <v>47</v>
      </c>
      <c r="H1022">
        <v>430</v>
      </c>
      <c r="I1022">
        <v>1.94</v>
      </c>
      <c r="J1022">
        <v>113527</v>
      </c>
      <c r="K1022">
        <v>75898</v>
      </c>
      <c r="L1022">
        <v>13.4</v>
      </c>
      <c r="M1022">
        <v>20.8</v>
      </c>
      <c r="N1022">
        <v>124.3</v>
      </c>
      <c r="O1022">
        <v>2026</v>
      </c>
      <c r="P1022">
        <f>EV_DATA[[#This Row],[avg_ev_price_usd]]*EV_DATA[[#This Row],[ev_sales_units]]</f>
        <v>12461389028</v>
      </c>
      <c r="Q1022">
        <f>(EV_DATA[[#This Row],[vehicle_range_km]]/EV_DATA[[#This Row],[battery_capacity_kwh]])</f>
        <v>9.1489361702127656</v>
      </c>
      <c r="R1022">
        <f>(EV_DATA[[#This Row],[avg_ev_price_usd]]/EV_DATA[[#This Row],[vehicle_range_km]])</f>
        <v>176.50697674418603</v>
      </c>
      <c r="S1022">
        <f>(EV_DATA[[#This Row],[charging_stations]]/EV_DATA[[#This Row],[ev_sales_units]])*1000</f>
        <v>691.4535953126333</v>
      </c>
      <c r="T1022" t="s">
        <v>34</v>
      </c>
    </row>
    <row r="1023" spans="1:20" x14ac:dyDescent="0.3">
      <c r="A1023" t="s">
        <v>1066</v>
      </c>
      <c r="B1023" t="s">
        <v>55</v>
      </c>
      <c r="C1023" t="s">
        <v>40</v>
      </c>
      <c r="D1023" t="s">
        <v>36</v>
      </c>
      <c r="E1023" t="s">
        <v>25</v>
      </c>
      <c r="F1023">
        <v>357697</v>
      </c>
      <c r="G1023">
        <v>70</v>
      </c>
      <c r="H1023">
        <v>401</v>
      </c>
      <c r="I1023">
        <v>1.34</v>
      </c>
      <c r="J1023">
        <v>13556</v>
      </c>
      <c r="K1023">
        <v>45531</v>
      </c>
      <c r="L1023">
        <v>18.7</v>
      </c>
      <c r="M1023">
        <v>59.7</v>
      </c>
      <c r="N1023">
        <v>226.5</v>
      </c>
      <c r="O1023">
        <v>2026</v>
      </c>
      <c r="P1023">
        <f>EV_DATA[[#This Row],[avg_ev_price_usd]]*EV_DATA[[#This Row],[ev_sales_units]]</f>
        <v>16286302107</v>
      </c>
      <c r="Q1023">
        <f>(EV_DATA[[#This Row],[vehicle_range_km]]/EV_DATA[[#This Row],[battery_capacity_kwh]])</f>
        <v>5.7285714285714286</v>
      </c>
      <c r="R1023">
        <f>(EV_DATA[[#This Row],[avg_ev_price_usd]]/EV_DATA[[#This Row],[vehicle_range_km]])</f>
        <v>113.54364089775561</v>
      </c>
      <c r="S1023">
        <f>(EV_DATA[[#This Row],[charging_stations]]/EV_DATA[[#This Row],[ev_sales_units]])*1000</f>
        <v>37.897997467130004</v>
      </c>
      <c r="T1023" t="s">
        <v>20</v>
      </c>
    </row>
    <row r="1024" spans="1:20" x14ac:dyDescent="0.3">
      <c r="A1024" t="s">
        <v>1067</v>
      </c>
      <c r="B1024" t="s">
        <v>27</v>
      </c>
      <c r="C1024" t="s">
        <v>28</v>
      </c>
      <c r="D1024" t="s">
        <v>72</v>
      </c>
      <c r="E1024" t="s">
        <v>33</v>
      </c>
      <c r="F1024">
        <v>381862</v>
      </c>
      <c r="G1024">
        <v>57</v>
      </c>
      <c r="H1024">
        <v>492</v>
      </c>
      <c r="I1024">
        <v>2.0499999999999998</v>
      </c>
      <c r="J1024">
        <v>69706</v>
      </c>
      <c r="K1024">
        <v>30317</v>
      </c>
      <c r="L1024">
        <v>19.399999999999999</v>
      </c>
      <c r="M1024">
        <v>28.9</v>
      </c>
      <c r="N1024">
        <v>257.2</v>
      </c>
      <c r="O1024">
        <v>2026</v>
      </c>
      <c r="P1024">
        <f>EV_DATA[[#This Row],[avg_ev_price_usd]]*EV_DATA[[#This Row],[ev_sales_units]]</f>
        <v>11576910254</v>
      </c>
      <c r="Q1024">
        <f>(EV_DATA[[#This Row],[vehicle_range_km]]/EV_DATA[[#This Row],[battery_capacity_kwh]])</f>
        <v>8.6315789473684212</v>
      </c>
      <c r="R1024">
        <f>(EV_DATA[[#This Row],[avg_ev_price_usd]]/EV_DATA[[#This Row],[vehicle_range_km]])</f>
        <v>61.619918699186989</v>
      </c>
      <c r="S1024">
        <f>(EV_DATA[[#This Row],[charging_stations]]/EV_DATA[[#This Row],[ev_sales_units]])*1000</f>
        <v>182.54238442159735</v>
      </c>
      <c r="T1024" t="s">
        <v>34</v>
      </c>
    </row>
    <row r="1025" spans="1:20" x14ac:dyDescent="0.3">
      <c r="A1025" t="s">
        <v>1068</v>
      </c>
      <c r="B1025" t="s">
        <v>66</v>
      </c>
      <c r="C1025" t="s">
        <v>17</v>
      </c>
      <c r="D1025" t="s">
        <v>18</v>
      </c>
      <c r="E1025" t="s">
        <v>25</v>
      </c>
      <c r="F1025">
        <v>741900</v>
      </c>
      <c r="G1025">
        <v>106</v>
      </c>
      <c r="H1025">
        <v>508</v>
      </c>
      <c r="I1025">
        <v>1.01</v>
      </c>
      <c r="J1025">
        <v>175418</v>
      </c>
      <c r="K1025">
        <v>45717</v>
      </c>
      <c r="L1025">
        <v>13.4</v>
      </c>
      <c r="M1025">
        <v>36.6</v>
      </c>
      <c r="N1025">
        <v>94.5</v>
      </c>
      <c r="O1025">
        <v>2026</v>
      </c>
      <c r="P1025">
        <f>EV_DATA[[#This Row],[avg_ev_price_usd]]*EV_DATA[[#This Row],[ev_sales_units]]</f>
        <v>33917442300</v>
      </c>
      <c r="Q1025">
        <f>(EV_DATA[[#This Row],[vehicle_range_km]]/EV_DATA[[#This Row],[battery_capacity_kwh]])</f>
        <v>4.7924528301886795</v>
      </c>
      <c r="R1025">
        <f>(EV_DATA[[#This Row],[avg_ev_price_usd]]/EV_DATA[[#This Row],[vehicle_range_km]])</f>
        <v>89.994094488188978</v>
      </c>
      <c r="S1025">
        <f>(EV_DATA[[#This Row],[charging_stations]]/EV_DATA[[#This Row],[ev_sales_units]])*1000</f>
        <v>236.44426472570427</v>
      </c>
      <c r="T1025" t="s">
        <v>20</v>
      </c>
    </row>
    <row r="1026" spans="1:20" x14ac:dyDescent="0.3">
      <c r="A1026" t="s">
        <v>1069</v>
      </c>
      <c r="B1026" t="s">
        <v>66</v>
      </c>
      <c r="C1026" t="s">
        <v>17</v>
      </c>
      <c r="D1026" t="s">
        <v>18</v>
      </c>
      <c r="E1026" t="s">
        <v>37</v>
      </c>
      <c r="F1026">
        <v>32034</v>
      </c>
      <c r="G1026">
        <v>74</v>
      </c>
      <c r="H1026">
        <v>468</v>
      </c>
      <c r="I1026">
        <v>1.21</v>
      </c>
      <c r="J1026">
        <v>77509</v>
      </c>
      <c r="K1026">
        <v>46129</v>
      </c>
      <c r="L1026">
        <v>23.9</v>
      </c>
      <c r="M1026">
        <v>38.1</v>
      </c>
      <c r="N1026">
        <v>231.9</v>
      </c>
      <c r="O1026">
        <v>2026</v>
      </c>
      <c r="P1026">
        <f>EV_DATA[[#This Row],[avg_ev_price_usd]]*EV_DATA[[#This Row],[ev_sales_units]]</f>
        <v>1477696386</v>
      </c>
      <c r="Q1026">
        <f>(EV_DATA[[#This Row],[vehicle_range_km]]/EV_DATA[[#This Row],[battery_capacity_kwh]])</f>
        <v>6.3243243243243246</v>
      </c>
      <c r="R1026">
        <f>(EV_DATA[[#This Row],[avg_ev_price_usd]]/EV_DATA[[#This Row],[vehicle_range_km]])</f>
        <v>98.566239316239319</v>
      </c>
      <c r="S1026">
        <f>(EV_DATA[[#This Row],[charging_stations]]/EV_DATA[[#This Row],[ev_sales_units]])*1000</f>
        <v>2419.585440469501</v>
      </c>
      <c r="T1026" t="s">
        <v>20</v>
      </c>
    </row>
    <row r="1027" spans="1:20" x14ac:dyDescent="0.3">
      <c r="A1027" t="s">
        <v>1070</v>
      </c>
      <c r="B1027" t="s">
        <v>16</v>
      </c>
      <c r="C1027" t="s">
        <v>17</v>
      </c>
      <c r="D1027" t="s">
        <v>24</v>
      </c>
      <c r="E1027" t="s">
        <v>19</v>
      </c>
      <c r="F1027">
        <v>261673</v>
      </c>
      <c r="G1027">
        <v>99</v>
      </c>
      <c r="H1027">
        <v>309</v>
      </c>
      <c r="I1027">
        <v>2.08</v>
      </c>
      <c r="J1027">
        <v>118331</v>
      </c>
      <c r="K1027">
        <v>55608</v>
      </c>
      <c r="L1027">
        <v>18.3</v>
      </c>
      <c r="M1027">
        <v>59.5</v>
      </c>
      <c r="N1027">
        <v>79.5</v>
      </c>
      <c r="O1027">
        <v>2026</v>
      </c>
      <c r="P1027">
        <f>EV_DATA[[#This Row],[avg_ev_price_usd]]*EV_DATA[[#This Row],[ev_sales_units]]</f>
        <v>14551112184</v>
      </c>
      <c r="Q1027">
        <f>(EV_DATA[[#This Row],[vehicle_range_km]]/EV_DATA[[#This Row],[battery_capacity_kwh]])</f>
        <v>3.1212121212121211</v>
      </c>
      <c r="R1027">
        <f>(EV_DATA[[#This Row],[avg_ev_price_usd]]/EV_DATA[[#This Row],[vehicle_range_km]])</f>
        <v>179.96116504854368</v>
      </c>
      <c r="S1027">
        <f>(EV_DATA[[#This Row],[charging_stations]]/EV_DATA[[#This Row],[ev_sales_units]])*1000</f>
        <v>452.20943696904152</v>
      </c>
      <c r="T1027" t="s">
        <v>20</v>
      </c>
    </row>
    <row r="1028" spans="1:20" x14ac:dyDescent="0.3">
      <c r="A1028" t="s">
        <v>1071</v>
      </c>
      <c r="B1028" t="s">
        <v>39</v>
      </c>
      <c r="C1028" t="s">
        <v>40</v>
      </c>
      <c r="D1028" t="s">
        <v>43</v>
      </c>
      <c r="E1028" t="s">
        <v>37</v>
      </c>
      <c r="F1028">
        <v>502803</v>
      </c>
      <c r="G1028">
        <v>45</v>
      </c>
      <c r="H1028">
        <v>340</v>
      </c>
      <c r="I1028">
        <v>2.58</v>
      </c>
      <c r="J1028">
        <v>131859</v>
      </c>
      <c r="K1028">
        <v>68897</v>
      </c>
      <c r="L1028">
        <v>19.100000000000001</v>
      </c>
      <c r="M1028">
        <v>53.1</v>
      </c>
      <c r="N1028">
        <v>37.700000000000003</v>
      </c>
      <c r="O1028">
        <v>2026</v>
      </c>
      <c r="P1028">
        <f>EV_DATA[[#This Row],[avg_ev_price_usd]]*EV_DATA[[#This Row],[ev_sales_units]]</f>
        <v>34641618291</v>
      </c>
      <c r="Q1028">
        <f>(EV_DATA[[#This Row],[vehicle_range_km]]/EV_DATA[[#This Row],[battery_capacity_kwh]])</f>
        <v>7.5555555555555554</v>
      </c>
      <c r="R1028">
        <f>(EV_DATA[[#This Row],[avg_ev_price_usd]]/EV_DATA[[#This Row],[vehicle_range_km]])</f>
        <v>202.63823529411764</v>
      </c>
      <c r="S1028">
        <f>(EV_DATA[[#This Row],[charging_stations]]/EV_DATA[[#This Row],[ev_sales_units]])*1000</f>
        <v>262.24783861671472</v>
      </c>
      <c r="T1028" t="s">
        <v>34</v>
      </c>
    </row>
    <row r="1029" spans="1:20" x14ac:dyDescent="0.3">
      <c r="A1029" t="s">
        <v>1072</v>
      </c>
      <c r="B1029" t="s">
        <v>55</v>
      </c>
      <c r="C1029" t="s">
        <v>40</v>
      </c>
      <c r="D1029" t="s">
        <v>58</v>
      </c>
      <c r="E1029" t="s">
        <v>25</v>
      </c>
      <c r="F1029">
        <v>160289</v>
      </c>
      <c r="G1029">
        <v>85</v>
      </c>
      <c r="H1029">
        <v>562</v>
      </c>
      <c r="I1029">
        <v>2.29</v>
      </c>
      <c r="J1029">
        <v>163858</v>
      </c>
      <c r="K1029">
        <v>38073</v>
      </c>
      <c r="L1029">
        <v>21.7</v>
      </c>
      <c r="M1029">
        <v>36</v>
      </c>
      <c r="N1029">
        <v>229.3</v>
      </c>
      <c r="O1029">
        <v>2026</v>
      </c>
      <c r="P1029">
        <f>EV_DATA[[#This Row],[avg_ev_price_usd]]*EV_DATA[[#This Row],[ev_sales_units]]</f>
        <v>6102683097</v>
      </c>
      <c r="Q1029">
        <f>(EV_DATA[[#This Row],[vehicle_range_km]]/EV_DATA[[#This Row],[battery_capacity_kwh]])</f>
        <v>6.6117647058823525</v>
      </c>
      <c r="R1029">
        <f>(EV_DATA[[#This Row],[avg_ev_price_usd]]/EV_DATA[[#This Row],[vehicle_range_km]])</f>
        <v>67.745551601423486</v>
      </c>
      <c r="S1029">
        <f>(EV_DATA[[#This Row],[charging_stations]]/EV_DATA[[#This Row],[ev_sales_units]])*1000</f>
        <v>1022.2660319797366</v>
      </c>
      <c r="T1029" t="s">
        <v>20</v>
      </c>
    </row>
    <row r="1030" spans="1:20" x14ac:dyDescent="0.3">
      <c r="A1030" t="s">
        <v>1073</v>
      </c>
      <c r="B1030" t="s">
        <v>66</v>
      </c>
      <c r="C1030" t="s">
        <v>17</v>
      </c>
      <c r="D1030" t="s">
        <v>24</v>
      </c>
      <c r="E1030" t="s">
        <v>19</v>
      </c>
      <c r="F1030">
        <v>210740</v>
      </c>
      <c r="G1030">
        <v>100</v>
      </c>
      <c r="H1030">
        <v>263</v>
      </c>
      <c r="I1030">
        <v>1.49</v>
      </c>
      <c r="J1030">
        <v>73043</v>
      </c>
      <c r="K1030">
        <v>60438</v>
      </c>
      <c r="L1030">
        <v>22.9</v>
      </c>
      <c r="M1030">
        <v>23.3</v>
      </c>
      <c r="N1030">
        <v>251.3</v>
      </c>
      <c r="O1030">
        <v>2026</v>
      </c>
      <c r="P1030">
        <f>EV_DATA[[#This Row],[avg_ev_price_usd]]*EV_DATA[[#This Row],[ev_sales_units]]</f>
        <v>12736704120</v>
      </c>
      <c r="Q1030">
        <f>(EV_DATA[[#This Row],[vehicle_range_km]]/EV_DATA[[#This Row],[battery_capacity_kwh]])</f>
        <v>2.63</v>
      </c>
      <c r="R1030">
        <f>(EV_DATA[[#This Row],[avg_ev_price_usd]]/EV_DATA[[#This Row],[vehicle_range_km]])</f>
        <v>229.8022813688213</v>
      </c>
      <c r="S1030">
        <f>(EV_DATA[[#This Row],[charging_stations]]/EV_DATA[[#This Row],[ev_sales_units]])*1000</f>
        <v>346.6024485147575</v>
      </c>
      <c r="T1030" t="s">
        <v>34</v>
      </c>
    </row>
    <row r="1031" spans="1:20" x14ac:dyDescent="0.3">
      <c r="A1031" t="s">
        <v>1074</v>
      </c>
      <c r="B1031" t="s">
        <v>22</v>
      </c>
      <c r="C1031" t="s">
        <v>23</v>
      </c>
      <c r="D1031" t="s">
        <v>18</v>
      </c>
      <c r="E1031" t="s">
        <v>33</v>
      </c>
      <c r="F1031">
        <v>196125</v>
      </c>
      <c r="G1031">
        <v>71</v>
      </c>
      <c r="H1031">
        <v>369</v>
      </c>
      <c r="I1031">
        <v>1.04</v>
      </c>
      <c r="J1031">
        <v>130181</v>
      </c>
      <c r="K1031">
        <v>49847</v>
      </c>
      <c r="L1031">
        <v>18.8</v>
      </c>
      <c r="M1031">
        <v>15.1</v>
      </c>
      <c r="N1031">
        <v>236.3</v>
      </c>
      <c r="O1031">
        <v>2026</v>
      </c>
      <c r="P1031">
        <f>EV_DATA[[#This Row],[avg_ev_price_usd]]*EV_DATA[[#This Row],[ev_sales_units]]</f>
        <v>9776242875</v>
      </c>
      <c r="Q1031">
        <f>(EV_DATA[[#This Row],[vehicle_range_km]]/EV_DATA[[#This Row],[battery_capacity_kwh]])</f>
        <v>5.197183098591549</v>
      </c>
      <c r="R1031">
        <f>(EV_DATA[[#This Row],[avg_ev_price_usd]]/EV_DATA[[#This Row],[vehicle_range_km]])</f>
        <v>135.08672086720867</v>
      </c>
      <c r="S1031">
        <f>(EV_DATA[[#This Row],[charging_stations]]/EV_DATA[[#This Row],[ev_sales_units]])*1000</f>
        <v>663.76545570427027</v>
      </c>
      <c r="T1031" t="s">
        <v>34</v>
      </c>
    </row>
    <row r="1032" spans="1:20" x14ac:dyDescent="0.3">
      <c r="A1032" t="s">
        <v>1075</v>
      </c>
      <c r="B1032" t="s">
        <v>27</v>
      </c>
      <c r="C1032" t="s">
        <v>28</v>
      </c>
      <c r="D1032" t="s">
        <v>36</v>
      </c>
      <c r="E1032" t="s">
        <v>33</v>
      </c>
      <c r="F1032">
        <v>148086</v>
      </c>
      <c r="G1032">
        <v>82</v>
      </c>
      <c r="H1032">
        <v>267</v>
      </c>
      <c r="I1032">
        <v>1.29</v>
      </c>
      <c r="J1032">
        <v>159518</v>
      </c>
      <c r="K1032">
        <v>63925</v>
      </c>
      <c r="L1032">
        <v>24.6</v>
      </c>
      <c r="M1032">
        <v>33.299999999999997</v>
      </c>
      <c r="N1032">
        <v>174.5</v>
      </c>
      <c r="O1032">
        <v>2026</v>
      </c>
      <c r="P1032">
        <f>EV_DATA[[#This Row],[avg_ev_price_usd]]*EV_DATA[[#This Row],[ev_sales_units]]</f>
        <v>9466397550</v>
      </c>
      <c r="Q1032">
        <f>(EV_DATA[[#This Row],[vehicle_range_km]]/EV_DATA[[#This Row],[battery_capacity_kwh]])</f>
        <v>3.2560975609756095</v>
      </c>
      <c r="R1032">
        <f>(EV_DATA[[#This Row],[avg_ev_price_usd]]/EV_DATA[[#This Row],[vehicle_range_km]])</f>
        <v>239.41947565543072</v>
      </c>
      <c r="S1032">
        <f>(EV_DATA[[#This Row],[charging_stations]]/EV_DATA[[#This Row],[ev_sales_units]])*1000</f>
        <v>1077.198384722391</v>
      </c>
      <c r="T1032" t="s">
        <v>34</v>
      </c>
    </row>
    <row r="1033" spans="1:20" x14ac:dyDescent="0.3">
      <c r="A1033" t="s">
        <v>1076</v>
      </c>
      <c r="B1033" t="s">
        <v>16</v>
      </c>
      <c r="C1033" t="s">
        <v>17</v>
      </c>
      <c r="D1033" t="s">
        <v>31</v>
      </c>
      <c r="E1033" t="s">
        <v>33</v>
      </c>
      <c r="F1033">
        <v>216967</v>
      </c>
      <c r="G1033">
        <v>76</v>
      </c>
      <c r="H1033">
        <v>258</v>
      </c>
      <c r="I1033">
        <v>1.91</v>
      </c>
      <c r="J1033">
        <v>29325</v>
      </c>
      <c r="K1033">
        <v>57477</v>
      </c>
      <c r="L1033">
        <v>18.7</v>
      </c>
      <c r="M1033">
        <v>54.2</v>
      </c>
      <c r="N1033">
        <v>177.9</v>
      </c>
      <c r="O1033">
        <v>2026</v>
      </c>
      <c r="P1033">
        <f>EV_DATA[[#This Row],[avg_ev_price_usd]]*EV_DATA[[#This Row],[ev_sales_units]]</f>
        <v>12470612259</v>
      </c>
      <c r="Q1033">
        <f>(EV_DATA[[#This Row],[vehicle_range_km]]/EV_DATA[[#This Row],[battery_capacity_kwh]])</f>
        <v>3.3947368421052633</v>
      </c>
      <c r="R1033">
        <f>(EV_DATA[[#This Row],[avg_ev_price_usd]]/EV_DATA[[#This Row],[vehicle_range_km]])</f>
        <v>222.77906976744185</v>
      </c>
      <c r="S1033">
        <f>(EV_DATA[[#This Row],[charging_stations]]/EV_DATA[[#This Row],[ev_sales_units]])*1000</f>
        <v>135.15880295160093</v>
      </c>
      <c r="T1033" t="s">
        <v>34</v>
      </c>
    </row>
    <row r="1034" spans="1:20" x14ac:dyDescent="0.3">
      <c r="A1034" t="s">
        <v>1077</v>
      </c>
      <c r="B1034" t="s">
        <v>52</v>
      </c>
      <c r="C1034" t="s">
        <v>40</v>
      </c>
      <c r="D1034" t="s">
        <v>45</v>
      </c>
      <c r="E1034" t="s">
        <v>37</v>
      </c>
      <c r="F1034">
        <v>93105</v>
      </c>
      <c r="G1034">
        <v>109</v>
      </c>
      <c r="H1034">
        <v>272</v>
      </c>
      <c r="I1034">
        <v>1.1000000000000001</v>
      </c>
      <c r="J1034">
        <v>191411</v>
      </c>
      <c r="K1034">
        <v>47465</v>
      </c>
      <c r="L1034">
        <v>22.4</v>
      </c>
      <c r="M1034">
        <v>61.8</v>
      </c>
      <c r="N1034">
        <v>188.9</v>
      </c>
      <c r="O1034">
        <v>2026</v>
      </c>
      <c r="P1034">
        <f>EV_DATA[[#This Row],[avg_ev_price_usd]]*EV_DATA[[#This Row],[ev_sales_units]]</f>
        <v>4419228825</v>
      </c>
      <c r="Q1034">
        <f>(EV_DATA[[#This Row],[vehicle_range_km]]/EV_DATA[[#This Row],[battery_capacity_kwh]])</f>
        <v>2.4954128440366974</v>
      </c>
      <c r="R1034">
        <f>(EV_DATA[[#This Row],[avg_ev_price_usd]]/EV_DATA[[#This Row],[vehicle_range_km]])</f>
        <v>174.50367647058823</v>
      </c>
      <c r="S1034">
        <f>(EV_DATA[[#This Row],[charging_stations]]/EV_DATA[[#This Row],[ev_sales_units]])*1000</f>
        <v>2055.8616615648998</v>
      </c>
      <c r="T1034" t="s">
        <v>20</v>
      </c>
    </row>
    <row r="1035" spans="1:20" x14ac:dyDescent="0.3">
      <c r="A1035" t="s">
        <v>1078</v>
      </c>
      <c r="B1035" t="s">
        <v>49</v>
      </c>
      <c r="C1035" t="s">
        <v>23</v>
      </c>
      <c r="D1035" t="s">
        <v>43</v>
      </c>
      <c r="E1035" t="s">
        <v>19</v>
      </c>
      <c r="F1035">
        <v>735763</v>
      </c>
      <c r="G1035">
        <v>70</v>
      </c>
      <c r="H1035">
        <v>485</v>
      </c>
      <c r="I1035">
        <v>2.78</v>
      </c>
      <c r="J1035">
        <v>104894</v>
      </c>
      <c r="K1035">
        <v>55188</v>
      </c>
      <c r="L1035">
        <v>17.7</v>
      </c>
      <c r="M1035">
        <v>27.4</v>
      </c>
      <c r="N1035">
        <v>37.5</v>
      </c>
      <c r="O1035">
        <v>2026</v>
      </c>
      <c r="P1035">
        <f>EV_DATA[[#This Row],[avg_ev_price_usd]]*EV_DATA[[#This Row],[ev_sales_units]]</f>
        <v>40605288444</v>
      </c>
      <c r="Q1035">
        <f>(EV_DATA[[#This Row],[vehicle_range_km]]/EV_DATA[[#This Row],[battery_capacity_kwh]])</f>
        <v>6.9285714285714288</v>
      </c>
      <c r="R1035">
        <f>(EV_DATA[[#This Row],[avg_ev_price_usd]]/EV_DATA[[#This Row],[vehicle_range_km]])</f>
        <v>113.78969072164948</v>
      </c>
      <c r="S1035">
        <f>(EV_DATA[[#This Row],[charging_stations]]/EV_DATA[[#This Row],[ev_sales_units]])*1000</f>
        <v>142.56492919595033</v>
      </c>
      <c r="T1035" t="s">
        <v>34</v>
      </c>
    </row>
    <row r="1036" spans="1:20" x14ac:dyDescent="0.3">
      <c r="A1036" t="s">
        <v>1079</v>
      </c>
      <c r="B1036" t="s">
        <v>52</v>
      </c>
      <c r="C1036" t="s">
        <v>40</v>
      </c>
      <c r="D1036" t="s">
        <v>36</v>
      </c>
      <c r="E1036" t="s">
        <v>33</v>
      </c>
      <c r="F1036">
        <v>483589</v>
      </c>
      <c r="G1036">
        <v>93</v>
      </c>
      <c r="H1036">
        <v>420</v>
      </c>
      <c r="I1036">
        <v>1.95</v>
      </c>
      <c r="J1036">
        <v>192963</v>
      </c>
      <c r="K1036">
        <v>76297</v>
      </c>
      <c r="L1036">
        <v>14.5</v>
      </c>
      <c r="M1036">
        <v>8.3000000000000007</v>
      </c>
      <c r="N1036">
        <v>248.1</v>
      </c>
      <c r="O1036">
        <v>2026</v>
      </c>
      <c r="P1036">
        <f>EV_DATA[[#This Row],[avg_ev_price_usd]]*EV_DATA[[#This Row],[ev_sales_units]]</f>
        <v>36896389933</v>
      </c>
      <c r="Q1036">
        <f>(EV_DATA[[#This Row],[vehicle_range_km]]/EV_DATA[[#This Row],[battery_capacity_kwh]])</f>
        <v>4.5161290322580649</v>
      </c>
      <c r="R1036">
        <f>(EV_DATA[[#This Row],[avg_ev_price_usd]]/EV_DATA[[#This Row],[vehicle_range_km]])</f>
        <v>181.65952380952382</v>
      </c>
      <c r="S1036">
        <f>(EV_DATA[[#This Row],[charging_stations]]/EV_DATA[[#This Row],[ev_sales_units]])*1000</f>
        <v>399.02272384194015</v>
      </c>
      <c r="T1036" t="s">
        <v>34</v>
      </c>
    </row>
    <row r="1037" spans="1:20" x14ac:dyDescent="0.3">
      <c r="A1037" t="s">
        <v>1080</v>
      </c>
      <c r="B1037" t="s">
        <v>22</v>
      </c>
      <c r="C1037" t="s">
        <v>23</v>
      </c>
      <c r="D1037" t="s">
        <v>29</v>
      </c>
      <c r="E1037" t="s">
        <v>37</v>
      </c>
      <c r="F1037">
        <v>714247</v>
      </c>
      <c r="G1037">
        <v>43</v>
      </c>
      <c r="H1037">
        <v>642</v>
      </c>
      <c r="I1037">
        <v>1.87</v>
      </c>
      <c r="J1037">
        <v>32305</v>
      </c>
      <c r="K1037">
        <v>44698</v>
      </c>
      <c r="L1037">
        <v>24.2</v>
      </c>
      <c r="M1037">
        <v>10.6</v>
      </c>
      <c r="N1037">
        <v>293.7</v>
      </c>
      <c r="O1037">
        <v>2026</v>
      </c>
      <c r="P1037">
        <f>EV_DATA[[#This Row],[avg_ev_price_usd]]*EV_DATA[[#This Row],[ev_sales_units]]</f>
        <v>31925412406</v>
      </c>
      <c r="Q1037">
        <f>(EV_DATA[[#This Row],[vehicle_range_km]]/EV_DATA[[#This Row],[battery_capacity_kwh]])</f>
        <v>14.930232558139535</v>
      </c>
      <c r="R1037">
        <f>(EV_DATA[[#This Row],[avg_ev_price_usd]]/EV_DATA[[#This Row],[vehicle_range_km]])</f>
        <v>69.623052959501564</v>
      </c>
      <c r="S1037">
        <f>(EV_DATA[[#This Row],[charging_stations]]/EV_DATA[[#This Row],[ev_sales_units]])*1000</f>
        <v>45.229451436267844</v>
      </c>
      <c r="T1037" t="s">
        <v>34</v>
      </c>
    </row>
    <row r="1038" spans="1:20" x14ac:dyDescent="0.3">
      <c r="A1038" t="s">
        <v>1081</v>
      </c>
      <c r="B1038" t="s">
        <v>52</v>
      </c>
      <c r="C1038" t="s">
        <v>40</v>
      </c>
      <c r="D1038" t="s">
        <v>47</v>
      </c>
      <c r="E1038" t="s">
        <v>19</v>
      </c>
      <c r="F1038">
        <v>590436</v>
      </c>
      <c r="G1038">
        <v>117</v>
      </c>
      <c r="H1038">
        <v>428</v>
      </c>
      <c r="I1038">
        <v>2.84</v>
      </c>
      <c r="J1038">
        <v>197116</v>
      </c>
      <c r="K1038">
        <v>72368</v>
      </c>
      <c r="L1038">
        <v>19.3</v>
      </c>
      <c r="M1038">
        <v>33.200000000000003</v>
      </c>
      <c r="N1038">
        <v>269.7</v>
      </c>
      <c r="O1038">
        <v>2026</v>
      </c>
      <c r="P1038">
        <f>EV_DATA[[#This Row],[avg_ev_price_usd]]*EV_DATA[[#This Row],[ev_sales_units]]</f>
        <v>42728672448</v>
      </c>
      <c r="Q1038">
        <f>(EV_DATA[[#This Row],[vehicle_range_km]]/EV_DATA[[#This Row],[battery_capacity_kwh]])</f>
        <v>3.658119658119658</v>
      </c>
      <c r="R1038">
        <f>(EV_DATA[[#This Row],[avg_ev_price_usd]]/EV_DATA[[#This Row],[vehicle_range_km]])</f>
        <v>169.0841121495327</v>
      </c>
      <c r="S1038">
        <f>(EV_DATA[[#This Row],[charging_stations]]/EV_DATA[[#This Row],[ev_sales_units]])*1000</f>
        <v>333.84820708764374</v>
      </c>
      <c r="T1038" t="s">
        <v>34</v>
      </c>
    </row>
    <row r="1039" spans="1:20" x14ac:dyDescent="0.3">
      <c r="A1039" t="s">
        <v>1082</v>
      </c>
      <c r="B1039" t="s">
        <v>39</v>
      </c>
      <c r="C1039" t="s">
        <v>40</v>
      </c>
      <c r="D1039" t="s">
        <v>31</v>
      </c>
      <c r="E1039" t="s">
        <v>25</v>
      </c>
      <c r="F1039">
        <v>718791</v>
      </c>
      <c r="G1039">
        <v>115</v>
      </c>
      <c r="H1039">
        <v>369</v>
      </c>
      <c r="I1039">
        <v>2.06</v>
      </c>
      <c r="J1039">
        <v>180163</v>
      </c>
      <c r="K1039">
        <v>64612</v>
      </c>
      <c r="L1039">
        <v>12.1</v>
      </c>
      <c r="M1039">
        <v>64.400000000000006</v>
      </c>
      <c r="N1039">
        <v>49.1</v>
      </c>
      <c r="O1039">
        <v>2026</v>
      </c>
      <c r="P1039">
        <f>EV_DATA[[#This Row],[avg_ev_price_usd]]*EV_DATA[[#This Row],[ev_sales_units]]</f>
        <v>46442524092</v>
      </c>
      <c r="Q1039">
        <f>(EV_DATA[[#This Row],[vehicle_range_km]]/EV_DATA[[#This Row],[battery_capacity_kwh]])</f>
        <v>3.2086956521739132</v>
      </c>
      <c r="R1039">
        <f>(EV_DATA[[#This Row],[avg_ev_price_usd]]/EV_DATA[[#This Row],[vehicle_range_km]])</f>
        <v>175.10027100271003</v>
      </c>
      <c r="S1039">
        <f>(EV_DATA[[#This Row],[charging_stations]]/EV_DATA[[#This Row],[ev_sales_units]])*1000</f>
        <v>250.64726742544079</v>
      </c>
      <c r="T1039" t="s">
        <v>20</v>
      </c>
    </row>
    <row r="1040" spans="1:20" x14ac:dyDescent="0.3">
      <c r="A1040" t="s">
        <v>1083</v>
      </c>
      <c r="B1040" t="s">
        <v>52</v>
      </c>
      <c r="C1040" t="s">
        <v>40</v>
      </c>
      <c r="D1040" t="s">
        <v>29</v>
      </c>
      <c r="E1040" t="s">
        <v>19</v>
      </c>
      <c r="F1040">
        <v>758332</v>
      </c>
      <c r="G1040">
        <v>65</v>
      </c>
      <c r="H1040">
        <v>459</v>
      </c>
      <c r="I1040">
        <v>2.14</v>
      </c>
      <c r="J1040">
        <v>182728</v>
      </c>
      <c r="K1040">
        <v>43607</v>
      </c>
      <c r="L1040">
        <v>20.8</v>
      </c>
      <c r="M1040">
        <v>23.7</v>
      </c>
      <c r="N1040">
        <v>39.4</v>
      </c>
      <c r="O1040">
        <v>2026</v>
      </c>
      <c r="P1040">
        <f>EV_DATA[[#This Row],[avg_ev_price_usd]]*EV_DATA[[#This Row],[ev_sales_units]]</f>
        <v>33068583524</v>
      </c>
      <c r="Q1040">
        <f>(EV_DATA[[#This Row],[vehicle_range_km]]/EV_DATA[[#This Row],[battery_capacity_kwh]])</f>
        <v>7.0615384615384613</v>
      </c>
      <c r="R1040">
        <f>(EV_DATA[[#This Row],[avg_ev_price_usd]]/EV_DATA[[#This Row],[vehicle_range_km]])</f>
        <v>95.004357298474943</v>
      </c>
      <c r="S1040">
        <f>(EV_DATA[[#This Row],[charging_stations]]/EV_DATA[[#This Row],[ev_sales_units]])*1000</f>
        <v>240.96042366667896</v>
      </c>
      <c r="T1040" t="s">
        <v>20</v>
      </c>
    </row>
    <row r="1041" spans="1:20" x14ac:dyDescent="0.3">
      <c r="A1041" t="s">
        <v>1084</v>
      </c>
      <c r="B1041" t="s">
        <v>61</v>
      </c>
      <c r="C1041" t="s">
        <v>40</v>
      </c>
      <c r="D1041" t="s">
        <v>43</v>
      </c>
      <c r="E1041" t="s">
        <v>33</v>
      </c>
      <c r="F1041">
        <v>254847</v>
      </c>
      <c r="G1041">
        <v>82</v>
      </c>
      <c r="H1041">
        <v>275</v>
      </c>
      <c r="I1041">
        <v>1.92</v>
      </c>
      <c r="J1041">
        <v>66108</v>
      </c>
      <c r="K1041">
        <v>54796</v>
      </c>
      <c r="L1041">
        <v>24.7</v>
      </c>
      <c r="M1041">
        <v>19.8</v>
      </c>
      <c r="N1041">
        <v>145.30000000000001</v>
      </c>
      <c r="O1041">
        <v>2026</v>
      </c>
      <c r="P1041">
        <f>EV_DATA[[#This Row],[avg_ev_price_usd]]*EV_DATA[[#This Row],[ev_sales_units]]</f>
        <v>13964596212</v>
      </c>
      <c r="Q1041">
        <f>(EV_DATA[[#This Row],[vehicle_range_km]]/EV_DATA[[#This Row],[battery_capacity_kwh]])</f>
        <v>3.3536585365853657</v>
      </c>
      <c r="R1041">
        <f>(EV_DATA[[#This Row],[avg_ev_price_usd]]/EV_DATA[[#This Row],[vehicle_range_km]])</f>
        <v>199.25818181818181</v>
      </c>
      <c r="S1041">
        <f>(EV_DATA[[#This Row],[charging_stations]]/EV_DATA[[#This Row],[ev_sales_units]])*1000</f>
        <v>259.40270044379571</v>
      </c>
      <c r="T1041" t="s">
        <v>34</v>
      </c>
    </row>
    <row r="1042" spans="1:20" x14ac:dyDescent="0.3">
      <c r="A1042" t="s">
        <v>1085</v>
      </c>
      <c r="B1042" t="s">
        <v>66</v>
      </c>
      <c r="C1042" t="s">
        <v>17</v>
      </c>
      <c r="D1042" t="s">
        <v>18</v>
      </c>
      <c r="E1042" t="s">
        <v>19</v>
      </c>
      <c r="F1042">
        <v>703028</v>
      </c>
      <c r="G1042">
        <v>43</v>
      </c>
      <c r="H1042">
        <v>368</v>
      </c>
      <c r="I1042">
        <v>1.19</v>
      </c>
      <c r="J1042">
        <v>150106</v>
      </c>
      <c r="K1042">
        <v>55830</v>
      </c>
      <c r="L1042">
        <v>19.399999999999999</v>
      </c>
      <c r="M1042">
        <v>17.3</v>
      </c>
      <c r="N1042">
        <v>239.7</v>
      </c>
      <c r="O1042">
        <v>2026</v>
      </c>
      <c r="P1042">
        <f>EV_DATA[[#This Row],[avg_ev_price_usd]]*EV_DATA[[#This Row],[ev_sales_units]]</f>
        <v>39250053240</v>
      </c>
      <c r="Q1042">
        <f>(EV_DATA[[#This Row],[vehicle_range_km]]/EV_DATA[[#This Row],[battery_capacity_kwh]])</f>
        <v>8.5581395348837201</v>
      </c>
      <c r="R1042">
        <f>(EV_DATA[[#This Row],[avg_ev_price_usd]]/EV_DATA[[#This Row],[vehicle_range_km]])</f>
        <v>151.71195652173913</v>
      </c>
      <c r="S1042">
        <f>(EV_DATA[[#This Row],[charging_stations]]/EV_DATA[[#This Row],[ev_sales_units]])*1000</f>
        <v>213.51354426850708</v>
      </c>
      <c r="T1042" t="s">
        <v>20</v>
      </c>
    </row>
    <row r="1043" spans="1:20" x14ac:dyDescent="0.3">
      <c r="A1043" t="s">
        <v>1086</v>
      </c>
      <c r="B1043" t="s">
        <v>39</v>
      </c>
      <c r="C1043" t="s">
        <v>40</v>
      </c>
      <c r="D1043" t="s">
        <v>58</v>
      </c>
      <c r="E1043" t="s">
        <v>25</v>
      </c>
      <c r="F1043">
        <v>666185</v>
      </c>
      <c r="G1043">
        <v>48</v>
      </c>
      <c r="H1043">
        <v>363</v>
      </c>
      <c r="I1043">
        <v>1.46</v>
      </c>
      <c r="J1043">
        <v>143050</v>
      </c>
      <c r="K1043">
        <v>42851</v>
      </c>
      <c r="L1043">
        <v>23.4</v>
      </c>
      <c r="M1043">
        <v>50.2</v>
      </c>
      <c r="N1043">
        <v>69.5</v>
      </c>
      <c r="O1043">
        <v>2026</v>
      </c>
      <c r="P1043">
        <f>EV_DATA[[#This Row],[avg_ev_price_usd]]*EV_DATA[[#This Row],[ev_sales_units]]</f>
        <v>28546693435</v>
      </c>
      <c r="Q1043">
        <f>(EV_DATA[[#This Row],[vehicle_range_km]]/EV_DATA[[#This Row],[battery_capacity_kwh]])</f>
        <v>7.5625</v>
      </c>
      <c r="R1043">
        <f>(EV_DATA[[#This Row],[avg_ev_price_usd]]/EV_DATA[[#This Row],[vehicle_range_km]])</f>
        <v>118.04683195592287</v>
      </c>
      <c r="S1043">
        <f>(EV_DATA[[#This Row],[charging_stations]]/EV_DATA[[#This Row],[ev_sales_units]])*1000</f>
        <v>214.73014252797645</v>
      </c>
      <c r="T1043" t="s">
        <v>20</v>
      </c>
    </row>
    <row r="1044" spans="1:20" x14ac:dyDescent="0.3">
      <c r="A1044" t="s">
        <v>1087</v>
      </c>
      <c r="B1044" t="s">
        <v>66</v>
      </c>
      <c r="C1044" t="s">
        <v>17</v>
      </c>
      <c r="D1044" t="s">
        <v>45</v>
      </c>
      <c r="E1044" t="s">
        <v>19</v>
      </c>
      <c r="F1044">
        <v>332226</v>
      </c>
      <c r="G1044">
        <v>95</v>
      </c>
      <c r="H1044">
        <v>327</v>
      </c>
      <c r="I1044">
        <v>2.23</v>
      </c>
      <c r="J1044">
        <v>50975</v>
      </c>
      <c r="K1044">
        <v>81822</v>
      </c>
      <c r="L1044">
        <v>21.4</v>
      </c>
      <c r="M1044">
        <v>24.4</v>
      </c>
      <c r="N1044">
        <v>233.4</v>
      </c>
      <c r="O1044">
        <v>2026</v>
      </c>
      <c r="P1044">
        <f>EV_DATA[[#This Row],[avg_ev_price_usd]]*EV_DATA[[#This Row],[ev_sales_units]]</f>
        <v>27183395772</v>
      </c>
      <c r="Q1044">
        <f>(EV_DATA[[#This Row],[vehicle_range_km]]/EV_DATA[[#This Row],[battery_capacity_kwh]])</f>
        <v>3.4421052631578948</v>
      </c>
      <c r="R1044">
        <f>(EV_DATA[[#This Row],[avg_ev_price_usd]]/EV_DATA[[#This Row],[vehicle_range_km]])</f>
        <v>250.22018348623854</v>
      </c>
      <c r="S1044">
        <f>(EV_DATA[[#This Row],[charging_stations]]/EV_DATA[[#This Row],[ev_sales_units]])*1000</f>
        <v>153.43471010697539</v>
      </c>
      <c r="T1044" t="s">
        <v>34</v>
      </c>
    </row>
    <row r="1045" spans="1:20" x14ac:dyDescent="0.3">
      <c r="A1045" t="s">
        <v>1088</v>
      </c>
      <c r="B1045" t="s">
        <v>22</v>
      </c>
      <c r="C1045" t="s">
        <v>23</v>
      </c>
      <c r="D1045" t="s">
        <v>36</v>
      </c>
      <c r="E1045" t="s">
        <v>19</v>
      </c>
      <c r="F1045">
        <v>381411</v>
      </c>
      <c r="G1045">
        <v>116</v>
      </c>
      <c r="H1045">
        <v>432</v>
      </c>
      <c r="I1045">
        <v>2.91</v>
      </c>
      <c r="J1045">
        <v>129492</v>
      </c>
      <c r="K1045">
        <v>79327</v>
      </c>
      <c r="L1045">
        <v>13.1</v>
      </c>
      <c r="M1045">
        <v>33.6</v>
      </c>
      <c r="N1045">
        <v>211.1</v>
      </c>
      <c r="O1045">
        <v>2026</v>
      </c>
      <c r="P1045">
        <f>EV_DATA[[#This Row],[avg_ev_price_usd]]*EV_DATA[[#This Row],[ev_sales_units]]</f>
        <v>30256190397</v>
      </c>
      <c r="Q1045">
        <f>(EV_DATA[[#This Row],[vehicle_range_km]]/EV_DATA[[#This Row],[battery_capacity_kwh]])</f>
        <v>3.7241379310344827</v>
      </c>
      <c r="R1045">
        <f>(EV_DATA[[#This Row],[avg_ev_price_usd]]/EV_DATA[[#This Row],[vehicle_range_km]])</f>
        <v>183.62731481481481</v>
      </c>
      <c r="S1045">
        <f>(EV_DATA[[#This Row],[charging_stations]]/EV_DATA[[#This Row],[ev_sales_units]])*1000</f>
        <v>339.50777507727884</v>
      </c>
      <c r="T1045" t="s">
        <v>34</v>
      </c>
    </row>
    <row r="1046" spans="1:20" x14ac:dyDescent="0.3">
      <c r="A1046" t="s">
        <v>1089</v>
      </c>
      <c r="B1046" t="s">
        <v>55</v>
      </c>
      <c r="C1046" t="s">
        <v>40</v>
      </c>
      <c r="D1046" t="s">
        <v>24</v>
      </c>
      <c r="E1046" t="s">
        <v>37</v>
      </c>
      <c r="F1046">
        <v>223888</v>
      </c>
      <c r="G1046">
        <v>67</v>
      </c>
      <c r="H1046">
        <v>527</v>
      </c>
      <c r="I1046">
        <v>1.56</v>
      </c>
      <c r="J1046">
        <v>13482</v>
      </c>
      <c r="K1046">
        <v>79030</v>
      </c>
      <c r="L1046">
        <v>19.2</v>
      </c>
      <c r="M1046">
        <v>37.1</v>
      </c>
      <c r="N1046">
        <v>87</v>
      </c>
      <c r="O1046">
        <v>2026</v>
      </c>
      <c r="P1046">
        <f>EV_DATA[[#This Row],[avg_ev_price_usd]]*EV_DATA[[#This Row],[ev_sales_units]]</f>
        <v>17693868640</v>
      </c>
      <c r="Q1046">
        <f>(EV_DATA[[#This Row],[vehicle_range_km]]/EV_DATA[[#This Row],[battery_capacity_kwh]])</f>
        <v>7.8656716417910451</v>
      </c>
      <c r="R1046">
        <f>(EV_DATA[[#This Row],[avg_ev_price_usd]]/EV_DATA[[#This Row],[vehicle_range_km]])</f>
        <v>149.96204933586338</v>
      </c>
      <c r="S1046">
        <f>(EV_DATA[[#This Row],[charging_stations]]/EV_DATA[[#This Row],[ev_sales_units]])*1000</f>
        <v>60.217608804402204</v>
      </c>
      <c r="T1046" t="s">
        <v>34</v>
      </c>
    </row>
    <row r="1047" spans="1:20" x14ac:dyDescent="0.3">
      <c r="A1047" t="s">
        <v>1090</v>
      </c>
      <c r="B1047" t="s">
        <v>55</v>
      </c>
      <c r="C1047" t="s">
        <v>40</v>
      </c>
      <c r="D1047" t="s">
        <v>29</v>
      </c>
      <c r="E1047" t="s">
        <v>25</v>
      </c>
      <c r="F1047">
        <v>638734</v>
      </c>
      <c r="G1047">
        <v>111</v>
      </c>
      <c r="H1047">
        <v>361</v>
      </c>
      <c r="I1047">
        <v>2.0299999999999998</v>
      </c>
      <c r="J1047">
        <v>142469</v>
      </c>
      <c r="K1047">
        <v>55501</v>
      </c>
      <c r="L1047">
        <v>12.5</v>
      </c>
      <c r="M1047">
        <v>61.4</v>
      </c>
      <c r="N1047">
        <v>237.5</v>
      </c>
      <c r="O1047">
        <v>2026</v>
      </c>
      <c r="P1047">
        <f>EV_DATA[[#This Row],[avg_ev_price_usd]]*EV_DATA[[#This Row],[ev_sales_units]]</f>
        <v>35450375734</v>
      </c>
      <c r="Q1047">
        <f>(EV_DATA[[#This Row],[vehicle_range_km]]/EV_DATA[[#This Row],[battery_capacity_kwh]])</f>
        <v>3.2522522522522523</v>
      </c>
      <c r="R1047">
        <f>(EV_DATA[[#This Row],[avg_ev_price_usd]]/EV_DATA[[#This Row],[vehicle_range_km]])</f>
        <v>153.74238227146813</v>
      </c>
      <c r="S1047">
        <f>(EV_DATA[[#This Row],[charging_stations]]/EV_DATA[[#This Row],[ev_sales_units]])*1000</f>
        <v>223.04903136516924</v>
      </c>
      <c r="T1047" t="s">
        <v>20</v>
      </c>
    </row>
    <row r="1048" spans="1:20" x14ac:dyDescent="0.3">
      <c r="A1048" t="s">
        <v>1091</v>
      </c>
      <c r="B1048" t="s">
        <v>52</v>
      </c>
      <c r="C1048" t="s">
        <v>40</v>
      </c>
      <c r="D1048" t="s">
        <v>24</v>
      </c>
      <c r="E1048" t="s">
        <v>25</v>
      </c>
      <c r="F1048">
        <v>633331</v>
      </c>
      <c r="G1048">
        <v>58</v>
      </c>
      <c r="H1048">
        <v>594</v>
      </c>
      <c r="I1048">
        <v>1.01</v>
      </c>
      <c r="J1048">
        <v>185471</v>
      </c>
      <c r="K1048">
        <v>58713</v>
      </c>
      <c r="L1048">
        <v>24.6</v>
      </c>
      <c r="M1048">
        <v>37.6</v>
      </c>
      <c r="N1048">
        <v>261.10000000000002</v>
      </c>
      <c r="O1048">
        <v>2026</v>
      </c>
      <c r="P1048">
        <f>EV_DATA[[#This Row],[avg_ev_price_usd]]*EV_DATA[[#This Row],[ev_sales_units]]</f>
        <v>37184763003</v>
      </c>
      <c r="Q1048">
        <f>(EV_DATA[[#This Row],[vehicle_range_km]]/EV_DATA[[#This Row],[battery_capacity_kwh]])</f>
        <v>10.241379310344827</v>
      </c>
      <c r="R1048">
        <f>(EV_DATA[[#This Row],[avg_ev_price_usd]]/EV_DATA[[#This Row],[vehicle_range_km]])</f>
        <v>98.843434343434339</v>
      </c>
      <c r="S1048">
        <f>(EV_DATA[[#This Row],[charging_stations]]/EV_DATA[[#This Row],[ev_sales_units]])*1000</f>
        <v>292.85002628957051</v>
      </c>
      <c r="T1048" t="s">
        <v>20</v>
      </c>
    </row>
    <row r="1049" spans="1:20" x14ac:dyDescent="0.3">
      <c r="A1049" t="s">
        <v>1092</v>
      </c>
      <c r="B1049" t="s">
        <v>49</v>
      </c>
      <c r="C1049" t="s">
        <v>23</v>
      </c>
      <c r="D1049" t="s">
        <v>36</v>
      </c>
      <c r="E1049" t="s">
        <v>33</v>
      </c>
      <c r="F1049">
        <v>505948</v>
      </c>
      <c r="G1049">
        <v>46</v>
      </c>
      <c r="H1049">
        <v>575</v>
      </c>
      <c r="I1049">
        <v>2.5099999999999998</v>
      </c>
      <c r="J1049">
        <v>166510</v>
      </c>
      <c r="K1049">
        <v>43349</v>
      </c>
      <c r="L1049">
        <v>21</v>
      </c>
      <c r="M1049">
        <v>58.3</v>
      </c>
      <c r="N1049">
        <v>297.8</v>
      </c>
      <c r="O1049">
        <v>2026</v>
      </c>
      <c r="P1049">
        <f>EV_DATA[[#This Row],[avg_ev_price_usd]]*EV_DATA[[#This Row],[ev_sales_units]]</f>
        <v>21932339852</v>
      </c>
      <c r="Q1049">
        <f>(EV_DATA[[#This Row],[vehicle_range_km]]/EV_DATA[[#This Row],[battery_capacity_kwh]])</f>
        <v>12.5</v>
      </c>
      <c r="R1049">
        <f>(EV_DATA[[#This Row],[avg_ev_price_usd]]/EV_DATA[[#This Row],[vehicle_range_km]])</f>
        <v>75.389565217391308</v>
      </c>
      <c r="S1049">
        <f>(EV_DATA[[#This Row],[charging_stations]]/EV_DATA[[#This Row],[ev_sales_units]])*1000</f>
        <v>329.10496730889338</v>
      </c>
      <c r="T1049" t="s">
        <v>34</v>
      </c>
    </row>
    <row r="1050" spans="1:20" x14ac:dyDescent="0.3">
      <c r="A1050" t="s">
        <v>1093</v>
      </c>
      <c r="B1050" t="s">
        <v>49</v>
      </c>
      <c r="C1050" t="s">
        <v>23</v>
      </c>
      <c r="D1050" t="s">
        <v>58</v>
      </c>
      <c r="E1050" t="s">
        <v>25</v>
      </c>
      <c r="F1050">
        <v>361251</v>
      </c>
      <c r="G1050">
        <v>52</v>
      </c>
      <c r="H1050">
        <v>399</v>
      </c>
      <c r="I1050">
        <v>1.31</v>
      </c>
      <c r="J1050">
        <v>146037</v>
      </c>
      <c r="K1050">
        <v>52257</v>
      </c>
      <c r="L1050">
        <v>15.2</v>
      </c>
      <c r="M1050">
        <v>53.5</v>
      </c>
      <c r="N1050">
        <v>88.6</v>
      </c>
      <c r="O1050">
        <v>2026</v>
      </c>
      <c r="P1050">
        <f>EV_DATA[[#This Row],[avg_ev_price_usd]]*EV_DATA[[#This Row],[ev_sales_units]]</f>
        <v>18877893507</v>
      </c>
      <c r="Q1050">
        <f>(EV_DATA[[#This Row],[vehicle_range_km]]/EV_DATA[[#This Row],[battery_capacity_kwh]])</f>
        <v>7.6730769230769234</v>
      </c>
      <c r="R1050">
        <f>(EV_DATA[[#This Row],[avg_ev_price_usd]]/EV_DATA[[#This Row],[vehicle_range_km]])</f>
        <v>130.96992481203009</v>
      </c>
      <c r="S1050">
        <f>(EV_DATA[[#This Row],[charging_stations]]/EV_DATA[[#This Row],[ev_sales_units]])*1000</f>
        <v>404.25355223930177</v>
      </c>
      <c r="T1050" t="s">
        <v>34</v>
      </c>
    </row>
    <row r="1051" spans="1:20" x14ac:dyDescent="0.3">
      <c r="A1051" t="s">
        <v>1094</v>
      </c>
      <c r="B1051" t="s">
        <v>22</v>
      </c>
      <c r="C1051" t="s">
        <v>23</v>
      </c>
      <c r="D1051" t="s">
        <v>31</v>
      </c>
      <c r="E1051" t="s">
        <v>25</v>
      </c>
      <c r="F1051">
        <v>361093</v>
      </c>
      <c r="G1051">
        <v>101</v>
      </c>
      <c r="H1051">
        <v>409</v>
      </c>
      <c r="I1051">
        <v>1.72</v>
      </c>
      <c r="J1051">
        <v>99095</v>
      </c>
      <c r="K1051">
        <v>44770</v>
      </c>
      <c r="L1051">
        <v>12.7</v>
      </c>
      <c r="M1051">
        <v>38.5</v>
      </c>
      <c r="N1051">
        <v>108.4</v>
      </c>
      <c r="O1051">
        <v>2026</v>
      </c>
      <c r="P1051">
        <f>EV_DATA[[#This Row],[avg_ev_price_usd]]*EV_DATA[[#This Row],[ev_sales_units]]</f>
        <v>16166133610</v>
      </c>
      <c r="Q1051">
        <f>(EV_DATA[[#This Row],[vehicle_range_km]]/EV_DATA[[#This Row],[battery_capacity_kwh]])</f>
        <v>4.0495049504950495</v>
      </c>
      <c r="R1051">
        <f>(EV_DATA[[#This Row],[avg_ev_price_usd]]/EV_DATA[[#This Row],[vehicle_range_km]])</f>
        <v>109.46210268948656</v>
      </c>
      <c r="S1051">
        <f>(EV_DATA[[#This Row],[charging_stations]]/EV_DATA[[#This Row],[ev_sales_units]])*1000</f>
        <v>274.43068683137028</v>
      </c>
      <c r="T1051" t="s">
        <v>20</v>
      </c>
    </row>
    <row r="1052" spans="1:20" x14ac:dyDescent="0.3">
      <c r="A1052" t="s">
        <v>1095</v>
      </c>
      <c r="B1052" t="s">
        <v>49</v>
      </c>
      <c r="C1052" t="s">
        <v>23</v>
      </c>
      <c r="D1052" t="s">
        <v>18</v>
      </c>
      <c r="E1052" t="s">
        <v>25</v>
      </c>
      <c r="F1052">
        <v>653755</v>
      </c>
      <c r="G1052">
        <v>73</v>
      </c>
      <c r="H1052">
        <v>330</v>
      </c>
      <c r="I1052">
        <v>1.18</v>
      </c>
      <c r="J1052">
        <v>176004</v>
      </c>
      <c r="K1052">
        <v>81421</v>
      </c>
      <c r="L1052">
        <v>12.4</v>
      </c>
      <c r="M1052">
        <v>22.8</v>
      </c>
      <c r="N1052">
        <v>266.39999999999998</v>
      </c>
      <c r="O1052">
        <v>2026</v>
      </c>
      <c r="P1052">
        <f>EV_DATA[[#This Row],[avg_ev_price_usd]]*EV_DATA[[#This Row],[ev_sales_units]]</f>
        <v>53229385855</v>
      </c>
      <c r="Q1052">
        <f>(EV_DATA[[#This Row],[vehicle_range_km]]/EV_DATA[[#This Row],[battery_capacity_kwh]])</f>
        <v>4.5205479452054798</v>
      </c>
      <c r="R1052">
        <f>(EV_DATA[[#This Row],[avg_ev_price_usd]]/EV_DATA[[#This Row],[vehicle_range_km]])</f>
        <v>246.73030303030302</v>
      </c>
      <c r="S1052">
        <f>(EV_DATA[[#This Row],[charging_stations]]/EV_DATA[[#This Row],[ev_sales_units]])*1000</f>
        <v>269.22012068741344</v>
      </c>
      <c r="T1052" t="s">
        <v>20</v>
      </c>
    </row>
    <row r="1053" spans="1:20" x14ac:dyDescent="0.3">
      <c r="A1053" t="s">
        <v>1096</v>
      </c>
      <c r="B1053" t="s">
        <v>27</v>
      </c>
      <c r="C1053" t="s">
        <v>28</v>
      </c>
      <c r="D1053" t="s">
        <v>24</v>
      </c>
      <c r="E1053" t="s">
        <v>25</v>
      </c>
      <c r="F1053">
        <v>210691</v>
      </c>
      <c r="G1053">
        <v>48</v>
      </c>
      <c r="H1053">
        <v>600</v>
      </c>
      <c r="I1053">
        <v>1.04</v>
      </c>
      <c r="J1053">
        <v>57109</v>
      </c>
      <c r="K1053">
        <v>81254</v>
      </c>
      <c r="L1053">
        <v>13.2</v>
      </c>
      <c r="M1053">
        <v>52.6</v>
      </c>
      <c r="N1053">
        <v>20.3</v>
      </c>
      <c r="O1053">
        <v>2026</v>
      </c>
      <c r="P1053">
        <f>EV_DATA[[#This Row],[avg_ev_price_usd]]*EV_DATA[[#This Row],[ev_sales_units]]</f>
        <v>17119486514</v>
      </c>
      <c r="Q1053">
        <f>(EV_DATA[[#This Row],[vehicle_range_km]]/EV_DATA[[#This Row],[battery_capacity_kwh]])</f>
        <v>12.5</v>
      </c>
      <c r="R1053">
        <f>(EV_DATA[[#This Row],[avg_ev_price_usd]]/EV_DATA[[#This Row],[vehicle_range_km]])</f>
        <v>135.42333333333335</v>
      </c>
      <c r="S1053">
        <f>(EV_DATA[[#This Row],[charging_stations]]/EV_DATA[[#This Row],[ev_sales_units]])*1000</f>
        <v>271.05571666563833</v>
      </c>
      <c r="T1053" t="s">
        <v>34</v>
      </c>
    </row>
    <row r="1054" spans="1:20" x14ac:dyDescent="0.3">
      <c r="A1054" t="s">
        <v>1097</v>
      </c>
      <c r="B1054" t="s">
        <v>42</v>
      </c>
      <c r="C1054" t="s">
        <v>17</v>
      </c>
      <c r="D1054" t="s">
        <v>36</v>
      </c>
      <c r="E1054" t="s">
        <v>25</v>
      </c>
      <c r="F1054">
        <v>454155</v>
      </c>
      <c r="G1054">
        <v>58</v>
      </c>
      <c r="H1054">
        <v>596</v>
      </c>
      <c r="I1054">
        <v>2.57</v>
      </c>
      <c r="J1054">
        <v>126717</v>
      </c>
      <c r="K1054">
        <v>70469</v>
      </c>
      <c r="L1054">
        <v>14.3</v>
      </c>
      <c r="M1054">
        <v>20</v>
      </c>
      <c r="N1054">
        <v>174.5</v>
      </c>
      <c r="O1054">
        <v>2026</v>
      </c>
      <c r="P1054">
        <f>EV_DATA[[#This Row],[avg_ev_price_usd]]*EV_DATA[[#This Row],[ev_sales_units]]</f>
        <v>32003848695</v>
      </c>
      <c r="Q1054">
        <f>(EV_DATA[[#This Row],[vehicle_range_km]]/EV_DATA[[#This Row],[battery_capacity_kwh]])</f>
        <v>10.275862068965518</v>
      </c>
      <c r="R1054">
        <f>(EV_DATA[[#This Row],[avg_ev_price_usd]]/EV_DATA[[#This Row],[vehicle_range_km]])</f>
        <v>118.23657718120805</v>
      </c>
      <c r="S1054">
        <f>(EV_DATA[[#This Row],[charging_stations]]/EV_DATA[[#This Row],[ev_sales_units]])*1000</f>
        <v>279.01707566799882</v>
      </c>
      <c r="T1054" t="s">
        <v>20</v>
      </c>
    </row>
    <row r="1055" spans="1:20" x14ac:dyDescent="0.3">
      <c r="A1055" t="s">
        <v>1098</v>
      </c>
      <c r="B1055" t="s">
        <v>52</v>
      </c>
      <c r="C1055" t="s">
        <v>40</v>
      </c>
      <c r="D1055" t="s">
        <v>45</v>
      </c>
      <c r="E1055" t="s">
        <v>25</v>
      </c>
      <c r="F1055">
        <v>543406</v>
      </c>
      <c r="G1055">
        <v>98</v>
      </c>
      <c r="H1055">
        <v>636</v>
      </c>
      <c r="I1055">
        <v>1.18</v>
      </c>
      <c r="J1055">
        <v>62023</v>
      </c>
      <c r="K1055">
        <v>40448</v>
      </c>
      <c r="L1055">
        <v>12.2</v>
      </c>
      <c r="M1055">
        <v>38.1</v>
      </c>
      <c r="N1055">
        <v>82.8</v>
      </c>
      <c r="O1055">
        <v>2026</v>
      </c>
      <c r="P1055">
        <f>EV_DATA[[#This Row],[avg_ev_price_usd]]*EV_DATA[[#This Row],[ev_sales_units]]</f>
        <v>21979685888</v>
      </c>
      <c r="Q1055">
        <f>(EV_DATA[[#This Row],[vehicle_range_km]]/EV_DATA[[#This Row],[battery_capacity_kwh]])</f>
        <v>6.4897959183673466</v>
      </c>
      <c r="R1055">
        <f>(EV_DATA[[#This Row],[avg_ev_price_usd]]/EV_DATA[[#This Row],[vehicle_range_km]])</f>
        <v>63.59748427672956</v>
      </c>
      <c r="S1055">
        <f>(EV_DATA[[#This Row],[charging_stations]]/EV_DATA[[#This Row],[ev_sales_units]])*1000</f>
        <v>114.13749572143111</v>
      </c>
      <c r="T1055" t="s">
        <v>34</v>
      </c>
    </row>
    <row r="1056" spans="1:20" x14ac:dyDescent="0.3">
      <c r="A1056" t="s">
        <v>1099</v>
      </c>
      <c r="B1056" t="s">
        <v>27</v>
      </c>
      <c r="C1056" t="s">
        <v>28</v>
      </c>
      <c r="D1056" t="s">
        <v>29</v>
      </c>
      <c r="E1056" t="s">
        <v>33</v>
      </c>
      <c r="F1056">
        <v>232773</v>
      </c>
      <c r="G1056">
        <v>86</v>
      </c>
      <c r="H1056">
        <v>384</v>
      </c>
      <c r="I1056">
        <v>0.72</v>
      </c>
      <c r="J1056">
        <v>13955</v>
      </c>
      <c r="K1056">
        <v>75688</v>
      </c>
      <c r="L1056">
        <v>17.8</v>
      </c>
      <c r="M1056">
        <v>16.8</v>
      </c>
      <c r="N1056">
        <v>23.4</v>
      </c>
      <c r="O1056">
        <v>2026</v>
      </c>
      <c r="P1056">
        <f>EV_DATA[[#This Row],[avg_ev_price_usd]]*EV_DATA[[#This Row],[ev_sales_units]]</f>
        <v>17618122824</v>
      </c>
      <c r="Q1056">
        <f>(EV_DATA[[#This Row],[vehicle_range_km]]/EV_DATA[[#This Row],[battery_capacity_kwh]])</f>
        <v>4.4651162790697674</v>
      </c>
      <c r="R1056">
        <f>(EV_DATA[[#This Row],[avg_ev_price_usd]]/EV_DATA[[#This Row],[vehicle_range_km]])</f>
        <v>197.10416666666666</v>
      </c>
      <c r="S1056">
        <f>(EV_DATA[[#This Row],[charging_stations]]/EV_DATA[[#This Row],[ev_sales_units]])*1000</f>
        <v>59.951111168391527</v>
      </c>
      <c r="T1056" t="s">
        <v>20</v>
      </c>
    </row>
    <row r="1057" spans="1:20" x14ac:dyDescent="0.3">
      <c r="A1057" t="s">
        <v>1100</v>
      </c>
      <c r="B1057" t="s">
        <v>39</v>
      </c>
      <c r="C1057" t="s">
        <v>40</v>
      </c>
      <c r="D1057" t="s">
        <v>36</v>
      </c>
      <c r="E1057" t="s">
        <v>19</v>
      </c>
      <c r="F1057">
        <v>650396</v>
      </c>
      <c r="G1057">
        <v>68</v>
      </c>
      <c r="H1057">
        <v>590</v>
      </c>
      <c r="I1057">
        <v>0.54</v>
      </c>
      <c r="J1057">
        <v>176985</v>
      </c>
      <c r="K1057">
        <v>31521</v>
      </c>
      <c r="L1057">
        <v>20.7</v>
      </c>
      <c r="M1057">
        <v>32.6</v>
      </c>
      <c r="N1057">
        <v>206.5</v>
      </c>
      <c r="O1057">
        <v>2026</v>
      </c>
      <c r="P1057">
        <f>EV_DATA[[#This Row],[avg_ev_price_usd]]*EV_DATA[[#This Row],[ev_sales_units]]</f>
        <v>20501132316</v>
      </c>
      <c r="Q1057">
        <f>(EV_DATA[[#This Row],[vehicle_range_km]]/EV_DATA[[#This Row],[battery_capacity_kwh]])</f>
        <v>8.6764705882352935</v>
      </c>
      <c r="R1057">
        <f>(EV_DATA[[#This Row],[avg_ev_price_usd]]/EV_DATA[[#This Row],[vehicle_range_km]])</f>
        <v>53.425423728813563</v>
      </c>
      <c r="S1057">
        <f>(EV_DATA[[#This Row],[charging_stations]]/EV_DATA[[#This Row],[ev_sales_units]])*1000</f>
        <v>272.11883221914036</v>
      </c>
      <c r="T1057" t="s">
        <v>20</v>
      </c>
    </row>
    <row r="1058" spans="1:20" x14ac:dyDescent="0.3">
      <c r="A1058" t="s">
        <v>1101</v>
      </c>
      <c r="B1058" t="s">
        <v>66</v>
      </c>
      <c r="C1058" t="s">
        <v>17</v>
      </c>
      <c r="D1058" t="s">
        <v>31</v>
      </c>
      <c r="E1058" t="s">
        <v>19</v>
      </c>
      <c r="F1058">
        <v>31697</v>
      </c>
      <c r="G1058">
        <v>85</v>
      </c>
      <c r="H1058">
        <v>335</v>
      </c>
      <c r="I1058">
        <v>1.05</v>
      </c>
      <c r="J1058">
        <v>139019</v>
      </c>
      <c r="K1058">
        <v>69983</v>
      </c>
      <c r="L1058">
        <v>19.5</v>
      </c>
      <c r="M1058">
        <v>29.2</v>
      </c>
      <c r="N1058">
        <v>93.5</v>
      </c>
      <c r="O1058">
        <v>2026</v>
      </c>
      <c r="P1058">
        <f>EV_DATA[[#This Row],[avg_ev_price_usd]]*EV_DATA[[#This Row],[ev_sales_units]]</f>
        <v>2218251151</v>
      </c>
      <c r="Q1058">
        <f>(EV_DATA[[#This Row],[vehicle_range_km]]/EV_DATA[[#This Row],[battery_capacity_kwh]])</f>
        <v>3.9411764705882355</v>
      </c>
      <c r="R1058">
        <f>(EV_DATA[[#This Row],[avg_ev_price_usd]]/EV_DATA[[#This Row],[vehicle_range_km]])</f>
        <v>208.90447761194031</v>
      </c>
      <c r="S1058">
        <f>(EV_DATA[[#This Row],[charging_stations]]/EV_DATA[[#This Row],[ev_sales_units]])*1000</f>
        <v>4385.8724800454302</v>
      </c>
      <c r="T1058" t="s">
        <v>20</v>
      </c>
    </row>
    <row r="1059" spans="1:20" x14ac:dyDescent="0.3">
      <c r="A1059" t="s">
        <v>1102</v>
      </c>
      <c r="B1059" t="s">
        <v>42</v>
      </c>
      <c r="C1059" t="s">
        <v>17</v>
      </c>
      <c r="D1059" t="s">
        <v>47</v>
      </c>
      <c r="E1059" t="s">
        <v>19</v>
      </c>
      <c r="F1059">
        <v>721596</v>
      </c>
      <c r="G1059">
        <v>79</v>
      </c>
      <c r="H1059">
        <v>338</v>
      </c>
      <c r="I1059">
        <v>1.62</v>
      </c>
      <c r="J1059">
        <v>68613</v>
      </c>
      <c r="K1059">
        <v>39784</v>
      </c>
      <c r="L1059">
        <v>14.9</v>
      </c>
      <c r="M1059">
        <v>36.299999999999997</v>
      </c>
      <c r="N1059">
        <v>235.1</v>
      </c>
      <c r="O1059">
        <v>2026</v>
      </c>
      <c r="P1059">
        <f>EV_DATA[[#This Row],[avg_ev_price_usd]]*EV_DATA[[#This Row],[ev_sales_units]]</f>
        <v>28707975264</v>
      </c>
      <c r="Q1059">
        <f>(EV_DATA[[#This Row],[vehicle_range_km]]/EV_DATA[[#This Row],[battery_capacity_kwh]])</f>
        <v>4.2784810126582276</v>
      </c>
      <c r="R1059">
        <f>(EV_DATA[[#This Row],[avg_ev_price_usd]]/EV_DATA[[#This Row],[vehicle_range_km]])</f>
        <v>117.70414201183432</v>
      </c>
      <c r="S1059">
        <f>(EV_DATA[[#This Row],[charging_stations]]/EV_DATA[[#This Row],[ev_sales_units]])*1000</f>
        <v>95.08506144712554</v>
      </c>
      <c r="T1059" t="s">
        <v>20</v>
      </c>
    </row>
    <row r="1060" spans="1:20" x14ac:dyDescent="0.3">
      <c r="A1060" t="s">
        <v>1103</v>
      </c>
      <c r="B1060" t="s">
        <v>22</v>
      </c>
      <c r="C1060" t="s">
        <v>23</v>
      </c>
      <c r="D1060" t="s">
        <v>43</v>
      </c>
      <c r="E1060" t="s">
        <v>33</v>
      </c>
      <c r="F1060">
        <v>497620</v>
      </c>
      <c r="G1060">
        <v>81</v>
      </c>
      <c r="H1060">
        <v>485</v>
      </c>
      <c r="I1060">
        <v>0.62</v>
      </c>
      <c r="J1060">
        <v>35303</v>
      </c>
      <c r="K1060">
        <v>35077</v>
      </c>
      <c r="L1060">
        <v>17.7</v>
      </c>
      <c r="M1060">
        <v>46.1</v>
      </c>
      <c r="N1060">
        <v>181.6</v>
      </c>
      <c r="O1060">
        <v>2026</v>
      </c>
      <c r="P1060">
        <f>EV_DATA[[#This Row],[avg_ev_price_usd]]*EV_DATA[[#This Row],[ev_sales_units]]</f>
        <v>17455016740</v>
      </c>
      <c r="Q1060">
        <f>(EV_DATA[[#This Row],[vehicle_range_km]]/EV_DATA[[#This Row],[battery_capacity_kwh]])</f>
        <v>5.9876543209876543</v>
      </c>
      <c r="R1060">
        <f>(EV_DATA[[#This Row],[avg_ev_price_usd]]/EV_DATA[[#This Row],[vehicle_range_km]])</f>
        <v>72.323711340206188</v>
      </c>
      <c r="S1060">
        <f>(EV_DATA[[#This Row],[charging_stations]]/EV_DATA[[#This Row],[ev_sales_units]])*1000</f>
        <v>70.943691973795268</v>
      </c>
      <c r="T1060" t="s">
        <v>20</v>
      </c>
    </row>
    <row r="1061" spans="1:20" x14ac:dyDescent="0.3">
      <c r="A1061" t="s">
        <v>1104</v>
      </c>
      <c r="B1061" t="s">
        <v>42</v>
      </c>
      <c r="C1061" t="s">
        <v>17</v>
      </c>
      <c r="D1061" t="s">
        <v>24</v>
      </c>
      <c r="E1061" t="s">
        <v>25</v>
      </c>
      <c r="F1061">
        <v>873654</v>
      </c>
      <c r="G1061">
        <v>91</v>
      </c>
      <c r="H1061">
        <v>362</v>
      </c>
      <c r="I1061">
        <v>1.86</v>
      </c>
      <c r="J1061">
        <v>170315</v>
      </c>
      <c r="K1061">
        <v>25694</v>
      </c>
      <c r="L1061">
        <v>21.3</v>
      </c>
      <c r="M1061">
        <v>49.4</v>
      </c>
      <c r="N1061">
        <v>280</v>
      </c>
      <c r="O1061">
        <v>2026</v>
      </c>
      <c r="P1061">
        <f>EV_DATA[[#This Row],[avg_ev_price_usd]]*EV_DATA[[#This Row],[ev_sales_units]]</f>
        <v>22447665876</v>
      </c>
      <c r="Q1061">
        <f>(EV_DATA[[#This Row],[vehicle_range_km]]/EV_DATA[[#This Row],[battery_capacity_kwh]])</f>
        <v>3.9780219780219781</v>
      </c>
      <c r="R1061">
        <f>(EV_DATA[[#This Row],[avg_ev_price_usd]]/EV_DATA[[#This Row],[vehicle_range_km]])</f>
        <v>70.97790055248619</v>
      </c>
      <c r="S1061">
        <f>(EV_DATA[[#This Row],[charging_stations]]/EV_DATA[[#This Row],[ev_sales_units]])*1000</f>
        <v>194.9455963115833</v>
      </c>
      <c r="T1061" t="s">
        <v>20</v>
      </c>
    </row>
    <row r="1062" spans="1:20" x14ac:dyDescent="0.3">
      <c r="A1062" t="s">
        <v>1105</v>
      </c>
      <c r="B1062" t="s">
        <v>22</v>
      </c>
      <c r="C1062" t="s">
        <v>23</v>
      </c>
      <c r="D1062" t="s">
        <v>36</v>
      </c>
      <c r="E1062" t="s">
        <v>33</v>
      </c>
      <c r="F1062">
        <v>433332</v>
      </c>
      <c r="G1062">
        <v>60</v>
      </c>
      <c r="H1062">
        <v>627</v>
      </c>
      <c r="I1062">
        <v>2.21</v>
      </c>
      <c r="J1062">
        <v>174266</v>
      </c>
      <c r="K1062">
        <v>67119</v>
      </c>
      <c r="L1062">
        <v>19</v>
      </c>
      <c r="M1062">
        <v>40.700000000000003</v>
      </c>
      <c r="N1062">
        <v>259.7</v>
      </c>
      <c r="O1062">
        <v>2026</v>
      </c>
      <c r="P1062">
        <f>EV_DATA[[#This Row],[avg_ev_price_usd]]*EV_DATA[[#This Row],[ev_sales_units]]</f>
        <v>29084810508</v>
      </c>
      <c r="Q1062">
        <f>(EV_DATA[[#This Row],[vehicle_range_km]]/EV_DATA[[#This Row],[battery_capacity_kwh]])</f>
        <v>10.45</v>
      </c>
      <c r="R1062">
        <f>(EV_DATA[[#This Row],[avg_ev_price_usd]]/EV_DATA[[#This Row],[vehicle_range_km]])</f>
        <v>107.04784688995215</v>
      </c>
      <c r="S1062">
        <f>(EV_DATA[[#This Row],[charging_stations]]/EV_DATA[[#This Row],[ev_sales_units]])*1000</f>
        <v>402.15354508783105</v>
      </c>
      <c r="T1062" t="s">
        <v>34</v>
      </c>
    </row>
    <row r="1063" spans="1:20" x14ac:dyDescent="0.3">
      <c r="A1063" t="s">
        <v>1106</v>
      </c>
      <c r="B1063" t="s">
        <v>22</v>
      </c>
      <c r="C1063" t="s">
        <v>23</v>
      </c>
      <c r="D1063" t="s">
        <v>47</v>
      </c>
      <c r="E1063" t="s">
        <v>19</v>
      </c>
      <c r="F1063">
        <v>207665</v>
      </c>
      <c r="G1063">
        <v>115</v>
      </c>
      <c r="H1063">
        <v>387</v>
      </c>
      <c r="I1063">
        <v>1.53</v>
      </c>
      <c r="J1063">
        <v>78810</v>
      </c>
      <c r="K1063">
        <v>62223</v>
      </c>
      <c r="L1063">
        <v>20</v>
      </c>
      <c r="M1063">
        <v>31.4</v>
      </c>
      <c r="N1063">
        <v>123.2</v>
      </c>
      <c r="O1063">
        <v>2026</v>
      </c>
      <c r="P1063">
        <f>EV_DATA[[#This Row],[avg_ev_price_usd]]*EV_DATA[[#This Row],[ev_sales_units]]</f>
        <v>12921539295</v>
      </c>
      <c r="Q1063">
        <f>(EV_DATA[[#This Row],[vehicle_range_km]]/EV_DATA[[#This Row],[battery_capacity_kwh]])</f>
        <v>3.3652173913043479</v>
      </c>
      <c r="R1063">
        <f>(EV_DATA[[#This Row],[avg_ev_price_usd]]/EV_DATA[[#This Row],[vehicle_range_km]])</f>
        <v>160.7829457364341</v>
      </c>
      <c r="S1063">
        <f>(EV_DATA[[#This Row],[charging_stations]]/EV_DATA[[#This Row],[ev_sales_units]])*1000</f>
        <v>379.50545349481138</v>
      </c>
      <c r="T1063" t="s">
        <v>20</v>
      </c>
    </row>
    <row r="1064" spans="1:20" x14ac:dyDescent="0.3">
      <c r="A1064" t="s">
        <v>1107</v>
      </c>
      <c r="B1064" t="s">
        <v>49</v>
      </c>
      <c r="C1064" t="s">
        <v>23</v>
      </c>
      <c r="D1064" t="s">
        <v>43</v>
      </c>
      <c r="E1064" t="s">
        <v>25</v>
      </c>
      <c r="F1064">
        <v>635416</v>
      </c>
      <c r="G1064">
        <v>54</v>
      </c>
      <c r="H1064">
        <v>460</v>
      </c>
      <c r="I1064">
        <v>2.99</v>
      </c>
      <c r="J1064">
        <v>130889</v>
      </c>
      <c r="K1064">
        <v>77826</v>
      </c>
      <c r="L1064">
        <v>21.3</v>
      </c>
      <c r="M1064">
        <v>14.3</v>
      </c>
      <c r="N1064">
        <v>28</v>
      </c>
      <c r="O1064">
        <v>2026</v>
      </c>
      <c r="P1064">
        <f>EV_DATA[[#This Row],[avg_ev_price_usd]]*EV_DATA[[#This Row],[ev_sales_units]]</f>
        <v>49451885616</v>
      </c>
      <c r="Q1064">
        <f>(EV_DATA[[#This Row],[vehicle_range_km]]/EV_DATA[[#This Row],[battery_capacity_kwh]])</f>
        <v>8.518518518518519</v>
      </c>
      <c r="R1064">
        <f>(EV_DATA[[#This Row],[avg_ev_price_usd]]/EV_DATA[[#This Row],[vehicle_range_km]])</f>
        <v>169.18695652173912</v>
      </c>
      <c r="S1064">
        <f>(EV_DATA[[#This Row],[charging_stations]]/EV_DATA[[#This Row],[ev_sales_units]])*1000</f>
        <v>205.98946202173065</v>
      </c>
      <c r="T1064" t="s">
        <v>34</v>
      </c>
    </row>
    <row r="1065" spans="1:20" x14ac:dyDescent="0.3">
      <c r="A1065" t="s">
        <v>1108</v>
      </c>
      <c r="B1065" t="s">
        <v>61</v>
      </c>
      <c r="C1065" t="s">
        <v>40</v>
      </c>
      <c r="D1065" t="s">
        <v>29</v>
      </c>
      <c r="E1065" t="s">
        <v>37</v>
      </c>
      <c r="F1065">
        <v>69381</v>
      </c>
      <c r="G1065">
        <v>86</v>
      </c>
      <c r="H1065">
        <v>634</v>
      </c>
      <c r="I1065">
        <v>1.94</v>
      </c>
      <c r="J1065">
        <v>190445</v>
      </c>
      <c r="K1065">
        <v>49313</v>
      </c>
      <c r="L1065">
        <v>20</v>
      </c>
      <c r="M1065">
        <v>43.5</v>
      </c>
      <c r="N1065">
        <v>261</v>
      </c>
      <c r="O1065">
        <v>2026</v>
      </c>
      <c r="P1065">
        <f>EV_DATA[[#This Row],[avg_ev_price_usd]]*EV_DATA[[#This Row],[ev_sales_units]]</f>
        <v>3421385253</v>
      </c>
      <c r="Q1065">
        <f>(EV_DATA[[#This Row],[vehicle_range_km]]/EV_DATA[[#This Row],[battery_capacity_kwh]])</f>
        <v>7.3720930232558137</v>
      </c>
      <c r="R1065">
        <f>(EV_DATA[[#This Row],[avg_ev_price_usd]]/EV_DATA[[#This Row],[vehicle_range_km]])</f>
        <v>77.780757097791792</v>
      </c>
      <c r="S1065">
        <f>(EV_DATA[[#This Row],[charging_stations]]/EV_DATA[[#This Row],[ev_sales_units]])*1000</f>
        <v>2744.9157550337986</v>
      </c>
      <c r="T1065" t="s">
        <v>34</v>
      </c>
    </row>
    <row r="1066" spans="1:20" x14ac:dyDescent="0.3">
      <c r="A1066" t="s">
        <v>1109</v>
      </c>
      <c r="B1066" t="s">
        <v>55</v>
      </c>
      <c r="C1066" t="s">
        <v>40</v>
      </c>
      <c r="D1066" t="s">
        <v>18</v>
      </c>
      <c r="E1066" t="s">
        <v>33</v>
      </c>
      <c r="F1066">
        <v>591364</v>
      </c>
      <c r="G1066">
        <v>78</v>
      </c>
      <c r="H1066">
        <v>615</v>
      </c>
      <c r="I1066">
        <v>1.97</v>
      </c>
      <c r="J1066">
        <v>51795</v>
      </c>
      <c r="K1066">
        <v>34119</v>
      </c>
      <c r="L1066">
        <v>20.3</v>
      </c>
      <c r="M1066">
        <v>37.4</v>
      </c>
      <c r="N1066">
        <v>154.69999999999999</v>
      </c>
      <c r="O1066">
        <v>2026</v>
      </c>
      <c r="P1066">
        <f>EV_DATA[[#This Row],[avg_ev_price_usd]]*EV_DATA[[#This Row],[ev_sales_units]]</f>
        <v>20176748316</v>
      </c>
      <c r="Q1066">
        <f>(EV_DATA[[#This Row],[vehicle_range_km]]/EV_DATA[[#This Row],[battery_capacity_kwh]])</f>
        <v>7.884615384615385</v>
      </c>
      <c r="R1066">
        <f>(EV_DATA[[#This Row],[avg_ev_price_usd]]/EV_DATA[[#This Row],[vehicle_range_km]])</f>
        <v>55.478048780487804</v>
      </c>
      <c r="S1066">
        <f>(EV_DATA[[#This Row],[charging_stations]]/EV_DATA[[#This Row],[ev_sales_units]])*1000</f>
        <v>87.585649447717472</v>
      </c>
      <c r="T1066" t="s">
        <v>34</v>
      </c>
    </row>
    <row r="1067" spans="1:20" x14ac:dyDescent="0.3">
      <c r="A1067" t="s">
        <v>1110</v>
      </c>
      <c r="B1067" t="s">
        <v>39</v>
      </c>
      <c r="C1067" t="s">
        <v>40</v>
      </c>
      <c r="D1067" t="s">
        <v>43</v>
      </c>
      <c r="E1067" t="s">
        <v>25</v>
      </c>
      <c r="F1067">
        <v>591275</v>
      </c>
      <c r="G1067">
        <v>70</v>
      </c>
      <c r="H1067">
        <v>639</v>
      </c>
      <c r="I1067">
        <v>0.86</v>
      </c>
      <c r="J1067">
        <v>14677</v>
      </c>
      <c r="K1067">
        <v>56551</v>
      </c>
      <c r="L1067">
        <v>21.2</v>
      </c>
      <c r="M1067">
        <v>38.299999999999997</v>
      </c>
      <c r="N1067">
        <v>281.10000000000002</v>
      </c>
      <c r="O1067">
        <v>2026</v>
      </c>
      <c r="P1067">
        <f>EV_DATA[[#This Row],[avg_ev_price_usd]]*EV_DATA[[#This Row],[ev_sales_units]]</f>
        <v>33437192525</v>
      </c>
      <c r="Q1067">
        <f>(EV_DATA[[#This Row],[vehicle_range_km]]/EV_DATA[[#This Row],[battery_capacity_kwh]])</f>
        <v>9.1285714285714281</v>
      </c>
      <c r="R1067">
        <f>(EV_DATA[[#This Row],[avg_ev_price_usd]]/EV_DATA[[#This Row],[vehicle_range_km]])</f>
        <v>88.499217527386548</v>
      </c>
      <c r="S1067">
        <f>(EV_DATA[[#This Row],[charging_stations]]/EV_DATA[[#This Row],[ev_sales_units]])*1000</f>
        <v>24.822629064310178</v>
      </c>
      <c r="T1067" t="s">
        <v>34</v>
      </c>
    </row>
    <row r="1068" spans="1:20" x14ac:dyDescent="0.3">
      <c r="A1068" t="s">
        <v>1111</v>
      </c>
      <c r="B1068" t="s">
        <v>66</v>
      </c>
      <c r="C1068" t="s">
        <v>17</v>
      </c>
      <c r="D1068" t="s">
        <v>58</v>
      </c>
      <c r="E1068" t="s">
        <v>37</v>
      </c>
      <c r="F1068">
        <v>511503</v>
      </c>
      <c r="G1068">
        <v>57</v>
      </c>
      <c r="H1068">
        <v>587</v>
      </c>
      <c r="I1068">
        <v>2.88</v>
      </c>
      <c r="J1068">
        <v>94451</v>
      </c>
      <c r="K1068">
        <v>34904</v>
      </c>
      <c r="L1068">
        <v>13.4</v>
      </c>
      <c r="M1068">
        <v>19.899999999999999</v>
      </c>
      <c r="N1068">
        <v>290.7</v>
      </c>
      <c r="O1068">
        <v>2026</v>
      </c>
      <c r="P1068">
        <f>EV_DATA[[#This Row],[avg_ev_price_usd]]*EV_DATA[[#This Row],[ev_sales_units]]</f>
        <v>17853500712</v>
      </c>
      <c r="Q1068">
        <f>(EV_DATA[[#This Row],[vehicle_range_km]]/EV_DATA[[#This Row],[battery_capacity_kwh]])</f>
        <v>10.298245614035087</v>
      </c>
      <c r="R1068">
        <f>(EV_DATA[[#This Row],[avg_ev_price_usd]]/EV_DATA[[#This Row],[vehicle_range_km]])</f>
        <v>59.461669505962519</v>
      </c>
      <c r="S1068">
        <f>(EV_DATA[[#This Row],[charging_stations]]/EV_DATA[[#This Row],[ev_sales_units]])*1000</f>
        <v>184.65385344758485</v>
      </c>
      <c r="T1068" t="s">
        <v>20</v>
      </c>
    </row>
    <row r="1069" spans="1:20" x14ac:dyDescent="0.3">
      <c r="A1069" t="s">
        <v>1112</v>
      </c>
      <c r="B1069" t="s">
        <v>16</v>
      </c>
      <c r="C1069" t="s">
        <v>17</v>
      </c>
      <c r="D1069" t="s">
        <v>31</v>
      </c>
      <c r="E1069" t="s">
        <v>19</v>
      </c>
      <c r="F1069">
        <v>757050</v>
      </c>
      <c r="G1069">
        <v>112</v>
      </c>
      <c r="H1069">
        <v>312</v>
      </c>
      <c r="I1069">
        <v>2.19</v>
      </c>
      <c r="J1069">
        <v>51319</v>
      </c>
      <c r="K1069">
        <v>67188</v>
      </c>
      <c r="L1069">
        <v>12.5</v>
      </c>
      <c r="M1069">
        <v>7.7</v>
      </c>
      <c r="N1069">
        <v>276.5</v>
      </c>
      <c r="O1069">
        <v>2026</v>
      </c>
      <c r="P1069">
        <f>EV_DATA[[#This Row],[avg_ev_price_usd]]*EV_DATA[[#This Row],[ev_sales_units]]</f>
        <v>50864675400</v>
      </c>
      <c r="Q1069">
        <f>(EV_DATA[[#This Row],[vehicle_range_km]]/EV_DATA[[#This Row],[battery_capacity_kwh]])</f>
        <v>2.7857142857142856</v>
      </c>
      <c r="R1069">
        <f>(EV_DATA[[#This Row],[avg_ev_price_usd]]/EV_DATA[[#This Row],[vehicle_range_km]])</f>
        <v>215.34615384615384</v>
      </c>
      <c r="S1069">
        <f>(EV_DATA[[#This Row],[charging_stations]]/EV_DATA[[#This Row],[ev_sales_units]])*1000</f>
        <v>67.788124958721355</v>
      </c>
      <c r="T1069" t="s">
        <v>34</v>
      </c>
    </row>
    <row r="1070" spans="1:20" x14ac:dyDescent="0.3">
      <c r="A1070" t="s">
        <v>1113</v>
      </c>
      <c r="B1070" t="s">
        <v>61</v>
      </c>
      <c r="C1070" t="s">
        <v>40</v>
      </c>
      <c r="D1070" t="s">
        <v>18</v>
      </c>
      <c r="E1070" t="s">
        <v>25</v>
      </c>
      <c r="F1070">
        <v>228272</v>
      </c>
      <c r="G1070">
        <v>70</v>
      </c>
      <c r="H1070">
        <v>602</v>
      </c>
      <c r="I1070">
        <v>2.19</v>
      </c>
      <c r="J1070">
        <v>134511</v>
      </c>
      <c r="K1070">
        <v>77201</v>
      </c>
      <c r="L1070">
        <v>19.5</v>
      </c>
      <c r="M1070">
        <v>30.7</v>
      </c>
      <c r="N1070">
        <v>171.5</v>
      </c>
      <c r="O1070">
        <v>2026</v>
      </c>
      <c r="P1070">
        <f>EV_DATA[[#This Row],[avg_ev_price_usd]]*EV_DATA[[#This Row],[ev_sales_units]]</f>
        <v>17622826672</v>
      </c>
      <c r="Q1070">
        <f>(EV_DATA[[#This Row],[vehicle_range_km]]/EV_DATA[[#This Row],[battery_capacity_kwh]])</f>
        <v>8.6</v>
      </c>
      <c r="R1070">
        <f>(EV_DATA[[#This Row],[avg_ev_price_usd]]/EV_DATA[[#This Row],[vehicle_range_km]])</f>
        <v>128.24086378737542</v>
      </c>
      <c r="S1070">
        <f>(EV_DATA[[#This Row],[charging_stations]]/EV_DATA[[#This Row],[ev_sales_units]])*1000</f>
        <v>589.25755239363559</v>
      </c>
      <c r="T1070" t="s">
        <v>34</v>
      </c>
    </row>
    <row r="1071" spans="1:20" x14ac:dyDescent="0.3">
      <c r="A1071" t="s">
        <v>1114</v>
      </c>
      <c r="B1071" t="s">
        <v>27</v>
      </c>
      <c r="C1071" t="s">
        <v>28</v>
      </c>
      <c r="D1071" t="s">
        <v>31</v>
      </c>
      <c r="E1071" t="s">
        <v>25</v>
      </c>
      <c r="F1071">
        <v>674283</v>
      </c>
      <c r="G1071">
        <v>91</v>
      </c>
      <c r="H1071">
        <v>534</v>
      </c>
      <c r="I1071">
        <v>1.42</v>
      </c>
      <c r="J1071">
        <v>44685</v>
      </c>
      <c r="K1071">
        <v>35392</v>
      </c>
      <c r="L1071">
        <v>20.9</v>
      </c>
      <c r="M1071">
        <v>31.1</v>
      </c>
      <c r="N1071">
        <v>159.19999999999999</v>
      </c>
      <c r="O1071">
        <v>2026</v>
      </c>
      <c r="P1071">
        <f>EV_DATA[[#This Row],[avg_ev_price_usd]]*EV_DATA[[#This Row],[ev_sales_units]]</f>
        <v>23864223936</v>
      </c>
      <c r="Q1071">
        <f>(EV_DATA[[#This Row],[vehicle_range_km]]/EV_DATA[[#This Row],[battery_capacity_kwh]])</f>
        <v>5.8681318681318677</v>
      </c>
      <c r="R1071">
        <f>(EV_DATA[[#This Row],[avg_ev_price_usd]]/EV_DATA[[#This Row],[vehicle_range_km]])</f>
        <v>66.277153558052433</v>
      </c>
      <c r="S1071">
        <f>(EV_DATA[[#This Row],[charging_stations]]/EV_DATA[[#This Row],[ev_sales_units]])*1000</f>
        <v>66.27039388506013</v>
      </c>
      <c r="T1071" t="s">
        <v>20</v>
      </c>
    </row>
    <row r="1072" spans="1:20" x14ac:dyDescent="0.3">
      <c r="A1072" t="s">
        <v>1115</v>
      </c>
      <c r="B1072" t="s">
        <v>39</v>
      </c>
      <c r="C1072" t="s">
        <v>40</v>
      </c>
      <c r="D1072" t="s">
        <v>72</v>
      </c>
      <c r="E1072" t="s">
        <v>33</v>
      </c>
      <c r="F1072">
        <v>708716</v>
      </c>
      <c r="G1072">
        <v>40</v>
      </c>
      <c r="H1072">
        <v>362</v>
      </c>
      <c r="I1072">
        <v>1.39</v>
      </c>
      <c r="J1072">
        <v>7695</v>
      </c>
      <c r="K1072">
        <v>77383</v>
      </c>
      <c r="L1072">
        <v>23.7</v>
      </c>
      <c r="M1072">
        <v>54.8</v>
      </c>
      <c r="N1072">
        <v>181.1</v>
      </c>
      <c r="O1072">
        <v>2026</v>
      </c>
      <c r="P1072">
        <f>EV_DATA[[#This Row],[avg_ev_price_usd]]*EV_DATA[[#This Row],[ev_sales_units]]</f>
        <v>54842570228</v>
      </c>
      <c r="Q1072">
        <f>(EV_DATA[[#This Row],[vehicle_range_km]]/EV_DATA[[#This Row],[battery_capacity_kwh]])</f>
        <v>9.0500000000000007</v>
      </c>
      <c r="R1072">
        <f>(EV_DATA[[#This Row],[avg_ev_price_usd]]/EV_DATA[[#This Row],[vehicle_range_km]])</f>
        <v>213.76519337016575</v>
      </c>
      <c r="S1072">
        <f>(EV_DATA[[#This Row],[charging_stations]]/EV_DATA[[#This Row],[ev_sales_units]])*1000</f>
        <v>10.857663718612251</v>
      </c>
      <c r="T1072" t="s">
        <v>34</v>
      </c>
    </row>
    <row r="1073" spans="1:20" x14ac:dyDescent="0.3">
      <c r="A1073" t="s">
        <v>1116</v>
      </c>
      <c r="B1073" t="s">
        <v>66</v>
      </c>
      <c r="C1073" t="s">
        <v>17</v>
      </c>
      <c r="D1073" t="s">
        <v>43</v>
      </c>
      <c r="E1073" t="s">
        <v>33</v>
      </c>
      <c r="F1073">
        <v>212807</v>
      </c>
      <c r="G1073">
        <v>117</v>
      </c>
      <c r="H1073">
        <v>610</v>
      </c>
      <c r="I1073">
        <v>2.4900000000000002</v>
      </c>
      <c r="J1073">
        <v>178841</v>
      </c>
      <c r="K1073">
        <v>26741</v>
      </c>
      <c r="L1073">
        <v>16.2</v>
      </c>
      <c r="M1073">
        <v>21.6</v>
      </c>
      <c r="N1073">
        <v>184.6</v>
      </c>
      <c r="O1073">
        <v>2026</v>
      </c>
      <c r="P1073">
        <f>EV_DATA[[#This Row],[avg_ev_price_usd]]*EV_DATA[[#This Row],[ev_sales_units]]</f>
        <v>5690671987</v>
      </c>
      <c r="Q1073">
        <f>(EV_DATA[[#This Row],[vehicle_range_km]]/EV_DATA[[#This Row],[battery_capacity_kwh]])</f>
        <v>5.2136752136752138</v>
      </c>
      <c r="R1073">
        <f>(EV_DATA[[#This Row],[avg_ev_price_usd]]/EV_DATA[[#This Row],[vehicle_range_km]])</f>
        <v>43.837704918032784</v>
      </c>
      <c r="S1073">
        <f>(EV_DATA[[#This Row],[charging_stations]]/EV_DATA[[#This Row],[ev_sales_units]])*1000</f>
        <v>840.39058865544837</v>
      </c>
      <c r="T1073" t="s">
        <v>34</v>
      </c>
    </row>
    <row r="1074" spans="1:20" x14ac:dyDescent="0.3">
      <c r="A1074" t="s">
        <v>1117</v>
      </c>
      <c r="B1074" t="s">
        <v>55</v>
      </c>
      <c r="C1074" t="s">
        <v>40</v>
      </c>
      <c r="D1074" t="s">
        <v>24</v>
      </c>
      <c r="E1074" t="s">
        <v>33</v>
      </c>
      <c r="F1074">
        <v>630764</v>
      </c>
      <c r="G1074">
        <v>111</v>
      </c>
      <c r="H1074">
        <v>458</v>
      </c>
      <c r="I1074">
        <v>2.96</v>
      </c>
      <c r="J1074">
        <v>166799</v>
      </c>
      <c r="K1074">
        <v>72794</v>
      </c>
      <c r="L1074">
        <v>16.100000000000001</v>
      </c>
      <c r="M1074">
        <v>22.2</v>
      </c>
      <c r="N1074">
        <v>291.60000000000002</v>
      </c>
      <c r="O1074">
        <v>2026</v>
      </c>
      <c r="P1074">
        <f>EV_DATA[[#This Row],[avg_ev_price_usd]]*EV_DATA[[#This Row],[ev_sales_units]]</f>
        <v>45915834616</v>
      </c>
      <c r="Q1074">
        <f>(EV_DATA[[#This Row],[vehicle_range_km]]/EV_DATA[[#This Row],[battery_capacity_kwh]])</f>
        <v>4.1261261261261257</v>
      </c>
      <c r="R1074">
        <f>(EV_DATA[[#This Row],[avg_ev_price_usd]]/EV_DATA[[#This Row],[vehicle_range_km]])</f>
        <v>158.93886462882097</v>
      </c>
      <c r="S1074">
        <f>(EV_DATA[[#This Row],[charging_stations]]/EV_DATA[[#This Row],[ev_sales_units]])*1000</f>
        <v>264.4396319384112</v>
      </c>
      <c r="T1074" t="s">
        <v>34</v>
      </c>
    </row>
    <row r="1075" spans="1:20" x14ac:dyDescent="0.3">
      <c r="A1075" t="s">
        <v>1118</v>
      </c>
      <c r="B1075" t="s">
        <v>55</v>
      </c>
      <c r="C1075" t="s">
        <v>40</v>
      </c>
      <c r="D1075" t="s">
        <v>18</v>
      </c>
      <c r="E1075" t="s">
        <v>25</v>
      </c>
      <c r="F1075">
        <v>364399</v>
      </c>
      <c r="G1075">
        <v>69</v>
      </c>
      <c r="H1075">
        <v>559</v>
      </c>
      <c r="I1075">
        <v>0.59</v>
      </c>
      <c r="J1075">
        <v>11865</v>
      </c>
      <c r="K1075">
        <v>51654</v>
      </c>
      <c r="L1075">
        <v>14.3</v>
      </c>
      <c r="M1075">
        <v>64.7</v>
      </c>
      <c r="N1075">
        <v>219.8</v>
      </c>
      <c r="O1075">
        <v>2026</v>
      </c>
      <c r="P1075">
        <f>EV_DATA[[#This Row],[avg_ev_price_usd]]*EV_DATA[[#This Row],[ev_sales_units]]</f>
        <v>18822665946</v>
      </c>
      <c r="Q1075">
        <f>(EV_DATA[[#This Row],[vehicle_range_km]]/EV_DATA[[#This Row],[battery_capacity_kwh]])</f>
        <v>8.1014492753623184</v>
      </c>
      <c r="R1075">
        <f>(EV_DATA[[#This Row],[avg_ev_price_usd]]/EV_DATA[[#This Row],[vehicle_range_km]])</f>
        <v>92.404293381037562</v>
      </c>
      <c r="S1075">
        <f>(EV_DATA[[#This Row],[charging_stations]]/EV_DATA[[#This Row],[ev_sales_units]])*1000</f>
        <v>32.560462569875327</v>
      </c>
      <c r="T1075" t="s">
        <v>20</v>
      </c>
    </row>
    <row r="1076" spans="1:20" x14ac:dyDescent="0.3">
      <c r="A1076" t="s">
        <v>1119</v>
      </c>
      <c r="B1076" t="s">
        <v>49</v>
      </c>
      <c r="C1076" t="s">
        <v>23</v>
      </c>
      <c r="D1076" t="s">
        <v>43</v>
      </c>
      <c r="E1076" t="s">
        <v>37</v>
      </c>
      <c r="F1076">
        <v>698427</v>
      </c>
      <c r="G1076">
        <v>88</v>
      </c>
      <c r="H1076">
        <v>288</v>
      </c>
      <c r="I1076">
        <v>1.54</v>
      </c>
      <c r="J1076">
        <v>74654</v>
      </c>
      <c r="K1076">
        <v>55770</v>
      </c>
      <c r="L1076">
        <v>14.7</v>
      </c>
      <c r="M1076">
        <v>23.3</v>
      </c>
      <c r="N1076">
        <v>201.8</v>
      </c>
      <c r="O1076">
        <v>2026</v>
      </c>
      <c r="P1076">
        <f>EV_DATA[[#This Row],[avg_ev_price_usd]]*EV_DATA[[#This Row],[ev_sales_units]]</f>
        <v>38951273790</v>
      </c>
      <c r="Q1076">
        <f>(EV_DATA[[#This Row],[vehicle_range_km]]/EV_DATA[[#This Row],[battery_capacity_kwh]])</f>
        <v>3.2727272727272729</v>
      </c>
      <c r="R1076">
        <f>(EV_DATA[[#This Row],[avg_ev_price_usd]]/EV_DATA[[#This Row],[vehicle_range_km]])</f>
        <v>193.64583333333334</v>
      </c>
      <c r="S1076">
        <f>(EV_DATA[[#This Row],[charging_stations]]/EV_DATA[[#This Row],[ev_sales_units]])*1000</f>
        <v>106.88876575504671</v>
      </c>
      <c r="T1076" t="s">
        <v>20</v>
      </c>
    </row>
    <row r="1077" spans="1:20" x14ac:dyDescent="0.3">
      <c r="A1077" t="s">
        <v>1120</v>
      </c>
      <c r="B1077" t="s">
        <v>16</v>
      </c>
      <c r="C1077" t="s">
        <v>17</v>
      </c>
      <c r="D1077" t="s">
        <v>45</v>
      </c>
      <c r="E1077" t="s">
        <v>19</v>
      </c>
      <c r="F1077">
        <v>590790</v>
      </c>
      <c r="G1077">
        <v>80</v>
      </c>
      <c r="H1077">
        <v>521</v>
      </c>
      <c r="I1077">
        <v>1.94</v>
      </c>
      <c r="J1077">
        <v>91037</v>
      </c>
      <c r="K1077">
        <v>53893</v>
      </c>
      <c r="L1077">
        <v>14.6</v>
      </c>
      <c r="M1077">
        <v>43.1</v>
      </c>
      <c r="N1077">
        <v>289.60000000000002</v>
      </c>
      <c r="O1077">
        <v>2026</v>
      </c>
      <c r="P1077">
        <f>EV_DATA[[#This Row],[avg_ev_price_usd]]*EV_DATA[[#This Row],[ev_sales_units]]</f>
        <v>31839445470</v>
      </c>
      <c r="Q1077">
        <f>(EV_DATA[[#This Row],[vehicle_range_km]]/EV_DATA[[#This Row],[battery_capacity_kwh]])</f>
        <v>6.5125000000000002</v>
      </c>
      <c r="R1077">
        <f>(EV_DATA[[#This Row],[avg_ev_price_usd]]/EV_DATA[[#This Row],[vehicle_range_km]])</f>
        <v>103.44145873320538</v>
      </c>
      <c r="S1077">
        <f>(EV_DATA[[#This Row],[charging_stations]]/EV_DATA[[#This Row],[ev_sales_units]])*1000</f>
        <v>154.09367118603905</v>
      </c>
      <c r="T1077" t="s">
        <v>34</v>
      </c>
    </row>
    <row r="1078" spans="1:20" x14ac:dyDescent="0.3">
      <c r="A1078" t="s">
        <v>1121</v>
      </c>
      <c r="B1078" t="s">
        <v>39</v>
      </c>
      <c r="C1078" t="s">
        <v>40</v>
      </c>
      <c r="D1078" t="s">
        <v>72</v>
      </c>
      <c r="E1078" t="s">
        <v>33</v>
      </c>
      <c r="F1078">
        <v>109465</v>
      </c>
      <c r="G1078">
        <v>99</v>
      </c>
      <c r="H1078">
        <v>403</v>
      </c>
      <c r="I1078">
        <v>2.23</v>
      </c>
      <c r="J1078">
        <v>192424</v>
      </c>
      <c r="K1078">
        <v>41221</v>
      </c>
      <c r="L1078">
        <v>21.6</v>
      </c>
      <c r="M1078">
        <v>41.2</v>
      </c>
      <c r="N1078">
        <v>266.3</v>
      </c>
      <c r="O1078">
        <v>2026</v>
      </c>
      <c r="P1078">
        <f>EV_DATA[[#This Row],[avg_ev_price_usd]]*EV_DATA[[#This Row],[ev_sales_units]]</f>
        <v>4512256765</v>
      </c>
      <c r="Q1078">
        <f>(EV_DATA[[#This Row],[vehicle_range_km]]/EV_DATA[[#This Row],[battery_capacity_kwh]])</f>
        <v>4.0707070707070709</v>
      </c>
      <c r="R1078">
        <f>(EV_DATA[[#This Row],[avg_ev_price_usd]]/EV_DATA[[#This Row],[vehicle_range_km]])</f>
        <v>102.28535980148884</v>
      </c>
      <c r="S1078">
        <f>(EV_DATA[[#This Row],[charging_stations]]/EV_DATA[[#This Row],[ev_sales_units]])*1000</f>
        <v>1757.8586762892248</v>
      </c>
      <c r="T1078" t="s">
        <v>34</v>
      </c>
    </row>
    <row r="1079" spans="1:20" x14ac:dyDescent="0.3">
      <c r="A1079" t="s">
        <v>1122</v>
      </c>
      <c r="B1079" t="s">
        <v>61</v>
      </c>
      <c r="C1079" t="s">
        <v>40</v>
      </c>
      <c r="D1079" t="s">
        <v>72</v>
      </c>
      <c r="E1079" t="s">
        <v>25</v>
      </c>
      <c r="F1079">
        <v>247647</v>
      </c>
      <c r="G1079">
        <v>96</v>
      </c>
      <c r="H1079">
        <v>535</v>
      </c>
      <c r="I1079">
        <v>1.75</v>
      </c>
      <c r="J1079">
        <v>135960</v>
      </c>
      <c r="K1079">
        <v>28386</v>
      </c>
      <c r="L1079">
        <v>21</v>
      </c>
      <c r="M1079">
        <v>25.6</v>
      </c>
      <c r="N1079">
        <v>200.4</v>
      </c>
      <c r="O1079">
        <v>2026</v>
      </c>
      <c r="P1079">
        <f>EV_DATA[[#This Row],[avg_ev_price_usd]]*EV_DATA[[#This Row],[ev_sales_units]]</f>
        <v>7029707742</v>
      </c>
      <c r="Q1079">
        <f>(EV_DATA[[#This Row],[vehicle_range_km]]/EV_DATA[[#This Row],[battery_capacity_kwh]])</f>
        <v>5.572916666666667</v>
      </c>
      <c r="R1079">
        <f>(EV_DATA[[#This Row],[avg_ev_price_usd]]/EV_DATA[[#This Row],[vehicle_range_km]])</f>
        <v>53.057943925233644</v>
      </c>
      <c r="S1079">
        <f>(EV_DATA[[#This Row],[charging_stations]]/EV_DATA[[#This Row],[ev_sales_units]])*1000</f>
        <v>549.00725629626038</v>
      </c>
      <c r="T1079" t="s">
        <v>20</v>
      </c>
    </row>
    <row r="1080" spans="1:20" x14ac:dyDescent="0.3">
      <c r="A1080" t="s">
        <v>1123</v>
      </c>
      <c r="B1080" t="s">
        <v>49</v>
      </c>
      <c r="C1080" t="s">
        <v>23</v>
      </c>
      <c r="D1080" t="s">
        <v>36</v>
      </c>
      <c r="E1080" t="s">
        <v>33</v>
      </c>
      <c r="F1080">
        <v>825940</v>
      </c>
      <c r="G1080">
        <v>113</v>
      </c>
      <c r="H1080">
        <v>401</v>
      </c>
      <c r="I1080">
        <v>1.99</v>
      </c>
      <c r="J1080">
        <v>84382</v>
      </c>
      <c r="K1080">
        <v>75722</v>
      </c>
      <c r="L1080">
        <v>24.5</v>
      </c>
      <c r="M1080">
        <v>60</v>
      </c>
      <c r="N1080">
        <v>32.4</v>
      </c>
      <c r="O1080">
        <v>2026</v>
      </c>
      <c r="P1080">
        <f>EV_DATA[[#This Row],[avg_ev_price_usd]]*EV_DATA[[#This Row],[ev_sales_units]]</f>
        <v>62541828680</v>
      </c>
      <c r="Q1080">
        <f>(EV_DATA[[#This Row],[vehicle_range_km]]/EV_DATA[[#This Row],[battery_capacity_kwh]])</f>
        <v>3.5486725663716814</v>
      </c>
      <c r="R1080">
        <f>(EV_DATA[[#This Row],[avg_ev_price_usd]]/EV_DATA[[#This Row],[vehicle_range_km]])</f>
        <v>188.83291770573567</v>
      </c>
      <c r="S1080">
        <f>(EV_DATA[[#This Row],[charging_stations]]/EV_DATA[[#This Row],[ev_sales_units]])*1000</f>
        <v>102.16480616025376</v>
      </c>
      <c r="T1080" t="s">
        <v>34</v>
      </c>
    </row>
    <row r="1081" spans="1:20" x14ac:dyDescent="0.3">
      <c r="A1081" t="s">
        <v>1124</v>
      </c>
      <c r="B1081" t="s">
        <v>49</v>
      </c>
      <c r="C1081" t="s">
        <v>23</v>
      </c>
      <c r="D1081" t="s">
        <v>24</v>
      </c>
      <c r="E1081" t="s">
        <v>33</v>
      </c>
      <c r="F1081">
        <v>186463</v>
      </c>
      <c r="G1081">
        <v>59</v>
      </c>
      <c r="H1081">
        <v>478</v>
      </c>
      <c r="I1081">
        <v>0.65</v>
      </c>
      <c r="J1081">
        <v>126143</v>
      </c>
      <c r="K1081">
        <v>51549</v>
      </c>
      <c r="L1081">
        <v>22</v>
      </c>
      <c r="M1081">
        <v>36.700000000000003</v>
      </c>
      <c r="N1081">
        <v>191.7</v>
      </c>
      <c r="O1081">
        <v>2026</v>
      </c>
      <c r="P1081">
        <f>EV_DATA[[#This Row],[avg_ev_price_usd]]*EV_DATA[[#This Row],[ev_sales_units]]</f>
        <v>9611981187</v>
      </c>
      <c r="Q1081">
        <f>(EV_DATA[[#This Row],[vehicle_range_km]]/EV_DATA[[#This Row],[battery_capacity_kwh]])</f>
        <v>8.101694915254237</v>
      </c>
      <c r="R1081">
        <f>(EV_DATA[[#This Row],[avg_ev_price_usd]]/EV_DATA[[#This Row],[vehicle_range_km]])</f>
        <v>107.84309623430963</v>
      </c>
      <c r="S1081">
        <f>(EV_DATA[[#This Row],[charging_stations]]/EV_DATA[[#This Row],[ev_sales_units]])*1000</f>
        <v>676.50418581702536</v>
      </c>
      <c r="T1081" t="s">
        <v>20</v>
      </c>
    </row>
    <row r="1082" spans="1:20" x14ac:dyDescent="0.3">
      <c r="A1082" t="s">
        <v>1125</v>
      </c>
      <c r="B1082" t="s">
        <v>27</v>
      </c>
      <c r="C1082" t="s">
        <v>28</v>
      </c>
      <c r="D1082" t="s">
        <v>31</v>
      </c>
      <c r="E1082" t="s">
        <v>19</v>
      </c>
      <c r="F1082">
        <v>509373</v>
      </c>
      <c r="G1082">
        <v>52</v>
      </c>
      <c r="H1082">
        <v>442</v>
      </c>
      <c r="I1082">
        <v>0.97</v>
      </c>
      <c r="J1082">
        <v>93633</v>
      </c>
      <c r="K1082">
        <v>43691</v>
      </c>
      <c r="L1082">
        <v>13.6</v>
      </c>
      <c r="M1082">
        <v>25</v>
      </c>
      <c r="N1082">
        <v>67.099999999999994</v>
      </c>
      <c r="O1082">
        <v>2026</v>
      </c>
      <c r="P1082">
        <f>EV_DATA[[#This Row],[avg_ev_price_usd]]*EV_DATA[[#This Row],[ev_sales_units]]</f>
        <v>22255015743</v>
      </c>
      <c r="Q1082">
        <f>(EV_DATA[[#This Row],[vehicle_range_km]]/EV_DATA[[#This Row],[battery_capacity_kwh]])</f>
        <v>8.5</v>
      </c>
      <c r="R1082">
        <f>(EV_DATA[[#This Row],[avg_ev_price_usd]]/EV_DATA[[#This Row],[vehicle_range_km]])</f>
        <v>98.848416289592762</v>
      </c>
      <c r="S1082">
        <f>(EV_DATA[[#This Row],[charging_stations]]/EV_DATA[[#This Row],[ev_sales_units]])*1000</f>
        <v>183.82010825073178</v>
      </c>
      <c r="T1082" t="s">
        <v>20</v>
      </c>
    </row>
    <row r="1083" spans="1:20" x14ac:dyDescent="0.3">
      <c r="A1083" t="s">
        <v>1126</v>
      </c>
      <c r="B1083" t="s">
        <v>49</v>
      </c>
      <c r="C1083" t="s">
        <v>23</v>
      </c>
      <c r="D1083" t="s">
        <v>58</v>
      </c>
      <c r="E1083" t="s">
        <v>37</v>
      </c>
      <c r="F1083">
        <v>689286</v>
      </c>
      <c r="G1083">
        <v>65</v>
      </c>
      <c r="H1083">
        <v>406</v>
      </c>
      <c r="I1083">
        <v>2.56</v>
      </c>
      <c r="J1083">
        <v>91851</v>
      </c>
      <c r="K1083">
        <v>65333</v>
      </c>
      <c r="L1083">
        <v>19.2</v>
      </c>
      <c r="M1083">
        <v>54</v>
      </c>
      <c r="N1083">
        <v>266.2</v>
      </c>
      <c r="O1083">
        <v>2026</v>
      </c>
      <c r="P1083">
        <f>EV_DATA[[#This Row],[avg_ev_price_usd]]*EV_DATA[[#This Row],[ev_sales_units]]</f>
        <v>45033122238</v>
      </c>
      <c r="Q1083">
        <f>(EV_DATA[[#This Row],[vehicle_range_km]]/EV_DATA[[#This Row],[battery_capacity_kwh]])</f>
        <v>6.2461538461538462</v>
      </c>
      <c r="R1083">
        <f>(EV_DATA[[#This Row],[avg_ev_price_usd]]/EV_DATA[[#This Row],[vehicle_range_km]])</f>
        <v>160.91871921182266</v>
      </c>
      <c r="S1083">
        <f>(EV_DATA[[#This Row],[charging_stations]]/EV_DATA[[#This Row],[ev_sales_units]])*1000</f>
        <v>133.25528155221488</v>
      </c>
      <c r="T1083" t="s">
        <v>34</v>
      </c>
    </row>
    <row r="1084" spans="1:20" x14ac:dyDescent="0.3">
      <c r="A1084" t="s">
        <v>1127</v>
      </c>
      <c r="B1084" t="s">
        <v>66</v>
      </c>
      <c r="C1084" t="s">
        <v>17</v>
      </c>
      <c r="D1084" t="s">
        <v>29</v>
      </c>
      <c r="E1084" t="s">
        <v>25</v>
      </c>
      <c r="F1084">
        <v>96211</v>
      </c>
      <c r="G1084">
        <v>103</v>
      </c>
      <c r="H1084">
        <v>295</v>
      </c>
      <c r="I1084">
        <v>0.85</v>
      </c>
      <c r="J1084">
        <v>39986</v>
      </c>
      <c r="K1084">
        <v>68234</v>
      </c>
      <c r="L1084">
        <v>17</v>
      </c>
      <c r="M1084">
        <v>53.3</v>
      </c>
      <c r="N1084">
        <v>135.5</v>
      </c>
      <c r="O1084">
        <v>2026</v>
      </c>
      <c r="P1084">
        <f>EV_DATA[[#This Row],[avg_ev_price_usd]]*EV_DATA[[#This Row],[ev_sales_units]]</f>
        <v>6564861374</v>
      </c>
      <c r="Q1084">
        <f>(EV_DATA[[#This Row],[vehicle_range_km]]/EV_DATA[[#This Row],[battery_capacity_kwh]])</f>
        <v>2.8640776699029127</v>
      </c>
      <c r="R1084">
        <f>(EV_DATA[[#This Row],[avg_ev_price_usd]]/EV_DATA[[#This Row],[vehicle_range_km]])</f>
        <v>231.30169491525425</v>
      </c>
      <c r="S1084">
        <f>(EV_DATA[[#This Row],[charging_stations]]/EV_DATA[[#This Row],[ev_sales_units]])*1000</f>
        <v>415.60736298344261</v>
      </c>
      <c r="T1084" t="s">
        <v>20</v>
      </c>
    </row>
    <row r="1085" spans="1:20" x14ac:dyDescent="0.3">
      <c r="A1085" t="s">
        <v>1128</v>
      </c>
      <c r="B1085" t="s">
        <v>22</v>
      </c>
      <c r="C1085" t="s">
        <v>23</v>
      </c>
      <c r="D1085" t="s">
        <v>36</v>
      </c>
      <c r="E1085" t="s">
        <v>37</v>
      </c>
      <c r="F1085">
        <v>143377</v>
      </c>
      <c r="G1085">
        <v>62</v>
      </c>
      <c r="H1085">
        <v>650</v>
      </c>
      <c r="I1085">
        <v>1.78</v>
      </c>
      <c r="J1085">
        <v>67254</v>
      </c>
      <c r="K1085">
        <v>62803</v>
      </c>
      <c r="L1085">
        <v>13.6</v>
      </c>
      <c r="M1085">
        <v>34</v>
      </c>
      <c r="N1085">
        <v>156.1</v>
      </c>
      <c r="O1085">
        <v>2026</v>
      </c>
      <c r="P1085">
        <f>EV_DATA[[#This Row],[avg_ev_price_usd]]*EV_DATA[[#This Row],[ev_sales_units]]</f>
        <v>9004505731</v>
      </c>
      <c r="Q1085">
        <f>(EV_DATA[[#This Row],[vehicle_range_km]]/EV_DATA[[#This Row],[battery_capacity_kwh]])</f>
        <v>10.483870967741936</v>
      </c>
      <c r="R1085">
        <f>(EV_DATA[[#This Row],[avg_ev_price_usd]]/EV_DATA[[#This Row],[vehicle_range_km]])</f>
        <v>96.62</v>
      </c>
      <c r="S1085">
        <f>(EV_DATA[[#This Row],[charging_stations]]/EV_DATA[[#This Row],[ev_sales_units]])*1000</f>
        <v>469.07105044742184</v>
      </c>
      <c r="T1085" t="s">
        <v>34</v>
      </c>
    </row>
    <row r="1086" spans="1:20" x14ac:dyDescent="0.3">
      <c r="A1086" t="s">
        <v>1129</v>
      </c>
      <c r="B1086" t="s">
        <v>55</v>
      </c>
      <c r="C1086" t="s">
        <v>40</v>
      </c>
      <c r="D1086" t="s">
        <v>24</v>
      </c>
      <c r="E1086" t="s">
        <v>25</v>
      </c>
      <c r="F1086">
        <v>25596</v>
      </c>
      <c r="G1086">
        <v>56</v>
      </c>
      <c r="H1086">
        <v>262</v>
      </c>
      <c r="I1086">
        <v>2.21</v>
      </c>
      <c r="J1086">
        <v>28952</v>
      </c>
      <c r="K1086">
        <v>28228</v>
      </c>
      <c r="L1086">
        <v>21.2</v>
      </c>
      <c r="M1086">
        <v>35.9</v>
      </c>
      <c r="N1086">
        <v>192.6</v>
      </c>
      <c r="O1086">
        <v>2026</v>
      </c>
      <c r="P1086">
        <f>EV_DATA[[#This Row],[avg_ev_price_usd]]*EV_DATA[[#This Row],[ev_sales_units]]</f>
        <v>722523888</v>
      </c>
      <c r="Q1086">
        <f>(EV_DATA[[#This Row],[vehicle_range_km]]/EV_DATA[[#This Row],[battery_capacity_kwh]])</f>
        <v>4.6785714285714288</v>
      </c>
      <c r="R1086">
        <f>(EV_DATA[[#This Row],[avg_ev_price_usd]]/EV_DATA[[#This Row],[vehicle_range_km]])</f>
        <v>107.74045801526718</v>
      </c>
      <c r="S1086">
        <f>(EV_DATA[[#This Row],[charging_stations]]/EV_DATA[[#This Row],[ev_sales_units]])*1000</f>
        <v>1131.1142365994685</v>
      </c>
      <c r="T1086" t="s">
        <v>20</v>
      </c>
    </row>
    <row r="1087" spans="1:20" x14ac:dyDescent="0.3">
      <c r="A1087" t="s">
        <v>1130</v>
      </c>
      <c r="B1087" t="s">
        <v>22</v>
      </c>
      <c r="C1087" t="s">
        <v>23</v>
      </c>
      <c r="D1087" t="s">
        <v>58</v>
      </c>
      <c r="E1087" t="s">
        <v>19</v>
      </c>
      <c r="F1087">
        <v>455797</v>
      </c>
      <c r="G1087">
        <v>116</v>
      </c>
      <c r="H1087">
        <v>291</v>
      </c>
      <c r="I1087">
        <v>2.92</v>
      </c>
      <c r="J1087">
        <v>68808</v>
      </c>
      <c r="K1087">
        <v>65807</v>
      </c>
      <c r="L1087">
        <v>16.8</v>
      </c>
      <c r="M1087">
        <v>61.3</v>
      </c>
      <c r="N1087">
        <v>157.5</v>
      </c>
      <c r="O1087">
        <v>2026</v>
      </c>
      <c r="P1087">
        <f>EV_DATA[[#This Row],[avg_ev_price_usd]]*EV_DATA[[#This Row],[ev_sales_units]]</f>
        <v>29994633179</v>
      </c>
      <c r="Q1087">
        <f>(EV_DATA[[#This Row],[vehicle_range_km]]/EV_DATA[[#This Row],[battery_capacity_kwh]])</f>
        <v>2.5086206896551726</v>
      </c>
      <c r="R1087">
        <f>(EV_DATA[[#This Row],[avg_ev_price_usd]]/EV_DATA[[#This Row],[vehicle_range_km]])</f>
        <v>226.14089347079039</v>
      </c>
      <c r="S1087">
        <f>(EV_DATA[[#This Row],[charging_stations]]/EV_DATA[[#This Row],[ev_sales_units]])*1000</f>
        <v>150.96194139057519</v>
      </c>
      <c r="T1087" t="s">
        <v>34</v>
      </c>
    </row>
    <row r="1088" spans="1:20" x14ac:dyDescent="0.3">
      <c r="A1088" t="s">
        <v>1131</v>
      </c>
      <c r="B1088" t="s">
        <v>39</v>
      </c>
      <c r="C1088" t="s">
        <v>40</v>
      </c>
      <c r="D1088" t="s">
        <v>18</v>
      </c>
      <c r="E1088" t="s">
        <v>19</v>
      </c>
      <c r="F1088">
        <v>296646</v>
      </c>
      <c r="G1088">
        <v>80</v>
      </c>
      <c r="H1088">
        <v>325</v>
      </c>
      <c r="I1088">
        <v>1.57</v>
      </c>
      <c r="J1088">
        <v>13456</v>
      </c>
      <c r="K1088">
        <v>84823</v>
      </c>
      <c r="L1088">
        <v>14.6</v>
      </c>
      <c r="M1088">
        <v>37.4</v>
      </c>
      <c r="N1088">
        <v>58.4</v>
      </c>
      <c r="O1088">
        <v>2026</v>
      </c>
      <c r="P1088">
        <f>EV_DATA[[#This Row],[avg_ev_price_usd]]*EV_DATA[[#This Row],[ev_sales_units]]</f>
        <v>25162403658</v>
      </c>
      <c r="Q1088">
        <f>(EV_DATA[[#This Row],[vehicle_range_km]]/EV_DATA[[#This Row],[battery_capacity_kwh]])</f>
        <v>4.0625</v>
      </c>
      <c r="R1088">
        <f>(EV_DATA[[#This Row],[avg_ev_price_usd]]/EV_DATA[[#This Row],[vehicle_range_km]])</f>
        <v>260.99384615384616</v>
      </c>
      <c r="S1088">
        <f>(EV_DATA[[#This Row],[charging_stations]]/EV_DATA[[#This Row],[ev_sales_units]])*1000</f>
        <v>45.360463313174627</v>
      </c>
      <c r="T1088" t="s">
        <v>34</v>
      </c>
    </row>
    <row r="1089" spans="1:20" x14ac:dyDescent="0.3">
      <c r="A1089" t="s">
        <v>1132</v>
      </c>
      <c r="B1089" t="s">
        <v>52</v>
      </c>
      <c r="C1089" t="s">
        <v>40</v>
      </c>
      <c r="D1089" t="s">
        <v>29</v>
      </c>
      <c r="E1089" t="s">
        <v>33</v>
      </c>
      <c r="F1089">
        <v>146188</v>
      </c>
      <c r="G1089">
        <v>61</v>
      </c>
      <c r="H1089">
        <v>463</v>
      </c>
      <c r="I1089">
        <v>0.87</v>
      </c>
      <c r="J1089">
        <v>62161</v>
      </c>
      <c r="K1089">
        <v>44722</v>
      </c>
      <c r="L1089">
        <v>23.9</v>
      </c>
      <c r="M1089">
        <v>61.3</v>
      </c>
      <c r="N1089">
        <v>288</v>
      </c>
      <c r="O1089">
        <v>2026</v>
      </c>
      <c r="P1089">
        <f>EV_DATA[[#This Row],[avg_ev_price_usd]]*EV_DATA[[#This Row],[ev_sales_units]]</f>
        <v>6537819736</v>
      </c>
      <c r="Q1089">
        <f>(EV_DATA[[#This Row],[vehicle_range_km]]/EV_DATA[[#This Row],[battery_capacity_kwh]])</f>
        <v>7.5901639344262293</v>
      </c>
      <c r="R1089">
        <f>(EV_DATA[[#This Row],[avg_ev_price_usd]]/EV_DATA[[#This Row],[vehicle_range_km]])</f>
        <v>96.591792656587472</v>
      </c>
      <c r="S1089">
        <f>(EV_DATA[[#This Row],[charging_stations]]/EV_DATA[[#This Row],[ev_sales_units]])*1000</f>
        <v>425.2127397597614</v>
      </c>
      <c r="T1089" t="s">
        <v>20</v>
      </c>
    </row>
    <row r="1090" spans="1:20" x14ac:dyDescent="0.3">
      <c r="A1090" t="s">
        <v>1133</v>
      </c>
      <c r="B1090" t="s">
        <v>42</v>
      </c>
      <c r="C1090" t="s">
        <v>17</v>
      </c>
      <c r="D1090" t="s">
        <v>31</v>
      </c>
      <c r="E1090" t="s">
        <v>33</v>
      </c>
      <c r="F1090">
        <v>153018</v>
      </c>
      <c r="G1090">
        <v>50</v>
      </c>
      <c r="H1090">
        <v>393</v>
      </c>
      <c r="I1090">
        <v>2.74</v>
      </c>
      <c r="J1090">
        <v>149728</v>
      </c>
      <c r="K1090">
        <v>46900</v>
      </c>
      <c r="L1090">
        <v>24.2</v>
      </c>
      <c r="M1090">
        <v>23.2</v>
      </c>
      <c r="N1090">
        <v>85.9</v>
      </c>
      <c r="O1090">
        <v>2026</v>
      </c>
      <c r="P1090">
        <f>EV_DATA[[#This Row],[avg_ev_price_usd]]*EV_DATA[[#This Row],[ev_sales_units]]</f>
        <v>7176544200</v>
      </c>
      <c r="Q1090">
        <f>(EV_DATA[[#This Row],[vehicle_range_km]]/EV_DATA[[#This Row],[battery_capacity_kwh]])</f>
        <v>7.86</v>
      </c>
      <c r="R1090">
        <f>(EV_DATA[[#This Row],[avg_ev_price_usd]]/EV_DATA[[#This Row],[vehicle_range_km]])</f>
        <v>119.33842239185751</v>
      </c>
      <c r="S1090">
        <f>(EV_DATA[[#This Row],[charging_stations]]/EV_DATA[[#This Row],[ev_sales_units]])*1000</f>
        <v>978.49926152478793</v>
      </c>
      <c r="T1090" t="s">
        <v>34</v>
      </c>
    </row>
    <row r="1091" spans="1:20" x14ac:dyDescent="0.3">
      <c r="A1091" t="s">
        <v>1134</v>
      </c>
      <c r="B1091" t="s">
        <v>66</v>
      </c>
      <c r="C1091" t="s">
        <v>17</v>
      </c>
      <c r="D1091" t="s">
        <v>18</v>
      </c>
      <c r="E1091" t="s">
        <v>25</v>
      </c>
      <c r="F1091">
        <v>177062</v>
      </c>
      <c r="G1091">
        <v>55</v>
      </c>
      <c r="H1091">
        <v>600</v>
      </c>
      <c r="I1091">
        <v>0.68</v>
      </c>
      <c r="J1091">
        <v>147394</v>
      </c>
      <c r="K1091">
        <v>62011</v>
      </c>
      <c r="L1091">
        <v>24.7</v>
      </c>
      <c r="M1091">
        <v>50.6</v>
      </c>
      <c r="N1091">
        <v>150.4</v>
      </c>
      <c r="O1091">
        <v>2026</v>
      </c>
      <c r="P1091">
        <f>EV_DATA[[#This Row],[avg_ev_price_usd]]*EV_DATA[[#This Row],[ev_sales_units]]</f>
        <v>10979791682</v>
      </c>
      <c r="Q1091">
        <f>(EV_DATA[[#This Row],[vehicle_range_km]]/EV_DATA[[#This Row],[battery_capacity_kwh]])</f>
        <v>10.909090909090908</v>
      </c>
      <c r="R1091">
        <f>(EV_DATA[[#This Row],[avg_ev_price_usd]]/EV_DATA[[#This Row],[vehicle_range_km]])</f>
        <v>103.35166666666667</v>
      </c>
      <c r="S1091">
        <f>(EV_DATA[[#This Row],[charging_stations]]/EV_DATA[[#This Row],[ev_sales_units]])*1000</f>
        <v>832.44287311789094</v>
      </c>
      <c r="T1091" t="s">
        <v>34</v>
      </c>
    </row>
    <row r="1092" spans="1:20" x14ac:dyDescent="0.3">
      <c r="A1092" t="s">
        <v>1135</v>
      </c>
      <c r="B1092" t="s">
        <v>55</v>
      </c>
      <c r="C1092" t="s">
        <v>40</v>
      </c>
      <c r="D1092" t="s">
        <v>43</v>
      </c>
      <c r="E1092" t="s">
        <v>33</v>
      </c>
      <c r="F1092">
        <v>831340</v>
      </c>
      <c r="G1092">
        <v>76</v>
      </c>
      <c r="H1092">
        <v>433</v>
      </c>
      <c r="I1092">
        <v>1.82</v>
      </c>
      <c r="J1092">
        <v>9209</v>
      </c>
      <c r="K1092">
        <v>73419</v>
      </c>
      <c r="L1092">
        <v>18.3</v>
      </c>
      <c r="M1092">
        <v>56.7</v>
      </c>
      <c r="N1092">
        <v>177.1</v>
      </c>
      <c r="O1092">
        <v>2026</v>
      </c>
      <c r="P1092">
        <f>EV_DATA[[#This Row],[avg_ev_price_usd]]*EV_DATA[[#This Row],[ev_sales_units]]</f>
        <v>61036151460</v>
      </c>
      <c r="Q1092">
        <f>(EV_DATA[[#This Row],[vehicle_range_km]]/EV_DATA[[#This Row],[battery_capacity_kwh]])</f>
        <v>5.6973684210526319</v>
      </c>
      <c r="R1092">
        <f>(EV_DATA[[#This Row],[avg_ev_price_usd]]/EV_DATA[[#This Row],[vehicle_range_km]])</f>
        <v>169.55889145496536</v>
      </c>
      <c r="S1092">
        <f>(EV_DATA[[#This Row],[charging_stations]]/EV_DATA[[#This Row],[ev_sales_units]])*1000</f>
        <v>11.077296894170857</v>
      </c>
      <c r="T1092" t="s">
        <v>34</v>
      </c>
    </row>
    <row r="1093" spans="1:20" x14ac:dyDescent="0.3">
      <c r="A1093" t="s">
        <v>1136</v>
      </c>
      <c r="B1093" t="s">
        <v>22</v>
      </c>
      <c r="C1093" t="s">
        <v>23</v>
      </c>
      <c r="D1093" t="s">
        <v>47</v>
      </c>
      <c r="E1093" t="s">
        <v>37</v>
      </c>
      <c r="F1093">
        <v>188388</v>
      </c>
      <c r="G1093">
        <v>68</v>
      </c>
      <c r="H1093">
        <v>252</v>
      </c>
      <c r="I1093">
        <v>1.29</v>
      </c>
      <c r="J1093">
        <v>149192</v>
      </c>
      <c r="K1093">
        <v>50470</v>
      </c>
      <c r="L1093">
        <v>22.6</v>
      </c>
      <c r="M1093">
        <v>24.7</v>
      </c>
      <c r="N1093">
        <v>28.5</v>
      </c>
      <c r="O1093">
        <v>2026</v>
      </c>
      <c r="P1093">
        <f>EV_DATA[[#This Row],[avg_ev_price_usd]]*EV_DATA[[#This Row],[ev_sales_units]]</f>
        <v>9507942360</v>
      </c>
      <c r="Q1093">
        <f>(EV_DATA[[#This Row],[vehicle_range_km]]/EV_DATA[[#This Row],[battery_capacity_kwh]])</f>
        <v>3.7058823529411766</v>
      </c>
      <c r="R1093">
        <f>(EV_DATA[[#This Row],[avg_ev_price_usd]]/EV_DATA[[#This Row],[vehicle_range_km]])</f>
        <v>200.27777777777777</v>
      </c>
      <c r="S1093">
        <f>(EV_DATA[[#This Row],[charging_stations]]/EV_DATA[[#This Row],[ev_sales_units]])*1000</f>
        <v>791.94003864365038</v>
      </c>
      <c r="T1093" t="s">
        <v>34</v>
      </c>
    </row>
    <row r="1094" spans="1:20" x14ac:dyDescent="0.3">
      <c r="A1094" t="s">
        <v>1137</v>
      </c>
      <c r="B1094" t="s">
        <v>16</v>
      </c>
      <c r="C1094" t="s">
        <v>17</v>
      </c>
      <c r="D1094" t="s">
        <v>58</v>
      </c>
      <c r="E1094" t="s">
        <v>33</v>
      </c>
      <c r="F1094">
        <v>308064</v>
      </c>
      <c r="G1094">
        <v>108</v>
      </c>
      <c r="H1094">
        <v>377</v>
      </c>
      <c r="I1094">
        <v>2.16</v>
      </c>
      <c r="J1094">
        <v>149742</v>
      </c>
      <c r="K1094">
        <v>37126</v>
      </c>
      <c r="L1094">
        <v>23.4</v>
      </c>
      <c r="M1094">
        <v>56.8</v>
      </c>
      <c r="N1094">
        <v>147.30000000000001</v>
      </c>
      <c r="O1094">
        <v>2026</v>
      </c>
      <c r="P1094">
        <f>EV_DATA[[#This Row],[avg_ev_price_usd]]*EV_DATA[[#This Row],[ev_sales_units]]</f>
        <v>11437184064</v>
      </c>
      <c r="Q1094">
        <f>(EV_DATA[[#This Row],[vehicle_range_km]]/EV_DATA[[#This Row],[battery_capacity_kwh]])</f>
        <v>3.4907407407407409</v>
      </c>
      <c r="R1094">
        <f>(EV_DATA[[#This Row],[avg_ev_price_usd]]/EV_DATA[[#This Row],[vehicle_range_km]])</f>
        <v>98.477453580901852</v>
      </c>
      <c r="S1094">
        <f>(EV_DATA[[#This Row],[charging_stations]]/EV_DATA[[#This Row],[ev_sales_units]])*1000</f>
        <v>486.07432221875973</v>
      </c>
      <c r="T1094" t="s">
        <v>20</v>
      </c>
    </row>
    <row r="1095" spans="1:20" x14ac:dyDescent="0.3">
      <c r="A1095" t="s">
        <v>1138</v>
      </c>
      <c r="B1095" t="s">
        <v>66</v>
      </c>
      <c r="C1095" t="s">
        <v>17</v>
      </c>
      <c r="D1095" t="s">
        <v>31</v>
      </c>
      <c r="E1095" t="s">
        <v>19</v>
      </c>
      <c r="F1095">
        <v>341802</v>
      </c>
      <c r="G1095">
        <v>43</v>
      </c>
      <c r="H1095">
        <v>506</v>
      </c>
      <c r="I1095">
        <v>1.29</v>
      </c>
      <c r="J1095">
        <v>1007</v>
      </c>
      <c r="K1095">
        <v>79586</v>
      </c>
      <c r="L1095">
        <v>14.8</v>
      </c>
      <c r="M1095">
        <v>27.1</v>
      </c>
      <c r="N1095">
        <v>183.1</v>
      </c>
      <c r="O1095">
        <v>2026</v>
      </c>
      <c r="P1095">
        <f>EV_DATA[[#This Row],[avg_ev_price_usd]]*EV_DATA[[#This Row],[ev_sales_units]]</f>
        <v>27202653972</v>
      </c>
      <c r="Q1095">
        <f>(EV_DATA[[#This Row],[vehicle_range_km]]/EV_DATA[[#This Row],[battery_capacity_kwh]])</f>
        <v>11.767441860465116</v>
      </c>
      <c r="R1095">
        <f>(EV_DATA[[#This Row],[avg_ev_price_usd]]/EV_DATA[[#This Row],[vehicle_range_km]])</f>
        <v>157.28458498023716</v>
      </c>
      <c r="S1095">
        <f>(EV_DATA[[#This Row],[charging_stations]]/EV_DATA[[#This Row],[ev_sales_units]])*1000</f>
        <v>2.9461501102977747</v>
      </c>
      <c r="T1095" t="s">
        <v>20</v>
      </c>
    </row>
    <row r="1096" spans="1:20" x14ac:dyDescent="0.3">
      <c r="A1096" t="s">
        <v>1139</v>
      </c>
      <c r="B1096" t="s">
        <v>16</v>
      </c>
      <c r="C1096" t="s">
        <v>17</v>
      </c>
      <c r="D1096" t="s">
        <v>58</v>
      </c>
      <c r="E1096" t="s">
        <v>37</v>
      </c>
      <c r="F1096">
        <v>799691</v>
      </c>
      <c r="G1096">
        <v>46</v>
      </c>
      <c r="H1096">
        <v>325</v>
      </c>
      <c r="I1096">
        <v>2.64</v>
      </c>
      <c r="J1096">
        <v>39343</v>
      </c>
      <c r="K1096">
        <v>27787</v>
      </c>
      <c r="L1096">
        <v>20</v>
      </c>
      <c r="M1096">
        <v>5.9</v>
      </c>
      <c r="N1096">
        <v>258.39999999999998</v>
      </c>
      <c r="O1096">
        <v>2026</v>
      </c>
      <c r="P1096">
        <f>EV_DATA[[#This Row],[avg_ev_price_usd]]*EV_DATA[[#This Row],[ev_sales_units]]</f>
        <v>22221013817</v>
      </c>
      <c r="Q1096">
        <f>(EV_DATA[[#This Row],[vehicle_range_km]]/EV_DATA[[#This Row],[battery_capacity_kwh]])</f>
        <v>7.0652173913043477</v>
      </c>
      <c r="R1096">
        <f>(EV_DATA[[#This Row],[avg_ev_price_usd]]/EV_DATA[[#This Row],[vehicle_range_km]])</f>
        <v>85.498461538461541</v>
      </c>
      <c r="S1096">
        <f>(EV_DATA[[#This Row],[charging_stations]]/EV_DATA[[#This Row],[ev_sales_units]])*1000</f>
        <v>49.197752631954089</v>
      </c>
      <c r="T1096" t="s">
        <v>20</v>
      </c>
    </row>
    <row r="1097" spans="1:20" x14ac:dyDescent="0.3">
      <c r="A1097" t="s">
        <v>1140</v>
      </c>
      <c r="B1097" t="s">
        <v>55</v>
      </c>
      <c r="C1097" t="s">
        <v>40</v>
      </c>
      <c r="D1097" t="s">
        <v>29</v>
      </c>
      <c r="E1097" t="s">
        <v>25</v>
      </c>
      <c r="F1097">
        <v>241901</v>
      </c>
      <c r="G1097">
        <v>110</v>
      </c>
      <c r="H1097">
        <v>381</v>
      </c>
      <c r="I1097">
        <v>1.88</v>
      </c>
      <c r="J1097">
        <v>18022</v>
      </c>
      <c r="K1097">
        <v>52990</v>
      </c>
      <c r="L1097">
        <v>22.7</v>
      </c>
      <c r="M1097">
        <v>5.3</v>
      </c>
      <c r="N1097">
        <v>154.6</v>
      </c>
      <c r="O1097">
        <v>2026</v>
      </c>
      <c r="P1097">
        <f>EV_DATA[[#This Row],[avg_ev_price_usd]]*EV_DATA[[#This Row],[ev_sales_units]]</f>
        <v>12818333990</v>
      </c>
      <c r="Q1097">
        <f>(EV_DATA[[#This Row],[vehicle_range_km]]/EV_DATA[[#This Row],[battery_capacity_kwh]])</f>
        <v>3.4636363636363638</v>
      </c>
      <c r="R1097">
        <f>(EV_DATA[[#This Row],[avg_ev_price_usd]]/EV_DATA[[#This Row],[vehicle_range_km]])</f>
        <v>139.08136482939634</v>
      </c>
      <c r="S1097">
        <f>(EV_DATA[[#This Row],[charging_stations]]/EV_DATA[[#This Row],[ev_sales_units]])*1000</f>
        <v>74.501552287919438</v>
      </c>
      <c r="T1097" t="s">
        <v>20</v>
      </c>
    </row>
    <row r="1098" spans="1:20" x14ac:dyDescent="0.3">
      <c r="A1098" t="s">
        <v>1141</v>
      </c>
      <c r="B1098" t="s">
        <v>52</v>
      </c>
      <c r="C1098" t="s">
        <v>40</v>
      </c>
      <c r="D1098" t="s">
        <v>47</v>
      </c>
      <c r="E1098" t="s">
        <v>33</v>
      </c>
      <c r="F1098">
        <v>181867</v>
      </c>
      <c r="G1098">
        <v>58</v>
      </c>
      <c r="H1098">
        <v>456</v>
      </c>
      <c r="I1098">
        <v>1.49</v>
      </c>
      <c r="J1098">
        <v>119830</v>
      </c>
      <c r="K1098">
        <v>68586</v>
      </c>
      <c r="L1098">
        <v>17.8</v>
      </c>
      <c r="M1098">
        <v>54.7</v>
      </c>
      <c r="N1098">
        <v>80.599999999999994</v>
      </c>
      <c r="O1098">
        <v>2026</v>
      </c>
      <c r="P1098">
        <f>EV_DATA[[#This Row],[avg_ev_price_usd]]*EV_DATA[[#This Row],[ev_sales_units]]</f>
        <v>12473530062</v>
      </c>
      <c r="Q1098">
        <f>(EV_DATA[[#This Row],[vehicle_range_km]]/EV_DATA[[#This Row],[battery_capacity_kwh]])</f>
        <v>7.8620689655172411</v>
      </c>
      <c r="R1098">
        <f>(EV_DATA[[#This Row],[avg_ev_price_usd]]/EV_DATA[[#This Row],[vehicle_range_km]])</f>
        <v>150.40789473684211</v>
      </c>
      <c r="S1098">
        <f>(EV_DATA[[#This Row],[charging_stations]]/EV_DATA[[#This Row],[ev_sales_units]])*1000</f>
        <v>658.8880885482248</v>
      </c>
      <c r="T1098" t="s">
        <v>34</v>
      </c>
    </row>
    <row r="1099" spans="1:20" x14ac:dyDescent="0.3">
      <c r="A1099" t="s">
        <v>1142</v>
      </c>
      <c r="B1099" t="s">
        <v>39</v>
      </c>
      <c r="C1099" t="s">
        <v>40</v>
      </c>
      <c r="D1099" t="s">
        <v>18</v>
      </c>
      <c r="E1099" t="s">
        <v>19</v>
      </c>
      <c r="F1099">
        <v>803934</v>
      </c>
      <c r="G1099">
        <v>79</v>
      </c>
      <c r="H1099">
        <v>462</v>
      </c>
      <c r="I1099">
        <v>2.21</v>
      </c>
      <c r="J1099">
        <v>22569</v>
      </c>
      <c r="K1099">
        <v>61485</v>
      </c>
      <c r="L1099">
        <v>20.2</v>
      </c>
      <c r="M1099">
        <v>36.9</v>
      </c>
      <c r="N1099">
        <v>229.7</v>
      </c>
      <c r="O1099">
        <v>2026</v>
      </c>
      <c r="P1099">
        <f>EV_DATA[[#This Row],[avg_ev_price_usd]]*EV_DATA[[#This Row],[ev_sales_units]]</f>
        <v>49429881990</v>
      </c>
      <c r="Q1099">
        <f>(EV_DATA[[#This Row],[vehicle_range_km]]/EV_DATA[[#This Row],[battery_capacity_kwh]])</f>
        <v>5.8481012658227849</v>
      </c>
      <c r="R1099">
        <f>(EV_DATA[[#This Row],[avg_ev_price_usd]]/EV_DATA[[#This Row],[vehicle_range_km]])</f>
        <v>133.08441558441558</v>
      </c>
      <c r="S1099">
        <f>(EV_DATA[[#This Row],[charging_stations]]/EV_DATA[[#This Row],[ev_sales_units]])*1000</f>
        <v>28.073200038809158</v>
      </c>
      <c r="T1099" t="s">
        <v>34</v>
      </c>
    </row>
    <row r="1100" spans="1:20" x14ac:dyDescent="0.3">
      <c r="A1100" t="s">
        <v>1143</v>
      </c>
      <c r="B1100" t="s">
        <v>42</v>
      </c>
      <c r="C1100" t="s">
        <v>17</v>
      </c>
      <c r="D1100" t="s">
        <v>72</v>
      </c>
      <c r="E1100" t="s">
        <v>19</v>
      </c>
      <c r="F1100">
        <v>147200</v>
      </c>
      <c r="G1100">
        <v>46</v>
      </c>
      <c r="H1100">
        <v>581</v>
      </c>
      <c r="I1100">
        <v>0.73</v>
      </c>
      <c r="J1100">
        <v>47441</v>
      </c>
      <c r="K1100">
        <v>47557</v>
      </c>
      <c r="L1100">
        <v>18.5</v>
      </c>
      <c r="M1100">
        <v>12.2</v>
      </c>
      <c r="N1100">
        <v>258.89999999999998</v>
      </c>
      <c r="O1100">
        <v>2026</v>
      </c>
      <c r="P1100">
        <f>EV_DATA[[#This Row],[avg_ev_price_usd]]*EV_DATA[[#This Row],[ev_sales_units]]</f>
        <v>7000390400</v>
      </c>
      <c r="Q1100">
        <f>(EV_DATA[[#This Row],[vehicle_range_km]]/EV_DATA[[#This Row],[battery_capacity_kwh]])</f>
        <v>12.630434782608695</v>
      </c>
      <c r="R1100">
        <f>(EV_DATA[[#This Row],[avg_ev_price_usd]]/EV_DATA[[#This Row],[vehicle_range_km]])</f>
        <v>81.853700516351125</v>
      </c>
      <c r="S1100">
        <f>(EV_DATA[[#This Row],[charging_stations]]/EV_DATA[[#This Row],[ev_sales_units]])*1000</f>
        <v>322.28940217391306</v>
      </c>
      <c r="T1100" t="s">
        <v>34</v>
      </c>
    </row>
    <row r="1101" spans="1:20" x14ac:dyDescent="0.3">
      <c r="A1101" t="s">
        <v>1144</v>
      </c>
      <c r="B1101" t="s">
        <v>39</v>
      </c>
      <c r="C1101" t="s">
        <v>40</v>
      </c>
      <c r="D1101" t="s">
        <v>18</v>
      </c>
      <c r="E1101" t="s">
        <v>33</v>
      </c>
      <c r="F1101">
        <v>179519</v>
      </c>
      <c r="G1101">
        <v>86</v>
      </c>
      <c r="H1101">
        <v>350</v>
      </c>
      <c r="I1101">
        <v>1.97</v>
      </c>
      <c r="J1101">
        <v>103973</v>
      </c>
      <c r="K1101">
        <v>63895</v>
      </c>
      <c r="L1101">
        <v>14.5</v>
      </c>
      <c r="M1101">
        <v>61.7</v>
      </c>
      <c r="N1101">
        <v>222.8</v>
      </c>
      <c r="O1101">
        <v>2026</v>
      </c>
      <c r="P1101">
        <f>EV_DATA[[#This Row],[avg_ev_price_usd]]*EV_DATA[[#This Row],[ev_sales_units]]</f>
        <v>11470366505</v>
      </c>
      <c r="Q1101">
        <f>(EV_DATA[[#This Row],[vehicle_range_km]]/EV_DATA[[#This Row],[battery_capacity_kwh]])</f>
        <v>4.0697674418604652</v>
      </c>
      <c r="R1101">
        <f>(EV_DATA[[#This Row],[avg_ev_price_usd]]/EV_DATA[[#This Row],[vehicle_range_km]])</f>
        <v>182.55714285714285</v>
      </c>
      <c r="S1101">
        <f>(EV_DATA[[#This Row],[charging_stations]]/EV_DATA[[#This Row],[ev_sales_units]])*1000</f>
        <v>579.17546332143115</v>
      </c>
      <c r="T1101" t="s">
        <v>34</v>
      </c>
    </row>
    <row r="1102" spans="1:20" x14ac:dyDescent="0.3">
      <c r="A1102" t="s">
        <v>1145</v>
      </c>
      <c r="B1102" t="s">
        <v>42</v>
      </c>
      <c r="C1102" t="s">
        <v>17</v>
      </c>
      <c r="D1102" t="s">
        <v>31</v>
      </c>
      <c r="E1102" t="s">
        <v>33</v>
      </c>
      <c r="F1102">
        <v>452064</v>
      </c>
      <c r="G1102">
        <v>77</v>
      </c>
      <c r="H1102">
        <v>348</v>
      </c>
      <c r="I1102">
        <v>1.72</v>
      </c>
      <c r="J1102">
        <v>32317</v>
      </c>
      <c r="K1102">
        <v>57519</v>
      </c>
      <c r="L1102">
        <v>18</v>
      </c>
      <c r="M1102">
        <v>59.7</v>
      </c>
      <c r="N1102">
        <v>11.9</v>
      </c>
      <c r="O1102">
        <v>2026</v>
      </c>
      <c r="P1102">
        <f>EV_DATA[[#This Row],[avg_ev_price_usd]]*EV_DATA[[#This Row],[ev_sales_units]]</f>
        <v>26002269216</v>
      </c>
      <c r="Q1102">
        <f>(EV_DATA[[#This Row],[vehicle_range_km]]/EV_DATA[[#This Row],[battery_capacity_kwh]])</f>
        <v>4.5194805194805197</v>
      </c>
      <c r="R1102">
        <f>(EV_DATA[[#This Row],[avg_ev_price_usd]]/EV_DATA[[#This Row],[vehicle_range_km]])</f>
        <v>165.2844827586207</v>
      </c>
      <c r="S1102">
        <f>(EV_DATA[[#This Row],[charging_stations]]/EV_DATA[[#This Row],[ev_sales_units]])*1000</f>
        <v>71.487665463297219</v>
      </c>
      <c r="T1102" t="s">
        <v>34</v>
      </c>
    </row>
    <row r="1103" spans="1:20" x14ac:dyDescent="0.3">
      <c r="A1103" t="s">
        <v>1146</v>
      </c>
      <c r="B1103" t="s">
        <v>66</v>
      </c>
      <c r="C1103" t="s">
        <v>17</v>
      </c>
      <c r="D1103" t="s">
        <v>24</v>
      </c>
      <c r="E1103" t="s">
        <v>19</v>
      </c>
      <c r="F1103">
        <v>343215</v>
      </c>
      <c r="G1103">
        <v>99</v>
      </c>
      <c r="H1103">
        <v>530</v>
      </c>
      <c r="I1103">
        <v>1.52</v>
      </c>
      <c r="J1103">
        <v>107319</v>
      </c>
      <c r="K1103">
        <v>25961</v>
      </c>
      <c r="L1103">
        <v>17.600000000000001</v>
      </c>
      <c r="M1103">
        <v>59</v>
      </c>
      <c r="N1103">
        <v>64.7</v>
      </c>
      <c r="O1103">
        <v>2026</v>
      </c>
      <c r="P1103">
        <f>EV_DATA[[#This Row],[avg_ev_price_usd]]*EV_DATA[[#This Row],[ev_sales_units]]</f>
        <v>8910204615</v>
      </c>
      <c r="Q1103">
        <f>(EV_DATA[[#This Row],[vehicle_range_km]]/EV_DATA[[#This Row],[battery_capacity_kwh]])</f>
        <v>5.3535353535353538</v>
      </c>
      <c r="R1103">
        <f>(EV_DATA[[#This Row],[avg_ev_price_usd]]/EV_DATA[[#This Row],[vehicle_range_km]])</f>
        <v>48.983018867924528</v>
      </c>
      <c r="S1103">
        <f>(EV_DATA[[#This Row],[charging_stations]]/EV_DATA[[#This Row],[ev_sales_units]])*1000</f>
        <v>312.68738254446919</v>
      </c>
      <c r="T1103" t="s">
        <v>20</v>
      </c>
    </row>
    <row r="1104" spans="1:20" x14ac:dyDescent="0.3">
      <c r="A1104" t="s">
        <v>1147</v>
      </c>
      <c r="B1104" t="s">
        <v>66</v>
      </c>
      <c r="C1104" t="s">
        <v>17</v>
      </c>
      <c r="D1104" t="s">
        <v>58</v>
      </c>
      <c r="E1104" t="s">
        <v>33</v>
      </c>
      <c r="F1104">
        <v>898821</v>
      </c>
      <c r="G1104">
        <v>104</v>
      </c>
      <c r="H1104">
        <v>411</v>
      </c>
      <c r="I1104">
        <v>1.49</v>
      </c>
      <c r="J1104">
        <v>189569</v>
      </c>
      <c r="K1104">
        <v>37777</v>
      </c>
      <c r="L1104">
        <v>15</v>
      </c>
      <c r="M1104">
        <v>49.9</v>
      </c>
      <c r="N1104">
        <v>172.6</v>
      </c>
      <c r="O1104">
        <v>2026</v>
      </c>
      <c r="P1104">
        <f>EV_DATA[[#This Row],[avg_ev_price_usd]]*EV_DATA[[#This Row],[ev_sales_units]]</f>
        <v>33954760917</v>
      </c>
      <c r="Q1104">
        <f>(EV_DATA[[#This Row],[vehicle_range_km]]/EV_DATA[[#This Row],[battery_capacity_kwh]])</f>
        <v>3.9519230769230771</v>
      </c>
      <c r="R1104">
        <f>(EV_DATA[[#This Row],[avg_ev_price_usd]]/EV_DATA[[#This Row],[vehicle_range_km]])</f>
        <v>91.914841849148416</v>
      </c>
      <c r="S1104">
        <f>(EV_DATA[[#This Row],[charging_stations]]/EV_DATA[[#This Row],[ev_sales_units]])*1000</f>
        <v>210.90851237343142</v>
      </c>
      <c r="T1104" t="s">
        <v>20</v>
      </c>
    </row>
    <row r="1105" spans="1:20" x14ac:dyDescent="0.3">
      <c r="A1105" t="s">
        <v>1148</v>
      </c>
      <c r="B1105" t="s">
        <v>49</v>
      </c>
      <c r="C1105" t="s">
        <v>23</v>
      </c>
      <c r="D1105" t="s">
        <v>31</v>
      </c>
      <c r="E1105" t="s">
        <v>25</v>
      </c>
      <c r="F1105">
        <v>558520</v>
      </c>
      <c r="G1105">
        <v>51</v>
      </c>
      <c r="H1105">
        <v>413</v>
      </c>
      <c r="I1105">
        <v>1.02</v>
      </c>
      <c r="J1105">
        <v>47741</v>
      </c>
      <c r="K1105">
        <v>78292</v>
      </c>
      <c r="L1105">
        <v>22</v>
      </c>
      <c r="M1105">
        <v>11.4</v>
      </c>
      <c r="N1105">
        <v>182.3</v>
      </c>
      <c r="O1105">
        <v>2026</v>
      </c>
      <c r="P1105">
        <f>EV_DATA[[#This Row],[avg_ev_price_usd]]*EV_DATA[[#This Row],[ev_sales_units]]</f>
        <v>43727647840</v>
      </c>
      <c r="Q1105">
        <f>(EV_DATA[[#This Row],[vehicle_range_km]]/EV_DATA[[#This Row],[battery_capacity_kwh]])</f>
        <v>8.0980392156862742</v>
      </c>
      <c r="R1105">
        <f>(EV_DATA[[#This Row],[avg_ev_price_usd]]/EV_DATA[[#This Row],[vehicle_range_km]])</f>
        <v>189.56900726392251</v>
      </c>
      <c r="S1105">
        <f>(EV_DATA[[#This Row],[charging_stations]]/EV_DATA[[#This Row],[ev_sales_units]])*1000</f>
        <v>85.477691040607311</v>
      </c>
      <c r="T1105" t="s">
        <v>34</v>
      </c>
    </row>
    <row r="1106" spans="1:20" x14ac:dyDescent="0.3">
      <c r="A1106" t="s">
        <v>1149</v>
      </c>
      <c r="B1106" t="s">
        <v>61</v>
      </c>
      <c r="C1106" t="s">
        <v>40</v>
      </c>
      <c r="D1106" t="s">
        <v>45</v>
      </c>
      <c r="E1106" t="s">
        <v>19</v>
      </c>
      <c r="F1106">
        <v>859816</v>
      </c>
      <c r="G1106">
        <v>90</v>
      </c>
      <c r="H1106">
        <v>520</v>
      </c>
      <c r="I1106">
        <v>0.91</v>
      </c>
      <c r="J1106">
        <v>50363</v>
      </c>
      <c r="K1106">
        <v>52169</v>
      </c>
      <c r="L1106">
        <v>22.1</v>
      </c>
      <c r="M1106">
        <v>51.8</v>
      </c>
      <c r="N1106">
        <v>152.9</v>
      </c>
      <c r="O1106">
        <v>2026</v>
      </c>
      <c r="P1106">
        <f>EV_DATA[[#This Row],[avg_ev_price_usd]]*EV_DATA[[#This Row],[ev_sales_units]]</f>
        <v>44855740904</v>
      </c>
      <c r="Q1106">
        <f>(EV_DATA[[#This Row],[vehicle_range_km]]/EV_DATA[[#This Row],[battery_capacity_kwh]])</f>
        <v>5.7777777777777777</v>
      </c>
      <c r="R1106">
        <f>(EV_DATA[[#This Row],[avg_ev_price_usd]]/EV_DATA[[#This Row],[vehicle_range_km]])</f>
        <v>100.325</v>
      </c>
      <c r="S1106">
        <f>(EV_DATA[[#This Row],[charging_stations]]/EV_DATA[[#This Row],[ev_sales_units]])*1000</f>
        <v>58.574160052848519</v>
      </c>
      <c r="T1106" t="s">
        <v>34</v>
      </c>
    </row>
    <row r="1107" spans="1:20" x14ac:dyDescent="0.3">
      <c r="A1107" t="s">
        <v>1150</v>
      </c>
      <c r="B1107" t="s">
        <v>22</v>
      </c>
      <c r="C1107" t="s">
        <v>23</v>
      </c>
      <c r="D1107" t="s">
        <v>31</v>
      </c>
      <c r="E1107" t="s">
        <v>33</v>
      </c>
      <c r="F1107">
        <v>301586</v>
      </c>
      <c r="G1107">
        <v>53</v>
      </c>
      <c r="H1107">
        <v>570</v>
      </c>
      <c r="I1107">
        <v>2.69</v>
      </c>
      <c r="J1107">
        <v>79510</v>
      </c>
      <c r="K1107">
        <v>38508</v>
      </c>
      <c r="L1107">
        <v>12.9</v>
      </c>
      <c r="M1107">
        <v>5.4</v>
      </c>
      <c r="N1107">
        <v>85.7</v>
      </c>
      <c r="O1107">
        <v>2026</v>
      </c>
      <c r="P1107">
        <f>EV_DATA[[#This Row],[avg_ev_price_usd]]*EV_DATA[[#This Row],[ev_sales_units]]</f>
        <v>11613473688</v>
      </c>
      <c r="Q1107">
        <f>(EV_DATA[[#This Row],[vehicle_range_km]]/EV_DATA[[#This Row],[battery_capacity_kwh]])</f>
        <v>10.754716981132075</v>
      </c>
      <c r="R1107">
        <f>(EV_DATA[[#This Row],[avg_ev_price_usd]]/EV_DATA[[#This Row],[vehicle_range_km]])</f>
        <v>67.557894736842101</v>
      </c>
      <c r="S1107">
        <f>(EV_DATA[[#This Row],[charging_stations]]/EV_DATA[[#This Row],[ev_sales_units]])*1000</f>
        <v>263.63955886546461</v>
      </c>
      <c r="T1107" t="s">
        <v>20</v>
      </c>
    </row>
    <row r="1108" spans="1:20" x14ac:dyDescent="0.3">
      <c r="A1108" t="s">
        <v>1151</v>
      </c>
      <c r="B1108" t="s">
        <v>61</v>
      </c>
      <c r="C1108" t="s">
        <v>40</v>
      </c>
      <c r="D1108" t="s">
        <v>72</v>
      </c>
      <c r="E1108" t="s">
        <v>37</v>
      </c>
      <c r="F1108">
        <v>719576</v>
      </c>
      <c r="G1108">
        <v>40</v>
      </c>
      <c r="H1108">
        <v>267</v>
      </c>
      <c r="I1108">
        <v>1.29</v>
      </c>
      <c r="J1108">
        <v>189177</v>
      </c>
      <c r="K1108">
        <v>28784</v>
      </c>
      <c r="L1108">
        <v>12.9</v>
      </c>
      <c r="M1108">
        <v>13.4</v>
      </c>
      <c r="N1108">
        <v>220.3</v>
      </c>
      <c r="O1108">
        <v>2026</v>
      </c>
      <c r="P1108">
        <f>EV_DATA[[#This Row],[avg_ev_price_usd]]*EV_DATA[[#This Row],[ev_sales_units]]</f>
        <v>20712275584</v>
      </c>
      <c r="Q1108">
        <f>(EV_DATA[[#This Row],[vehicle_range_km]]/EV_DATA[[#This Row],[battery_capacity_kwh]])</f>
        <v>6.6749999999999998</v>
      </c>
      <c r="R1108">
        <f>(EV_DATA[[#This Row],[avg_ev_price_usd]]/EV_DATA[[#This Row],[vehicle_range_km]])</f>
        <v>107.80524344569288</v>
      </c>
      <c r="S1108">
        <f>(EV_DATA[[#This Row],[charging_stations]]/EV_DATA[[#This Row],[ev_sales_units]])*1000</f>
        <v>262.90065260653495</v>
      </c>
      <c r="T1108" t="s">
        <v>20</v>
      </c>
    </row>
    <row r="1109" spans="1:20" x14ac:dyDescent="0.3">
      <c r="A1109" t="s">
        <v>1152</v>
      </c>
      <c r="B1109" t="s">
        <v>42</v>
      </c>
      <c r="C1109" t="s">
        <v>17</v>
      </c>
      <c r="D1109" t="s">
        <v>31</v>
      </c>
      <c r="E1109" t="s">
        <v>37</v>
      </c>
      <c r="F1109">
        <v>369382</v>
      </c>
      <c r="G1109">
        <v>73</v>
      </c>
      <c r="H1109">
        <v>582</v>
      </c>
      <c r="I1109">
        <v>2.79</v>
      </c>
      <c r="J1109">
        <v>94908</v>
      </c>
      <c r="K1109">
        <v>48606</v>
      </c>
      <c r="L1109">
        <v>19</v>
      </c>
      <c r="M1109">
        <v>20.100000000000001</v>
      </c>
      <c r="N1109">
        <v>230.2</v>
      </c>
      <c r="O1109">
        <v>2026</v>
      </c>
      <c r="P1109">
        <f>EV_DATA[[#This Row],[avg_ev_price_usd]]*EV_DATA[[#This Row],[ev_sales_units]]</f>
        <v>17954181492</v>
      </c>
      <c r="Q1109">
        <f>(EV_DATA[[#This Row],[vehicle_range_km]]/EV_DATA[[#This Row],[battery_capacity_kwh]])</f>
        <v>7.9726027397260273</v>
      </c>
      <c r="R1109">
        <f>(EV_DATA[[#This Row],[avg_ev_price_usd]]/EV_DATA[[#This Row],[vehicle_range_km]])</f>
        <v>83.515463917525778</v>
      </c>
      <c r="S1109">
        <f>(EV_DATA[[#This Row],[charging_stations]]/EV_DATA[[#This Row],[ev_sales_units]])*1000</f>
        <v>256.93726277945325</v>
      </c>
      <c r="T1109" t="s">
        <v>20</v>
      </c>
    </row>
    <row r="1110" spans="1:20" x14ac:dyDescent="0.3">
      <c r="A1110" t="s">
        <v>1153</v>
      </c>
      <c r="B1110" t="s">
        <v>61</v>
      </c>
      <c r="C1110" t="s">
        <v>40</v>
      </c>
      <c r="D1110" t="s">
        <v>72</v>
      </c>
      <c r="E1110" t="s">
        <v>37</v>
      </c>
      <c r="F1110">
        <v>791898</v>
      </c>
      <c r="G1110">
        <v>71</v>
      </c>
      <c r="H1110">
        <v>264</v>
      </c>
      <c r="I1110">
        <v>2.15</v>
      </c>
      <c r="J1110">
        <v>177938</v>
      </c>
      <c r="K1110">
        <v>66621</v>
      </c>
      <c r="L1110">
        <v>16.899999999999999</v>
      </c>
      <c r="M1110">
        <v>56.6</v>
      </c>
      <c r="N1110">
        <v>252.9</v>
      </c>
      <c r="O1110">
        <v>2026</v>
      </c>
      <c r="P1110">
        <f>EV_DATA[[#This Row],[avg_ev_price_usd]]*EV_DATA[[#This Row],[ev_sales_units]]</f>
        <v>52757036658</v>
      </c>
      <c r="Q1110">
        <f>(EV_DATA[[#This Row],[vehicle_range_km]]/EV_DATA[[#This Row],[battery_capacity_kwh]])</f>
        <v>3.7183098591549295</v>
      </c>
      <c r="R1110">
        <f>(EV_DATA[[#This Row],[avg_ev_price_usd]]/EV_DATA[[#This Row],[vehicle_range_km]])</f>
        <v>252.35227272727272</v>
      </c>
      <c r="S1110">
        <f>(EV_DATA[[#This Row],[charging_stations]]/EV_DATA[[#This Row],[ev_sales_units]])*1000</f>
        <v>224.69813031476278</v>
      </c>
      <c r="T1110" t="s">
        <v>34</v>
      </c>
    </row>
    <row r="1111" spans="1:20" x14ac:dyDescent="0.3">
      <c r="A1111" t="s">
        <v>1154</v>
      </c>
      <c r="B1111" t="s">
        <v>52</v>
      </c>
      <c r="C1111" t="s">
        <v>40</v>
      </c>
      <c r="D1111" t="s">
        <v>47</v>
      </c>
      <c r="E1111" t="s">
        <v>37</v>
      </c>
      <c r="F1111">
        <v>189443</v>
      </c>
      <c r="G1111">
        <v>72</v>
      </c>
      <c r="H1111">
        <v>344</v>
      </c>
      <c r="I1111">
        <v>0.75</v>
      </c>
      <c r="J1111">
        <v>25623</v>
      </c>
      <c r="K1111">
        <v>46621</v>
      </c>
      <c r="L1111">
        <v>18.600000000000001</v>
      </c>
      <c r="M1111">
        <v>27.3</v>
      </c>
      <c r="N1111">
        <v>240.5</v>
      </c>
      <c r="O1111">
        <v>2026</v>
      </c>
      <c r="P1111">
        <f>EV_DATA[[#This Row],[avg_ev_price_usd]]*EV_DATA[[#This Row],[ev_sales_units]]</f>
        <v>8832022103</v>
      </c>
      <c r="Q1111">
        <f>(EV_DATA[[#This Row],[vehicle_range_km]]/EV_DATA[[#This Row],[battery_capacity_kwh]])</f>
        <v>4.7777777777777777</v>
      </c>
      <c r="R1111">
        <f>(EV_DATA[[#This Row],[avg_ev_price_usd]]/EV_DATA[[#This Row],[vehicle_range_km]])</f>
        <v>135.52616279069767</v>
      </c>
      <c r="S1111">
        <f>(EV_DATA[[#This Row],[charging_stations]]/EV_DATA[[#This Row],[ev_sales_units]])*1000</f>
        <v>135.25440369926577</v>
      </c>
      <c r="T1111" t="s">
        <v>34</v>
      </c>
    </row>
    <row r="1112" spans="1:20" x14ac:dyDescent="0.3">
      <c r="A1112" t="s">
        <v>1155</v>
      </c>
      <c r="B1112" t="s">
        <v>66</v>
      </c>
      <c r="C1112" t="s">
        <v>17</v>
      </c>
      <c r="D1112" t="s">
        <v>58</v>
      </c>
      <c r="E1112" t="s">
        <v>19</v>
      </c>
      <c r="F1112">
        <v>402405</v>
      </c>
      <c r="G1112">
        <v>69</v>
      </c>
      <c r="H1112">
        <v>350</v>
      </c>
      <c r="I1112">
        <v>1.88</v>
      </c>
      <c r="J1112">
        <v>139265</v>
      </c>
      <c r="K1112">
        <v>59902</v>
      </c>
      <c r="L1112">
        <v>24.3</v>
      </c>
      <c r="M1112">
        <v>30.1</v>
      </c>
      <c r="N1112">
        <v>225.8</v>
      </c>
      <c r="O1112">
        <v>2026</v>
      </c>
      <c r="P1112">
        <f>EV_DATA[[#This Row],[avg_ev_price_usd]]*EV_DATA[[#This Row],[ev_sales_units]]</f>
        <v>24104864310</v>
      </c>
      <c r="Q1112">
        <f>(EV_DATA[[#This Row],[vehicle_range_km]]/EV_DATA[[#This Row],[battery_capacity_kwh]])</f>
        <v>5.0724637681159424</v>
      </c>
      <c r="R1112">
        <f>(EV_DATA[[#This Row],[avg_ev_price_usd]]/EV_DATA[[#This Row],[vehicle_range_km]])</f>
        <v>171.14857142857142</v>
      </c>
      <c r="S1112">
        <f>(EV_DATA[[#This Row],[charging_stations]]/EV_DATA[[#This Row],[ev_sales_units]])*1000</f>
        <v>346.08168387569737</v>
      </c>
      <c r="T1112" t="s">
        <v>20</v>
      </c>
    </row>
    <row r="1113" spans="1:20" x14ac:dyDescent="0.3">
      <c r="A1113" t="s">
        <v>1156</v>
      </c>
      <c r="B1113" t="s">
        <v>39</v>
      </c>
      <c r="C1113" t="s">
        <v>40</v>
      </c>
      <c r="D1113" t="s">
        <v>45</v>
      </c>
      <c r="E1113" t="s">
        <v>33</v>
      </c>
      <c r="F1113">
        <v>8134</v>
      </c>
      <c r="G1113">
        <v>79</v>
      </c>
      <c r="H1113">
        <v>484</v>
      </c>
      <c r="I1113">
        <v>2.1800000000000002</v>
      </c>
      <c r="J1113">
        <v>153475</v>
      </c>
      <c r="K1113">
        <v>60018</v>
      </c>
      <c r="L1113">
        <v>16.399999999999999</v>
      </c>
      <c r="M1113">
        <v>10.199999999999999</v>
      </c>
      <c r="N1113">
        <v>100.3</v>
      </c>
      <c r="O1113">
        <v>2026</v>
      </c>
      <c r="P1113">
        <f>EV_DATA[[#This Row],[avg_ev_price_usd]]*EV_DATA[[#This Row],[ev_sales_units]]</f>
        <v>488186412</v>
      </c>
      <c r="Q1113">
        <f>(EV_DATA[[#This Row],[vehicle_range_km]]/EV_DATA[[#This Row],[battery_capacity_kwh]])</f>
        <v>6.1265822784810124</v>
      </c>
      <c r="R1113">
        <f>(EV_DATA[[#This Row],[avg_ev_price_usd]]/EV_DATA[[#This Row],[vehicle_range_km]])</f>
        <v>124.00413223140495</v>
      </c>
      <c r="S1113">
        <f>(EV_DATA[[#This Row],[charging_stations]]/EV_DATA[[#This Row],[ev_sales_units]])*1000</f>
        <v>18868.330464716008</v>
      </c>
      <c r="T1113" t="s">
        <v>34</v>
      </c>
    </row>
    <row r="1114" spans="1:20" x14ac:dyDescent="0.3">
      <c r="A1114" t="s">
        <v>1157</v>
      </c>
      <c r="B1114" t="s">
        <v>66</v>
      </c>
      <c r="C1114" t="s">
        <v>17</v>
      </c>
      <c r="D1114" t="s">
        <v>72</v>
      </c>
      <c r="E1114" t="s">
        <v>19</v>
      </c>
      <c r="F1114">
        <v>694565</v>
      </c>
      <c r="G1114">
        <v>95</v>
      </c>
      <c r="H1114">
        <v>554</v>
      </c>
      <c r="I1114">
        <v>2.0699999999999998</v>
      </c>
      <c r="J1114">
        <v>29311</v>
      </c>
      <c r="K1114">
        <v>60587</v>
      </c>
      <c r="L1114">
        <v>15.4</v>
      </c>
      <c r="M1114">
        <v>38</v>
      </c>
      <c r="N1114">
        <v>52.9</v>
      </c>
      <c r="O1114">
        <v>2026</v>
      </c>
      <c r="P1114">
        <f>EV_DATA[[#This Row],[avg_ev_price_usd]]*EV_DATA[[#This Row],[ev_sales_units]]</f>
        <v>42081609655</v>
      </c>
      <c r="Q1114">
        <f>(EV_DATA[[#This Row],[vehicle_range_km]]/EV_DATA[[#This Row],[battery_capacity_kwh]])</f>
        <v>5.8315789473684214</v>
      </c>
      <c r="R1114">
        <f>(EV_DATA[[#This Row],[avg_ev_price_usd]]/EV_DATA[[#This Row],[vehicle_range_km]])</f>
        <v>109.36281588447653</v>
      </c>
      <c r="S1114">
        <f>(EV_DATA[[#This Row],[charging_stations]]/EV_DATA[[#This Row],[ev_sales_units]])*1000</f>
        <v>42.200513990771206</v>
      </c>
      <c r="T1114" t="s">
        <v>20</v>
      </c>
    </row>
    <row r="1115" spans="1:20" x14ac:dyDescent="0.3">
      <c r="A1115" t="s">
        <v>1158</v>
      </c>
      <c r="B1115" t="s">
        <v>16</v>
      </c>
      <c r="C1115" t="s">
        <v>17</v>
      </c>
      <c r="D1115" t="s">
        <v>18</v>
      </c>
      <c r="E1115" t="s">
        <v>37</v>
      </c>
      <c r="F1115">
        <v>828272</v>
      </c>
      <c r="G1115">
        <v>93</v>
      </c>
      <c r="H1115">
        <v>611</v>
      </c>
      <c r="I1115">
        <v>2.48</v>
      </c>
      <c r="J1115">
        <v>151811</v>
      </c>
      <c r="K1115">
        <v>38597</v>
      </c>
      <c r="L1115">
        <v>24.9</v>
      </c>
      <c r="M1115">
        <v>23</v>
      </c>
      <c r="N1115">
        <v>289.10000000000002</v>
      </c>
      <c r="O1115">
        <v>2026</v>
      </c>
      <c r="P1115">
        <f>EV_DATA[[#This Row],[avg_ev_price_usd]]*EV_DATA[[#This Row],[ev_sales_units]]</f>
        <v>31968814384</v>
      </c>
      <c r="Q1115">
        <f>(EV_DATA[[#This Row],[vehicle_range_km]]/EV_DATA[[#This Row],[battery_capacity_kwh]])</f>
        <v>6.56989247311828</v>
      </c>
      <c r="R1115">
        <f>(EV_DATA[[#This Row],[avg_ev_price_usd]]/EV_DATA[[#This Row],[vehicle_range_km]])</f>
        <v>63.170212765957444</v>
      </c>
      <c r="S1115">
        <f>(EV_DATA[[#This Row],[charging_stations]]/EV_DATA[[#This Row],[ev_sales_units]])*1000</f>
        <v>183.28640832963083</v>
      </c>
      <c r="T1115" t="s">
        <v>20</v>
      </c>
    </row>
    <row r="1116" spans="1:20" x14ac:dyDescent="0.3">
      <c r="A1116" t="s">
        <v>1159</v>
      </c>
      <c r="B1116" t="s">
        <v>55</v>
      </c>
      <c r="C1116" t="s">
        <v>40</v>
      </c>
      <c r="D1116" t="s">
        <v>47</v>
      </c>
      <c r="E1116" t="s">
        <v>19</v>
      </c>
      <c r="F1116">
        <v>107529</v>
      </c>
      <c r="G1116">
        <v>50</v>
      </c>
      <c r="H1116">
        <v>372</v>
      </c>
      <c r="I1116">
        <v>2.69</v>
      </c>
      <c r="J1116">
        <v>124606</v>
      </c>
      <c r="K1116">
        <v>53446</v>
      </c>
      <c r="L1116">
        <v>20</v>
      </c>
      <c r="M1116">
        <v>47</v>
      </c>
      <c r="N1116">
        <v>31.1</v>
      </c>
      <c r="O1116">
        <v>2026</v>
      </c>
      <c r="P1116">
        <f>EV_DATA[[#This Row],[avg_ev_price_usd]]*EV_DATA[[#This Row],[ev_sales_units]]</f>
        <v>5746994934</v>
      </c>
      <c r="Q1116">
        <f>(EV_DATA[[#This Row],[vehicle_range_km]]/EV_DATA[[#This Row],[battery_capacity_kwh]])</f>
        <v>7.44</v>
      </c>
      <c r="R1116">
        <f>(EV_DATA[[#This Row],[avg_ev_price_usd]]/EV_DATA[[#This Row],[vehicle_range_km]])</f>
        <v>143.6720430107527</v>
      </c>
      <c r="S1116">
        <f>(EV_DATA[[#This Row],[charging_stations]]/EV_DATA[[#This Row],[ev_sales_units]])*1000</f>
        <v>1158.8129713844637</v>
      </c>
      <c r="T1116" t="s">
        <v>34</v>
      </c>
    </row>
    <row r="1117" spans="1:20" x14ac:dyDescent="0.3">
      <c r="A1117" t="s">
        <v>1160</v>
      </c>
      <c r="B1117" t="s">
        <v>66</v>
      </c>
      <c r="C1117" t="s">
        <v>17</v>
      </c>
      <c r="D1117" t="s">
        <v>72</v>
      </c>
      <c r="E1117" t="s">
        <v>25</v>
      </c>
      <c r="F1117">
        <v>41334</v>
      </c>
      <c r="G1117">
        <v>104</v>
      </c>
      <c r="H1117">
        <v>614</v>
      </c>
      <c r="I1117">
        <v>2.34</v>
      </c>
      <c r="J1117">
        <v>154835</v>
      </c>
      <c r="K1117">
        <v>32452</v>
      </c>
      <c r="L1117">
        <v>15.3</v>
      </c>
      <c r="M1117">
        <v>22.7</v>
      </c>
      <c r="N1117">
        <v>15.7</v>
      </c>
      <c r="O1117">
        <v>2026</v>
      </c>
      <c r="P1117">
        <f>EV_DATA[[#This Row],[avg_ev_price_usd]]*EV_DATA[[#This Row],[ev_sales_units]]</f>
        <v>1341370968</v>
      </c>
      <c r="Q1117">
        <f>(EV_DATA[[#This Row],[vehicle_range_km]]/EV_DATA[[#This Row],[battery_capacity_kwh]])</f>
        <v>5.9038461538461542</v>
      </c>
      <c r="R1117">
        <f>(EV_DATA[[#This Row],[avg_ev_price_usd]]/EV_DATA[[#This Row],[vehicle_range_km]])</f>
        <v>52.853420195439739</v>
      </c>
      <c r="S1117">
        <f>(EV_DATA[[#This Row],[charging_stations]]/EV_DATA[[#This Row],[ev_sales_units]])*1000</f>
        <v>3745.9476460057094</v>
      </c>
      <c r="T1117" t="s">
        <v>20</v>
      </c>
    </row>
    <row r="1118" spans="1:20" x14ac:dyDescent="0.3">
      <c r="A1118" t="s">
        <v>1161</v>
      </c>
      <c r="B1118" t="s">
        <v>55</v>
      </c>
      <c r="C1118" t="s">
        <v>40</v>
      </c>
      <c r="D1118" t="s">
        <v>29</v>
      </c>
      <c r="E1118" t="s">
        <v>19</v>
      </c>
      <c r="F1118">
        <v>875305</v>
      </c>
      <c r="G1118">
        <v>107</v>
      </c>
      <c r="H1118">
        <v>424</v>
      </c>
      <c r="I1118">
        <v>1.52</v>
      </c>
      <c r="J1118">
        <v>196754</v>
      </c>
      <c r="K1118">
        <v>51198</v>
      </c>
      <c r="L1118">
        <v>14.7</v>
      </c>
      <c r="M1118">
        <v>53.8</v>
      </c>
      <c r="N1118">
        <v>172.7</v>
      </c>
      <c r="O1118">
        <v>2026</v>
      </c>
      <c r="P1118">
        <f>EV_DATA[[#This Row],[avg_ev_price_usd]]*EV_DATA[[#This Row],[ev_sales_units]]</f>
        <v>44813865390</v>
      </c>
      <c r="Q1118">
        <f>(EV_DATA[[#This Row],[vehicle_range_km]]/EV_DATA[[#This Row],[battery_capacity_kwh]])</f>
        <v>3.9626168224299065</v>
      </c>
      <c r="R1118">
        <f>(EV_DATA[[#This Row],[avg_ev_price_usd]]/EV_DATA[[#This Row],[vehicle_range_km]])</f>
        <v>120.75</v>
      </c>
      <c r="S1118">
        <f>(EV_DATA[[#This Row],[charging_stations]]/EV_DATA[[#This Row],[ev_sales_units]])*1000</f>
        <v>224.78336122837183</v>
      </c>
      <c r="T1118" t="s">
        <v>20</v>
      </c>
    </row>
    <row r="1119" spans="1:20" x14ac:dyDescent="0.3">
      <c r="A1119" t="s">
        <v>1162</v>
      </c>
      <c r="B1119" t="s">
        <v>22</v>
      </c>
      <c r="C1119" t="s">
        <v>23</v>
      </c>
      <c r="D1119" t="s">
        <v>58</v>
      </c>
      <c r="E1119" t="s">
        <v>33</v>
      </c>
      <c r="F1119">
        <v>133654</v>
      </c>
      <c r="G1119">
        <v>106</v>
      </c>
      <c r="H1119">
        <v>405</v>
      </c>
      <c r="I1119">
        <v>1.46</v>
      </c>
      <c r="J1119">
        <v>165513</v>
      </c>
      <c r="K1119">
        <v>53377</v>
      </c>
      <c r="L1119">
        <v>21.5</v>
      </c>
      <c r="M1119">
        <v>33.299999999999997</v>
      </c>
      <c r="N1119">
        <v>70.8</v>
      </c>
      <c r="O1119">
        <v>2026</v>
      </c>
      <c r="P1119">
        <f>EV_DATA[[#This Row],[avg_ev_price_usd]]*EV_DATA[[#This Row],[ev_sales_units]]</f>
        <v>7134049558</v>
      </c>
      <c r="Q1119">
        <f>(EV_DATA[[#This Row],[vehicle_range_km]]/EV_DATA[[#This Row],[battery_capacity_kwh]])</f>
        <v>3.8207547169811322</v>
      </c>
      <c r="R1119">
        <f>(EV_DATA[[#This Row],[avg_ev_price_usd]]/EV_DATA[[#This Row],[vehicle_range_km]])</f>
        <v>131.79506172839507</v>
      </c>
      <c r="S1119">
        <f>(EV_DATA[[#This Row],[charging_stations]]/EV_DATA[[#This Row],[ev_sales_units]])*1000</f>
        <v>1238.3692220210394</v>
      </c>
      <c r="T1119" t="s">
        <v>34</v>
      </c>
    </row>
    <row r="1120" spans="1:20" x14ac:dyDescent="0.3">
      <c r="A1120" t="s">
        <v>1163</v>
      </c>
      <c r="B1120" t="s">
        <v>55</v>
      </c>
      <c r="C1120" t="s">
        <v>40</v>
      </c>
      <c r="D1120" t="s">
        <v>47</v>
      </c>
      <c r="E1120" t="s">
        <v>19</v>
      </c>
      <c r="F1120">
        <v>702796</v>
      </c>
      <c r="G1120">
        <v>85</v>
      </c>
      <c r="H1120">
        <v>319</v>
      </c>
      <c r="I1120">
        <v>2.83</v>
      </c>
      <c r="J1120">
        <v>34861</v>
      </c>
      <c r="K1120">
        <v>40383</v>
      </c>
      <c r="L1120">
        <v>20.5</v>
      </c>
      <c r="M1120">
        <v>49.6</v>
      </c>
      <c r="N1120">
        <v>298.5</v>
      </c>
      <c r="O1120">
        <v>2026</v>
      </c>
      <c r="P1120">
        <f>EV_DATA[[#This Row],[avg_ev_price_usd]]*EV_DATA[[#This Row],[ev_sales_units]]</f>
        <v>28381010868</v>
      </c>
      <c r="Q1120">
        <f>(EV_DATA[[#This Row],[vehicle_range_km]]/EV_DATA[[#This Row],[battery_capacity_kwh]])</f>
        <v>3.7529411764705882</v>
      </c>
      <c r="R1120">
        <f>(EV_DATA[[#This Row],[avg_ev_price_usd]]/EV_DATA[[#This Row],[vehicle_range_km]])</f>
        <v>126.59247648902821</v>
      </c>
      <c r="S1120">
        <f>(EV_DATA[[#This Row],[charging_stations]]/EV_DATA[[#This Row],[ev_sales_units]])*1000</f>
        <v>49.603298823556194</v>
      </c>
      <c r="T1120" t="s">
        <v>20</v>
      </c>
    </row>
    <row r="1121" spans="1:20" x14ac:dyDescent="0.3">
      <c r="A1121" t="s">
        <v>1164</v>
      </c>
      <c r="B1121" t="s">
        <v>66</v>
      </c>
      <c r="C1121" t="s">
        <v>17</v>
      </c>
      <c r="D1121" t="s">
        <v>18</v>
      </c>
      <c r="E1121" t="s">
        <v>19</v>
      </c>
      <c r="F1121">
        <v>299010</v>
      </c>
      <c r="G1121">
        <v>64</v>
      </c>
      <c r="H1121">
        <v>375</v>
      </c>
      <c r="I1121">
        <v>0.87</v>
      </c>
      <c r="J1121">
        <v>137061</v>
      </c>
      <c r="K1121">
        <v>58158</v>
      </c>
      <c r="L1121">
        <v>14.4</v>
      </c>
      <c r="M1121">
        <v>47.3</v>
      </c>
      <c r="N1121">
        <v>201.1</v>
      </c>
      <c r="O1121">
        <v>2026</v>
      </c>
      <c r="P1121">
        <f>EV_DATA[[#This Row],[avg_ev_price_usd]]*EV_DATA[[#This Row],[ev_sales_units]]</f>
        <v>17389823580</v>
      </c>
      <c r="Q1121">
        <f>(EV_DATA[[#This Row],[vehicle_range_km]]/EV_DATA[[#This Row],[battery_capacity_kwh]])</f>
        <v>5.859375</v>
      </c>
      <c r="R1121">
        <f>(EV_DATA[[#This Row],[avg_ev_price_usd]]/EV_DATA[[#This Row],[vehicle_range_km]])</f>
        <v>155.08799999999999</v>
      </c>
      <c r="S1121">
        <f>(EV_DATA[[#This Row],[charging_stations]]/EV_DATA[[#This Row],[ev_sales_units]])*1000</f>
        <v>458.38266278719777</v>
      </c>
      <c r="T1121" t="s">
        <v>20</v>
      </c>
    </row>
    <row r="1122" spans="1:20" x14ac:dyDescent="0.3">
      <c r="A1122" t="s">
        <v>1165</v>
      </c>
      <c r="B1122" t="s">
        <v>27</v>
      </c>
      <c r="C1122" t="s">
        <v>28</v>
      </c>
      <c r="D1122" t="s">
        <v>43</v>
      </c>
      <c r="E1122" t="s">
        <v>25</v>
      </c>
      <c r="F1122">
        <v>548071</v>
      </c>
      <c r="G1122">
        <v>108</v>
      </c>
      <c r="H1122">
        <v>544</v>
      </c>
      <c r="I1122">
        <v>2.5</v>
      </c>
      <c r="J1122">
        <v>195220</v>
      </c>
      <c r="K1122">
        <v>40693</v>
      </c>
      <c r="L1122">
        <v>23.6</v>
      </c>
      <c r="M1122">
        <v>41.9</v>
      </c>
      <c r="N1122">
        <v>104.4</v>
      </c>
      <c r="O1122">
        <v>2026</v>
      </c>
      <c r="P1122">
        <f>EV_DATA[[#This Row],[avg_ev_price_usd]]*EV_DATA[[#This Row],[ev_sales_units]]</f>
        <v>22302653203</v>
      </c>
      <c r="Q1122">
        <f>(EV_DATA[[#This Row],[vehicle_range_km]]/EV_DATA[[#This Row],[battery_capacity_kwh]])</f>
        <v>5.0370370370370372</v>
      </c>
      <c r="R1122">
        <f>(EV_DATA[[#This Row],[avg_ev_price_usd]]/EV_DATA[[#This Row],[vehicle_range_km]])</f>
        <v>74.803308823529406</v>
      </c>
      <c r="S1122">
        <f>(EV_DATA[[#This Row],[charging_stations]]/EV_DATA[[#This Row],[ev_sales_units]])*1000</f>
        <v>356.19472659564184</v>
      </c>
      <c r="T1122" t="s">
        <v>20</v>
      </c>
    </row>
    <row r="1123" spans="1:20" x14ac:dyDescent="0.3">
      <c r="A1123" t="s">
        <v>1166</v>
      </c>
      <c r="B1123" t="s">
        <v>42</v>
      </c>
      <c r="C1123" t="s">
        <v>17</v>
      </c>
      <c r="D1123" t="s">
        <v>24</v>
      </c>
      <c r="E1123" t="s">
        <v>19</v>
      </c>
      <c r="F1123">
        <v>22339</v>
      </c>
      <c r="G1123">
        <v>80</v>
      </c>
      <c r="H1123">
        <v>255</v>
      </c>
      <c r="I1123">
        <v>1.77</v>
      </c>
      <c r="J1123">
        <v>184989</v>
      </c>
      <c r="K1123">
        <v>64082</v>
      </c>
      <c r="L1123">
        <v>19.399999999999999</v>
      </c>
      <c r="M1123">
        <v>28.9</v>
      </c>
      <c r="N1123">
        <v>168.6</v>
      </c>
      <c r="O1123">
        <v>2026</v>
      </c>
      <c r="P1123">
        <f>EV_DATA[[#This Row],[avg_ev_price_usd]]*EV_DATA[[#This Row],[ev_sales_units]]</f>
        <v>1431527798</v>
      </c>
      <c r="Q1123">
        <f>(EV_DATA[[#This Row],[vehicle_range_km]]/EV_DATA[[#This Row],[battery_capacity_kwh]])</f>
        <v>3.1875</v>
      </c>
      <c r="R1123">
        <f>(EV_DATA[[#This Row],[avg_ev_price_usd]]/EV_DATA[[#This Row],[vehicle_range_km]])</f>
        <v>251.30196078431374</v>
      </c>
      <c r="S1123">
        <f>(EV_DATA[[#This Row],[charging_stations]]/EV_DATA[[#This Row],[ev_sales_units]])*1000</f>
        <v>8280.9884059268534</v>
      </c>
      <c r="T1123" t="s">
        <v>20</v>
      </c>
    </row>
    <row r="1124" spans="1:20" x14ac:dyDescent="0.3">
      <c r="A1124" t="s">
        <v>1167</v>
      </c>
      <c r="B1124" t="s">
        <v>49</v>
      </c>
      <c r="C1124" t="s">
        <v>23</v>
      </c>
      <c r="D1124" t="s">
        <v>24</v>
      </c>
      <c r="E1124" t="s">
        <v>25</v>
      </c>
      <c r="F1124">
        <v>241449</v>
      </c>
      <c r="G1124">
        <v>97</v>
      </c>
      <c r="H1124">
        <v>499</v>
      </c>
      <c r="I1124">
        <v>1.81</v>
      </c>
      <c r="J1124">
        <v>179017</v>
      </c>
      <c r="K1124">
        <v>71053</v>
      </c>
      <c r="L1124">
        <v>16.2</v>
      </c>
      <c r="M1124">
        <v>50.4</v>
      </c>
      <c r="N1124">
        <v>54.2</v>
      </c>
      <c r="O1124">
        <v>2026</v>
      </c>
      <c r="P1124">
        <f>EV_DATA[[#This Row],[avg_ev_price_usd]]*EV_DATA[[#This Row],[ev_sales_units]]</f>
        <v>17155675797</v>
      </c>
      <c r="Q1124">
        <f>(EV_DATA[[#This Row],[vehicle_range_km]]/EV_DATA[[#This Row],[battery_capacity_kwh]])</f>
        <v>5.1443298969072169</v>
      </c>
      <c r="R1124">
        <f>(EV_DATA[[#This Row],[avg_ev_price_usd]]/EV_DATA[[#This Row],[vehicle_range_km]])</f>
        <v>142.39078156312624</v>
      </c>
      <c r="S1124">
        <f>(EV_DATA[[#This Row],[charging_stations]]/EV_DATA[[#This Row],[ev_sales_units]])*1000</f>
        <v>741.42779634622639</v>
      </c>
      <c r="T1124" t="s">
        <v>20</v>
      </c>
    </row>
    <row r="1125" spans="1:20" x14ac:dyDescent="0.3">
      <c r="A1125" t="s">
        <v>1168</v>
      </c>
      <c r="B1125" t="s">
        <v>22</v>
      </c>
      <c r="C1125" t="s">
        <v>23</v>
      </c>
      <c r="D1125" t="s">
        <v>24</v>
      </c>
      <c r="E1125" t="s">
        <v>25</v>
      </c>
      <c r="F1125">
        <v>253518</v>
      </c>
      <c r="G1125">
        <v>112</v>
      </c>
      <c r="H1125">
        <v>353</v>
      </c>
      <c r="I1125">
        <v>2.4500000000000002</v>
      </c>
      <c r="J1125">
        <v>145082</v>
      </c>
      <c r="K1125">
        <v>61913</v>
      </c>
      <c r="L1125">
        <v>15.6</v>
      </c>
      <c r="M1125">
        <v>25</v>
      </c>
      <c r="N1125">
        <v>53.2</v>
      </c>
      <c r="O1125">
        <v>2026</v>
      </c>
      <c r="P1125">
        <f>EV_DATA[[#This Row],[avg_ev_price_usd]]*EV_DATA[[#This Row],[ev_sales_units]]</f>
        <v>15696059934</v>
      </c>
      <c r="Q1125">
        <f>(EV_DATA[[#This Row],[vehicle_range_km]]/EV_DATA[[#This Row],[battery_capacity_kwh]])</f>
        <v>3.1517857142857144</v>
      </c>
      <c r="R1125">
        <f>(EV_DATA[[#This Row],[avg_ev_price_usd]]/EV_DATA[[#This Row],[vehicle_range_km]])</f>
        <v>175.39093484419263</v>
      </c>
      <c r="S1125">
        <f>(EV_DATA[[#This Row],[charging_stations]]/EV_DATA[[#This Row],[ev_sales_units]])*1000</f>
        <v>572.27494694656787</v>
      </c>
      <c r="T1125" t="s">
        <v>20</v>
      </c>
    </row>
    <row r="1126" spans="1:20" x14ac:dyDescent="0.3">
      <c r="A1126" t="s">
        <v>1169</v>
      </c>
      <c r="B1126" t="s">
        <v>61</v>
      </c>
      <c r="C1126" t="s">
        <v>40</v>
      </c>
      <c r="D1126" t="s">
        <v>47</v>
      </c>
      <c r="E1126" t="s">
        <v>33</v>
      </c>
      <c r="F1126">
        <v>221327</v>
      </c>
      <c r="G1126">
        <v>40</v>
      </c>
      <c r="H1126">
        <v>529</v>
      </c>
      <c r="I1126">
        <v>0.93</v>
      </c>
      <c r="J1126">
        <v>1544</v>
      </c>
      <c r="K1126">
        <v>50534</v>
      </c>
      <c r="L1126">
        <v>23.7</v>
      </c>
      <c r="M1126">
        <v>20.9</v>
      </c>
      <c r="N1126">
        <v>15.1</v>
      </c>
      <c r="O1126">
        <v>2026</v>
      </c>
      <c r="P1126">
        <f>EV_DATA[[#This Row],[avg_ev_price_usd]]*EV_DATA[[#This Row],[ev_sales_units]]</f>
        <v>11184538618</v>
      </c>
      <c r="Q1126">
        <f>(EV_DATA[[#This Row],[vehicle_range_km]]/EV_DATA[[#This Row],[battery_capacity_kwh]])</f>
        <v>13.225</v>
      </c>
      <c r="R1126">
        <f>(EV_DATA[[#This Row],[avg_ev_price_usd]]/EV_DATA[[#This Row],[vehicle_range_km]])</f>
        <v>95.527410207939511</v>
      </c>
      <c r="S1126">
        <f>(EV_DATA[[#This Row],[charging_stations]]/EV_DATA[[#This Row],[ev_sales_units]])*1000</f>
        <v>6.9761032318695868</v>
      </c>
      <c r="T1126" t="s">
        <v>34</v>
      </c>
    </row>
    <row r="1127" spans="1:20" x14ac:dyDescent="0.3">
      <c r="A1127" t="s">
        <v>1170</v>
      </c>
      <c r="B1127" t="s">
        <v>52</v>
      </c>
      <c r="C1127" t="s">
        <v>40</v>
      </c>
      <c r="D1127" t="s">
        <v>58</v>
      </c>
      <c r="E1127" t="s">
        <v>25</v>
      </c>
      <c r="F1127">
        <v>46015</v>
      </c>
      <c r="G1127">
        <v>58</v>
      </c>
      <c r="H1127">
        <v>380</v>
      </c>
      <c r="I1127">
        <v>2.21</v>
      </c>
      <c r="J1127">
        <v>150320</v>
      </c>
      <c r="K1127">
        <v>42503</v>
      </c>
      <c r="L1127">
        <v>20</v>
      </c>
      <c r="M1127">
        <v>10.9</v>
      </c>
      <c r="N1127">
        <v>241.9</v>
      </c>
      <c r="O1127">
        <v>2026</v>
      </c>
      <c r="P1127">
        <f>EV_DATA[[#This Row],[avg_ev_price_usd]]*EV_DATA[[#This Row],[ev_sales_units]]</f>
        <v>1955775545</v>
      </c>
      <c r="Q1127">
        <f>(EV_DATA[[#This Row],[vehicle_range_km]]/EV_DATA[[#This Row],[battery_capacity_kwh]])</f>
        <v>6.5517241379310347</v>
      </c>
      <c r="R1127">
        <f>(EV_DATA[[#This Row],[avg_ev_price_usd]]/EV_DATA[[#This Row],[vehicle_range_km]])</f>
        <v>111.85</v>
      </c>
      <c r="S1127">
        <f>(EV_DATA[[#This Row],[charging_stations]]/EV_DATA[[#This Row],[ev_sales_units]])*1000</f>
        <v>3266.7608388568942</v>
      </c>
      <c r="T1127" t="s">
        <v>34</v>
      </c>
    </row>
    <row r="1128" spans="1:20" x14ac:dyDescent="0.3">
      <c r="A1128" t="s">
        <v>1171</v>
      </c>
      <c r="B1128" t="s">
        <v>52</v>
      </c>
      <c r="C1128" t="s">
        <v>40</v>
      </c>
      <c r="D1128" t="s">
        <v>45</v>
      </c>
      <c r="E1128" t="s">
        <v>25</v>
      </c>
      <c r="F1128">
        <v>445029</v>
      </c>
      <c r="G1128">
        <v>49</v>
      </c>
      <c r="H1128">
        <v>552</v>
      </c>
      <c r="I1128">
        <v>1.2</v>
      </c>
      <c r="J1128">
        <v>117879</v>
      </c>
      <c r="K1128">
        <v>66196</v>
      </c>
      <c r="L1128">
        <v>12.2</v>
      </c>
      <c r="M1128">
        <v>17.899999999999999</v>
      </c>
      <c r="N1128">
        <v>75.8</v>
      </c>
      <c r="O1128">
        <v>2026</v>
      </c>
      <c r="P1128">
        <f>EV_DATA[[#This Row],[avg_ev_price_usd]]*EV_DATA[[#This Row],[ev_sales_units]]</f>
        <v>29459139684</v>
      </c>
      <c r="Q1128">
        <f>(EV_DATA[[#This Row],[vehicle_range_km]]/EV_DATA[[#This Row],[battery_capacity_kwh]])</f>
        <v>11.26530612244898</v>
      </c>
      <c r="R1128">
        <f>(EV_DATA[[#This Row],[avg_ev_price_usd]]/EV_DATA[[#This Row],[vehicle_range_km]])</f>
        <v>119.92028985507247</v>
      </c>
      <c r="S1128">
        <f>(EV_DATA[[#This Row],[charging_stations]]/EV_DATA[[#This Row],[ev_sales_units]])*1000</f>
        <v>264.87936741201133</v>
      </c>
      <c r="T1128" t="s">
        <v>34</v>
      </c>
    </row>
    <row r="1129" spans="1:20" x14ac:dyDescent="0.3">
      <c r="A1129" t="s">
        <v>1172</v>
      </c>
      <c r="B1129" t="s">
        <v>16</v>
      </c>
      <c r="C1129" t="s">
        <v>17</v>
      </c>
      <c r="D1129" t="s">
        <v>24</v>
      </c>
      <c r="E1129" t="s">
        <v>37</v>
      </c>
      <c r="F1129">
        <v>602908</v>
      </c>
      <c r="G1129">
        <v>89</v>
      </c>
      <c r="H1129">
        <v>274</v>
      </c>
      <c r="I1129">
        <v>2.44</v>
      </c>
      <c r="J1129">
        <v>171555</v>
      </c>
      <c r="K1129">
        <v>28159</v>
      </c>
      <c r="L1129">
        <v>20.2</v>
      </c>
      <c r="M1129">
        <v>27.6</v>
      </c>
      <c r="N1129">
        <v>39.299999999999997</v>
      </c>
      <c r="O1129">
        <v>2026</v>
      </c>
      <c r="P1129">
        <f>EV_DATA[[#This Row],[avg_ev_price_usd]]*EV_DATA[[#This Row],[ev_sales_units]]</f>
        <v>16977286372</v>
      </c>
      <c r="Q1129">
        <f>(EV_DATA[[#This Row],[vehicle_range_km]]/EV_DATA[[#This Row],[battery_capacity_kwh]])</f>
        <v>3.0786516853932584</v>
      </c>
      <c r="R1129">
        <f>(EV_DATA[[#This Row],[avg_ev_price_usd]]/EV_DATA[[#This Row],[vehicle_range_km]])</f>
        <v>102.77007299270073</v>
      </c>
      <c r="S1129">
        <f>(EV_DATA[[#This Row],[charging_stations]]/EV_DATA[[#This Row],[ev_sales_units]])*1000</f>
        <v>284.54590086713068</v>
      </c>
      <c r="T1129" t="s">
        <v>34</v>
      </c>
    </row>
    <row r="1130" spans="1:20" x14ac:dyDescent="0.3">
      <c r="A1130" t="s">
        <v>1173</v>
      </c>
      <c r="B1130" t="s">
        <v>49</v>
      </c>
      <c r="C1130" t="s">
        <v>23</v>
      </c>
      <c r="D1130" t="s">
        <v>29</v>
      </c>
      <c r="E1130" t="s">
        <v>25</v>
      </c>
      <c r="F1130">
        <v>274968</v>
      </c>
      <c r="G1130">
        <v>52</v>
      </c>
      <c r="H1130">
        <v>624</v>
      </c>
      <c r="I1130">
        <v>1.63</v>
      </c>
      <c r="J1130">
        <v>36814</v>
      </c>
      <c r="K1130">
        <v>83406</v>
      </c>
      <c r="L1130">
        <v>16.100000000000001</v>
      </c>
      <c r="M1130">
        <v>9.9</v>
      </c>
      <c r="N1130">
        <v>59.3</v>
      </c>
      <c r="O1130">
        <v>2026</v>
      </c>
      <c r="P1130">
        <f>EV_DATA[[#This Row],[avg_ev_price_usd]]*EV_DATA[[#This Row],[ev_sales_units]]</f>
        <v>22933981008</v>
      </c>
      <c r="Q1130">
        <f>(EV_DATA[[#This Row],[vehicle_range_km]]/EV_DATA[[#This Row],[battery_capacity_kwh]])</f>
        <v>12</v>
      </c>
      <c r="R1130">
        <f>(EV_DATA[[#This Row],[avg_ev_price_usd]]/EV_DATA[[#This Row],[vehicle_range_km]])</f>
        <v>133.66346153846155</v>
      </c>
      <c r="S1130">
        <f>(EV_DATA[[#This Row],[charging_stations]]/EV_DATA[[#This Row],[ev_sales_units]])*1000</f>
        <v>133.88467021617063</v>
      </c>
      <c r="T1130" t="s">
        <v>20</v>
      </c>
    </row>
    <row r="1131" spans="1:20" x14ac:dyDescent="0.3">
      <c r="A1131" t="s">
        <v>1174</v>
      </c>
      <c r="B1131" t="s">
        <v>61</v>
      </c>
      <c r="C1131" t="s">
        <v>40</v>
      </c>
      <c r="D1131" t="s">
        <v>45</v>
      </c>
      <c r="E1131" t="s">
        <v>37</v>
      </c>
      <c r="F1131">
        <v>495485</v>
      </c>
      <c r="G1131">
        <v>74</v>
      </c>
      <c r="H1131">
        <v>438</v>
      </c>
      <c r="I1131">
        <v>1.1299999999999999</v>
      </c>
      <c r="J1131">
        <v>182820</v>
      </c>
      <c r="K1131">
        <v>68016</v>
      </c>
      <c r="L1131">
        <v>17</v>
      </c>
      <c r="M1131">
        <v>14</v>
      </c>
      <c r="N1131">
        <v>47.5</v>
      </c>
      <c r="O1131">
        <v>2026</v>
      </c>
      <c r="P1131">
        <f>EV_DATA[[#This Row],[avg_ev_price_usd]]*EV_DATA[[#This Row],[ev_sales_units]]</f>
        <v>33700907760</v>
      </c>
      <c r="Q1131">
        <f>(EV_DATA[[#This Row],[vehicle_range_km]]/EV_DATA[[#This Row],[battery_capacity_kwh]])</f>
        <v>5.9189189189189193</v>
      </c>
      <c r="R1131">
        <f>(EV_DATA[[#This Row],[avg_ev_price_usd]]/EV_DATA[[#This Row],[vehicle_range_km]])</f>
        <v>155.2876712328767</v>
      </c>
      <c r="S1131">
        <f>(EV_DATA[[#This Row],[charging_stations]]/EV_DATA[[#This Row],[ev_sales_units]])*1000</f>
        <v>368.97181549391001</v>
      </c>
      <c r="T1131" t="s">
        <v>20</v>
      </c>
    </row>
    <row r="1132" spans="1:20" x14ac:dyDescent="0.3">
      <c r="A1132" t="s">
        <v>1175</v>
      </c>
      <c r="B1132" t="s">
        <v>16</v>
      </c>
      <c r="C1132" t="s">
        <v>17</v>
      </c>
      <c r="D1132" t="s">
        <v>24</v>
      </c>
      <c r="E1132" t="s">
        <v>19</v>
      </c>
      <c r="F1132">
        <v>238909</v>
      </c>
      <c r="G1132">
        <v>52</v>
      </c>
      <c r="H1132">
        <v>439</v>
      </c>
      <c r="I1132">
        <v>1.1399999999999999</v>
      </c>
      <c r="J1132">
        <v>99940</v>
      </c>
      <c r="K1132">
        <v>34609</v>
      </c>
      <c r="L1132">
        <v>14.7</v>
      </c>
      <c r="M1132">
        <v>56</v>
      </c>
      <c r="N1132">
        <v>271.39999999999998</v>
      </c>
      <c r="O1132">
        <v>2026</v>
      </c>
      <c r="P1132">
        <f>EV_DATA[[#This Row],[avg_ev_price_usd]]*EV_DATA[[#This Row],[ev_sales_units]]</f>
        <v>8268401581</v>
      </c>
      <c r="Q1132">
        <f>(EV_DATA[[#This Row],[vehicle_range_km]]/EV_DATA[[#This Row],[battery_capacity_kwh]])</f>
        <v>8.4423076923076916</v>
      </c>
      <c r="R1132">
        <f>(EV_DATA[[#This Row],[avg_ev_price_usd]]/EV_DATA[[#This Row],[vehicle_range_km]])</f>
        <v>78.835990888382682</v>
      </c>
      <c r="S1132">
        <f>(EV_DATA[[#This Row],[charging_stations]]/EV_DATA[[#This Row],[ev_sales_units]])*1000</f>
        <v>418.31827181060572</v>
      </c>
      <c r="T1132" t="s">
        <v>34</v>
      </c>
    </row>
    <row r="1133" spans="1:20" x14ac:dyDescent="0.3">
      <c r="A1133" t="s">
        <v>1176</v>
      </c>
      <c r="B1133" t="s">
        <v>66</v>
      </c>
      <c r="C1133" t="s">
        <v>17</v>
      </c>
      <c r="D1133" t="s">
        <v>24</v>
      </c>
      <c r="E1133" t="s">
        <v>37</v>
      </c>
      <c r="F1133">
        <v>290543</v>
      </c>
      <c r="G1133">
        <v>91</v>
      </c>
      <c r="H1133">
        <v>400</v>
      </c>
      <c r="I1133">
        <v>0.75</v>
      </c>
      <c r="J1133">
        <v>3996</v>
      </c>
      <c r="K1133">
        <v>81300</v>
      </c>
      <c r="L1133">
        <v>16.5</v>
      </c>
      <c r="M1133">
        <v>49.7</v>
      </c>
      <c r="N1133">
        <v>128.1</v>
      </c>
      <c r="O1133">
        <v>2026</v>
      </c>
      <c r="P1133">
        <f>EV_DATA[[#This Row],[avg_ev_price_usd]]*EV_DATA[[#This Row],[ev_sales_units]]</f>
        <v>23621145900</v>
      </c>
      <c r="Q1133">
        <f>(EV_DATA[[#This Row],[vehicle_range_km]]/EV_DATA[[#This Row],[battery_capacity_kwh]])</f>
        <v>4.395604395604396</v>
      </c>
      <c r="R1133">
        <f>(EV_DATA[[#This Row],[avg_ev_price_usd]]/EV_DATA[[#This Row],[vehicle_range_km]])</f>
        <v>203.25</v>
      </c>
      <c r="S1133">
        <f>(EV_DATA[[#This Row],[charging_stations]]/EV_DATA[[#This Row],[ev_sales_units]])*1000</f>
        <v>13.753557993136988</v>
      </c>
      <c r="T1133" t="s">
        <v>20</v>
      </c>
    </row>
    <row r="1134" spans="1:20" x14ac:dyDescent="0.3">
      <c r="A1134" t="s">
        <v>1177</v>
      </c>
      <c r="B1134" t="s">
        <v>27</v>
      </c>
      <c r="C1134" t="s">
        <v>28</v>
      </c>
      <c r="D1134" t="s">
        <v>43</v>
      </c>
      <c r="E1134" t="s">
        <v>33</v>
      </c>
      <c r="F1134">
        <v>876544</v>
      </c>
      <c r="G1134">
        <v>71</v>
      </c>
      <c r="H1134">
        <v>325</v>
      </c>
      <c r="I1134">
        <v>0.74</v>
      </c>
      <c r="J1134">
        <v>54745</v>
      </c>
      <c r="K1134">
        <v>77647</v>
      </c>
      <c r="L1134">
        <v>23</v>
      </c>
      <c r="M1134">
        <v>37.5</v>
      </c>
      <c r="N1134">
        <v>182.4</v>
      </c>
      <c r="O1134">
        <v>2026</v>
      </c>
      <c r="P1134">
        <f>EV_DATA[[#This Row],[avg_ev_price_usd]]*EV_DATA[[#This Row],[ev_sales_units]]</f>
        <v>68061011968</v>
      </c>
      <c r="Q1134">
        <f>(EV_DATA[[#This Row],[vehicle_range_km]]/EV_DATA[[#This Row],[battery_capacity_kwh]])</f>
        <v>4.577464788732394</v>
      </c>
      <c r="R1134">
        <f>(EV_DATA[[#This Row],[avg_ev_price_usd]]/EV_DATA[[#This Row],[vehicle_range_km]])</f>
        <v>238.91384615384615</v>
      </c>
      <c r="S1134">
        <f>(EV_DATA[[#This Row],[charging_stations]]/EV_DATA[[#This Row],[ev_sales_units]])*1000</f>
        <v>62.455507082359816</v>
      </c>
      <c r="T1134" t="s">
        <v>34</v>
      </c>
    </row>
    <row r="1135" spans="1:20" x14ac:dyDescent="0.3">
      <c r="A1135" t="s">
        <v>1178</v>
      </c>
      <c r="B1135" t="s">
        <v>52</v>
      </c>
      <c r="C1135" t="s">
        <v>40</v>
      </c>
      <c r="D1135" t="s">
        <v>29</v>
      </c>
      <c r="E1135" t="s">
        <v>25</v>
      </c>
      <c r="F1135">
        <v>5227</v>
      </c>
      <c r="G1135">
        <v>73</v>
      </c>
      <c r="H1135">
        <v>562</v>
      </c>
      <c r="I1135">
        <v>2.17</v>
      </c>
      <c r="J1135">
        <v>83350</v>
      </c>
      <c r="K1135">
        <v>26217</v>
      </c>
      <c r="L1135">
        <v>24.7</v>
      </c>
      <c r="M1135">
        <v>34.200000000000003</v>
      </c>
      <c r="N1135">
        <v>299.89999999999998</v>
      </c>
      <c r="O1135">
        <v>2026</v>
      </c>
      <c r="P1135">
        <f>EV_DATA[[#This Row],[avg_ev_price_usd]]*EV_DATA[[#This Row],[ev_sales_units]]</f>
        <v>137036259</v>
      </c>
      <c r="Q1135">
        <f>(EV_DATA[[#This Row],[vehicle_range_km]]/EV_DATA[[#This Row],[battery_capacity_kwh]])</f>
        <v>7.6986301369863011</v>
      </c>
      <c r="R1135">
        <f>(EV_DATA[[#This Row],[avg_ev_price_usd]]/EV_DATA[[#This Row],[vehicle_range_km]])</f>
        <v>46.64946619217082</v>
      </c>
      <c r="S1135">
        <f>(EV_DATA[[#This Row],[charging_stations]]/EV_DATA[[#This Row],[ev_sales_units]])*1000</f>
        <v>15946.049359096996</v>
      </c>
      <c r="T1135" t="s">
        <v>20</v>
      </c>
    </row>
    <row r="1136" spans="1:20" x14ac:dyDescent="0.3">
      <c r="A1136" t="s">
        <v>1179</v>
      </c>
      <c r="B1136" t="s">
        <v>42</v>
      </c>
      <c r="C1136" t="s">
        <v>17</v>
      </c>
      <c r="D1136" t="s">
        <v>24</v>
      </c>
      <c r="E1136" t="s">
        <v>37</v>
      </c>
      <c r="F1136">
        <v>106322</v>
      </c>
      <c r="G1136">
        <v>44</v>
      </c>
      <c r="H1136">
        <v>279</v>
      </c>
      <c r="I1136">
        <v>0.5</v>
      </c>
      <c r="J1136">
        <v>126138</v>
      </c>
      <c r="K1136">
        <v>68052</v>
      </c>
      <c r="L1136">
        <v>23</v>
      </c>
      <c r="M1136">
        <v>58.2</v>
      </c>
      <c r="N1136">
        <v>117.3</v>
      </c>
      <c r="O1136">
        <v>2026</v>
      </c>
      <c r="P1136">
        <f>EV_DATA[[#This Row],[avg_ev_price_usd]]*EV_DATA[[#This Row],[ev_sales_units]]</f>
        <v>7235424744</v>
      </c>
      <c r="Q1136">
        <f>(EV_DATA[[#This Row],[vehicle_range_km]]/EV_DATA[[#This Row],[battery_capacity_kwh]])</f>
        <v>6.3409090909090908</v>
      </c>
      <c r="R1136">
        <f>(EV_DATA[[#This Row],[avg_ev_price_usd]]/EV_DATA[[#This Row],[vehicle_range_km]])</f>
        <v>243.91397849462365</v>
      </c>
      <c r="S1136">
        <f>(EV_DATA[[#This Row],[charging_stations]]/EV_DATA[[#This Row],[ev_sales_units]])*1000</f>
        <v>1186.377231429055</v>
      </c>
      <c r="T1136" t="s">
        <v>20</v>
      </c>
    </row>
    <row r="1137" spans="1:20" x14ac:dyDescent="0.3">
      <c r="A1137" t="s">
        <v>1180</v>
      </c>
      <c r="B1137" t="s">
        <v>22</v>
      </c>
      <c r="C1137" t="s">
        <v>23</v>
      </c>
      <c r="D1137" t="s">
        <v>58</v>
      </c>
      <c r="E1137" t="s">
        <v>33</v>
      </c>
      <c r="F1137">
        <v>528075</v>
      </c>
      <c r="G1137">
        <v>104</v>
      </c>
      <c r="H1137">
        <v>520</v>
      </c>
      <c r="I1137">
        <v>2.38</v>
      </c>
      <c r="J1137">
        <v>152802</v>
      </c>
      <c r="K1137">
        <v>44589</v>
      </c>
      <c r="L1137">
        <v>15.6</v>
      </c>
      <c r="M1137">
        <v>64.3</v>
      </c>
      <c r="N1137">
        <v>130.5</v>
      </c>
      <c r="O1137">
        <v>2026</v>
      </c>
      <c r="P1137">
        <f>EV_DATA[[#This Row],[avg_ev_price_usd]]*EV_DATA[[#This Row],[ev_sales_units]]</f>
        <v>23546336175</v>
      </c>
      <c r="Q1137">
        <f>(EV_DATA[[#This Row],[vehicle_range_km]]/EV_DATA[[#This Row],[battery_capacity_kwh]])</f>
        <v>5</v>
      </c>
      <c r="R1137">
        <f>(EV_DATA[[#This Row],[avg_ev_price_usd]]/EV_DATA[[#This Row],[vehicle_range_km]])</f>
        <v>85.748076923076923</v>
      </c>
      <c r="S1137">
        <f>(EV_DATA[[#This Row],[charging_stations]]/EV_DATA[[#This Row],[ev_sales_units]])*1000</f>
        <v>289.35662547933532</v>
      </c>
      <c r="T1137" t="s">
        <v>20</v>
      </c>
    </row>
    <row r="1138" spans="1:20" x14ac:dyDescent="0.3">
      <c r="A1138" t="s">
        <v>1181</v>
      </c>
      <c r="B1138" t="s">
        <v>22</v>
      </c>
      <c r="C1138" t="s">
        <v>23</v>
      </c>
      <c r="D1138" t="s">
        <v>36</v>
      </c>
      <c r="E1138" t="s">
        <v>19</v>
      </c>
      <c r="F1138">
        <v>754380</v>
      </c>
      <c r="G1138">
        <v>114</v>
      </c>
      <c r="H1138">
        <v>424</v>
      </c>
      <c r="I1138">
        <v>2.78</v>
      </c>
      <c r="J1138">
        <v>33961</v>
      </c>
      <c r="K1138">
        <v>43339</v>
      </c>
      <c r="L1138">
        <v>20.399999999999999</v>
      </c>
      <c r="M1138">
        <v>19.8</v>
      </c>
      <c r="N1138">
        <v>14.6</v>
      </c>
      <c r="O1138">
        <v>2026</v>
      </c>
      <c r="P1138">
        <f>EV_DATA[[#This Row],[avg_ev_price_usd]]*EV_DATA[[#This Row],[ev_sales_units]]</f>
        <v>32694074820</v>
      </c>
      <c r="Q1138">
        <f>(EV_DATA[[#This Row],[vehicle_range_km]]/EV_DATA[[#This Row],[battery_capacity_kwh]])</f>
        <v>3.7192982456140351</v>
      </c>
      <c r="R1138">
        <f>(EV_DATA[[#This Row],[avg_ev_price_usd]]/EV_DATA[[#This Row],[vehicle_range_km]])</f>
        <v>102.21462264150944</v>
      </c>
      <c r="S1138">
        <f>(EV_DATA[[#This Row],[charging_stations]]/EV_DATA[[#This Row],[ev_sales_units]])*1000</f>
        <v>45.018425727087141</v>
      </c>
      <c r="T1138" t="s">
        <v>34</v>
      </c>
    </row>
    <row r="1139" spans="1:20" x14ac:dyDescent="0.3">
      <c r="A1139" t="s">
        <v>1182</v>
      </c>
      <c r="B1139" t="s">
        <v>42</v>
      </c>
      <c r="C1139" t="s">
        <v>17</v>
      </c>
      <c r="D1139" t="s">
        <v>24</v>
      </c>
      <c r="E1139" t="s">
        <v>37</v>
      </c>
      <c r="F1139">
        <v>467586</v>
      </c>
      <c r="G1139">
        <v>48</v>
      </c>
      <c r="H1139">
        <v>564</v>
      </c>
      <c r="I1139">
        <v>1.89</v>
      </c>
      <c r="J1139">
        <v>59166</v>
      </c>
      <c r="K1139">
        <v>56380</v>
      </c>
      <c r="L1139">
        <v>15.2</v>
      </c>
      <c r="M1139">
        <v>9.3000000000000007</v>
      </c>
      <c r="N1139">
        <v>259</v>
      </c>
      <c r="O1139">
        <v>2026</v>
      </c>
      <c r="P1139">
        <f>EV_DATA[[#This Row],[avg_ev_price_usd]]*EV_DATA[[#This Row],[ev_sales_units]]</f>
        <v>26362498680</v>
      </c>
      <c r="Q1139">
        <f>(EV_DATA[[#This Row],[vehicle_range_km]]/EV_DATA[[#This Row],[battery_capacity_kwh]])</f>
        <v>11.75</v>
      </c>
      <c r="R1139">
        <f>(EV_DATA[[#This Row],[avg_ev_price_usd]]/EV_DATA[[#This Row],[vehicle_range_km]])</f>
        <v>99.964539007092199</v>
      </c>
      <c r="S1139">
        <f>(EV_DATA[[#This Row],[charging_stations]]/EV_DATA[[#This Row],[ev_sales_units]])*1000</f>
        <v>126.53501174115564</v>
      </c>
      <c r="T1139" t="s">
        <v>20</v>
      </c>
    </row>
    <row r="1140" spans="1:20" x14ac:dyDescent="0.3">
      <c r="A1140" t="s">
        <v>1183</v>
      </c>
      <c r="B1140" t="s">
        <v>27</v>
      </c>
      <c r="C1140" t="s">
        <v>28</v>
      </c>
      <c r="D1140" t="s">
        <v>18</v>
      </c>
      <c r="E1140" t="s">
        <v>19</v>
      </c>
      <c r="F1140">
        <v>475994</v>
      </c>
      <c r="G1140">
        <v>72</v>
      </c>
      <c r="H1140">
        <v>261</v>
      </c>
      <c r="I1140">
        <v>1.79</v>
      </c>
      <c r="J1140">
        <v>131503</v>
      </c>
      <c r="K1140">
        <v>33169</v>
      </c>
      <c r="L1140">
        <v>24.1</v>
      </c>
      <c r="M1140">
        <v>21.5</v>
      </c>
      <c r="N1140">
        <v>250.6</v>
      </c>
      <c r="O1140">
        <v>2026</v>
      </c>
      <c r="P1140">
        <f>EV_DATA[[#This Row],[avg_ev_price_usd]]*EV_DATA[[#This Row],[ev_sales_units]]</f>
        <v>15788244986</v>
      </c>
      <c r="Q1140">
        <f>(EV_DATA[[#This Row],[vehicle_range_km]]/EV_DATA[[#This Row],[battery_capacity_kwh]])</f>
        <v>3.625</v>
      </c>
      <c r="R1140">
        <f>(EV_DATA[[#This Row],[avg_ev_price_usd]]/EV_DATA[[#This Row],[vehicle_range_km]])</f>
        <v>127.08429118773947</v>
      </c>
      <c r="S1140">
        <f>(EV_DATA[[#This Row],[charging_stations]]/EV_DATA[[#This Row],[ev_sales_units]])*1000</f>
        <v>276.2702891212914</v>
      </c>
      <c r="T1140" t="s">
        <v>34</v>
      </c>
    </row>
    <row r="1141" spans="1:20" x14ac:dyDescent="0.3">
      <c r="A1141" t="s">
        <v>1184</v>
      </c>
      <c r="B1141" t="s">
        <v>49</v>
      </c>
      <c r="C1141" t="s">
        <v>23</v>
      </c>
      <c r="D1141" t="s">
        <v>45</v>
      </c>
      <c r="E1141" t="s">
        <v>25</v>
      </c>
      <c r="F1141">
        <v>553448</v>
      </c>
      <c r="G1141">
        <v>55</v>
      </c>
      <c r="H1141">
        <v>307</v>
      </c>
      <c r="I1141">
        <v>2.93</v>
      </c>
      <c r="J1141">
        <v>22833</v>
      </c>
      <c r="K1141">
        <v>54942</v>
      </c>
      <c r="L1141">
        <v>21</v>
      </c>
      <c r="M1141">
        <v>38.9</v>
      </c>
      <c r="N1141">
        <v>232</v>
      </c>
      <c r="O1141">
        <v>2026</v>
      </c>
      <c r="P1141">
        <f>EV_DATA[[#This Row],[avg_ev_price_usd]]*EV_DATA[[#This Row],[ev_sales_units]]</f>
        <v>30407540016</v>
      </c>
      <c r="Q1141">
        <f>(EV_DATA[[#This Row],[vehicle_range_km]]/EV_DATA[[#This Row],[battery_capacity_kwh]])</f>
        <v>5.581818181818182</v>
      </c>
      <c r="R1141">
        <f>(EV_DATA[[#This Row],[avg_ev_price_usd]]/EV_DATA[[#This Row],[vehicle_range_km]])</f>
        <v>178.9641693811075</v>
      </c>
      <c r="S1141">
        <f>(EV_DATA[[#This Row],[charging_stations]]/EV_DATA[[#This Row],[ev_sales_units]])*1000</f>
        <v>41.255908414159954</v>
      </c>
      <c r="T1141" t="s">
        <v>20</v>
      </c>
    </row>
    <row r="1142" spans="1:20" x14ac:dyDescent="0.3">
      <c r="A1142" t="s">
        <v>1185</v>
      </c>
      <c r="B1142" t="s">
        <v>55</v>
      </c>
      <c r="C1142" t="s">
        <v>40</v>
      </c>
      <c r="D1142" t="s">
        <v>24</v>
      </c>
      <c r="E1142" t="s">
        <v>19</v>
      </c>
      <c r="F1142">
        <v>326821</v>
      </c>
      <c r="G1142">
        <v>111</v>
      </c>
      <c r="H1142">
        <v>646</v>
      </c>
      <c r="I1142">
        <v>2.5499999999999998</v>
      </c>
      <c r="J1142">
        <v>101944</v>
      </c>
      <c r="K1142">
        <v>67476</v>
      </c>
      <c r="L1142">
        <v>20.7</v>
      </c>
      <c r="M1142">
        <v>33.200000000000003</v>
      </c>
      <c r="N1142">
        <v>167.6</v>
      </c>
      <c r="O1142">
        <v>2026</v>
      </c>
      <c r="P1142">
        <f>EV_DATA[[#This Row],[avg_ev_price_usd]]*EV_DATA[[#This Row],[ev_sales_units]]</f>
        <v>22052573796</v>
      </c>
      <c r="Q1142">
        <f>(EV_DATA[[#This Row],[vehicle_range_km]]/EV_DATA[[#This Row],[battery_capacity_kwh]])</f>
        <v>5.8198198198198199</v>
      </c>
      <c r="R1142">
        <f>(EV_DATA[[#This Row],[avg_ev_price_usd]]/EV_DATA[[#This Row],[vehicle_range_km]])</f>
        <v>104.45201238390094</v>
      </c>
      <c r="S1142">
        <f>(EV_DATA[[#This Row],[charging_stations]]/EV_DATA[[#This Row],[ev_sales_units]])*1000</f>
        <v>311.92610021999809</v>
      </c>
      <c r="T1142" t="s">
        <v>20</v>
      </c>
    </row>
    <row r="1143" spans="1:20" x14ac:dyDescent="0.3">
      <c r="A1143" t="s">
        <v>1186</v>
      </c>
      <c r="B1143" t="s">
        <v>55</v>
      </c>
      <c r="C1143" t="s">
        <v>40</v>
      </c>
      <c r="D1143" t="s">
        <v>24</v>
      </c>
      <c r="E1143" t="s">
        <v>33</v>
      </c>
      <c r="F1143">
        <v>588396</v>
      </c>
      <c r="G1143">
        <v>44</v>
      </c>
      <c r="H1143">
        <v>469</v>
      </c>
      <c r="I1143">
        <v>2.88</v>
      </c>
      <c r="J1143">
        <v>107962</v>
      </c>
      <c r="K1143">
        <v>33286</v>
      </c>
      <c r="L1143">
        <v>16.8</v>
      </c>
      <c r="M1143">
        <v>43.9</v>
      </c>
      <c r="N1143">
        <v>28.5</v>
      </c>
      <c r="O1143">
        <v>2026</v>
      </c>
      <c r="P1143">
        <f>EV_DATA[[#This Row],[avg_ev_price_usd]]*EV_DATA[[#This Row],[ev_sales_units]]</f>
        <v>19585349256</v>
      </c>
      <c r="Q1143">
        <f>(EV_DATA[[#This Row],[vehicle_range_km]]/EV_DATA[[#This Row],[battery_capacity_kwh]])</f>
        <v>10.659090909090908</v>
      </c>
      <c r="R1143">
        <f>(EV_DATA[[#This Row],[avg_ev_price_usd]]/EV_DATA[[#This Row],[vehicle_range_km]])</f>
        <v>70.972281449893387</v>
      </c>
      <c r="S1143">
        <f>(EV_DATA[[#This Row],[charging_stations]]/EV_DATA[[#This Row],[ev_sales_units]])*1000</f>
        <v>183.48527182373775</v>
      </c>
      <c r="T1143" t="s">
        <v>34</v>
      </c>
    </row>
    <row r="1144" spans="1:20" x14ac:dyDescent="0.3">
      <c r="A1144" t="s">
        <v>1187</v>
      </c>
      <c r="B1144" t="s">
        <v>55</v>
      </c>
      <c r="C1144" t="s">
        <v>40</v>
      </c>
      <c r="D1144" t="s">
        <v>31</v>
      </c>
      <c r="E1144" t="s">
        <v>25</v>
      </c>
      <c r="F1144">
        <v>346438</v>
      </c>
      <c r="G1144">
        <v>79</v>
      </c>
      <c r="H1144">
        <v>369</v>
      </c>
      <c r="I1144">
        <v>1.85</v>
      </c>
      <c r="J1144">
        <v>154823</v>
      </c>
      <c r="K1144">
        <v>73624</v>
      </c>
      <c r="L1144">
        <v>13.8</v>
      </c>
      <c r="M1144">
        <v>7.5</v>
      </c>
      <c r="N1144">
        <v>125.6</v>
      </c>
      <c r="O1144">
        <v>2026</v>
      </c>
      <c r="P1144">
        <f>EV_DATA[[#This Row],[avg_ev_price_usd]]*EV_DATA[[#This Row],[ev_sales_units]]</f>
        <v>25506151312</v>
      </c>
      <c r="Q1144">
        <f>(EV_DATA[[#This Row],[vehicle_range_km]]/EV_DATA[[#This Row],[battery_capacity_kwh]])</f>
        <v>4.6708860759493671</v>
      </c>
      <c r="R1144">
        <f>(EV_DATA[[#This Row],[avg_ev_price_usd]]/EV_DATA[[#This Row],[vehicle_range_km]])</f>
        <v>199.52303523035229</v>
      </c>
      <c r="S1144">
        <f>(EV_DATA[[#This Row],[charging_stations]]/EV_DATA[[#This Row],[ev_sales_units]])*1000</f>
        <v>446.89958953694457</v>
      </c>
      <c r="T1144" t="s">
        <v>34</v>
      </c>
    </row>
    <row r="1145" spans="1:20" x14ac:dyDescent="0.3">
      <c r="A1145" t="s">
        <v>1188</v>
      </c>
      <c r="B1145" t="s">
        <v>39</v>
      </c>
      <c r="C1145" t="s">
        <v>40</v>
      </c>
      <c r="D1145" t="s">
        <v>24</v>
      </c>
      <c r="E1145" t="s">
        <v>33</v>
      </c>
      <c r="F1145">
        <v>279109</v>
      </c>
      <c r="G1145">
        <v>94</v>
      </c>
      <c r="H1145">
        <v>307</v>
      </c>
      <c r="I1145">
        <v>2.59</v>
      </c>
      <c r="J1145">
        <v>66827</v>
      </c>
      <c r="K1145">
        <v>39602</v>
      </c>
      <c r="L1145">
        <v>22.1</v>
      </c>
      <c r="M1145">
        <v>41.2</v>
      </c>
      <c r="N1145">
        <v>30</v>
      </c>
      <c r="O1145">
        <v>2026</v>
      </c>
      <c r="P1145">
        <f>EV_DATA[[#This Row],[avg_ev_price_usd]]*EV_DATA[[#This Row],[ev_sales_units]]</f>
        <v>11053274618</v>
      </c>
      <c r="Q1145">
        <f>(EV_DATA[[#This Row],[vehicle_range_km]]/EV_DATA[[#This Row],[battery_capacity_kwh]])</f>
        <v>3.2659574468085109</v>
      </c>
      <c r="R1145">
        <f>(EV_DATA[[#This Row],[avg_ev_price_usd]]/EV_DATA[[#This Row],[vehicle_range_km]])</f>
        <v>128.99674267100977</v>
      </c>
      <c r="S1145">
        <f>(EV_DATA[[#This Row],[charging_stations]]/EV_DATA[[#This Row],[ev_sales_units]])*1000</f>
        <v>239.42975683335186</v>
      </c>
      <c r="T1145" t="s">
        <v>20</v>
      </c>
    </row>
    <row r="1146" spans="1:20" x14ac:dyDescent="0.3">
      <c r="A1146" t="s">
        <v>1189</v>
      </c>
      <c r="B1146" t="s">
        <v>27</v>
      </c>
      <c r="C1146" t="s">
        <v>28</v>
      </c>
      <c r="D1146" t="s">
        <v>43</v>
      </c>
      <c r="E1146" t="s">
        <v>37</v>
      </c>
      <c r="F1146">
        <v>522905</v>
      </c>
      <c r="G1146">
        <v>116</v>
      </c>
      <c r="H1146">
        <v>510</v>
      </c>
      <c r="I1146">
        <v>1.46</v>
      </c>
      <c r="J1146">
        <v>143648</v>
      </c>
      <c r="K1146">
        <v>58665</v>
      </c>
      <c r="L1146">
        <v>14.6</v>
      </c>
      <c r="M1146">
        <v>15.4</v>
      </c>
      <c r="N1146">
        <v>294.39999999999998</v>
      </c>
      <c r="O1146">
        <v>2026</v>
      </c>
      <c r="P1146">
        <f>EV_DATA[[#This Row],[avg_ev_price_usd]]*EV_DATA[[#This Row],[ev_sales_units]]</f>
        <v>30676221825</v>
      </c>
      <c r="Q1146">
        <f>(EV_DATA[[#This Row],[vehicle_range_km]]/EV_DATA[[#This Row],[battery_capacity_kwh]])</f>
        <v>4.3965517241379306</v>
      </c>
      <c r="R1146">
        <f>(EV_DATA[[#This Row],[avg_ev_price_usd]]/EV_DATA[[#This Row],[vehicle_range_km]])</f>
        <v>115.02941176470588</v>
      </c>
      <c r="S1146">
        <f>(EV_DATA[[#This Row],[charging_stations]]/EV_DATA[[#This Row],[ev_sales_units]])*1000</f>
        <v>274.71146766621092</v>
      </c>
      <c r="T1146" t="s">
        <v>34</v>
      </c>
    </row>
    <row r="1147" spans="1:20" x14ac:dyDescent="0.3">
      <c r="A1147" t="s">
        <v>1190</v>
      </c>
      <c r="B1147" t="s">
        <v>39</v>
      </c>
      <c r="C1147" t="s">
        <v>40</v>
      </c>
      <c r="D1147" t="s">
        <v>36</v>
      </c>
      <c r="E1147" t="s">
        <v>25</v>
      </c>
      <c r="F1147">
        <v>433069</v>
      </c>
      <c r="G1147">
        <v>79</v>
      </c>
      <c r="H1147">
        <v>397</v>
      </c>
      <c r="I1147">
        <v>0.77</v>
      </c>
      <c r="J1147">
        <v>151254</v>
      </c>
      <c r="K1147">
        <v>35884</v>
      </c>
      <c r="L1147">
        <v>18.8</v>
      </c>
      <c r="M1147">
        <v>27.6</v>
      </c>
      <c r="N1147">
        <v>84.9</v>
      </c>
      <c r="O1147">
        <v>2026</v>
      </c>
      <c r="P1147">
        <f>EV_DATA[[#This Row],[avg_ev_price_usd]]*EV_DATA[[#This Row],[ev_sales_units]]</f>
        <v>15540247996</v>
      </c>
      <c r="Q1147">
        <f>(EV_DATA[[#This Row],[vehicle_range_km]]/EV_DATA[[#This Row],[battery_capacity_kwh]])</f>
        <v>5.0253164556962027</v>
      </c>
      <c r="R1147">
        <f>(EV_DATA[[#This Row],[avg_ev_price_usd]]/EV_DATA[[#This Row],[vehicle_range_km]])</f>
        <v>90.387909319899251</v>
      </c>
      <c r="S1147">
        <f>(EV_DATA[[#This Row],[charging_stations]]/EV_DATA[[#This Row],[ev_sales_units]])*1000</f>
        <v>349.26074135992184</v>
      </c>
      <c r="T1147" t="s">
        <v>34</v>
      </c>
    </row>
    <row r="1148" spans="1:20" x14ac:dyDescent="0.3">
      <c r="A1148" t="s">
        <v>1191</v>
      </c>
      <c r="B1148" t="s">
        <v>27</v>
      </c>
      <c r="C1148" t="s">
        <v>28</v>
      </c>
      <c r="D1148" t="s">
        <v>47</v>
      </c>
      <c r="E1148" t="s">
        <v>25</v>
      </c>
      <c r="F1148">
        <v>538669</v>
      </c>
      <c r="G1148">
        <v>102</v>
      </c>
      <c r="H1148">
        <v>602</v>
      </c>
      <c r="I1148">
        <v>1.18</v>
      </c>
      <c r="J1148">
        <v>21498</v>
      </c>
      <c r="K1148">
        <v>84399</v>
      </c>
      <c r="L1148">
        <v>12.7</v>
      </c>
      <c r="M1148">
        <v>12</v>
      </c>
      <c r="N1148">
        <v>24.9</v>
      </c>
      <c r="O1148">
        <v>2026</v>
      </c>
      <c r="P1148">
        <f>EV_DATA[[#This Row],[avg_ev_price_usd]]*EV_DATA[[#This Row],[ev_sales_units]]</f>
        <v>45463124931</v>
      </c>
      <c r="Q1148">
        <f>(EV_DATA[[#This Row],[vehicle_range_km]]/EV_DATA[[#This Row],[battery_capacity_kwh]])</f>
        <v>5.9019607843137258</v>
      </c>
      <c r="R1148">
        <f>(EV_DATA[[#This Row],[avg_ev_price_usd]]/EV_DATA[[#This Row],[vehicle_range_km]])</f>
        <v>140.19767441860466</v>
      </c>
      <c r="S1148">
        <f>(EV_DATA[[#This Row],[charging_stations]]/EV_DATA[[#This Row],[ev_sales_units]])*1000</f>
        <v>39.909480590121206</v>
      </c>
      <c r="T1148" t="s">
        <v>34</v>
      </c>
    </row>
    <row r="1149" spans="1:20" x14ac:dyDescent="0.3">
      <c r="A1149" t="s">
        <v>1192</v>
      </c>
      <c r="B1149" t="s">
        <v>39</v>
      </c>
      <c r="C1149" t="s">
        <v>40</v>
      </c>
      <c r="D1149" t="s">
        <v>58</v>
      </c>
      <c r="E1149" t="s">
        <v>25</v>
      </c>
      <c r="F1149">
        <v>160672</v>
      </c>
      <c r="G1149">
        <v>92</v>
      </c>
      <c r="H1149">
        <v>536</v>
      </c>
      <c r="I1149">
        <v>1.34</v>
      </c>
      <c r="J1149">
        <v>79841</v>
      </c>
      <c r="K1149">
        <v>38452</v>
      </c>
      <c r="L1149">
        <v>19.8</v>
      </c>
      <c r="M1149">
        <v>24.8</v>
      </c>
      <c r="N1149">
        <v>58</v>
      </c>
      <c r="O1149">
        <v>2026</v>
      </c>
      <c r="P1149">
        <f>EV_DATA[[#This Row],[avg_ev_price_usd]]*EV_DATA[[#This Row],[ev_sales_units]]</f>
        <v>6178159744</v>
      </c>
      <c r="Q1149">
        <f>(EV_DATA[[#This Row],[vehicle_range_km]]/EV_DATA[[#This Row],[battery_capacity_kwh]])</f>
        <v>5.8260869565217392</v>
      </c>
      <c r="R1149">
        <f>(EV_DATA[[#This Row],[avg_ev_price_usd]]/EV_DATA[[#This Row],[vehicle_range_km]])</f>
        <v>71.738805970149258</v>
      </c>
      <c r="S1149">
        <f>(EV_DATA[[#This Row],[charging_stations]]/EV_DATA[[#This Row],[ev_sales_units]])*1000</f>
        <v>496.91918940450108</v>
      </c>
      <c r="T1149" t="s">
        <v>20</v>
      </c>
    </row>
    <row r="1150" spans="1:20" x14ac:dyDescent="0.3">
      <c r="A1150" t="s">
        <v>1193</v>
      </c>
      <c r="B1150" t="s">
        <v>49</v>
      </c>
      <c r="C1150" t="s">
        <v>23</v>
      </c>
      <c r="D1150" t="s">
        <v>31</v>
      </c>
      <c r="E1150" t="s">
        <v>19</v>
      </c>
      <c r="F1150">
        <v>848272</v>
      </c>
      <c r="G1150">
        <v>93</v>
      </c>
      <c r="H1150">
        <v>563</v>
      </c>
      <c r="I1150">
        <v>2.82</v>
      </c>
      <c r="J1150">
        <v>190654</v>
      </c>
      <c r="K1150">
        <v>57952</v>
      </c>
      <c r="L1150">
        <v>24.3</v>
      </c>
      <c r="M1150">
        <v>37.1</v>
      </c>
      <c r="N1150">
        <v>12.2</v>
      </c>
      <c r="O1150">
        <v>2026</v>
      </c>
      <c r="P1150">
        <f>EV_DATA[[#This Row],[avg_ev_price_usd]]*EV_DATA[[#This Row],[ev_sales_units]]</f>
        <v>49159058944</v>
      </c>
      <c r="Q1150">
        <f>(EV_DATA[[#This Row],[vehicle_range_km]]/EV_DATA[[#This Row],[battery_capacity_kwh]])</f>
        <v>6.053763440860215</v>
      </c>
      <c r="R1150">
        <f>(EV_DATA[[#This Row],[avg_ev_price_usd]]/EV_DATA[[#This Row],[vehicle_range_km]])</f>
        <v>102.93428063943162</v>
      </c>
      <c r="S1150">
        <f>(EV_DATA[[#This Row],[charging_stations]]/EV_DATA[[#This Row],[ev_sales_units]])*1000</f>
        <v>224.7557387253145</v>
      </c>
      <c r="T1150" t="s">
        <v>20</v>
      </c>
    </row>
    <row r="1151" spans="1:20" x14ac:dyDescent="0.3">
      <c r="A1151" t="s">
        <v>1194</v>
      </c>
      <c r="B1151" t="s">
        <v>52</v>
      </c>
      <c r="C1151" t="s">
        <v>40</v>
      </c>
      <c r="D1151" t="s">
        <v>24</v>
      </c>
      <c r="E1151" t="s">
        <v>33</v>
      </c>
      <c r="F1151">
        <v>834639</v>
      </c>
      <c r="G1151">
        <v>81</v>
      </c>
      <c r="H1151">
        <v>609</v>
      </c>
      <c r="I1151">
        <v>1.75</v>
      </c>
      <c r="J1151">
        <v>177055</v>
      </c>
      <c r="K1151">
        <v>59697</v>
      </c>
      <c r="L1151">
        <v>16</v>
      </c>
      <c r="M1151">
        <v>7</v>
      </c>
      <c r="N1151">
        <v>10.3</v>
      </c>
      <c r="O1151">
        <v>2026</v>
      </c>
      <c r="P1151">
        <f>EV_DATA[[#This Row],[avg_ev_price_usd]]*EV_DATA[[#This Row],[ev_sales_units]]</f>
        <v>49825444383</v>
      </c>
      <c r="Q1151">
        <f>(EV_DATA[[#This Row],[vehicle_range_km]]/EV_DATA[[#This Row],[battery_capacity_kwh]])</f>
        <v>7.5185185185185182</v>
      </c>
      <c r="R1151">
        <f>(EV_DATA[[#This Row],[avg_ev_price_usd]]/EV_DATA[[#This Row],[vehicle_range_km]])</f>
        <v>98.024630541871915</v>
      </c>
      <c r="S1151">
        <f>(EV_DATA[[#This Row],[charging_stations]]/EV_DATA[[#This Row],[ev_sales_units]])*1000</f>
        <v>212.13362903003573</v>
      </c>
      <c r="T1151" t="s">
        <v>20</v>
      </c>
    </row>
    <row r="1152" spans="1:20" x14ac:dyDescent="0.3">
      <c r="A1152" t="s">
        <v>1195</v>
      </c>
      <c r="B1152" t="s">
        <v>66</v>
      </c>
      <c r="C1152" t="s">
        <v>17</v>
      </c>
      <c r="D1152" t="s">
        <v>72</v>
      </c>
      <c r="E1152" t="s">
        <v>33</v>
      </c>
      <c r="F1152">
        <v>305230</v>
      </c>
      <c r="G1152">
        <v>115</v>
      </c>
      <c r="H1152">
        <v>428</v>
      </c>
      <c r="I1152">
        <v>1.48</v>
      </c>
      <c r="J1152">
        <v>192698</v>
      </c>
      <c r="K1152">
        <v>56447</v>
      </c>
      <c r="L1152">
        <v>20.8</v>
      </c>
      <c r="M1152">
        <v>6.2</v>
      </c>
      <c r="N1152">
        <v>164.2</v>
      </c>
      <c r="O1152">
        <v>2026</v>
      </c>
      <c r="P1152">
        <f>EV_DATA[[#This Row],[avg_ev_price_usd]]*EV_DATA[[#This Row],[ev_sales_units]]</f>
        <v>17229317810</v>
      </c>
      <c r="Q1152">
        <f>(EV_DATA[[#This Row],[vehicle_range_km]]/EV_DATA[[#This Row],[battery_capacity_kwh]])</f>
        <v>3.7217391304347824</v>
      </c>
      <c r="R1152">
        <f>(EV_DATA[[#This Row],[avg_ev_price_usd]]/EV_DATA[[#This Row],[vehicle_range_km]])</f>
        <v>131.88551401869159</v>
      </c>
      <c r="S1152">
        <f>(EV_DATA[[#This Row],[charging_stations]]/EV_DATA[[#This Row],[ev_sales_units]])*1000</f>
        <v>631.32064344920229</v>
      </c>
      <c r="T1152" t="s">
        <v>34</v>
      </c>
    </row>
    <row r="1153" spans="1:20" x14ac:dyDescent="0.3">
      <c r="A1153" t="s">
        <v>1196</v>
      </c>
      <c r="B1153" t="s">
        <v>16</v>
      </c>
      <c r="C1153" t="s">
        <v>17</v>
      </c>
      <c r="D1153" t="s">
        <v>47</v>
      </c>
      <c r="E1153" t="s">
        <v>37</v>
      </c>
      <c r="F1153">
        <v>36010</v>
      </c>
      <c r="G1153">
        <v>62</v>
      </c>
      <c r="H1153">
        <v>475</v>
      </c>
      <c r="I1153">
        <v>1.05</v>
      </c>
      <c r="J1153">
        <v>17900</v>
      </c>
      <c r="K1153">
        <v>44863</v>
      </c>
      <c r="L1153">
        <v>17.5</v>
      </c>
      <c r="M1153">
        <v>38.200000000000003</v>
      </c>
      <c r="N1153">
        <v>11.8</v>
      </c>
      <c r="O1153">
        <v>2026</v>
      </c>
      <c r="P1153">
        <f>EV_DATA[[#This Row],[avg_ev_price_usd]]*EV_DATA[[#This Row],[ev_sales_units]]</f>
        <v>1615516630</v>
      </c>
      <c r="Q1153">
        <f>(EV_DATA[[#This Row],[vehicle_range_km]]/EV_DATA[[#This Row],[battery_capacity_kwh]])</f>
        <v>7.661290322580645</v>
      </c>
      <c r="R1153">
        <f>(EV_DATA[[#This Row],[avg_ev_price_usd]]/EV_DATA[[#This Row],[vehicle_range_km]])</f>
        <v>94.448421052631574</v>
      </c>
      <c r="S1153">
        <f>(EV_DATA[[#This Row],[charging_stations]]/EV_DATA[[#This Row],[ev_sales_units]])*1000</f>
        <v>497.08414329352956</v>
      </c>
      <c r="T1153" t="s">
        <v>20</v>
      </c>
    </row>
    <row r="1154" spans="1:20" x14ac:dyDescent="0.3">
      <c r="A1154" t="s">
        <v>1197</v>
      </c>
      <c r="B1154" t="s">
        <v>49</v>
      </c>
      <c r="C1154" t="s">
        <v>23</v>
      </c>
      <c r="D1154" t="s">
        <v>43</v>
      </c>
      <c r="E1154" t="s">
        <v>19</v>
      </c>
      <c r="F1154">
        <v>660066</v>
      </c>
      <c r="G1154">
        <v>91</v>
      </c>
      <c r="H1154">
        <v>623</v>
      </c>
      <c r="I1154">
        <v>2.69</v>
      </c>
      <c r="J1154">
        <v>146483</v>
      </c>
      <c r="K1154">
        <v>26130</v>
      </c>
      <c r="L1154">
        <v>18.7</v>
      </c>
      <c r="M1154">
        <v>18.899999999999999</v>
      </c>
      <c r="N1154">
        <v>134</v>
      </c>
      <c r="O1154">
        <v>2026</v>
      </c>
      <c r="P1154">
        <f>EV_DATA[[#This Row],[avg_ev_price_usd]]*EV_DATA[[#This Row],[ev_sales_units]]</f>
        <v>17247524580</v>
      </c>
      <c r="Q1154">
        <f>(EV_DATA[[#This Row],[vehicle_range_km]]/EV_DATA[[#This Row],[battery_capacity_kwh]])</f>
        <v>6.8461538461538458</v>
      </c>
      <c r="R1154">
        <f>(EV_DATA[[#This Row],[avg_ev_price_usd]]/EV_DATA[[#This Row],[vehicle_range_km]])</f>
        <v>41.942215088282502</v>
      </c>
      <c r="S1154">
        <f>(EV_DATA[[#This Row],[charging_stations]]/EV_DATA[[#This Row],[ev_sales_units]])*1000</f>
        <v>221.92174721921748</v>
      </c>
      <c r="T1154" t="s">
        <v>20</v>
      </c>
    </row>
    <row r="1155" spans="1:20" x14ac:dyDescent="0.3">
      <c r="A1155" t="s">
        <v>1198</v>
      </c>
      <c r="B1155" t="s">
        <v>42</v>
      </c>
      <c r="C1155" t="s">
        <v>17</v>
      </c>
      <c r="D1155" t="s">
        <v>47</v>
      </c>
      <c r="E1155" t="s">
        <v>37</v>
      </c>
      <c r="F1155">
        <v>42783</v>
      </c>
      <c r="G1155">
        <v>56</v>
      </c>
      <c r="H1155">
        <v>424</v>
      </c>
      <c r="I1155">
        <v>2.41</v>
      </c>
      <c r="J1155">
        <v>180765</v>
      </c>
      <c r="K1155">
        <v>76958</v>
      </c>
      <c r="L1155">
        <v>13.6</v>
      </c>
      <c r="M1155">
        <v>16.2</v>
      </c>
      <c r="N1155">
        <v>73.400000000000006</v>
      </c>
      <c r="O1155">
        <v>2026</v>
      </c>
      <c r="P1155">
        <f>EV_DATA[[#This Row],[avg_ev_price_usd]]*EV_DATA[[#This Row],[ev_sales_units]]</f>
        <v>3292494114</v>
      </c>
      <c r="Q1155">
        <f>(EV_DATA[[#This Row],[vehicle_range_km]]/EV_DATA[[#This Row],[battery_capacity_kwh]])</f>
        <v>7.5714285714285712</v>
      </c>
      <c r="R1155">
        <f>(EV_DATA[[#This Row],[avg_ev_price_usd]]/EV_DATA[[#This Row],[vehicle_range_km]])</f>
        <v>181.50471698113208</v>
      </c>
      <c r="S1155">
        <f>(EV_DATA[[#This Row],[charging_stations]]/EV_DATA[[#This Row],[ev_sales_units]])*1000</f>
        <v>4225.1595259799451</v>
      </c>
      <c r="T1155" t="s">
        <v>34</v>
      </c>
    </row>
    <row r="1156" spans="1:20" x14ac:dyDescent="0.3">
      <c r="A1156" t="s">
        <v>1199</v>
      </c>
      <c r="B1156" t="s">
        <v>27</v>
      </c>
      <c r="C1156" t="s">
        <v>28</v>
      </c>
      <c r="D1156" t="s">
        <v>58</v>
      </c>
      <c r="E1156" t="s">
        <v>25</v>
      </c>
      <c r="F1156">
        <v>716409</v>
      </c>
      <c r="G1156">
        <v>85</v>
      </c>
      <c r="H1156">
        <v>328</v>
      </c>
      <c r="I1156">
        <v>0.56000000000000005</v>
      </c>
      <c r="J1156">
        <v>131373</v>
      </c>
      <c r="K1156">
        <v>30149</v>
      </c>
      <c r="L1156">
        <v>14.1</v>
      </c>
      <c r="M1156">
        <v>39.700000000000003</v>
      </c>
      <c r="N1156">
        <v>254.8</v>
      </c>
      <c r="O1156">
        <v>2026</v>
      </c>
      <c r="P1156">
        <f>EV_DATA[[#This Row],[avg_ev_price_usd]]*EV_DATA[[#This Row],[ev_sales_units]]</f>
        <v>21599014941</v>
      </c>
      <c r="Q1156">
        <f>(EV_DATA[[#This Row],[vehicle_range_km]]/EV_DATA[[#This Row],[battery_capacity_kwh]])</f>
        <v>3.8588235294117648</v>
      </c>
      <c r="R1156">
        <f>(EV_DATA[[#This Row],[avg_ev_price_usd]]/EV_DATA[[#This Row],[vehicle_range_km]])</f>
        <v>91.917682926829272</v>
      </c>
      <c r="S1156">
        <f>(EV_DATA[[#This Row],[charging_stations]]/EV_DATA[[#This Row],[ev_sales_units]])*1000</f>
        <v>183.37709325259732</v>
      </c>
      <c r="T1156" t="s">
        <v>34</v>
      </c>
    </row>
    <row r="1157" spans="1:20" x14ac:dyDescent="0.3">
      <c r="A1157" t="s">
        <v>1200</v>
      </c>
      <c r="B1157" t="s">
        <v>66</v>
      </c>
      <c r="C1157" t="s">
        <v>17</v>
      </c>
      <c r="D1157" t="s">
        <v>72</v>
      </c>
      <c r="E1157" t="s">
        <v>19</v>
      </c>
      <c r="F1157">
        <v>508235</v>
      </c>
      <c r="G1157">
        <v>45</v>
      </c>
      <c r="H1157">
        <v>273</v>
      </c>
      <c r="I1157">
        <v>0.78</v>
      </c>
      <c r="J1157">
        <v>195903</v>
      </c>
      <c r="K1157">
        <v>68551</v>
      </c>
      <c r="L1157">
        <v>15.6</v>
      </c>
      <c r="M1157">
        <v>48.4</v>
      </c>
      <c r="N1157">
        <v>256.60000000000002</v>
      </c>
      <c r="O1157">
        <v>2026</v>
      </c>
      <c r="P1157">
        <f>EV_DATA[[#This Row],[avg_ev_price_usd]]*EV_DATA[[#This Row],[ev_sales_units]]</f>
        <v>34840017485</v>
      </c>
      <c r="Q1157">
        <f>(EV_DATA[[#This Row],[vehicle_range_km]]/EV_DATA[[#This Row],[battery_capacity_kwh]])</f>
        <v>6.0666666666666664</v>
      </c>
      <c r="R1157">
        <f>(EV_DATA[[#This Row],[avg_ev_price_usd]]/EV_DATA[[#This Row],[vehicle_range_km]])</f>
        <v>251.10256410256412</v>
      </c>
      <c r="S1157">
        <f>(EV_DATA[[#This Row],[charging_stations]]/EV_DATA[[#This Row],[ev_sales_units]])*1000</f>
        <v>385.45751473235805</v>
      </c>
      <c r="T1157" t="s">
        <v>34</v>
      </c>
    </row>
    <row r="1158" spans="1:20" x14ac:dyDescent="0.3">
      <c r="A1158" t="s">
        <v>1201</v>
      </c>
      <c r="B1158" t="s">
        <v>39</v>
      </c>
      <c r="C1158" t="s">
        <v>40</v>
      </c>
      <c r="D1158" t="s">
        <v>43</v>
      </c>
      <c r="E1158" t="s">
        <v>33</v>
      </c>
      <c r="F1158">
        <v>715767</v>
      </c>
      <c r="G1158">
        <v>117</v>
      </c>
      <c r="H1158">
        <v>295</v>
      </c>
      <c r="I1158">
        <v>2.58</v>
      </c>
      <c r="J1158">
        <v>193211</v>
      </c>
      <c r="K1158">
        <v>60872</v>
      </c>
      <c r="L1158">
        <v>23.3</v>
      </c>
      <c r="M1158">
        <v>60.6</v>
      </c>
      <c r="N1158">
        <v>209</v>
      </c>
      <c r="O1158">
        <v>2026</v>
      </c>
      <c r="P1158">
        <f>EV_DATA[[#This Row],[avg_ev_price_usd]]*EV_DATA[[#This Row],[ev_sales_units]]</f>
        <v>43570168824</v>
      </c>
      <c r="Q1158">
        <f>(EV_DATA[[#This Row],[vehicle_range_km]]/EV_DATA[[#This Row],[battery_capacity_kwh]])</f>
        <v>2.5213675213675213</v>
      </c>
      <c r="R1158">
        <f>(EV_DATA[[#This Row],[avg_ev_price_usd]]/EV_DATA[[#This Row],[vehicle_range_km]])</f>
        <v>206.34576271186441</v>
      </c>
      <c r="S1158">
        <f>(EV_DATA[[#This Row],[charging_stations]]/EV_DATA[[#This Row],[ev_sales_units]])*1000</f>
        <v>269.93560753708954</v>
      </c>
      <c r="T1158" t="s">
        <v>34</v>
      </c>
    </row>
    <row r="1159" spans="1:20" x14ac:dyDescent="0.3">
      <c r="A1159" t="s">
        <v>1202</v>
      </c>
      <c r="B1159" t="s">
        <v>39</v>
      </c>
      <c r="C1159" t="s">
        <v>40</v>
      </c>
      <c r="D1159" t="s">
        <v>72</v>
      </c>
      <c r="E1159" t="s">
        <v>33</v>
      </c>
      <c r="F1159">
        <v>508173</v>
      </c>
      <c r="G1159">
        <v>97</v>
      </c>
      <c r="H1159">
        <v>649</v>
      </c>
      <c r="I1159">
        <v>0.8</v>
      </c>
      <c r="J1159">
        <v>191419</v>
      </c>
      <c r="K1159">
        <v>42520</v>
      </c>
      <c r="L1159">
        <v>23</v>
      </c>
      <c r="M1159">
        <v>58.3</v>
      </c>
      <c r="N1159">
        <v>198.2</v>
      </c>
      <c r="O1159">
        <v>2026</v>
      </c>
      <c r="P1159">
        <f>EV_DATA[[#This Row],[avg_ev_price_usd]]*EV_DATA[[#This Row],[ev_sales_units]]</f>
        <v>21607515960</v>
      </c>
      <c r="Q1159">
        <f>(EV_DATA[[#This Row],[vehicle_range_km]]/EV_DATA[[#This Row],[battery_capacity_kwh]])</f>
        <v>6.6907216494845363</v>
      </c>
      <c r="R1159">
        <f>(EV_DATA[[#This Row],[avg_ev_price_usd]]/EV_DATA[[#This Row],[vehicle_range_km]])</f>
        <v>65.516178736517716</v>
      </c>
      <c r="S1159">
        <f>(EV_DATA[[#This Row],[charging_stations]]/EV_DATA[[#This Row],[ev_sales_units]])*1000</f>
        <v>376.68077603493299</v>
      </c>
      <c r="T1159" t="s">
        <v>34</v>
      </c>
    </row>
    <row r="1160" spans="1:20" x14ac:dyDescent="0.3">
      <c r="A1160" t="s">
        <v>1203</v>
      </c>
      <c r="B1160" t="s">
        <v>55</v>
      </c>
      <c r="C1160" t="s">
        <v>40</v>
      </c>
      <c r="D1160" t="s">
        <v>36</v>
      </c>
      <c r="E1160" t="s">
        <v>19</v>
      </c>
      <c r="F1160">
        <v>799923</v>
      </c>
      <c r="G1160">
        <v>103</v>
      </c>
      <c r="H1160">
        <v>608</v>
      </c>
      <c r="I1160">
        <v>0.8</v>
      </c>
      <c r="J1160">
        <v>99805</v>
      </c>
      <c r="K1160">
        <v>32797</v>
      </c>
      <c r="L1160">
        <v>16.600000000000001</v>
      </c>
      <c r="M1160">
        <v>30.1</v>
      </c>
      <c r="N1160">
        <v>160.69999999999999</v>
      </c>
      <c r="O1160">
        <v>2026</v>
      </c>
      <c r="P1160">
        <f>EV_DATA[[#This Row],[avg_ev_price_usd]]*EV_DATA[[#This Row],[ev_sales_units]]</f>
        <v>26235074631</v>
      </c>
      <c r="Q1160">
        <f>(EV_DATA[[#This Row],[vehicle_range_km]]/EV_DATA[[#This Row],[battery_capacity_kwh]])</f>
        <v>5.9029126213592233</v>
      </c>
      <c r="R1160">
        <f>(EV_DATA[[#This Row],[avg_ev_price_usd]]/EV_DATA[[#This Row],[vehicle_range_km]])</f>
        <v>53.942434210526315</v>
      </c>
      <c r="S1160">
        <f>(EV_DATA[[#This Row],[charging_stations]]/EV_DATA[[#This Row],[ev_sales_units]])*1000</f>
        <v>124.76825894492345</v>
      </c>
      <c r="T1160" t="s">
        <v>20</v>
      </c>
    </row>
    <row r="1161" spans="1:20" x14ac:dyDescent="0.3">
      <c r="A1161" t="s">
        <v>1204</v>
      </c>
      <c r="B1161" t="s">
        <v>27</v>
      </c>
      <c r="C1161" t="s">
        <v>28</v>
      </c>
      <c r="D1161" t="s">
        <v>72</v>
      </c>
      <c r="E1161" t="s">
        <v>33</v>
      </c>
      <c r="F1161">
        <v>38006</v>
      </c>
      <c r="G1161">
        <v>66</v>
      </c>
      <c r="H1161">
        <v>329</v>
      </c>
      <c r="I1161">
        <v>2.2000000000000002</v>
      </c>
      <c r="J1161">
        <v>169336</v>
      </c>
      <c r="K1161">
        <v>70759</v>
      </c>
      <c r="L1161">
        <v>14.3</v>
      </c>
      <c r="M1161">
        <v>18.899999999999999</v>
      </c>
      <c r="N1161">
        <v>203.2</v>
      </c>
      <c r="O1161">
        <v>2026</v>
      </c>
      <c r="P1161">
        <f>EV_DATA[[#This Row],[avg_ev_price_usd]]*EV_DATA[[#This Row],[ev_sales_units]]</f>
        <v>2689266554</v>
      </c>
      <c r="Q1161">
        <f>(EV_DATA[[#This Row],[vehicle_range_km]]/EV_DATA[[#This Row],[battery_capacity_kwh]])</f>
        <v>4.9848484848484844</v>
      </c>
      <c r="R1161">
        <f>(EV_DATA[[#This Row],[avg_ev_price_usd]]/EV_DATA[[#This Row],[vehicle_range_km]])</f>
        <v>215.07294832826747</v>
      </c>
      <c r="S1161">
        <f>(EV_DATA[[#This Row],[charging_stations]]/EV_DATA[[#This Row],[ev_sales_units]])*1000</f>
        <v>4455.5070252065461</v>
      </c>
      <c r="T1161" t="s">
        <v>20</v>
      </c>
    </row>
    <row r="1162" spans="1:20" x14ac:dyDescent="0.3">
      <c r="A1162" t="s">
        <v>1205</v>
      </c>
      <c r="B1162" t="s">
        <v>49</v>
      </c>
      <c r="C1162" t="s">
        <v>23</v>
      </c>
      <c r="D1162" t="s">
        <v>29</v>
      </c>
      <c r="E1162" t="s">
        <v>19</v>
      </c>
      <c r="F1162">
        <v>339175</v>
      </c>
      <c r="G1162">
        <v>114</v>
      </c>
      <c r="H1162">
        <v>284</v>
      </c>
      <c r="I1162">
        <v>1.4</v>
      </c>
      <c r="J1162">
        <v>138536</v>
      </c>
      <c r="K1162">
        <v>60125</v>
      </c>
      <c r="L1162">
        <v>16.8</v>
      </c>
      <c r="M1162">
        <v>26.5</v>
      </c>
      <c r="N1162">
        <v>27.1</v>
      </c>
      <c r="O1162">
        <v>2026</v>
      </c>
      <c r="P1162">
        <f>EV_DATA[[#This Row],[avg_ev_price_usd]]*EV_DATA[[#This Row],[ev_sales_units]]</f>
        <v>20392896875</v>
      </c>
      <c r="Q1162">
        <f>(EV_DATA[[#This Row],[vehicle_range_km]]/EV_DATA[[#This Row],[battery_capacity_kwh]])</f>
        <v>2.4912280701754388</v>
      </c>
      <c r="R1162">
        <f>(EV_DATA[[#This Row],[avg_ev_price_usd]]/EV_DATA[[#This Row],[vehicle_range_km]])</f>
        <v>211.70774647887325</v>
      </c>
      <c r="S1162">
        <f>(EV_DATA[[#This Row],[charging_stations]]/EV_DATA[[#This Row],[ev_sales_units]])*1000</f>
        <v>408.44991523549788</v>
      </c>
      <c r="T1162" t="s">
        <v>34</v>
      </c>
    </row>
    <row r="1163" spans="1:20" x14ac:dyDescent="0.3">
      <c r="A1163" t="s">
        <v>1206</v>
      </c>
      <c r="B1163" t="s">
        <v>52</v>
      </c>
      <c r="C1163" t="s">
        <v>40</v>
      </c>
      <c r="D1163" t="s">
        <v>36</v>
      </c>
      <c r="E1163" t="s">
        <v>19</v>
      </c>
      <c r="F1163">
        <v>6414</v>
      </c>
      <c r="G1163">
        <v>77</v>
      </c>
      <c r="H1163">
        <v>466</v>
      </c>
      <c r="I1163">
        <v>2.88</v>
      </c>
      <c r="J1163">
        <v>145621</v>
      </c>
      <c r="K1163">
        <v>49591</v>
      </c>
      <c r="L1163">
        <v>18.5</v>
      </c>
      <c r="M1163">
        <v>22.6</v>
      </c>
      <c r="N1163">
        <v>167.4</v>
      </c>
      <c r="O1163">
        <v>2026</v>
      </c>
      <c r="P1163">
        <f>EV_DATA[[#This Row],[avg_ev_price_usd]]*EV_DATA[[#This Row],[ev_sales_units]]</f>
        <v>318076674</v>
      </c>
      <c r="Q1163">
        <f>(EV_DATA[[#This Row],[vehicle_range_km]]/EV_DATA[[#This Row],[battery_capacity_kwh]])</f>
        <v>6.0519480519480515</v>
      </c>
      <c r="R1163">
        <f>(EV_DATA[[#This Row],[avg_ev_price_usd]]/EV_DATA[[#This Row],[vehicle_range_km]])</f>
        <v>106.41845493562232</v>
      </c>
      <c r="S1163">
        <f>(EV_DATA[[#This Row],[charging_stations]]/EV_DATA[[#This Row],[ev_sales_units]])*1000</f>
        <v>22703.617087620831</v>
      </c>
      <c r="T1163" t="s">
        <v>20</v>
      </c>
    </row>
    <row r="1164" spans="1:20" x14ac:dyDescent="0.3">
      <c r="A1164" t="s">
        <v>1207</v>
      </c>
      <c r="B1164" t="s">
        <v>16</v>
      </c>
      <c r="C1164" t="s">
        <v>17</v>
      </c>
      <c r="D1164" t="s">
        <v>43</v>
      </c>
      <c r="E1164" t="s">
        <v>25</v>
      </c>
      <c r="F1164">
        <v>264030</v>
      </c>
      <c r="G1164">
        <v>72</v>
      </c>
      <c r="H1164">
        <v>317</v>
      </c>
      <c r="I1164">
        <v>2.73</v>
      </c>
      <c r="J1164">
        <v>47335</v>
      </c>
      <c r="K1164">
        <v>76337</v>
      </c>
      <c r="L1164">
        <v>20.9</v>
      </c>
      <c r="M1164">
        <v>25</v>
      </c>
      <c r="N1164">
        <v>214.9</v>
      </c>
      <c r="O1164">
        <v>2026</v>
      </c>
      <c r="P1164">
        <f>EV_DATA[[#This Row],[avg_ev_price_usd]]*EV_DATA[[#This Row],[ev_sales_units]]</f>
        <v>20155258110</v>
      </c>
      <c r="Q1164">
        <f>(EV_DATA[[#This Row],[vehicle_range_km]]/EV_DATA[[#This Row],[battery_capacity_kwh]])</f>
        <v>4.4027777777777777</v>
      </c>
      <c r="R1164">
        <f>(EV_DATA[[#This Row],[avg_ev_price_usd]]/EV_DATA[[#This Row],[vehicle_range_km]])</f>
        <v>240.81072555205049</v>
      </c>
      <c r="S1164">
        <f>(EV_DATA[[#This Row],[charging_stations]]/EV_DATA[[#This Row],[ev_sales_units]])*1000</f>
        <v>179.27886982539863</v>
      </c>
      <c r="T1164" t="s">
        <v>34</v>
      </c>
    </row>
    <row r="1165" spans="1:20" x14ac:dyDescent="0.3">
      <c r="A1165" t="s">
        <v>1208</v>
      </c>
      <c r="B1165" t="s">
        <v>27</v>
      </c>
      <c r="C1165" t="s">
        <v>28</v>
      </c>
      <c r="D1165" t="s">
        <v>45</v>
      </c>
      <c r="E1165" t="s">
        <v>37</v>
      </c>
      <c r="F1165">
        <v>719830</v>
      </c>
      <c r="G1165">
        <v>70</v>
      </c>
      <c r="H1165">
        <v>295</v>
      </c>
      <c r="I1165">
        <v>0.53</v>
      </c>
      <c r="J1165">
        <v>102609</v>
      </c>
      <c r="K1165">
        <v>53761</v>
      </c>
      <c r="L1165">
        <v>23.4</v>
      </c>
      <c r="M1165">
        <v>36.6</v>
      </c>
      <c r="N1165">
        <v>80</v>
      </c>
      <c r="O1165">
        <v>2026</v>
      </c>
      <c r="P1165">
        <f>EV_DATA[[#This Row],[avg_ev_price_usd]]*EV_DATA[[#This Row],[ev_sales_units]]</f>
        <v>38698780630</v>
      </c>
      <c r="Q1165">
        <f>(EV_DATA[[#This Row],[vehicle_range_km]]/EV_DATA[[#This Row],[battery_capacity_kwh]])</f>
        <v>4.2142857142857144</v>
      </c>
      <c r="R1165">
        <f>(EV_DATA[[#This Row],[avg_ev_price_usd]]/EV_DATA[[#This Row],[vehicle_range_km]])</f>
        <v>182.24067796610169</v>
      </c>
      <c r="S1165">
        <f>(EV_DATA[[#This Row],[charging_stations]]/EV_DATA[[#This Row],[ev_sales_units]])*1000</f>
        <v>142.54615673145048</v>
      </c>
      <c r="T1165" t="s">
        <v>34</v>
      </c>
    </row>
    <row r="1166" spans="1:20" x14ac:dyDescent="0.3">
      <c r="A1166" t="s">
        <v>1209</v>
      </c>
      <c r="B1166" t="s">
        <v>52</v>
      </c>
      <c r="C1166" t="s">
        <v>40</v>
      </c>
      <c r="D1166" t="s">
        <v>58</v>
      </c>
      <c r="E1166" t="s">
        <v>19</v>
      </c>
      <c r="F1166">
        <v>516098</v>
      </c>
      <c r="G1166">
        <v>91</v>
      </c>
      <c r="H1166">
        <v>558</v>
      </c>
      <c r="I1166">
        <v>1.45</v>
      </c>
      <c r="J1166">
        <v>118021</v>
      </c>
      <c r="K1166">
        <v>43661</v>
      </c>
      <c r="L1166">
        <v>19.2</v>
      </c>
      <c r="M1166">
        <v>11.1</v>
      </c>
      <c r="N1166">
        <v>270.5</v>
      </c>
      <c r="O1166">
        <v>2026</v>
      </c>
      <c r="P1166">
        <f>EV_DATA[[#This Row],[avg_ev_price_usd]]*EV_DATA[[#This Row],[ev_sales_units]]</f>
        <v>22533354778</v>
      </c>
      <c r="Q1166">
        <f>(EV_DATA[[#This Row],[vehicle_range_km]]/EV_DATA[[#This Row],[battery_capacity_kwh]])</f>
        <v>6.1318681318681323</v>
      </c>
      <c r="R1166">
        <f>(EV_DATA[[#This Row],[avg_ev_price_usd]]/EV_DATA[[#This Row],[vehicle_range_km]])</f>
        <v>78.245519713261643</v>
      </c>
      <c r="S1166">
        <f>(EV_DATA[[#This Row],[charging_stations]]/EV_DATA[[#This Row],[ev_sales_units]])*1000</f>
        <v>228.67943685114068</v>
      </c>
      <c r="T1166" t="s">
        <v>34</v>
      </c>
    </row>
    <row r="1167" spans="1:20" x14ac:dyDescent="0.3">
      <c r="A1167" t="s">
        <v>1210</v>
      </c>
      <c r="B1167" t="s">
        <v>39</v>
      </c>
      <c r="C1167" t="s">
        <v>40</v>
      </c>
      <c r="D1167" t="s">
        <v>29</v>
      </c>
      <c r="E1167" t="s">
        <v>37</v>
      </c>
      <c r="F1167">
        <v>125269</v>
      </c>
      <c r="G1167">
        <v>112</v>
      </c>
      <c r="H1167">
        <v>357</v>
      </c>
      <c r="I1167">
        <v>1.1000000000000001</v>
      </c>
      <c r="J1167">
        <v>14046</v>
      </c>
      <c r="K1167">
        <v>72371</v>
      </c>
      <c r="L1167">
        <v>15.4</v>
      </c>
      <c r="M1167">
        <v>36</v>
      </c>
      <c r="N1167">
        <v>161.80000000000001</v>
      </c>
      <c r="O1167">
        <v>2026</v>
      </c>
      <c r="P1167">
        <f>EV_DATA[[#This Row],[avg_ev_price_usd]]*EV_DATA[[#This Row],[ev_sales_units]]</f>
        <v>9065842799</v>
      </c>
      <c r="Q1167">
        <f>(EV_DATA[[#This Row],[vehicle_range_km]]/EV_DATA[[#This Row],[battery_capacity_kwh]])</f>
        <v>3.1875</v>
      </c>
      <c r="R1167">
        <f>(EV_DATA[[#This Row],[avg_ev_price_usd]]/EV_DATA[[#This Row],[vehicle_range_km]])</f>
        <v>202.71988795518206</v>
      </c>
      <c r="S1167">
        <f>(EV_DATA[[#This Row],[charging_stations]]/EV_DATA[[#This Row],[ev_sales_units]])*1000</f>
        <v>112.12670333442432</v>
      </c>
      <c r="T1167" t="s">
        <v>20</v>
      </c>
    </row>
    <row r="1168" spans="1:20" x14ac:dyDescent="0.3">
      <c r="A1168" t="s">
        <v>1211</v>
      </c>
      <c r="B1168" t="s">
        <v>27</v>
      </c>
      <c r="C1168" t="s">
        <v>28</v>
      </c>
      <c r="D1168" t="s">
        <v>58</v>
      </c>
      <c r="E1168" t="s">
        <v>25</v>
      </c>
      <c r="F1168">
        <v>356296</v>
      </c>
      <c r="G1168">
        <v>61</v>
      </c>
      <c r="H1168">
        <v>267</v>
      </c>
      <c r="I1168">
        <v>2.48</v>
      </c>
      <c r="J1168">
        <v>93003</v>
      </c>
      <c r="K1168">
        <v>79160</v>
      </c>
      <c r="L1168">
        <v>14.4</v>
      </c>
      <c r="M1168">
        <v>15.7</v>
      </c>
      <c r="N1168">
        <v>14.3</v>
      </c>
      <c r="O1168">
        <v>2026</v>
      </c>
      <c r="P1168">
        <f>EV_DATA[[#This Row],[avg_ev_price_usd]]*EV_DATA[[#This Row],[ev_sales_units]]</f>
        <v>28204391360</v>
      </c>
      <c r="Q1168">
        <f>(EV_DATA[[#This Row],[vehicle_range_km]]/EV_DATA[[#This Row],[battery_capacity_kwh]])</f>
        <v>4.3770491803278686</v>
      </c>
      <c r="R1168">
        <f>(EV_DATA[[#This Row],[avg_ev_price_usd]]/EV_DATA[[#This Row],[vehicle_range_km]])</f>
        <v>296.47940074906364</v>
      </c>
      <c r="S1168">
        <f>(EV_DATA[[#This Row],[charging_stations]]/EV_DATA[[#This Row],[ev_sales_units]])*1000</f>
        <v>261.02734804769068</v>
      </c>
      <c r="T1168" t="s">
        <v>20</v>
      </c>
    </row>
    <row r="1169" spans="1:20" x14ac:dyDescent="0.3">
      <c r="A1169" t="s">
        <v>1212</v>
      </c>
      <c r="B1169" t="s">
        <v>22</v>
      </c>
      <c r="C1169" t="s">
        <v>23</v>
      </c>
      <c r="D1169" t="s">
        <v>43</v>
      </c>
      <c r="E1169" t="s">
        <v>25</v>
      </c>
      <c r="F1169">
        <v>210903</v>
      </c>
      <c r="G1169">
        <v>103</v>
      </c>
      <c r="H1169">
        <v>297</v>
      </c>
      <c r="I1169">
        <v>2.37</v>
      </c>
      <c r="J1169">
        <v>50134</v>
      </c>
      <c r="K1169">
        <v>69169</v>
      </c>
      <c r="L1169">
        <v>13.9</v>
      </c>
      <c r="M1169">
        <v>17.899999999999999</v>
      </c>
      <c r="N1169">
        <v>8.8000000000000007</v>
      </c>
      <c r="O1169">
        <v>2026</v>
      </c>
      <c r="P1169">
        <f>EV_DATA[[#This Row],[avg_ev_price_usd]]*EV_DATA[[#This Row],[ev_sales_units]]</f>
        <v>14587949607</v>
      </c>
      <c r="Q1169">
        <f>(EV_DATA[[#This Row],[vehicle_range_km]]/EV_DATA[[#This Row],[battery_capacity_kwh]])</f>
        <v>2.883495145631068</v>
      </c>
      <c r="R1169">
        <f>(EV_DATA[[#This Row],[avg_ev_price_usd]]/EV_DATA[[#This Row],[vehicle_range_km]])</f>
        <v>232.89225589225589</v>
      </c>
      <c r="S1169">
        <f>(EV_DATA[[#This Row],[charging_stations]]/EV_DATA[[#This Row],[ev_sales_units]])*1000</f>
        <v>237.71117527963094</v>
      </c>
      <c r="T1169" t="s">
        <v>34</v>
      </c>
    </row>
    <row r="1170" spans="1:20" x14ac:dyDescent="0.3">
      <c r="A1170" t="s">
        <v>1213</v>
      </c>
      <c r="B1170" t="s">
        <v>61</v>
      </c>
      <c r="C1170" t="s">
        <v>40</v>
      </c>
      <c r="D1170" t="s">
        <v>45</v>
      </c>
      <c r="E1170" t="s">
        <v>25</v>
      </c>
      <c r="F1170">
        <v>369748</v>
      </c>
      <c r="G1170">
        <v>107</v>
      </c>
      <c r="H1170">
        <v>406</v>
      </c>
      <c r="I1170">
        <v>2.02</v>
      </c>
      <c r="J1170">
        <v>45368</v>
      </c>
      <c r="K1170">
        <v>59199</v>
      </c>
      <c r="L1170">
        <v>18.600000000000001</v>
      </c>
      <c r="M1170">
        <v>12.9</v>
      </c>
      <c r="N1170">
        <v>30.9</v>
      </c>
      <c r="O1170">
        <v>2026</v>
      </c>
      <c r="P1170">
        <f>EV_DATA[[#This Row],[avg_ev_price_usd]]*EV_DATA[[#This Row],[ev_sales_units]]</f>
        <v>21888711852</v>
      </c>
      <c r="Q1170">
        <f>(EV_DATA[[#This Row],[vehicle_range_km]]/EV_DATA[[#This Row],[battery_capacity_kwh]])</f>
        <v>3.7943925233644862</v>
      </c>
      <c r="R1170">
        <f>(EV_DATA[[#This Row],[avg_ev_price_usd]]/EV_DATA[[#This Row],[vehicle_range_km]])</f>
        <v>145.81034482758622</v>
      </c>
      <c r="S1170">
        <f>(EV_DATA[[#This Row],[charging_stations]]/EV_DATA[[#This Row],[ev_sales_units]])*1000</f>
        <v>122.69978471824052</v>
      </c>
      <c r="T1170" t="s">
        <v>20</v>
      </c>
    </row>
    <row r="1171" spans="1:20" x14ac:dyDescent="0.3">
      <c r="A1171" t="s">
        <v>1214</v>
      </c>
      <c r="B1171" t="s">
        <v>16</v>
      </c>
      <c r="C1171" t="s">
        <v>17</v>
      </c>
      <c r="D1171" t="s">
        <v>36</v>
      </c>
      <c r="E1171" t="s">
        <v>37</v>
      </c>
      <c r="F1171">
        <v>697670</v>
      </c>
      <c r="G1171">
        <v>66</v>
      </c>
      <c r="H1171">
        <v>468</v>
      </c>
      <c r="I1171">
        <v>0.8</v>
      </c>
      <c r="J1171">
        <v>80750</v>
      </c>
      <c r="K1171">
        <v>84275</v>
      </c>
      <c r="L1171">
        <v>12.2</v>
      </c>
      <c r="M1171">
        <v>46.8</v>
      </c>
      <c r="N1171">
        <v>10.199999999999999</v>
      </c>
      <c r="O1171">
        <v>2026</v>
      </c>
      <c r="P1171">
        <f>EV_DATA[[#This Row],[avg_ev_price_usd]]*EV_DATA[[#This Row],[ev_sales_units]]</f>
        <v>58796139250</v>
      </c>
      <c r="Q1171">
        <f>(EV_DATA[[#This Row],[vehicle_range_km]]/EV_DATA[[#This Row],[battery_capacity_kwh]])</f>
        <v>7.0909090909090908</v>
      </c>
      <c r="R1171">
        <f>(EV_DATA[[#This Row],[avg_ev_price_usd]]/EV_DATA[[#This Row],[vehicle_range_km]])</f>
        <v>180.07478632478632</v>
      </c>
      <c r="S1171">
        <f>(EV_DATA[[#This Row],[charging_stations]]/EV_DATA[[#This Row],[ev_sales_units]])*1000</f>
        <v>115.74239970186478</v>
      </c>
      <c r="T1171" t="s">
        <v>34</v>
      </c>
    </row>
    <row r="1172" spans="1:20" x14ac:dyDescent="0.3">
      <c r="A1172" t="s">
        <v>1215</v>
      </c>
      <c r="B1172" t="s">
        <v>61</v>
      </c>
      <c r="C1172" t="s">
        <v>40</v>
      </c>
      <c r="D1172" t="s">
        <v>29</v>
      </c>
      <c r="E1172" t="s">
        <v>25</v>
      </c>
      <c r="F1172">
        <v>549300</v>
      </c>
      <c r="G1172">
        <v>113</v>
      </c>
      <c r="H1172">
        <v>571</v>
      </c>
      <c r="I1172">
        <v>2.5499999999999998</v>
      </c>
      <c r="J1172">
        <v>118469</v>
      </c>
      <c r="K1172">
        <v>33831</v>
      </c>
      <c r="L1172">
        <v>13</v>
      </c>
      <c r="M1172">
        <v>45.9</v>
      </c>
      <c r="N1172">
        <v>108.8</v>
      </c>
      <c r="O1172">
        <v>2026</v>
      </c>
      <c r="P1172">
        <f>EV_DATA[[#This Row],[avg_ev_price_usd]]*EV_DATA[[#This Row],[ev_sales_units]]</f>
        <v>18583368300</v>
      </c>
      <c r="Q1172">
        <f>(EV_DATA[[#This Row],[vehicle_range_km]]/EV_DATA[[#This Row],[battery_capacity_kwh]])</f>
        <v>5.053097345132743</v>
      </c>
      <c r="R1172">
        <f>(EV_DATA[[#This Row],[avg_ev_price_usd]]/EV_DATA[[#This Row],[vehicle_range_km]])</f>
        <v>59.248686514886167</v>
      </c>
      <c r="S1172">
        <f>(EV_DATA[[#This Row],[charging_stations]]/EV_DATA[[#This Row],[ev_sales_units]])*1000</f>
        <v>215.6726743127617</v>
      </c>
      <c r="T1172" t="s">
        <v>34</v>
      </c>
    </row>
    <row r="1173" spans="1:20" x14ac:dyDescent="0.3">
      <c r="A1173" t="s">
        <v>1216</v>
      </c>
      <c r="B1173" t="s">
        <v>27</v>
      </c>
      <c r="C1173" t="s">
        <v>28</v>
      </c>
      <c r="D1173" t="s">
        <v>36</v>
      </c>
      <c r="E1173" t="s">
        <v>25</v>
      </c>
      <c r="F1173">
        <v>706947</v>
      </c>
      <c r="G1173">
        <v>107</v>
      </c>
      <c r="H1173">
        <v>569</v>
      </c>
      <c r="I1173">
        <v>1.58</v>
      </c>
      <c r="J1173">
        <v>165337</v>
      </c>
      <c r="K1173">
        <v>84035</v>
      </c>
      <c r="L1173">
        <v>15.6</v>
      </c>
      <c r="M1173">
        <v>50.7</v>
      </c>
      <c r="N1173">
        <v>140</v>
      </c>
      <c r="O1173">
        <v>2026</v>
      </c>
      <c r="P1173">
        <f>EV_DATA[[#This Row],[avg_ev_price_usd]]*EV_DATA[[#This Row],[ev_sales_units]]</f>
        <v>59408291145</v>
      </c>
      <c r="Q1173">
        <f>(EV_DATA[[#This Row],[vehicle_range_km]]/EV_DATA[[#This Row],[battery_capacity_kwh]])</f>
        <v>5.3177570093457946</v>
      </c>
      <c r="R1173">
        <f>(EV_DATA[[#This Row],[avg_ev_price_usd]]/EV_DATA[[#This Row],[vehicle_range_km]])</f>
        <v>147.68892794376097</v>
      </c>
      <c r="S1173">
        <f>(EV_DATA[[#This Row],[charging_stations]]/EV_DATA[[#This Row],[ev_sales_units]])*1000</f>
        <v>233.87467518781466</v>
      </c>
      <c r="T1173" t="s">
        <v>34</v>
      </c>
    </row>
    <row r="1174" spans="1:20" x14ac:dyDescent="0.3">
      <c r="A1174" t="s">
        <v>1217</v>
      </c>
      <c r="B1174" t="s">
        <v>55</v>
      </c>
      <c r="C1174" t="s">
        <v>40</v>
      </c>
      <c r="D1174" t="s">
        <v>58</v>
      </c>
      <c r="E1174" t="s">
        <v>25</v>
      </c>
      <c r="F1174">
        <v>875914</v>
      </c>
      <c r="G1174">
        <v>96</v>
      </c>
      <c r="H1174">
        <v>349</v>
      </c>
      <c r="I1174">
        <v>2.14</v>
      </c>
      <c r="J1174">
        <v>175629</v>
      </c>
      <c r="K1174">
        <v>79610</v>
      </c>
      <c r="L1174">
        <v>20.100000000000001</v>
      </c>
      <c r="M1174">
        <v>17.899999999999999</v>
      </c>
      <c r="N1174">
        <v>69.2</v>
      </c>
      <c r="O1174">
        <v>2026</v>
      </c>
      <c r="P1174">
        <f>EV_DATA[[#This Row],[avg_ev_price_usd]]*EV_DATA[[#This Row],[ev_sales_units]]</f>
        <v>69731513540</v>
      </c>
      <c r="Q1174">
        <f>(EV_DATA[[#This Row],[vehicle_range_km]]/EV_DATA[[#This Row],[battery_capacity_kwh]])</f>
        <v>3.6354166666666665</v>
      </c>
      <c r="R1174">
        <f>(EV_DATA[[#This Row],[avg_ev_price_usd]]/EV_DATA[[#This Row],[vehicle_range_km]])</f>
        <v>228.10888252148996</v>
      </c>
      <c r="S1174">
        <f>(EV_DATA[[#This Row],[charging_stations]]/EV_DATA[[#This Row],[ev_sales_units]])*1000</f>
        <v>200.50941074123716</v>
      </c>
      <c r="T1174" t="s">
        <v>20</v>
      </c>
    </row>
    <row r="1175" spans="1:20" x14ac:dyDescent="0.3">
      <c r="A1175" t="s">
        <v>1218</v>
      </c>
      <c r="B1175" t="s">
        <v>42</v>
      </c>
      <c r="C1175" t="s">
        <v>17</v>
      </c>
      <c r="D1175" t="s">
        <v>58</v>
      </c>
      <c r="E1175" t="s">
        <v>37</v>
      </c>
      <c r="F1175">
        <v>188246</v>
      </c>
      <c r="G1175">
        <v>114</v>
      </c>
      <c r="H1175">
        <v>489</v>
      </c>
      <c r="I1175">
        <v>2.0099999999999998</v>
      </c>
      <c r="J1175">
        <v>113212</v>
      </c>
      <c r="K1175">
        <v>82649</v>
      </c>
      <c r="L1175">
        <v>12.4</v>
      </c>
      <c r="M1175">
        <v>24.6</v>
      </c>
      <c r="N1175">
        <v>102.9</v>
      </c>
      <c r="O1175">
        <v>2026</v>
      </c>
      <c r="P1175">
        <f>EV_DATA[[#This Row],[avg_ev_price_usd]]*EV_DATA[[#This Row],[ev_sales_units]]</f>
        <v>15558343654</v>
      </c>
      <c r="Q1175">
        <f>(EV_DATA[[#This Row],[vehicle_range_km]]/EV_DATA[[#This Row],[battery_capacity_kwh]])</f>
        <v>4.2894736842105265</v>
      </c>
      <c r="R1175">
        <f>(EV_DATA[[#This Row],[avg_ev_price_usd]]/EV_DATA[[#This Row],[vehicle_range_km]])</f>
        <v>169.01635991820041</v>
      </c>
      <c r="S1175">
        <f>(EV_DATA[[#This Row],[charging_stations]]/EV_DATA[[#This Row],[ev_sales_units]])*1000</f>
        <v>601.40454511649659</v>
      </c>
      <c r="T1175" t="s">
        <v>20</v>
      </c>
    </row>
    <row r="1176" spans="1:20" x14ac:dyDescent="0.3">
      <c r="A1176" t="s">
        <v>1219</v>
      </c>
      <c r="B1176" t="s">
        <v>66</v>
      </c>
      <c r="C1176" t="s">
        <v>17</v>
      </c>
      <c r="D1176" t="s">
        <v>18</v>
      </c>
      <c r="E1176" t="s">
        <v>25</v>
      </c>
      <c r="F1176">
        <v>830854</v>
      </c>
      <c r="G1176">
        <v>109</v>
      </c>
      <c r="H1176">
        <v>481</v>
      </c>
      <c r="I1176">
        <v>1.77</v>
      </c>
      <c r="J1176">
        <v>100556</v>
      </c>
      <c r="K1176">
        <v>26607</v>
      </c>
      <c r="L1176">
        <v>23.9</v>
      </c>
      <c r="M1176">
        <v>42.9</v>
      </c>
      <c r="N1176">
        <v>93.1</v>
      </c>
      <c r="O1176">
        <v>2026</v>
      </c>
      <c r="P1176">
        <f>EV_DATA[[#This Row],[avg_ev_price_usd]]*EV_DATA[[#This Row],[ev_sales_units]]</f>
        <v>22106532378</v>
      </c>
      <c r="Q1176">
        <f>(EV_DATA[[#This Row],[vehicle_range_km]]/EV_DATA[[#This Row],[battery_capacity_kwh]])</f>
        <v>4.4128440366972477</v>
      </c>
      <c r="R1176">
        <f>(EV_DATA[[#This Row],[avg_ev_price_usd]]/EV_DATA[[#This Row],[vehicle_range_km]])</f>
        <v>55.316008316008315</v>
      </c>
      <c r="S1176">
        <f>(EV_DATA[[#This Row],[charging_stations]]/EV_DATA[[#This Row],[ev_sales_units]])*1000</f>
        <v>121.02728036454057</v>
      </c>
      <c r="T1176" t="s">
        <v>34</v>
      </c>
    </row>
    <row r="1177" spans="1:20" x14ac:dyDescent="0.3">
      <c r="A1177" t="s">
        <v>1220</v>
      </c>
      <c r="B1177" t="s">
        <v>61</v>
      </c>
      <c r="C1177" t="s">
        <v>40</v>
      </c>
      <c r="D1177" t="s">
        <v>36</v>
      </c>
      <c r="E1177" t="s">
        <v>37</v>
      </c>
      <c r="F1177">
        <v>468945</v>
      </c>
      <c r="G1177">
        <v>97</v>
      </c>
      <c r="H1177">
        <v>495</v>
      </c>
      <c r="I1177">
        <v>1.33</v>
      </c>
      <c r="J1177">
        <v>174946</v>
      </c>
      <c r="K1177">
        <v>36253</v>
      </c>
      <c r="L1177">
        <v>13.4</v>
      </c>
      <c r="M1177">
        <v>19.100000000000001</v>
      </c>
      <c r="N1177">
        <v>62</v>
      </c>
      <c r="O1177">
        <v>2026</v>
      </c>
      <c r="P1177">
        <f>EV_DATA[[#This Row],[avg_ev_price_usd]]*EV_DATA[[#This Row],[ev_sales_units]]</f>
        <v>17000663085</v>
      </c>
      <c r="Q1177">
        <f>(EV_DATA[[#This Row],[vehicle_range_km]]/EV_DATA[[#This Row],[battery_capacity_kwh]])</f>
        <v>5.1030927835051543</v>
      </c>
      <c r="R1177">
        <f>(EV_DATA[[#This Row],[avg_ev_price_usd]]/EV_DATA[[#This Row],[vehicle_range_km]])</f>
        <v>73.238383838383839</v>
      </c>
      <c r="S1177">
        <f>(EV_DATA[[#This Row],[charging_stations]]/EV_DATA[[#This Row],[ev_sales_units]])*1000</f>
        <v>373.06293915064663</v>
      </c>
      <c r="T1177" t="s">
        <v>20</v>
      </c>
    </row>
    <row r="1178" spans="1:20" x14ac:dyDescent="0.3">
      <c r="A1178" t="s">
        <v>1221</v>
      </c>
      <c r="B1178" t="s">
        <v>39</v>
      </c>
      <c r="C1178" t="s">
        <v>40</v>
      </c>
      <c r="D1178" t="s">
        <v>18</v>
      </c>
      <c r="E1178" t="s">
        <v>25</v>
      </c>
      <c r="F1178">
        <v>627241</v>
      </c>
      <c r="G1178">
        <v>91</v>
      </c>
      <c r="H1178">
        <v>421</v>
      </c>
      <c r="I1178">
        <v>1.68</v>
      </c>
      <c r="J1178">
        <v>47279</v>
      </c>
      <c r="K1178">
        <v>56181</v>
      </c>
      <c r="L1178">
        <v>22.6</v>
      </c>
      <c r="M1178">
        <v>33.1</v>
      </c>
      <c r="N1178">
        <v>243.2</v>
      </c>
      <c r="O1178">
        <v>2026</v>
      </c>
      <c r="P1178">
        <f>EV_DATA[[#This Row],[avg_ev_price_usd]]*EV_DATA[[#This Row],[ev_sales_units]]</f>
        <v>35239026621</v>
      </c>
      <c r="Q1178">
        <f>(EV_DATA[[#This Row],[vehicle_range_km]]/EV_DATA[[#This Row],[battery_capacity_kwh]])</f>
        <v>4.6263736263736268</v>
      </c>
      <c r="R1178">
        <f>(EV_DATA[[#This Row],[avg_ev_price_usd]]/EV_DATA[[#This Row],[vehicle_range_km]])</f>
        <v>133.44655581947742</v>
      </c>
      <c r="S1178">
        <f>(EV_DATA[[#This Row],[charging_stations]]/EV_DATA[[#This Row],[ev_sales_units]])*1000</f>
        <v>75.376131343454901</v>
      </c>
      <c r="T1178" t="s">
        <v>34</v>
      </c>
    </row>
    <row r="1179" spans="1:20" x14ac:dyDescent="0.3">
      <c r="A1179" t="s">
        <v>1222</v>
      </c>
      <c r="B1179" t="s">
        <v>55</v>
      </c>
      <c r="C1179" t="s">
        <v>40</v>
      </c>
      <c r="D1179" t="s">
        <v>72</v>
      </c>
      <c r="E1179" t="s">
        <v>37</v>
      </c>
      <c r="F1179">
        <v>772327</v>
      </c>
      <c r="G1179">
        <v>72</v>
      </c>
      <c r="H1179">
        <v>469</v>
      </c>
      <c r="I1179">
        <v>2.42</v>
      </c>
      <c r="J1179">
        <v>150476</v>
      </c>
      <c r="K1179">
        <v>53566</v>
      </c>
      <c r="L1179">
        <v>21.6</v>
      </c>
      <c r="M1179">
        <v>58.5</v>
      </c>
      <c r="N1179">
        <v>258.10000000000002</v>
      </c>
      <c r="O1179">
        <v>2026</v>
      </c>
      <c r="P1179">
        <f>EV_DATA[[#This Row],[avg_ev_price_usd]]*EV_DATA[[#This Row],[ev_sales_units]]</f>
        <v>41370468082</v>
      </c>
      <c r="Q1179">
        <f>(EV_DATA[[#This Row],[vehicle_range_km]]/EV_DATA[[#This Row],[battery_capacity_kwh]])</f>
        <v>6.5138888888888893</v>
      </c>
      <c r="R1179">
        <f>(EV_DATA[[#This Row],[avg_ev_price_usd]]/EV_DATA[[#This Row],[vehicle_range_km]])</f>
        <v>114.2132196162047</v>
      </c>
      <c r="S1179">
        <f>(EV_DATA[[#This Row],[charging_stations]]/EV_DATA[[#This Row],[ev_sales_units]])*1000</f>
        <v>194.83457136679152</v>
      </c>
      <c r="T1179" t="s">
        <v>34</v>
      </c>
    </row>
    <row r="1180" spans="1:20" x14ac:dyDescent="0.3">
      <c r="A1180" t="s">
        <v>1223</v>
      </c>
      <c r="B1180" t="s">
        <v>66</v>
      </c>
      <c r="C1180" t="s">
        <v>17</v>
      </c>
      <c r="D1180" t="s">
        <v>31</v>
      </c>
      <c r="E1180" t="s">
        <v>37</v>
      </c>
      <c r="F1180">
        <v>93658</v>
      </c>
      <c r="G1180">
        <v>66</v>
      </c>
      <c r="H1180">
        <v>275</v>
      </c>
      <c r="I1180">
        <v>1.72</v>
      </c>
      <c r="J1180">
        <v>176950</v>
      </c>
      <c r="K1180">
        <v>67035</v>
      </c>
      <c r="L1180">
        <v>22</v>
      </c>
      <c r="M1180">
        <v>63.2</v>
      </c>
      <c r="N1180">
        <v>206.4</v>
      </c>
      <c r="O1180">
        <v>2026</v>
      </c>
      <c r="P1180">
        <f>EV_DATA[[#This Row],[avg_ev_price_usd]]*EV_DATA[[#This Row],[ev_sales_units]]</f>
        <v>6278364030</v>
      </c>
      <c r="Q1180">
        <f>(EV_DATA[[#This Row],[vehicle_range_km]]/EV_DATA[[#This Row],[battery_capacity_kwh]])</f>
        <v>4.166666666666667</v>
      </c>
      <c r="R1180">
        <f>(EV_DATA[[#This Row],[avg_ev_price_usd]]/EV_DATA[[#This Row],[vehicle_range_km]])</f>
        <v>243.76363636363635</v>
      </c>
      <c r="S1180">
        <f>(EV_DATA[[#This Row],[charging_stations]]/EV_DATA[[#This Row],[ev_sales_units]])*1000</f>
        <v>1889.3207200666254</v>
      </c>
      <c r="T1180" t="s">
        <v>34</v>
      </c>
    </row>
    <row r="1181" spans="1:20" x14ac:dyDescent="0.3">
      <c r="A1181" t="s">
        <v>1224</v>
      </c>
      <c r="B1181" t="s">
        <v>16</v>
      </c>
      <c r="C1181" t="s">
        <v>17</v>
      </c>
      <c r="D1181" t="s">
        <v>31</v>
      </c>
      <c r="E1181" t="s">
        <v>19</v>
      </c>
      <c r="F1181">
        <v>86657</v>
      </c>
      <c r="G1181">
        <v>115</v>
      </c>
      <c r="H1181">
        <v>428</v>
      </c>
      <c r="I1181">
        <v>0.69</v>
      </c>
      <c r="J1181">
        <v>117297</v>
      </c>
      <c r="K1181">
        <v>82982</v>
      </c>
      <c r="L1181">
        <v>22.6</v>
      </c>
      <c r="M1181">
        <v>60</v>
      </c>
      <c r="N1181">
        <v>105.4</v>
      </c>
      <c r="O1181">
        <v>2026</v>
      </c>
      <c r="P1181">
        <f>EV_DATA[[#This Row],[avg_ev_price_usd]]*EV_DATA[[#This Row],[ev_sales_units]]</f>
        <v>7190971174</v>
      </c>
      <c r="Q1181">
        <f>(EV_DATA[[#This Row],[vehicle_range_km]]/EV_DATA[[#This Row],[battery_capacity_kwh]])</f>
        <v>3.7217391304347824</v>
      </c>
      <c r="R1181">
        <f>(EV_DATA[[#This Row],[avg_ev_price_usd]]/EV_DATA[[#This Row],[vehicle_range_km]])</f>
        <v>193.88317757009347</v>
      </c>
      <c r="S1181">
        <f>(EV_DATA[[#This Row],[charging_stations]]/EV_DATA[[#This Row],[ev_sales_units]])*1000</f>
        <v>1353.5778990733581</v>
      </c>
      <c r="T1181" t="s">
        <v>20</v>
      </c>
    </row>
    <row r="1182" spans="1:20" x14ac:dyDescent="0.3">
      <c r="A1182" t="s">
        <v>1225</v>
      </c>
      <c r="B1182" t="s">
        <v>61</v>
      </c>
      <c r="C1182" t="s">
        <v>40</v>
      </c>
      <c r="D1182" t="s">
        <v>36</v>
      </c>
      <c r="E1182" t="s">
        <v>37</v>
      </c>
      <c r="F1182">
        <v>729889</v>
      </c>
      <c r="G1182">
        <v>67</v>
      </c>
      <c r="H1182">
        <v>640</v>
      </c>
      <c r="I1182">
        <v>1.64</v>
      </c>
      <c r="J1182">
        <v>154366</v>
      </c>
      <c r="K1182">
        <v>69055</v>
      </c>
      <c r="L1182">
        <v>19.3</v>
      </c>
      <c r="M1182">
        <v>54.5</v>
      </c>
      <c r="N1182">
        <v>38.5</v>
      </c>
      <c r="O1182">
        <v>2026</v>
      </c>
      <c r="P1182">
        <f>EV_DATA[[#This Row],[avg_ev_price_usd]]*EV_DATA[[#This Row],[ev_sales_units]]</f>
        <v>50402484895</v>
      </c>
      <c r="Q1182">
        <f>(EV_DATA[[#This Row],[vehicle_range_km]]/EV_DATA[[#This Row],[battery_capacity_kwh]])</f>
        <v>9.5522388059701484</v>
      </c>
      <c r="R1182">
        <f>(EV_DATA[[#This Row],[avg_ev_price_usd]]/EV_DATA[[#This Row],[vehicle_range_km]])</f>
        <v>107.8984375</v>
      </c>
      <c r="S1182">
        <f>(EV_DATA[[#This Row],[charging_stations]]/EV_DATA[[#This Row],[ev_sales_units]])*1000</f>
        <v>211.49243241095564</v>
      </c>
      <c r="T1182" t="s">
        <v>20</v>
      </c>
    </row>
    <row r="1183" spans="1:20" x14ac:dyDescent="0.3">
      <c r="A1183" t="s">
        <v>1226</v>
      </c>
      <c r="B1183" t="s">
        <v>16</v>
      </c>
      <c r="C1183" t="s">
        <v>17</v>
      </c>
      <c r="D1183" t="s">
        <v>24</v>
      </c>
      <c r="E1183" t="s">
        <v>37</v>
      </c>
      <c r="F1183">
        <v>503693</v>
      </c>
      <c r="G1183">
        <v>61</v>
      </c>
      <c r="H1183">
        <v>512</v>
      </c>
      <c r="I1183">
        <v>1.01</v>
      </c>
      <c r="J1183">
        <v>113051</v>
      </c>
      <c r="K1183">
        <v>60697</v>
      </c>
      <c r="L1183">
        <v>12.5</v>
      </c>
      <c r="M1183">
        <v>61.9</v>
      </c>
      <c r="N1183">
        <v>82.1</v>
      </c>
      <c r="O1183">
        <v>2026</v>
      </c>
      <c r="P1183">
        <f>EV_DATA[[#This Row],[avg_ev_price_usd]]*EV_DATA[[#This Row],[ev_sales_units]]</f>
        <v>30572654021</v>
      </c>
      <c r="Q1183">
        <f>(EV_DATA[[#This Row],[vehicle_range_km]]/EV_DATA[[#This Row],[battery_capacity_kwh]])</f>
        <v>8.3934426229508201</v>
      </c>
      <c r="R1183">
        <f>(EV_DATA[[#This Row],[avg_ev_price_usd]]/EV_DATA[[#This Row],[vehicle_range_km]])</f>
        <v>118.548828125</v>
      </c>
      <c r="S1183">
        <f>(EV_DATA[[#This Row],[charging_stations]]/EV_DATA[[#This Row],[ev_sales_units]])*1000</f>
        <v>224.44425473453074</v>
      </c>
      <c r="T1183" t="s">
        <v>20</v>
      </c>
    </row>
    <row r="1184" spans="1:20" x14ac:dyDescent="0.3">
      <c r="A1184" t="s">
        <v>1227</v>
      </c>
      <c r="B1184" t="s">
        <v>66</v>
      </c>
      <c r="C1184" t="s">
        <v>17</v>
      </c>
      <c r="D1184" t="s">
        <v>18</v>
      </c>
      <c r="E1184" t="s">
        <v>19</v>
      </c>
      <c r="F1184">
        <v>162687</v>
      </c>
      <c r="G1184">
        <v>65</v>
      </c>
      <c r="H1184">
        <v>505</v>
      </c>
      <c r="I1184">
        <v>1.7</v>
      </c>
      <c r="J1184">
        <v>176036</v>
      </c>
      <c r="K1184">
        <v>79380</v>
      </c>
      <c r="L1184">
        <v>21.1</v>
      </c>
      <c r="M1184">
        <v>41.9</v>
      </c>
      <c r="N1184">
        <v>196.3</v>
      </c>
      <c r="O1184">
        <v>2026</v>
      </c>
      <c r="P1184">
        <f>EV_DATA[[#This Row],[avg_ev_price_usd]]*EV_DATA[[#This Row],[ev_sales_units]]</f>
        <v>12914094060</v>
      </c>
      <c r="Q1184">
        <f>(EV_DATA[[#This Row],[vehicle_range_km]]/EV_DATA[[#This Row],[battery_capacity_kwh]])</f>
        <v>7.7692307692307692</v>
      </c>
      <c r="R1184">
        <f>(EV_DATA[[#This Row],[avg_ev_price_usd]]/EV_DATA[[#This Row],[vehicle_range_km]])</f>
        <v>157.1881188118812</v>
      </c>
      <c r="S1184">
        <f>(EV_DATA[[#This Row],[charging_stations]]/EV_DATA[[#This Row],[ev_sales_units]])*1000</f>
        <v>1082.0532679316725</v>
      </c>
      <c r="T1184" t="s">
        <v>20</v>
      </c>
    </row>
    <row r="1185" spans="1:20" x14ac:dyDescent="0.3">
      <c r="A1185" t="s">
        <v>1228</v>
      </c>
      <c r="B1185" t="s">
        <v>55</v>
      </c>
      <c r="C1185" t="s">
        <v>40</v>
      </c>
      <c r="D1185" t="s">
        <v>45</v>
      </c>
      <c r="E1185" t="s">
        <v>37</v>
      </c>
      <c r="F1185">
        <v>90577</v>
      </c>
      <c r="G1185">
        <v>80</v>
      </c>
      <c r="H1185">
        <v>485</v>
      </c>
      <c r="I1185">
        <v>0.6</v>
      </c>
      <c r="J1185">
        <v>153645</v>
      </c>
      <c r="K1185">
        <v>34824</v>
      </c>
      <c r="L1185">
        <v>17.3</v>
      </c>
      <c r="M1185">
        <v>40.6</v>
      </c>
      <c r="N1185">
        <v>49.8</v>
      </c>
      <c r="O1185">
        <v>2026</v>
      </c>
      <c r="P1185">
        <f>EV_DATA[[#This Row],[avg_ev_price_usd]]*EV_DATA[[#This Row],[ev_sales_units]]</f>
        <v>3154253448</v>
      </c>
      <c r="Q1185">
        <f>(EV_DATA[[#This Row],[vehicle_range_km]]/EV_DATA[[#This Row],[battery_capacity_kwh]])</f>
        <v>6.0625</v>
      </c>
      <c r="R1185">
        <f>(EV_DATA[[#This Row],[avg_ev_price_usd]]/EV_DATA[[#This Row],[vehicle_range_km]])</f>
        <v>71.802061855670104</v>
      </c>
      <c r="S1185">
        <f>(EV_DATA[[#This Row],[charging_stations]]/EV_DATA[[#This Row],[ev_sales_units]])*1000</f>
        <v>1696.291553043267</v>
      </c>
      <c r="T1185" t="s">
        <v>20</v>
      </c>
    </row>
    <row r="1186" spans="1:20" x14ac:dyDescent="0.3">
      <c r="A1186" t="s">
        <v>1229</v>
      </c>
      <c r="B1186" t="s">
        <v>52</v>
      </c>
      <c r="C1186" t="s">
        <v>40</v>
      </c>
      <c r="D1186" t="s">
        <v>29</v>
      </c>
      <c r="E1186" t="s">
        <v>19</v>
      </c>
      <c r="F1186">
        <v>303951</v>
      </c>
      <c r="G1186">
        <v>76</v>
      </c>
      <c r="H1186">
        <v>481</v>
      </c>
      <c r="I1186">
        <v>1.21</v>
      </c>
      <c r="J1186">
        <v>29063</v>
      </c>
      <c r="K1186">
        <v>70029</v>
      </c>
      <c r="L1186">
        <v>13.7</v>
      </c>
      <c r="M1186">
        <v>64.7</v>
      </c>
      <c r="N1186">
        <v>7.7</v>
      </c>
      <c r="O1186">
        <v>2026</v>
      </c>
      <c r="P1186">
        <f>EV_DATA[[#This Row],[avg_ev_price_usd]]*EV_DATA[[#This Row],[ev_sales_units]]</f>
        <v>21285384579</v>
      </c>
      <c r="Q1186">
        <f>(EV_DATA[[#This Row],[vehicle_range_km]]/EV_DATA[[#This Row],[battery_capacity_kwh]])</f>
        <v>6.3289473684210522</v>
      </c>
      <c r="R1186">
        <f>(EV_DATA[[#This Row],[avg_ev_price_usd]]/EV_DATA[[#This Row],[vehicle_range_km]])</f>
        <v>145.59043659043658</v>
      </c>
      <c r="S1186">
        <f>(EV_DATA[[#This Row],[charging_stations]]/EV_DATA[[#This Row],[ev_sales_units]])*1000</f>
        <v>95.617385697036696</v>
      </c>
      <c r="T1186" t="s">
        <v>20</v>
      </c>
    </row>
    <row r="1187" spans="1:20" x14ac:dyDescent="0.3">
      <c r="A1187" t="s">
        <v>1230</v>
      </c>
      <c r="B1187" t="s">
        <v>66</v>
      </c>
      <c r="C1187" t="s">
        <v>17</v>
      </c>
      <c r="D1187" t="s">
        <v>29</v>
      </c>
      <c r="E1187" t="s">
        <v>33</v>
      </c>
      <c r="F1187">
        <v>620683</v>
      </c>
      <c r="G1187">
        <v>81</v>
      </c>
      <c r="H1187">
        <v>587</v>
      </c>
      <c r="I1187">
        <v>1.67</v>
      </c>
      <c r="J1187">
        <v>164392</v>
      </c>
      <c r="K1187">
        <v>60158</v>
      </c>
      <c r="L1187">
        <v>23.9</v>
      </c>
      <c r="M1187">
        <v>51</v>
      </c>
      <c r="N1187">
        <v>229.7</v>
      </c>
      <c r="O1187">
        <v>2026</v>
      </c>
      <c r="P1187">
        <f>EV_DATA[[#This Row],[avg_ev_price_usd]]*EV_DATA[[#This Row],[ev_sales_units]]</f>
        <v>37339047914</v>
      </c>
      <c r="Q1187">
        <f>(EV_DATA[[#This Row],[vehicle_range_km]]/EV_DATA[[#This Row],[battery_capacity_kwh]])</f>
        <v>7.2469135802469138</v>
      </c>
      <c r="R1187">
        <f>(EV_DATA[[#This Row],[avg_ev_price_usd]]/EV_DATA[[#This Row],[vehicle_range_km]])</f>
        <v>102.48381601362863</v>
      </c>
      <c r="S1187">
        <f>(EV_DATA[[#This Row],[charging_stations]]/EV_DATA[[#This Row],[ev_sales_units]])*1000</f>
        <v>264.85661762928902</v>
      </c>
      <c r="T1187" t="s">
        <v>34</v>
      </c>
    </row>
    <row r="1188" spans="1:20" x14ac:dyDescent="0.3">
      <c r="A1188" t="s">
        <v>1231</v>
      </c>
      <c r="B1188" t="s">
        <v>55</v>
      </c>
      <c r="C1188" t="s">
        <v>40</v>
      </c>
      <c r="D1188" t="s">
        <v>31</v>
      </c>
      <c r="E1188" t="s">
        <v>19</v>
      </c>
      <c r="F1188">
        <v>460965</v>
      </c>
      <c r="G1188">
        <v>94</v>
      </c>
      <c r="H1188">
        <v>395</v>
      </c>
      <c r="I1188">
        <v>0.91</v>
      </c>
      <c r="J1188">
        <v>48267</v>
      </c>
      <c r="K1188">
        <v>47845</v>
      </c>
      <c r="L1188">
        <v>15.2</v>
      </c>
      <c r="M1188">
        <v>44.7</v>
      </c>
      <c r="N1188">
        <v>140.19999999999999</v>
      </c>
      <c r="O1188">
        <v>2026</v>
      </c>
      <c r="P1188">
        <f>EV_DATA[[#This Row],[avg_ev_price_usd]]*EV_DATA[[#This Row],[ev_sales_units]]</f>
        <v>22054870425</v>
      </c>
      <c r="Q1188">
        <f>(EV_DATA[[#This Row],[vehicle_range_km]]/EV_DATA[[#This Row],[battery_capacity_kwh]])</f>
        <v>4.2021276595744679</v>
      </c>
      <c r="R1188">
        <f>(EV_DATA[[#This Row],[avg_ev_price_usd]]/EV_DATA[[#This Row],[vehicle_range_km]])</f>
        <v>121.12658227848101</v>
      </c>
      <c r="S1188">
        <f>(EV_DATA[[#This Row],[charging_stations]]/EV_DATA[[#This Row],[ev_sales_units]])*1000</f>
        <v>104.70860043604179</v>
      </c>
      <c r="T1188" t="s">
        <v>20</v>
      </c>
    </row>
    <row r="1189" spans="1:20" x14ac:dyDescent="0.3">
      <c r="A1189" t="s">
        <v>1232</v>
      </c>
      <c r="B1189" t="s">
        <v>39</v>
      </c>
      <c r="C1189" t="s">
        <v>40</v>
      </c>
      <c r="D1189" t="s">
        <v>31</v>
      </c>
      <c r="E1189" t="s">
        <v>19</v>
      </c>
      <c r="F1189">
        <v>492132</v>
      </c>
      <c r="G1189">
        <v>59</v>
      </c>
      <c r="H1189">
        <v>301</v>
      </c>
      <c r="I1189">
        <v>2.41</v>
      </c>
      <c r="J1189">
        <v>1672</v>
      </c>
      <c r="K1189">
        <v>47455</v>
      </c>
      <c r="L1189">
        <v>20.6</v>
      </c>
      <c r="M1189">
        <v>24.4</v>
      </c>
      <c r="N1189">
        <v>176.9</v>
      </c>
      <c r="O1189">
        <v>2026</v>
      </c>
      <c r="P1189">
        <f>EV_DATA[[#This Row],[avg_ev_price_usd]]*EV_DATA[[#This Row],[ev_sales_units]]</f>
        <v>23354124060</v>
      </c>
      <c r="Q1189">
        <f>(EV_DATA[[#This Row],[vehicle_range_km]]/EV_DATA[[#This Row],[battery_capacity_kwh]])</f>
        <v>5.101694915254237</v>
      </c>
      <c r="R1189">
        <f>(EV_DATA[[#This Row],[avg_ev_price_usd]]/EV_DATA[[#This Row],[vehicle_range_km]])</f>
        <v>157.65780730897009</v>
      </c>
      <c r="S1189">
        <f>(EV_DATA[[#This Row],[charging_stations]]/EV_DATA[[#This Row],[ev_sales_units]])*1000</f>
        <v>3.3974624694187736</v>
      </c>
      <c r="T1189" t="s">
        <v>34</v>
      </c>
    </row>
    <row r="1190" spans="1:20" x14ac:dyDescent="0.3">
      <c r="A1190" t="s">
        <v>1233</v>
      </c>
      <c r="B1190" t="s">
        <v>52</v>
      </c>
      <c r="C1190" t="s">
        <v>40</v>
      </c>
      <c r="D1190" t="s">
        <v>29</v>
      </c>
      <c r="E1190" t="s">
        <v>25</v>
      </c>
      <c r="F1190">
        <v>778772</v>
      </c>
      <c r="G1190">
        <v>45</v>
      </c>
      <c r="H1190">
        <v>613</v>
      </c>
      <c r="I1190">
        <v>2.86</v>
      </c>
      <c r="J1190">
        <v>78654</v>
      </c>
      <c r="K1190">
        <v>39373</v>
      </c>
      <c r="L1190">
        <v>12.8</v>
      </c>
      <c r="M1190">
        <v>56.3</v>
      </c>
      <c r="N1190">
        <v>14.1</v>
      </c>
      <c r="O1190">
        <v>2026</v>
      </c>
      <c r="P1190">
        <f>EV_DATA[[#This Row],[avg_ev_price_usd]]*EV_DATA[[#This Row],[ev_sales_units]]</f>
        <v>30662589956</v>
      </c>
      <c r="Q1190">
        <f>(EV_DATA[[#This Row],[vehicle_range_km]]/EV_DATA[[#This Row],[battery_capacity_kwh]])</f>
        <v>13.622222222222222</v>
      </c>
      <c r="R1190">
        <f>(EV_DATA[[#This Row],[avg_ev_price_usd]]/EV_DATA[[#This Row],[vehicle_range_km]])</f>
        <v>64.23001631321371</v>
      </c>
      <c r="S1190">
        <f>(EV_DATA[[#This Row],[charging_stations]]/EV_DATA[[#This Row],[ev_sales_units]])*1000</f>
        <v>100.99746780829305</v>
      </c>
      <c r="T1190" t="s">
        <v>20</v>
      </c>
    </row>
    <row r="1191" spans="1:20" x14ac:dyDescent="0.3">
      <c r="A1191" t="s">
        <v>1234</v>
      </c>
      <c r="B1191" t="s">
        <v>52</v>
      </c>
      <c r="C1191" t="s">
        <v>40</v>
      </c>
      <c r="D1191" t="s">
        <v>36</v>
      </c>
      <c r="E1191" t="s">
        <v>37</v>
      </c>
      <c r="F1191">
        <v>30335</v>
      </c>
      <c r="G1191">
        <v>98</v>
      </c>
      <c r="H1191">
        <v>410</v>
      </c>
      <c r="I1191">
        <v>1.18</v>
      </c>
      <c r="J1191">
        <v>14506</v>
      </c>
      <c r="K1191">
        <v>47413</v>
      </c>
      <c r="L1191">
        <v>21.2</v>
      </c>
      <c r="M1191">
        <v>52.3</v>
      </c>
      <c r="N1191">
        <v>270.39999999999998</v>
      </c>
      <c r="O1191">
        <v>2026</v>
      </c>
      <c r="P1191">
        <f>EV_DATA[[#This Row],[avg_ev_price_usd]]*EV_DATA[[#This Row],[ev_sales_units]]</f>
        <v>1438273355</v>
      </c>
      <c r="Q1191">
        <f>(EV_DATA[[#This Row],[vehicle_range_km]]/EV_DATA[[#This Row],[battery_capacity_kwh]])</f>
        <v>4.1836734693877551</v>
      </c>
      <c r="R1191">
        <f>(EV_DATA[[#This Row],[avg_ev_price_usd]]/EV_DATA[[#This Row],[vehicle_range_km]])</f>
        <v>115.64146341463415</v>
      </c>
      <c r="S1191">
        <f>(EV_DATA[[#This Row],[charging_stations]]/EV_DATA[[#This Row],[ev_sales_units]])*1000</f>
        <v>478.19350585132685</v>
      </c>
      <c r="T1191" t="s">
        <v>34</v>
      </c>
    </row>
    <row r="1192" spans="1:20" x14ac:dyDescent="0.3">
      <c r="A1192" t="s">
        <v>1235</v>
      </c>
      <c r="B1192" t="s">
        <v>39</v>
      </c>
      <c r="C1192" t="s">
        <v>40</v>
      </c>
      <c r="D1192" t="s">
        <v>24</v>
      </c>
      <c r="E1192" t="s">
        <v>37</v>
      </c>
      <c r="F1192">
        <v>213553</v>
      </c>
      <c r="G1192">
        <v>87</v>
      </c>
      <c r="H1192">
        <v>256</v>
      </c>
      <c r="I1192">
        <v>0.87</v>
      </c>
      <c r="J1192">
        <v>47370</v>
      </c>
      <c r="K1192">
        <v>66485</v>
      </c>
      <c r="L1192">
        <v>20.100000000000001</v>
      </c>
      <c r="M1192">
        <v>17.2</v>
      </c>
      <c r="N1192">
        <v>152.4</v>
      </c>
      <c r="O1192">
        <v>2026</v>
      </c>
      <c r="P1192">
        <f>EV_DATA[[#This Row],[avg_ev_price_usd]]*EV_DATA[[#This Row],[ev_sales_units]]</f>
        <v>14198071205</v>
      </c>
      <c r="Q1192">
        <f>(EV_DATA[[#This Row],[vehicle_range_km]]/EV_DATA[[#This Row],[battery_capacity_kwh]])</f>
        <v>2.9425287356321839</v>
      </c>
      <c r="R1192">
        <f>(EV_DATA[[#This Row],[avg_ev_price_usd]]/EV_DATA[[#This Row],[vehicle_range_km]])</f>
        <v>259.70703125</v>
      </c>
      <c r="S1192">
        <f>(EV_DATA[[#This Row],[charging_stations]]/EV_DATA[[#This Row],[ev_sales_units]])*1000</f>
        <v>221.81847129284066</v>
      </c>
      <c r="T1192" t="s">
        <v>34</v>
      </c>
    </row>
    <row r="1193" spans="1:20" x14ac:dyDescent="0.3">
      <c r="A1193" t="s">
        <v>1236</v>
      </c>
      <c r="B1193" t="s">
        <v>16</v>
      </c>
      <c r="C1193" t="s">
        <v>17</v>
      </c>
      <c r="D1193" t="s">
        <v>36</v>
      </c>
      <c r="E1193" t="s">
        <v>37</v>
      </c>
      <c r="F1193">
        <v>563722</v>
      </c>
      <c r="G1193">
        <v>43</v>
      </c>
      <c r="H1193">
        <v>284</v>
      </c>
      <c r="I1193">
        <v>2.87</v>
      </c>
      <c r="J1193">
        <v>58229</v>
      </c>
      <c r="K1193">
        <v>68675</v>
      </c>
      <c r="L1193">
        <v>23.9</v>
      </c>
      <c r="M1193">
        <v>45.8</v>
      </c>
      <c r="N1193">
        <v>247.3</v>
      </c>
      <c r="O1193">
        <v>2026</v>
      </c>
      <c r="P1193">
        <f>EV_DATA[[#This Row],[avg_ev_price_usd]]*EV_DATA[[#This Row],[ev_sales_units]]</f>
        <v>38713608350</v>
      </c>
      <c r="Q1193">
        <f>(EV_DATA[[#This Row],[vehicle_range_km]]/EV_DATA[[#This Row],[battery_capacity_kwh]])</f>
        <v>6.6046511627906979</v>
      </c>
      <c r="R1193">
        <f>(EV_DATA[[#This Row],[avg_ev_price_usd]]/EV_DATA[[#This Row],[vehicle_range_km]])</f>
        <v>241.81338028169014</v>
      </c>
      <c r="S1193">
        <f>(EV_DATA[[#This Row],[charging_stations]]/EV_DATA[[#This Row],[ev_sales_units]])*1000</f>
        <v>103.29382213218572</v>
      </c>
      <c r="T1193" t="s">
        <v>34</v>
      </c>
    </row>
    <row r="1194" spans="1:20" x14ac:dyDescent="0.3">
      <c r="A1194" t="s">
        <v>1237</v>
      </c>
      <c r="B1194" t="s">
        <v>27</v>
      </c>
      <c r="C1194" t="s">
        <v>28</v>
      </c>
      <c r="D1194" t="s">
        <v>58</v>
      </c>
      <c r="E1194" t="s">
        <v>37</v>
      </c>
      <c r="F1194">
        <v>673067</v>
      </c>
      <c r="G1194">
        <v>60</v>
      </c>
      <c r="H1194">
        <v>261</v>
      </c>
      <c r="I1194">
        <v>2.59</v>
      </c>
      <c r="J1194">
        <v>1603</v>
      </c>
      <c r="K1194">
        <v>45038</v>
      </c>
      <c r="L1194">
        <v>23.1</v>
      </c>
      <c r="M1194">
        <v>39.4</v>
      </c>
      <c r="N1194">
        <v>213.1</v>
      </c>
      <c r="O1194">
        <v>2026</v>
      </c>
      <c r="P1194">
        <f>EV_DATA[[#This Row],[avg_ev_price_usd]]*EV_DATA[[#This Row],[ev_sales_units]]</f>
        <v>30313591546</v>
      </c>
      <c r="Q1194">
        <f>(EV_DATA[[#This Row],[vehicle_range_km]]/EV_DATA[[#This Row],[battery_capacity_kwh]])</f>
        <v>4.3499999999999996</v>
      </c>
      <c r="R1194">
        <f>(EV_DATA[[#This Row],[avg_ev_price_usd]]/EV_DATA[[#This Row],[vehicle_range_km]])</f>
        <v>172.55938697318007</v>
      </c>
      <c r="S1194">
        <f>(EV_DATA[[#This Row],[charging_stations]]/EV_DATA[[#This Row],[ev_sales_units]])*1000</f>
        <v>2.381635112106224</v>
      </c>
      <c r="T1194" t="s">
        <v>20</v>
      </c>
    </row>
    <row r="1195" spans="1:20" x14ac:dyDescent="0.3">
      <c r="A1195" t="s">
        <v>1238</v>
      </c>
      <c r="B1195" t="s">
        <v>55</v>
      </c>
      <c r="C1195" t="s">
        <v>40</v>
      </c>
      <c r="D1195" t="s">
        <v>36</v>
      </c>
      <c r="E1195" t="s">
        <v>19</v>
      </c>
      <c r="F1195">
        <v>84612</v>
      </c>
      <c r="G1195">
        <v>91</v>
      </c>
      <c r="H1195">
        <v>590</v>
      </c>
      <c r="I1195">
        <v>1.74</v>
      </c>
      <c r="J1195">
        <v>63720</v>
      </c>
      <c r="K1195">
        <v>60921</v>
      </c>
      <c r="L1195">
        <v>14.2</v>
      </c>
      <c r="M1195">
        <v>22.7</v>
      </c>
      <c r="N1195">
        <v>20.3</v>
      </c>
      <c r="O1195">
        <v>2026</v>
      </c>
      <c r="P1195">
        <f>EV_DATA[[#This Row],[avg_ev_price_usd]]*EV_DATA[[#This Row],[ev_sales_units]]</f>
        <v>5154647652</v>
      </c>
      <c r="Q1195">
        <f>(EV_DATA[[#This Row],[vehicle_range_km]]/EV_DATA[[#This Row],[battery_capacity_kwh]])</f>
        <v>6.4835164835164836</v>
      </c>
      <c r="R1195">
        <f>(EV_DATA[[#This Row],[avg_ev_price_usd]]/EV_DATA[[#This Row],[vehicle_range_km]])</f>
        <v>103.25593220338983</v>
      </c>
      <c r="S1195">
        <f>(EV_DATA[[#This Row],[charging_stations]]/EV_DATA[[#This Row],[ev_sales_units]])*1000</f>
        <v>753.08466884129905</v>
      </c>
      <c r="T1195" t="s">
        <v>20</v>
      </c>
    </row>
    <row r="1196" spans="1:20" x14ac:dyDescent="0.3">
      <c r="A1196" t="s">
        <v>1239</v>
      </c>
      <c r="B1196" t="s">
        <v>22</v>
      </c>
      <c r="C1196" t="s">
        <v>23</v>
      </c>
      <c r="D1196" t="s">
        <v>43</v>
      </c>
      <c r="E1196" t="s">
        <v>37</v>
      </c>
      <c r="F1196">
        <v>154008</v>
      </c>
      <c r="G1196">
        <v>63</v>
      </c>
      <c r="H1196">
        <v>311</v>
      </c>
      <c r="I1196">
        <v>0.8</v>
      </c>
      <c r="J1196">
        <v>122879</v>
      </c>
      <c r="K1196">
        <v>76768</v>
      </c>
      <c r="L1196">
        <v>15.1</v>
      </c>
      <c r="M1196">
        <v>24.5</v>
      </c>
      <c r="N1196">
        <v>165</v>
      </c>
      <c r="O1196">
        <v>2026</v>
      </c>
      <c r="P1196">
        <f>EV_DATA[[#This Row],[avg_ev_price_usd]]*EV_DATA[[#This Row],[ev_sales_units]]</f>
        <v>11822886144</v>
      </c>
      <c r="Q1196">
        <f>(EV_DATA[[#This Row],[vehicle_range_km]]/EV_DATA[[#This Row],[battery_capacity_kwh]])</f>
        <v>4.9365079365079367</v>
      </c>
      <c r="R1196">
        <f>(EV_DATA[[#This Row],[avg_ev_price_usd]]/EV_DATA[[#This Row],[vehicle_range_km]])</f>
        <v>246.84244372990355</v>
      </c>
      <c r="S1196">
        <f>(EV_DATA[[#This Row],[charging_stations]]/EV_DATA[[#This Row],[ev_sales_units]])*1000</f>
        <v>797.8741364084982</v>
      </c>
      <c r="T1196" t="s">
        <v>20</v>
      </c>
    </row>
    <row r="1197" spans="1:20" x14ac:dyDescent="0.3">
      <c r="A1197" t="s">
        <v>1240</v>
      </c>
      <c r="B1197" t="s">
        <v>42</v>
      </c>
      <c r="C1197" t="s">
        <v>17</v>
      </c>
      <c r="D1197" t="s">
        <v>29</v>
      </c>
      <c r="E1197" t="s">
        <v>37</v>
      </c>
      <c r="F1197">
        <v>352042</v>
      </c>
      <c r="G1197">
        <v>83</v>
      </c>
      <c r="H1197">
        <v>423</v>
      </c>
      <c r="I1197">
        <v>2.15</v>
      </c>
      <c r="J1197">
        <v>6380</v>
      </c>
      <c r="K1197">
        <v>31156</v>
      </c>
      <c r="L1197">
        <v>13.6</v>
      </c>
      <c r="M1197">
        <v>56.7</v>
      </c>
      <c r="N1197">
        <v>14.8</v>
      </c>
      <c r="O1197">
        <v>2026</v>
      </c>
      <c r="P1197">
        <f>EV_DATA[[#This Row],[avg_ev_price_usd]]*EV_DATA[[#This Row],[ev_sales_units]]</f>
        <v>10968220552</v>
      </c>
      <c r="Q1197">
        <f>(EV_DATA[[#This Row],[vehicle_range_km]]/EV_DATA[[#This Row],[battery_capacity_kwh]])</f>
        <v>5.096385542168675</v>
      </c>
      <c r="R1197">
        <f>(EV_DATA[[#This Row],[avg_ev_price_usd]]/EV_DATA[[#This Row],[vehicle_range_km]])</f>
        <v>73.6548463356974</v>
      </c>
      <c r="S1197">
        <f>(EV_DATA[[#This Row],[charging_stations]]/EV_DATA[[#This Row],[ev_sales_units]])*1000</f>
        <v>18.122837615966276</v>
      </c>
      <c r="T1197" t="s">
        <v>20</v>
      </c>
    </row>
    <row r="1198" spans="1:20" x14ac:dyDescent="0.3">
      <c r="A1198" t="s">
        <v>1241</v>
      </c>
      <c r="B1198" t="s">
        <v>42</v>
      </c>
      <c r="C1198" t="s">
        <v>17</v>
      </c>
      <c r="D1198" t="s">
        <v>58</v>
      </c>
      <c r="E1198" t="s">
        <v>25</v>
      </c>
      <c r="F1198">
        <v>181928</v>
      </c>
      <c r="G1198">
        <v>83</v>
      </c>
      <c r="H1198">
        <v>492</v>
      </c>
      <c r="I1198">
        <v>1.2</v>
      </c>
      <c r="J1198">
        <v>35046</v>
      </c>
      <c r="K1198">
        <v>44391</v>
      </c>
      <c r="L1198">
        <v>14.2</v>
      </c>
      <c r="M1198">
        <v>38.700000000000003</v>
      </c>
      <c r="N1198">
        <v>255.1</v>
      </c>
      <c r="O1198">
        <v>2026</v>
      </c>
      <c r="P1198">
        <f>EV_DATA[[#This Row],[avg_ev_price_usd]]*EV_DATA[[#This Row],[ev_sales_units]]</f>
        <v>8075965848</v>
      </c>
      <c r="Q1198">
        <f>(EV_DATA[[#This Row],[vehicle_range_km]]/EV_DATA[[#This Row],[battery_capacity_kwh]])</f>
        <v>5.927710843373494</v>
      </c>
      <c r="R1198">
        <f>(EV_DATA[[#This Row],[avg_ev_price_usd]]/EV_DATA[[#This Row],[vehicle_range_km]])</f>
        <v>90.225609756097555</v>
      </c>
      <c r="S1198">
        <f>(EV_DATA[[#This Row],[charging_stations]]/EV_DATA[[#This Row],[ev_sales_units]])*1000</f>
        <v>192.63664746493117</v>
      </c>
      <c r="T1198" t="s">
        <v>20</v>
      </c>
    </row>
    <row r="1199" spans="1:20" x14ac:dyDescent="0.3">
      <c r="A1199" t="s">
        <v>1242</v>
      </c>
      <c r="B1199" t="s">
        <v>49</v>
      </c>
      <c r="C1199" t="s">
        <v>23</v>
      </c>
      <c r="D1199" t="s">
        <v>43</v>
      </c>
      <c r="E1199" t="s">
        <v>19</v>
      </c>
      <c r="F1199">
        <v>50506</v>
      </c>
      <c r="G1199">
        <v>71</v>
      </c>
      <c r="H1199">
        <v>609</v>
      </c>
      <c r="I1199">
        <v>1.54</v>
      </c>
      <c r="J1199">
        <v>83186</v>
      </c>
      <c r="K1199">
        <v>42464</v>
      </c>
      <c r="L1199">
        <v>17.7</v>
      </c>
      <c r="M1199">
        <v>62.1</v>
      </c>
      <c r="N1199">
        <v>22.4</v>
      </c>
      <c r="O1199">
        <v>2026</v>
      </c>
      <c r="P1199">
        <f>EV_DATA[[#This Row],[avg_ev_price_usd]]*EV_DATA[[#This Row],[ev_sales_units]]</f>
        <v>2144686784</v>
      </c>
      <c r="Q1199">
        <f>(EV_DATA[[#This Row],[vehicle_range_km]]/EV_DATA[[#This Row],[battery_capacity_kwh]])</f>
        <v>8.577464788732394</v>
      </c>
      <c r="R1199">
        <f>(EV_DATA[[#This Row],[avg_ev_price_usd]]/EV_DATA[[#This Row],[vehicle_range_km]])</f>
        <v>69.727422003284076</v>
      </c>
      <c r="S1199">
        <f>(EV_DATA[[#This Row],[charging_stations]]/EV_DATA[[#This Row],[ev_sales_units]])*1000</f>
        <v>1647.0518354254939</v>
      </c>
      <c r="T1199" t="s">
        <v>20</v>
      </c>
    </row>
    <row r="1200" spans="1:20" x14ac:dyDescent="0.3">
      <c r="A1200" t="s">
        <v>1243</v>
      </c>
      <c r="B1200" t="s">
        <v>55</v>
      </c>
      <c r="C1200" t="s">
        <v>40</v>
      </c>
      <c r="D1200" t="s">
        <v>18</v>
      </c>
      <c r="E1200" t="s">
        <v>19</v>
      </c>
      <c r="F1200">
        <v>114528</v>
      </c>
      <c r="G1200">
        <v>43</v>
      </c>
      <c r="H1200">
        <v>311</v>
      </c>
      <c r="I1200">
        <v>2.88</v>
      </c>
      <c r="J1200">
        <v>131101</v>
      </c>
      <c r="K1200">
        <v>27395</v>
      </c>
      <c r="L1200">
        <v>12.1</v>
      </c>
      <c r="M1200">
        <v>22</v>
      </c>
      <c r="N1200">
        <v>249</v>
      </c>
      <c r="O1200">
        <v>2026</v>
      </c>
      <c r="P1200">
        <f>EV_DATA[[#This Row],[avg_ev_price_usd]]*EV_DATA[[#This Row],[ev_sales_units]]</f>
        <v>3137494560</v>
      </c>
      <c r="Q1200">
        <f>(EV_DATA[[#This Row],[vehicle_range_km]]/EV_DATA[[#This Row],[battery_capacity_kwh]])</f>
        <v>7.2325581395348841</v>
      </c>
      <c r="R1200">
        <f>(EV_DATA[[#This Row],[avg_ev_price_usd]]/EV_DATA[[#This Row],[vehicle_range_km]])</f>
        <v>88.086816720257232</v>
      </c>
      <c r="S1200">
        <f>(EV_DATA[[#This Row],[charging_stations]]/EV_DATA[[#This Row],[ev_sales_units]])*1000</f>
        <v>1144.7069712210114</v>
      </c>
      <c r="T1200" t="s">
        <v>34</v>
      </c>
    </row>
    <row r="1201" spans="1:20" x14ac:dyDescent="0.3">
      <c r="A1201" t="s">
        <v>1244</v>
      </c>
      <c r="B1201" t="s">
        <v>42</v>
      </c>
      <c r="C1201" t="s">
        <v>17</v>
      </c>
      <c r="D1201" t="s">
        <v>36</v>
      </c>
      <c r="E1201" t="s">
        <v>33</v>
      </c>
      <c r="F1201">
        <v>560643</v>
      </c>
      <c r="G1201">
        <v>77</v>
      </c>
      <c r="H1201">
        <v>261</v>
      </c>
      <c r="I1201">
        <v>0.62</v>
      </c>
      <c r="J1201">
        <v>147138</v>
      </c>
      <c r="K1201">
        <v>55601</v>
      </c>
      <c r="L1201">
        <v>17.8</v>
      </c>
      <c r="M1201">
        <v>38.799999999999997</v>
      </c>
      <c r="N1201">
        <v>197.6</v>
      </c>
      <c r="O1201">
        <v>2026</v>
      </c>
      <c r="P1201">
        <f>EV_DATA[[#This Row],[avg_ev_price_usd]]*EV_DATA[[#This Row],[ev_sales_units]]</f>
        <v>31172311443</v>
      </c>
      <c r="Q1201">
        <f>(EV_DATA[[#This Row],[vehicle_range_km]]/EV_DATA[[#This Row],[battery_capacity_kwh]])</f>
        <v>3.3896103896103895</v>
      </c>
      <c r="R1201">
        <f>(EV_DATA[[#This Row],[avg_ev_price_usd]]/EV_DATA[[#This Row],[vehicle_range_km]])</f>
        <v>213.03065134099617</v>
      </c>
      <c r="S1201">
        <f>(EV_DATA[[#This Row],[charging_stations]]/EV_DATA[[#This Row],[ev_sales_units]])*1000</f>
        <v>262.44508537518527</v>
      </c>
      <c r="T1201" t="s">
        <v>34</v>
      </c>
    </row>
    <row r="1202" spans="1:20" x14ac:dyDescent="0.3">
      <c r="A1202" t="s">
        <v>1245</v>
      </c>
      <c r="B1202" t="s">
        <v>61</v>
      </c>
      <c r="C1202" t="s">
        <v>40</v>
      </c>
      <c r="D1202" t="s">
        <v>31</v>
      </c>
      <c r="E1202" t="s">
        <v>19</v>
      </c>
      <c r="F1202">
        <v>283845</v>
      </c>
      <c r="G1202">
        <v>72</v>
      </c>
      <c r="H1202">
        <v>611</v>
      </c>
      <c r="I1202">
        <v>1.55</v>
      </c>
      <c r="J1202">
        <v>179818</v>
      </c>
      <c r="K1202">
        <v>36727</v>
      </c>
      <c r="L1202">
        <v>13.8</v>
      </c>
      <c r="M1202">
        <v>49.5</v>
      </c>
      <c r="N1202">
        <v>26.1</v>
      </c>
      <c r="O1202">
        <v>2026</v>
      </c>
      <c r="P1202">
        <f>EV_DATA[[#This Row],[avg_ev_price_usd]]*EV_DATA[[#This Row],[ev_sales_units]]</f>
        <v>10424775315</v>
      </c>
      <c r="Q1202">
        <f>(EV_DATA[[#This Row],[vehicle_range_km]]/EV_DATA[[#This Row],[battery_capacity_kwh]])</f>
        <v>8.4861111111111107</v>
      </c>
      <c r="R1202">
        <f>(EV_DATA[[#This Row],[avg_ev_price_usd]]/EV_DATA[[#This Row],[vehicle_range_km]])</f>
        <v>60.109656301145662</v>
      </c>
      <c r="S1202">
        <f>(EV_DATA[[#This Row],[charging_stations]]/EV_DATA[[#This Row],[ev_sales_units]])*1000</f>
        <v>633.50772428614209</v>
      </c>
      <c r="T1202" t="s">
        <v>20</v>
      </c>
    </row>
    <row r="1203" spans="1:20" x14ac:dyDescent="0.3">
      <c r="A1203" t="s">
        <v>1246</v>
      </c>
      <c r="B1203" t="s">
        <v>22</v>
      </c>
      <c r="C1203" t="s">
        <v>23</v>
      </c>
      <c r="D1203" t="s">
        <v>36</v>
      </c>
      <c r="E1203" t="s">
        <v>25</v>
      </c>
      <c r="F1203">
        <v>268484</v>
      </c>
      <c r="G1203">
        <v>75</v>
      </c>
      <c r="H1203">
        <v>514</v>
      </c>
      <c r="I1203">
        <v>0.74</v>
      </c>
      <c r="J1203">
        <v>817</v>
      </c>
      <c r="K1203">
        <v>59407</v>
      </c>
      <c r="L1203">
        <v>15.1</v>
      </c>
      <c r="M1203">
        <v>7.9</v>
      </c>
      <c r="N1203">
        <v>277.60000000000002</v>
      </c>
      <c r="O1203">
        <v>2026</v>
      </c>
      <c r="P1203">
        <f>EV_DATA[[#This Row],[avg_ev_price_usd]]*EV_DATA[[#This Row],[ev_sales_units]]</f>
        <v>15949828988</v>
      </c>
      <c r="Q1203">
        <f>(EV_DATA[[#This Row],[vehicle_range_km]]/EV_DATA[[#This Row],[battery_capacity_kwh]])</f>
        <v>6.8533333333333335</v>
      </c>
      <c r="R1203">
        <f>(EV_DATA[[#This Row],[avg_ev_price_usd]]/EV_DATA[[#This Row],[vehicle_range_km]])</f>
        <v>115.57782101167315</v>
      </c>
      <c r="S1203">
        <f>(EV_DATA[[#This Row],[charging_stations]]/EV_DATA[[#This Row],[ev_sales_units]])*1000</f>
        <v>3.0430118740781573</v>
      </c>
      <c r="T1203" t="s">
        <v>34</v>
      </c>
    </row>
    <row r="1204" spans="1:20" x14ac:dyDescent="0.3">
      <c r="A1204" t="s">
        <v>1247</v>
      </c>
      <c r="B1204" t="s">
        <v>49</v>
      </c>
      <c r="C1204" t="s">
        <v>23</v>
      </c>
      <c r="D1204" t="s">
        <v>36</v>
      </c>
      <c r="E1204" t="s">
        <v>19</v>
      </c>
      <c r="F1204">
        <v>40615</v>
      </c>
      <c r="G1204">
        <v>99</v>
      </c>
      <c r="H1204">
        <v>591</v>
      </c>
      <c r="I1204">
        <v>1.01</v>
      </c>
      <c r="J1204">
        <v>125476</v>
      </c>
      <c r="K1204">
        <v>27735</v>
      </c>
      <c r="L1204">
        <v>22.8</v>
      </c>
      <c r="M1204">
        <v>55.4</v>
      </c>
      <c r="N1204">
        <v>291.10000000000002</v>
      </c>
      <c r="O1204">
        <v>2026</v>
      </c>
      <c r="P1204">
        <f>EV_DATA[[#This Row],[avg_ev_price_usd]]*EV_DATA[[#This Row],[ev_sales_units]]</f>
        <v>1126457025</v>
      </c>
      <c r="Q1204">
        <f>(EV_DATA[[#This Row],[vehicle_range_km]]/EV_DATA[[#This Row],[battery_capacity_kwh]])</f>
        <v>5.9696969696969697</v>
      </c>
      <c r="R1204">
        <f>(EV_DATA[[#This Row],[avg_ev_price_usd]]/EV_DATA[[#This Row],[vehicle_range_km]])</f>
        <v>46.928934010152282</v>
      </c>
      <c r="S1204">
        <f>(EV_DATA[[#This Row],[charging_stations]]/EV_DATA[[#This Row],[ev_sales_units]])*1000</f>
        <v>3089.4004678074602</v>
      </c>
      <c r="T1204" t="s">
        <v>20</v>
      </c>
    </row>
    <row r="1205" spans="1:20" x14ac:dyDescent="0.3">
      <c r="A1205" t="s">
        <v>1248</v>
      </c>
      <c r="B1205" t="s">
        <v>49</v>
      </c>
      <c r="C1205" t="s">
        <v>23</v>
      </c>
      <c r="D1205" t="s">
        <v>18</v>
      </c>
      <c r="E1205" t="s">
        <v>25</v>
      </c>
      <c r="F1205">
        <v>216406</v>
      </c>
      <c r="G1205">
        <v>54</v>
      </c>
      <c r="H1205">
        <v>635</v>
      </c>
      <c r="I1205">
        <v>1.82</v>
      </c>
      <c r="J1205">
        <v>90222</v>
      </c>
      <c r="K1205">
        <v>25757</v>
      </c>
      <c r="L1205">
        <v>18</v>
      </c>
      <c r="M1205">
        <v>63.9</v>
      </c>
      <c r="N1205">
        <v>55.9</v>
      </c>
      <c r="O1205">
        <v>2026</v>
      </c>
      <c r="P1205">
        <f>EV_DATA[[#This Row],[avg_ev_price_usd]]*EV_DATA[[#This Row],[ev_sales_units]]</f>
        <v>5573969342</v>
      </c>
      <c r="Q1205">
        <f>(EV_DATA[[#This Row],[vehicle_range_km]]/EV_DATA[[#This Row],[battery_capacity_kwh]])</f>
        <v>11.75925925925926</v>
      </c>
      <c r="R1205">
        <f>(EV_DATA[[#This Row],[avg_ev_price_usd]]/EV_DATA[[#This Row],[vehicle_range_km]])</f>
        <v>40.562204724409447</v>
      </c>
      <c r="S1205">
        <f>(EV_DATA[[#This Row],[charging_stations]]/EV_DATA[[#This Row],[ev_sales_units]])*1000</f>
        <v>416.91080653955993</v>
      </c>
      <c r="T1205" t="s">
        <v>20</v>
      </c>
    </row>
    <row r="1206" spans="1:20" x14ac:dyDescent="0.3">
      <c r="A1206" t="s">
        <v>1249</v>
      </c>
      <c r="B1206" t="s">
        <v>16</v>
      </c>
      <c r="C1206" t="s">
        <v>17</v>
      </c>
      <c r="D1206" t="s">
        <v>31</v>
      </c>
      <c r="E1206" t="s">
        <v>19</v>
      </c>
      <c r="F1206">
        <v>516069</v>
      </c>
      <c r="G1206">
        <v>86</v>
      </c>
      <c r="H1206">
        <v>570</v>
      </c>
      <c r="I1206">
        <v>0.63</v>
      </c>
      <c r="J1206">
        <v>62706</v>
      </c>
      <c r="K1206">
        <v>63145</v>
      </c>
      <c r="L1206">
        <v>22.4</v>
      </c>
      <c r="M1206">
        <v>48.3</v>
      </c>
      <c r="N1206">
        <v>147.69999999999999</v>
      </c>
      <c r="O1206">
        <v>2026</v>
      </c>
      <c r="P1206">
        <f>EV_DATA[[#This Row],[avg_ev_price_usd]]*EV_DATA[[#This Row],[ev_sales_units]]</f>
        <v>32587177005</v>
      </c>
      <c r="Q1206">
        <f>(EV_DATA[[#This Row],[vehicle_range_km]]/EV_DATA[[#This Row],[battery_capacity_kwh]])</f>
        <v>6.6279069767441863</v>
      </c>
      <c r="R1206">
        <f>(EV_DATA[[#This Row],[avg_ev_price_usd]]/EV_DATA[[#This Row],[vehicle_range_km]])</f>
        <v>110.78070175438596</v>
      </c>
      <c r="S1206">
        <f>(EV_DATA[[#This Row],[charging_stations]]/EV_DATA[[#This Row],[ev_sales_units]])*1000</f>
        <v>121.50700778384285</v>
      </c>
      <c r="T1206" t="s">
        <v>34</v>
      </c>
    </row>
    <row r="1207" spans="1:20" x14ac:dyDescent="0.3">
      <c r="A1207" t="s">
        <v>1250</v>
      </c>
      <c r="B1207" t="s">
        <v>22</v>
      </c>
      <c r="C1207" t="s">
        <v>23</v>
      </c>
      <c r="D1207" t="s">
        <v>29</v>
      </c>
      <c r="E1207" t="s">
        <v>19</v>
      </c>
      <c r="F1207">
        <v>535731</v>
      </c>
      <c r="G1207">
        <v>48</v>
      </c>
      <c r="H1207">
        <v>326</v>
      </c>
      <c r="I1207">
        <v>0.83</v>
      </c>
      <c r="J1207">
        <v>56640</v>
      </c>
      <c r="K1207">
        <v>74780</v>
      </c>
      <c r="L1207">
        <v>12.4</v>
      </c>
      <c r="M1207">
        <v>14.3</v>
      </c>
      <c r="N1207">
        <v>91.4</v>
      </c>
      <c r="O1207">
        <v>2026</v>
      </c>
      <c r="P1207">
        <f>EV_DATA[[#This Row],[avg_ev_price_usd]]*EV_DATA[[#This Row],[ev_sales_units]]</f>
        <v>40061964180</v>
      </c>
      <c r="Q1207">
        <f>(EV_DATA[[#This Row],[vehicle_range_km]]/EV_DATA[[#This Row],[battery_capacity_kwh]])</f>
        <v>6.791666666666667</v>
      </c>
      <c r="R1207">
        <f>(EV_DATA[[#This Row],[avg_ev_price_usd]]/EV_DATA[[#This Row],[vehicle_range_km]])</f>
        <v>229.38650306748465</v>
      </c>
      <c r="S1207">
        <f>(EV_DATA[[#This Row],[charging_stations]]/EV_DATA[[#This Row],[ev_sales_units]])*1000</f>
        <v>105.72470138931665</v>
      </c>
      <c r="T1207" t="s">
        <v>34</v>
      </c>
    </row>
    <row r="1208" spans="1:20" x14ac:dyDescent="0.3">
      <c r="A1208" t="s">
        <v>1251</v>
      </c>
      <c r="B1208" t="s">
        <v>16</v>
      </c>
      <c r="C1208" t="s">
        <v>17</v>
      </c>
      <c r="D1208" t="s">
        <v>47</v>
      </c>
      <c r="E1208" t="s">
        <v>33</v>
      </c>
      <c r="F1208">
        <v>546632</v>
      </c>
      <c r="G1208">
        <v>99</v>
      </c>
      <c r="H1208">
        <v>288</v>
      </c>
      <c r="I1208">
        <v>1.1499999999999999</v>
      </c>
      <c r="J1208">
        <v>10851</v>
      </c>
      <c r="K1208">
        <v>45769</v>
      </c>
      <c r="L1208">
        <v>17.7</v>
      </c>
      <c r="M1208">
        <v>52.6</v>
      </c>
      <c r="N1208">
        <v>276.5</v>
      </c>
      <c r="O1208">
        <v>2026</v>
      </c>
      <c r="P1208">
        <f>EV_DATA[[#This Row],[avg_ev_price_usd]]*EV_DATA[[#This Row],[ev_sales_units]]</f>
        <v>25018800008</v>
      </c>
      <c r="Q1208">
        <f>(EV_DATA[[#This Row],[vehicle_range_km]]/EV_DATA[[#This Row],[battery_capacity_kwh]])</f>
        <v>2.9090909090909092</v>
      </c>
      <c r="R1208">
        <f>(EV_DATA[[#This Row],[avg_ev_price_usd]]/EV_DATA[[#This Row],[vehicle_range_km]])</f>
        <v>158.92013888888889</v>
      </c>
      <c r="S1208">
        <f>(EV_DATA[[#This Row],[charging_stations]]/EV_DATA[[#This Row],[ev_sales_units]])*1000</f>
        <v>19.850649065550495</v>
      </c>
      <c r="T1208" t="s">
        <v>20</v>
      </c>
    </row>
    <row r="1209" spans="1:20" x14ac:dyDescent="0.3">
      <c r="A1209" t="s">
        <v>1252</v>
      </c>
      <c r="B1209" t="s">
        <v>42</v>
      </c>
      <c r="C1209" t="s">
        <v>17</v>
      </c>
      <c r="D1209" t="s">
        <v>47</v>
      </c>
      <c r="E1209" t="s">
        <v>33</v>
      </c>
      <c r="F1209">
        <v>789759</v>
      </c>
      <c r="G1209">
        <v>87</v>
      </c>
      <c r="H1209">
        <v>564</v>
      </c>
      <c r="I1209">
        <v>2.73</v>
      </c>
      <c r="J1209">
        <v>61669</v>
      </c>
      <c r="K1209">
        <v>36835</v>
      </c>
      <c r="L1209">
        <v>21.3</v>
      </c>
      <c r="M1209">
        <v>19.899999999999999</v>
      </c>
      <c r="N1209">
        <v>106.9</v>
      </c>
      <c r="O1209">
        <v>2026</v>
      </c>
      <c r="P1209">
        <f>EV_DATA[[#This Row],[avg_ev_price_usd]]*EV_DATA[[#This Row],[ev_sales_units]]</f>
        <v>29090772765</v>
      </c>
      <c r="Q1209">
        <f>(EV_DATA[[#This Row],[vehicle_range_km]]/EV_DATA[[#This Row],[battery_capacity_kwh]])</f>
        <v>6.4827586206896548</v>
      </c>
      <c r="R1209">
        <f>(EV_DATA[[#This Row],[avg_ev_price_usd]]/EV_DATA[[#This Row],[vehicle_range_km]])</f>
        <v>65.310283687943269</v>
      </c>
      <c r="S1209">
        <f>(EV_DATA[[#This Row],[charging_stations]]/EV_DATA[[#This Row],[ev_sales_units]])*1000</f>
        <v>78.085846441762612</v>
      </c>
      <c r="T1209" t="s">
        <v>34</v>
      </c>
    </row>
    <row r="1210" spans="1:20" x14ac:dyDescent="0.3">
      <c r="A1210" t="s">
        <v>1253</v>
      </c>
      <c r="B1210" t="s">
        <v>22</v>
      </c>
      <c r="C1210" t="s">
        <v>23</v>
      </c>
      <c r="D1210" t="s">
        <v>24</v>
      </c>
      <c r="E1210" t="s">
        <v>25</v>
      </c>
      <c r="F1210">
        <v>838108</v>
      </c>
      <c r="G1210">
        <v>93</v>
      </c>
      <c r="H1210">
        <v>278</v>
      </c>
      <c r="I1210">
        <v>2.91</v>
      </c>
      <c r="J1210">
        <v>175449</v>
      </c>
      <c r="K1210">
        <v>63616</v>
      </c>
      <c r="L1210">
        <v>20.100000000000001</v>
      </c>
      <c r="M1210">
        <v>5.4</v>
      </c>
      <c r="N1210">
        <v>190.2</v>
      </c>
      <c r="O1210">
        <v>2026</v>
      </c>
      <c r="P1210">
        <f>EV_DATA[[#This Row],[avg_ev_price_usd]]*EV_DATA[[#This Row],[ev_sales_units]]</f>
        <v>53317078528</v>
      </c>
      <c r="Q1210">
        <f>(EV_DATA[[#This Row],[vehicle_range_km]]/EV_DATA[[#This Row],[battery_capacity_kwh]])</f>
        <v>2.989247311827957</v>
      </c>
      <c r="R1210">
        <f>(EV_DATA[[#This Row],[avg_ev_price_usd]]/EV_DATA[[#This Row],[vehicle_range_km]])</f>
        <v>228.83453237410072</v>
      </c>
      <c r="S1210">
        <f>(EV_DATA[[#This Row],[charging_stations]]/EV_DATA[[#This Row],[ev_sales_units]])*1000</f>
        <v>209.33936915051521</v>
      </c>
      <c r="T1210" t="s">
        <v>34</v>
      </c>
    </row>
    <row r="1211" spans="1:20" x14ac:dyDescent="0.3">
      <c r="A1211" t="s">
        <v>1254</v>
      </c>
      <c r="B1211" t="s">
        <v>61</v>
      </c>
      <c r="C1211" t="s">
        <v>40</v>
      </c>
      <c r="D1211" t="s">
        <v>29</v>
      </c>
      <c r="E1211" t="s">
        <v>33</v>
      </c>
      <c r="F1211">
        <v>115288</v>
      </c>
      <c r="G1211">
        <v>45</v>
      </c>
      <c r="H1211">
        <v>322</v>
      </c>
      <c r="I1211">
        <v>1.34</v>
      </c>
      <c r="J1211">
        <v>167386</v>
      </c>
      <c r="K1211">
        <v>78200</v>
      </c>
      <c r="L1211">
        <v>12.6</v>
      </c>
      <c r="M1211">
        <v>51.1</v>
      </c>
      <c r="N1211">
        <v>118.1</v>
      </c>
      <c r="O1211">
        <v>2026</v>
      </c>
      <c r="P1211">
        <f>EV_DATA[[#This Row],[avg_ev_price_usd]]*EV_DATA[[#This Row],[ev_sales_units]]</f>
        <v>9015521600</v>
      </c>
      <c r="Q1211">
        <f>(EV_DATA[[#This Row],[vehicle_range_km]]/EV_DATA[[#This Row],[battery_capacity_kwh]])</f>
        <v>7.1555555555555559</v>
      </c>
      <c r="R1211">
        <f>(EV_DATA[[#This Row],[avg_ev_price_usd]]/EV_DATA[[#This Row],[vehicle_range_km]])</f>
        <v>242.85714285714286</v>
      </c>
      <c r="S1211">
        <f>(EV_DATA[[#This Row],[charging_stations]]/EV_DATA[[#This Row],[ev_sales_units]])*1000</f>
        <v>1451.894386232739</v>
      </c>
      <c r="T1211" t="s">
        <v>34</v>
      </c>
    </row>
    <row r="1212" spans="1:20" x14ac:dyDescent="0.3">
      <c r="A1212" t="s">
        <v>1255</v>
      </c>
      <c r="B1212" t="s">
        <v>49</v>
      </c>
      <c r="C1212" t="s">
        <v>23</v>
      </c>
      <c r="D1212" t="s">
        <v>29</v>
      </c>
      <c r="E1212" t="s">
        <v>19</v>
      </c>
      <c r="F1212">
        <v>737452</v>
      </c>
      <c r="G1212">
        <v>73</v>
      </c>
      <c r="H1212">
        <v>309</v>
      </c>
      <c r="I1212">
        <v>2.57</v>
      </c>
      <c r="J1212">
        <v>131086</v>
      </c>
      <c r="K1212">
        <v>25161</v>
      </c>
      <c r="L1212">
        <v>14.5</v>
      </c>
      <c r="M1212">
        <v>36.5</v>
      </c>
      <c r="N1212">
        <v>158.69999999999999</v>
      </c>
      <c r="O1212">
        <v>2026</v>
      </c>
      <c r="P1212">
        <f>EV_DATA[[#This Row],[avg_ev_price_usd]]*EV_DATA[[#This Row],[ev_sales_units]]</f>
        <v>18555029772</v>
      </c>
      <c r="Q1212">
        <f>(EV_DATA[[#This Row],[vehicle_range_km]]/EV_DATA[[#This Row],[battery_capacity_kwh]])</f>
        <v>4.2328767123287667</v>
      </c>
      <c r="R1212">
        <f>(EV_DATA[[#This Row],[avg_ev_price_usd]]/EV_DATA[[#This Row],[vehicle_range_km]])</f>
        <v>81.427184466019412</v>
      </c>
      <c r="S1212">
        <f>(EV_DATA[[#This Row],[charging_stations]]/EV_DATA[[#This Row],[ev_sales_units]])*1000</f>
        <v>177.75529797193579</v>
      </c>
      <c r="T1212" t="s">
        <v>34</v>
      </c>
    </row>
    <row r="1213" spans="1:20" x14ac:dyDescent="0.3">
      <c r="A1213" t="s">
        <v>1256</v>
      </c>
      <c r="B1213" t="s">
        <v>49</v>
      </c>
      <c r="C1213" t="s">
        <v>23</v>
      </c>
      <c r="D1213" t="s">
        <v>18</v>
      </c>
      <c r="E1213" t="s">
        <v>19</v>
      </c>
      <c r="F1213">
        <v>841878</v>
      </c>
      <c r="G1213">
        <v>61</v>
      </c>
      <c r="H1213">
        <v>633</v>
      </c>
      <c r="I1213">
        <v>2.17</v>
      </c>
      <c r="J1213">
        <v>47102</v>
      </c>
      <c r="K1213">
        <v>55637</v>
      </c>
      <c r="L1213">
        <v>15.3</v>
      </c>
      <c r="M1213">
        <v>15.8</v>
      </c>
      <c r="N1213">
        <v>271.39999999999998</v>
      </c>
      <c r="O1213">
        <v>2026</v>
      </c>
      <c r="P1213">
        <f>EV_DATA[[#This Row],[avg_ev_price_usd]]*EV_DATA[[#This Row],[ev_sales_units]]</f>
        <v>46839566286</v>
      </c>
      <c r="Q1213">
        <f>(EV_DATA[[#This Row],[vehicle_range_km]]/EV_DATA[[#This Row],[battery_capacity_kwh]])</f>
        <v>10.377049180327869</v>
      </c>
      <c r="R1213">
        <f>(EV_DATA[[#This Row],[avg_ev_price_usd]]/EV_DATA[[#This Row],[vehicle_range_km]])</f>
        <v>87.894154818325433</v>
      </c>
      <c r="S1213">
        <f>(EV_DATA[[#This Row],[charging_stations]]/EV_DATA[[#This Row],[ev_sales_units]])*1000</f>
        <v>55.9487241619332</v>
      </c>
      <c r="T1213" t="s">
        <v>20</v>
      </c>
    </row>
    <row r="1214" spans="1:20" x14ac:dyDescent="0.3">
      <c r="A1214" t="s">
        <v>1257</v>
      </c>
      <c r="B1214" t="s">
        <v>42</v>
      </c>
      <c r="C1214" t="s">
        <v>17</v>
      </c>
      <c r="D1214" t="s">
        <v>72</v>
      </c>
      <c r="E1214" t="s">
        <v>25</v>
      </c>
      <c r="F1214">
        <v>628919</v>
      </c>
      <c r="G1214">
        <v>60</v>
      </c>
      <c r="H1214">
        <v>257</v>
      </c>
      <c r="I1214">
        <v>1.44</v>
      </c>
      <c r="J1214">
        <v>183650</v>
      </c>
      <c r="K1214">
        <v>69176</v>
      </c>
      <c r="L1214">
        <v>15.6</v>
      </c>
      <c r="M1214">
        <v>7.2</v>
      </c>
      <c r="N1214">
        <v>241.6</v>
      </c>
      <c r="O1214">
        <v>2026</v>
      </c>
      <c r="P1214">
        <f>EV_DATA[[#This Row],[avg_ev_price_usd]]*EV_DATA[[#This Row],[ev_sales_units]]</f>
        <v>43506100744</v>
      </c>
      <c r="Q1214">
        <f>(EV_DATA[[#This Row],[vehicle_range_km]]/EV_DATA[[#This Row],[battery_capacity_kwh]])</f>
        <v>4.2833333333333332</v>
      </c>
      <c r="R1214">
        <f>(EV_DATA[[#This Row],[avg_ev_price_usd]]/EV_DATA[[#This Row],[vehicle_range_km]])</f>
        <v>269.16731517509726</v>
      </c>
      <c r="S1214">
        <f>(EV_DATA[[#This Row],[charging_stations]]/EV_DATA[[#This Row],[ev_sales_units]])*1000</f>
        <v>292.00898684886289</v>
      </c>
      <c r="T1214" t="s">
        <v>20</v>
      </c>
    </row>
    <row r="1215" spans="1:20" x14ac:dyDescent="0.3">
      <c r="A1215" t="s">
        <v>1258</v>
      </c>
      <c r="B1215" t="s">
        <v>55</v>
      </c>
      <c r="C1215" t="s">
        <v>40</v>
      </c>
      <c r="D1215" t="s">
        <v>72</v>
      </c>
      <c r="E1215" t="s">
        <v>19</v>
      </c>
      <c r="F1215">
        <v>490969</v>
      </c>
      <c r="G1215">
        <v>54</v>
      </c>
      <c r="H1215">
        <v>503</v>
      </c>
      <c r="I1215">
        <v>0.65</v>
      </c>
      <c r="J1215">
        <v>87236</v>
      </c>
      <c r="K1215">
        <v>53116</v>
      </c>
      <c r="L1215">
        <v>22.6</v>
      </c>
      <c r="M1215">
        <v>13.2</v>
      </c>
      <c r="N1215">
        <v>206.3</v>
      </c>
      <c r="O1215">
        <v>2026</v>
      </c>
      <c r="P1215">
        <f>EV_DATA[[#This Row],[avg_ev_price_usd]]*EV_DATA[[#This Row],[ev_sales_units]]</f>
        <v>26078309404</v>
      </c>
      <c r="Q1215">
        <f>(EV_DATA[[#This Row],[vehicle_range_km]]/EV_DATA[[#This Row],[battery_capacity_kwh]])</f>
        <v>9.3148148148148149</v>
      </c>
      <c r="R1215">
        <f>(EV_DATA[[#This Row],[avg_ev_price_usd]]/EV_DATA[[#This Row],[vehicle_range_km]])</f>
        <v>105.59840954274354</v>
      </c>
      <c r="S1215">
        <f>(EV_DATA[[#This Row],[charging_stations]]/EV_DATA[[#This Row],[ev_sales_units]])*1000</f>
        <v>177.68127926610438</v>
      </c>
      <c r="T1215" t="s">
        <v>34</v>
      </c>
    </row>
    <row r="1216" spans="1:20" x14ac:dyDescent="0.3">
      <c r="A1216" t="s">
        <v>1259</v>
      </c>
      <c r="B1216" t="s">
        <v>49</v>
      </c>
      <c r="C1216" t="s">
        <v>23</v>
      </c>
      <c r="D1216" t="s">
        <v>36</v>
      </c>
      <c r="E1216" t="s">
        <v>37</v>
      </c>
      <c r="F1216">
        <v>373716</v>
      </c>
      <c r="G1216">
        <v>74</v>
      </c>
      <c r="H1216">
        <v>477</v>
      </c>
      <c r="I1216">
        <v>1.45</v>
      </c>
      <c r="J1216">
        <v>108847</v>
      </c>
      <c r="K1216">
        <v>46173</v>
      </c>
      <c r="L1216">
        <v>23.9</v>
      </c>
      <c r="M1216">
        <v>25.7</v>
      </c>
      <c r="N1216">
        <v>186.7</v>
      </c>
      <c r="O1216">
        <v>2026</v>
      </c>
      <c r="P1216">
        <f>EV_DATA[[#This Row],[avg_ev_price_usd]]*EV_DATA[[#This Row],[ev_sales_units]]</f>
        <v>17255588868</v>
      </c>
      <c r="Q1216">
        <f>(EV_DATA[[#This Row],[vehicle_range_km]]/EV_DATA[[#This Row],[battery_capacity_kwh]])</f>
        <v>6.4459459459459456</v>
      </c>
      <c r="R1216">
        <f>(EV_DATA[[#This Row],[avg_ev_price_usd]]/EV_DATA[[#This Row],[vehicle_range_km]])</f>
        <v>96.798742138364773</v>
      </c>
      <c r="S1216">
        <f>(EV_DATA[[#This Row],[charging_stations]]/EV_DATA[[#This Row],[ev_sales_units]])*1000</f>
        <v>291.25592696057964</v>
      </c>
      <c r="T1216" t="s">
        <v>20</v>
      </c>
    </row>
    <row r="1217" spans="1:20" x14ac:dyDescent="0.3">
      <c r="A1217" t="s">
        <v>1260</v>
      </c>
      <c r="B1217" t="s">
        <v>39</v>
      </c>
      <c r="C1217" t="s">
        <v>40</v>
      </c>
      <c r="D1217" t="s">
        <v>29</v>
      </c>
      <c r="E1217" t="s">
        <v>33</v>
      </c>
      <c r="F1217">
        <v>796680</v>
      </c>
      <c r="G1217">
        <v>108</v>
      </c>
      <c r="H1217">
        <v>510</v>
      </c>
      <c r="I1217">
        <v>1.05</v>
      </c>
      <c r="J1217">
        <v>7754</v>
      </c>
      <c r="K1217">
        <v>72669</v>
      </c>
      <c r="L1217">
        <v>20.399999999999999</v>
      </c>
      <c r="M1217">
        <v>20.3</v>
      </c>
      <c r="N1217">
        <v>137.19999999999999</v>
      </c>
      <c r="O1217">
        <v>2026</v>
      </c>
      <c r="P1217">
        <f>EV_DATA[[#This Row],[avg_ev_price_usd]]*EV_DATA[[#This Row],[ev_sales_units]]</f>
        <v>57893938920</v>
      </c>
      <c r="Q1217">
        <f>(EV_DATA[[#This Row],[vehicle_range_km]]/EV_DATA[[#This Row],[battery_capacity_kwh]])</f>
        <v>4.7222222222222223</v>
      </c>
      <c r="R1217">
        <f>(EV_DATA[[#This Row],[avg_ev_price_usd]]/EV_DATA[[#This Row],[vehicle_range_km]])</f>
        <v>142.48823529411766</v>
      </c>
      <c r="S1217">
        <f>(EV_DATA[[#This Row],[charging_stations]]/EV_DATA[[#This Row],[ev_sales_units]])*1000</f>
        <v>9.7328914997238556</v>
      </c>
      <c r="T1217" t="s">
        <v>20</v>
      </c>
    </row>
    <row r="1218" spans="1:20" x14ac:dyDescent="0.3">
      <c r="A1218" t="s">
        <v>1261</v>
      </c>
      <c r="B1218" t="s">
        <v>52</v>
      </c>
      <c r="C1218" t="s">
        <v>40</v>
      </c>
      <c r="D1218" t="s">
        <v>72</v>
      </c>
      <c r="E1218" t="s">
        <v>19</v>
      </c>
      <c r="F1218">
        <v>643911</v>
      </c>
      <c r="G1218">
        <v>45</v>
      </c>
      <c r="H1218">
        <v>545</v>
      </c>
      <c r="I1218">
        <v>0.56000000000000005</v>
      </c>
      <c r="J1218">
        <v>123637</v>
      </c>
      <c r="K1218">
        <v>60290</v>
      </c>
      <c r="L1218">
        <v>13.2</v>
      </c>
      <c r="M1218">
        <v>11.6</v>
      </c>
      <c r="N1218">
        <v>71.599999999999994</v>
      </c>
      <c r="O1218">
        <v>2026</v>
      </c>
      <c r="P1218">
        <f>EV_DATA[[#This Row],[avg_ev_price_usd]]*EV_DATA[[#This Row],[ev_sales_units]]</f>
        <v>38821394190</v>
      </c>
      <c r="Q1218">
        <f>(EV_DATA[[#This Row],[vehicle_range_km]]/EV_DATA[[#This Row],[battery_capacity_kwh]])</f>
        <v>12.111111111111111</v>
      </c>
      <c r="R1218">
        <f>(EV_DATA[[#This Row],[avg_ev_price_usd]]/EV_DATA[[#This Row],[vehicle_range_km]])</f>
        <v>110.62385321100918</v>
      </c>
      <c r="S1218">
        <f>(EV_DATA[[#This Row],[charging_stations]]/EV_DATA[[#This Row],[ev_sales_units]])*1000</f>
        <v>192.00945472277999</v>
      </c>
      <c r="T1218" t="s">
        <v>34</v>
      </c>
    </row>
    <row r="1219" spans="1:20" x14ac:dyDescent="0.3">
      <c r="A1219" t="s">
        <v>1262</v>
      </c>
      <c r="B1219" t="s">
        <v>55</v>
      </c>
      <c r="C1219" t="s">
        <v>40</v>
      </c>
      <c r="D1219" t="s">
        <v>31</v>
      </c>
      <c r="E1219" t="s">
        <v>33</v>
      </c>
      <c r="F1219">
        <v>846262</v>
      </c>
      <c r="G1219">
        <v>96</v>
      </c>
      <c r="H1219">
        <v>406</v>
      </c>
      <c r="I1219">
        <v>2.42</v>
      </c>
      <c r="J1219">
        <v>150182</v>
      </c>
      <c r="K1219">
        <v>58840</v>
      </c>
      <c r="L1219">
        <v>24.5</v>
      </c>
      <c r="M1219">
        <v>19</v>
      </c>
      <c r="N1219">
        <v>132</v>
      </c>
      <c r="O1219">
        <v>2026</v>
      </c>
      <c r="P1219">
        <f>EV_DATA[[#This Row],[avg_ev_price_usd]]*EV_DATA[[#This Row],[ev_sales_units]]</f>
        <v>49794056080</v>
      </c>
      <c r="Q1219">
        <f>(EV_DATA[[#This Row],[vehicle_range_km]]/EV_DATA[[#This Row],[battery_capacity_kwh]])</f>
        <v>4.229166666666667</v>
      </c>
      <c r="R1219">
        <f>(EV_DATA[[#This Row],[avg_ev_price_usd]]/EV_DATA[[#This Row],[vehicle_range_km]])</f>
        <v>144.92610837438423</v>
      </c>
      <c r="S1219">
        <f>(EV_DATA[[#This Row],[charging_stations]]/EV_DATA[[#This Row],[ev_sales_units]])*1000</f>
        <v>177.46513491093773</v>
      </c>
      <c r="T1219" t="s">
        <v>34</v>
      </c>
    </row>
    <row r="1220" spans="1:20" x14ac:dyDescent="0.3">
      <c r="A1220" t="s">
        <v>1263</v>
      </c>
      <c r="B1220" t="s">
        <v>52</v>
      </c>
      <c r="C1220" t="s">
        <v>40</v>
      </c>
      <c r="D1220" t="s">
        <v>43</v>
      </c>
      <c r="E1220" t="s">
        <v>25</v>
      </c>
      <c r="F1220">
        <v>663649</v>
      </c>
      <c r="G1220">
        <v>96</v>
      </c>
      <c r="H1220">
        <v>283</v>
      </c>
      <c r="I1220">
        <v>1.37</v>
      </c>
      <c r="J1220">
        <v>39050</v>
      </c>
      <c r="K1220">
        <v>37008</v>
      </c>
      <c r="L1220">
        <v>23.2</v>
      </c>
      <c r="M1220">
        <v>54.3</v>
      </c>
      <c r="N1220">
        <v>108.4</v>
      </c>
      <c r="O1220">
        <v>2026</v>
      </c>
      <c r="P1220">
        <f>EV_DATA[[#This Row],[avg_ev_price_usd]]*EV_DATA[[#This Row],[ev_sales_units]]</f>
        <v>24560322192</v>
      </c>
      <c r="Q1220">
        <f>(EV_DATA[[#This Row],[vehicle_range_km]]/EV_DATA[[#This Row],[battery_capacity_kwh]])</f>
        <v>2.9479166666666665</v>
      </c>
      <c r="R1220">
        <f>(EV_DATA[[#This Row],[avg_ev_price_usd]]/EV_DATA[[#This Row],[vehicle_range_km]])</f>
        <v>130.7703180212014</v>
      </c>
      <c r="S1220">
        <f>(EV_DATA[[#This Row],[charging_stations]]/EV_DATA[[#This Row],[ev_sales_units]])*1000</f>
        <v>58.841345349725529</v>
      </c>
      <c r="T1220" t="s">
        <v>34</v>
      </c>
    </row>
    <row r="1221" spans="1:20" x14ac:dyDescent="0.3">
      <c r="A1221" t="s">
        <v>1264</v>
      </c>
      <c r="B1221" t="s">
        <v>42</v>
      </c>
      <c r="C1221" t="s">
        <v>17</v>
      </c>
      <c r="D1221" t="s">
        <v>29</v>
      </c>
      <c r="E1221" t="s">
        <v>33</v>
      </c>
      <c r="F1221">
        <v>885840</v>
      </c>
      <c r="G1221">
        <v>67</v>
      </c>
      <c r="H1221">
        <v>378</v>
      </c>
      <c r="I1221">
        <v>2.35</v>
      </c>
      <c r="J1221">
        <v>75026</v>
      </c>
      <c r="K1221">
        <v>82512</v>
      </c>
      <c r="L1221">
        <v>19.8</v>
      </c>
      <c r="M1221">
        <v>28.5</v>
      </c>
      <c r="N1221">
        <v>177.6</v>
      </c>
      <c r="O1221">
        <v>2026</v>
      </c>
      <c r="P1221">
        <f>EV_DATA[[#This Row],[avg_ev_price_usd]]*EV_DATA[[#This Row],[ev_sales_units]]</f>
        <v>73092430080</v>
      </c>
      <c r="Q1221">
        <f>(EV_DATA[[#This Row],[vehicle_range_km]]/EV_DATA[[#This Row],[battery_capacity_kwh]])</f>
        <v>5.6417910447761193</v>
      </c>
      <c r="R1221">
        <f>(EV_DATA[[#This Row],[avg_ev_price_usd]]/EV_DATA[[#This Row],[vehicle_range_km]])</f>
        <v>218.28571428571428</v>
      </c>
      <c r="S1221">
        <f>(EV_DATA[[#This Row],[charging_stations]]/EV_DATA[[#This Row],[ev_sales_units]])*1000</f>
        <v>84.694753002799601</v>
      </c>
      <c r="T1221" t="s">
        <v>34</v>
      </c>
    </row>
    <row r="1222" spans="1:20" x14ac:dyDescent="0.3">
      <c r="A1222" t="s">
        <v>1265</v>
      </c>
      <c r="B1222" t="s">
        <v>27</v>
      </c>
      <c r="C1222" t="s">
        <v>28</v>
      </c>
      <c r="D1222" t="s">
        <v>18</v>
      </c>
      <c r="E1222" t="s">
        <v>19</v>
      </c>
      <c r="F1222">
        <v>524517</v>
      </c>
      <c r="G1222">
        <v>86</v>
      </c>
      <c r="H1222">
        <v>534</v>
      </c>
      <c r="I1222">
        <v>2.5099999999999998</v>
      </c>
      <c r="J1222">
        <v>193038</v>
      </c>
      <c r="K1222">
        <v>34444</v>
      </c>
      <c r="L1222">
        <v>15.5</v>
      </c>
      <c r="M1222">
        <v>44</v>
      </c>
      <c r="N1222">
        <v>136</v>
      </c>
      <c r="O1222">
        <v>2026</v>
      </c>
      <c r="P1222">
        <f>EV_DATA[[#This Row],[avg_ev_price_usd]]*EV_DATA[[#This Row],[ev_sales_units]]</f>
        <v>18066463548</v>
      </c>
      <c r="Q1222">
        <f>(EV_DATA[[#This Row],[vehicle_range_km]]/EV_DATA[[#This Row],[battery_capacity_kwh]])</f>
        <v>6.2093023255813957</v>
      </c>
      <c r="R1222">
        <f>(EV_DATA[[#This Row],[avg_ev_price_usd]]/EV_DATA[[#This Row],[vehicle_range_km]])</f>
        <v>64.50187265917603</v>
      </c>
      <c r="S1222">
        <f>(EV_DATA[[#This Row],[charging_stations]]/EV_DATA[[#This Row],[ev_sales_units]])*1000</f>
        <v>368.03001618631998</v>
      </c>
      <c r="T1222" t="s">
        <v>20</v>
      </c>
    </row>
    <row r="1223" spans="1:20" x14ac:dyDescent="0.3">
      <c r="A1223" t="s">
        <v>1266</v>
      </c>
      <c r="B1223" t="s">
        <v>49</v>
      </c>
      <c r="C1223" t="s">
        <v>23</v>
      </c>
      <c r="D1223" t="s">
        <v>58</v>
      </c>
      <c r="E1223" t="s">
        <v>19</v>
      </c>
      <c r="F1223">
        <v>367172</v>
      </c>
      <c r="G1223">
        <v>96</v>
      </c>
      <c r="H1223">
        <v>530</v>
      </c>
      <c r="I1223">
        <v>2.27</v>
      </c>
      <c r="J1223">
        <v>155952</v>
      </c>
      <c r="K1223">
        <v>59289</v>
      </c>
      <c r="L1223">
        <v>14.1</v>
      </c>
      <c r="M1223">
        <v>53.8</v>
      </c>
      <c r="N1223">
        <v>101.9</v>
      </c>
      <c r="O1223">
        <v>2026</v>
      </c>
      <c r="P1223">
        <f>EV_DATA[[#This Row],[avg_ev_price_usd]]*EV_DATA[[#This Row],[ev_sales_units]]</f>
        <v>21769260708</v>
      </c>
      <c r="Q1223">
        <f>(EV_DATA[[#This Row],[vehicle_range_km]]/EV_DATA[[#This Row],[battery_capacity_kwh]])</f>
        <v>5.520833333333333</v>
      </c>
      <c r="R1223">
        <f>(EV_DATA[[#This Row],[avg_ev_price_usd]]/EV_DATA[[#This Row],[vehicle_range_km]])</f>
        <v>111.86603773584906</v>
      </c>
      <c r="S1223">
        <f>(EV_DATA[[#This Row],[charging_stations]]/EV_DATA[[#This Row],[ev_sales_units]])*1000</f>
        <v>424.73826980270832</v>
      </c>
      <c r="T1223" t="s">
        <v>34</v>
      </c>
    </row>
    <row r="1224" spans="1:20" x14ac:dyDescent="0.3">
      <c r="A1224" t="s">
        <v>1267</v>
      </c>
      <c r="B1224" t="s">
        <v>27</v>
      </c>
      <c r="C1224" t="s">
        <v>28</v>
      </c>
      <c r="D1224" t="s">
        <v>58</v>
      </c>
      <c r="E1224" t="s">
        <v>25</v>
      </c>
      <c r="F1224">
        <v>168831</v>
      </c>
      <c r="G1224">
        <v>92</v>
      </c>
      <c r="H1224">
        <v>500</v>
      </c>
      <c r="I1224">
        <v>0.78</v>
      </c>
      <c r="J1224">
        <v>150215</v>
      </c>
      <c r="K1224">
        <v>60429</v>
      </c>
      <c r="L1224">
        <v>19.5</v>
      </c>
      <c r="M1224">
        <v>63.8</v>
      </c>
      <c r="N1224">
        <v>263.3</v>
      </c>
      <c r="O1224">
        <v>2026</v>
      </c>
      <c r="P1224">
        <f>EV_DATA[[#This Row],[avg_ev_price_usd]]*EV_DATA[[#This Row],[ev_sales_units]]</f>
        <v>10202288499</v>
      </c>
      <c r="Q1224">
        <f>(EV_DATA[[#This Row],[vehicle_range_km]]/EV_DATA[[#This Row],[battery_capacity_kwh]])</f>
        <v>5.4347826086956523</v>
      </c>
      <c r="R1224">
        <f>(EV_DATA[[#This Row],[avg_ev_price_usd]]/EV_DATA[[#This Row],[vehicle_range_km]])</f>
        <v>120.858</v>
      </c>
      <c r="S1224">
        <f>(EV_DATA[[#This Row],[charging_stations]]/EV_DATA[[#This Row],[ev_sales_units]])*1000</f>
        <v>889.73588973588971</v>
      </c>
      <c r="T1224" t="s">
        <v>34</v>
      </c>
    </row>
    <row r="1225" spans="1:20" x14ac:dyDescent="0.3">
      <c r="A1225" t="s">
        <v>1268</v>
      </c>
      <c r="B1225" t="s">
        <v>66</v>
      </c>
      <c r="C1225" t="s">
        <v>17</v>
      </c>
      <c r="D1225" t="s">
        <v>43</v>
      </c>
      <c r="E1225" t="s">
        <v>37</v>
      </c>
      <c r="F1225">
        <v>152895</v>
      </c>
      <c r="G1225">
        <v>65</v>
      </c>
      <c r="H1225">
        <v>481</v>
      </c>
      <c r="I1225">
        <v>1.4</v>
      </c>
      <c r="J1225">
        <v>188906</v>
      </c>
      <c r="K1225">
        <v>71834</v>
      </c>
      <c r="L1225">
        <v>14</v>
      </c>
      <c r="M1225">
        <v>52.7</v>
      </c>
      <c r="N1225">
        <v>242.4</v>
      </c>
      <c r="O1225">
        <v>2026</v>
      </c>
      <c r="P1225">
        <f>EV_DATA[[#This Row],[avg_ev_price_usd]]*EV_DATA[[#This Row],[ev_sales_units]]</f>
        <v>10983059430</v>
      </c>
      <c r="Q1225">
        <f>(EV_DATA[[#This Row],[vehicle_range_km]]/EV_DATA[[#This Row],[battery_capacity_kwh]])</f>
        <v>7.4</v>
      </c>
      <c r="R1225">
        <f>(EV_DATA[[#This Row],[avg_ev_price_usd]]/EV_DATA[[#This Row],[vehicle_range_km]])</f>
        <v>149.34303534303535</v>
      </c>
      <c r="S1225">
        <f>(EV_DATA[[#This Row],[charging_stations]]/EV_DATA[[#This Row],[ev_sales_units]])*1000</f>
        <v>1235.5276496942347</v>
      </c>
      <c r="T1225" t="s">
        <v>34</v>
      </c>
    </row>
    <row r="1226" spans="1:20" x14ac:dyDescent="0.3">
      <c r="A1226" t="s">
        <v>1269</v>
      </c>
      <c r="B1226" t="s">
        <v>39</v>
      </c>
      <c r="C1226" t="s">
        <v>40</v>
      </c>
      <c r="D1226" t="s">
        <v>31</v>
      </c>
      <c r="E1226" t="s">
        <v>19</v>
      </c>
      <c r="F1226">
        <v>608734</v>
      </c>
      <c r="G1226">
        <v>96</v>
      </c>
      <c r="H1226">
        <v>545</v>
      </c>
      <c r="I1226">
        <v>1.1499999999999999</v>
      </c>
      <c r="J1226">
        <v>158854</v>
      </c>
      <c r="K1226">
        <v>42832</v>
      </c>
      <c r="L1226">
        <v>24.5</v>
      </c>
      <c r="M1226">
        <v>15</v>
      </c>
      <c r="N1226">
        <v>228.4</v>
      </c>
      <c r="O1226">
        <v>2026</v>
      </c>
      <c r="P1226">
        <f>EV_DATA[[#This Row],[avg_ev_price_usd]]*EV_DATA[[#This Row],[ev_sales_units]]</f>
        <v>26073294688</v>
      </c>
      <c r="Q1226">
        <f>(EV_DATA[[#This Row],[vehicle_range_km]]/EV_DATA[[#This Row],[battery_capacity_kwh]])</f>
        <v>5.677083333333333</v>
      </c>
      <c r="R1226">
        <f>(EV_DATA[[#This Row],[avg_ev_price_usd]]/EV_DATA[[#This Row],[vehicle_range_km]])</f>
        <v>78.590825688073394</v>
      </c>
      <c r="S1226">
        <f>(EV_DATA[[#This Row],[charging_stations]]/EV_DATA[[#This Row],[ev_sales_units]])*1000</f>
        <v>260.95798821817084</v>
      </c>
      <c r="T1226" t="s">
        <v>20</v>
      </c>
    </row>
    <row r="1227" spans="1:20" x14ac:dyDescent="0.3">
      <c r="A1227" t="s">
        <v>1270</v>
      </c>
      <c r="B1227" t="s">
        <v>61</v>
      </c>
      <c r="C1227" t="s">
        <v>40</v>
      </c>
      <c r="D1227" t="s">
        <v>58</v>
      </c>
      <c r="E1227" t="s">
        <v>19</v>
      </c>
      <c r="F1227">
        <v>479481</v>
      </c>
      <c r="G1227">
        <v>61</v>
      </c>
      <c r="H1227">
        <v>518</v>
      </c>
      <c r="I1227">
        <v>1.51</v>
      </c>
      <c r="J1227">
        <v>74295</v>
      </c>
      <c r="K1227">
        <v>62728</v>
      </c>
      <c r="L1227">
        <v>21.9</v>
      </c>
      <c r="M1227">
        <v>57.6</v>
      </c>
      <c r="N1227">
        <v>204.8</v>
      </c>
      <c r="O1227">
        <v>2026</v>
      </c>
      <c r="P1227">
        <f>EV_DATA[[#This Row],[avg_ev_price_usd]]*EV_DATA[[#This Row],[ev_sales_units]]</f>
        <v>30076884168</v>
      </c>
      <c r="Q1227">
        <f>(EV_DATA[[#This Row],[vehicle_range_km]]/EV_DATA[[#This Row],[battery_capacity_kwh]])</f>
        <v>8.4918032786885238</v>
      </c>
      <c r="R1227">
        <f>(EV_DATA[[#This Row],[avg_ev_price_usd]]/EV_DATA[[#This Row],[vehicle_range_km]])</f>
        <v>121.0965250965251</v>
      </c>
      <c r="S1227">
        <f>(EV_DATA[[#This Row],[charging_stations]]/EV_DATA[[#This Row],[ev_sales_units]])*1000</f>
        <v>154.94878837743309</v>
      </c>
      <c r="T1227" t="s">
        <v>20</v>
      </c>
    </row>
    <row r="1228" spans="1:20" x14ac:dyDescent="0.3">
      <c r="A1228" t="s">
        <v>1271</v>
      </c>
      <c r="B1228" t="s">
        <v>55</v>
      </c>
      <c r="C1228" t="s">
        <v>40</v>
      </c>
      <c r="D1228" t="s">
        <v>47</v>
      </c>
      <c r="E1228" t="s">
        <v>19</v>
      </c>
      <c r="F1228">
        <v>809036</v>
      </c>
      <c r="G1228">
        <v>44</v>
      </c>
      <c r="H1228">
        <v>457</v>
      </c>
      <c r="I1228">
        <v>0.75</v>
      </c>
      <c r="J1228">
        <v>191696</v>
      </c>
      <c r="K1228">
        <v>43252</v>
      </c>
      <c r="L1228">
        <v>24.6</v>
      </c>
      <c r="M1228">
        <v>50.4</v>
      </c>
      <c r="N1228">
        <v>161.30000000000001</v>
      </c>
      <c r="O1228">
        <v>2026</v>
      </c>
      <c r="P1228">
        <f>EV_DATA[[#This Row],[avg_ev_price_usd]]*EV_DATA[[#This Row],[ev_sales_units]]</f>
        <v>34992425072</v>
      </c>
      <c r="Q1228">
        <f>(EV_DATA[[#This Row],[vehicle_range_km]]/EV_DATA[[#This Row],[battery_capacity_kwh]])</f>
        <v>10.386363636363637</v>
      </c>
      <c r="R1228">
        <f>(EV_DATA[[#This Row],[avg_ev_price_usd]]/EV_DATA[[#This Row],[vehicle_range_km]])</f>
        <v>94.643326039387304</v>
      </c>
      <c r="S1228">
        <f>(EV_DATA[[#This Row],[charging_stations]]/EV_DATA[[#This Row],[ev_sales_units]])*1000</f>
        <v>236.94372067497616</v>
      </c>
      <c r="T1228" t="s">
        <v>34</v>
      </c>
    </row>
    <row r="1229" spans="1:20" x14ac:dyDescent="0.3">
      <c r="A1229" t="s">
        <v>1272</v>
      </c>
      <c r="B1229" t="s">
        <v>27</v>
      </c>
      <c r="C1229" t="s">
        <v>28</v>
      </c>
      <c r="D1229" t="s">
        <v>24</v>
      </c>
      <c r="E1229" t="s">
        <v>19</v>
      </c>
      <c r="F1229">
        <v>191552</v>
      </c>
      <c r="G1229">
        <v>71</v>
      </c>
      <c r="H1229">
        <v>279</v>
      </c>
      <c r="I1229">
        <v>2.02</v>
      </c>
      <c r="J1229">
        <v>180789</v>
      </c>
      <c r="K1229">
        <v>66462</v>
      </c>
      <c r="L1229">
        <v>22.9</v>
      </c>
      <c r="M1229">
        <v>56.7</v>
      </c>
      <c r="N1229">
        <v>267.5</v>
      </c>
      <c r="O1229">
        <v>2026</v>
      </c>
      <c r="P1229">
        <f>EV_DATA[[#This Row],[avg_ev_price_usd]]*EV_DATA[[#This Row],[ev_sales_units]]</f>
        <v>12730929024</v>
      </c>
      <c r="Q1229">
        <f>(EV_DATA[[#This Row],[vehicle_range_km]]/EV_DATA[[#This Row],[battery_capacity_kwh]])</f>
        <v>3.9295774647887325</v>
      </c>
      <c r="R1229">
        <f>(EV_DATA[[#This Row],[avg_ev_price_usd]]/EV_DATA[[#This Row],[vehicle_range_km]])</f>
        <v>238.21505376344086</v>
      </c>
      <c r="S1229">
        <f>(EV_DATA[[#This Row],[charging_stations]]/EV_DATA[[#This Row],[ev_sales_units]])*1000</f>
        <v>943.81160207150015</v>
      </c>
      <c r="T1229" t="s">
        <v>34</v>
      </c>
    </row>
    <row r="1230" spans="1:20" x14ac:dyDescent="0.3">
      <c r="A1230" t="s">
        <v>1273</v>
      </c>
      <c r="B1230" t="s">
        <v>22</v>
      </c>
      <c r="C1230" t="s">
        <v>23</v>
      </c>
      <c r="D1230" t="s">
        <v>47</v>
      </c>
      <c r="E1230" t="s">
        <v>33</v>
      </c>
      <c r="F1230">
        <v>603182</v>
      </c>
      <c r="G1230">
        <v>57</v>
      </c>
      <c r="H1230">
        <v>431</v>
      </c>
      <c r="I1230">
        <v>0.56999999999999995</v>
      </c>
      <c r="J1230">
        <v>60908</v>
      </c>
      <c r="K1230">
        <v>74222</v>
      </c>
      <c r="L1230">
        <v>13</v>
      </c>
      <c r="M1230">
        <v>60.4</v>
      </c>
      <c r="N1230">
        <v>103.5</v>
      </c>
      <c r="O1230">
        <v>2026</v>
      </c>
      <c r="P1230">
        <f>EV_DATA[[#This Row],[avg_ev_price_usd]]*EV_DATA[[#This Row],[ev_sales_units]]</f>
        <v>44769374404</v>
      </c>
      <c r="Q1230">
        <f>(EV_DATA[[#This Row],[vehicle_range_km]]/EV_DATA[[#This Row],[battery_capacity_kwh]])</f>
        <v>7.5614035087719298</v>
      </c>
      <c r="R1230">
        <f>(EV_DATA[[#This Row],[avg_ev_price_usd]]/EV_DATA[[#This Row],[vehicle_range_km]])</f>
        <v>172.20881670533643</v>
      </c>
      <c r="S1230">
        <f>(EV_DATA[[#This Row],[charging_stations]]/EV_DATA[[#This Row],[ev_sales_units]])*1000</f>
        <v>100.97781432469802</v>
      </c>
      <c r="T1230" t="s">
        <v>20</v>
      </c>
    </row>
    <row r="1231" spans="1:20" x14ac:dyDescent="0.3">
      <c r="A1231" t="s">
        <v>1274</v>
      </c>
      <c r="B1231" t="s">
        <v>61</v>
      </c>
      <c r="C1231" t="s">
        <v>40</v>
      </c>
      <c r="D1231" t="s">
        <v>36</v>
      </c>
      <c r="E1231" t="s">
        <v>37</v>
      </c>
      <c r="F1231">
        <v>620051</v>
      </c>
      <c r="G1231">
        <v>66</v>
      </c>
      <c r="H1231">
        <v>597</v>
      </c>
      <c r="I1231">
        <v>1.21</v>
      </c>
      <c r="J1231">
        <v>181042</v>
      </c>
      <c r="K1231">
        <v>38063</v>
      </c>
      <c r="L1231">
        <v>16.3</v>
      </c>
      <c r="M1231">
        <v>26.4</v>
      </c>
      <c r="N1231">
        <v>69.400000000000006</v>
      </c>
      <c r="O1231">
        <v>2026</v>
      </c>
      <c r="P1231">
        <f>EV_DATA[[#This Row],[avg_ev_price_usd]]*EV_DATA[[#This Row],[ev_sales_units]]</f>
        <v>23601001213</v>
      </c>
      <c r="Q1231">
        <f>(EV_DATA[[#This Row],[vehicle_range_km]]/EV_DATA[[#This Row],[battery_capacity_kwh]])</f>
        <v>9.045454545454545</v>
      </c>
      <c r="R1231">
        <f>(EV_DATA[[#This Row],[avg_ev_price_usd]]/EV_DATA[[#This Row],[vehicle_range_km]])</f>
        <v>63.757118927973202</v>
      </c>
      <c r="S1231">
        <f>(EV_DATA[[#This Row],[charging_stations]]/EV_DATA[[#This Row],[ev_sales_units]])*1000</f>
        <v>291.97920816190924</v>
      </c>
      <c r="T1231" t="s">
        <v>34</v>
      </c>
    </row>
    <row r="1232" spans="1:20" x14ac:dyDescent="0.3">
      <c r="A1232" t="s">
        <v>1275</v>
      </c>
      <c r="B1232" t="s">
        <v>22</v>
      </c>
      <c r="C1232" t="s">
        <v>23</v>
      </c>
      <c r="D1232" t="s">
        <v>29</v>
      </c>
      <c r="E1232" t="s">
        <v>19</v>
      </c>
      <c r="F1232">
        <v>785549</v>
      </c>
      <c r="G1232">
        <v>75</v>
      </c>
      <c r="H1232">
        <v>374</v>
      </c>
      <c r="I1232">
        <v>2.96</v>
      </c>
      <c r="J1232">
        <v>154619</v>
      </c>
      <c r="K1232">
        <v>51812</v>
      </c>
      <c r="L1232">
        <v>17.100000000000001</v>
      </c>
      <c r="M1232">
        <v>54.6</v>
      </c>
      <c r="N1232">
        <v>70</v>
      </c>
      <c r="O1232">
        <v>2026</v>
      </c>
      <c r="P1232">
        <f>EV_DATA[[#This Row],[avg_ev_price_usd]]*EV_DATA[[#This Row],[ev_sales_units]]</f>
        <v>40700864788</v>
      </c>
      <c r="Q1232">
        <f>(EV_DATA[[#This Row],[vehicle_range_km]]/EV_DATA[[#This Row],[battery_capacity_kwh]])</f>
        <v>4.9866666666666664</v>
      </c>
      <c r="R1232">
        <f>(EV_DATA[[#This Row],[avg_ev_price_usd]]/EV_DATA[[#This Row],[vehicle_range_km]])</f>
        <v>138.53475935828877</v>
      </c>
      <c r="S1232">
        <f>(EV_DATA[[#This Row],[charging_stations]]/EV_DATA[[#This Row],[ev_sales_units]])*1000</f>
        <v>196.82922389309894</v>
      </c>
      <c r="T1232" t="s">
        <v>34</v>
      </c>
    </row>
    <row r="1233" spans="1:20" x14ac:dyDescent="0.3">
      <c r="A1233" t="s">
        <v>1276</v>
      </c>
      <c r="B1233" t="s">
        <v>49</v>
      </c>
      <c r="C1233" t="s">
        <v>23</v>
      </c>
      <c r="D1233" t="s">
        <v>47</v>
      </c>
      <c r="E1233" t="s">
        <v>37</v>
      </c>
      <c r="F1233">
        <v>520506</v>
      </c>
      <c r="G1233">
        <v>69</v>
      </c>
      <c r="H1233">
        <v>432</v>
      </c>
      <c r="I1233">
        <v>2.2000000000000002</v>
      </c>
      <c r="J1233">
        <v>152731</v>
      </c>
      <c r="K1233">
        <v>65649</v>
      </c>
      <c r="L1233">
        <v>17.600000000000001</v>
      </c>
      <c r="M1233">
        <v>48.7</v>
      </c>
      <c r="N1233">
        <v>169.1</v>
      </c>
      <c r="O1233">
        <v>2026</v>
      </c>
      <c r="P1233">
        <f>EV_DATA[[#This Row],[avg_ev_price_usd]]*EV_DATA[[#This Row],[ev_sales_units]]</f>
        <v>34170698394</v>
      </c>
      <c r="Q1233">
        <f>(EV_DATA[[#This Row],[vehicle_range_km]]/EV_DATA[[#This Row],[battery_capacity_kwh]])</f>
        <v>6.2608695652173916</v>
      </c>
      <c r="R1233">
        <f>(EV_DATA[[#This Row],[avg_ev_price_usd]]/EV_DATA[[#This Row],[vehicle_range_km]])</f>
        <v>151.96527777777777</v>
      </c>
      <c r="S1233">
        <f>(EV_DATA[[#This Row],[charging_stations]]/EV_DATA[[#This Row],[ev_sales_units]])*1000</f>
        <v>293.4279335877012</v>
      </c>
      <c r="T1233" t="s">
        <v>20</v>
      </c>
    </row>
    <row r="1234" spans="1:20" x14ac:dyDescent="0.3">
      <c r="A1234" t="s">
        <v>1277</v>
      </c>
      <c r="B1234" t="s">
        <v>22</v>
      </c>
      <c r="C1234" t="s">
        <v>23</v>
      </c>
      <c r="D1234" t="s">
        <v>43</v>
      </c>
      <c r="E1234" t="s">
        <v>33</v>
      </c>
      <c r="F1234">
        <v>228756</v>
      </c>
      <c r="G1234">
        <v>80</v>
      </c>
      <c r="H1234">
        <v>539</v>
      </c>
      <c r="I1234">
        <v>0.53</v>
      </c>
      <c r="J1234">
        <v>88832</v>
      </c>
      <c r="K1234">
        <v>53452</v>
      </c>
      <c r="L1234">
        <v>24.8</v>
      </c>
      <c r="M1234">
        <v>34.700000000000003</v>
      </c>
      <c r="N1234">
        <v>8.9</v>
      </c>
      <c r="O1234">
        <v>2026</v>
      </c>
      <c r="P1234">
        <f>EV_DATA[[#This Row],[avg_ev_price_usd]]*EV_DATA[[#This Row],[ev_sales_units]]</f>
        <v>12227465712</v>
      </c>
      <c r="Q1234">
        <f>(EV_DATA[[#This Row],[vehicle_range_km]]/EV_DATA[[#This Row],[battery_capacity_kwh]])</f>
        <v>6.7374999999999998</v>
      </c>
      <c r="R1234">
        <f>(EV_DATA[[#This Row],[avg_ev_price_usd]]/EV_DATA[[#This Row],[vehicle_range_km]])</f>
        <v>99.168831168831176</v>
      </c>
      <c r="S1234">
        <f>(EV_DATA[[#This Row],[charging_stations]]/EV_DATA[[#This Row],[ev_sales_units]])*1000</f>
        <v>388.32642641067338</v>
      </c>
      <c r="T1234" t="s">
        <v>34</v>
      </c>
    </row>
    <row r="1235" spans="1:20" x14ac:dyDescent="0.3">
      <c r="A1235" t="s">
        <v>1278</v>
      </c>
      <c r="B1235" t="s">
        <v>55</v>
      </c>
      <c r="C1235" t="s">
        <v>40</v>
      </c>
      <c r="D1235" t="s">
        <v>43</v>
      </c>
      <c r="E1235" t="s">
        <v>33</v>
      </c>
      <c r="F1235">
        <v>176530</v>
      </c>
      <c r="G1235">
        <v>91</v>
      </c>
      <c r="H1235">
        <v>564</v>
      </c>
      <c r="I1235">
        <v>1.39</v>
      </c>
      <c r="J1235">
        <v>179979</v>
      </c>
      <c r="K1235">
        <v>81831</v>
      </c>
      <c r="L1235">
        <v>15.6</v>
      </c>
      <c r="M1235">
        <v>43.9</v>
      </c>
      <c r="N1235">
        <v>257.7</v>
      </c>
      <c r="O1235">
        <v>2026</v>
      </c>
      <c r="P1235">
        <f>EV_DATA[[#This Row],[avg_ev_price_usd]]*EV_DATA[[#This Row],[ev_sales_units]]</f>
        <v>14445626430</v>
      </c>
      <c r="Q1235">
        <f>(EV_DATA[[#This Row],[vehicle_range_km]]/EV_DATA[[#This Row],[battery_capacity_kwh]])</f>
        <v>6.197802197802198</v>
      </c>
      <c r="R1235">
        <f>(EV_DATA[[#This Row],[avg_ev_price_usd]]/EV_DATA[[#This Row],[vehicle_range_km]])</f>
        <v>145.09042553191489</v>
      </c>
      <c r="S1235">
        <f>(EV_DATA[[#This Row],[charging_stations]]/EV_DATA[[#This Row],[ev_sales_units]])*1000</f>
        <v>1019.5377556222738</v>
      </c>
      <c r="T1235" t="s">
        <v>34</v>
      </c>
    </row>
    <row r="1236" spans="1:20" x14ac:dyDescent="0.3">
      <c r="A1236" t="s">
        <v>1279</v>
      </c>
      <c r="B1236" t="s">
        <v>27</v>
      </c>
      <c r="C1236" t="s">
        <v>28</v>
      </c>
      <c r="D1236" t="s">
        <v>45</v>
      </c>
      <c r="E1236" t="s">
        <v>19</v>
      </c>
      <c r="F1236">
        <v>846030</v>
      </c>
      <c r="G1236">
        <v>67</v>
      </c>
      <c r="H1236">
        <v>596</v>
      </c>
      <c r="I1236">
        <v>1.9</v>
      </c>
      <c r="J1236">
        <v>11059</v>
      </c>
      <c r="K1236">
        <v>63241</v>
      </c>
      <c r="L1236">
        <v>17.7</v>
      </c>
      <c r="M1236">
        <v>11.7</v>
      </c>
      <c r="N1236">
        <v>77.8</v>
      </c>
      <c r="O1236">
        <v>2026</v>
      </c>
      <c r="P1236">
        <f>EV_DATA[[#This Row],[avg_ev_price_usd]]*EV_DATA[[#This Row],[ev_sales_units]]</f>
        <v>53503783230</v>
      </c>
      <c r="Q1236">
        <f>(EV_DATA[[#This Row],[vehicle_range_km]]/EV_DATA[[#This Row],[battery_capacity_kwh]])</f>
        <v>8.8955223880597014</v>
      </c>
      <c r="R1236">
        <f>(EV_DATA[[#This Row],[avg_ev_price_usd]]/EV_DATA[[#This Row],[vehicle_range_km]])</f>
        <v>106.10906040268456</v>
      </c>
      <c r="S1236">
        <f>(EV_DATA[[#This Row],[charging_stations]]/EV_DATA[[#This Row],[ev_sales_units]])*1000</f>
        <v>13.071640485561979</v>
      </c>
      <c r="T1236" t="s">
        <v>34</v>
      </c>
    </row>
    <row r="1237" spans="1:20" x14ac:dyDescent="0.3">
      <c r="A1237" t="s">
        <v>1280</v>
      </c>
      <c r="B1237" t="s">
        <v>16</v>
      </c>
      <c r="C1237" t="s">
        <v>17</v>
      </c>
      <c r="D1237" t="s">
        <v>18</v>
      </c>
      <c r="E1237" t="s">
        <v>19</v>
      </c>
      <c r="F1237">
        <v>432548</v>
      </c>
      <c r="G1237">
        <v>69</v>
      </c>
      <c r="H1237">
        <v>301</v>
      </c>
      <c r="I1237">
        <v>0.71</v>
      </c>
      <c r="J1237">
        <v>60999</v>
      </c>
      <c r="K1237">
        <v>44369</v>
      </c>
      <c r="L1237">
        <v>20.5</v>
      </c>
      <c r="M1237">
        <v>38.5</v>
      </c>
      <c r="N1237">
        <v>98.4</v>
      </c>
      <c r="O1237">
        <v>2026</v>
      </c>
      <c r="P1237">
        <f>EV_DATA[[#This Row],[avg_ev_price_usd]]*EV_DATA[[#This Row],[ev_sales_units]]</f>
        <v>19191722212</v>
      </c>
      <c r="Q1237">
        <f>(EV_DATA[[#This Row],[vehicle_range_km]]/EV_DATA[[#This Row],[battery_capacity_kwh]])</f>
        <v>4.36231884057971</v>
      </c>
      <c r="R1237">
        <f>(EV_DATA[[#This Row],[avg_ev_price_usd]]/EV_DATA[[#This Row],[vehicle_range_km]])</f>
        <v>147.40531561461793</v>
      </c>
      <c r="S1237">
        <f>(EV_DATA[[#This Row],[charging_stations]]/EV_DATA[[#This Row],[ev_sales_units]])*1000</f>
        <v>141.02249923707888</v>
      </c>
      <c r="T1237" t="s">
        <v>20</v>
      </c>
    </row>
    <row r="1238" spans="1:20" x14ac:dyDescent="0.3">
      <c r="A1238" t="s">
        <v>1281</v>
      </c>
      <c r="B1238" t="s">
        <v>27</v>
      </c>
      <c r="C1238" t="s">
        <v>28</v>
      </c>
      <c r="D1238" t="s">
        <v>72</v>
      </c>
      <c r="E1238" t="s">
        <v>37</v>
      </c>
      <c r="F1238">
        <v>514637</v>
      </c>
      <c r="G1238">
        <v>53</v>
      </c>
      <c r="H1238">
        <v>466</v>
      </c>
      <c r="I1238">
        <v>1.1100000000000001</v>
      </c>
      <c r="J1238">
        <v>663</v>
      </c>
      <c r="K1238">
        <v>66784</v>
      </c>
      <c r="L1238">
        <v>20.8</v>
      </c>
      <c r="M1238">
        <v>55.3</v>
      </c>
      <c r="N1238">
        <v>255.4</v>
      </c>
      <c r="O1238">
        <v>2026</v>
      </c>
      <c r="P1238">
        <f>EV_DATA[[#This Row],[avg_ev_price_usd]]*EV_DATA[[#This Row],[ev_sales_units]]</f>
        <v>34369517408</v>
      </c>
      <c r="Q1238">
        <f>(EV_DATA[[#This Row],[vehicle_range_km]]/EV_DATA[[#This Row],[battery_capacity_kwh]])</f>
        <v>8.7924528301886795</v>
      </c>
      <c r="R1238">
        <f>(EV_DATA[[#This Row],[avg_ev_price_usd]]/EV_DATA[[#This Row],[vehicle_range_km]])</f>
        <v>143.31330472103005</v>
      </c>
      <c r="S1238">
        <f>(EV_DATA[[#This Row],[charging_stations]]/EV_DATA[[#This Row],[ev_sales_units]])*1000</f>
        <v>1.2882866952823058</v>
      </c>
      <c r="T1238" t="s">
        <v>20</v>
      </c>
    </row>
    <row r="1239" spans="1:20" x14ac:dyDescent="0.3">
      <c r="A1239" t="s">
        <v>1282</v>
      </c>
      <c r="B1239" t="s">
        <v>55</v>
      </c>
      <c r="C1239" t="s">
        <v>40</v>
      </c>
      <c r="D1239" t="s">
        <v>18</v>
      </c>
      <c r="E1239" t="s">
        <v>33</v>
      </c>
      <c r="F1239">
        <v>863674</v>
      </c>
      <c r="G1239">
        <v>81</v>
      </c>
      <c r="H1239">
        <v>402</v>
      </c>
      <c r="I1239">
        <v>1.84</v>
      </c>
      <c r="J1239">
        <v>41319</v>
      </c>
      <c r="K1239">
        <v>59225</v>
      </c>
      <c r="L1239">
        <v>24.6</v>
      </c>
      <c r="M1239">
        <v>37.200000000000003</v>
      </c>
      <c r="N1239">
        <v>183.3</v>
      </c>
      <c r="O1239">
        <v>2026</v>
      </c>
      <c r="P1239">
        <f>EV_DATA[[#This Row],[avg_ev_price_usd]]*EV_DATA[[#This Row],[ev_sales_units]]</f>
        <v>51151092650</v>
      </c>
      <c r="Q1239">
        <f>(EV_DATA[[#This Row],[vehicle_range_km]]/EV_DATA[[#This Row],[battery_capacity_kwh]])</f>
        <v>4.9629629629629628</v>
      </c>
      <c r="R1239">
        <f>(EV_DATA[[#This Row],[avg_ev_price_usd]]/EV_DATA[[#This Row],[vehicle_range_km]])</f>
        <v>147.32587064676616</v>
      </c>
      <c r="S1239">
        <f>(EV_DATA[[#This Row],[charging_stations]]/EV_DATA[[#This Row],[ev_sales_units]])*1000</f>
        <v>47.84096777256233</v>
      </c>
      <c r="T1239" t="s">
        <v>20</v>
      </c>
    </row>
    <row r="1240" spans="1:20" x14ac:dyDescent="0.3">
      <c r="A1240" t="s">
        <v>1283</v>
      </c>
      <c r="B1240" t="s">
        <v>55</v>
      </c>
      <c r="C1240" t="s">
        <v>40</v>
      </c>
      <c r="D1240" t="s">
        <v>72</v>
      </c>
      <c r="E1240" t="s">
        <v>37</v>
      </c>
      <c r="F1240">
        <v>254217</v>
      </c>
      <c r="G1240">
        <v>50</v>
      </c>
      <c r="H1240">
        <v>523</v>
      </c>
      <c r="I1240">
        <v>2.99</v>
      </c>
      <c r="J1240">
        <v>156634</v>
      </c>
      <c r="K1240">
        <v>70967</v>
      </c>
      <c r="L1240">
        <v>17.8</v>
      </c>
      <c r="M1240">
        <v>59.7</v>
      </c>
      <c r="N1240">
        <v>158.30000000000001</v>
      </c>
      <c r="O1240">
        <v>2026</v>
      </c>
      <c r="P1240">
        <f>EV_DATA[[#This Row],[avg_ev_price_usd]]*EV_DATA[[#This Row],[ev_sales_units]]</f>
        <v>18041017839</v>
      </c>
      <c r="Q1240">
        <f>(EV_DATA[[#This Row],[vehicle_range_km]]/EV_DATA[[#This Row],[battery_capacity_kwh]])</f>
        <v>10.46</v>
      </c>
      <c r="R1240">
        <f>(EV_DATA[[#This Row],[avg_ev_price_usd]]/EV_DATA[[#This Row],[vehicle_range_km]])</f>
        <v>135.69216061185469</v>
      </c>
      <c r="S1240">
        <f>(EV_DATA[[#This Row],[charging_stations]]/EV_DATA[[#This Row],[ev_sales_units]])*1000</f>
        <v>616.14290153687602</v>
      </c>
      <c r="T1240" t="s">
        <v>20</v>
      </c>
    </row>
    <row r="1241" spans="1:20" x14ac:dyDescent="0.3">
      <c r="A1241" t="s">
        <v>1284</v>
      </c>
      <c r="B1241" t="s">
        <v>66</v>
      </c>
      <c r="C1241" t="s">
        <v>17</v>
      </c>
      <c r="D1241" t="s">
        <v>43</v>
      </c>
      <c r="E1241" t="s">
        <v>25</v>
      </c>
      <c r="F1241">
        <v>864237</v>
      </c>
      <c r="G1241">
        <v>71</v>
      </c>
      <c r="H1241">
        <v>524</v>
      </c>
      <c r="I1241">
        <v>2.54</v>
      </c>
      <c r="J1241">
        <v>160909</v>
      </c>
      <c r="K1241">
        <v>25833</v>
      </c>
      <c r="L1241">
        <v>21.6</v>
      </c>
      <c r="M1241">
        <v>9.8000000000000007</v>
      </c>
      <c r="N1241">
        <v>241.3</v>
      </c>
      <c r="O1241">
        <v>2026</v>
      </c>
      <c r="P1241">
        <f>EV_DATA[[#This Row],[avg_ev_price_usd]]*EV_DATA[[#This Row],[ev_sales_units]]</f>
        <v>22325834421</v>
      </c>
      <c r="Q1241">
        <f>(EV_DATA[[#This Row],[vehicle_range_km]]/EV_DATA[[#This Row],[battery_capacity_kwh]])</f>
        <v>7.380281690140845</v>
      </c>
      <c r="R1241">
        <f>(EV_DATA[[#This Row],[avg_ev_price_usd]]/EV_DATA[[#This Row],[vehicle_range_km]])</f>
        <v>49.299618320610683</v>
      </c>
      <c r="S1241">
        <f>(EV_DATA[[#This Row],[charging_stations]]/EV_DATA[[#This Row],[ev_sales_units]])*1000</f>
        <v>186.18619661042052</v>
      </c>
      <c r="T1241" t="s">
        <v>34</v>
      </c>
    </row>
    <row r="1242" spans="1:20" x14ac:dyDescent="0.3">
      <c r="A1242" t="s">
        <v>1285</v>
      </c>
      <c r="B1242" t="s">
        <v>42</v>
      </c>
      <c r="C1242" t="s">
        <v>17</v>
      </c>
      <c r="D1242" t="s">
        <v>24</v>
      </c>
      <c r="E1242" t="s">
        <v>37</v>
      </c>
      <c r="F1242">
        <v>352118</v>
      </c>
      <c r="G1242">
        <v>55</v>
      </c>
      <c r="H1242">
        <v>394</v>
      </c>
      <c r="I1242">
        <v>0.92</v>
      </c>
      <c r="J1242">
        <v>184303</v>
      </c>
      <c r="K1242">
        <v>61617</v>
      </c>
      <c r="L1242">
        <v>20.9</v>
      </c>
      <c r="M1242">
        <v>37.4</v>
      </c>
      <c r="N1242">
        <v>291.10000000000002</v>
      </c>
      <c r="O1242">
        <v>2026</v>
      </c>
      <c r="P1242">
        <f>EV_DATA[[#This Row],[avg_ev_price_usd]]*EV_DATA[[#This Row],[ev_sales_units]]</f>
        <v>21696454806</v>
      </c>
      <c r="Q1242">
        <f>(EV_DATA[[#This Row],[vehicle_range_km]]/EV_DATA[[#This Row],[battery_capacity_kwh]])</f>
        <v>7.163636363636364</v>
      </c>
      <c r="R1242">
        <f>(EV_DATA[[#This Row],[avg_ev_price_usd]]/EV_DATA[[#This Row],[vehicle_range_km]])</f>
        <v>156.38832487309645</v>
      </c>
      <c r="S1242">
        <f>(EV_DATA[[#This Row],[charging_stations]]/EV_DATA[[#This Row],[ev_sales_units]])*1000</f>
        <v>523.41260600139731</v>
      </c>
      <c r="T1242" t="s">
        <v>20</v>
      </c>
    </row>
    <row r="1243" spans="1:20" x14ac:dyDescent="0.3">
      <c r="A1243" t="s">
        <v>1286</v>
      </c>
      <c r="B1243" t="s">
        <v>42</v>
      </c>
      <c r="C1243" t="s">
        <v>17</v>
      </c>
      <c r="D1243" t="s">
        <v>36</v>
      </c>
      <c r="E1243" t="s">
        <v>33</v>
      </c>
      <c r="F1243">
        <v>139650</v>
      </c>
      <c r="G1243">
        <v>98</v>
      </c>
      <c r="H1243">
        <v>398</v>
      </c>
      <c r="I1243">
        <v>0.84</v>
      </c>
      <c r="J1243">
        <v>103549</v>
      </c>
      <c r="K1243">
        <v>54777</v>
      </c>
      <c r="L1243">
        <v>21.6</v>
      </c>
      <c r="M1243">
        <v>45.2</v>
      </c>
      <c r="N1243">
        <v>293</v>
      </c>
      <c r="O1243">
        <v>2026</v>
      </c>
      <c r="P1243">
        <f>EV_DATA[[#This Row],[avg_ev_price_usd]]*EV_DATA[[#This Row],[ev_sales_units]]</f>
        <v>7649608050</v>
      </c>
      <c r="Q1243">
        <f>(EV_DATA[[#This Row],[vehicle_range_km]]/EV_DATA[[#This Row],[battery_capacity_kwh]])</f>
        <v>4.0612244897959187</v>
      </c>
      <c r="R1243">
        <f>(EV_DATA[[#This Row],[avg_ev_price_usd]]/EV_DATA[[#This Row],[vehicle_range_km]])</f>
        <v>137.63065326633165</v>
      </c>
      <c r="S1243">
        <f>(EV_DATA[[#This Row],[charging_stations]]/EV_DATA[[#This Row],[ev_sales_units]])*1000</f>
        <v>741.48943788041538</v>
      </c>
      <c r="T1243" t="s">
        <v>20</v>
      </c>
    </row>
    <row r="1244" spans="1:20" x14ac:dyDescent="0.3">
      <c r="A1244" t="s">
        <v>1287</v>
      </c>
      <c r="B1244" t="s">
        <v>66</v>
      </c>
      <c r="C1244" t="s">
        <v>17</v>
      </c>
      <c r="D1244" t="s">
        <v>58</v>
      </c>
      <c r="E1244" t="s">
        <v>37</v>
      </c>
      <c r="F1244">
        <v>604551</v>
      </c>
      <c r="G1244">
        <v>109</v>
      </c>
      <c r="H1244">
        <v>527</v>
      </c>
      <c r="I1244">
        <v>2.97</v>
      </c>
      <c r="J1244">
        <v>119186</v>
      </c>
      <c r="K1244">
        <v>77607</v>
      </c>
      <c r="L1244">
        <v>23.3</v>
      </c>
      <c r="M1244">
        <v>62.4</v>
      </c>
      <c r="N1244">
        <v>117.6</v>
      </c>
      <c r="O1244">
        <v>2026</v>
      </c>
      <c r="P1244">
        <f>EV_DATA[[#This Row],[avg_ev_price_usd]]*EV_DATA[[#This Row],[ev_sales_units]]</f>
        <v>46917389457</v>
      </c>
      <c r="Q1244">
        <f>(EV_DATA[[#This Row],[vehicle_range_km]]/EV_DATA[[#This Row],[battery_capacity_kwh]])</f>
        <v>4.8348623853211006</v>
      </c>
      <c r="R1244">
        <f>(EV_DATA[[#This Row],[avg_ev_price_usd]]/EV_DATA[[#This Row],[vehicle_range_km]])</f>
        <v>147.26185958254268</v>
      </c>
      <c r="S1244">
        <f>(EV_DATA[[#This Row],[charging_stations]]/EV_DATA[[#This Row],[ev_sales_units]])*1000</f>
        <v>197.14796601113883</v>
      </c>
      <c r="T1244" t="s">
        <v>34</v>
      </c>
    </row>
    <row r="1245" spans="1:20" x14ac:dyDescent="0.3">
      <c r="A1245" t="s">
        <v>1288</v>
      </c>
      <c r="B1245" t="s">
        <v>22</v>
      </c>
      <c r="C1245" t="s">
        <v>23</v>
      </c>
      <c r="D1245" t="s">
        <v>58</v>
      </c>
      <c r="E1245" t="s">
        <v>19</v>
      </c>
      <c r="F1245">
        <v>418135</v>
      </c>
      <c r="G1245">
        <v>69</v>
      </c>
      <c r="H1245">
        <v>296</v>
      </c>
      <c r="I1245">
        <v>1.72</v>
      </c>
      <c r="J1245">
        <v>8996</v>
      </c>
      <c r="K1245">
        <v>63690</v>
      </c>
      <c r="L1245">
        <v>17</v>
      </c>
      <c r="M1245">
        <v>14.7</v>
      </c>
      <c r="N1245">
        <v>247.4</v>
      </c>
      <c r="O1245">
        <v>2026</v>
      </c>
      <c r="P1245">
        <f>EV_DATA[[#This Row],[avg_ev_price_usd]]*EV_DATA[[#This Row],[ev_sales_units]]</f>
        <v>26631018150</v>
      </c>
      <c r="Q1245">
        <f>(EV_DATA[[#This Row],[vehicle_range_km]]/EV_DATA[[#This Row],[battery_capacity_kwh]])</f>
        <v>4.2898550724637685</v>
      </c>
      <c r="R1245">
        <f>(EV_DATA[[#This Row],[avg_ev_price_usd]]/EV_DATA[[#This Row],[vehicle_range_km]])</f>
        <v>215.16891891891891</v>
      </c>
      <c r="S1245">
        <f>(EV_DATA[[#This Row],[charging_stations]]/EV_DATA[[#This Row],[ev_sales_units]])*1000</f>
        <v>21.514582610879263</v>
      </c>
      <c r="T1245" t="s">
        <v>34</v>
      </c>
    </row>
    <row r="1246" spans="1:20" x14ac:dyDescent="0.3">
      <c r="A1246" t="s">
        <v>1289</v>
      </c>
      <c r="B1246" t="s">
        <v>61</v>
      </c>
      <c r="C1246" t="s">
        <v>40</v>
      </c>
      <c r="D1246" t="s">
        <v>36</v>
      </c>
      <c r="E1246" t="s">
        <v>19</v>
      </c>
      <c r="F1246">
        <v>175678</v>
      </c>
      <c r="G1246">
        <v>41</v>
      </c>
      <c r="H1246">
        <v>496</v>
      </c>
      <c r="I1246">
        <v>2.44</v>
      </c>
      <c r="J1246">
        <v>151262</v>
      </c>
      <c r="K1246">
        <v>62732</v>
      </c>
      <c r="L1246">
        <v>15.5</v>
      </c>
      <c r="M1246">
        <v>56.8</v>
      </c>
      <c r="N1246">
        <v>230</v>
      </c>
      <c r="O1246">
        <v>2026</v>
      </c>
      <c r="P1246">
        <f>EV_DATA[[#This Row],[avg_ev_price_usd]]*EV_DATA[[#This Row],[ev_sales_units]]</f>
        <v>11020632296</v>
      </c>
      <c r="Q1246">
        <f>(EV_DATA[[#This Row],[vehicle_range_km]]/EV_DATA[[#This Row],[battery_capacity_kwh]])</f>
        <v>12.097560975609756</v>
      </c>
      <c r="R1246">
        <f>(EV_DATA[[#This Row],[avg_ev_price_usd]]/EV_DATA[[#This Row],[vehicle_range_km]])</f>
        <v>126.4758064516129</v>
      </c>
      <c r="S1246">
        <f>(EV_DATA[[#This Row],[charging_stations]]/EV_DATA[[#This Row],[ev_sales_units]])*1000</f>
        <v>861.01845421737505</v>
      </c>
      <c r="T1246" t="s">
        <v>34</v>
      </c>
    </row>
    <row r="1247" spans="1:20" x14ac:dyDescent="0.3">
      <c r="A1247" t="s">
        <v>1290</v>
      </c>
      <c r="B1247" t="s">
        <v>66</v>
      </c>
      <c r="C1247" t="s">
        <v>17</v>
      </c>
      <c r="D1247" t="s">
        <v>72</v>
      </c>
      <c r="E1247" t="s">
        <v>37</v>
      </c>
      <c r="F1247">
        <v>146817</v>
      </c>
      <c r="G1247">
        <v>101</v>
      </c>
      <c r="H1247">
        <v>325</v>
      </c>
      <c r="I1247">
        <v>2.62</v>
      </c>
      <c r="J1247">
        <v>43688</v>
      </c>
      <c r="K1247">
        <v>67054</v>
      </c>
      <c r="L1247">
        <v>16</v>
      </c>
      <c r="M1247">
        <v>13.8</v>
      </c>
      <c r="N1247">
        <v>187.8</v>
      </c>
      <c r="O1247">
        <v>2026</v>
      </c>
      <c r="P1247">
        <f>EV_DATA[[#This Row],[avg_ev_price_usd]]*EV_DATA[[#This Row],[ev_sales_units]]</f>
        <v>9844667118</v>
      </c>
      <c r="Q1247">
        <f>(EV_DATA[[#This Row],[vehicle_range_km]]/EV_DATA[[#This Row],[battery_capacity_kwh]])</f>
        <v>3.217821782178218</v>
      </c>
      <c r="R1247">
        <f>(EV_DATA[[#This Row],[avg_ev_price_usd]]/EV_DATA[[#This Row],[vehicle_range_km]])</f>
        <v>206.32</v>
      </c>
      <c r="S1247">
        <f>(EV_DATA[[#This Row],[charging_stations]]/EV_DATA[[#This Row],[ev_sales_units]])*1000</f>
        <v>297.56772035935893</v>
      </c>
      <c r="T1247" t="s">
        <v>20</v>
      </c>
    </row>
    <row r="1248" spans="1:20" x14ac:dyDescent="0.3">
      <c r="A1248" t="s">
        <v>1291</v>
      </c>
      <c r="B1248" t="s">
        <v>16</v>
      </c>
      <c r="C1248" t="s">
        <v>17</v>
      </c>
      <c r="D1248" t="s">
        <v>24</v>
      </c>
      <c r="E1248" t="s">
        <v>25</v>
      </c>
      <c r="F1248">
        <v>54136</v>
      </c>
      <c r="G1248">
        <v>106</v>
      </c>
      <c r="H1248">
        <v>455</v>
      </c>
      <c r="I1248">
        <v>1.79</v>
      </c>
      <c r="J1248">
        <v>79944</v>
      </c>
      <c r="K1248">
        <v>45854</v>
      </c>
      <c r="L1248">
        <v>18.100000000000001</v>
      </c>
      <c r="M1248">
        <v>21.6</v>
      </c>
      <c r="N1248">
        <v>77.900000000000006</v>
      </c>
      <c r="O1248">
        <v>2026</v>
      </c>
      <c r="P1248">
        <f>EV_DATA[[#This Row],[avg_ev_price_usd]]*EV_DATA[[#This Row],[ev_sales_units]]</f>
        <v>2482352144</v>
      </c>
      <c r="Q1248">
        <f>(EV_DATA[[#This Row],[vehicle_range_km]]/EV_DATA[[#This Row],[battery_capacity_kwh]])</f>
        <v>4.2924528301886795</v>
      </c>
      <c r="R1248">
        <f>(EV_DATA[[#This Row],[avg_ev_price_usd]]/EV_DATA[[#This Row],[vehicle_range_km]])</f>
        <v>100.77802197802198</v>
      </c>
      <c r="S1248">
        <f>(EV_DATA[[#This Row],[charging_stations]]/EV_DATA[[#This Row],[ev_sales_units]])*1000</f>
        <v>1476.7252844687453</v>
      </c>
      <c r="T1248" t="s">
        <v>20</v>
      </c>
    </row>
    <row r="1249" spans="1:20" x14ac:dyDescent="0.3">
      <c r="A1249" t="s">
        <v>1292</v>
      </c>
      <c r="B1249" t="s">
        <v>42</v>
      </c>
      <c r="C1249" t="s">
        <v>17</v>
      </c>
      <c r="D1249" t="s">
        <v>45</v>
      </c>
      <c r="E1249" t="s">
        <v>37</v>
      </c>
      <c r="F1249">
        <v>711024</v>
      </c>
      <c r="G1249">
        <v>82</v>
      </c>
      <c r="H1249">
        <v>296</v>
      </c>
      <c r="I1249">
        <v>2.86</v>
      </c>
      <c r="J1249">
        <v>74953</v>
      </c>
      <c r="K1249">
        <v>31828</v>
      </c>
      <c r="L1249">
        <v>13.2</v>
      </c>
      <c r="M1249">
        <v>34.5</v>
      </c>
      <c r="N1249">
        <v>111.5</v>
      </c>
      <c r="O1249">
        <v>2026</v>
      </c>
      <c r="P1249">
        <f>EV_DATA[[#This Row],[avg_ev_price_usd]]*EV_DATA[[#This Row],[ev_sales_units]]</f>
        <v>22630471872</v>
      </c>
      <c r="Q1249">
        <f>(EV_DATA[[#This Row],[vehicle_range_km]]/EV_DATA[[#This Row],[battery_capacity_kwh]])</f>
        <v>3.6097560975609757</v>
      </c>
      <c r="R1249">
        <f>(EV_DATA[[#This Row],[avg_ev_price_usd]]/EV_DATA[[#This Row],[vehicle_range_km]])</f>
        <v>107.52702702702703</v>
      </c>
      <c r="S1249">
        <f>(EV_DATA[[#This Row],[charging_stations]]/EV_DATA[[#This Row],[ev_sales_units]])*1000</f>
        <v>105.41556965728302</v>
      </c>
      <c r="T1249" t="s">
        <v>34</v>
      </c>
    </row>
    <row r="1250" spans="1:20" x14ac:dyDescent="0.3">
      <c r="A1250" t="s">
        <v>1293</v>
      </c>
      <c r="B1250" t="s">
        <v>27</v>
      </c>
      <c r="C1250" t="s">
        <v>28</v>
      </c>
      <c r="D1250" t="s">
        <v>31</v>
      </c>
      <c r="E1250" t="s">
        <v>33</v>
      </c>
      <c r="F1250">
        <v>585191</v>
      </c>
      <c r="G1250">
        <v>112</v>
      </c>
      <c r="H1250">
        <v>578</v>
      </c>
      <c r="I1250">
        <v>2.89</v>
      </c>
      <c r="J1250">
        <v>59888</v>
      </c>
      <c r="K1250">
        <v>84660</v>
      </c>
      <c r="L1250">
        <v>14</v>
      </c>
      <c r="M1250">
        <v>64.400000000000006</v>
      </c>
      <c r="N1250">
        <v>19.2</v>
      </c>
      <c r="O1250">
        <v>2026</v>
      </c>
      <c r="P1250">
        <f>EV_DATA[[#This Row],[avg_ev_price_usd]]*EV_DATA[[#This Row],[ev_sales_units]]</f>
        <v>49542270060</v>
      </c>
      <c r="Q1250">
        <f>(EV_DATA[[#This Row],[vehicle_range_km]]/EV_DATA[[#This Row],[battery_capacity_kwh]])</f>
        <v>5.1607142857142856</v>
      </c>
      <c r="R1250">
        <f>(EV_DATA[[#This Row],[avg_ev_price_usd]]/EV_DATA[[#This Row],[vehicle_range_km]])</f>
        <v>146.47058823529412</v>
      </c>
      <c r="S1250">
        <f>(EV_DATA[[#This Row],[charging_stations]]/EV_DATA[[#This Row],[ev_sales_units]])*1000</f>
        <v>102.33923624936132</v>
      </c>
      <c r="T1250" t="s">
        <v>20</v>
      </c>
    </row>
    <row r="1251" spans="1:20" x14ac:dyDescent="0.3">
      <c r="A1251" t="s">
        <v>1294</v>
      </c>
      <c r="B1251" t="s">
        <v>16</v>
      </c>
      <c r="C1251" t="s">
        <v>17</v>
      </c>
      <c r="D1251" t="s">
        <v>47</v>
      </c>
      <c r="E1251" t="s">
        <v>19</v>
      </c>
      <c r="F1251">
        <v>16273</v>
      </c>
      <c r="G1251">
        <v>55</v>
      </c>
      <c r="H1251">
        <v>336</v>
      </c>
      <c r="I1251">
        <v>1.72</v>
      </c>
      <c r="J1251">
        <v>129215</v>
      </c>
      <c r="K1251">
        <v>31985</v>
      </c>
      <c r="L1251">
        <v>13.2</v>
      </c>
      <c r="M1251">
        <v>34</v>
      </c>
      <c r="N1251">
        <v>106.4</v>
      </c>
      <c r="O1251">
        <v>2026</v>
      </c>
      <c r="P1251">
        <f>EV_DATA[[#This Row],[avg_ev_price_usd]]*EV_DATA[[#This Row],[ev_sales_units]]</f>
        <v>520491905</v>
      </c>
      <c r="Q1251">
        <f>(EV_DATA[[#This Row],[vehicle_range_km]]/EV_DATA[[#This Row],[battery_capacity_kwh]])</f>
        <v>6.1090909090909093</v>
      </c>
      <c r="R1251">
        <f>(EV_DATA[[#This Row],[avg_ev_price_usd]]/EV_DATA[[#This Row],[vehicle_range_km]])</f>
        <v>95.19345238095238</v>
      </c>
      <c r="S1251">
        <f>(EV_DATA[[#This Row],[charging_stations]]/EV_DATA[[#This Row],[ev_sales_units]])*1000</f>
        <v>7940.4535119523143</v>
      </c>
      <c r="T1251" t="s">
        <v>20</v>
      </c>
    </row>
    <row r="1252" spans="1:20" x14ac:dyDescent="0.3">
      <c r="A1252" t="s">
        <v>1295</v>
      </c>
      <c r="B1252" t="s">
        <v>16</v>
      </c>
      <c r="C1252" t="s">
        <v>17</v>
      </c>
      <c r="D1252" t="s">
        <v>31</v>
      </c>
      <c r="E1252" t="s">
        <v>37</v>
      </c>
      <c r="F1252">
        <v>43750</v>
      </c>
      <c r="G1252">
        <v>101</v>
      </c>
      <c r="H1252">
        <v>403</v>
      </c>
      <c r="I1252">
        <v>1.42</v>
      </c>
      <c r="J1252">
        <v>104839</v>
      </c>
      <c r="K1252">
        <v>55267</v>
      </c>
      <c r="L1252">
        <v>13.7</v>
      </c>
      <c r="M1252">
        <v>19.3</v>
      </c>
      <c r="N1252">
        <v>94</v>
      </c>
      <c r="O1252">
        <v>2026</v>
      </c>
      <c r="P1252">
        <f>EV_DATA[[#This Row],[avg_ev_price_usd]]*EV_DATA[[#This Row],[ev_sales_units]]</f>
        <v>2417931250</v>
      </c>
      <c r="Q1252">
        <f>(EV_DATA[[#This Row],[vehicle_range_km]]/EV_DATA[[#This Row],[battery_capacity_kwh]])</f>
        <v>3.9900990099009901</v>
      </c>
      <c r="R1252">
        <f>(EV_DATA[[#This Row],[avg_ev_price_usd]]/EV_DATA[[#This Row],[vehicle_range_km]])</f>
        <v>137.13895781637717</v>
      </c>
      <c r="S1252">
        <f>(EV_DATA[[#This Row],[charging_stations]]/EV_DATA[[#This Row],[ev_sales_units]])*1000</f>
        <v>2396.3199999999997</v>
      </c>
      <c r="T1252" t="s">
        <v>20</v>
      </c>
    </row>
    <row r="1253" spans="1:20" x14ac:dyDescent="0.3">
      <c r="A1253" t="s">
        <v>1296</v>
      </c>
      <c r="B1253" t="s">
        <v>52</v>
      </c>
      <c r="C1253" t="s">
        <v>40</v>
      </c>
      <c r="D1253" t="s">
        <v>58</v>
      </c>
      <c r="E1253" t="s">
        <v>19</v>
      </c>
      <c r="F1253">
        <v>552000</v>
      </c>
      <c r="G1253">
        <v>40</v>
      </c>
      <c r="H1253">
        <v>424</v>
      </c>
      <c r="I1253">
        <v>2.63</v>
      </c>
      <c r="J1253">
        <v>132630</v>
      </c>
      <c r="K1253">
        <v>46247</v>
      </c>
      <c r="L1253">
        <v>20.399999999999999</v>
      </c>
      <c r="M1253">
        <v>50.5</v>
      </c>
      <c r="N1253">
        <v>59.6</v>
      </c>
      <c r="O1253">
        <v>2026</v>
      </c>
      <c r="P1253">
        <f>EV_DATA[[#This Row],[avg_ev_price_usd]]*EV_DATA[[#This Row],[ev_sales_units]]</f>
        <v>25528344000</v>
      </c>
      <c r="Q1253">
        <f>(EV_DATA[[#This Row],[vehicle_range_km]]/EV_DATA[[#This Row],[battery_capacity_kwh]])</f>
        <v>10.6</v>
      </c>
      <c r="R1253">
        <f>(EV_DATA[[#This Row],[avg_ev_price_usd]]/EV_DATA[[#This Row],[vehicle_range_km]])</f>
        <v>109.07311320754717</v>
      </c>
      <c r="S1253">
        <f>(EV_DATA[[#This Row],[charging_stations]]/EV_DATA[[#This Row],[ev_sales_units]])*1000</f>
        <v>240.27173913043478</v>
      </c>
      <c r="T1253" t="s">
        <v>34</v>
      </c>
    </row>
    <row r="1254" spans="1:20" x14ac:dyDescent="0.3">
      <c r="A1254" t="s">
        <v>1297</v>
      </c>
      <c r="B1254" t="s">
        <v>52</v>
      </c>
      <c r="C1254" t="s">
        <v>40</v>
      </c>
      <c r="D1254" t="s">
        <v>18</v>
      </c>
      <c r="E1254" t="s">
        <v>25</v>
      </c>
      <c r="F1254">
        <v>304495</v>
      </c>
      <c r="G1254">
        <v>80</v>
      </c>
      <c r="H1254">
        <v>346</v>
      </c>
      <c r="I1254">
        <v>0.94</v>
      </c>
      <c r="J1254">
        <v>108479</v>
      </c>
      <c r="K1254">
        <v>69000</v>
      </c>
      <c r="L1254">
        <v>19.399999999999999</v>
      </c>
      <c r="M1254">
        <v>48.5</v>
      </c>
      <c r="N1254">
        <v>6.2</v>
      </c>
      <c r="O1254">
        <v>2026</v>
      </c>
      <c r="P1254">
        <f>EV_DATA[[#This Row],[avg_ev_price_usd]]*EV_DATA[[#This Row],[ev_sales_units]]</f>
        <v>21010155000</v>
      </c>
      <c r="Q1254">
        <f>(EV_DATA[[#This Row],[vehicle_range_km]]/EV_DATA[[#This Row],[battery_capacity_kwh]])</f>
        <v>4.3250000000000002</v>
      </c>
      <c r="R1254">
        <f>(EV_DATA[[#This Row],[avg_ev_price_usd]]/EV_DATA[[#This Row],[vehicle_range_km]])</f>
        <v>199.42196531791907</v>
      </c>
      <c r="S1254">
        <f>(EV_DATA[[#This Row],[charging_stations]]/EV_DATA[[#This Row],[ev_sales_units]])*1000</f>
        <v>356.25872346015535</v>
      </c>
      <c r="T1254" t="s">
        <v>20</v>
      </c>
    </row>
    <row r="1255" spans="1:20" x14ac:dyDescent="0.3">
      <c r="A1255" t="s">
        <v>1298</v>
      </c>
      <c r="B1255" t="s">
        <v>66</v>
      </c>
      <c r="C1255" t="s">
        <v>17</v>
      </c>
      <c r="D1255" t="s">
        <v>47</v>
      </c>
      <c r="E1255" t="s">
        <v>33</v>
      </c>
      <c r="F1255">
        <v>555664</v>
      </c>
      <c r="G1255">
        <v>61</v>
      </c>
      <c r="H1255">
        <v>451</v>
      </c>
      <c r="I1255">
        <v>1.96</v>
      </c>
      <c r="J1255">
        <v>68789</v>
      </c>
      <c r="K1255">
        <v>49042</v>
      </c>
      <c r="L1255">
        <v>19.899999999999999</v>
      </c>
      <c r="M1255">
        <v>27.8</v>
      </c>
      <c r="N1255">
        <v>179.9</v>
      </c>
      <c r="O1255">
        <v>2026</v>
      </c>
      <c r="P1255">
        <f>EV_DATA[[#This Row],[avg_ev_price_usd]]*EV_DATA[[#This Row],[ev_sales_units]]</f>
        <v>27250873888</v>
      </c>
      <c r="Q1255">
        <f>(EV_DATA[[#This Row],[vehicle_range_km]]/EV_DATA[[#This Row],[battery_capacity_kwh]])</f>
        <v>7.3934426229508201</v>
      </c>
      <c r="R1255">
        <f>(EV_DATA[[#This Row],[avg_ev_price_usd]]/EV_DATA[[#This Row],[vehicle_range_km]])</f>
        <v>108.74057649667405</v>
      </c>
      <c r="S1255">
        <f>(EV_DATA[[#This Row],[charging_stations]]/EV_DATA[[#This Row],[ev_sales_units]])*1000</f>
        <v>123.79603501396527</v>
      </c>
      <c r="T1255" t="s">
        <v>20</v>
      </c>
    </row>
    <row r="1256" spans="1:20" x14ac:dyDescent="0.3">
      <c r="A1256" t="s">
        <v>1299</v>
      </c>
      <c r="B1256" t="s">
        <v>39</v>
      </c>
      <c r="C1256" t="s">
        <v>40</v>
      </c>
      <c r="D1256" t="s">
        <v>18</v>
      </c>
      <c r="E1256" t="s">
        <v>25</v>
      </c>
      <c r="F1256">
        <v>395457</v>
      </c>
      <c r="G1256">
        <v>96</v>
      </c>
      <c r="H1256">
        <v>403</v>
      </c>
      <c r="I1256">
        <v>2.52</v>
      </c>
      <c r="J1256">
        <v>91695</v>
      </c>
      <c r="K1256">
        <v>28557</v>
      </c>
      <c r="L1256">
        <v>20.3</v>
      </c>
      <c r="M1256">
        <v>23.6</v>
      </c>
      <c r="N1256">
        <v>30</v>
      </c>
      <c r="O1256">
        <v>2026</v>
      </c>
      <c r="P1256">
        <f>EV_DATA[[#This Row],[avg_ev_price_usd]]*EV_DATA[[#This Row],[ev_sales_units]]</f>
        <v>11293065549</v>
      </c>
      <c r="Q1256">
        <f>(EV_DATA[[#This Row],[vehicle_range_km]]/EV_DATA[[#This Row],[battery_capacity_kwh]])</f>
        <v>4.197916666666667</v>
      </c>
      <c r="R1256">
        <f>(EV_DATA[[#This Row],[avg_ev_price_usd]]/EV_DATA[[#This Row],[vehicle_range_km]])</f>
        <v>70.861042183622828</v>
      </c>
      <c r="S1256">
        <f>(EV_DATA[[#This Row],[charging_stations]]/EV_DATA[[#This Row],[ev_sales_units]])*1000</f>
        <v>231.87097459395079</v>
      </c>
      <c r="T1256" t="s">
        <v>34</v>
      </c>
    </row>
    <row r="1257" spans="1:20" x14ac:dyDescent="0.3">
      <c r="A1257" t="s">
        <v>1300</v>
      </c>
      <c r="B1257" t="s">
        <v>22</v>
      </c>
      <c r="C1257" t="s">
        <v>23</v>
      </c>
      <c r="D1257" t="s">
        <v>24</v>
      </c>
      <c r="E1257" t="s">
        <v>33</v>
      </c>
      <c r="F1257">
        <v>671973</v>
      </c>
      <c r="G1257">
        <v>58</v>
      </c>
      <c r="H1257">
        <v>289</v>
      </c>
      <c r="I1257">
        <v>0.64</v>
      </c>
      <c r="J1257">
        <v>2695</v>
      </c>
      <c r="K1257">
        <v>61827</v>
      </c>
      <c r="L1257">
        <v>15.7</v>
      </c>
      <c r="M1257">
        <v>33.799999999999997</v>
      </c>
      <c r="N1257">
        <v>38.6</v>
      </c>
      <c r="O1257">
        <v>2026</v>
      </c>
      <c r="P1257">
        <f>EV_DATA[[#This Row],[avg_ev_price_usd]]*EV_DATA[[#This Row],[ev_sales_units]]</f>
        <v>41546074671</v>
      </c>
      <c r="Q1257">
        <f>(EV_DATA[[#This Row],[vehicle_range_km]]/EV_DATA[[#This Row],[battery_capacity_kwh]])</f>
        <v>4.9827586206896548</v>
      </c>
      <c r="R1257">
        <f>(EV_DATA[[#This Row],[avg_ev_price_usd]]/EV_DATA[[#This Row],[vehicle_range_km]])</f>
        <v>213.93425605536333</v>
      </c>
      <c r="S1257">
        <f>(EV_DATA[[#This Row],[charging_stations]]/EV_DATA[[#This Row],[ev_sales_units]])*1000</f>
        <v>4.0105778059535124</v>
      </c>
      <c r="T1257" t="s">
        <v>34</v>
      </c>
    </row>
    <row r="1258" spans="1:20" x14ac:dyDescent="0.3">
      <c r="A1258" t="s">
        <v>1301</v>
      </c>
      <c r="B1258" t="s">
        <v>27</v>
      </c>
      <c r="C1258" t="s">
        <v>28</v>
      </c>
      <c r="D1258" t="s">
        <v>24</v>
      </c>
      <c r="E1258" t="s">
        <v>33</v>
      </c>
      <c r="F1258">
        <v>822741</v>
      </c>
      <c r="G1258">
        <v>92</v>
      </c>
      <c r="H1258">
        <v>479</v>
      </c>
      <c r="I1258">
        <v>2.16</v>
      </c>
      <c r="J1258">
        <v>44224</v>
      </c>
      <c r="K1258">
        <v>41203</v>
      </c>
      <c r="L1258">
        <v>14.5</v>
      </c>
      <c r="M1258">
        <v>7.9</v>
      </c>
      <c r="N1258">
        <v>223.6</v>
      </c>
      <c r="O1258">
        <v>2026</v>
      </c>
      <c r="P1258">
        <f>EV_DATA[[#This Row],[avg_ev_price_usd]]*EV_DATA[[#This Row],[ev_sales_units]]</f>
        <v>33899397423</v>
      </c>
      <c r="Q1258">
        <f>(EV_DATA[[#This Row],[vehicle_range_km]]/EV_DATA[[#This Row],[battery_capacity_kwh]])</f>
        <v>5.2065217391304346</v>
      </c>
      <c r="R1258">
        <f>(EV_DATA[[#This Row],[avg_ev_price_usd]]/EV_DATA[[#This Row],[vehicle_range_km]])</f>
        <v>86.018789144050103</v>
      </c>
      <c r="S1258">
        <f>(EV_DATA[[#This Row],[charging_stations]]/EV_DATA[[#This Row],[ev_sales_units]])*1000</f>
        <v>53.752031319698425</v>
      </c>
      <c r="T1258" t="s">
        <v>34</v>
      </c>
    </row>
    <row r="1259" spans="1:20" x14ac:dyDescent="0.3">
      <c r="A1259" t="s">
        <v>1302</v>
      </c>
      <c r="B1259" t="s">
        <v>39</v>
      </c>
      <c r="C1259" t="s">
        <v>40</v>
      </c>
      <c r="D1259" t="s">
        <v>72</v>
      </c>
      <c r="E1259" t="s">
        <v>33</v>
      </c>
      <c r="F1259">
        <v>725642</v>
      </c>
      <c r="G1259">
        <v>65</v>
      </c>
      <c r="H1259">
        <v>572</v>
      </c>
      <c r="I1259">
        <v>0.87</v>
      </c>
      <c r="J1259">
        <v>2051</v>
      </c>
      <c r="K1259">
        <v>44622</v>
      </c>
      <c r="L1259">
        <v>19.600000000000001</v>
      </c>
      <c r="M1259">
        <v>31.3</v>
      </c>
      <c r="N1259">
        <v>284.2</v>
      </c>
      <c r="O1259">
        <v>2026</v>
      </c>
      <c r="P1259">
        <f>EV_DATA[[#This Row],[avg_ev_price_usd]]*EV_DATA[[#This Row],[ev_sales_units]]</f>
        <v>32379597324</v>
      </c>
      <c r="Q1259">
        <f>(EV_DATA[[#This Row],[vehicle_range_km]]/EV_DATA[[#This Row],[battery_capacity_kwh]])</f>
        <v>8.8000000000000007</v>
      </c>
      <c r="R1259">
        <f>(EV_DATA[[#This Row],[avg_ev_price_usd]]/EV_DATA[[#This Row],[vehicle_range_km]])</f>
        <v>78.010489510489506</v>
      </c>
      <c r="S1259">
        <f>(EV_DATA[[#This Row],[charging_stations]]/EV_DATA[[#This Row],[ev_sales_units]])*1000</f>
        <v>2.8264626358452238</v>
      </c>
      <c r="T1259" t="s">
        <v>34</v>
      </c>
    </row>
    <row r="1260" spans="1:20" x14ac:dyDescent="0.3">
      <c r="A1260" t="s">
        <v>1303</v>
      </c>
      <c r="B1260" t="s">
        <v>49</v>
      </c>
      <c r="C1260" t="s">
        <v>23</v>
      </c>
      <c r="D1260" t="s">
        <v>24</v>
      </c>
      <c r="E1260" t="s">
        <v>33</v>
      </c>
      <c r="F1260">
        <v>488259</v>
      </c>
      <c r="G1260">
        <v>83</v>
      </c>
      <c r="H1260">
        <v>410</v>
      </c>
      <c r="I1260">
        <v>0.88</v>
      </c>
      <c r="J1260">
        <v>109794</v>
      </c>
      <c r="K1260">
        <v>53482</v>
      </c>
      <c r="L1260">
        <v>23.5</v>
      </c>
      <c r="M1260">
        <v>61.1</v>
      </c>
      <c r="N1260">
        <v>131</v>
      </c>
      <c r="O1260">
        <v>2026</v>
      </c>
      <c r="P1260">
        <f>EV_DATA[[#This Row],[avg_ev_price_usd]]*EV_DATA[[#This Row],[ev_sales_units]]</f>
        <v>26113067838</v>
      </c>
      <c r="Q1260">
        <f>(EV_DATA[[#This Row],[vehicle_range_km]]/EV_DATA[[#This Row],[battery_capacity_kwh]])</f>
        <v>4.9397590361445785</v>
      </c>
      <c r="R1260">
        <f>(EV_DATA[[#This Row],[avg_ev_price_usd]]/EV_DATA[[#This Row],[vehicle_range_km]])</f>
        <v>130.44390243902438</v>
      </c>
      <c r="S1260">
        <f>(EV_DATA[[#This Row],[charging_stations]]/EV_DATA[[#This Row],[ev_sales_units]])*1000</f>
        <v>224.86835880137389</v>
      </c>
      <c r="T1260" t="s">
        <v>20</v>
      </c>
    </row>
    <row r="1261" spans="1:20" x14ac:dyDescent="0.3">
      <c r="A1261" t="s">
        <v>1304</v>
      </c>
      <c r="B1261" t="s">
        <v>52</v>
      </c>
      <c r="C1261" t="s">
        <v>40</v>
      </c>
      <c r="D1261" t="s">
        <v>43</v>
      </c>
      <c r="E1261" t="s">
        <v>25</v>
      </c>
      <c r="F1261">
        <v>357565</v>
      </c>
      <c r="G1261">
        <v>53</v>
      </c>
      <c r="H1261">
        <v>291</v>
      </c>
      <c r="I1261">
        <v>2.63</v>
      </c>
      <c r="J1261">
        <v>40104</v>
      </c>
      <c r="K1261">
        <v>37615</v>
      </c>
      <c r="L1261">
        <v>19.7</v>
      </c>
      <c r="M1261">
        <v>22.8</v>
      </c>
      <c r="N1261">
        <v>143</v>
      </c>
      <c r="O1261">
        <v>2026</v>
      </c>
      <c r="P1261">
        <f>EV_DATA[[#This Row],[avg_ev_price_usd]]*EV_DATA[[#This Row],[ev_sales_units]]</f>
        <v>13449807475</v>
      </c>
      <c r="Q1261">
        <f>(EV_DATA[[#This Row],[vehicle_range_km]]/EV_DATA[[#This Row],[battery_capacity_kwh]])</f>
        <v>5.4905660377358494</v>
      </c>
      <c r="R1261">
        <f>(EV_DATA[[#This Row],[avg_ev_price_usd]]/EV_DATA[[#This Row],[vehicle_range_km]])</f>
        <v>129.26116838487974</v>
      </c>
      <c r="S1261">
        <f>(EV_DATA[[#This Row],[charging_stations]]/EV_DATA[[#This Row],[ev_sales_units]])*1000</f>
        <v>112.15862850111169</v>
      </c>
      <c r="T1261" t="s">
        <v>34</v>
      </c>
    </row>
    <row r="1262" spans="1:20" x14ac:dyDescent="0.3">
      <c r="A1262" t="s">
        <v>1305</v>
      </c>
      <c r="B1262" t="s">
        <v>61</v>
      </c>
      <c r="C1262" t="s">
        <v>40</v>
      </c>
      <c r="D1262" t="s">
        <v>45</v>
      </c>
      <c r="E1262" t="s">
        <v>33</v>
      </c>
      <c r="F1262">
        <v>54591</v>
      </c>
      <c r="G1262">
        <v>46</v>
      </c>
      <c r="H1262">
        <v>395</v>
      </c>
      <c r="I1262">
        <v>0.63</v>
      </c>
      <c r="J1262">
        <v>133698</v>
      </c>
      <c r="K1262">
        <v>44277</v>
      </c>
      <c r="L1262">
        <v>14.9</v>
      </c>
      <c r="M1262">
        <v>39.299999999999997</v>
      </c>
      <c r="N1262">
        <v>169.7</v>
      </c>
      <c r="O1262">
        <v>2026</v>
      </c>
      <c r="P1262">
        <f>EV_DATA[[#This Row],[avg_ev_price_usd]]*EV_DATA[[#This Row],[ev_sales_units]]</f>
        <v>2417125707</v>
      </c>
      <c r="Q1262">
        <f>(EV_DATA[[#This Row],[vehicle_range_km]]/EV_DATA[[#This Row],[battery_capacity_kwh]])</f>
        <v>8.5869565217391308</v>
      </c>
      <c r="R1262">
        <f>(EV_DATA[[#This Row],[avg_ev_price_usd]]/EV_DATA[[#This Row],[vehicle_range_km]])</f>
        <v>112.09367088607596</v>
      </c>
      <c r="S1262">
        <f>(EV_DATA[[#This Row],[charging_stations]]/EV_DATA[[#This Row],[ev_sales_units]])*1000</f>
        <v>2449.0850140132989</v>
      </c>
      <c r="T1262" t="s">
        <v>34</v>
      </c>
    </row>
    <row r="1263" spans="1:20" x14ac:dyDescent="0.3">
      <c r="A1263" t="s">
        <v>1306</v>
      </c>
      <c r="B1263" t="s">
        <v>66</v>
      </c>
      <c r="C1263" t="s">
        <v>17</v>
      </c>
      <c r="D1263" t="s">
        <v>18</v>
      </c>
      <c r="E1263" t="s">
        <v>19</v>
      </c>
      <c r="F1263">
        <v>709313</v>
      </c>
      <c r="G1263">
        <v>54</v>
      </c>
      <c r="H1263">
        <v>286</v>
      </c>
      <c r="I1263">
        <v>0.79</v>
      </c>
      <c r="J1263">
        <v>184123</v>
      </c>
      <c r="K1263">
        <v>36126</v>
      </c>
      <c r="L1263">
        <v>17.8</v>
      </c>
      <c r="M1263">
        <v>18.2</v>
      </c>
      <c r="N1263">
        <v>210.7</v>
      </c>
      <c r="O1263">
        <v>2026</v>
      </c>
      <c r="P1263">
        <f>EV_DATA[[#This Row],[avg_ev_price_usd]]*EV_DATA[[#This Row],[ev_sales_units]]</f>
        <v>25624641438</v>
      </c>
      <c r="Q1263">
        <f>(EV_DATA[[#This Row],[vehicle_range_km]]/EV_DATA[[#This Row],[battery_capacity_kwh]])</f>
        <v>5.2962962962962967</v>
      </c>
      <c r="R1263">
        <f>(EV_DATA[[#This Row],[avg_ev_price_usd]]/EV_DATA[[#This Row],[vehicle_range_km]])</f>
        <v>126.31468531468532</v>
      </c>
      <c r="S1263">
        <f>(EV_DATA[[#This Row],[charging_stations]]/EV_DATA[[#This Row],[ev_sales_units]])*1000</f>
        <v>259.57933944535068</v>
      </c>
      <c r="T1263" t="s">
        <v>20</v>
      </c>
    </row>
    <row r="1264" spans="1:20" x14ac:dyDescent="0.3">
      <c r="A1264" t="s">
        <v>1307</v>
      </c>
      <c r="B1264" t="s">
        <v>16</v>
      </c>
      <c r="C1264" t="s">
        <v>17</v>
      </c>
      <c r="D1264" t="s">
        <v>24</v>
      </c>
      <c r="E1264" t="s">
        <v>19</v>
      </c>
      <c r="F1264">
        <v>577240</v>
      </c>
      <c r="G1264">
        <v>55</v>
      </c>
      <c r="H1264">
        <v>644</v>
      </c>
      <c r="I1264">
        <v>0.67</v>
      </c>
      <c r="J1264">
        <v>19362</v>
      </c>
      <c r="K1264">
        <v>61208</v>
      </c>
      <c r="L1264">
        <v>15.2</v>
      </c>
      <c r="M1264">
        <v>20.6</v>
      </c>
      <c r="N1264">
        <v>143</v>
      </c>
      <c r="O1264">
        <v>2026</v>
      </c>
      <c r="P1264">
        <f>EV_DATA[[#This Row],[avg_ev_price_usd]]*EV_DATA[[#This Row],[ev_sales_units]]</f>
        <v>35331705920</v>
      </c>
      <c r="Q1264">
        <f>(EV_DATA[[#This Row],[vehicle_range_km]]/EV_DATA[[#This Row],[battery_capacity_kwh]])</f>
        <v>11.709090909090909</v>
      </c>
      <c r="R1264">
        <f>(EV_DATA[[#This Row],[avg_ev_price_usd]]/EV_DATA[[#This Row],[vehicle_range_km]])</f>
        <v>95.043478260869563</v>
      </c>
      <c r="S1264">
        <f>(EV_DATA[[#This Row],[charging_stations]]/EV_DATA[[#This Row],[ev_sales_units]])*1000</f>
        <v>33.54237405585198</v>
      </c>
      <c r="T1264" t="s">
        <v>20</v>
      </c>
    </row>
    <row r="1265" spans="1:20" x14ac:dyDescent="0.3">
      <c r="A1265" t="s">
        <v>1308</v>
      </c>
      <c r="B1265" t="s">
        <v>55</v>
      </c>
      <c r="C1265" t="s">
        <v>40</v>
      </c>
      <c r="D1265" t="s">
        <v>47</v>
      </c>
      <c r="E1265" t="s">
        <v>33</v>
      </c>
      <c r="F1265">
        <v>139247</v>
      </c>
      <c r="G1265">
        <v>46</v>
      </c>
      <c r="H1265">
        <v>567</v>
      </c>
      <c r="I1265">
        <v>1.32</v>
      </c>
      <c r="J1265">
        <v>167089</v>
      </c>
      <c r="K1265">
        <v>74981</v>
      </c>
      <c r="L1265">
        <v>24.9</v>
      </c>
      <c r="M1265">
        <v>24.8</v>
      </c>
      <c r="N1265">
        <v>170.3</v>
      </c>
      <c r="O1265">
        <v>2026</v>
      </c>
      <c r="P1265">
        <f>EV_DATA[[#This Row],[avg_ev_price_usd]]*EV_DATA[[#This Row],[ev_sales_units]]</f>
        <v>10440879307</v>
      </c>
      <c r="Q1265">
        <f>(EV_DATA[[#This Row],[vehicle_range_km]]/EV_DATA[[#This Row],[battery_capacity_kwh]])</f>
        <v>12.326086956521738</v>
      </c>
      <c r="R1265">
        <f>(EV_DATA[[#This Row],[avg_ev_price_usd]]/EV_DATA[[#This Row],[vehicle_range_km]])</f>
        <v>132.2416225749559</v>
      </c>
      <c r="S1265">
        <f>(EV_DATA[[#This Row],[charging_stations]]/EV_DATA[[#This Row],[ev_sales_units]])*1000</f>
        <v>1199.9468570238496</v>
      </c>
      <c r="T1265" t="s">
        <v>20</v>
      </c>
    </row>
    <row r="1266" spans="1:20" x14ac:dyDescent="0.3">
      <c r="A1266" t="s">
        <v>1309</v>
      </c>
      <c r="B1266" t="s">
        <v>52</v>
      </c>
      <c r="C1266" t="s">
        <v>40</v>
      </c>
      <c r="D1266" t="s">
        <v>24</v>
      </c>
      <c r="E1266" t="s">
        <v>25</v>
      </c>
      <c r="F1266">
        <v>782024</v>
      </c>
      <c r="G1266">
        <v>102</v>
      </c>
      <c r="H1266">
        <v>382</v>
      </c>
      <c r="I1266">
        <v>2.54</v>
      </c>
      <c r="J1266">
        <v>165277</v>
      </c>
      <c r="K1266">
        <v>27588</v>
      </c>
      <c r="L1266">
        <v>22.2</v>
      </c>
      <c r="M1266">
        <v>22.5</v>
      </c>
      <c r="N1266">
        <v>289.8</v>
      </c>
      <c r="O1266">
        <v>2026</v>
      </c>
      <c r="P1266">
        <f>EV_DATA[[#This Row],[avg_ev_price_usd]]*EV_DATA[[#This Row],[ev_sales_units]]</f>
        <v>21574478112</v>
      </c>
      <c r="Q1266">
        <f>(EV_DATA[[#This Row],[vehicle_range_km]]/EV_DATA[[#This Row],[battery_capacity_kwh]])</f>
        <v>3.7450980392156863</v>
      </c>
      <c r="R1266">
        <f>(EV_DATA[[#This Row],[avg_ev_price_usd]]/EV_DATA[[#This Row],[vehicle_range_km]])</f>
        <v>72.21989528795811</v>
      </c>
      <c r="S1266">
        <f>(EV_DATA[[#This Row],[charging_stations]]/EV_DATA[[#This Row],[ev_sales_units]])*1000</f>
        <v>211.34517610712714</v>
      </c>
      <c r="T1266" t="s">
        <v>20</v>
      </c>
    </row>
    <row r="1267" spans="1:20" x14ac:dyDescent="0.3">
      <c r="A1267" t="s">
        <v>1310</v>
      </c>
      <c r="B1267" t="s">
        <v>49</v>
      </c>
      <c r="C1267" t="s">
        <v>23</v>
      </c>
      <c r="D1267" t="s">
        <v>31</v>
      </c>
      <c r="E1267" t="s">
        <v>33</v>
      </c>
      <c r="F1267">
        <v>431352</v>
      </c>
      <c r="G1267">
        <v>96</v>
      </c>
      <c r="H1267">
        <v>488</v>
      </c>
      <c r="I1267">
        <v>0.66</v>
      </c>
      <c r="J1267">
        <v>24341</v>
      </c>
      <c r="K1267">
        <v>77683</v>
      </c>
      <c r="L1267">
        <v>17.3</v>
      </c>
      <c r="M1267">
        <v>38.1</v>
      </c>
      <c r="N1267">
        <v>36.9</v>
      </c>
      <c r="O1267">
        <v>2026</v>
      </c>
      <c r="P1267">
        <f>EV_DATA[[#This Row],[avg_ev_price_usd]]*EV_DATA[[#This Row],[ev_sales_units]]</f>
        <v>33508717416</v>
      </c>
      <c r="Q1267">
        <f>(EV_DATA[[#This Row],[vehicle_range_km]]/EV_DATA[[#This Row],[battery_capacity_kwh]])</f>
        <v>5.083333333333333</v>
      </c>
      <c r="R1267">
        <f>(EV_DATA[[#This Row],[avg_ev_price_usd]]/EV_DATA[[#This Row],[vehicle_range_km]])</f>
        <v>159.18647540983608</v>
      </c>
      <c r="S1267">
        <f>(EV_DATA[[#This Row],[charging_stations]]/EV_DATA[[#This Row],[ev_sales_units]])*1000</f>
        <v>56.429551735009923</v>
      </c>
      <c r="T1267" t="s">
        <v>34</v>
      </c>
    </row>
    <row r="1268" spans="1:20" x14ac:dyDescent="0.3">
      <c r="A1268" t="s">
        <v>1311</v>
      </c>
      <c r="B1268" t="s">
        <v>55</v>
      </c>
      <c r="C1268" t="s">
        <v>40</v>
      </c>
      <c r="D1268" t="s">
        <v>24</v>
      </c>
      <c r="E1268" t="s">
        <v>25</v>
      </c>
      <c r="F1268">
        <v>117813</v>
      </c>
      <c r="G1268">
        <v>63</v>
      </c>
      <c r="H1268">
        <v>584</v>
      </c>
      <c r="I1268">
        <v>0.61</v>
      </c>
      <c r="J1268">
        <v>106015</v>
      </c>
      <c r="K1268">
        <v>39838</v>
      </c>
      <c r="L1268">
        <v>21.2</v>
      </c>
      <c r="M1268">
        <v>53.5</v>
      </c>
      <c r="N1268">
        <v>168.8</v>
      </c>
      <c r="O1268">
        <v>2026</v>
      </c>
      <c r="P1268">
        <f>EV_DATA[[#This Row],[avg_ev_price_usd]]*EV_DATA[[#This Row],[ev_sales_units]]</f>
        <v>4693434294</v>
      </c>
      <c r="Q1268">
        <f>(EV_DATA[[#This Row],[vehicle_range_km]]/EV_DATA[[#This Row],[battery_capacity_kwh]])</f>
        <v>9.2698412698412707</v>
      </c>
      <c r="R1268">
        <f>(EV_DATA[[#This Row],[avg_ev_price_usd]]/EV_DATA[[#This Row],[vehicle_range_km]])</f>
        <v>68.215753424657535</v>
      </c>
      <c r="S1268">
        <f>(EV_DATA[[#This Row],[charging_stations]]/EV_DATA[[#This Row],[ev_sales_units]])*1000</f>
        <v>899.85824993846177</v>
      </c>
      <c r="T1268" t="s">
        <v>34</v>
      </c>
    </row>
    <row r="1269" spans="1:20" x14ac:dyDescent="0.3">
      <c r="A1269" t="s">
        <v>1312</v>
      </c>
      <c r="B1269" t="s">
        <v>49</v>
      </c>
      <c r="C1269" t="s">
        <v>23</v>
      </c>
      <c r="D1269" t="s">
        <v>29</v>
      </c>
      <c r="E1269" t="s">
        <v>19</v>
      </c>
      <c r="F1269">
        <v>54305</v>
      </c>
      <c r="G1269">
        <v>106</v>
      </c>
      <c r="H1269">
        <v>250</v>
      </c>
      <c r="I1269">
        <v>2.48</v>
      </c>
      <c r="J1269">
        <v>103377</v>
      </c>
      <c r="K1269">
        <v>75715</v>
      </c>
      <c r="L1269">
        <v>16</v>
      </c>
      <c r="M1269">
        <v>50.1</v>
      </c>
      <c r="N1269">
        <v>27.3</v>
      </c>
      <c r="O1269">
        <v>2026</v>
      </c>
      <c r="P1269">
        <f>EV_DATA[[#This Row],[avg_ev_price_usd]]*EV_DATA[[#This Row],[ev_sales_units]]</f>
        <v>4111703075</v>
      </c>
      <c r="Q1269">
        <f>(EV_DATA[[#This Row],[vehicle_range_km]]/EV_DATA[[#This Row],[battery_capacity_kwh]])</f>
        <v>2.358490566037736</v>
      </c>
      <c r="R1269">
        <f>(EV_DATA[[#This Row],[avg_ev_price_usd]]/EV_DATA[[#This Row],[vehicle_range_km]])</f>
        <v>302.86</v>
      </c>
      <c r="S1269">
        <f>(EV_DATA[[#This Row],[charging_stations]]/EV_DATA[[#This Row],[ev_sales_units]])*1000</f>
        <v>1903.63686585029</v>
      </c>
      <c r="T1269" t="s">
        <v>34</v>
      </c>
    </row>
    <row r="1270" spans="1:20" x14ac:dyDescent="0.3">
      <c r="A1270" t="s">
        <v>1313</v>
      </c>
      <c r="B1270" t="s">
        <v>61</v>
      </c>
      <c r="C1270" t="s">
        <v>40</v>
      </c>
      <c r="D1270" t="s">
        <v>29</v>
      </c>
      <c r="E1270" t="s">
        <v>19</v>
      </c>
      <c r="F1270">
        <v>860580</v>
      </c>
      <c r="G1270">
        <v>105</v>
      </c>
      <c r="H1270">
        <v>425</v>
      </c>
      <c r="I1270">
        <v>1.61</v>
      </c>
      <c r="J1270">
        <v>196222</v>
      </c>
      <c r="K1270">
        <v>27468</v>
      </c>
      <c r="L1270">
        <v>14.6</v>
      </c>
      <c r="M1270">
        <v>60.9</v>
      </c>
      <c r="N1270">
        <v>205</v>
      </c>
      <c r="O1270">
        <v>2026</v>
      </c>
      <c r="P1270">
        <f>EV_DATA[[#This Row],[avg_ev_price_usd]]*EV_DATA[[#This Row],[ev_sales_units]]</f>
        <v>23638411440</v>
      </c>
      <c r="Q1270">
        <f>(EV_DATA[[#This Row],[vehicle_range_km]]/EV_DATA[[#This Row],[battery_capacity_kwh]])</f>
        <v>4.0476190476190474</v>
      </c>
      <c r="R1270">
        <f>(EV_DATA[[#This Row],[avg_ev_price_usd]]/EV_DATA[[#This Row],[vehicle_range_km]])</f>
        <v>64.630588235294113</v>
      </c>
      <c r="S1270">
        <f>(EV_DATA[[#This Row],[charging_stations]]/EV_DATA[[#This Row],[ev_sales_units]])*1000</f>
        <v>228.01134118850078</v>
      </c>
      <c r="T1270" t="s">
        <v>34</v>
      </c>
    </row>
    <row r="1271" spans="1:20" x14ac:dyDescent="0.3">
      <c r="A1271" t="s">
        <v>1314</v>
      </c>
      <c r="B1271" t="s">
        <v>55</v>
      </c>
      <c r="C1271" t="s">
        <v>40</v>
      </c>
      <c r="D1271" t="s">
        <v>18</v>
      </c>
      <c r="E1271" t="s">
        <v>19</v>
      </c>
      <c r="F1271">
        <v>193384</v>
      </c>
      <c r="G1271">
        <v>90</v>
      </c>
      <c r="H1271">
        <v>615</v>
      </c>
      <c r="I1271">
        <v>1.24</v>
      </c>
      <c r="J1271">
        <v>116279</v>
      </c>
      <c r="K1271">
        <v>49624</v>
      </c>
      <c r="L1271">
        <v>21.5</v>
      </c>
      <c r="M1271">
        <v>8.4</v>
      </c>
      <c r="N1271">
        <v>263</v>
      </c>
      <c r="O1271">
        <v>2026</v>
      </c>
      <c r="P1271">
        <f>EV_DATA[[#This Row],[avg_ev_price_usd]]*EV_DATA[[#This Row],[ev_sales_units]]</f>
        <v>9596487616</v>
      </c>
      <c r="Q1271">
        <f>(EV_DATA[[#This Row],[vehicle_range_km]]/EV_DATA[[#This Row],[battery_capacity_kwh]])</f>
        <v>6.833333333333333</v>
      </c>
      <c r="R1271">
        <f>(EV_DATA[[#This Row],[avg_ev_price_usd]]/EV_DATA[[#This Row],[vehicle_range_km]])</f>
        <v>80.689430894308941</v>
      </c>
      <c r="S1271">
        <f>(EV_DATA[[#This Row],[charging_stations]]/EV_DATA[[#This Row],[ev_sales_units]])*1000</f>
        <v>601.28552517271339</v>
      </c>
      <c r="T1271" t="s">
        <v>34</v>
      </c>
    </row>
    <row r="1272" spans="1:20" x14ac:dyDescent="0.3">
      <c r="A1272" t="s">
        <v>1315</v>
      </c>
      <c r="B1272" t="s">
        <v>55</v>
      </c>
      <c r="C1272" t="s">
        <v>40</v>
      </c>
      <c r="D1272" t="s">
        <v>45</v>
      </c>
      <c r="E1272" t="s">
        <v>25</v>
      </c>
      <c r="F1272">
        <v>699674</v>
      </c>
      <c r="G1272">
        <v>43</v>
      </c>
      <c r="H1272">
        <v>604</v>
      </c>
      <c r="I1272">
        <v>1.28</v>
      </c>
      <c r="J1272">
        <v>125485</v>
      </c>
      <c r="K1272">
        <v>78898</v>
      </c>
      <c r="L1272">
        <v>16.399999999999999</v>
      </c>
      <c r="M1272">
        <v>33.6</v>
      </c>
      <c r="N1272">
        <v>116.4</v>
      </c>
      <c r="O1272">
        <v>2026</v>
      </c>
      <c r="P1272">
        <f>EV_DATA[[#This Row],[avg_ev_price_usd]]*EV_DATA[[#This Row],[ev_sales_units]]</f>
        <v>55202879252</v>
      </c>
      <c r="Q1272">
        <f>(EV_DATA[[#This Row],[vehicle_range_km]]/EV_DATA[[#This Row],[battery_capacity_kwh]])</f>
        <v>14.046511627906977</v>
      </c>
      <c r="R1272">
        <f>(EV_DATA[[#This Row],[avg_ev_price_usd]]/EV_DATA[[#This Row],[vehicle_range_km]])</f>
        <v>130.62582781456953</v>
      </c>
      <c r="S1272">
        <f>(EV_DATA[[#This Row],[charging_stations]]/EV_DATA[[#This Row],[ev_sales_units]])*1000</f>
        <v>179.34781055177126</v>
      </c>
      <c r="T1272" t="s">
        <v>20</v>
      </c>
    </row>
    <row r="1273" spans="1:20" x14ac:dyDescent="0.3">
      <c r="A1273" t="s">
        <v>1316</v>
      </c>
      <c r="B1273" t="s">
        <v>42</v>
      </c>
      <c r="C1273" t="s">
        <v>17</v>
      </c>
      <c r="D1273" t="s">
        <v>31</v>
      </c>
      <c r="E1273" t="s">
        <v>33</v>
      </c>
      <c r="F1273">
        <v>793580</v>
      </c>
      <c r="G1273">
        <v>45</v>
      </c>
      <c r="H1273">
        <v>584</v>
      </c>
      <c r="I1273">
        <v>0.84</v>
      </c>
      <c r="J1273">
        <v>174907</v>
      </c>
      <c r="K1273">
        <v>71590</v>
      </c>
      <c r="L1273">
        <v>18.399999999999999</v>
      </c>
      <c r="M1273">
        <v>26.3</v>
      </c>
      <c r="N1273">
        <v>237</v>
      </c>
      <c r="O1273">
        <v>2026</v>
      </c>
      <c r="P1273">
        <f>EV_DATA[[#This Row],[avg_ev_price_usd]]*EV_DATA[[#This Row],[ev_sales_units]]</f>
        <v>56812392200</v>
      </c>
      <c r="Q1273">
        <f>(EV_DATA[[#This Row],[vehicle_range_km]]/EV_DATA[[#This Row],[battery_capacity_kwh]])</f>
        <v>12.977777777777778</v>
      </c>
      <c r="R1273">
        <f>(EV_DATA[[#This Row],[avg_ev_price_usd]]/EV_DATA[[#This Row],[vehicle_range_km]])</f>
        <v>122.58561643835617</v>
      </c>
      <c r="S1273">
        <f>(EV_DATA[[#This Row],[charging_stations]]/EV_DATA[[#This Row],[ev_sales_units]])*1000</f>
        <v>220.40247990120719</v>
      </c>
      <c r="T1273" t="s">
        <v>20</v>
      </c>
    </row>
    <row r="1274" spans="1:20" x14ac:dyDescent="0.3">
      <c r="A1274" t="s">
        <v>1317</v>
      </c>
      <c r="B1274" t="s">
        <v>22</v>
      </c>
      <c r="C1274" t="s">
        <v>23</v>
      </c>
      <c r="D1274" t="s">
        <v>24</v>
      </c>
      <c r="E1274" t="s">
        <v>33</v>
      </c>
      <c r="F1274">
        <v>860308</v>
      </c>
      <c r="G1274">
        <v>109</v>
      </c>
      <c r="H1274">
        <v>493</v>
      </c>
      <c r="I1274">
        <v>2.39</v>
      </c>
      <c r="J1274">
        <v>50111</v>
      </c>
      <c r="K1274">
        <v>72001</v>
      </c>
      <c r="L1274">
        <v>17.600000000000001</v>
      </c>
      <c r="M1274">
        <v>25.3</v>
      </c>
      <c r="N1274">
        <v>234.1</v>
      </c>
      <c r="O1274">
        <v>2026</v>
      </c>
      <c r="P1274">
        <f>EV_DATA[[#This Row],[avg_ev_price_usd]]*EV_DATA[[#This Row],[ev_sales_units]]</f>
        <v>61943036308</v>
      </c>
      <c r="Q1274">
        <f>(EV_DATA[[#This Row],[vehicle_range_km]]/EV_DATA[[#This Row],[battery_capacity_kwh]])</f>
        <v>4.522935779816514</v>
      </c>
      <c r="R1274">
        <f>(EV_DATA[[#This Row],[avg_ev_price_usd]]/EV_DATA[[#This Row],[vehicle_range_km]])</f>
        <v>146.04665314401623</v>
      </c>
      <c r="S1274">
        <f>(EV_DATA[[#This Row],[charging_stations]]/EV_DATA[[#This Row],[ev_sales_units]])*1000</f>
        <v>58.247743831279031</v>
      </c>
      <c r="T1274" t="s">
        <v>34</v>
      </c>
    </row>
    <row r="1275" spans="1:20" x14ac:dyDescent="0.3">
      <c r="A1275" t="s">
        <v>1318</v>
      </c>
      <c r="B1275" t="s">
        <v>39</v>
      </c>
      <c r="C1275" t="s">
        <v>40</v>
      </c>
      <c r="D1275" t="s">
        <v>29</v>
      </c>
      <c r="E1275" t="s">
        <v>37</v>
      </c>
      <c r="F1275">
        <v>616135</v>
      </c>
      <c r="G1275">
        <v>84</v>
      </c>
      <c r="H1275">
        <v>628</v>
      </c>
      <c r="I1275">
        <v>1.27</v>
      </c>
      <c r="J1275">
        <v>156554</v>
      </c>
      <c r="K1275">
        <v>71240</v>
      </c>
      <c r="L1275">
        <v>19</v>
      </c>
      <c r="M1275">
        <v>44.4</v>
      </c>
      <c r="N1275">
        <v>162.9</v>
      </c>
      <c r="O1275">
        <v>2026</v>
      </c>
      <c r="P1275">
        <f>EV_DATA[[#This Row],[avg_ev_price_usd]]*EV_DATA[[#This Row],[ev_sales_units]]</f>
        <v>43893457400</v>
      </c>
      <c r="Q1275">
        <f>(EV_DATA[[#This Row],[vehicle_range_km]]/EV_DATA[[#This Row],[battery_capacity_kwh]])</f>
        <v>7.4761904761904763</v>
      </c>
      <c r="R1275">
        <f>(EV_DATA[[#This Row],[avg_ev_price_usd]]/EV_DATA[[#This Row],[vehicle_range_km]])</f>
        <v>113.43949044585987</v>
      </c>
      <c r="S1275">
        <f>(EV_DATA[[#This Row],[charging_stations]]/EV_DATA[[#This Row],[ev_sales_units]])*1000</f>
        <v>254.09041849594649</v>
      </c>
      <c r="T1275" t="s">
        <v>34</v>
      </c>
    </row>
    <row r="1276" spans="1:20" x14ac:dyDescent="0.3">
      <c r="A1276" t="s">
        <v>1319</v>
      </c>
      <c r="B1276" t="s">
        <v>16</v>
      </c>
      <c r="C1276" t="s">
        <v>17</v>
      </c>
      <c r="D1276" t="s">
        <v>29</v>
      </c>
      <c r="E1276" t="s">
        <v>25</v>
      </c>
      <c r="F1276">
        <v>778967</v>
      </c>
      <c r="G1276">
        <v>80</v>
      </c>
      <c r="H1276">
        <v>301</v>
      </c>
      <c r="I1276">
        <v>2.72</v>
      </c>
      <c r="J1276">
        <v>171223</v>
      </c>
      <c r="K1276">
        <v>53277</v>
      </c>
      <c r="L1276">
        <v>16.899999999999999</v>
      </c>
      <c r="M1276">
        <v>56.4</v>
      </c>
      <c r="N1276">
        <v>67.2</v>
      </c>
      <c r="O1276">
        <v>2026</v>
      </c>
      <c r="P1276">
        <f>EV_DATA[[#This Row],[avg_ev_price_usd]]*EV_DATA[[#This Row],[ev_sales_units]]</f>
        <v>41501024859</v>
      </c>
      <c r="Q1276">
        <f>(EV_DATA[[#This Row],[vehicle_range_km]]/EV_DATA[[#This Row],[battery_capacity_kwh]])</f>
        <v>3.7625000000000002</v>
      </c>
      <c r="R1276">
        <f>(EV_DATA[[#This Row],[avg_ev_price_usd]]/EV_DATA[[#This Row],[vehicle_range_km]])</f>
        <v>177</v>
      </c>
      <c r="S1276">
        <f>(EV_DATA[[#This Row],[charging_stations]]/EV_DATA[[#This Row],[ev_sales_units]])*1000</f>
        <v>219.80777106090503</v>
      </c>
      <c r="T1276" t="s">
        <v>20</v>
      </c>
    </row>
    <row r="1277" spans="1:20" x14ac:dyDescent="0.3">
      <c r="A1277" t="s">
        <v>1320</v>
      </c>
      <c r="B1277" t="s">
        <v>61</v>
      </c>
      <c r="C1277" t="s">
        <v>40</v>
      </c>
      <c r="D1277" t="s">
        <v>43</v>
      </c>
      <c r="E1277" t="s">
        <v>19</v>
      </c>
      <c r="F1277">
        <v>68735</v>
      </c>
      <c r="G1277">
        <v>97</v>
      </c>
      <c r="H1277">
        <v>562</v>
      </c>
      <c r="I1277">
        <v>1.76</v>
      </c>
      <c r="J1277">
        <v>108868</v>
      </c>
      <c r="K1277">
        <v>43478</v>
      </c>
      <c r="L1277">
        <v>20.3</v>
      </c>
      <c r="M1277">
        <v>35.1</v>
      </c>
      <c r="N1277">
        <v>293.5</v>
      </c>
      <c r="O1277">
        <v>2026</v>
      </c>
      <c r="P1277">
        <f>EV_DATA[[#This Row],[avg_ev_price_usd]]*EV_DATA[[#This Row],[ev_sales_units]]</f>
        <v>2988460330</v>
      </c>
      <c r="Q1277">
        <f>(EV_DATA[[#This Row],[vehicle_range_km]]/EV_DATA[[#This Row],[battery_capacity_kwh]])</f>
        <v>5.7938144329896906</v>
      </c>
      <c r="R1277">
        <f>(EV_DATA[[#This Row],[avg_ev_price_usd]]/EV_DATA[[#This Row],[vehicle_range_km]])</f>
        <v>77.362989323843422</v>
      </c>
      <c r="S1277">
        <f>(EV_DATA[[#This Row],[charging_stations]]/EV_DATA[[#This Row],[ev_sales_units]])*1000</f>
        <v>1583.8801192987562</v>
      </c>
      <c r="T1277" t="s">
        <v>20</v>
      </c>
    </row>
    <row r="1278" spans="1:20" x14ac:dyDescent="0.3">
      <c r="A1278" t="s">
        <v>1321</v>
      </c>
      <c r="B1278" t="s">
        <v>27</v>
      </c>
      <c r="C1278" t="s">
        <v>28</v>
      </c>
      <c r="D1278" t="s">
        <v>43</v>
      </c>
      <c r="E1278" t="s">
        <v>19</v>
      </c>
      <c r="F1278">
        <v>92123</v>
      </c>
      <c r="G1278">
        <v>103</v>
      </c>
      <c r="H1278">
        <v>649</v>
      </c>
      <c r="I1278">
        <v>1.0900000000000001</v>
      </c>
      <c r="J1278">
        <v>9213</v>
      </c>
      <c r="K1278">
        <v>73680</v>
      </c>
      <c r="L1278">
        <v>19</v>
      </c>
      <c r="M1278">
        <v>45.6</v>
      </c>
      <c r="N1278">
        <v>149.5</v>
      </c>
      <c r="O1278">
        <v>2026</v>
      </c>
      <c r="P1278">
        <f>EV_DATA[[#This Row],[avg_ev_price_usd]]*EV_DATA[[#This Row],[ev_sales_units]]</f>
        <v>6787622640</v>
      </c>
      <c r="Q1278">
        <f>(EV_DATA[[#This Row],[vehicle_range_km]]/EV_DATA[[#This Row],[battery_capacity_kwh]])</f>
        <v>6.3009708737864081</v>
      </c>
      <c r="R1278">
        <f>(EV_DATA[[#This Row],[avg_ev_price_usd]]/EV_DATA[[#This Row],[vehicle_range_km]])</f>
        <v>113.52850539291217</v>
      </c>
      <c r="S1278">
        <f>(EV_DATA[[#This Row],[charging_stations]]/EV_DATA[[#This Row],[ev_sales_units]])*1000</f>
        <v>100.00759853673893</v>
      </c>
      <c r="T1278" t="s">
        <v>34</v>
      </c>
    </row>
    <row r="1279" spans="1:20" x14ac:dyDescent="0.3">
      <c r="A1279" t="s">
        <v>1322</v>
      </c>
      <c r="B1279" t="s">
        <v>22</v>
      </c>
      <c r="C1279" t="s">
        <v>23</v>
      </c>
      <c r="D1279" t="s">
        <v>31</v>
      </c>
      <c r="E1279" t="s">
        <v>33</v>
      </c>
      <c r="F1279">
        <v>120692</v>
      </c>
      <c r="G1279">
        <v>66</v>
      </c>
      <c r="H1279">
        <v>322</v>
      </c>
      <c r="I1279">
        <v>1.17</v>
      </c>
      <c r="J1279">
        <v>101548</v>
      </c>
      <c r="K1279">
        <v>82255</v>
      </c>
      <c r="L1279">
        <v>14.7</v>
      </c>
      <c r="M1279">
        <v>58.7</v>
      </c>
      <c r="N1279">
        <v>288.2</v>
      </c>
      <c r="O1279">
        <v>2026</v>
      </c>
      <c r="P1279">
        <f>EV_DATA[[#This Row],[avg_ev_price_usd]]*EV_DATA[[#This Row],[ev_sales_units]]</f>
        <v>9927520460</v>
      </c>
      <c r="Q1279">
        <f>(EV_DATA[[#This Row],[vehicle_range_km]]/EV_DATA[[#This Row],[battery_capacity_kwh]])</f>
        <v>4.8787878787878789</v>
      </c>
      <c r="R1279">
        <f>(EV_DATA[[#This Row],[avg_ev_price_usd]]/EV_DATA[[#This Row],[vehicle_range_km]])</f>
        <v>255.4503105590062</v>
      </c>
      <c r="S1279">
        <f>(EV_DATA[[#This Row],[charging_stations]]/EV_DATA[[#This Row],[ev_sales_units]])*1000</f>
        <v>841.38136744771816</v>
      </c>
      <c r="T1279" t="s">
        <v>20</v>
      </c>
    </row>
    <row r="1280" spans="1:20" x14ac:dyDescent="0.3">
      <c r="A1280" t="s">
        <v>1323</v>
      </c>
      <c r="B1280" t="s">
        <v>16</v>
      </c>
      <c r="C1280" t="s">
        <v>17</v>
      </c>
      <c r="D1280" t="s">
        <v>29</v>
      </c>
      <c r="E1280" t="s">
        <v>37</v>
      </c>
      <c r="F1280">
        <v>717850</v>
      </c>
      <c r="G1280">
        <v>42</v>
      </c>
      <c r="H1280">
        <v>270</v>
      </c>
      <c r="I1280">
        <v>1.21</v>
      </c>
      <c r="J1280">
        <v>166378</v>
      </c>
      <c r="K1280">
        <v>73942</v>
      </c>
      <c r="L1280">
        <v>16.100000000000001</v>
      </c>
      <c r="M1280">
        <v>10.8</v>
      </c>
      <c r="N1280">
        <v>143.5</v>
      </c>
      <c r="O1280">
        <v>2026</v>
      </c>
      <c r="P1280">
        <f>EV_DATA[[#This Row],[avg_ev_price_usd]]*EV_DATA[[#This Row],[ev_sales_units]]</f>
        <v>53079264700</v>
      </c>
      <c r="Q1280">
        <f>(EV_DATA[[#This Row],[vehicle_range_km]]/EV_DATA[[#This Row],[battery_capacity_kwh]])</f>
        <v>6.4285714285714288</v>
      </c>
      <c r="R1280">
        <f>(EV_DATA[[#This Row],[avg_ev_price_usd]]/EV_DATA[[#This Row],[vehicle_range_km]])</f>
        <v>273.85925925925926</v>
      </c>
      <c r="S1280">
        <f>(EV_DATA[[#This Row],[charging_stations]]/EV_DATA[[#This Row],[ev_sales_units]])*1000</f>
        <v>231.77265445427318</v>
      </c>
      <c r="T1280" t="s">
        <v>20</v>
      </c>
    </row>
    <row r="1281" spans="1:20" x14ac:dyDescent="0.3">
      <c r="A1281" t="s">
        <v>1324</v>
      </c>
      <c r="B1281" t="s">
        <v>16</v>
      </c>
      <c r="C1281" t="s">
        <v>17</v>
      </c>
      <c r="D1281" t="s">
        <v>29</v>
      </c>
      <c r="E1281" t="s">
        <v>37</v>
      </c>
      <c r="F1281">
        <v>76811</v>
      </c>
      <c r="G1281">
        <v>110</v>
      </c>
      <c r="H1281">
        <v>493</v>
      </c>
      <c r="I1281">
        <v>2.34</v>
      </c>
      <c r="J1281">
        <v>170049</v>
      </c>
      <c r="K1281">
        <v>76399</v>
      </c>
      <c r="L1281">
        <v>19.399999999999999</v>
      </c>
      <c r="M1281">
        <v>27.8</v>
      </c>
      <c r="N1281">
        <v>18.899999999999999</v>
      </c>
      <c r="O1281">
        <v>2026</v>
      </c>
      <c r="P1281">
        <f>EV_DATA[[#This Row],[avg_ev_price_usd]]*EV_DATA[[#This Row],[ev_sales_units]]</f>
        <v>5868283589</v>
      </c>
      <c r="Q1281">
        <f>(EV_DATA[[#This Row],[vehicle_range_km]]/EV_DATA[[#This Row],[battery_capacity_kwh]])</f>
        <v>4.4818181818181815</v>
      </c>
      <c r="R1281">
        <f>(EV_DATA[[#This Row],[avg_ev_price_usd]]/EV_DATA[[#This Row],[vehicle_range_km]])</f>
        <v>154.96754563894524</v>
      </c>
      <c r="S1281">
        <f>(EV_DATA[[#This Row],[charging_stations]]/EV_DATA[[#This Row],[ev_sales_units]])*1000</f>
        <v>2213.8625978050018</v>
      </c>
      <c r="T1281" t="s">
        <v>20</v>
      </c>
    </row>
    <row r="1282" spans="1:20" x14ac:dyDescent="0.3">
      <c r="A1282" t="s">
        <v>1325</v>
      </c>
      <c r="B1282" t="s">
        <v>66</v>
      </c>
      <c r="C1282" t="s">
        <v>17</v>
      </c>
      <c r="D1282" t="s">
        <v>58</v>
      </c>
      <c r="E1282" t="s">
        <v>37</v>
      </c>
      <c r="F1282">
        <v>882313</v>
      </c>
      <c r="G1282">
        <v>82</v>
      </c>
      <c r="H1282">
        <v>607</v>
      </c>
      <c r="I1282">
        <v>1</v>
      </c>
      <c r="J1282">
        <v>121257</v>
      </c>
      <c r="K1282">
        <v>53529</v>
      </c>
      <c r="L1282">
        <v>12.3</v>
      </c>
      <c r="M1282">
        <v>47.1</v>
      </c>
      <c r="N1282">
        <v>278</v>
      </c>
      <c r="O1282">
        <v>2026</v>
      </c>
      <c r="P1282">
        <f>EV_DATA[[#This Row],[avg_ev_price_usd]]*EV_DATA[[#This Row],[ev_sales_units]]</f>
        <v>47229332577</v>
      </c>
      <c r="Q1282">
        <f>(EV_DATA[[#This Row],[vehicle_range_km]]/EV_DATA[[#This Row],[battery_capacity_kwh]])</f>
        <v>7.4024390243902438</v>
      </c>
      <c r="R1282">
        <f>(EV_DATA[[#This Row],[avg_ev_price_usd]]/EV_DATA[[#This Row],[vehicle_range_km]])</f>
        <v>88.186161449752888</v>
      </c>
      <c r="S1282">
        <f>(EV_DATA[[#This Row],[charging_stations]]/EV_DATA[[#This Row],[ev_sales_units]])*1000</f>
        <v>137.43082103516551</v>
      </c>
      <c r="T1282" t="s">
        <v>20</v>
      </c>
    </row>
    <row r="1283" spans="1:20" x14ac:dyDescent="0.3">
      <c r="A1283" t="s">
        <v>1326</v>
      </c>
      <c r="B1283" t="s">
        <v>27</v>
      </c>
      <c r="C1283" t="s">
        <v>28</v>
      </c>
      <c r="D1283" t="s">
        <v>43</v>
      </c>
      <c r="E1283" t="s">
        <v>19</v>
      </c>
      <c r="F1283">
        <v>261452</v>
      </c>
      <c r="G1283">
        <v>58</v>
      </c>
      <c r="H1283">
        <v>420</v>
      </c>
      <c r="I1283">
        <v>2.97</v>
      </c>
      <c r="J1283">
        <v>8361</v>
      </c>
      <c r="K1283">
        <v>39531</v>
      </c>
      <c r="L1283">
        <v>15</v>
      </c>
      <c r="M1283">
        <v>27.2</v>
      </c>
      <c r="N1283">
        <v>186.7</v>
      </c>
      <c r="O1283">
        <v>2026</v>
      </c>
      <c r="P1283">
        <f>EV_DATA[[#This Row],[avg_ev_price_usd]]*EV_DATA[[#This Row],[ev_sales_units]]</f>
        <v>10335459012</v>
      </c>
      <c r="Q1283">
        <f>(EV_DATA[[#This Row],[vehicle_range_km]]/EV_DATA[[#This Row],[battery_capacity_kwh]])</f>
        <v>7.2413793103448274</v>
      </c>
      <c r="R1283">
        <f>(EV_DATA[[#This Row],[avg_ev_price_usd]]/EV_DATA[[#This Row],[vehicle_range_km]])</f>
        <v>94.121428571428567</v>
      </c>
      <c r="S1283">
        <f>(EV_DATA[[#This Row],[charging_stations]]/EV_DATA[[#This Row],[ev_sales_units]])*1000</f>
        <v>31.979101326438503</v>
      </c>
      <c r="T1283" t="s">
        <v>34</v>
      </c>
    </row>
    <row r="1284" spans="1:20" x14ac:dyDescent="0.3">
      <c r="A1284" t="s">
        <v>1327</v>
      </c>
      <c r="B1284" t="s">
        <v>42</v>
      </c>
      <c r="C1284" t="s">
        <v>17</v>
      </c>
      <c r="D1284" t="s">
        <v>58</v>
      </c>
      <c r="E1284" t="s">
        <v>25</v>
      </c>
      <c r="F1284">
        <v>847858</v>
      </c>
      <c r="G1284">
        <v>82</v>
      </c>
      <c r="H1284">
        <v>405</v>
      </c>
      <c r="I1284">
        <v>2.77</v>
      </c>
      <c r="J1284">
        <v>111076</v>
      </c>
      <c r="K1284">
        <v>30708</v>
      </c>
      <c r="L1284">
        <v>23.4</v>
      </c>
      <c r="M1284">
        <v>52.8</v>
      </c>
      <c r="N1284">
        <v>299.5</v>
      </c>
      <c r="O1284">
        <v>2026</v>
      </c>
      <c r="P1284">
        <f>EV_DATA[[#This Row],[avg_ev_price_usd]]*EV_DATA[[#This Row],[ev_sales_units]]</f>
        <v>26036023464</v>
      </c>
      <c r="Q1284">
        <f>(EV_DATA[[#This Row],[vehicle_range_km]]/EV_DATA[[#This Row],[battery_capacity_kwh]])</f>
        <v>4.9390243902439028</v>
      </c>
      <c r="R1284">
        <f>(EV_DATA[[#This Row],[avg_ev_price_usd]]/EV_DATA[[#This Row],[vehicle_range_km]])</f>
        <v>75.822222222222223</v>
      </c>
      <c r="S1284">
        <f>(EV_DATA[[#This Row],[charging_stations]]/EV_DATA[[#This Row],[ev_sales_units]])*1000</f>
        <v>131.00778668126031</v>
      </c>
      <c r="T1284" t="s">
        <v>20</v>
      </c>
    </row>
    <row r="1285" spans="1:20" x14ac:dyDescent="0.3">
      <c r="A1285" t="s">
        <v>1328</v>
      </c>
      <c r="B1285" t="s">
        <v>39</v>
      </c>
      <c r="C1285" t="s">
        <v>40</v>
      </c>
      <c r="D1285" t="s">
        <v>47</v>
      </c>
      <c r="E1285" t="s">
        <v>37</v>
      </c>
      <c r="F1285">
        <v>55831</v>
      </c>
      <c r="G1285">
        <v>97</v>
      </c>
      <c r="H1285">
        <v>553</v>
      </c>
      <c r="I1285">
        <v>0.99</v>
      </c>
      <c r="J1285">
        <v>17336</v>
      </c>
      <c r="K1285">
        <v>64190</v>
      </c>
      <c r="L1285">
        <v>13</v>
      </c>
      <c r="M1285">
        <v>61.9</v>
      </c>
      <c r="N1285">
        <v>65.3</v>
      </c>
      <c r="O1285">
        <v>2026</v>
      </c>
      <c r="P1285">
        <f>EV_DATA[[#This Row],[avg_ev_price_usd]]*EV_DATA[[#This Row],[ev_sales_units]]</f>
        <v>3583791890</v>
      </c>
      <c r="Q1285">
        <f>(EV_DATA[[#This Row],[vehicle_range_km]]/EV_DATA[[#This Row],[battery_capacity_kwh]])</f>
        <v>5.7010309278350517</v>
      </c>
      <c r="R1285">
        <f>(EV_DATA[[#This Row],[avg_ev_price_usd]]/EV_DATA[[#This Row],[vehicle_range_km]])</f>
        <v>116.07594936708861</v>
      </c>
      <c r="S1285">
        <f>(EV_DATA[[#This Row],[charging_stations]]/EV_DATA[[#This Row],[ev_sales_units]])*1000</f>
        <v>310.50849886263904</v>
      </c>
      <c r="T1285" t="s">
        <v>34</v>
      </c>
    </row>
    <row r="1286" spans="1:20" x14ac:dyDescent="0.3">
      <c r="A1286" t="s">
        <v>1329</v>
      </c>
      <c r="B1286" t="s">
        <v>55</v>
      </c>
      <c r="C1286" t="s">
        <v>40</v>
      </c>
      <c r="D1286" t="s">
        <v>43</v>
      </c>
      <c r="E1286" t="s">
        <v>37</v>
      </c>
      <c r="F1286">
        <v>892719</v>
      </c>
      <c r="G1286">
        <v>52</v>
      </c>
      <c r="H1286">
        <v>279</v>
      </c>
      <c r="I1286">
        <v>1.24</v>
      </c>
      <c r="J1286">
        <v>16473</v>
      </c>
      <c r="K1286">
        <v>53159</v>
      </c>
      <c r="L1286">
        <v>20.7</v>
      </c>
      <c r="M1286">
        <v>29.3</v>
      </c>
      <c r="N1286">
        <v>270.7</v>
      </c>
      <c r="O1286">
        <v>2026</v>
      </c>
      <c r="P1286">
        <f>EV_DATA[[#This Row],[avg_ev_price_usd]]*EV_DATA[[#This Row],[ev_sales_units]]</f>
        <v>47456049321</v>
      </c>
      <c r="Q1286">
        <f>(EV_DATA[[#This Row],[vehicle_range_km]]/EV_DATA[[#This Row],[battery_capacity_kwh]])</f>
        <v>5.365384615384615</v>
      </c>
      <c r="R1286">
        <f>(EV_DATA[[#This Row],[avg_ev_price_usd]]/EV_DATA[[#This Row],[vehicle_range_km]])</f>
        <v>190.53405017921148</v>
      </c>
      <c r="S1286">
        <f>(EV_DATA[[#This Row],[charging_stations]]/EV_DATA[[#This Row],[ev_sales_units]])*1000</f>
        <v>18.452614988591034</v>
      </c>
      <c r="T1286" t="s">
        <v>20</v>
      </c>
    </row>
    <row r="1287" spans="1:20" x14ac:dyDescent="0.3">
      <c r="A1287" t="s">
        <v>1330</v>
      </c>
      <c r="B1287" t="s">
        <v>66</v>
      </c>
      <c r="C1287" t="s">
        <v>17</v>
      </c>
      <c r="D1287" t="s">
        <v>45</v>
      </c>
      <c r="E1287" t="s">
        <v>33</v>
      </c>
      <c r="F1287">
        <v>428848</v>
      </c>
      <c r="G1287">
        <v>91</v>
      </c>
      <c r="H1287">
        <v>313</v>
      </c>
      <c r="I1287">
        <v>2.5499999999999998</v>
      </c>
      <c r="J1287">
        <v>187712</v>
      </c>
      <c r="K1287">
        <v>69375</v>
      </c>
      <c r="L1287">
        <v>22.6</v>
      </c>
      <c r="M1287">
        <v>25.6</v>
      </c>
      <c r="N1287">
        <v>253.3</v>
      </c>
      <c r="O1287">
        <v>2026</v>
      </c>
      <c r="P1287">
        <f>EV_DATA[[#This Row],[avg_ev_price_usd]]*EV_DATA[[#This Row],[ev_sales_units]]</f>
        <v>29751330000</v>
      </c>
      <c r="Q1287">
        <f>(EV_DATA[[#This Row],[vehicle_range_km]]/EV_DATA[[#This Row],[battery_capacity_kwh]])</f>
        <v>3.4395604395604398</v>
      </c>
      <c r="R1287">
        <f>(EV_DATA[[#This Row],[avg_ev_price_usd]]/EV_DATA[[#This Row],[vehicle_range_km]])</f>
        <v>221.64536741214059</v>
      </c>
      <c r="S1287">
        <f>(EV_DATA[[#This Row],[charging_stations]]/EV_DATA[[#This Row],[ev_sales_units]])*1000</f>
        <v>437.71219639592584</v>
      </c>
      <c r="T1287" t="s">
        <v>20</v>
      </c>
    </row>
    <row r="1288" spans="1:20" x14ac:dyDescent="0.3">
      <c r="A1288" t="s">
        <v>1331</v>
      </c>
      <c r="B1288" t="s">
        <v>27</v>
      </c>
      <c r="C1288" t="s">
        <v>28</v>
      </c>
      <c r="D1288" t="s">
        <v>36</v>
      </c>
      <c r="E1288" t="s">
        <v>33</v>
      </c>
      <c r="F1288">
        <v>30862</v>
      </c>
      <c r="G1288">
        <v>77</v>
      </c>
      <c r="H1288">
        <v>425</v>
      </c>
      <c r="I1288">
        <v>1.67</v>
      </c>
      <c r="J1288">
        <v>72651</v>
      </c>
      <c r="K1288">
        <v>60625</v>
      </c>
      <c r="L1288">
        <v>13.4</v>
      </c>
      <c r="M1288">
        <v>23.4</v>
      </c>
      <c r="N1288">
        <v>291.5</v>
      </c>
      <c r="O1288">
        <v>2026</v>
      </c>
      <c r="P1288">
        <f>EV_DATA[[#This Row],[avg_ev_price_usd]]*EV_DATA[[#This Row],[ev_sales_units]]</f>
        <v>1871008750</v>
      </c>
      <c r="Q1288">
        <f>(EV_DATA[[#This Row],[vehicle_range_km]]/EV_DATA[[#This Row],[battery_capacity_kwh]])</f>
        <v>5.5194805194805197</v>
      </c>
      <c r="R1288">
        <f>(EV_DATA[[#This Row],[avg_ev_price_usd]]/EV_DATA[[#This Row],[vehicle_range_km]])</f>
        <v>142.64705882352942</v>
      </c>
      <c r="S1288">
        <f>(EV_DATA[[#This Row],[charging_stations]]/EV_DATA[[#This Row],[ev_sales_units]])*1000</f>
        <v>2354.0600090726457</v>
      </c>
      <c r="T1288" t="s">
        <v>20</v>
      </c>
    </row>
    <row r="1289" spans="1:20" x14ac:dyDescent="0.3">
      <c r="A1289" t="s">
        <v>1332</v>
      </c>
      <c r="B1289" t="s">
        <v>66</v>
      </c>
      <c r="C1289" t="s">
        <v>17</v>
      </c>
      <c r="D1289" t="s">
        <v>24</v>
      </c>
      <c r="E1289" t="s">
        <v>25</v>
      </c>
      <c r="F1289">
        <v>816542</v>
      </c>
      <c r="G1289">
        <v>86</v>
      </c>
      <c r="H1289">
        <v>490</v>
      </c>
      <c r="I1289">
        <v>1.18</v>
      </c>
      <c r="J1289">
        <v>53873</v>
      </c>
      <c r="K1289">
        <v>35405</v>
      </c>
      <c r="L1289">
        <v>17.899999999999999</v>
      </c>
      <c r="M1289">
        <v>12.9</v>
      </c>
      <c r="N1289">
        <v>6.1</v>
      </c>
      <c r="O1289">
        <v>2026</v>
      </c>
      <c r="P1289">
        <f>EV_DATA[[#This Row],[avg_ev_price_usd]]*EV_DATA[[#This Row],[ev_sales_units]]</f>
        <v>28909669510</v>
      </c>
      <c r="Q1289">
        <f>(EV_DATA[[#This Row],[vehicle_range_km]]/EV_DATA[[#This Row],[battery_capacity_kwh]])</f>
        <v>5.6976744186046515</v>
      </c>
      <c r="R1289">
        <f>(EV_DATA[[#This Row],[avg_ev_price_usd]]/EV_DATA[[#This Row],[vehicle_range_km]])</f>
        <v>72.255102040816325</v>
      </c>
      <c r="S1289">
        <f>(EV_DATA[[#This Row],[charging_stations]]/EV_DATA[[#This Row],[ev_sales_units]])*1000</f>
        <v>65.977010368113341</v>
      </c>
      <c r="T1289" t="s">
        <v>20</v>
      </c>
    </row>
    <row r="1290" spans="1:20" x14ac:dyDescent="0.3">
      <c r="A1290" t="s">
        <v>1333</v>
      </c>
      <c r="B1290" t="s">
        <v>55</v>
      </c>
      <c r="C1290" t="s">
        <v>40</v>
      </c>
      <c r="D1290" t="s">
        <v>24</v>
      </c>
      <c r="E1290" t="s">
        <v>37</v>
      </c>
      <c r="F1290">
        <v>6852</v>
      </c>
      <c r="G1290">
        <v>101</v>
      </c>
      <c r="H1290">
        <v>611</v>
      </c>
      <c r="I1290">
        <v>0.61</v>
      </c>
      <c r="J1290">
        <v>707</v>
      </c>
      <c r="K1290">
        <v>64869</v>
      </c>
      <c r="L1290">
        <v>19.899999999999999</v>
      </c>
      <c r="M1290">
        <v>11.8</v>
      </c>
      <c r="N1290">
        <v>67.7</v>
      </c>
      <c r="O1290">
        <v>2026</v>
      </c>
      <c r="P1290">
        <f>EV_DATA[[#This Row],[avg_ev_price_usd]]*EV_DATA[[#This Row],[ev_sales_units]]</f>
        <v>444482388</v>
      </c>
      <c r="Q1290">
        <f>(EV_DATA[[#This Row],[vehicle_range_km]]/EV_DATA[[#This Row],[battery_capacity_kwh]])</f>
        <v>6.0495049504950495</v>
      </c>
      <c r="R1290">
        <f>(EV_DATA[[#This Row],[avg_ev_price_usd]]/EV_DATA[[#This Row],[vehicle_range_km]])</f>
        <v>106.16857610474632</v>
      </c>
      <c r="S1290">
        <f>(EV_DATA[[#This Row],[charging_stations]]/EV_DATA[[#This Row],[ev_sales_units]])*1000</f>
        <v>103.18155283129013</v>
      </c>
      <c r="T1290" t="s">
        <v>20</v>
      </c>
    </row>
    <row r="1291" spans="1:20" x14ac:dyDescent="0.3">
      <c r="A1291" t="s">
        <v>1334</v>
      </c>
      <c r="B1291" t="s">
        <v>22</v>
      </c>
      <c r="C1291" t="s">
        <v>23</v>
      </c>
      <c r="D1291" t="s">
        <v>47</v>
      </c>
      <c r="E1291" t="s">
        <v>25</v>
      </c>
      <c r="F1291">
        <v>362853</v>
      </c>
      <c r="G1291">
        <v>113</v>
      </c>
      <c r="H1291">
        <v>292</v>
      </c>
      <c r="I1291">
        <v>2.27</v>
      </c>
      <c r="J1291">
        <v>85924</v>
      </c>
      <c r="K1291">
        <v>40720</v>
      </c>
      <c r="L1291">
        <v>21.7</v>
      </c>
      <c r="M1291">
        <v>40.1</v>
      </c>
      <c r="N1291">
        <v>15.4</v>
      </c>
      <c r="O1291">
        <v>2026</v>
      </c>
      <c r="P1291">
        <f>EV_DATA[[#This Row],[avg_ev_price_usd]]*EV_DATA[[#This Row],[ev_sales_units]]</f>
        <v>14775374160</v>
      </c>
      <c r="Q1291">
        <f>(EV_DATA[[#This Row],[vehicle_range_km]]/EV_DATA[[#This Row],[battery_capacity_kwh]])</f>
        <v>2.584070796460177</v>
      </c>
      <c r="R1291">
        <f>(EV_DATA[[#This Row],[avg_ev_price_usd]]/EV_DATA[[#This Row],[vehicle_range_km]])</f>
        <v>139.45205479452054</v>
      </c>
      <c r="S1291">
        <f>(EV_DATA[[#This Row],[charging_stations]]/EV_DATA[[#This Row],[ev_sales_units]])*1000</f>
        <v>236.80112883178586</v>
      </c>
      <c r="T1291" t="s">
        <v>34</v>
      </c>
    </row>
    <row r="1292" spans="1:20" x14ac:dyDescent="0.3">
      <c r="A1292" t="s">
        <v>1335</v>
      </c>
      <c r="B1292" t="s">
        <v>66</v>
      </c>
      <c r="C1292" t="s">
        <v>17</v>
      </c>
      <c r="D1292" t="s">
        <v>18</v>
      </c>
      <c r="E1292" t="s">
        <v>19</v>
      </c>
      <c r="F1292">
        <v>245090</v>
      </c>
      <c r="G1292">
        <v>51</v>
      </c>
      <c r="H1292">
        <v>284</v>
      </c>
      <c r="I1292">
        <v>0.76</v>
      </c>
      <c r="J1292">
        <v>136596</v>
      </c>
      <c r="K1292">
        <v>64250</v>
      </c>
      <c r="L1292">
        <v>23</v>
      </c>
      <c r="M1292">
        <v>56.9</v>
      </c>
      <c r="N1292">
        <v>234.3</v>
      </c>
      <c r="O1292">
        <v>2026</v>
      </c>
      <c r="P1292">
        <f>EV_DATA[[#This Row],[avg_ev_price_usd]]*EV_DATA[[#This Row],[ev_sales_units]]</f>
        <v>15747032500</v>
      </c>
      <c r="Q1292">
        <f>(EV_DATA[[#This Row],[vehicle_range_km]]/EV_DATA[[#This Row],[battery_capacity_kwh]])</f>
        <v>5.5686274509803919</v>
      </c>
      <c r="R1292">
        <f>(EV_DATA[[#This Row],[avg_ev_price_usd]]/EV_DATA[[#This Row],[vehicle_range_km]])</f>
        <v>226.23239436619718</v>
      </c>
      <c r="S1292">
        <f>(EV_DATA[[#This Row],[charging_stations]]/EV_DATA[[#This Row],[ev_sales_units]])*1000</f>
        <v>557.3299604227019</v>
      </c>
      <c r="T1292" t="s">
        <v>34</v>
      </c>
    </row>
    <row r="1293" spans="1:20" x14ac:dyDescent="0.3">
      <c r="A1293" t="s">
        <v>1336</v>
      </c>
      <c r="B1293" t="s">
        <v>49</v>
      </c>
      <c r="C1293" t="s">
        <v>23</v>
      </c>
      <c r="D1293" t="s">
        <v>18</v>
      </c>
      <c r="E1293" t="s">
        <v>25</v>
      </c>
      <c r="F1293">
        <v>322794</v>
      </c>
      <c r="G1293">
        <v>112</v>
      </c>
      <c r="H1293">
        <v>564</v>
      </c>
      <c r="I1293">
        <v>0.89</v>
      </c>
      <c r="J1293">
        <v>143282</v>
      </c>
      <c r="K1293">
        <v>68250</v>
      </c>
      <c r="L1293">
        <v>16.5</v>
      </c>
      <c r="M1293">
        <v>41.2</v>
      </c>
      <c r="N1293">
        <v>249.9</v>
      </c>
      <c r="O1293">
        <v>2026</v>
      </c>
      <c r="P1293">
        <f>EV_DATA[[#This Row],[avg_ev_price_usd]]*EV_DATA[[#This Row],[ev_sales_units]]</f>
        <v>22030690500</v>
      </c>
      <c r="Q1293">
        <f>(EV_DATA[[#This Row],[vehicle_range_km]]/EV_DATA[[#This Row],[battery_capacity_kwh]])</f>
        <v>5.0357142857142856</v>
      </c>
      <c r="R1293">
        <f>(EV_DATA[[#This Row],[avg_ev_price_usd]]/EV_DATA[[#This Row],[vehicle_range_km]])</f>
        <v>121.01063829787235</v>
      </c>
      <c r="S1293">
        <f>(EV_DATA[[#This Row],[charging_stations]]/EV_DATA[[#This Row],[ev_sales_units]])*1000</f>
        <v>443.8806173596783</v>
      </c>
      <c r="T1293" t="s">
        <v>20</v>
      </c>
    </row>
    <row r="1294" spans="1:20" x14ac:dyDescent="0.3">
      <c r="A1294" t="s">
        <v>1337</v>
      </c>
      <c r="B1294" t="s">
        <v>42</v>
      </c>
      <c r="C1294" t="s">
        <v>17</v>
      </c>
      <c r="D1294" t="s">
        <v>18</v>
      </c>
      <c r="E1294" t="s">
        <v>25</v>
      </c>
      <c r="F1294">
        <v>699126</v>
      </c>
      <c r="G1294">
        <v>120</v>
      </c>
      <c r="H1294">
        <v>612</v>
      </c>
      <c r="I1294">
        <v>1.0900000000000001</v>
      </c>
      <c r="J1294">
        <v>169876</v>
      </c>
      <c r="K1294">
        <v>58729</v>
      </c>
      <c r="L1294">
        <v>14.4</v>
      </c>
      <c r="M1294">
        <v>47.3</v>
      </c>
      <c r="N1294">
        <v>155</v>
      </c>
      <c r="O1294">
        <v>2026</v>
      </c>
      <c r="P1294">
        <f>EV_DATA[[#This Row],[avg_ev_price_usd]]*EV_DATA[[#This Row],[ev_sales_units]]</f>
        <v>41058970854</v>
      </c>
      <c r="Q1294">
        <f>(EV_DATA[[#This Row],[vehicle_range_km]]/EV_DATA[[#This Row],[battery_capacity_kwh]])</f>
        <v>5.0999999999999996</v>
      </c>
      <c r="R1294">
        <f>(EV_DATA[[#This Row],[avg_ev_price_usd]]/EV_DATA[[#This Row],[vehicle_range_km]])</f>
        <v>95.962418300653596</v>
      </c>
      <c r="S1294">
        <f>(EV_DATA[[#This Row],[charging_stations]]/EV_DATA[[#This Row],[ev_sales_units]])*1000</f>
        <v>242.98338210851836</v>
      </c>
      <c r="T1294" t="s">
        <v>20</v>
      </c>
    </row>
    <row r="1295" spans="1:20" x14ac:dyDescent="0.3">
      <c r="A1295" t="s">
        <v>1338</v>
      </c>
      <c r="B1295" t="s">
        <v>27</v>
      </c>
      <c r="C1295" t="s">
        <v>28</v>
      </c>
      <c r="D1295" t="s">
        <v>18</v>
      </c>
      <c r="E1295" t="s">
        <v>33</v>
      </c>
      <c r="F1295">
        <v>282472</v>
      </c>
      <c r="G1295">
        <v>41</v>
      </c>
      <c r="H1295">
        <v>463</v>
      </c>
      <c r="I1295">
        <v>1.1299999999999999</v>
      </c>
      <c r="J1295">
        <v>152493</v>
      </c>
      <c r="K1295">
        <v>82241</v>
      </c>
      <c r="L1295">
        <v>18</v>
      </c>
      <c r="M1295">
        <v>42</v>
      </c>
      <c r="N1295">
        <v>88.4</v>
      </c>
      <c r="O1295">
        <v>2026</v>
      </c>
      <c r="P1295">
        <f>EV_DATA[[#This Row],[avg_ev_price_usd]]*EV_DATA[[#This Row],[ev_sales_units]]</f>
        <v>23230779752</v>
      </c>
      <c r="Q1295">
        <f>(EV_DATA[[#This Row],[vehicle_range_km]]/EV_DATA[[#This Row],[battery_capacity_kwh]])</f>
        <v>11.292682926829269</v>
      </c>
      <c r="R1295">
        <f>(EV_DATA[[#This Row],[avg_ev_price_usd]]/EV_DATA[[#This Row],[vehicle_range_km]])</f>
        <v>177.62634989200865</v>
      </c>
      <c r="S1295">
        <f>(EV_DATA[[#This Row],[charging_stations]]/EV_DATA[[#This Row],[ev_sales_units]])*1000</f>
        <v>539.85173751734681</v>
      </c>
      <c r="T1295" t="s">
        <v>20</v>
      </c>
    </row>
    <row r="1296" spans="1:20" x14ac:dyDescent="0.3">
      <c r="A1296" t="s">
        <v>1339</v>
      </c>
      <c r="B1296" t="s">
        <v>16</v>
      </c>
      <c r="C1296" t="s">
        <v>17</v>
      </c>
      <c r="D1296" t="s">
        <v>29</v>
      </c>
      <c r="E1296" t="s">
        <v>37</v>
      </c>
      <c r="F1296">
        <v>787151</v>
      </c>
      <c r="G1296">
        <v>92</v>
      </c>
      <c r="H1296">
        <v>649</v>
      </c>
      <c r="I1296">
        <v>2.11</v>
      </c>
      <c r="J1296">
        <v>108072</v>
      </c>
      <c r="K1296">
        <v>81292</v>
      </c>
      <c r="L1296">
        <v>22.1</v>
      </c>
      <c r="M1296">
        <v>57.5</v>
      </c>
      <c r="N1296">
        <v>174.6</v>
      </c>
      <c r="O1296">
        <v>2026</v>
      </c>
      <c r="P1296">
        <f>EV_DATA[[#This Row],[avg_ev_price_usd]]*EV_DATA[[#This Row],[ev_sales_units]]</f>
        <v>63989079092</v>
      </c>
      <c r="Q1296">
        <f>(EV_DATA[[#This Row],[vehicle_range_km]]/EV_DATA[[#This Row],[battery_capacity_kwh]])</f>
        <v>7.0543478260869561</v>
      </c>
      <c r="R1296">
        <f>(EV_DATA[[#This Row],[avg_ev_price_usd]]/EV_DATA[[#This Row],[vehicle_range_km]])</f>
        <v>125.2573189522342</v>
      </c>
      <c r="S1296">
        <f>(EV_DATA[[#This Row],[charging_stations]]/EV_DATA[[#This Row],[ev_sales_units]])*1000</f>
        <v>137.29513142967485</v>
      </c>
      <c r="T1296" t="s">
        <v>34</v>
      </c>
    </row>
    <row r="1297" spans="1:20" x14ac:dyDescent="0.3">
      <c r="A1297" t="s">
        <v>1340</v>
      </c>
      <c r="B1297" t="s">
        <v>27</v>
      </c>
      <c r="C1297" t="s">
        <v>28</v>
      </c>
      <c r="D1297" t="s">
        <v>31</v>
      </c>
      <c r="E1297" t="s">
        <v>19</v>
      </c>
      <c r="F1297">
        <v>449003</v>
      </c>
      <c r="G1297">
        <v>70</v>
      </c>
      <c r="H1297">
        <v>512</v>
      </c>
      <c r="I1297">
        <v>2.75</v>
      </c>
      <c r="J1297">
        <v>1060</v>
      </c>
      <c r="K1297">
        <v>50059</v>
      </c>
      <c r="L1297">
        <v>22.5</v>
      </c>
      <c r="M1297">
        <v>64</v>
      </c>
      <c r="N1297">
        <v>65.8</v>
      </c>
      <c r="O1297">
        <v>2026</v>
      </c>
      <c r="P1297">
        <f>EV_DATA[[#This Row],[avg_ev_price_usd]]*EV_DATA[[#This Row],[ev_sales_units]]</f>
        <v>22476641177</v>
      </c>
      <c r="Q1297">
        <f>(EV_DATA[[#This Row],[vehicle_range_km]]/EV_DATA[[#This Row],[battery_capacity_kwh]])</f>
        <v>7.3142857142857141</v>
      </c>
      <c r="R1297">
        <f>(EV_DATA[[#This Row],[avg_ev_price_usd]]/EV_DATA[[#This Row],[vehicle_range_km]])</f>
        <v>97.771484375</v>
      </c>
      <c r="S1297">
        <f>(EV_DATA[[#This Row],[charging_stations]]/EV_DATA[[#This Row],[ev_sales_units]])*1000</f>
        <v>2.3607860081113041</v>
      </c>
      <c r="T1297" t="s">
        <v>34</v>
      </c>
    </row>
    <row r="1298" spans="1:20" x14ac:dyDescent="0.3">
      <c r="A1298" t="s">
        <v>1341</v>
      </c>
      <c r="B1298" t="s">
        <v>52</v>
      </c>
      <c r="C1298" t="s">
        <v>40</v>
      </c>
      <c r="D1298" t="s">
        <v>31</v>
      </c>
      <c r="E1298" t="s">
        <v>37</v>
      </c>
      <c r="F1298">
        <v>164635</v>
      </c>
      <c r="G1298">
        <v>53</v>
      </c>
      <c r="H1298">
        <v>413</v>
      </c>
      <c r="I1298">
        <v>2.0099999999999998</v>
      </c>
      <c r="J1298">
        <v>37992</v>
      </c>
      <c r="K1298">
        <v>75959</v>
      </c>
      <c r="L1298">
        <v>19.8</v>
      </c>
      <c r="M1298">
        <v>8.6999999999999993</v>
      </c>
      <c r="N1298">
        <v>229.2</v>
      </c>
      <c r="O1298">
        <v>2026</v>
      </c>
      <c r="P1298">
        <f>EV_DATA[[#This Row],[avg_ev_price_usd]]*EV_DATA[[#This Row],[ev_sales_units]]</f>
        <v>12505509965</v>
      </c>
      <c r="Q1298">
        <f>(EV_DATA[[#This Row],[vehicle_range_km]]/EV_DATA[[#This Row],[battery_capacity_kwh]])</f>
        <v>7.7924528301886795</v>
      </c>
      <c r="R1298">
        <f>(EV_DATA[[#This Row],[avg_ev_price_usd]]/EV_DATA[[#This Row],[vehicle_range_km]])</f>
        <v>183.92009685230025</v>
      </c>
      <c r="S1298">
        <f>(EV_DATA[[#This Row],[charging_stations]]/EV_DATA[[#This Row],[ev_sales_units]])*1000</f>
        <v>230.76502566282988</v>
      </c>
      <c r="T1298" t="s">
        <v>20</v>
      </c>
    </row>
    <row r="1299" spans="1:20" x14ac:dyDescent="0.3">
      <c r="A1299" t="s">
        <v>1342</v>
      </c>
      <c r="B1299" t="s">
        <v>55</v>
      </c>
      <c r="C1299" t="s">
        <v>40</v>
      </c>
      <c r="D1299" t="s">
        <v>29</v>
      </c>
      <c r="E1299" t="s">
        <v>19</v>
      </c>
      <c r="F1299">
        <v>884743</v>
      </c>
      <c r="G1299">
        <v>117</v>
      </c>
      <c r="H1299">
        <v>428</v>
      </c>
      <c r="I1299">
        <v>1.48</v>
      </c>
      <c r="J1299">
        <v>160570</v>
      </c>
      <c r="K1299">
        <v>42427</v>
      </c>
      <c r="L1299">
        <v>19.7</v>
      </c>
      <c r="M1299">
        <v>48</v>
      </c>
      <c r="N1299">
        <v>296.8</v>
      </c>
      <c r="O1299">
        <v>2026</v>
      </c>
      <c r="P1299">
        <f>EV_DATA[[#This Row],[avg_ev_price_usd]]*EV_DATA[[#This Row],[ev_sales_units]]</f>
        <v>37536991261</v>
      </c>
      <c r="Q1299">
        <f>(EV_DATA[[#This Row],[vehicle_range_km]]/EV_DATA[[#This Row],[battery_capacity_kwh]])</f>
        <v>3.658119658119658</v>
      </c>
      <c r="R1299">
        <f>(EV_DATA[[#This Row],[avg_ev_price_usd]]/EV_DATA[[#This Row],[vehicle_range_km]])</f>
        <v>99.128504672897193</v>
      </c>
      <c r="S1299">
        <f>(EV_DATA[[#This Row],[charging_stations]]/EV_DATA[[#This Row],[ev_sales_units]])*1000</f>
        <v>181.48773146552165</v>
      </c>
      <c r="T1299" t="s">
        <v>34</v>
      </c>
    </row>
    <row r="1300" spans="1:20" x14ac:dyDescent="0.3">
      <c r="A1300" t="s">
        <v>1343</v>
      </c>
      <c r="B1300" t="s">
        <v>39</v>
      </c>
      <c r="C1300" t="s">
        <v>40</v>
      </c>
      <c r="D1300" t="s">
        <v>36</v>
      </c>
      <c r="E1300" t="s">
        <v>33</v>
      </c>
      <c r="F1300">
        <v>158766</v>
      </c>
      <c r="G1300">
        <v>46</v>
      </c>
      <c r="H1300">
        <v>587</v>
      </c>
      <c r="I1300">
        <v>1.44</v>
      </c>
      <c r="J1300">
        <v>140708</v>
      </c>
      <c r="K1300">
        <v>49754</v>
      </c>
      <c r="L1300">
        <v>12.3</v>
      </c>
      <c r="M1300">
        <v>21.1</v>
      </c>
      <c r="N1300">
        <v>210.4</v>
      </c>
      <c r="O1300">
        <v>2026</v>
      </c>
      <c r="P1300">
        <f>EV_DATA[[#This Row],[avg_ev_price_usd]]*EV_DATA[[#This Row],[ev_sales_units]]</f>
        <v>7899243564</v>
      </c>
      <c r="Q1300">
        <f>(EV_DATA[[#This Row],[vehicle_range_km]]/EV_DATA[[#This Row],[battery_capacity_kwh]])</f>
        <v>12.760869565217391</v>
      </c>
      <c r="R1300">
        <f>(EV_DATA[[#This Row],[avg_ev_price_usd]]/EV_DATA[[#This Row],[vehicle_range_km]])</f>
        <v>84.759795570698472</v>
      </c>
      <c r="S1300">
        <f>(EV_DATA[[#This Row],[charging_stations]]/EV_DATA[[#This Row],[ev_sales_units]])*1000</f>
        <v>886.2602824282277</v>
      </c>
      <c r="T1300" t="s">
        <v>34</v>
      </c>
    </row>
    <row r="1301" spans="1:20" x14ac:dyDescent="0.3">
      <c r="A1301" t="s">
        <v>1344</v>
      </c>
      <c r="B1301" t="s">
        <v>42</v>
      </c>
      <c r="C1301" t="s">
        <v>17</v>
      </c>
      <c r="D1301" t="s">
        <v>31</v>
      </c>
      <c r="E1301" t="s">
        <v>25</v>
      </c>
      <c r="F1301">
        <v>105138</v>
      </c>
      <c r="G1301">
        <v>81</v>
      </c>
      <c r="H1301">
        <v>602</v>
      </c>
      <c r="I1301">
        <v>2.56</v>
      </c>
      <c r="J1301">
        <v>195636</v>
      </c>
      <c r="K1301">
        <v>77637</v>
      </c>
      <c r="L1301">
        <v>23</v>
      </c>
      <c r="M1301">
        <v>8.8000000000000007</v>
      </c>
      <c r="N1301">
        <v>275.10000000000002</v>
      </c>
      <c r="O1301">
        <v>2026</v>
      </c>
      <c r="P1301">
        <f>EV_DATA[[#This Row],[avg_ev_price_usd]]*EV_DATA[[#This Row],[ev_sales_units]]</f>
        <v>8162598906</v>
      </c>
      <c r="Q1301">
        <f>(EV_DATA[[#This Row],[vehicle_range_km]]/EV_DATA[[#This Row],[battery_capacity_kwh]])</f>
        <v>7.4320987654320989</v>
      </c>
      <c r="R1301">
        <f>(EV_DATA[[#This Row],[avg_ev_price_usd]]/EV_DATA[[#This Row],[vehicle_range_km]])</f>
        <v>128.96511627906978</v>
      </c>
      <c r="S1301">
        <f>(EV_DATA[[#This Row],[charging_stations]]/EV_DATA[[#This Row],[ev_sales_units]])*1000</f>
        <v>1860.7544370256235</v>
      </c>
      <c r="T1301" t="s">
        <v>34</v>
      </c>
    </row>
    <row r="1302" spans="1:20" x14ac:dyDescent="0.3">
      <c r="A1302" t="s">
        <v>1345</v>
      </c>
      <c r="B1302" t="s">
        <v>42</v>
      </c>
      <c r="C1302" t="s">
        <v>17</v>
      </c>
      <c r="D1302" t="s">
        <v>58</v>
      </c>
      <c r="E1302" t="s">
        <v>37</v>
      </c>
      <c r="F1302">
        <v>183079</v>
      </c>
      <c r="G1302">
        <v>94</v>
      </c>
      <c r="H1302">
        <v>560</v>
      </c>
      <c r="I1302">
        <v>2.2400000000000002</v>
      </c>
      <c r="J1302">
        <v>187638</v>
      </c>
      <c r="K1302">
        <v>66138</v>
      </c>
      <c r="L1302">
        <v>23.9</v>
      </c>
      <c r="M1302">
        <v>9.3000000000000007</v>
      </c>
      <c r="N1302">
        <v>240.8</v>
      </c>
      <c r="O1302">
        <v>2026</v>
      </c>
      <c r="P1302">
        <f>EV_DATA[[#This Row],[avg_ev_price_usd]]*EV_DATA[[#This Row],[ev_sales_units]]</f>
        <v>12108478902</v>
      </c>
      <c r="Q1302">
        <f>(EV_DATA[[#This Row],[vehicle_range_km]]/EV_DATA[[#This Row],[battery_capacity_kwh]])</f>
        <v>5.957446808510638</v>
      </c>
      <c r="R1302">
        <f>(EV_DATA[[#This Row],[avg_ev_price_usd]]/EV_DATA[[#This Row],[vehicle_range_km]])</f>
        <v>118.10357142857143</v>
      </c>
      <c r="S1302">
        <f>(EV_DATA[[#This Row],[charging_stations]]/EV_DATA[[#This Row],[ev_sales_units]])*1000</f>
        <v>1024.9018183407163</v>
      </c>
      <c r="T1302" t="s">
        <v>34</v>
      </c>
    </row>
    <row r="1303" spans="1:20" x14ac:dyDescent="0.3">
      <c r="A1303" t="s">
        <v>1346</v>
      </c>
      <c r="B1303" t="s">
        <v>49</v>
      </c>
      <c r="C1303" t="s">
        <v>23</v>
      </c>
      <c r="D1303" t="s">
        <v>47</v>
      </c>
      <c r="E1303" t="s">
        <v>33</v>
      </c>
      <c r="F1303">
        <v>276323</v>
      </c>
      <c r="G1303">
        <v>111</v>
      </c>
      <c r="H1303">
        <v>544</v>
      </c>
      <c r="I1303">
        <v>0.96</v>
      </c>
      <c r="J1303">
        <v>59702</v>
      </c>
      <c r="K1303">
        <v>69852</v>
      </c>
      <c r="L1303">
        <v>24.5</v>
      </c>
      <c r="M1303">
        <v>36.200000000000003</v>
      </c>
      <c r="N1303">
        <v>216.2</v>
      </c>
      <c r="O1303">
        <v>2026</v>
      </c>
      <c r="P1303">
        <f>EV_DATA[[#This Row],[avg_ev_price_usd]]*EV_DATA[[#This Row],[ev_sales_units]]</f>
        <v>19301714196</v>
      </c>
      <c r="Q1303">
        <f>(EV_DATA[[#This Row],[vehicle_range_km]]/EV_DATA[[#This Row],[battery_capacity_kwh]])</f>
        <v>4.9009009009009006</v>
      </c>
      <c r="R1303">
        <f>(EV_DATA[[#This Row],[avg_ev_price_usd]]/EV_DATA[[#This Row],[vehicle_range_km]])</f>
        <v>128.40441176470588</v>
      </c>
      <c r="S1303">
        <f>(EV_DATA[[#This Row],[charging_stations]]/EV_DATA[[#This Row],[ev_sales_units]])*1000</f>
        <v>216.05874284804378</v>
      </c>
      <c r="T1303" t="s">
        <v>20</v>
      </c>
    </row>
    <row r="1304" spans="1:20" x14ac:dyDescent="0.3">
      <c r="A1304" t="s">
        <v>1347</v>
      </c>
      <c r="B1304" t="s">
        <v>42</v>
      </c>
      <c r="C1304" t="s">
        <v>17</v>
      </c>
      <c r="D1304" t="s">
        <v>58</v>
      </c>
      <c r="E1304" t="s">
        <v>25</v>
      </c>
      <c r="F1304">
        <v>710977</v>
      </c>
      <c r="G1304">
        <v>76</v>
      </c>
      <c r="H1304">
        <v>503</v>
      </c>
      <c r="I1304">
        <v>1.93</v>
      </c>
      <c r="J1304">
        <v>166952</v>
      </c>
      <c r="K1304">
        <v>32843</v>
      </c>
      <c r="L1304">
        <v>16.3</v>
      </c>
      <c r="M1304">
        <v>13</v>
      </c>
      <c r="N1304">
        <v>298.39999999999998</v>
      </c>
      <c r="O1304">
        <v>2026</v>
      </c>
      <c r="P1304">
        <f>EV_DATA[[#This Row],[avg_ev_price_usd]]*EV_DATA[[#This Row],[ev_sales_units]]</f>
        <v>23350617611</v>
      </c>
      <c r="Q1304">
        <f>(EV_DATA[[#This Row],[vehicle_range_km]]/EV_DATA[[#This Row],[battery_capacity_kwh]])</f>
        <v>6.6184210526315788</v>
      </c>
      <c r="R1304">
        <f>(EV_DATA[[#This Row],[avg_ev_price_usd]]/EV_DATA[[#This Row],[vehicle_range_km]])</f>
        <v>65.294234592445335</v>
      </c>
      <c r="S1304">
        <f>(EV_DATA[[#This Row],[charging_stations]]/EV_DATA[[#This Row],[ev_sales_units]])*1000</f>
        <v>234.82053568540192</v>
      </c>
      <c r="T1304" t="s">
        <v>20</v>
      </c>
    </row>
    <row r="1305" spans="1:20" x14ac:dyDescent="0.3">
      <c r="A1305" t="s">
        <v>1348</v>
      </c>
      <c r="B1305" t="s">
        <v>16</v>
      </c>
      <c r="C1305" t="s">
        <v>17</v>
      </c>
      <c r="D1305" t="s">
        <v>29</v>
      </c>
      <c r="E1305" t="s">
        <v>25</v>
      </c>
      <c r="F1305">
        <v>658683</v>
      </c>
      <c r="G1305">
        <v>105</v>
      </c>
      <c r="H1305">
        <v>471</v>
      </c>
      <c r="I1305">
        <v>1.18</v>
      </c>
      <c r="J1305">
        <v>198278</v>
      </c>
      <c r="K1305">
        <v>58811</v>
      </c>
      <c r="L1305">
        <v>20.100000000000001</v>
      </c>
      <c r="M1305">
        <v>9.1999999999999993</v>
      </c>
      <c r="N1305">
        <v>65.3</v>
      </c>
      <c r="O1305">
        <v>2026</v>
      </c>
      <c r="P1305">
        <f>EV_DATA[[#This Row],[avg_ev_price_usd]]*EV_DATA[[#This Row],[ev_sales_units]]</f>
        <v>38737805913</v>
      </c>
      <c r="Q1305">
        <f>(EV_DATA[[#This Row],[vehicle_range_km]]/EV_DATA[[#This Row],[battery_capacity_kwh]])</f>
        <v>4.4857142857142858</v>
      </c>
      <c r="R1305">
        <f>(EV_DATA[[#This Row],[avg_ev_price_usd]]/EV_DATA[[#This Row],[vehicle_range_km]])</f>
        <v>124.86411889596603</v>
      </c>
      <c r="S1305">
        <f>(EV_DATA[[#This Row],[charging_stations]]/EV_DATA[[#This Row],[ev_sales_units]])*1000</f>
        <v>301.02188761513503</v>
      </c>
      <c r="T1305" t="s">
        <v>20</v>
      </c>
    </row>
    <row r="1306" spans="1:20" x14ac:dyDescent="0.3">
      <c r="A1306" t="s">
        <v>1349</v>
      </c>
      <c r="B1306" t="s">
        <v>61</v>
      </c>
      <c r="C1306" t="s">
        <v>40</v>
      </c>
      <c r="D1306" t="s">
        <v>31</v>
      </c>
      <c r="E1306" t="s">
        <v>19</v>
      </c>
      <c r="F1306">
        <v>42683</v>
      </c>
      <c r="G1306">
        <v>69</v>
      </c>
      <c r="H1306">
        <v>325</v>
      </c>
      <c r="I1306">
        <v>1.86</v>
      </c>
      <c r="J1306">
        <v>27864</v>
      </c>
      <c r="K1306">
        <v>54707</v>
      </c>
      <c r="L1306">
        <v>14.2</v>
      </c>
      <c r="M1306">
        <v>32.799999999999997</v>
      </c>
      <c r="N1306">
        <v>53.4</v>
      </c>
      <c r="O1306">
        <v>2026</v>
      </c>
      <c r="P1306">
        <f>EV_DATA[[#This Row],[avg_ev_price_usd]]*EV_DATA[[#This Row],[ev_sales_units]]</f>
        <v>2335058881</v>
      </c>
      <c r="Q1306">
        <f>(EV_DATA[[#This Row],[vehicle_range_km]]/EV_DATA[[#This Row],[battery_capacity_kwh]])</f>
        <v>4.7101449275362315</v>
      </c>
      <c r="R1306">
        <f>(EV_DATA[[#This Row],[avg_ev_price_usd]]/EV_DATA[[#This Row],[vehicle_range_km]])</f>
        <v>168.32923076923078</v>
      </c>
      <c r="S1306">
        <f>(EV_DATA[[#This Row],[charging_stations]]/EV_DATA[[#This Row],[ev_sales_units]])*1000</f>
        <v>652.81259517840829</v>
      </c>
      <c r="T1306" t="s">
        <v>20</v>
      </c>
    </row>
    <row r="1307" spans="1:20" x14ac:dyDescent="0.3">
      <c r="A1307" t="s">
        <v>1350</v>
      </c>
      <c r="B1307" t="s">
        <v>52</v>
      </c>
      <c r="C1307" t="s">
        <v>40</v>
      </c>
      <c r="D1307" t="s">
        <v>29</v>
      </c>
      <c r="E1307" t="s">
        <v>33</v>
      </c>
      <c r="F1307">
        <v>196688</v>
      </c>
      <c r="G1307">
        <v>69</v>
      </c>
      <c r="H1307">
        <v>316</v>
      </c>
      <c r="I1307">
        <v>1.08</v>
      </c>
      <c r="J1307">
        <v>146550</v>
      </c>
      <c r="K1307">
        <v>54727</v>
      </c>
      <c r="L1307">
        <v>21.3</v>
      </c>
      <c r="M1307">
        <v>20.9</v>
      </c>
      <c r="N1307">
        <v>282.3</v>
      </c>
      <c r="O1307">
        <v>2026</v>
      </c>
      <c r="P1307">
        <f>EV_DATA[[#This Row],[avg_ev_price_usd]]*EV_DATA[[#This Row],[ev_sales_units]]</f>
        <v>10764144176</v>
      </c>
      <c r="Q1307">
        <f>(EV_DATA[[#This Row],[vehicle_range_km]]/EV_DATA[[#This Row],[battery_capacity_kwh]])</f>
        <v>4.5797101449275361</v>
      </c>
      <c r="R1307">
        <f>(EV_DATA[[#This Row],[avg_ev_price_usd]]/EV_DATA[[#This Row],[vehicle_range_km]])</f>
        <v>173.1867088607595</v>
      </c>
      <c r="S1307">
        <f>(EV_DATA[[#This Row],[charging_stations]]/EV_DATA[[#This Row],[ev_sales_units]])*1000</f>
        <v>745.08866834784021</v>
      </c>
      <c r="T1307" t="s">
        <v>20</v>
      </c>
    </row>
    <row r="1308" spans="1:20" x14ac:dyDescent="0.3">
      <c r="A1308" t="s">
        <v>1351</v>
      </c>
      <c r="B1308" t="s">
        <v>61</v>
      </c>
      <c r="C1308" t="s">
        <v>40</v>
      </c>
      <c r="D1308" t="s">
        <v>47</v>
      </c>
      <c r="E1308" t="s">
        <v>33</v>
      </c>
      <c r="F1308">
        <v>552908</v>
      </c>
      <c r="G1308">
        <v>44</v>
      </c>
      <c r="H1308">
        <v>596</v>
      </c>
      <c r="I1308">
        <v>1.23</v>
      </c>
      <c r="J1308">
        <v>199035</v>
      </c>
      <c r="K1308">
        <v>31750</v>
      </c>
      <c r="L1308">
        <v>15</v>
      </c>
      <c r="M1308">
        <v>17.600000000000001</v>
      </c>
      <c r="N1308">
        <v>188.2</v>
      </c>
      <c r="O1308">
        <v>2026</v>
      </c>
      <c r="P1308">
        <f>EV_DATA[[#This Row],[avg_ev_price_usd]]*EV_DATA[[#This Row],[ev_sales_units]]</f>
        <v>17554829000</v>
      </c>
      <c r="Q1308">
        <f>(EV_DATA[[#This Row],[vehicle_range_km]]/EV_DATA[[#This Row],[battery_capacity_kwh]])</f>
        <v>13.545454545454545</v>
      </c>
      <c r="R1308">
        <f>(EV_DATA[[#This Row],[avg_ev_price_usd]]/EV_DATA[[#This Row],[vehicle_range_km]])</f>
        <v>53.271812080536911</v>
      </c>
      <c r="S1308">
        <f>(EV_DATA[[#This Row],[charging_stations]]/EV_DATA[[#This Row],[ev_sales_units]])*1000</f>
        <v>359.97851360443326</v>
      </c>
      <c r="T1308" t="s">
        <v>20</v>
      </c>
    </row>
    <row r="1309" spans="1:20" x14ac:dyDescent="0.3">
      <c r="A1309" t="s">
        <v>1352</v>
      </c>
      <c r="B1309" t="s">
        <v>61</v>
      </c>
      <c r="C1309" t="s">
        <v>40</v>
      </c>
      <c r="D1309" t="s">
        <v>31</v>
      </c>
      <c r="E1309" t="s">
        <v>19</v>
      </c>
      <c r="F1309">
        <v>827784</v>
      </c>
      <c r="G1309">
        <v>43</v>
      </c>
      <c r="H1309">
        <v>469</v>
      </c>
      <c r="I1309">
        <v>2.08</v>
      </c>
      <c r="J1309">
        <v>127124</v>
      </c>
      <c r="K1309">
        <v>63696</v>
      </c>
      <c r="L1309">
        <v>19.100000000000001</v>
      </c>
      <c r="M1309">
        <v>21.5</v>
      </c>
      <c r="N1309">
        <v>273.7</v>
      </c>
      <c r="O1309">
        <v>2026</v>
      </c>
      <c r="P1309">
        <f>EV_DATA[[#This Row],[avg_ev_price_usd]]*EV_DATA[[#This Row],[ev_sales_units]]</f>
        <v>52726529664</v>
      </c>
      <c r="Q1309">
        <f>(EV_DATA[[#This Row],[vehicle_range_km]]/EV_DATA[[#This Row],[battery_capacity_kwh]])</f>
        <v>10.906976744186046</v>
      </c>
      <c r="R1309">
        <f>(EV_DATA[[#This Row],[avg_ev_price_usd]]/EV_DATA[[#This Row],[vehicle_range_km]])</f>
        <v>135.81236673773986</v>
      </c>
      <c r="S1309">
        <f>(EV_DATA[[#This Row],[charging_stations]]/EV_DATA[[#This Row],[ev_sales_units]])*1000</f>
        <v>153.57146308698887</v>
      </c>
      <c r="T1309" t="s">
        <v>34</v>
      </c>
    </row>
    <row r="1310" spans="1:20" x14ac:dyDescent="0.3">
      <c r="A1310" t="s">
        <v>1353</v>
      </c>
      <c r="B1310" t="s">
        <v>16</v>
      </c>
      <c r="C1310" t="s">
        <v>17</v>
      </c>
      <c r="D1310" t="s">
        <v>72</v>
      </c>
      <c r="E1310" t="s">
        <v>19</v>
      </c>
      <c r="F1310">
        <v>221838</v>
      </c>
      <c r="G1310">
        <v>84</v>
      </c>
      <c r="H1310">
        <v>601</v>
      </c>
      <c r="I1310">
        <v>1.34</v>
      </c>
      <c r="J1310">
        <v>66216</v>
      </c>
      <c r="K1310">
        <v>54896</v>
      </c>
      <c r="L1310">
        <v>15.3</v>
      </c>
      <c r="M1310">
        <v>13.5</v>
      </c>
      <c r="N1310">
        <v>290.5</v>
      </c>
      <c r="O1310">
        <v>2026</v>
      </c>
      <c r="P1310">
        <f>EV_DATA[[#This Row],[avg_ev_price_usd]]*EV_DATA[[#This Row],[ev_sales_units]]</f>
        <v>12178018848</v>
      </c>
      <c r="Q1310">
        <f>(EV_DATA[[#This Row],[vehicle_range_km]]/EV_DATA[[#This Row],[battery_capacity_kwh]])</f>
        <v>7.1547619047619051</v>
      </c>
      <c r="R1310">
        <f>(EV_DATA[[#This Row],[avg_ev_price_usd]]/EV_DATA[[#This Row],[vehicle_range_km]])</f>
        <v>91.341098169717142</v>
      </c>
      <c r="S1310">
        <f>(EV_DATA[[#This Row],[charging_stations]]/EV_DATA[[#This Row],[ev_sales_units]])*1000</f>
        <v>298.48808590052198</v>
      </c>
      <c r="T1310" t="s">
        <v>20</v>
      </c>
    </row>
    <row r="1311" spans="1:20" x14ac:dyDescent="0.3">
      <c r="A1311" t="s">
        <v>1354</v>
      </c>
      <c r="B1311" t="s">
        <v>52</v>
      </c>
      <c r="C1311" t="s">
        <v>40</v>
      </c>
      <c r="D1311" t="s">
        <v>43</v>
      </c>
      <c r="E1311" t="s">
        <v>33</v>
      </c>
      <c r="F1311">
        <v>91997</v>
      </c>
      <c r="G1311">
        <v>51</v>
      </c>
      <c r="H1311">
        <v>280</v>
      </c>
      <c r="I1311">
        <v>1.1000000000000001</v>
      </c>
      <c r="J1311">
        <v>51447</v>
      </c>
      <c r="K1311">
        <v>66445</v>
      </c>
      <c r="L1311">
        <v>23.8</v>
      </c>
      <c r="M1311">
        <v>47.1</v>
      </c>
      <c r="N1311">
        <v>73.8</v>
      </c>
      <c r="O1311">
        <v>2026</v>
      </c>
      <c r="P1311">
        <f>EV_DATA[[#This Row],[avg_ev_price_usd]]*EV_DATA[[#This Row],[ev_sales_units]]</f>
        <v>6112740665</v>
      </c>
      <c r="Q1311">
        <f>(EV_DATA[[#This Row],[vehicle_range_km]]/EV_DATA[[#This Row],[battery_capacity_kwh]])</f>
        <v>5.4901960784313726</v>
      </c>
      <c r="R1311">
        <f>(EV_DATA[[#This Row],[avg_ev_price_usd]]/EV_DATA[[#This Row],[vehicle_range_km]])</f>
        <v>237.30357142857142</v>
      </c>
      <c r="S1311">
        <f>(EV_DATA[[#This Row],[charging_stations]]/EV_DATA[[#This Row],[ev_sales_units]])*1000</f>
        <v>559.22475732904331</v>
      </c>
      <c r="T1311" t="s">
        <v>34</v>
      </c>
    </row>
    <row r="1312" spans="1:20" x14ac:dyDescent="0.3">
      <c r="A1312" t="s">
        <v>1355</v>
      </c>
      <c r="B1312" t="s">
        <v>55</v>
      </c>
      <c r="C1312" t="s">
        <v>40</v>
      </c>
      <c r="D1312" t="s">
        <v>29</v>
      </c>
      <c r="E1312" t="s">
        <v>37</v>
      </c>
      <c r="F1312">
        <v>43031</v>
      </c>
      <c r="G1312">
        <v>87</v>
      </c>
      <c r="H1312">
        <v>270</v>
      </c>
      <c r="I1312">
        <v>1.86</v>
      </c>
      <c r="J1312">
        <v>74664</v>
      </c>
      <c r="K1312">
        <v>73747</v>
      </c>
      <c r="L1312">
        <v>18.899999999999999</v>
      </c>
      <c r="M1312">
        <v>50.6</v>
      </c>
      <c r="N1312">
        <v>11.7</v>
      </c>
      <c r="O1312">
        <v>2026</v>
      </c>
      <c r="P1312">
        <f>EV_DATA[[#This Row],[avg_ev_price_usd]]*EV_DATA[[#This Row],[ev_sales_units]]</f>
        <v>3173407157</v>
      </c>
      <c r="Q1312">
        <f>(EV_DATA[[#This Row],[vehicle_range_km]]/EV_DATA[[#This Row],[battery_capacity_kwh]])</f>
        <v>3.103448275862069</v>
      </c>
      <c r="R1312">
        <f>(EV_DATA[[#This Row],[avg_ev_price_usd]]/EV_DATA[[#This Row],[vehicle_range_km]])</f>
        <v>273.13703703703703</v>
      </c>
      <c r="S1312">
        <f>(EV_DATA[[#This Row],[charging_stations]]/EV_DATA[[#This Row],[ev_sales_units]])*1000</f>
        <v>1735.1211916990078</v>
      </c>
      <c r="T1312" t="s">
        <v>34</v>
      </c>
    </row>
    <row r="1313" spans="1:20" x14ac:dyDescent="0.3">
      <c r="A1313" t="s">
        <v>1356</v>
      </c>
      <c r="B1313" t="s">
        <v>39</v>
      </c>
      <c r="C1313" t="s">
        <v>40</v>
      </c>
      <c r="D1313" t="s">
        <v>31</v>
      </c>
      <c r="E1313" t="s">
        <v>37</v>
      </c>
      <c r="F1313">
        <v>618410</v>
      </c>
      <c r="G1313">
        <v>114</v>
      </c>
      <c r="H1313">
        <v>531</v>
      </c>
      <c r="I1313">
        <v>0.97</v>
      </c>
      <c r="J1313">
        <v>46122</v>
      </c>
      <c r="K1313">
        <v>36750</v>
      </c>
      <c r="L1313">
        <v>22.9</v>
      </c>
      <c r="M1313">
        <v>48</v>
      </c>
      <c r="N1313">
        <v>109.6</v>
      </c>
      <c r="O1313">
        <v>2026</v>
      </c>
      <c r="P1313">
        <f>EV_DATA[[#This Row],[avg_ev_price_usd]]*EV_DATA[[#This Row],[ev_sales_units]]</f>
        <v>22726567500</v>
      </c>
      <c r="Q1313">
        <f>(EV_DATA[[#This Row],[vehicle_range_km]]/EV_DATA[[#This Row],[battery_capacity_kwh]])</f>
        <v>4.6578947368421053</v>
      </c>
      <c r="R1313">
        <f>(EV_DATA[[#This Row],[avg_ev_price_usd]]/EV_DATA[[#This Row],[vehicle_range_km]])</f>
        <v>69.209039548022602</v>
      </c>
      <c r="S1313">
        <f>(EV_DATA[[#This Row],[charging_stations]]/EV_DATA[[#This Row],[ev_sales_units]])*1000</f>
        <v>74.581588266683909</v>
      </c>
      <c r="T1313" t="s">
        <v>34</v>
      </c>
    </row>
    <row r="1314" spans="1:20" x14ac:dyDescent="0.3">
      <c r="A1314" t="s">
        <v>1357</v>
      </c>
      <c r="B1314" t="s">
        <v>39</v>
      </c>
      <c r="C1314" t="s">
        <v>40</v>
      </c>
      <c r="D1314" t="s">
        <v>36</v>
      </c>
      <c r="E1314" t="s">
        <v>33</v>
      </c>
      <c r="F1314">
        <v>424467</v>
      </c>
      <c r="G1314">
        <v>115</v>
      </c>
      <c r="H1314">
        <v>532</v>
      </c>
      <c r="I1314">
        <v>2.06</v>
      </c>
      <c r="J1314">
        <v>176654</v>
      </c>
      <c r="K1314">
        <v>66599</v>
      </c>
      <c r="L1314">
        <v>20</v>
      </c>
      <c r="M1314">
        <v>10.4</v>
      </c>
      <c r="N1314">
        <v>234.9</v>
      </c>
      <c r="O1314">
        <v>2026</v>
      </c>
      <c r="P1314">
        <f>EV_DATA[[#This Row],[avg_ev_price_usd]]*EV_DATA[[#This Row],[ev_sales_units]]</f>
        <v>28269077733</v>
      </c>
      <c r="Q1314">
        <f>(EV_DATA[[#This Row],[vehicle_range_km]]/EV_DATA[[#This Row],[battery_capacity_kwh]])</f>
        <v>4.6260869565217391</v>
      </c>
      <c r="R1314">
        <f>(EV_DATA[[#This Row],[avg_ev_price_usd]]/EV_DATA[[#This Row],[vehicle_range_km]])</f>
        <v>125.18609022556392</v>
      </c>
      <c r="S1314">
        <f>(EV_DATA[[#This Row],[charging_stations]]/EV_DATA[[#This Row],[ev_sales_units]])*1000</f>
        <v>416.17840727312131</v>
      </c>
      <c r="T1314" t="s">
        <v>20</v>
      </c>
    </row>
    <row r="1315" spans="1:20" x14ac:dyDescent="0.3">
      <c r="A1315" t="s">
        <v>1358</v>
      </c>
      <c r="B1315" t="s">
        <v>55</v>
      </c>
      <c r="C1315" t="s">
        <v>40</v>
      </c>
      <c r="D1315" t="s">
        <v>24</v>
      </c>
      <c r="E1315" t="s">
        <v>25</v>
      </c>
      <c r="F1315">
        <v>766360</v>
      </c>
      <c r="G1315">
        <v>75</v>
      </c>
      <c r="H1315">
        <v>345</v>
      </c>
      <c r="I1315">
        <v>0.79</v>
      </c>
      <c r="J1315">
        <v>123073</v>
      </c>
      <c r="K1315">
        <v>33035</v>
      </c>
      <c r="L1315">
        <v>24.1</v>
      </c>
      <c r="M1315">
        <v>37</v>
      </c>
      <c r="N1315">
        <v>76.3</v>
      </c>
      <c r="O1315">
        <v>2026</v>
      </c>
      <c r="P1315">
        <f>EV_DATA[[#This Row],[avg_ev_price_usd]]*EV_DATA[[#This Row],[ev_sales_units]]</f>
        <v>25316702600</v>
      </c>
      <c r="Q1315">
        <f>(EV_DATA[[#This Row],[vehicle_range_km]]/EV_DATA[[#This Row],[battery_capacity_kwh]])</f>
        <v>4.5999999999999996</v>
      </c>
      <c r="R1315">
        <f>(EV_DATA[[#This Row],[avg_ev_price_usd]]/EV_DATA[[#This Row],[vehicle_range_km]])</f>
        <v>95.753623188405797</v>
      </c>
      <c r="S1315">
        <f>(EV_DATA[[#This Row],[charging_stations]]/EV_DATA[[#This Row],[ev_sales_units]])*1000</f>
        <v>160.59423769507802</v>
      </c>
      <c r="T1315" t="s">
        <v>20</v>
      </c>
    </row>
    <row r="1316" spans="1:20" x14ac:dyDescent="0.3">
      <c r="A1316" t="s">
        <v>1359</v>
      </c>
      <c r="B1316" t="s">
        <v>66</v>
      </c>
      <c r="C1316" t="s">
        <v>17</v>
      </c>
      <c r="D1316" t="s">
        <v>58</v>
      </c>
      <c r="E1316" t="s">
        <v>19</v>
      </c>
      <c r="F1316">
        <v>247267</v>
      </c>
      <c r="G1316">
        <v>102</v>
      </c>
      <c r="H1316">
        <v>338</v>
      </c>
      <c r="I1316">
        <v>1.66</v>
      </c>
      <c r="J1316">
        <v>117836</v>
      </c>
      <c r="K1316">
        <v>51644</v>
      </c>
      <c r="L1316">
        <v>19.2</v>
      </c>
      <c r="M1316">
        <v>54.8</v>
      </c>
      <c r="N1316">
        <v>178.7</v>
      </c>
      <c r="O1316">
        <v>2026</v>
      </c>
      <c r="P1316">
        <f>EV_DATA[[#This Row],[avg_ev_price_usd]]*EV_DATA[[#This Row],[ev_sales_units]]</f>
        <v>12769856948</v>
      </c>
      <c r="Q1316">
        <f>(EV_DATA[[#This Row],[vehicle_range_km]]/EV_DATA[[#This Row],[battery_capacity_kwh]])</f>
        <v>3.3137254901960786</v>
      </c>
      <c r="R1316">
        <f>(EV_DATA[[#This Row],[avg_ev_price_usd]]/EV_DATA[[#This Row],[vehicle_range_km]])</f>
        <v>152.79289940828403</v>
      </c>
      <c r="S1316">
        <f>(EV_DATA[[#This Row],[charging_stations]]/EV_DATA[[#This Row],[ev_sales_units]])*1000</f>
        <v>476.55368488314252</v>
      </c>
      <c r="T1316" t="s">
        <v>20</v>
      </c>
    </row>
    <row r="1317" spans="1:20" x14ac:dyDescent="0.3">
      <c r="A1317" t="s">
        <v>1360</v>
      </c>
      <c r="B1317" t="s">
        <v>16</v>
      </c>
      <c r="C1317" t="s">
        <v>17</v>
      </c>
      <c r="D1317" t="s">
        <v>45</v>
      </c>
      <c r="E1317" t="s">
        <v>33</v>
      </c>
      <c r="F1317">
        <v>243914</v>
      </c>
      <c r="G1317">
        <v>79</v>
      </c>
      <c r="H1317">
        <v>364</v>
      </c>
      <c r="I1317">
        <v>1.61</v>
      </c>
      <c r="J1317">
        <v>199174</v>
      </c>
      <c r="K1317">
        <v>52723</v>
      </c>
      <c r="L1317">
        <v>19.899999999999999</v>
      </c>
      <c r="M1317">
        <v>34.799999999999997</v>
      </c>
      <c r="N1317">
        <v>70.900000000000006</v>
      </c>
      <c r="O1317">
        <v>2026</v>
      </c>
      <c r="P1317">
        <f>EV_DATA[[#This Row],[avg_ev_price_usd]]*EV_DATA[[#This Row],[ev_sales_units]]</f>
        <v>12859877822</v>
      </c>
      <c r="Q1317">
        <f>(EV_DATA[[#This Row],[vehicle_range_km]]/EV_DATA[[#This Row],[battery_capacity_kwh]])</f>
        <v>4.6075949367088604</v>
      </c>
      <c r="R1317">
        <f>(EV_DATA[[#This Row],[avg_ev_price_usd]]/EV_DATA[[#This Row],[vehicle_range_km]])</f>
        <v>144.8434065934066</v>
      </c>
      <c r="S1317">
        <f>(EV_DATA[[#This Row],[charging_stations]]/EV_DATA[[#This Row],[ev_sales_units]])*1000</f>
        <v>816.57469435948735</v>
      </c>
      <c r="T1317" t="s">
        <v>34</v>
      </c>
    </row>
    <row r="1318" spans="1:20" x14ac:dyDescent="0.3">
      <c r="A1318" t="s">
        <v>1361</v>
      </c>
      <c r="B1318" t="s">
        <v>22</v>
      </c>
      <c r="C1318" t="s">
        <v>23</v>
      </c>
      <c r="D1318" t="s">
        <v>58</v>
      </c>
      <c r="E1318" t="s">
        <v>19</v>
      </c>
      <c r="F1318">
        <v>575143</v>
      </c>
      <c r="G1318">
        <v>55</v>
      </c>
      <c r="H1318">
        <v>382</v>
      </c>
      <c r="I1318">
        <v>2.4900000000000002</v>
      </c>
      <c r="J1318">
        <v>11095</v>
      </c>
      <c r="K1318">
        <v>67699</v>
      </c>
      <c r="L1318">
        <v>23.8</v>
      </c>
      <c r="M1318">
        <v>22.6</v>
      </c>
      <c r="N1318">
        <v>7.5</v>
      </c>
      <c r="O1318">
        <v>2026</v>
      </c>
      <c r="P1318">
        <f>EV_DATA[[#This Row],[avg_ev_price_usd]]*EV_DATA[[#This Row],[ev_sales_units]]</f>
        <v>38936605957</v>
      </c>
      <c r="Q1318">
        <f>(EV_DATA[[#This Row],[vehicle_range_km]]/EV_DATA[[#This Row],[battery_capacity_kwh]])</f>
        <v>6.9454545454545453</v>
      </c>
      <c r="R1318">
        <f>(EV_DATA[[#This Row],[avg_ev_price_usd]]/EV_DATA[[#This Row],[vehicle_range_km]])</f>
        <v>177.22251308900525</v>
      </c>
      <c r="S1318">
        <f>(EV_DATA[[#This Row],[charging_stations]]/EV_DATA[[#This Row],[ev_sales_units]])*1000</f>
        <v>19.29085462224177</v>
      </c>
      <c r="T1318" t="s">
        <v>20</v>
      </c>
    </row>
    <row r="1319" spans="1:20" x14ac:dyDescent="0.3">
      <c r="A1319" t="s">
        <v>1362</v>
      </c>
      <c r="B1319" t="s">
        <v>22</v>
      </c>
      <c r="C1319" t="s">
        <v>23</v>
      </c>
      <c r="D1319" t="s">
        <v>18</v>
      </c>
      <c r="E1319" t="s">
        <v>37</v>
      </c>
      <c r="F1319">
        <v>483815</v>
      </c>
      <c r="G1319">
        <v>81</v>
      </c>
      <c r="H1319">
        <v>469</v>
      </c>
      <c r="I1319">
        <v>1.61</v>
      </c>
      <c r="J1319">
        <v>141610</v>
      </c>
      <c r="K1319">
        <v>74674</v>
      </c>
      <c r="L1319">
        <v>12.4</v>
      </c>
      <c r="M1319">
        <v>62.2</v>
      </c>
      <c r="N1319">
        <v>10.5</v>
      </c>
      <c r="O1319">
        <v>2026</v>
      </c>
      <c r="P1319">
        <f>EV_DATA[[#This Row],[avg_ev_price_usd]]*EV_DATA[[#This Row],[ev_sales_units]]</f>
        <v>36128401310</v>
      </c>
      <c r="Q1319">
        <f>(EV_DATA[[#This Row],[vehicle_range_km]]/EV_DATA[[#This Row],[battery_capacity_kwh]])</f>
        <v>5.7901234567901234</v>
      </c>
      <c r="R1319">
        <f>(EV_DATA[[#This Row],[avg_ev_price_usd]]/EV_DATA[[#This Row],[vehicle_range_km]])</f>
        <v>159.21961620469082</v>
      </c>
      <c r="S1319">
        <f>(EV_DATA[[#This Row],[charging_stations]]/EV_DATA[[#This Row],[ev_sales_units]])*1000</f>
        <v>292.69452166633943</v>
      </c>
      <c r="T1319" t="s">
        <v>20</v>
      </c>
    </row>
    <row r="1320" spans="1:20" x14ac:dyDescent="0.3">
      <c r="A1320" t="s">
        <v>1363</v>
      </c>
      <c r="B1320" t="s">
        <v>61</v>
      </c>
      <c r="C1320" t="s">
        <v>40</v>
      </c>
      <c r="D1320" t="s">
        <v>36</v>
      </c>
      <c r="E1320" t="s">
        <v>19</v>
      </c>
      <c r="F1320">
        <v>135460</v>
      </c>
      <c r="G1320">
        <v>56</v>
      </c>
      <c r="H1320">
        <v>563</v>
      </c>
      <c r="I1320">
        <v>2.16</v>
      </c>
      <c r="J1320">
        <v>32017</v>
      </c>
      <c r="K1320">
        <v>60949</v>
      </c>
      <c r="L1320">
        <v>20.2</v>
      </c>
      <c r="M1320">
        <v>9.1</v>
      </c>
      <c r="N1320">
        <v>268.3</v>
      </c>
      <c r="O1320">
        <v>2026</v>
      </c>
      <c r="P1320">
        <f>EV_DATA[[#This Row],[avg_ev_price_usd]]*EV_DATA[[#This Row],[ev_sales_units]]</f>
        <v>8256151540</v>
      </c>
      <c r="Q1320">
        <f>(EV_DATA[[#This Row],[vehicle_range_km]]/EV_DATA[[#This Row],[battery_capacity_kwh]])</f>
        <v>10.053571428571429</v>
      </c>
      <c r="R1320">
        <f>(EV_DATA[[#This Row],[avg_ev_price_usd]]/EV_DATA[[#This Row],[vehicle_range_km]])</f>
        <v>108.25754884547069</v>
      </c>
      <c r="S1320">
        <f>(EV_DATA[[#This Row],[charging_stations]]/EV_DATA[[#This Row],[ev_sales_units]])*1000</f>
        <v>236.35759633840249</v>
      </c>
      <c r="T1320" t="s">
        <v>20</v>
      </c>
    </row>
    <row r="1321" spans="1:20" x14ac:dyDescent="0.3">
      <c r="A1321" t="s">
        <v>1364</v>
      </c>
      <c r="B1321" t="s">
        <v>27</v>
      </c>
      <c r="C1321" t="s">
        <v>28</v>
      </c>
      <c r="D1321" t="s">
        <v>72</v>
      </c>
      <c r="E1321" t="s">
        <v>25</v>
      </c>
      <c r="F1321">
        <v>349330</v>
      </c>
      <c r="G1321">
        <v>49</v>
      </c>
      <c r="H1321">
        <v>538</v>
      </c>
      <c r="I1321">
        <v>0.87</v>
      </c>
      <c r="J1321">
        <v>155893</v>
      </c>
      <c r="K1321">
        <v>48666</v>
      </c>
      <c r="L1321">
        <v>14</v>
      </c>
      <c r="M1321">
        <v>43.6</v>
      </c>
      <c r="N1321">
        <v>175</v>
      </c>
      <c r="O1321">
        <v>2026</v>
      </c>
      <c r="P1321">
        <f>EV_DATA[[#This Row],[avg_ev_price_usd]]*EV_DATA[[#This Row],[ev_sales_units]]</f>
        <v>17000493780</v>
      </c>
      <c r="Q1321">
        <f>(EV_DATA[[#This Row],[vehicle_range_km]]/EV_DATA[[#This Row],[battery_capacity_kwh]])</f>
        <v>10.979591836734693</v>
      </c>
      <c r="R1321">
        <f>(EV_DATA[[#This Row],[avg_ev_price_usd]]/EV_DATA[[#This Row],[vehicle_range_km]])</f>
        <v>90.457249070631974</v>
      </c>
      <c r="S1321">
        <f>(EV_DATA[[#This Row],[charging_stations]]/EV_DATA[[#This Row],[ev_sales_units]])*1000</f>
        <v>446.26284601952312</v>
      </c>
      <c r="T1321" t="s">
        <v>20</v>
      </c>
    </row>
    <row r="1322" spans="1:20" x14ac:dyDescent="0.3">
      <c r="A1322" t="s">
        <v>1365</v>
      </c>
      <c r="B1322" t="s">
        <v>39</v>
      </c>
      <c r="C1322" t="s">
        <v>40</v>
      </c>
      <c r="D1322" t="s">
        <v>18</v>
      </c>
      <c r="E1322" t="s">
        <v>37</v>
      </c>
      <c r="F1322">
        <v>774894</v>
      </c>
      <c r="G1322">
        <v>120</v>
      </c>
      <c r="H1322">
        <v>462</v>
      </c>
      <c r="I1322">
        <v>0.87</v>
      </c>
      <c r="J1322">
        <v>92583</v>
      </c>
      <c r="K1322">
        <v>35712</v>
      </c>
      <c r="L1322">
        <v>17.600000000000001</v>
      </c>
      <c r="M1322">
        <v>10.4</v>
      </c>
      <c r="N1322">
        <v>145.80000000000001</v>
      </c>
      <c r="O1322">
        <v>2026</v>
      </c>
      <c r="P1322">
        <f>EV_DATA[[#This Row],[avg_ev_price_usd]]*EV_DATA[[#This Row],[ev_sales_units]]</f>
        <v>27673014528</v>
      </c>
      <c r="Q1322">
        <f>(EV_DATA[[#This Row],[vehicle_range_km]]/EV_DATA[[#This Row],[battery_capacity_kwh]])</f>
        <v>3.85</v>
      </c>
      <c r="R1322">
        <f>(EV_DATA[[#This Row],[avg_ev_price_usd]]/EV_DATA[[#This Row],[vehicle_range_km]])</f>
        <v>77.298701298701303</v>
      </c>
      <c r="S1322">
        <f>(EV_DATA[[#This Row],[charging_stations]]/EV_DATA[[#This Row],[ev_sales_units]])*1000</f>
        <v>119.47827702885814</v>
      </c>
      <c r="T1322" t="s">
        <v>34</v>
      </c>
    </row>
    <row r="1323" spans="1:20" x14ac:dyDescent="0.3">
      <c r="A1323" t="s">
        <v>1366</v>
      </c>
      <c r="B1323" t="s">
        <v>39</v>
      </c>
      <c r="C1323" t="s">
        <v>40</v>
      </c>
      <c r="D1323" t="s">
        <v>47</v>
      </c>
      <c r="E1323" t="s">
        <v>33</v>
      </c>
      <c r="F1323">
        <v>398661</v>
      </c>
      <c r="G1323">
        <v>82</v>
      </c>
      <c r="H1323">
        <v>329</v>
      </c>
      <c r="I1323">
        <v>2.66</v>
      </c>
      <c r="J1323">
        <v>134208</v>
      </c>
      <c r="K1323">
        <v>50992</v>
      </c>
      <c r="L1323">
        <v>20.2</v>
      </c>
      <c r="M1323">
        <v>15</v>
      </c>
      <c r="N1323">
        <v>284.39999999999998</v>
      </c>
      <c r="O1323">
        <v>2026</v>
      </c>
      <c r="P1323">
        <f>EV_DATA[[#This Row],[avg_ev_price_usd]]*EV_DATA[[#This Row],[ev_sales_units]]</f>
        <v>20328521712</v>
      </c>
      <c r="Q1323">
        <f>(EV_DATA[[#This Row],[vehicle_range_km]]/EV_DATA[[#This Row],[battery_capacity_kwh]])</f>
        <v>4.0121951219512191</v>
      </c>
      <c r="R1323">
        <f>(EV_DATA[[#This Row],[avg_ev_price_usd]]/EV_DATA[[#This Row],[vehicle_range_km]])</f>
        <v>154.99088145896656</v>
      </c>
      <c r="S1323">
        <f>(EV_DATA[[#This Row],[charging_stations]]/EV_DATA[[#This Row],[ev_sales_units]])*1000</f>
        <v>336.64692558339038</v>
      </c>
      <c r="T1323" t="s">
        <v>20</v>
      </c>
    </row>
    <row r="1324" spans="1:20" x14ac:dyDescent="0.3">
      <c r="A1324" t="s">
        <v>1367</v>
      </c>
      <c r="B1324" t="s">
        <v>66</v>
      </c>
      <c r="C1324" t="s">
        <v>17</v>
      </c>
      <c r="D1324" t="s">
        <v>58</v>
      </c>
      <c r="E1324" t="s">
        <v>33</v>
      </c>
      <c r="F1324">
        <v>721627</v>
      </c>
      <c r="G1324">
        <v>42</v>
      </c>
      <c r="H1324">
        <v>562</v>
      </c>
      <c r="I1324">
        <v>1.36</v>
      </c>
      <c r="J1324">
        <v>188315</v>
      </c>
      <c r="K1324">
        <v>54530</v>
      </c>
      <c r="L1324">
        <v>22.2</v>
      </c>
      <c r="M1324">
        <v>33.6</v>
      </c>
      <c r="N1324">
        <v>194.7</v>
      </c>
      <c r="O1324">
        <v>2026</v>
      </c>
      <c r="P1324">
        <f>EV_DATA[[#This Row],[avg_ev_price_usd]]*EV_DATA[[#This Row],[ev_sales_units]]</f>
        <v>39350320310</v>
      </c>
      <c r="Q1324">
        <f>(EV_DATA[[#This Row],[vehicle_range_km]]/EV_DATA[[#This Row],[battery_capacity_kwh]])</f>
        <v>13.380952380952381</v>
      </c>
      <c r="R1324">
        <f>(EV_DATA[[#This Row],[avg_ev_price_usd]]/EV_DATA[[#This Row],[vehicle_range_km]])</f>
        <v>97.028469750889684</v>
      </c>
      <c r="S1324">
        <f>(EV_DATA[[#This Row],[charging_stations]]/EV_DATA[[#This Row],[ev_sales_units]])*1000</f>
        <v>260.95891644852537</v>
      </c>
      <c r="T1324" t="s">
        <v>34</v>
      </c>
    </row>
    <row r="1325" spans="1:20" x14ac:dyDescent="0.3">
      <c r="A1325" t="s">
        <v>1368</v>
      </c>
      <c r="B1325" t="s">
        <v>49</v>
      </c>
      <c r="C1325" t="s">
        <v>23</v>
      </c>
      <c r="D1325" t="s">
        <v>24</v>
      </c>
      <c r="E1325" t="s">
        <v>37</v>
      </c>
      <c r="F1325">
        <v>353296</v>
      </c>
      <c r="G1325">
        <v>107</v>
      </c>
      <c r="H1325">
        <v>369</v>
      </c>
      <c r="I1325">
        <v>1.73</v>
      </c>
      <c r="J1325">
        <v>103523</v>
      </c>
      <c r="K1325">
        <v>76822</v>
      </c>
      <c r="L1325">
        <v>24.6</v>
      </c>
      <c r="M1325">
        <v>48.3</v>
      </c>
      <c r="N1325">
        <v>139.6</v>
      </c>
      <c r="O1325">
        <v>2026</v>
      </c>
      <c r="P1325">
        <f>EV_DATA[[#This Row],[avg_ev_price_usd]]*EV_DATA[[#This Row],[ev_sales_units]]</f>
        <v>27140905312</v>
      </c>
      <c r="Q1325">
        <f>(EV_DATA[[#This Row],[vehicle_range_km]]/EV_DATA[[#This Row],[battery_capacity_kwh]])</f>
        <v>3.4485981308411215</v>
      </c>
      <c r="R1325">
        <f>(EV_DATA[[#This Row],[avg_ev_price_usd]]/EV_DATA[[#This Row],[vehicle_range_km]])</f>
        <v>208.18970189701898</v>
      </c>
      <c r="S1325">
        <f>(EV_DATA[[#This Row],[charging_stations]]/EV_DATA[[#This Row],[ev_sales_units]])*1000</f>
        <v>293.02058330691546</v>
      </c>
      <c r="T1325" t="s">
        <v>34</v>
      </c>
    </row>
    <row r="1326" spans="1:20" x14ac:dyDescent="0.3">
      <c r="A1326" t="s">
        <v>1369</v>
      </c>
      <c r="B1326" t="s">
        <v>16</v>
      </c>
      <c r="C1326" t="s">
        <v>17</v>
      </c>
      <c r="D1326" t="s">
        <v>29</v>
      </c>
      <c r="E1326" t="s">
        <v>37</v>
      </c>
      <c r="F1326">
        <v>122367</v>
      </c>
      <c r="G1326">
        <v>93</v>
      </c>
      <c r="H1326">
        <v>366</v>
      </c>
      <c r="I1326">
        <v>1.78</v>
      </c>
      <c r="J1326">
        <v>169878</v>
      </c>
      <c r="K1326">
        <v>30472</v>
      </c>
      <c r="L1326">
        <v>19.5</v>
      </c>
      <c r="M1326">
        <v>40.6</v>
      </c>
      <c r="N1326">
        <v>273.10000000000002</v>
      </c>
      <c r="O1326">
        <v>2026</v>
      </c>
      <c r="P1326">
        <f>EV_DATA[[#This Row],[avg_ev_price_usd]]*EV_DATA[[#This Row],[ev_sales_units]]</f>
        <v>3728767224</v>
      </c>
      <c r="Q1326">
        <f>(EV_DATA[[#This Row],[vehicle_range_km]]/EV_DATA[[#This Row],[battery_capacity_kwh]])</f>
        <v>3.935483870967742</v>
      </c>
      <c r="R1326">
        <f>(EV_DATA[[#This Row],[avg_ev_price_usd]]/EV_DATA[[#This Row],[vehicle_range_km]])</f>
        <v>83.256830601092901</v>
      </c>
      <c r="S1326">
        <f>(EV_DATA[[#This Row],[charging_stations]]/EV_DATA[[#This Row],[ev_sales_units]])*1000</f>
        <v>1388.2664443845154</v>
      </c>
      <c r="T1326" t="s">
        <v>34</v>
      </c>
    </row>
    <row r="1327" spans="1:20" x14ac:dyDescent="0.3">
      <c r="A1327" t="s">
        <v>1370</v>
      </c>
      <c r="B1327" t="s">
        <v>49</v>
      </c>
      <c r="C1327" t="s">
        <v>23</v>
      </c>
      <c r="D1327" t="s">
        <v>24</v>
      </c>
      <c r="E1327" t="s">
        <v>33</v>
      </c>
      <c r="F1327">
        <v>834963</v>
      </c>
      <c r="G1327">
        <v>50</v>
      </c>
      <c r="H1327">
        <v>646</v>
      </c>
      <c r="I1327">
        <v>0.88</v>
      </c>
      <c r="J1327">
        <v>108781</v>
      </c>
      <c r="K1327">
        <v>59368</v>
      </c>
      <c r="L1327">
        <v>18.7</v>
      </c>
      <c r="M1327">
        <v>29.3</v>
      </c>
      <c r="N1327">
        <v>162.19999999999999</v>
      </c>
      <c r="O1327">
        <v>2026</v>
      </c>
      <c r="P1327">
        <f>EV_DATA[[#This Row],[avg_ev_price_usd]]*EV_DATA[[#This Row],[ev_sales_units]]</f>
        <v>49570083384</v>
      </c>
      <c r="Q1327">
        <f>(EV_DATA[[#This Row],[vehicle_range_km]]/EV_DATA[[#This Row],[battery_capacity_kwh]])</f>
        <v>12.92</v>
      </c>
      <c r="R1327">
        <f>(EV_DATA[[#This Row],[avg_ev_price_usd]]/EV_DATA[[#This Row],[vehicle_range_km]])</f>
        <v>91.900928792569658</v>
      </c>
      <c r="S1327">
        <f>(EV_DATA[[#This Row],[charging_stations]]/EV_DATA[[#This Row],[ev_sales_units]])*1000</f>
        <v>130.28241970003464</v>
      </c>
      <c r="T1327" t="s">
        <v>34</v>
      </c>
    </row>
    <row r="1328" spans="1:20" x14ac:dyDescent="0.3">
      <c r="A1328" t="s">
        <v>1371</v>
      </c>
      <c r="B1328" t="s">
        <v>22</v>
      </c>
      <c r="C1328" t="s">
        <v>23</v>
      </c>
      <c r="D1328" t="s">
        <v>43</v>
      </c>
      <c r="E1328" t="s">
        <v>37</v>
      </c>
      <c r="F1328">
        <v>483728</v>
      </c>
      <c r="G1328">
        <v>79</v>
      </c>
      <c r="H1328">
        <v>595</v>
      </c>
      <c r="I1328">
        <v>1.94</v>
      </c>
      <c r="J1328">
        <v>171912</v>
      </c>
      <c r="K1328">
        <v>46629</v>
      </c>
      <c r="L1328">
        <v>17.2</v>
      </c>
      <c r="M1328">
        <v>40.1</v>
      </c>
      <c r="N1328">
        <v>268.7</v>
      </c>
      <c r="O1328">
        <v>2026</v>
      </c>
      <c r="P1328">
        <f>EV_DATA[[#This Row],[avg_ev_price_usd]]*EV_DATA[[#This Row],[ev_sales_units]]</f>
        <v>22555752912</v>
      </c>
      <c r="Q1328">
        <f>(EV_DATA[[#This Row],[vehicle_range_km]]/EV_DATA[[#This Row],[battery_capacity_kwh]])</f>
        <v>7.5316455696202533</v>
      </c>
      <c r="R1328">
        <f>(EV_DATA[[#This Row],[avg_ev_price_usd]]/EV_DATA[[#This Row],[vehicle_range_km]])</f>
        <v>78.368067226890759</v>
      </c>
      <c r="S1328">
        <f>(EV_DATA[[#This Row],[charging_stations]]/EV_DATA[[#This Row],[ev_sales_units]])*1000</f>
        <v>355.38980584129928</v>
      </c>
      <c r="T1328" t="s">
        <v>20</v>
      </c>
    </row>
    <row r="1329" spans="1:20" x14ac:dyDescent="0.3">
      <c r="A1329" t="s">
        <v>1372</v>
      </c>
      <c r="B1329" t="s">
        <v>22</v>
      </c>
      <c r="C1329" t="s">
        <v>23</v>
      </c>
      <c r="D1329" t="s">
        <v>29</v>
      </c>
      <c r="E1329" t="s">
        <v>33</v>
      </c>
      <c r="F1329">
        <v>217616</v>
      </c>
      <c r="G1329">
        <v>69</v>
      </c>
      <c r="H1329">
        <v>426</v>
      </c>
      <c r="I1329">
        <v>1</v>
      </c>
      <c r="J1329">
        <v>102258</v>
      </c>
      <c r="K1329">
        <v>27757</v>
      </c>
      <c r="L1329">
        <v>21.2</v>
      </c>
      <c r="M1329">
        <v>49</v>
      </c>
      <c r="N1329">
        <v>86.3</v>
      </c>
      <c r="O1329">
        <v>2026</v>
      </c>
      <c r="P1329">
        <f>EV_DATA[[#This Row],[avg_ev_price_usd]]*EV_DATA[[#This Row],[ev_sales_units]]</f>
        <v>6040367312</v>
      </c>
      <c r="Q1329">
        <f>(EV_DATA[[#This Row],[vehicle_range_km]]/EV_DATA[[#This Row],[battery_capacity_kwh]])</f>
        <v>6.1739130434782608</v>
      </c>
      <c r="R1329">
        <f>(EV_DATA[[#This Row],[avg_ev_price_usd]]/EV_DATA[[#This Row],[vehicle_range_km]])</f>
        <v>65.157276995305168</v>
      </c>
      <c r="S1329">
        <f>(EV_DATA[[#This Row],[charging_stations]]/EV_DATA[[#This Row],[ev_sales_units]])*1000</f>
        <v>469.90111021248435</v>
      </c>
      <c r="T1329" t="s">
        <v>20</v>
      </c>
    </row>
    <row r="1330" spans="1:20" x14ac:dyDescent="0.3">
      <c r="A1330" t="s">
        <v>1373</v>
      </c>
      <c r="B1330" t="s">
        <v>55</v>
      </c>
      <c r="C1330" t="s">
        <v>40</v>
      </c>
      <c r="D1330" t="s">
        <v>47</v>
      </c>
      <c r="E1330" t="s">
        <v>33</v>
      </c>
      <c r="F1330">
        <v>453326</v>
      </c>
      <c r="G1330">
        <v>100</v>
      </c>
      <c r="H1330">
        <v>301</v>
      </c>
      <c r="I1330">
        <v>2.2400000000000002</v>
      </c>
      <c r="J1330">
        <v>110934</v>
      </c>
      <c r="K1330">
        <v>44893</v>
      </c>
      <c r="L1330">
        <v>12.8</v>
      </c>
      <c r="M1330">
        <v>22.6</v>
      </c>
      <c r="N1330">
        <v>266.89999999999998</v>
      </c>
      <c r="O1330">
        <v>2026</v>
      </c>
      <c r="P1330">
        <f>EV_DATA[[#This Row],[avg_ev_price_usd]]*EV_DATA[[#This Row],[ev_sales_units]]</f>
        <v>20351164118</v>
      </c>
      <c r="Q1330">
        <f>(EV_DATA[[#This Row],[vehicle_range_km]]/EV_DATA[[#This Row],[battery_capacity_kwh]])</f>
        <v>3.01</v>
      </c>
      <c r="R1330">
        <f>(EV_DATA[[#This Row],[avg_ev_price_usd]]/EV_DATA[[#This Row],[vehicle_range_km]])</f>
        <v>149.14617940199335</v>
      </c>
      <c r="S1330">
        <f>(EV_DATA[[#This Row],[charging_stations]]/EV_DATA[[#This Row],[ev_sales_units]])*1000</f>
        <v>244.71131150650965</v>
      </c>
      <c r="T1330" t="s">
        <v>34</v>
      </c>
    </row>
    <row r="1331" spans="1:20" x14ac:dyDescent="0.3">
      <c r="A1331" t="s">
        <v>1374</v>
      </c>
      <c r="B1331" t="s">
        <v>49</v>
      </c>
      <c r="C1331" t="s">
        <v>23</v>
      </c>
      <c r="D1331" t="s">
        <v>29</v>
      </c>
      <c r="E1331" t="s">
        <v>33</v>
      </c>
      <c r="F1331">
        <v>392930</v>
      </c>
      <c r="G1331">
        <v>77</v>
      </c>
      <c r="H1331">
        <v>580</v>
      </c>
      <c r="I1331">
        <v>1.73</v>
      </c>
      <c r="J1331">
        <v>28765</v>
      </c>
      <c r="K1331">
        <v>68173</v>
      </c>
      <c r="L1331">
        <v>17.3</v>
      </c>
      <c r="M1331">
        <v>50.3</v>
      </c>
      <c r="N1331">
        <v>83.5</v>
      </c>
      <c r="O1331">
        <v>2026</v>
      </c>
      <c r="P1331">
        <f>EV_DATA[[#This Row],[avg_ev_price_usd]]*EV_DATA[[#This Row],[ev_sales_units]]</f>
        <v>26787216890</v>
      </c>
      <c r="Q1331">
        <f>(EV_DATA[[#This Row],[vehicle_range_km]]/EV_DATA[[#This Row],[battery_capacity_kwh]])</f>
        <v>7.5324675324675328</v>
      </c>
      <c r="R1331">
        <f>(EV_DATA[[#This Row],[avg_ev_price_usd]]/EV_DATA[[#This Row],[vehicle_range_km]])</f>
        <v>117.53965517241379</v>
      </c>
      <c r="S1331">
        <f>(EV_DATA[[#This Row],[charging_stations]]/EV_DATA[[#This Row],[ev_sales_units]])*1000</f>
        <v>73.20642353599878</v>
      </c>
      <c r="T1331" t="s">
        <v>20</v>
      </c>
    </row>
    <row r="1332" spans="1:20" x14ac:dyDescent="0.3">
      <c r="A1332" t="s">
        <v>1375</v>
      </c>
      <c r="B1332" t="s">
        <v>16</v>
      </c>
      <c r="C1332" t="s">
        <v>17</v>
      </c>
      <c r="D1332" t="s">
        <v>72</v>
      </c>
      <c r="E1332" t="s">
        <v>19</v>
      </c>
      <c r="F1332">
        <v>397905</v>
      </c>
      <c r="G1332">
        <v>101</v>
      </c>
      <c r="H1332">
        <v>345</v>
      </c>
      <c r="I1332">
        <v>1.71</v>
      </c>
      <c r="J1332">
        <v>32179</v>
      </c>
      <c r="K1332">
        <v>56414</v>
      </c>
      <c r="L1332">
        <v>21.3</v>
      </c>
      <c r="M1332">
        <v>15.6</v>
      </c>
      <c r="N1332">
        <v>157.69999999999999</v>
      </c>
      <c r="O1332">
        <v>2026</v>
      </c>
      <c r="P1332">
        <f>EV_DATA[[#This Row],[avg_ev_price_usd]]*EV_DATA[[#This Row],[ev_sales_units]]</f>
        <v>22447412670</v>
      </c>
      <c r="Q1332">
        <f>(EV_DATA[[#This Row],[vehicle_range_km]]/EV_DATA[[#This Row],[battery_capacity_kwh]])</f>
        <v>3.4158415841584158</v>
      </c>
      <c r="R1332">
        <f>(EV_DATA[[#This Row],[avg_ev_price_usd]]/EV_DATA[[#This Row],[vehicle_range_km]])</f>
        <v>163.51884057971014</v>
      </c>
      <c r="S1332">
        <f>(EV_DATA[[#This Row],[charging_stations]]/EV_DATA[[#This Row],[ev_sales_units]])*1000</f>
        <v>80.871062188210757</v>
      </c>
      <c r="T1332" t="s">
        <v>20</v>
      </c>
    </row>
    <row r="1333" spans="1:20" x14ac:dyDescent="0.3">
      <c r="A1333" t="s">
        <v>1376</v>
      </c>
      <c r="B1333" t="s">
        <v>49</v>
      </c>
      <c r="C1333" t="s">
        <v>23</v>
      </c>
      <c r="D1333" t="s">
        <v>45</v>
      </c>
      <c r="E1333" t="s">
        <v>37</v>
      </c>
      <c r="F1333">
        <v>541381</v>
      </c>
      <c r="G1333">
        <v>61</v>
      </c>
      <c r="H1333">
        <v>406</v>
      </c>
      <c r="I1333">
        <v>2.19</v>
      </c>
      <c r="J1333">
        <v>114083</v>
      </c>
      <c r="K1333">
        <v>77335</v>
      </c>
      <c r="L1333">
        <v>19.8</v>
      </c>
      <c r="M1333">
        <v>46.8</v>
      </c>
      <c r="N1333">
        <v>18.2</v>
      </c>
      <c r="O1333">
        <v>2026</v>
      </c>
      <c r="P1333">
        <f>EV_DATA[[#This Row],[avg_ev_price_usd]]*EV_DATA[[#This Row],[ev_sales_units]]</f>
        <v>41867699635</v>
      </c>
      <c r="Q1333">
        <f>(EV_DATA[[#This Row],[vehicle_range_km]]/EV_DATA[[#This Row],[battery_capacity_kwh]])</f>
        <v>6.6557377049180326</v>
      </c>
      <c r="R1333">
        <f>(EV_DATA[[#This Row],[avg_ev_price_usd]]/EV_DATA[[#This Row],[vehicle_range_km]])</f>
        <v>190.48029556650246</v>
      </c>
      <c r="S1333">
        <f>(EV_DATA[[#This Row],[charging_stations]]/EV_DATA[[#This Row],[ev_sales_units]])*1000</f>
        <v>210.72590282998479</v>
      </c>
      <c r="T1333" t="s">
        <v>34</v>
      </c>
    </row>
    <row r="1334" spans="1:20" x14ac:dyDescent="0.3">
      <c r="A1334" t="s">
        <v>1377</v>
      </c>
      <c r="B1334" t="s">
        <v>27</v>
      </c>
      <c r="C1334" t="s">
        <v>28</v>
      </c>
      <c r="D1334" t="s">
        <v>24</v>
      </c>
      <c r="E1334" t="s">
        <v>37</v>
      </c>
      <c r="F1334">
        <v>537310</v>
      </c>
      <c r="G1334">
        <v>112</v>
      </c>
      <c r="H1334">
        <v>538</v>
      </c>
      <c r="I1334">
        <v>1.02</v>
      </c>
      <c r="J1334">
        <v>147022</v>
      </c>
      <c r="K1334">
        <v>65104</v>
      </c>
      <c r="L1334">
        <v>20.3</v>
      </c>
      <c r="M1334">
        <v>12.9</v>
      </c>
      <c r="N1334">
        <v>182.6</v>
      </c>
      <c r="O1334">
        <v>2026</v>
      </c>
      <c r="P1334">
        <f>EV_DATA[[#This Row],[avg_ev_price_usd]]*EV_DATA[[#This Row],[ev_sales_units]]</f>
        <v>34981030240</v>
      </c>
      <c r="Q1334">
        <f>(EV_DATA[[#This Row],[vehicle_range_km]]/EV_DATA[[#This Row],[battery_capacity_kwh]])</f>
        <v>4.8035714285714288</v>
      </c>
      <c r="R1334">
        <f>(EV_DATA[[#This Row],[avg_ev_price_usd]]/EV_DATA[[#This Row],[vehicle_range_km]])</f>
        <v>121.01115241635688</v>
      </c>
      <c r="S1334">
        <f>(EV_DATA[[#This Row],[charging_stations]]/EV_DATA[[#This Row],[ev_sales_units]])*1000</f>
        <v>273.62602594405467</v>
      </c>
      <c r="T1334" t="s">
        <v>34</v>
      </c>
    </row>
    <row r="1335" spans="1:20" x14ac:dyDescent="0.3">
      <c r="A1335" t="s">
        <v>1378</v>
      </c>
      <c r="B1335" t="s">
        <v>66</v>
      </c>
      <c r="C1335" t="s">
        <v>17</v>
      </c>
      <c r="D1335" t="s">
        <v>58</v>
      </c>
      <c r="E1335" t="s">
        <v>19</v>
      </c>
      <c r="F1335">
        <v>157670</v>
      </c>
      <c r="G1335">
        <v>79</v>
      </c>
      <c r="H1335">
        <v>287</v>
      </c>
      <c r="I1335">
        <v>1.61</v>
      </c>
      <c r="J1335">
        <v>44589</v>
      </c>
      <c r="K1335">
        <v>41865</v>
      </c>
      <c r="L1335">
        <v>13.2</v>
      </c>
      <c r="M1335">
        <v>20.6</v>
      </c>
      <c r="N1335">
        <v>183.1</v>
      </c>
      <c r="O1335">
        <v>2026</v>
      </c>
      <c r="P1335">
        <f>EV_DATA[[#This Row],[avg_ev_price_usd]]*EV_DATA[[#This Row],[ev_sales_units]]</f>
        <v>6600854550</v>
      </c>
      <c r="Q1335">
        <f>(EV_DATA[[#This Row],[vehicle_range_km]]/EV_DATA[[#This Row],[battery_capacity_kwh]])</f>
        <v>3.6329113924050631</v>
      </c>
      <c r="R1335">
        <f>(EV_DATA[[#This Row],[avg_ev_price_usd]]/EV_DATA[[#This Row],[vehicle_range_km]])</f>
        <v>145.87108013937282</v>
      </c>
      <c r="S1335">
        <f>(EV_DATA[[#This Row],[charging_stations]]/EV_DATA[[#This Row],[ev_sales_units]])*1000</f>
        <v>282.79951798059238</v>
      </c>
      <c r="T1335" t="s">
        <v>20</v>
      </c>
    </row>
    <row r="1336" spans="1:20" x14ac:dyDescent="0.3">
      <c r="A1336" t="s">
        <v>1379</v>
      </c>
      <c r="B1336" t="s">
        <v>39</v>
      </c>
      <c r="C1336" t="s">
        <v>40</v>
      </c>
      <c r="D1336" t="s">
        <v>58</v>
      </c>
      <c r="E1336" t="s">
        <v>37</v>
      </c>
      <c r="F1336">
        <v>545475</v>
      </c>
      <c r="G1336">
        <v>49</v>
      </c>
      <c r="H1336">
        <v>365</v>
      </c>
      <c r="I1336">
        <v>1.1200000000000001</v>
      </c>
      <c r="J1336">
        <v>191162</v>
      </c>
      <c r="K1336">
        <v>84110</v>
      </c>
      <c r="L1336">
        <v>22.2</v>
      </c>
      <c r="M1336">
        <v>5.6</v>
      </c>
      <c r="N1336">
        <v>110.7</v>
      </c>
      <c r="O1336">
        <v>2026</v>
      </c>
      <c r="P1336">
        <f>EV_DATA[[#This Row],[avg_ev_price_usd]]*EV_DATA[[#This Row],[ev_sales_units]]</f>
        <v>45879902250</v>
      </c>
      <c r="Q1336">
        <f>(EV_DATA[[#This Row],[vehicle_range_km]]/EV_DATA[[#This Row],[battery_capacity_kwh]])</f>
        <v>7.4489795918367347</v>
      </c>
      <c r="R1336">
        <f>(EV_DATA[[#This Row],[avg_ev_price_usd]]/EV_DATA[[#This Row],[vehicle_range_km]])</f>
        <v>230.43835616438355</v>
      </c>
      <c r="S1336">
        <f>(EV_DATA[[#This Row],[charging_stations]]/EV_DATA[[#This Row],[ev_sales_units]])*1000</f>
        <v>350.45052477198772</v>
      </c>
      <c r="T1336" t="s">
        <v>20</v>
      </c>
    </row>
    <row r="1337" spans="1:20" x14ac:dyDescent="0.3">
      <c r="A1337" t="s">
        <v>1380</v>
      </c>
      <c r="B1337" t="s">
        <v>22</v>
      </c>
      <c r="C1337" t="s">
        <v>23</v>
      </c>
      <c r="D1337" t="s">
        <v>29</v>
      </c>
      <c r="E1337" t="s">
        <v>37</v>
      </c>
      <c r="F1337">
        <v>837170</v>
      </c>
      <c r="G1337">
        <v>79</v>
      </c>
      <c r="H1337">
        <v>300</v>
      </c>
      <c r="I1337">
        <v>1.6</v>
      </c>
      <c r="J1337">
        <v>59365</v>
      </c>
      <c r="K1337">
        <v>32640</v>
      </c>
      <c r="L1337">
        <v>24.9</v>
      </c>
      <c r="M1337">
        <v>45.3</v>
      </c>
      <c r="N1337">
        <v>137.4</v>
      </c>
      <c r="O1337">
        <v>2026</v>
      </c>
      <c r="P1337">
        <f>EV_DATA[[#This Row],[avg_ev_price_usd]]*EV_DATA[[#This Row],[ev_sales_units]]</f>
        <v>27325228800</v>
      </c>
      <c r="Q1337">
        <f>(EV_DATA[[#This Row],[vehicle_range_km]]/EV_DATA[[#This Row],[battery_capacity_kwh]])</f>
        <v>3.7974683544303796</v>
      </c>
      <c r="R1337">
        <f>(EV_DATA[[#This Row],[avg_ev_price_usd]]/EV_DATA[[#This Row],[vehicle_range_km]])</f>
        <v>108.8</v>
      </c>
      <c r="S1337">
        <f>(EV_DATA[[#This Row],[charging_stations]]/EV_DATA[[#This Row],[ev_sales_units]])*1000</f>
        <v>70.911523346512652</v>
      </c>
      <c r="T1337" t="s">
        <v>20</v>
      </c>
    </row>
    <row r="1338" spans="1:20" x14ac:dyDescent="0.3">
      <c r="A1338" t="s">
        <v>1381</v>
      </c>
      <c r="B1338" t="s">
        <v>39</v>
      </c>
      <c r="C1338" t="s">
        <v>40</v>
      </c>
      <c r="D1338" t="s">
        <v>29</v>
      </c>
      <c r="E1338" t="s">
        <v>37</v>
      </c>
      <c r="F1338">
        <v>46781</v>
      </c>
      <c r="G1338">
        <v>54</v>
      </c>
      <c r="H1338">
        <v>400</v>
      </c>
      <c r="I1338">
        <v>1.47</v>
      </c>
      <c r="J1338">
        <v>193109</v>
      </c>
      <c r="K1338">
        <v>80877</v>
      </c>
      <c r="L1338">
        <v>22.5</v>
      </c>
      <c r="M1338">
        <v>23.3</v>
      </c>
      <c r="N1338">
        <v>107.3</v>
      </c>
      <c r="O1338">
        <v>2026</v>
      </c>
      <c r="P1338">
        <f>EV_DATA[[#This Row],[avg_ev_price_usd]]*EV_DATA[[#This Row],[ev_sales_units]]</f>
        <v>3783506937</v>
      </c>
      <c r="Q1338">
        <f>(EV_DATA[[#This Row],[vehicle_range_km]]/EV_DATA[[#This Row],[battery_capacity_kwh]])</f>
        <v>7.4074074074074074</v>
      </c>
      <c r="R1338">
        <f>(EV_DATA[[#This Row],[avg_ev_price_usd]]/EV_DATA[[#This Row],[vehicle_range_km]])</f>
        <v>202.1925</v>
      </c>
      <c r="S1338">
        <f>(EV_DATA[[#This Row],[charging_stations]]/EV_DATA[[#This Row],[ev_sales_units]])*1000</f>
        <v>4127.9365554391734</v>
      </c>
      <c r="T1338" t="s">
        <v>34</v>
      </c>
    </row>
    <row r="1339" spans="1:20" x14ac:dyDescent="0.3">
      <c r="A1339" t="s">
        <v>1382</v>
      </c>
      <c r="B1339" t="s">
        <v>55</v>
      </c>
      <c r="C1339" t="s">
        <v>40</v>
      </c>
      <c r="D1339" t="s">
        <v>36</v>
      </c>
      <c r="E1339" t="s">
        <v>33</v>
      </c>
      <c r="F1339">
        <v>129865</v>
      </c>
      <c r="G1339">
        <v>68</v>
      </c>
      <c r="H1339">
        <v>340</v>
      </c>
      <c r="I1339">
        <v>1.21</v>
      </c>
      <c r="J1339">
        <v>174425</v>
      </c>
      <c r="K1339">
        <v>36067</v>
      </c>
      <c r="L1339">
        <v>20.9</v>
      </c>
      <c r="M1339">
        <v>9.8000000000000007</v>
      </c>
      <c r="N1339">
        <v>276.60000000000002</v>
      </c>
      <c r="O1339">
        <v>2026</v>
      </c>
      <c r="P1339">
        <f>EV_DATA[[#This Row],[avg_ev_price_usd]]*EV_DATA[[#This Row],[ev_sales_units]]</f>
        <v>4683840955</v>
      </c>
      <c r="Q1339">
        <f>(EV_DATA[[#This Row],[vehicle_range_km]]/EV_DATA[[#This Row],[battery_capacity_kwh]])</f>
        <v>5</v>
      </c>
      <c r="R1339">
        <f>(EV_DATA[[#This Row],[avg_ev_price_usd]]/EV_DATA[[#This Row],[vehicle_range_km]])</f>
        <v>106.07941176470588</v>
      </c>
      <c r="S1339">
        <f>(EV_DATA[[#This Row],[charging_stations]]/EV_DATA[[#This Row],[ev_sales_units]])*1000</f>
        <v>1343.1255534593615</v>
      </c>
      <c r="T1339" t="s">
        <v>34</v>
      </c>
    </row>
    <row r="1340" spans="1:20" x14ac:dyDescent="0.3">
      <c r="A1340" t="s">
        <v>1383</v>
      </c>
      <c r="B1340" t="s">
        <v>52</v>
      </c>
      <c r="C1340" t="s">
        <v>40</v>
      </c>
      <c r="D1340" t="s">
        <v>72</v>
      </c>
      <c r="E1340" t="s">
        <v>25</v>
      </c>
      <c r="F1340">
        <v>205709</v>
      </c>
      <c r="G1340">
        <v>86</v>
      </c>
      <c r="H1340">
        <v>596</v>
      </c>
      <c r="I1340">
        <v>1.69</v>
      </c>
      <c r="J1340">
        <v>143911</v>
      </c>
      <c r="K1340">
        <v>74838</v>
      </c>
      <c r="L1340">
        <v>14.6</v>
      </c>
      <c r="M1340">
        <v>16.7</v>
      </c>
      <c r="N1340">
        <v>269.5</v>
      </c>
      <c r="O1340">
        <v>2026</v>
      </c>
      <c r="P1340">
        <f>EV_DATA[[#This Row],[avg_ev_price_usd]]*EV_DATA[[#This Row],[ev_sales_units]]</f>
        <v>15394850142</v>
      </c>
      <c r="Q1340">
        <f>(EV_DATA[[#This Row],[vehicle_range_km]]/EV_DATA[[#This Row],[battery_capacity_kwh]])</f>
        <v>6.9302325581395348</v>
      </c>
      <c r="R1340">
        <f>(EV_DATA[[#This Row],[avg_ev_price_usd]]/EV_DATA[[#This Row],[vehicle_range_km]])</f>
        <v>125.56711409395973</v>
      </c>
      <c r="S1340">
        <f>(EV_DATA[[#This Row],[charging_stations]]/EV_DATA[[#This Row],[ev_sales_units]])*1000</f>
        <v>699.58533656767577</v>
      </c>
      <c r="T1340" t="s">
        <v>34</v>
      </c>
    </row>
    <row r="1341" spans="1:20" x14ac:dyDescent="0.3">
      <c r="A1341" t="s">
        <v>1384</v>
      </c>
      <c r="B1341" t="s">
        <v>66</v>
      </c>
      <c r="C1341" t="s">
        <v>17</v>
      </c>
      <c r="D1341" t="s">
        <v>18</v>
      </c>
      <c r="E1341" t="s">
        <v>25</v>
      </c>
      <c r="F1341">
        <v>223493</v>
      </c>
      <c r="G1341">
        <v>102</v>
      </c>
      <c r="H1341">
        <v>646</v>
      </c>
      <c r="I1341">
        <v>1.1599999999999999</v>
      </c>
      <c r="J1341">
        <v>67556</v>
      </c>
      <c r="K1341">
        <v>72308</v>
      </c>
      <c r="L1341">
        <v>15.4</v>
      </c>
      <c r="M1341">
        <v>12</v>
      </c>
      <c r="N1341">
        <v>47.3</v>
      </c>
      <c r="O1341">
        <v>2026</v>
      </c>
      <c r="P1341">
        <f>EV_DATA[[#This Row],[avg_ev_price_usd]]*EV_DATA[[#This Row],[ev_sales_units]]</f>
        <v>16160331844</v>
      </c>
      <c r="Q1341">
        <f>(EV_DATA[[#This Row],[vehicle_range_km]]/EV_DATA[[#This Row],[battery_capacity_kwh]])</f>
        <v>6.333333333333333</v>
      </c>
      <c r="R1341">
        <f>(EV_DATA[[#This Row],[avg_ev_price_usd]]/EV_DATA[[#This Row],[vehicle_range_km]])</f>
        <v>111.93188854489163</v>
      </c>
      <c r="S1341">
        <f>(EV_DATA[[#This Row],[charging_stations]]/EV_DATA[[#This Row],[ev_sales_units]])*1000</f>
        <v>302.27344928029066</v>
      </c>
      <c r="T1341" t="s">
        <v>34</v>
      </c>
    </row>
    <row r="1342" spans="1:20" x14ac:dyDescent="0.3">
      <c r="A1342" t="s">
        <v>1385</v>
      </c>
      <c r="B1342" t="s">
        <v>27</v>
      </c>
      <c r="C1342" t="s">
        <v>28</v>
      </c>
      <c r="D1342" t="s">
        <v>43</v>
      </c>
      <c r="E1342" t="s">
        <v>33</v>
      </c>
      <c r="F1342">
        <v>367339</v>
      </c>
      <c r="G1342">
        <v>47</v>
      </c>
      <c r="H1342">
        <v>373</v>
      </c>
      <c r="I1342">
        <v>0.95</v>
      </c>
      <c r="J1342">
        <v>84105</v>
      </c>
      <c r="K1342">
        <v>64610</v>
      </c>
      <c r="L1342">
        <v>24.8</v>
      </c>
      <c r="M1342">
        <v>30.9</v>
      </c>
      <c r="N1342">
        <v>157.1</v>
      </c>
      <c r="O1342">
        <v>2026</v>
      </c>
      <c r="P1342">
        <f>EV_DATA[[#This Row],[avg_ev_price_usd]]*EV_DATA[[#This Row],[ev_sales_units]]</f>
        <v>23733772790</v>
      </c>
      <c r="Q1342">
        <f>(EV_DATA[[#This Row],[vehicle_range_km]]/EV_DATA[[#This Row],[battery_capacity_kwh]])</f>
        <v>7.9361702127659575</v>
      </c>
      <c r="R1342">
        <f>(EV_DATA[[#This Row],[avg_ev_price_usd]]/EV_DATA[[#This Row],[vehicle_range_km]])</f>
        <v>173.21715817694371</v>
      </c>
      <c r="S1342">
        <f>(EV_DATA[[#This Row],[charging_stations]]/EV_DATA[[#This Row],[ev_sales_units]])*1000</f>
        <v>228.95744802484899</v>
      </c>
      <c r="T1342" t="s">
        <v>34</v>
      </c>
    </row>
    <row r="1343" spans="1:20" x14ac:dyDescent="0.3">
      <c r="A1343" t="s">
        <v>1386</v>
      </c>
      <c r="B1343" t="s">
        <v>61</v>
      </c>
      <c r="C1343" t="s">
        <v>40</v>
      </c>
      <c r="D1343" t="s">
        <v>43</v>
      </c>
      <c r="E1343" t="s">
        <v>37</v>
      </c>
      <c r="F1343">
        <v>279699</v>
      </c>
      <c r="G1343">
        <v>82</v>
      </c>
      <c r="H1343">
        <v>349</v>
      </c>
      <c r="I1343">
        <v>2.2400000000000002</v>
      </c>
      <c r="J1343">
        <v>23648</v>
      </c>
      <c r="K1343">
        <v>69831</v>
      </c>
      <c r="L1343">
        <v>18.8</v>
      </c>
      <c r="M1343">
        <v>38</v>
      </c>
      <c r="N1343">
        <v>13.5</v>
      </c>
      <c r="O1343">
        <v>2026</v>
      </c>
      <c r="P1343">
        <f>EV_DATA[[#This Row],[avg_ev_price_usd]]*EV_DATA[[#This Row],[ev_sales_units]]</f>
        <v>19531660869</v>
      </c>
      <c r="Q1343">
        <f>(EV_DATA[[#This Row],[vehicle_range_km]]/EV_DATA[[#This Row],[battery_capacity_kwh]])</f>
        <v>4.2560975609756095</v>
      </c>
      <c r="R1343">
        <f>(EV_DATA[[#This Row],[avg_ev_price_usd]]/EV_DATA[[#This Row],[vehicle_range_km]])</f>
        <v>200.08882521489971</v>
      </c>
      <c r="S1343">
        <f>(EV_DATA[[#This Row],[charging_stations]]/EV_DATA[[#This Row],[ev_sales_units]])*1000</f>
        <v>84.548031991533747</v>
      </c>
      <c r="T1343" t="s">
        <v>20</v>
      </c>
    </row>
    <row r="1344" spans="1:20" x14ac:dyDescent="0.3">
      <c r="A1344" t="s">
        <v>1387</v>
      </c>
      <c r="B1344" t="s">
        <v>55</v>
      </c>
      <c r="C1344" t="s">
        <v>40</v>
      </c>
      <c r="D1344" t="s">
        <v>36</v>
      </c>
      <c r="E1344" t="s">
        <v>33</v>
      </c>
      <c r="F1344">
        <v>699342</v>
      </c>
      <c r="G1344">
        <v>119</v>
      </c>
      <c r="H1344">
        <v>268</v>
      </c>
      <c r="I1344">
        <v>0.64</v>
      </c>
      <c r="J1344">
        <v>166731</v>
      </c>
      <c r="K1344">
        <v>76156</v>
      </c>
      <c r="L1344">
        <v>22.9</v>
      </c>
      <c r="M1344">
        <v>44.5</v>
      </c>
      <c r="N1344">
        <v>243.7</v>
      </c>
      <c r="O1344">
        <v>2026</v>
      </c>
      <c r="P1344">
        <f>EV_DATA[[#This Row],[avg_ev_price_usd]]*EV_DATA[[#This Row],[ev_sales_units]]</f>
        <v>53259089352</v>
      </c>
      <c r="Q1344">
        <f>(EV_DATA[[#This Row],[vehicle_range_km]]/EV_DATA[[#This Row],[battery_capacity_kwh]])</f>
        <v>2.2521008403361344</v>
      </c>
      <c r="R1344">
        <f>(EV_DATA[[#This Row],[avg_ev_price_usd]]/EV_DATA[[#This Row],[vehicle_range_km]])</f>
        <v>284.16417910447763</v>
      </c>
      <c r="S1344">
        <f>(EV_DATA[[#This Row],[charging_stations]]/EV_DATA[[#This Row],[ev_sales_units]])*1000</f>
        <v>238.41124943160858</v>
      </c>
      <c r="T1344" t="s">
        <v>20</v>
      </c>
    </row>
    <row r="1345" spans="1:20" x14ac:dyDescent="0.3">
      <c r="A1345" t="s">
        <v>1388</v>
      </c>
      <c r="B1345" t="s">
        <v>39</v>
      </c>
      <c r="C1345" t="s">
        <v>40</v>
      </c>
      <c r="D1345" t="s">
        <v>18</v>
      </c>
      <c r="E1345" t="s">
        <v>19</v>
      </c>
      <c r="F1345">
        <v>242204</v>
      </c>
      <c r="G1345">
        <v>56</v>
      </c>
      <c r="H1345">
        <v>346</v>
      </c>
      <c r="I1345">
        <v>2.4900000000000002</v>
      </c>
      <c r="J1345">
        <v>20463</v>
      </c>
      <c r="K1345">
        <v>44535</v>
      </c>
      <c r="L1345">
        <v>22.4</v>
      </c>
      <c r="M1345">
        <v>59.4</v>
      </c>
      <c r="N1345">
        <v>181.9</v>
      </c>
      <c r="O1345">
        <v>2026</v>
      </c>
      <c r="P1345">
        <f>EV_DATA[[#This Row],[avg_ev_price_usd]]*EV_DATA[[#This Row],[ev_sales_units]]</f>
        <v>10786555140</v>
      </c>
      <c r="Q1345">
        <f>(EV_DATA[[#This Row],[vehicle_range_km]]/EV_DATA[[#This Row],[battery_capacity_kwh]])</f>
        <v>6.1785714285714288</v>
      </c>
      <c r="R1345">
        <f>(EV_DATA[[#This Row],[avg_ev_price_usd]]/EV_DATA[[#This Row],[vehicle_range_km]])</f>
        <v>128.71387283236993</v>
      </c>
      <c r="S1345">
        <f>(EV_DATA[[#This Row],[charging_stations]]/EV_DATA[[#This Row],[ev_sales_units]])*1000</f>
        <v>84.48663110435831</v>
      </c>
      <c r="T1345" t="s">
        <v>34</v>
      </c>
    </row>
    <row r="1346" spans="1:20" x14ac:dyDescent="0.3">
      <c r="A1346" t="s">
        <v>1389</v>
      </c>
      <c r="B1346" t="s">
        <v>52</v>
      </c>
      <c r="C1346" t="s">
        <v>40</v>
      </c>
      <c r="D1346" t="s">
        <v>18</v>
      </c>
      <c r="E1346" t="s">
        <v>33</v>
      </c>
      <c r="F1346">
        <v>509261</v>
      </c>
      <c r="G1346">
        <v>62</v>
      </c>
      <c r="H1346">
        <v>484</v>
      </c>
      <c r="I1346">
        <v>2.46</v>
      </c>
      <c r="J1346">
        <v>69862</v>
      </c>
      <c r="K1346">
        <v>44746</v>
      </c>
      <c r="L1346">
        <v>18</v>
      </c>
      <c r="M1346">
        <v>61.2</v>
      </c>
      <c r="N1346">
        <v>237.7</v>
      </c>
      <c r="O1346">
        <v>2026</v>
      </c>
      <c r="P1346">
        <f>EV_DATA[[#This Row],[avg_ev_price_usd]]*EV_DATA[[#This Row],[ev_sales_units]]</f>
        <v>22787392706</v>
      </c>
      <c r="Q1346">
        <f>(EV_DATA[[#This Row],[vehicle_range_km]]/EV_DATA[[#This Row],[battery_capacity_kwh]])</f>
        <v>7.806451612903226</v>
      </c>
      <c r="R1346">
        <f>(EV_DATA[[#This Row],[avg_ev_price_usd]]/EV_DATA[[#This Row],[vehicle_range_km]])</f>
        <v>92.450413223140501</v>
      </c>
      <c r="S1346">
        <f>(EV_DATA[[#This Row],[charging_stations]]/EV_DATA[[#This Row],[ev_sales_units]])*1000</f>
        <v>137.1830947196035</v>
      </c>
      <c r="T1346" t="s">
        <v>34</v>
      </c>
    </row>
    <row r="1347" spans="1:20" x14ac:dyDescent="0.3">
      <c r="A1347" t="s">
        <v>1390</v>
      </c>
      <c r="B1347" t="s">
        <v>66</v>
      </c>
      <c r="C1347" t="s">
        <v>17</v>
      </c>
      <c r="D1347" t="s">
        <v>58</v>
      </c>
      <c r="E1347" t="s">
        <v>19</v>
      </c>
      <c r="F1347">
        <v>675391</v>
      </c>
      <c r="G1347">
        <v>112</v>
      </c>
      <c r="H1347">
        <v>531</v>
      </c>
      <c r="I1347">
        <v>2.64</v>
      </c>
      <c r="J1347">
        <v>111311</v>
      </c>
      <c r="K1347">
        <v>61771</v>
      </c>
      <c r="L1347">
        <v>14.1</v>
      </c>
      <c r="M1347">
        <v>29.2</v>
      </c>
      <c r="N1347">
        <v>289.89999999999998</v>
      </c>
      <c r="O1347">
        <v>2026</v>
      </c>
      <c r="P1347">
        <f>EV_DATA[[#This Row],[avg_ev_price_usd]]*EV_DATA[[#This Row],[ev_sales_units]]</f>
        <v>41719577461</v>
      </c>
      <c r="Q1347">
        <f>(EV_DATA[[#This Row],[vehicle_range_km]]/EV_DATA[[#This Row],[battery_capacity_kwh]])</f>
        <v>4.7410714285714288</v>
      </c>
      <c r="R1347">
        <f>(EV_DATA[[#This Row],[avg_ev_price_usd]]/EV_DATA[[#This Row],[vehicle_range_km]])</f>
        <v>116.32956685499059</v>
      </c>
      <c r="S1347">
        <f>(EV_DATA[[#This Row],[charging_stations]]/EV_DATA[[#This Row],[ev_sales_units]])*1000</f>
        <v>164.80971763023197</v>
      </c>
      <c r="T1347" t="s">
        <v>20</v>
      </c>
    </row>
    <row r="1348" spans="1:20" x14ac:dyDescent="0.3">
      <c r="A1348" t="s">
        <v>1391</v>
      </c>
      <c r="B1348" t="s">
        <v>66</v>
      </c>
      <c r="C1348" t="s">
        <v>17</v>
      </c>
      <c r="D1348" t="s">
        <v>24</v>
      </c>
      <c r="E1348" t="s">
        <v>37</v>
      </c>
      <c r="F1348">
        <v>633627</v>
      </c>
      <c r="G1348">
        <v>73</v>
      </c>
      <c r="H1348">
        <v>389</v>
      </c>
      <c r="I1348">
        <v>0.63</v>
      </c>
      <c r="J1348">
        <v>196123</v>
      </c>
      <c r="K1348">
        <v>72136</v>
      </c>
      <c r="L1348">
        <v>20.2</v>
      </c>
      <c r="M1348">
        <v>31.2</v>
      </c>
      <c r="N1348">
        <v>99.1</v>
      </c>
      <c r="O1348">
        <v>2026</v>
      </c>
      <c r="P1348">
        <f>EV_DATA[[#This Row],[avg_ev_price_usd]]*EV_DATA[[#This Row],[ev_sales_units]]</f>
        <v>45707317272</v>
      </c>
      <c r="Q1348">
        <f>(EV_DATA[[#This Row],[vehicle_range_km]]/EV_DATA[[#This Row],[battery_capacity_kwh]])</f>
        <v>5.3287671232876717</v>
      </c>
      <c r="R1348">
        <f>(EV_DATA[[#This Row],[avg_ev_price_usd]]/EV_DATA[[#This Row],[vehicle_range_km]])</f>
        <v>185.439588688946</v>
      </c>
      <c r="S1348">
        <f>(EV_DATA[[#This Row],[charging_stations]]/EV_DATA[[#This Row],[ev_sales_units]])*1000</f>
        <v>309.5243731722291</v>
      </c>
      <c r="T1348" t="s">
        <v>20</v>
      </c>
    </row>
    <row r="1349" spans="1:20" x14ac:dyDescent="0.3">
      <c r="A1349" t="s">
        <v>1392</v>
      </c>
      <c r="B1349" t="s">
        <v>52</v>
      </c>
      <c r="C1349" t="s">
        <v>40</v>
      </c>
      <c r="D1349" t="s">
        <v>36</v>
      </c>
      <c r="E1349" t="s">
        <v>37</v>
      </c>
      <c r="F1349">
        <v>554674</v>
      </c>
      <c r="G1349">
        <v>67</v>
      </c>
      <c r="H1349">
        <v>490</v>
      </c>
      <c r="I1349">
        <v>2.66</v>
      </c>
      <c r="J1349">
        <v>95718</v>
      </c>
      <c r="K1349">
        <v>39309</v>
      </c>
      <c r="L1349">
        <v>14.9</v>
      </c>
      <c r="M1349">
        <v>47.1</v>
      </c>
      <c r="N1349">
        <v>226.3</v>
      </c>
      <c r="O1349">
        <v>2026</v>
      </c>
      <c r="P1349">
        <f>EV_DATA[[#This Row],[avg_ev_price_usd]]*EV_DATA[[#This Row],[ev_sales_units]]</f>
        <v>21803680266</v>
      </c>
      <c r="Q1349">
        <f>(EV_DATA[[#This Row],[vehicle_range_km]]/EV_DATA[[#This Row],[battery_capacity_kwh]])</f>
        <v>7.3134328358208958</v>
      </c>
      <c r="R1349">
        <f>(EV_DATA[[#This Row],[avg_ev_price_usd]]/EV_DATA[[#This Row],[vehicle_range_km]])</f>
        <v>80.222448979591832</v>
      </c>
      <c r="S1349">
        <f>(EV_DATA[[#This Row],[charging_stations]]/EV_DATA[[#This Row],[ev_sales_units]])*1000</f>
        <v>172.56622809073437</v>
      </c>
      <c r="T1349" t="s">
        <v>20</v>
      </c>
    </row>
    <row r="1350" spans="1:20" x14ac:dyDescent="0.3">
      <c r="A1350" t="s">
        <v>1393</v>
      </c>
      <c r="B1350" t="s">
        <v>49</v>
      </c>
      <c r="C1350" t="s">
        <v>23</v>
      </c>
      <c r="D1350" t="s">
        <v>72</v>
      </c>
      <c r="E1350" t="s">
        <v>19</v>
      </c>
      <c r="F1350">
        <v>779392</v>
      </c>
      <c r="G1350">
        <v>115</v>
      </c>
      <c r="H1350">
        <v>369</v>
      </c>
      <c r="I1350">
        <v>2.41</v>
      </c>
      <c r="J1350">
        <v>50494</v>
      </c>
      <c r="K1350">
        <v>70192</v>
      </c>
      <c r="L1350">
        <v>18</v>
      </c>
      <c r="M1350">
        <v>42.6</v>
      </c>
      <c r="N1350">
        <v>100.1</v>
      </c>
      <c r="O1350">
        <v>2026</v>
      </c>
      <c r="P1350">
        <f>EV_DATA[[#This Row],[avg_ev_price_usd]]*EV_DATA[[#This Row],[ev_sales_units]]</f>
        <v>54707083264</v>
      </c>
      <c r="Q1350">
        <f>(EV_DATA[[#This Row],[vehicle_range_km]]/EV_DATA[[#This Row],[battery_capacity_kwh]])</f>
        <v>3.2086956521739132</v>
      </c>
      <c r="R1350">
        <f>(EV_DATA[[#This Row],[avg_ev_price_usd]]/EV_DATA[[#This Row],[vehicle_range_km]])</f>
        <v>190.22222222222223</v>
      </c>
      <c r="S1350">
        <f>(EV_DATA[[#This Row],[charging_stations]]/EV_DATA[[#This Row],[ev_sales_units]])*1000</f>
        <v>64.786397602233535</v>
      </c>
      <c r="T1350" t="s">
        <v>34</v>
      </c>
    </row>
    <row r="1351" spans="1:20" x14ac:dyDescent="0.3">
      <c r="A1351" t="s">
        <v>1394</v>
      </c>
      <c r="B1351" t="s">
        <v>61</v>
      </c>
      <c r="C1351" t="s">
        <v>40</v>
      </c>
      <c r="D1351" t="s">
        <v>24</v>
      </c>
      <c r="E1351" t="s">
        <v>25</v>
      </c>
      <c r="F1351">
        <v>883100</v>
      </c>
      <c r="G1351">
        <v>116</v>
      </c>
      <c r="H1351">
        <v>565</v>
      </c>
      <c r="I1351">
        <v>2.48</v>
      </c>
      <c r="J1351">
        <v>46514</v>
      </c>
      <c r="K1351">
        <v>70377</v>
      </c>
      <c r="L1351">
        <v>21</v>
      </c>
      <c r="M1351">
        <v>36.5</v>
      </c>
      <c r="N1351">
        <v>206</v>
      </c>
      <c r="O1351">
        <v>2026</v>
      </c>
      <c r="P1351">
        <f>EV_DATA[[#This Row],[avg_ev_price_usd]]*EV_DATA[[#This Row],[ev_sales_units]]</f>
        <v>62149928700</v>
      </c>
      <c r="Q1351">
        <f>(EV_DATA[[#This Row],[vehicle_range_km]]/EV_DATA[[#This Row],[battery_capacity_kwh]])</f>
        <v>4.8706896551724137</v>
      </c>
      <c r="R1351">
        <f>(EV_DATA[[#This Row],[avg_ev_price_usd]]/EV_DATA[[#This Row],[vehicle_range_km]])</f>
        <v>124.56106194690265</v>
      </c>
      <c r="S1351">
        <f>(EV_DATA[[#This Row],[charging_stations]]/EV_DATA[[#This Row],[ev_sales_units]])*1000</f>
        <v>52.671271656664025</v>
      </c>
      <c r="T1351" t="s">
        <v>20</v>
      </c>
    </row>
    <row r="1352" spans="1:20" x14ac:dyDescent="0.3">
      <c r="A1352" t="s">
        <v>1395</v>
      </c>
      <c r="B1352" t="s">
        <v>66</v>
      </c>
      <c r="C1352" t="s">
        <v>17</v>
      </c>
      <c r="D1352" t="s">
        <v>43</v>
      </c>
      <c r="E1352" t="s">
        <v>19</v>
      </c>
      <c r="F1352">
        <v>715862</v>
      </c>
      <c r="G1352">
        <v>100</v>
      </c>
      <c r="H1352">
        <v>349</v>
      </c>
      <c r="I1352">
        <v>1.25</v>
      </c>
      <c r="J1352">
        <v>12877</v>
      </c>
      <c r="K1352">
        <v>43362</v>
      </c>
      <c r="L1352">
        <v>18.100000000000001</v>
      </c>
      <c r="M1352">
        <v>42.8</v>
      </c>
      <c r="N1352">
        <v>299.3</v>
      </c>
      <c r="O1352">
        <v>2026</v>
      </c>
      <c r="P1352">
        <f>EV_DATA[[#This Row],[avg_ev_price_usd]]*EV_DATA[[#This Row],[ev_sales_units]]</f>
        <v>31041208044</v>
      </c>
      <c r="Q1352">
        <f>(EV_DATA[[#This Row],[vehicle_range_km]]/EV_DATA[[#This Row],[battery_capacity_kwh]])</f>
        <v>3.49</v>
      </c>
      <c r="R1352">
        <f>(EV_DATA[[#This Row],[avg_ev_price_usd]]/EV_DATA[[#This Row],[vehicle_range_km]])</f>
        <v>124.24641833810888</v>
      </c>
      <c r="S1352">
        <f>(EV_DATA[[#This Row],[charging_stations]]/EV_DATA[[#This Row],[ev_sales_units]])*1000</f>
        <v>17.988103852418483</v>
      </c>
      <c r="T1352" t="s">
        <v>34</v>
      </c>
    </row>
    <row r="1353" spans="1:20" x14ac:dyDescent="0.3">
      <c r="A1353" t="s">
        <v>1396</v>
      </c>
      <c r="B1353" t="s">
        <v>22</v>
      </c>
      <c r="C1353" t="s">
        <v>23</v>
      </c>
      <c r="D1353" t="s">
        <v>58</v>
      </c>
      <c r="E1353" t="s">
        <v>19</v>
      </c>
      <c r="F1353">
        <v>898566</v>
      </c>
      <c r="G1353">
        <v>46</v>
      </c>
      <c r="H1353">
        <v>267</v>
      </c>
      <c r="I1353">
        <v>1.88</v>
      </c>
      <c r="J1353">
        <v>172648</v>
      </c>
      <c r="K1353">
        <v>57330</v>
      </c>
      <c r="L1353">
        <v>18.899999999999999</v>
      </c>
      <c r="M1353">
        <v>63.5</v>
      </c>
      <c r="N1353">
        <v>199.4</v>
      </c>
      <c r="O1353">
        <v>2026</v>
      </c>
      <c r="P1353">
        <f>EV_DATA[[#This Row],[avg_ev_price_usd]]*EV_DATA[[#This Row],[ev_sales_units]]</f>
        <v>51514788780</v>
      </c>
      <c r="Q1353">
        <f>(EV_DATA[[#This Row],[vehicle_range_km]]/EV_DATA[[#This Row],[battery_capacity_kwh]])</f>
        <v>5.8043478260869561</v>
      </c>
      <c r="R1353">
        <f>(EV_DATA[[#This Row],[avg_ev_price_usd]]/EV_DATA[[#This Row],[vehicle_range_km]])</f>
        <v>214.71910112359549</v>
      </c>
      <c r="S1353">
        <f>(EV_DATA[[#This Row],[charging_stations]]/EV_DATA[[#This Row],[ev_sales_units]])*1000</f>
        <v>192.13724979578572</v>
      </c>
      <c r="T1353" t="s">
        <v>20</v>
      </c>
    </row>
    <row r="1354" spans="1:20" x14ac:dyDescent="0.3">
      <c r="A1354" t="s">
        <v>1397</v>
      </c>
      <c r="B1354" t="s">
        <v>16</v>
      </c>
      <c r="C1354" t="s">
        <v>17</v>
      </c>
      <c r="D1354" t="s">
        <v>18</v>
      </c>
      <c r="E1354" t="s">
        <v>19</v>
      </c>
      <c r="F1354">
        <v>374393</v>
      </c>
      <c r="G1354">
        <v>88</v>
      </c>
      <c r="H1354">
        <v>535</v>
      </c>
      <c r="I1354">
        <v>2.23</v>
      </c>
      <c r="J1354">
        <v>134379</v>
      </c>
      <c r="K1354">
        <v>32771</v>
      </c>
      <c r="L1354">
        <v>23.5</v>
      </c>
      <c r="M1354">
        <v>47.8</v>
      </c>
      <c r="N1354">
        <v>95.4</v>
      </c>
      <c r="O1354">
        <v>2026</v>
      </c>
      <c r="P1354">
        <f>EV_DATA[[#This Row],[avg_ev_price_usd]]*EV_DATA[[#This Row],[ev_sales_units]]</f>
        <v>12269233003</v>
      </c>
      <c r="Q1354">
        <f>(EV_DATA[[#This Row],[vehicle_range_km]]/EV_DATA[[#This Row],[battery_capacity_kwh]])</f>
        <v>6.0795454545454541</v>
      </c>
      <c r="R1354">
        <f>(EV_DATA[[#This Row],[avg_ev_price_usd]]/EV_DATA[[#This Row],[vehicle_range_km]])</f>
        <v>61.254205607476635</v>
      </c>
      <c r="S1354">
        <f>(EV_DATA[[#This Row],[charging_stations]]/EV_DATA[[#This Row],[ev_sales_units]])*1000</f>
        <v>358.92497990079943</v>
      </c>
      <c r="T1354" t="s">
        <v>20</v>
      </c>
    </row>
    <row r="1355" spans="1:20" x14ac:dyDescent="0.3">
      <c r="A1355" t="s">
        <v>1398</v>
      </c>
      <c r="B1355" t="s">
        <v>66</v>
      </c>
      <c r="C1355" t="s">
        <v>17</v>
      </c>
      <c r="D1355" t="s">
        <v>47</v>
      </c>
      <c r="E1355" t="s">
        <v>19</v>
      </c>
      <c r="F1355">
        <v>539979</v>
      </c>
      <c r="G1355">
        <v>62</v>
      </c>
      <c r="H1355">
        <v>525</v>
      </c>
      <c r="I1355">
        <v>2.66</v>
      </c>
      <c r="J1355">
        <v>17180</v>
      </c>
      <c r="K1355">
        <v>44115</v>
      </c>
      <c r="L1355">
        <v>14.5</v>
      </c>
      <c r="M1355">
        <v>35.799999999999997</v>
      </c>
      <c r="N1355">
        <v>289.60000000000002</v>
      </c>
      <c r="O1355">
        <v>2026</v>
      </c>
      <c r="P1355">
        <f>EV_DATA[[#This Row],[avg_ev_price_usd]]*EV_DATA[[#This Row],[ev_sales_units]]</f>
        <v>23821173585</v>
      </c>
      <c r="Q1355">
        <f>(EV_DATA[[#This Row],[vehicle_range_km]]/EV_DATA[[#This Row],[battery_capacity_kwh]])</f>
        <v>8.4677419354838701</v>
      </c>
      <c r="R1355">
        <f>(EV_DATA[[#This Row],[avg_ev_price_usd]]/EV_DATA[[#This Row],[vehicle_range_km]])</f>
        <v>84.028571428571425</v>
      </c>
      <c r="S1355">
        <f>(EV_DATA[[#This Row],[charging_stations]]/EV_DATA[[#This Row],[ev_sales_units]])*1000</f>
        <v>31.816052105730041</v>
      </c>
      <c r="T1355" t="s">
        <v>20</v>
      </c>
    </row>
    <row r="1356" spans="1:20" x14ac:dyDescent="0.3">
      <c r="A1356" t="s">
        <v>1399</v>
      </c>
      <c r="B1356" t="s">
        <v>52</v>
      </c>
      <c r="C1356" t="s">
        <v>40</v>
      </c>
      <c r="D1356" t="s">
        <v>36</v>
      </c>
      <c r="E1356" t="s">
        <v>33</v>
      </c>
      <c r="F1356">
        <v>552656</v>
      </c>
      <c r="G1356">
        <v>97</v>
      </c>
      <c r="H1356">
        <v>480</v>
      </c>
      <c r="I1356">
        <v>1.02</v>
      </c>
      <c r="J1356">
        <v>141184</v>
      </c>
      <c r="K1356">
        <v>75895</v>
      </c>
      <c r="L1356">
        <v>24.7</v>
      </c>
      <c r="M1356">
        <v>64.099999999999994</v>
      </c>
      <c r="N1356">
        <v>279</v>
      </c>
      <c r="O1356">
        <v>2026</v>
      </c>
      <c r="P1356">
        <f>EV_DATA[[#This Row],[avg_ev_price_usd]]*EV_DATA[[#This Row],[ev_sales_units]]</f>
        <v>41943827120</v>
      </c>
      <c r="Q1356">
        <f>(EV_DATA[[#This Row],[vehicle_range_km]]/EV_DATA[[#This Row],[battery_capacity_kwh]])</f>
        <v>4.9484536082474229</v>
      </c>
      <c r="R1356">
        <f>(EV_DATA[[#This Row],[avg_ev_price_usd]]/EV_DATA[[#This Row],[vehicle_range_km]])</f>
        <v>158.11458333333334</v>
      </c>
      <c r="S1356">
        <f>(EV_DATA[[#This Row],[charging_stations]]/EV_DATA[[#This Row],[ev_sales_units]])*1000</f>
        <v>255.46452042500218</v>
      </c>
      <c r="T1356" t="s">
        <v>34</v>
      </c>
    </row>
    <row r="1357" spans="1:20" x14ac:dyDescent="0.3">
      <c r="A1357" t="s">
        <v>1400</v>
      </c>
      <c r="B1357" t="s">
        <v>27</v>
      </c>
      <c r="C1357" t="s">
        <v>28</v>
      </c>
      <c r="D1357" t="s">
        <v>45</v>
      </c>
      <c r="E1357" t="s">
        <v>19</v>
      </c>
      <c r="F1357">
        <v>93138</v>
      </c>
      <c r="G1357">
        <v>109</v>
      </c>
      <c r="H1357">
        <v>542</v>
      </c>
      <c r="I1357">
        <v>1.51</v>
      </c>
      <c r="J1357">
        <v>82327</v>
      </c>
      <c r="K1357">
        <v>39965</v>
      </c>
      <c r="L1357">
        <v>19.399999999999999</v>
      </c>
      <c r="M1357">
        <v>30.7</v>
      </c>
      <c r="N1357">
        <v>77.8</v>
      </c>
      <c r="O1357">
        <v>2026</v>
      </c>
      <c r="P1357">
        <f>EV_DATA[[#This Row],[avg_ev_price_usd]]*EV_DATA[[#This Row],[ev_sales_units]]</f>
        <v>3722260170</v>
      </c>
      <c r="Q1357">
        <f>(EV_DATA[[#This Row],[vehicle_range_km]]/EV_DATA[[#This Row],[battery_capacity_kwh]])</f>
        <v>4.9724770642201834</v>
      </c>
      <c r="R1357">
        <f>(EV_DATA[[#This Row],[avg_ev_price_usd]]/EV_DATA[[#This Row],[vehicle_range_km]])</f>
        <v>73.736162361623613</v>
      </c>
      <c r="S1357">
        <f>(EV_DATA[[#This Row],[charging_stations]]/EV_DATA[[#This Row],[ev_sales_units]])*1000</f>
        <v>883.92492860057109</v>
      </c>
      <c r="T1357" t="s">
        <v>20</v>
      </c>
    </row>
    <row r="1358" spans="1:20" x14ac:dyDescent="0.3">
      <c r="A1358" t="s">
        <v>1401</v>
      </c>
      <c r="B1358" t="s">
        <v>61</v>
      </c>
      <c r="C1358" t="s">
        <v>40</v>
      </c>
      <c r="D1358" t="s">
        <v>45</v>
      </c>
      <c r="E1358" t="s">
        <v>19</v>
      </c>
      <c r="F1358">
        <v>823553</v>
      </c>
      <c r="G1358">
        <v>70</v>
      </c>
      <c r="H1358">
        <v>641</v>
      </c>
      <c r="I1358">
        <v>1.31</v>
      </c>
      <c r="J1358">
        <v>73285</v>
      </c>
      <c r="K1358">
        <v>40539</v>
      </c>
      <c r="L1358">
        <v>14.1</v>
      </c>
      <c r="M1358">
        <v>28.4</v>
      </c>
      <c r="N1358">
        <v>155.5</v>
      </c>
      <c r="O1358">
        <v>2026</v>
      </c>
      <c r="P1358">
        <f>EV_DATA[[#This Row],[avg_ev_price_usd]]*EV_DATA[[#This Row],[ev_sales_units]]</f>
        <v>33386015067</v>
      </c>
      <c r="Q1358">
        <f>(EV_DATA[[#This Row],[vehicle_range_km]]/EV_DATA[[#This Row],[battery_capacity_kwh]])</f>
        <v>9.1571428571428566</v>
      </c>
      <c r="R1358">
        <f>(EV_DATA[[#This Row],[avg_ev_price_usd]]/EV_DATA[[#This Row],[vehicle_range_km]])</f>
        <v>63.24336973478939</v>
      </c>
      <c r="S1358">
        <f>(EV_DATA[[#This Row],[charging_stations]]/EV_DATA[[#This Row],[ev_sales_units]])*1000</f>
        <v>88.986379747265815</v>
      </c>
      <c r="T1358" t="s">
        <v>34</v>
      </c>
    </row>
    <row r="1359" spans="1:20" x14ac:dyDescent="0.3">
      <c r="A1359" t="s">
        <v>1402</v>
      </c>
      <c r="B1359" t="s">
        <v>16</v>
      </c>
      <c r="C1359" t="s">
        <v>17</v>
      </c>
      <c r="D1359" t="s">
        <v>58</v>
      </c>
      <c r="E1359" t="s">
        <v>25</v>
      </c>
      <c r="F1359">
        <v>177221</v>
      </c>
      <c r="G1359">
        <v>115</v>
      </c>
      <c r="H1359">
        <v>512</v>
      </c>
      <c r="I1359">
        <v>2.13</v>
      </c>
      <c r="J1359">
        <v>53472</v>
      </c>
      <c r="K1359">
        <v>37751</v>
      </c>
      <c r="L1359">
        <v>19.5</v>
      </c>
      <c r="M1359">
        <v>23.4</v>
      </c>
      <c r="N1359">
        <v>34.700000000000003</v>
      </c>
      <c r="O1359">
        <v>2026</v>
      </c>
      <c r="P1359">
        <f>EV_DATA[[#This Row],[avg_ev_price_usd]]*EV_DATA[[#This Row],[ev_sales_units]]</f>
        <v>6690269971</v>
      </c>
      <c r="Q1359">
        <f>(EV_DATA[[#This Row],[vehicle_range_km]]/EV_DATA[[#This Row],[battery_capacity_kwh]])</f>
        <v>4.4521739130434783</v>
      </c>
      <c r="R1359">
        <f>(EV_DATA[[#This Row],[avg_ev_price_usd]]/EV_DATA[[#This Row],[vehicle_range_km]])</f>
        <v>73.732421875</v>
      </c>
      <c r="S1359">
        <f>(EV_DATA[[#This Row],[charging_stations]]/EV_DATA[[#This Row],[ev_sales_units]])*1000</f>
        <v>301.72496487436592</v>
      </c>
      <c r="T1359" t="s">
        <v>20</v>
      </c>
    </row>
    <row r="1360" spans="1:20" x14ac:dyDescent="0.3">
      <c r="A1360" t="s">
        <v>1403</v>
      </c>
      <c r="B1360" t="s">
        <v>66</v>
      </c>
      <c r="C1360" t="s">
        <v>17</v>
      </c>
      <c r="D1360" t="s">
        <v>58</v>
      </c>
      <c r="E1360" t="s">
        <v>19</v>
      </c>
      <c r="F1360">
        <v>560455</v>
      </c>
      <c r="G1360">
        <v>67</v>
      </c>
      <c r="H1360">
        <v>492</v>
      </c>
      <c r="I1360">
        <v>2.1800000000000002</v>
      </c>
      <c r="J1360">
        <v>63790</v>
      </c>
      <c r="K1360">
        <v>80211</v>
      </c>
      <c r="L1360">
        <v>18.5</v>
      </c>
      <c r="M1360">
        <v>36.799999999999997</v>
      </c>
      <c r="N1360">
        <v>175.8</v>
      </c>
      <c r="O1360">
        <v>2026</v>
      </c>
      <c r="P1360">
        <f>EV_DATA[[#This Row],[avg_ev_price_usd]]*EV_DATA[[#This Row],[ev_sales_units]]</f>
        <v>44954656005</v>
      </c>
      <c r="Q1360">
        <f>(EV_DATA[[#This Row],[vehicle_range_km]]/EV_DATA[[#This Row],[battery_capacity_kwh]])</f>
        <v>7.3432835820895521</v>
      </c>
      <c r="R1360">
        <f>(EV_DATA[[#This Row],[avg_ev_price_usd]]/EV_DATA[[#This Row],[vehicle_range_km]])</f>
        <v>163.03048780487805</v>
      </c>
      <c r="S1360">
        <f>(EV_DATA[[#This Row],[charging_stations]]/EV_DATA[[#This Row],[ev_sales_units]])*1000</f>
        <v>113.81823696817764</v>
      </c>
      <c r="T1360" t="s">
        <v>20</v>
      </c>
    </row>
    <row r="1361" spans="1:20" x14ac:dyDescent="0.3">
      <c r="A1361" t="s">
        <v>1404</v>
      </c>
      <c r="B1361" t="s">
        <v>22</v>
      </c>
      <c r="C1361" t="s">
        <v>23</v>
      </c>
      <c r="D1361" t="s">
        <v>31</v>
      </c>
      <c r="E1361" t="s">
        <v>33</v>
      </c>
      <c r="F1361">
        <v>834333</v>
      </c>
      <c r="G1361">
        <v>101</v>
      </c>
      <c r="H1361">
        <v>297</v>
      </c>
      <c r="I1361">
        <v>1.99</v>
      </c>
      <c r="J1361">
        <v>184643</v>
      </c>
      <c r="K1361">
        <v>66233</v>
      </c>
      <c r="L1361">
        <v>19.899999999999999</v>
      </c>
      <c r="M1361">
        <v>14</v>
      </c>
      <c r="N1361">
        <v>39</v>
      </c>
      <c r="O1361">
        <v>2026</v>
      </c>
      <c r="P1361">
        <f>EV_DATA[[#This Row],[avg_ev_price_usd]]*EV_DATA[[#This Row],[ev_sales_units]]</f>
        <v>55260377589</v>
      </c>
      <c r="Q1361">
        <f>(EV_DATA[[#This Row],[vehicle_range_km]]/EV_DATA[[#This Row],[battery_capacity_kwh]])</f>
        <v>2.9405940594059405</v>
      </c>
      <c r="R1361">
        <f>(EV_DATA[[#This Row],[avg_ev_price_usd]]/EV_DATA[[#This Row],[vehicle_range_km]])</f>
        <v>223.00673400673401</v>
      </c>
      <c r="S1361">
        <f>(EV_DATA[[#This Row],[charging_stations]]/EV_DATA[[#This Row],[ev_sales_units]])*1000</f>
        <v>221.30612117703603</v>
      </c>
      <c r="T1361" t="s">
        <v>20</v>
      </c>
    </row>
    <row r="1362" spans="1:20" x14ac:dyDescent="0.3">
      <c r="A1362" t="s">
        <v>1405</v>
      </c>
      <c r="B1362" t="s">
        <v>22</v>
      </c>
      <c r="C1362" t="s">
        <v>23</v>
      </c>
      <c r="D1362" t="s">
        <v>18</v>
      </c>
      <c r="E1362" t="s">
        <v>33</v>
      </c>
      <c r="F1362">
        <v>719449</v>
      </c>
      <c r="G1362">
        <v>94</v>
      </c>
      <c r="H1362">
        <v>648</v>
      </c>
      <c r="I1362">
        <v>0.59</v>
      </c>
      <c r="J1362">
        <v>189864</v>
      </c>
      <c r="K1362">
        <v>32570</v>
      </c>
      <c r="L1362">
        <v>13.3</v>
      </c>
      <c r="M1362">
        <v>42.8</v>
      </c>
      <c r="N1362">
        <v>73.599999999999994</v>
      </c>
      <c r="O1362">
        <v>2026</v>
      </c>
      <c r="P1362">
        <f>EV_DATA[[#This Row],[avg_ev_price_usd]]*EV_DATA[[#This Row],[ev_sales_units]]</f>
        <v>23432453930</v>
      </c>
      <c r="Q1362">
        <f>(EV_DATA[[#This Row],[vehicle_range_km]]/EV_DATA[[#This Row],[battery_capacity_kwh]])</f>
        <v>6.8936170212765955</v>
      </c>
      <c r="R1362">
        <f>(EV_DATA[[#This Row],[avg_ev_price_usd]]/EV_DATA[[#This Row],[vehicle_range_km]])</f>
        <v>50.262345679012348</v>
      </c>
      <c r="S1362">
        <f>(EV_DATA[[#This Row],[charging_stations]]/EV_DATA[[#This Row],[ev_sales_units]])*1000</f>
        <v>263.90195830420225</v>
      </c>
      <c r="T1362" t="s">
        <v>20</v>
      </c>
    </row>
    <row r="1363" spans="1:20" x14ac:dyDescent="0.3">
      <c r="A1363" t="s">
        <v>1406</v>
      </c>
      <c r="B1363" t="s">
        <v>39</v>
      </c>
      <c r="C1363" t="s">
        <v>40</v>
      </c>
      <c r="D1363" t="s">
        <v>45</v>
      </c>
      <c r="E1363" t="s">
        <v>37</v>
      </c>
      <c r="F1363">
        <v>297174</v>
      </c>
      <c r="G1363">
        <v>114</v>
      </c>
      <c r="H1363">
        <v>362</v>
      </c>
      <c r="I1363">
        <v>1.64</v>
      </c>
      <c r="J1363">
        <v>119689</v>
      </c>
      <c r="K1363">
        <v>34811</v>
      </c>
      <c r="L1363">
        <v>22.5</v>
      </c>
      <c r="M1363">
        <v>52.7</v>
      </c>
      <c r="N1363">
        <v>270.89999999999998</v>
      </c>
      <c r="O1363">
        <v>2026</v>
      </c>
      <c r="P1363">
        <f>EV_DATA[[#This Row],[avg_ev_price_usd]]*EV_DATA[[#This Row],[ev_sales_units]]</f>
        <v>10344924114</v>
      </c>
      <c r="Q1363">
        <f>(EV_DATA[[#This Row],[vehicle_range_km]]/EV_DATA[[#This Row],[battery_capacity_kwh]])</f>
        <v>3.1754385964912282</v>
      </c>
      <c r="R1363">
        <f>(EV_DATA[[#This Row],[avg_ev_price_usd]]/EV_DATA[[#This Row],[vehicle_range_km]])</f>
        <v>96.162983425414367</v>
      </c>
      <c r="S1363">
        <f>(EV_DATA[[#This Row],[charging_stations]]/EV_DATA[[#This Row],[ev_sales_units]])*1000</f>
        <v>402.75730716684501</v>
      </c>
      <c r="T1363" t="s">
        <v>20</v>
      </c>
    </row>
    <row r="1364" spans="1:20" x14ac:dyDescent="0.3">
      <c r="A1364" t="s">
        <v>1407</v>
      </c>
      <c r="B1364" t="s">
        <v>39</v>
      </c>
      <c r="C1364" t="s">
        <v>40</v>
      </c>
      <c r="D1364" t="s">
        <v>18</v>
      </c>
      <c r="E1364" t="s">
        <v>33</v>
      </c>
      <c r="F1364">
        <v>162498</v>
      </c>
      <c r="G1364">
        <v>65</v>
      </c>
      <c r="H1364">
        <v>332</v>
      </c>
      <c r="I1364">
        <v>0.88</v>
      </c>
      <c r="J1364">
        <v>197478</v>
      </c>
      <c r="K1364">
        <v>56640</v>
      </c>
      <c r="L1364">
        <v>21.7</v>
      </c>
      <c r="M1364">
        <v>34.299999999999997</v>
      </c>
      <c r="N1364">
        <v>269.3</v>
      </c>
      <c r="O1364">
        <v>2026</v>
      </c>
      <c r="P1364">
        <f>EV_DATA[[#This Row],[avg_ev_price_usd]]*EV_DATA[[#This Row],[ev_sales_units]]</f>
        <v>9203886720</v>
      </c>
      <c r="Q1364">
        <f>(EV_DATA[[#This Row],[vehicle_range_km]]/EV_DATA[[#This Row],[battery_capacity_kwh]])</f>
        <v>5.1076923076923073</v>
      </c>
      <c r="R1364">
        <f>(EV_DATA[[#This Row],[avg_ev_price_usd]]/EV_DATA[[#This Row],[vehicle_range_km]])</f>
        <v>170.60240963855421</v>
      </c>
      <c r="S1364">
        <f>(EV_DATA[[#This Row],[charging_stations]]/EV_DATA[[#This Row],[ev_sales_units]])*1000</f>
        <v>1215.2641878669276</v>
      </c>
      <c r="T1364" t="s">
        <v>34</v>
      </c>
    </row>
    <row r="1365" spans="1:20" x14ac:dyDescent="0.3">
      <c r="A1365" t="s">
        <v>1408</v>
      </c>
      <c r="B1365" t="s">
        <v>22</v>
      </c>
      <c r="C1365" t="s">
        <v>23</v>
      </c>
      <c r="D1365" t="s">
        <v>43</v>
      </c>
      <c r="E1365" t="s">
        <v>37</v>
      </c>
      <c r="F1365">
        <v>633552</v>
      </c>
      <c r="G1365">
        <v>57</v>
      </c>
      <c r="H1365">
        <v>258</v>
      </c>
      <c r="I1365">
        <v>2.83</v>
      </c>
      <c r="J1365">
        <v>127178</v>
      </c>
      <c r="K1365">
        <v>65825</v>
      </c>
      <c r="L1365">
        <v>17</v>
      </c>
      <c r="M1365">
        <v>62.8</v>
      </c>
      <c r="N1365">
        <v>155.4</v>
      </c>
      <c r="O1365">
        <v>2026</v>
      </c>
      <c r="P1365">
        <f>EV_DATA[[#This Row],[avg_ev_price_usd]]*EV_DATA[[#This Row],[ev_sales_units]]</f>
        <v>41703560400</v>
      </c>
      <c r="Q1365">
        <f>(EV_DATA[[#This Row],[vehicle_range_km]]/EV_DATA[[#This Row],[battery_capacity_kwh]])</f>
        <v>4.5263157894736841</v>
      </c>
      <c r="R1365">
        <f>(EV_DATA[[#This Row],[avg_ev_price_usd]]/EV_DATA[[#This Row],[vehicle_range_km]])</f>
        <v>255.13565891472868</v>
      </c>
      <c r="S1365">
        <f>(EV_DATA[[#This Row],[charging_stations]]/EV_DATA[[#This Row],[ev_sales_units]])*1000</f>
        <v>200.73806096421444</v>
      </c>
      <c r="T1365" t="s">
        <v>20</v>
      </c>
    </row>
    <row r="1366" spans="1:20" x14ac:dyDescent="0.3">
      <c r="A1366" t="s">
        <v>1409</v>
      </c>
      <c r="B1366" t="s">
        <v>49</v>
      </c>
      <c r="C1366" t="s">
        <v>23</v>
      </c>
      <c r="D1366" t="s">
        <v>72</v>
      </c>
      <c r="E1366" t="s">
        <v>25</v>
      </c>
      <c r="F1366">
        <v>136552</v>
      </c>
      <c r="G1366">
        <v>82</v>
      </c>
      <c r="H1366">
        <v>480</v>
      </c>
      <c r="I1366">
        <v>1.26</v>
      </c>
      <c r="J1366">
        <v>88395</v>
      </c>
      <c r="K1366">
        <v>51623</v>
      </c>
      <c r="L1366">
        <v>17.600000000000001</v>
      </c>
      <c r="M1366">
        <v>26.8</v>
      </c>
      <c r="N1366">
        <v>75.5</v>
      </c>
      <c r="O1366">
        <v>2026</v>
      </c>
      <c r="P1366">
        <f>EV_DATA[[#This Row],[avg_ev_price_usd]]*EV_DATA[[#This Row],[ev_sales_units]]</f>
        <v>7049223896</v>
      </c>
      <c r="Q1366">
        <f>(EV_DATA[[#This Row],[vehicle_range_km]]/EV_DATA[[#This Row],[battery_capacity_kwh]])</f>
        <v>5.8536585365853657</v>
      </c>
      <c r="R1366">
        <f>(EV_DATA[[#This Row],[avg_ev_price_usd]]/EV_DATA[[#This Row],[vehicle_range_km]])</f>
        <v>107.54791666666667</v>
      </c>
      <c r="S1366">
        <f>(EV_DATA[[#This Row],[charging_stations]]/EV_DATA[[#This Row],[ev_sales_units]])*1000</f>
        <v>647.33581346300309</v>
      </c>
      <c r="T1366" t="s">
        <v>34</v>
      </c>
    </row>
    <row r="1367" spans="1:20" x14ac:dyDescent="0.3">
      <c r="A1367" t="s">
        <v>1410</v>
      </c>
      <c r="B1367" t="s">
        <v>52</v>
      </c>
      <c r="C1367" t="s">
        <v>40</v>
      </c>
      <c r="D1367" t="s">
        <v>29</v>
      </c>
      <c r="E1367" t="s">
        <v>19</v>
      </c>
      <c r="F1367">
        <v>707530</v>
      </c>
      <c r="G1367">
        <v>107</v>
      </c>
      <c r="H1367">
        <v>386</v>
      </c>
      <c r="I1367">
        <v>2.33</v>
      </c>
      <c r="J1367">
        <v>68197</v>
      </c>
      <c r="K1367">
        <v>68676</v>
      </c>
      <c r="L1367">
        <v>16.399999999999999</v>
      </c>
      <c r="M1367">
        <v>50.4</v>
      </c>
      <c r="N1367">
        <v>140.19999999999999</v>
      </c>
      <c r="O1367">
        <v>2026</v>
      </c>
      <c r="P1367">
        <f>EV_DATA[[#This Row],[avg_ev_price_usd]]*EV_DATA[[#This Row],[ev_sales_units]]</f>
        <v>48590330280</v>
      </c>
      <c r="Q1367">
        <f>(EV_DATA[[#This Row],[vehicle_range_km]]/EV_DATA[[#This Row],[battery_capacity_kwh]])</f>
        <v>3.6074766355140189</v>
      </c>
      <c r="R1367">
        <f>(EV_DATA[[#This Row],[avg_ev_price_usd]]/EV_DATA[[#This Row],[vehicle_range_km]])</f>
        <v>177.91709844559585</v>
      </c>
      <c r="S1367">
        <f>(EV_DATA[[#This Row],[charging_stations]]/EV_DATA[[#This Row],[ev_sales_units]])*1000</f>
        <v>96.38743233502467</v>
      </c>
      <c r="T1367" t="s">
        <v>20</v>
      </c>
    </row>
    <row r="1368" spans="1:20" x14ac:dyDescent="0.3">
      <c r="A1368" t="s">
        <v>1411</v>
      </c>
      <c r="B1368" t="s">
        <v>55</v>
      </c>
      <c r="C1368" t="s">
        <v>40</v>
      </c>
      <c r="D1368" t="s">
        <v>45</v>
      </c>
      <c r="E1368" t="s">
        <v>33</v>
      </c>
      <c r="F1368">
        <v>576150</v>
      </c>
      <c r="G1368">
        <v>98</v>
      </c>
      <c r="H1368">
        <v>363</v>
      </c>
      <c r="I1368">
        <v>2.2599999999999998</v>
      </c>
      <c r="J1368">
        <v>100944</v>
      </c>
      <c r="K1368">
        <v>69696</v>
      </c>
      <c r="L1368">
        <v>20.3</v>
      </c>
      <c r="M1368">
        <v>48.8</v>
      </c>
      <c r="N1368">
        <v>298.89999999999998</v>
      </c>
      <c r="O1368">
        <v>2026</v>
      </c>
      <c r="P1368">
        <f>EV_DATA[[#This Row],[avg_ev_price_usd]]*EV_DATA[[#This Row],[ev_sales_units]]</f>
        <v>40155350400</v>
      </c>
      <c r="Q1368">
        <f>(EV_DATA[[#This Row],[vehicle_range_km]]/EV_DATA[[#This Row],[battery_capacity_kwh]])</f>
        <v>3.704081632653061</v>
      </c>
      <c r="R1368">
        <f>(EV_DATA[[#This Row],[avg_ev_price_usd]]/EV_DATA[[#This Row],[vehicle_range_km]])</f>
        <v>192</v>
      </c>
      <c r="S1368">
        <f>(EV_DATA[[#This Row],[charging_stations]]/EV_DATA[[#This Row],[ev_sales_units]])*1000</f>
        <v>175.2043738609737</v>
      </c>
      <c r="T1368" t="s">
        <v>34</v>
      </c>
    </row>
    <row r="1369" spans="1:20" x14ac:dyDescent="0.3">
      <c r="A1369" t="s">
        <v>1412</v>
      </c>
      <c r="B1369" t="s">
        <v>42</v>
      </c>
      <c r="C1369" t="s">
        <v>17</v>
      </c>
      <c r="D1369" t="s">
        <v>24</v>
      </c>
      <c r="E1369" t="s">
        <v>33</v>
      </c>
      <c r="F1369">
        <v>542334</v>
      </c>
      <c r="G1369">
        <v>115</v>
      </c>
      <c r="H1369">
        <v>503</v>
      </c>
      <c r="I1369">
        <v>1.06</v>
      </c>
      <c r="J1369">
        <v>119639</v>
      </c>
      <c r="K1369">
        <v>79389</v>
      </c>
      <c r="L1369">
        <v>16.600000000000001</v>
      </c>
      <c r="M1369">
        <v>46.5</v>
      </c>
      <c r="N1369">
        <v>43.9</v>
      </c>
      <c r="O1369">
        <v>2026</v>
      </c>
      <c r="P1369">
        <f>EV_DATA[[#This Row],[avg_ev_price_usd]]*EV_DATA[[#This Row],[ev_sales_units]]</f>
        <v>43055353926</v>
      </c>
      <c r="Q1369">
        <f>(EV_DATA[[#This Row],[vehicle_range_km]]/EV_DATA[[#This Row],[battery_capacity_kwh]])</f>
        <v>4.3739130434782609</v>
      </c>
      <c r="R1369">
        <f>(EV_DATA[[#This Row],[avg_ev_price_usd]]/EV_DATA[[#This Row],[vehicle_range_km]])</f>
        <v>157.83101391650101</v>
      </c>
      <c r="S1369">
        <f>(EV_DATA[[#This Row],[charging_stations]]/EV_DATA[[#This Row],[ev_sales_units]])*1000</f>
        <v>220.60022052830914</v>
      </c>
      <c r="T1369" t="s">
        <v>34</v>
      </c>
    </row>
    <row r="1370" spans="1:20" x14ac:dyDescent="0.3">
      <c r="A1370" t="s">
        <v>1413</v>
      </c>
      <c r="B1370" t="s">
        <v>39</v>
      </c>
      <c r="C1370" t="s">
        <v>40</v>
      </c>
      <c r="D1370" t="s">
        <v>18</v>
      </c>
      <c r="E1370" t="s">
        <v>19</v>
      </c>
      <c r="F1370">
        <v>316130</v>
      </c>
      <c r="G1370">
        <v>87</v>
      </c>
      <c r="H1370">
        <v>440</v>
      </c>
      <c r="I1370">
        <v>1.47</v>
      </c>
      <c r="J1370">
        <v>86818</v>
      </c>
      <c r="K1370">
        <v>67267</v>
      </c>
      <c r="L1370">
        <v>17.5</v>
      </c>
      <c r="M1370">
        <v>28.3</v>
      </c>
      <c r="N1370">
        <v>204.5</v>
      </c>
      <c r="O1370">
        <v>2026</v>
      </c>
      <c r="P1370">
        <f>EV_DATA[[#This Row],[avg_ev_price_usd]]*EV_DATA[[#This Row],[ev_sales_units]]</f>
        <v>21265116710</v>
      </c>
      <c r="Q1370">
        <f>(EV_DATA[[#This Row],[vehicle_range_km]]/EV_DATA[[#This Row],[battery_capacity_kwh]])</f>
        <v>5.0574712643678161</v>
      </c>
      <c r="R1370">
        <f>(EV_DATA[[#This Row],[avg_ev_price_usd]]/EV_DATA[[#This Row],[vehicle_range_km]])</f>
        <v>152.87954545454545</v>
      </c>
      <c r="S1370">
        <f>(EV_DATA[[#This Row],[charging_stations]]/EV_DATA[[#This Row],[ev_sales_units]])*1000</f>
        <v>274.62752665042859</v>
      </c>
      <c r="T1370" t="s">
        <v>34</v>
      </c>
    </row>
    <row r="1371" spans="1:20" x14ac:dyDescent="0.3">
      <c r="A1371" t="s">
        <v>1414</v>
      </c>
      <c r="B1371" t="s">
        <v>27</v>
      </c>
      <c r="C1371" t="s">
        <v>28</v>
      </c>
      <c r="D1371" t="s">
        <v>36</v>
      </c>
      <c r="E1371" t="s">
        <v>19</v>
      </c>
      <c r="F1371">
        <v>274701</v>
      </c>
      <c r="G1371">
        <v>60</v>
      </c>
      <c r="H1371">
        <v>306</v>
      </c>
      <c r="I1371">
        <v>1.78</v>
      </c>
      <c r="J1371">
        <v>11018</v>
      </c>
      <c r="K1371">
        <v>40738</v>
      </c>
      <c r="L1371">
        <v>14.5</v>
      </c>
      <c r="M1371">
        <v>41.9</v>
      </c>
      <c r="N1371">
        <v>236.2</v>
      </c>
      <c r="O1371">
        <v>2026</v>
      </c>
      <c r="P1371">
        <f>EV_DATA[[#This Row],[avg_ev_price_usd]]*EV_DATA[[#This Row],[ev_sales_units]]</f>
        <v>11190769338</v>
      </c>
      <c r="Q1371">
        <f>(EV_DATA[[#This Row],[vehicle_range_km]]/EV_DATA[[#This Row],[battery_capacity_kwh]])</f>
        <v>5.0999999999999996</v>
      </c>
      <c r="R1371">
        <f>(EV_DATA[[#This Row],[avg_ev_price_usd]]/EV_DATA[[#This Row],[vehicle_range_km]])</f>
        <v>133.13071895424838</v>
      </c>
      <c r="S1371">
        <f>(EV_DATA[[#This Row],[charging_stations]]/EV_DATA[[#This Row],[ev_sales_units]])*1000</f>
        <v>40.109064036898303</v>
      </c>
      <c r="T1371" t="s">
        <v>34</v>
      </c>
    </row>
    <row r="1372" spans="1:20" x14ac:dyDescent="0.3">
      <c r="A1372" t="s">
        <v>1415</v>
      </c>
      <c r="B1372" t="s">
        <v>39</v>
      </c>
      <c r="C1372" t="s">
        <v>40</v>
      </c>
      <c r="D1372" t="s">
        <v>31</v>
      </c>
      <c r="E1372" t="s">
        <v>25</v>
      </c>
      <c r="F1372">
        <v>433098</v>
      </c>
      <c r="G1372">
        <v>117</v>
      </c>
      <c r="H1372">
        <v>488</v>
      </c>
      <c r="I1372">
        <v>0.94</v>
      </c>
      <c r="J1372">
        <v>51316</v>
      </c>
      <c r="K1372">
        <v>69657</v>
      </c>
      <c r="L1372">
        <v>17.5</v>
      </c>
      <c r="M1372">
        <v>57.9</v>
      </c>
      <c r="N1372">
        <v>300</v>
      </c>
      <c r="O1372">
        <v>2026</v>
      </c>
      <c r="P1372">
        <f>EV_DATA[[#This Row],[avg_ev_price_usd]]*EV_DATA[[#This Row],[ev_sales_units]]</f>
        <v>30168307386</v>
      </c>
      <c r="Q1372">
        <f>(EV_DATA[[#This Row],[vehicle_range_km]]/EV_DATA[[#This Row],[battery_capacity_kwh]])</f>
        <v>4.1709401709401712</v>
      </c>
      <c r="R1372">
        <f>(EV_DATA[[#This Row],[avg_ev_price_usd]]/EV_DATA[[#This Row],[vehicle_range_km]])</f>
        <v>142.73975409836066</v>
      </c>
      <c r="S1372">
        <f>(EV_DATA[[#This Row],[charging_stations]]/EV_DATA[[#This Row],[ev_sales_units]])*1000</f>
        <v>118.48588541161585</v>
      </c>
      <c r="T1372" t="s">
        <v>20</v>
      </c>
    </row>
    <row r="1373" spans="1:20" x14ac:dyDescent="0.3">
      <c r="A1373" t="s">
        <v>1416</v>
      </c>
      <c r="B1373" t="s">
        <v>27</v>
      </c>
      <c r="C1373" t="s">
        <v>28</v>
      </c>
      <c r="D1373" t="s">
        <v>43</v>
      </c>
      <c r="E1373" t="s">
        <v>25</v>
      </c>
      <c r="F1373">
        <v>307092</v>
      </c>
      <c r="G1373">
        <v>113</v>
      </c>
      <c r="H1373">
        <v>433</v>
      </c>
      <c r="I1373">
        <v>2.97</v>
      </c>
      <c r="J1373">
        <v>181288</v>
      </c>
      <c r="K1373">
        <v>72218</v>
      </c>
      <c r="L1373">
        <v>21</v>
      </c>
      <c r="M1373">
        <v>43.6</v>
      </c>
      <c r="N1373">
        <v>226.9</v>
      </c>
      <c r="O1373">
        <v>2026</v>
      </c>
      <c r="P1373">
        <f>EV_DATA[[#This Row],[avg_ev_price_usd]]*EV_DATA[[#This Row],[ev_sales_units]]</f>
        <v>22177570056</v>
      </c>
      <c r="Q1373">
        <f>(EV_DATA[[#This Row],[vehicle_range_km]]/EV_DATA[[#This Row],[battery_capacity_kwh]])</f>
        <v>3.831858407079646</v>
      </c>
      <c r="R1373">
        <f>(EV_DATA[[#This Row],[avg_ev_price_usd]]/EV_DATA[[#This Row],[vehicle_range_km]])</f>
        <v>166.78521939953811</v>
      </c>
      <c r="S1373">
        <f>(EV_DATA[[#This Row],[charging_stations]]/EV_DATA[[#This Row],[ev_sales_units]])*1000</f>
        <v>590.33774894819794</v>
      </c>
      <c r="T1373" t="s">
        <v>20</v>
      </c>
    </row>
    <row r="1374" spans="1:20" x14ac:dyDescent="0.3">
      <c r="A1374" t="s">
        <v>1417</v>
      </c>
      <c r="B1374" t="s">
        <v>52</v>
      </c>
      <c r="C1374" t="s">
        <v>40</v>
      </c>
      <c r="D1374" t="s">
        <v>47</v>
      </c>
      <c r="E1374" t="s">
        <v>37</v>
      </c>
      <c r="F1374">
        <v>762326</v>
      </c>
      <c r="G1374">
        <v>96</v>
      </c>
      <c r="H1374">
        <v>482</v>
      </c>
      <c r="I1374">
        <v>2.96</v>
      </c>
      <c r="J1374">
        <v>68472</v>
      </c>
      <c r="K1374">
        <v>84815</v>
      </c>
      <c r="L1374">
        <v>19</v>
      </c>
      <c r="M1374">
        <v>55.8</v>
      </c>
      <c r="N1374">
        <v>108.4</v>
      </c>
      <c r="O1374">
        <v>2026</v>
      </c>
      <c r="P1374">
        <f>EV_DATA[[#This Row],[avg_ev_price_usd]]*EV_DATA[[#This Row],[ev_sales_units]]</f>
        <v>64656679690</v>
      </c>
      <c r="Q1374">
        <f>(EV_DATA[[#This Row],[vehicle_range_km]]/EV_DATA[[#This Row],[battery_capacity_kwh]])</f>
        <v>5.020833333333333</v>
      </c>
      <c r="R1374">
        <f>(EV_DATA[[#This Row],[avg_ev_price_usd]]/EV_DATA[[#This Row],[vehicle_range_km]])</f>
        <v>175.96473029045643</v>
      </c>
      <c r="S1374">
        <f>(EV_DATA[[#This Row],[charging_stations]]/EV_DATA[[#This Row],[ev_sales_units]])*1000</f>
        <v>89.81984085548703</v>
      </c>
      <c r="T1374" t="s">
        <v>34</v>
      </c>
    </row>
    <row r="1375" spans="1:20" x14ac:dyDescent="0.3">
      <c r="A1375" t="s">
        <v>1418</v>
      </c>
      <c r="B1375" t="s">
        <v>42</v>
      </c>
      <c r="C1375" t="s">
        <v>17</v>
      </c>
      <c r="D1375" t="s">
        <v>18</v>
      </c>
      <c r="E1375" t="s">
        <v>37</v>
      </c>
      <c r="F1375">
        <v>71021</v>
      </c>
      <c r="G1375">
        <v>110</v>
      </c>
      <c r="H1375">
        <v>311</v>
      </c>
      <c r="I1375">
        <v>2.54</v>
      </c>
      <c r="J1375">
        <v>69615</v>
      </c>
      <c r="K1375">
        <v>63691</v>
      </c>
      <c r="L1375">
        <v>15.2</v>
      </c>
      <c r="M1375">
        <v>45.3</v>
      </c>
      <c r="N1375">
        <v>173.6</v>
      </c>
      <c r="O1375">
        <v>2026</v>
      </c>
      <c r="P1375">
        <f>EV_DATA[[#This Row],[avg_ev_price_usd]]*EV_DATA[[#This Row],[ev_sales_units]]</f>
        <v>4523398511</v>
      </c>
      <c r="Q1375">
        <f>(EV_DATA[[#This Row],[vehicle_range_km]]/EV_DATA[[#This Row],[battery_capacity_kwh]])</f>
        <v>2.8272727272727272</v>
      </c>
      <c r="R1375">
        <f>(EV_DATA[[#This Row],[avg_ev_price_usd]]/EV_DATA[[#This Row],[vehicle_range_km]])</f>
        <v>204.79421221864951</v>
      </c>
      <c r="S1375">
        <f>(EV_DATA[[#This Row],[charging_stations]]/EV_DATA[[#This Row],[ev_sales_units]])*1000</f>
        <v>980.20303853789721</v>
      </c>
      <c r="T1375" t="s">
        <v>20</v>
      </c>
    </row>
    <row r="1376" spans="1:20" x14ac:dyDescent="0.3">
      <c r="A1376" t="s">
        <v>1419</v>
      </c>
      <c r="B1376" t="s">
        <v>66</v>
      </c>
      <c r="C1376" t="s">
        <v>17</v>
      </c>
      <c r="D1376" t="s">
        <v>24</v>
      </c>
      <c r="E1376" t="s">
        <v>37</v>
      </c>
      <c r="F1376">
        <v>766012</v>
      </c>
      <c r="G1376">
        <v>100</v>
      </c>
      <c r="H1376">
        <v>432</v>
      </c>
      <c r="I1376">
        <v>2.91</v>
      </c>
      <c r="J1376">
        <v>87823</v>
      </c>
      <c r="K1376">
        <v>47414</v>
      </c>
      <c r="L1376">
        <v>24.2</v>
      </c>
      <c r="M1376">
        <v>61.3</v>
      </c>
      <c r="N1376">
        <v>159.80000000000001</v>
      </c>
      <c r="O1376">
        <v>2026</v>
      </c>
      <c r="P1376">
        <f>EV_DATA[[#This Row],[avg_ev_price_usd]]*EV_DATA[[#This Row],[ev_sales_units]]</f>
        <v>36319692968</v>
      </c>
      <c r="Q1376">
        <f>(EV_DATA[[#This Row],[vehicle_range_km]]/EV_DATA[[#This Row],[battery_capacity_kwh]])</f>
        <v>4.32</v>
      </c>
      <c r="R1376">
        <f>(EV_DATA[[#This Row],[avg_ev_price_usd]]/EV_DATA[[#This Row],[vehicle_range_km]])</f>
        <v>109.75462962962963</v>
      </c>
      <c r="S1376">
        <f>(EV_DATA[[#This Row],[charging_stations]]/EV_DATA[[#This Row],[ev_sales_units]])*1000</f>
        <v>114.64963995342109</v>
      </c>
      <c r="T1376" t="s">
        <v>34</v>
      </c>
    </row>
    <row r="1377" spans="1:20" x14ac:dyDescent="0.3">
      <c r="A1377" t="s">
        <v>1420</v>
      </c>
      <c r="B1377" t="s">
        <v>61</v>
      </c>
      <c r="C1377" t="s">
        <v>40</v>
      </c>
      <c r="D1377" t="s">
        <v>58</v>
      </c>
      <c r="E1377" t="s">
        <v>37</v>
      </c>
      <c r="F1377">
        <v>626466</v>
      </c>
      <c r="G1377">
        <v>99</v>
      </c>
      <c r="H1377">
        <v>443</v>
      </c>
      <c r="I1377">
        <v>0.87</v>
      </c>
      <c r="J1377">
        <v>43997</v>
      </c>
      <c r="K1377">
        <v>55530</v>
      </c>
      <c r="L1377">
        <v>19.100000000000001</v>
      </c>
      <c r="M1377">
        <v>27.9</v>
      </c>
      <c r="N1377">
        <v>65.900000000000006</v>
      </c>
      <c r="O1377">
        <v>2026</v>
      </c>
      <c r="P1377">
        <f>EV_DATA[[#This Row],[avg_ev_price_usd]]*EV_DATA[[#This Row],[ev_sales_units]]</f>
        <v>34787656980</v>
      </c>
      <c r="Q1377">
        <f>(EV_DATA[[#This Row],[vehicle_range_km]]/EV_DATA[[#This Row],[battery_capacity_kwh]])</f>
        <v>4.4747474747474749</v>
      </c>
      <c r="R1377">
        <f>(EV_DATA[[#This Row],[avg_ev_price_usd]]/EV_DATA[[#This Row],[vehicle_range_km]])</f>
        <v>125.34988713318285</v>
      </c>
      <c r="S1377">
        <f>(EV_DATA[[#This Row],[charging_stations]]/EV_DATA[[#This Row],[ev_sales_units]])*1000</f>
        <v>70.230467415629903</v>
      </c>
      <c r="T1377" t="s">
        <v>20</v>
      </c>
    </row>
    <row r="1378" spans="1:20" x14ac:dyDescent="0.3">
      <c r="A1378" t="s">
        <v>1421</v>
      </c>
      <c r="B1378" t="s">
        <v>42</v>
      </c>
      <c r="C1378" t="s">
        <v>17</v>
      </c>
      <c r="D1378" t="s">
        <v>24</v>
      </c>
      <c r="E1378" t="s">
        <v>25</v>
      </c>
      <c r="F1378">
        <v>474528</v>
      </c>
      <c r="G1378">
        <v>66</v>
      </c>
      <c r="H1378">
        <v>577</v>
      </c>
      <c r="I1378">
        <v>1.58</v>
      </c>
      <c r="J1378">
        <v>19169</v>
      </c>
      <c r="K1378">
        <v>56400</v>
      </c>
      <c r="L1378">
        <v>17.7</v>
      </c>
      <c r="M1378">
        <v>9.6</v>
      </c>
      <c r="N1378">
        <v>125.7</v>
      </c>
      <c r="O1378">
        <v>2026</v>
      </c>
      <c r="P1378">
        <f>EV_DATA[[#This Row],[avg_ev_price_usd]]*EV_DATA[[#This Row],[ev_sales_units]]</f>
        <v>26763379200</v>
      </c>
      <c r="Q1378">
        <f>(EV_DATA[[#This Row],[vehicle_range_km]]/EV_DATA[[#This Row],[battery_capacity_kwh]])</f>
        <v>8.7424242424242422</v>
      </c>
      <c r="R1378">
        <f>(EV_DATA[[#This Row],[avg_ev_price_usd]]/EV_DATA[[#This Row],[vehicle_range_km]])</f>
        <v>97.746967071057199</v>
      </c>
      <c r="S1378">
        <f>(EV_DATA[[#This Row],[charging_stations]]/EV_DATA[[#This Row],[ev_sales_units]])*1000</f>
        <v>40.39593027176479</v>
      </c>
      <c r="T1378" t="s">
        <v>20</v>
      </c>
    </row>
    <row r="1379" spans="1:20" x14ac:dyDescent="0.3">
      <c r="A1379" t="s">
        <v>1422</v>
      </c>
      <c r="B1379" t="s">
        <v>42</v>
      </c>
      <c r="C1379" t="s">
        <v>17</v>
      </c>
      <c r="D1379" t="s">
        <v>58</v>
      </c>
      <c r="E1379" t="s">
        <v>37</v>
      </c>
      <c r="F1379">
        <v>224549</v>
      </c>
      <c r="G1379">
        <v>59</v>
      </c>
      <c r="H1379">
        <v>625</v>
      </c>
      <c r="I1379">
        <v>1.76</v>
      </c>
      <c r="J1379">
        <v>26592</v>
      </c>
      <c r="K1379">
        <v>56006</v>
      </c>
      <c r="L1379">
        <v>19</v>
      </c>
      <c r="M1379">
        <v>61.8</v>
      </c>
      <c r="N1379">
        <v>104.2</v>
      </c>
      <c r="O1379">
        <v>2026</v>
      </c>
      <c r="P1379">
        <f>EV_DATA[[#This Row],[avg_ev_price_usd]]*EV_DATA[[#This Row],[ev_sales_units]]</f>
        <v>12576091294</v>
      </c>
      <c r="Q1379">
        <f>(EV_DATA[[#This Row],[vehicle_range_km]]/EV_DATA[[#This Row],[battery_capacity_kwh]])</f>
        <v>10.59322033898305</v>
      </c>
      <c r="R1379">
        <f>(EV_DATA[[#This Row],[avg_ev_price_usd]]/EV_DATA[[#This Row],[vehicle_range_km]])</f>
        <v>89.6096</v>
      </c>
      <c r="S1379">
        <f>(EV_DATA[[#This Row],[charging_stations]]/EV_DATA[[#This Row],[ev_sales_units]])*1000</f>
        <v>118.4240410778939</v>
      </c>
      <c r="T1379" t="s">
        <v>20</v>
      </c>
    </row>
    <row r="1380" spans="1:20" x14ac:dyDescent="0.3">
      <c r="A1380" t="s">
        <v>1423</v>
      </c>
      <c r="B1380" t="s">
        <v>22</v>
      </c>
      <c r="C1380" t="s">
        <v>23</v>
      </c>
      <c r="D1380" t="s">
        <v>31</v>
      </c>
      <c r="E1380" t="s">
        <v>37</v>
      </c>
      <c r="F1380">
        <v>100532</v>
      </c>
      <c r="G1380">
        <v>117</v>
      </c>
      <c r="H1380">
        <v>501</v>
      </c>
      <c r="I1380">
        <v>2.77</v>
      </c>
      <c r="J1380">
        <v>9607</v>
      </c>
      <c r="K1380">
        <v>40915</v>
      </c>
      <c r="L1380">
        <v>15.7</v>
      </c>
      <c r="M1380">
        <v>24.9</v>
      </c>
      <c r="N1380">
        <v>249</v>
      </c>
      <c r="O1380">
        <v>2026</v>
      </c>
      <c r="P1380">
        <f>EV_DATA[[#This Row],[avg_ev_price_usd]]*EV_DATA[[#This Row],[ev_sales_units]]</f>
        <v>4113266780</v>
      </c>
      <c r="Q1380">
        <f>(EV_DATA[[#This Row],[vehicle_range_km]]/EV_DATA[[#This Row],[battery_capacity_kwh]])</f>
        <v>4.2820512820512819</v>
      </c>
      <c r="R1380">
        <f>(EV_DATA[[#This Row],[avg_ev_price_usd]]/EV_DATA[[#This Row],[vehicle_range_km]])</f>
        <v>81.666666666666671</v>
      </c>
      <c r="S1380">
        <f>(EV_DATA[[#This Row],[charging_stations]]/EV_DATA[[#This Row],[ev_sales_units]])*1000</f>
        <v>95.561612222973778</v>
      </c>
      <c r="T1380" t="s">
        <v>34</v>
      </c>
    </row>
    <row r="1381" spans="1:20" x14ac:dyDescent="0.3">
      <c r="A1381" t="s">
        <v>1424</v>
      </c>
      <c r="B1381" t="s">
        <v>22</v>
      </c>
      <c r="C1381" t="s">
        <v>23</v>
      </c>
      <c r="D1381" t="s">
        <v>72</v>
      </c>
      <c r="E1381" t="s">
        <v>33</v>
      </c>
      <c r="F1381">
        <v>867364</v>
      </c>
      <c r="G1381">
        <v>117</v>
      </c>
      <c r="H1381">
        <v>284</v>
      </c>
      <c r="I1381">
        <v>2.04</v>
      </c>
      <c r="J1381">
        <v>131728</v>
      </c>
      <c r="K1381">
        <v>34830</v>
      </c>
      <c r="L1381">
        <v>17.5</v>
      </c>
      <c r="M1381">
        <v>24</v>
      </c>
      <c r="N1381">
        <v>257.2</v>
      </c>
      <c r="O1381">
        <v>2026</v>
      </c>
      <c r="P1381">
        <f>EV_DATA[[#This Row],[avg_ev_price_usd]]*EV_DATA[[#This Row],[ev_sales_units]]</f>
        <v>30210288120</v>
      </c>
      <c r="Q1381">
        <f>(EV_DATA[[#This Row],[vehicle_range_km]]/EV_DATA[[#This Row],[battery_capacity_kwh]])</f>
        <v>2.4273504273504272</v>
      </c>
      <c r="R1381">
        <f>(EV_DATA[[#This Row],[avg_ev_price_usd]]/EV_DATA[[#This Row],[vehicle_range_km]])</f>
        <v>122.64084507042253</v>
      </c>
      <c r="S1381">
        <f>(EV_DATA[[#This Row],[charging_stations]]/EV_DATA[[#This Row],[ev_sales_units]])*1000</f>
        <v>151.8716478894674</v>
      </c>
      <c r="T1381" t="s">
        <v>20</v>
      </c>
    </row>
    <row r="1382" spans="1:20" x14ac:dyDescent="0.3">
      <c r="A1382" t="s">
        <v>1425</v>
      </c>
      <c r="B1382" t="s">
        <v>52</v>
      </c>
      <c r="C1382" t="s">
        <v>40</v>
      </c>
      <c r="D1382" t="s">
        <v>45</v>
      </c>
      <c r="E1382" t="s">
        <v>37</v>
      </c>
      <c r="F1382">
        <v>856490</v>
      </c>
      <c r="G1382">
        <v>89</v>
      </c>
      <c r="H1382">
        <v>404</v>
      </c>
      <c r="I1382">
        <v>2.65</v>
      </c>
      <c r="J1382">
        <v>122272</v>
      </c>
      <c r="K1382">
        <v>46624</v>
      </c>
      <c r="L1382">
        <v>19</v>
      </c>
      <c r="M1382">
        <v>31.5</v>
      </c>
      <c r="N1382">
        <v>84.3</v>
      </c>
      <c r="O1382">
        <v>2026</v>
      </c>
      <c r="P1382">
        <f>EV_DATA[[#This Row],[avg_ev_price_usd]]*EV_DATA[[#This Row],[ev_sales_units]]</f>
        <v>39932989760</v>
      </c>
      <c r="Q1382">
        <f>(EV_DATA[[#This Row],[vehicle_range_km]]/EV_DATA[[#This Row],[battery_capacity_kwh]])</f>
        <v>4.5393258426966296</v>
      </c>
      <c r="R1382">
        <f>(EV_DATA[[#This Row],[avg_ev_price_usd]]/EV_DATA[[#This Row],[vehicle_range_km]])</f>
        <v>115.4059405940594</v>
      </c>
      <c r="S1382">
        <f>(EV_DATA[[#This Row],[charging_stations]]/EV_DATA[[#This Row],[ev_sales_units]])*1000</f>
        <v>142.75940174432861</v>
      </c>
      <c r="T1382" t="s">
        <v>34</v>
      </c>
    </row>
    <row r="1383" spans="1:20" x14ac:dyDescent="0.3">
      <c r="A1383" t="s">
        <v>1426</v>
      </c>
      <c r="B1383" t="s">
        <v>52</v>
      </c>
      <c r="C1383" t="s">
        <v>40</v>
      </c>
      <c r="D1383" t="s">
        <v>58</v>
      </c>
      <c r="E1383" t="s">
        <v>37</v>
      </c>
      <c r="F1383">
        <v>336380</v>
      </c>
      <c r="G1383">
        <v>89</v>
      </c>
      <c r="H1383">
        <v>314</v>
      </c>
      <c r="I1383">
        <v>2.91</v>
      </c>
      <c r="J1383">
        <v>102143</v>
      </c>
      <c r="K1383">
        <v>51930</v>
      </c>
      <c r="L1383">
        <v>21.2</v>
      </c>
      <c r="M1383">
        <v>47.9</v>
      </c>
      <c r="N1383">
        <v>145.1</v>
      </c>
      <c r="O1383">
        <v>2026</v>
      </c>
      <c r="P1383">
        <f>EV_DATA[[#This Row],[avg_ev_price_usd]]*EV_DATA[[#This Row],[ev_sales_units]]</f>
        <v>17468213400</v>
      </c>
      <c r="Q1383">
        <f>(EV_DATA[[#This Row],[vehicle_range_km]]/EV_DATA[[#This Row],[battery_capacity_kwh]])</f>
        <v>3.5280898876404496</v>
      </c>
      <c r="R1383">
        <f>(EV_DATA[[#This Row],[avg_ev_price_usd]]/EV_DATA[[#This Row],[vehicle_range_km]])</f>
        <v>165.38216560509554</v>
      </c>
      <c r="S1383">
        <f>(EV_DATA[[#This Row],[charging_stations]]/EV_DATA[[#This Row],[ev_sales_units]])*1000</f>
        <v>303.65360604078722</v>
      </c>
      <c r="T1383" t="s">
        <v>34</v>
      </c>
    </row>
    <row r="1384" spans="1:20" x14ac:dyDescent="0.3">
      <c r="A1384" t="s">
        <v>1427</v>
      </c>
      <c r="B1384" t="s">
        <v>42</v>
      </c>
      <c r="C1384" t="s">
        <v>17</v>
      </c>
      <c r="D1384" t="s">
        <v>43</v>
      </c>
      <c r="E1384" t="s">
        <v>25</v>
      </c>
      <c r="F1384">
        <v>109793</v>
      </c>
      <c r="G1384">
        <v>51</v>
      </c>
      <c r="H1384">
        <v>277</v>
      </c>
      <c r="I1384">
        <v>1.38</v>
      </c>
      <c r="J1384">
        <v>82562</v>
      </c>
      <c r="K1384">
        <v>26072</v>
      </c>
      <c r="L1384">
        <v>12.3</v>
      </c>
      <c r="M1384">
        <v>55.6</v>
      </c>
      <c r="N1384">
        <v>218.2</v>
      </c>
      <c r="O1384">
        <v>2026</v>
      </c>
      <c r="P1384">
        <f>EV_DATA[[#This Row],[avg_ev_price_usd]]*EV_DATA[[#This Row],[ev_sales_units]]</f>
        <v>2862523096</v>
      </c>
      <c r="Q1384">
        <f>(EV_DATA[[#This Row],[vehicle_range_km]]/EV_DATA[[#This Row],[battery_capacity_kwh]])</f>
        <v>5.4313725490196081</v>
      </c>
      <c r="R1384">
        <f>(EV_DATA[[#This Row],[avg_ev_price_usd]]/EV_DATA[[#This Row],[vehicle_range_km]])</f>
        <v>94.122743682310471</v>
      </c>
      <c r="S1384">
        <f>(EV_DATA[[#This Row],[charging_stations]]/EV_DATA[[#This Row],[ev_sales_units]])*1000</f>
        <v>751.97872359804364</v>
      </c>
      <c r="T1384" t="s">
        <v>20</v>
      </c>
    </row>
    <row r="1385" spans="1:20" x14ac:dyDescent="0.3">
      <c r="A1385" t="s">
        <v>1428</v>
      </c>
      <c r="B1385" t="s">
        <v>61</v>
      </c>
      <c r="C1385" t="s">
        <v>40</v>
      </c>
      <c r="D1385" t="s">
        <v>24</v>
      </c>
      <c r="E1385" t="s">
        <v>25</v>
      </c>
      <c r="F1385">
        <v>635570</v>
      </c>
      <c r="G1385">
        <v>79</v>
      </c>
      <c r="H1385">
        <v>351</v>
      </c>
      <c r="I1385">
        <v>1.85</v>
      </c>
      <c r="J1385">
        <v>50310</v>
      </c>
      <c r="K1385">
        <v>51179</v>
      </c>
      <c r="L1385">
        <v>23.4</v>
      </c>
      <c r="M1385">
        <v>5.5</v>
      </c>
      <c r="N1385">
        <v>271</v>
      </c>
      <c r="O1385">
        <v>2026</v>
      </c>
      <c r="P1385">
        <f>EV_DATA[[#This Row],[avg_ev_price_usd]]*EV_DATA[[#This Row],[ev_sales_units]]</f>
        <v>32527837030</v>
      </c>
      <c r="Q1385">
        <f>(EV_DATA[[#This Row],[vehicle_range_km]]/EV_DATA[[#This Row],[battery_capacity_kwh]])</f>
        <v>4.443037974683544</v>
      </c>
      <c r="R1385">
        <f>(EV_DATA[[#This Row],[avg_ev_price_usd]]/EV_DATA[[#This Row],[vehicle_range_km]])</f>
        <v>145.8091168091168</v>
      </c>
      <c r="S1385">
        <f>(EV_DATA[[#This Row],[charging_stations]]/EV_DATA[[#This Row],[ev_sales_units]])*1000</f>
        <v>79.157291879729996</v>
      </c>
      <c r="T1385" t="s">
        <v>20</v>
      </c>
    </row>
    <row r="1386" spans="1:20" x14ac:dyDescent="0.3">
      <c r="A1386" t="s">
        <v>1429</v>
      </c>
      <c r="B1386" t="s">
        <v>22</v>
      </c>
      <c r="C1386" t="s">
        <v>23</v>
      </c>
      <c r="D1386" t="s">
        <v>58</v>
      </c>
      <c r="E1386" t="s">
        <v>33</v>
      </c>
      <c r="F1386">
        <v>296760</v>
      </c>
      <c r="G1386">
        <v>72</v>
      </c>
      <c r="H1386">
        <v>460</v>
      </c>
      <c r="I1386">
        <v>1.76</v>
      </c>
      <c r="J1386">
        <v>7339</v>
      </c>
      <c r="K1386">
        <v>35705</v>
      </c>
      <c r="L1386">
        <v>23.5</v>
      </c>
      <c r="M1386">
        <v>53.3</v>
      </c>
      <c r="N1386">
        <v>32.799999999999997</v>
      </c>
      <c r="O1386">
        <v>2026</v>
      </c>
      <c r="P1386">
        <f>EV_DATA[[#This Row],[avg_ev_price_usd]]*EV_DATA[[#This Row],[ev_sales_units]]</f>
        <v>10595815800</v>
      </c>
      <c r="Q1386">
        <f>(EV_DATA[[#This Row],[vehicle_range_km]]/EV_DATA[[#This Row],[battery_capacity_kwh]])</f>
        <v>6.3888888888888893</v>
      </c>
      <c r="R1386">
        <f>(EV_DATA[[#This Row],[avg_ev_price_usd]]/EV_DATA[[#This Row],[vehicle_range_km]])</f>
        <v>77.619565217391298</v>
      </c>
      <c r="S1386">
        <f>(EV_DATA[[#This Row],[charging_stations]]/EV_DATA[[#This Row],[ev_sales_units]])*1000</f>
        <v>24.730421889742551</v>
      </c>
      <c r="T1386" t="s">
        <v>20</v>
      </c>
    </row>
    <row r="1387" spans="1:20" x14ac:dyDescent="0.3">
      <c r="A1387" t="s">
        <v>1430</v>
      </c>
      <c r="B1387" t="s">
        <v>39</v>
      </c>
      <c r="C1387" t="s">
        <v>40</v>
      </c>
      <c r="D1387" t="s">
        <v>72</v>
      </c>
      <c r="E1387" t="s">
        <v>33</v>
      </c>
      <c r="F1387">
        <v>785955</v>
      </c>
      <c r="G1387">
        <v>40</v>
      </c>
      <c r="H1387">
        <v>334</v>
      </c>
      <c r="I1387">
        <v>2.0299999999999998</v>
      </c>
      <c r="J1387">
        <v>59034</v>
      </c>
      <c r="K1387">
        <v>70087</v>
      </c>
      <c r="L1387">
        <v>16.399999999999999</v>
      </c>
      <c r="M1387">
        <v>63.5</v>
      </c>
      <c r="N1387">
        <v>188.1</v>
      </c>
      <c r="O1387">
        <v>2026</v>
      </c>
      <c r="P1387">
        <f>EV_DATA[[#This Row],[avg_ev_price_usd]]*EV_DATA[[#This Row],[ev_sales_units]]</f>
        <v>55085228085</v>
      </c>
      <c r="Q1387">
        <f>(EV_DATA[[#This Row],[vehicle_range_km]]/EV_DATA[[#This Row],[battery_capacity_kwh]])</f>
        <v>8.35</v>
      </c>
      <c r="R1387">
        <f>(EV_DATA[[#This Row],[avg_ev_price_usd]]/EV_DATA[[#This Row],[vehicle_range_km]])</f>
        <v>209.84131736526948</v>
      </c>
      <c r="S1387">
        <f>(EV_DATA[[#This Row],[charging_stations]]/EV_DATA[[#This Row],[ev_sales_units]])*1000</f>
        <v>75.111170486859933</v>
      </c>
      <c r="T1387" t="s">
        <v>34</v>
      </c>
    </row>
    <row r="1388" spans="1:20" x14ac:dyDescent="0.3">
      <c r="A1388" t="s">
        <v>1431</v>
      </c>
      <c r="B1388" t="s">
        <v>27</v>
      </c>
      <c r="C1388" t="s">
        <v>28</v>
      </c>
      <c r="D1388" t="s">
        <v>29</v>
      </c>
      <c r="E1388" t="s">
        <v>33</v>
      </c>
      <c r="F1388">
        <v>281738</v>
      </c>
      <c r="G1388">
        <v>72</v>
      </c>
      <c r="H1388">
        <v>321</v>
      </c>
      <c r="I1388">
        <v>2.68</v>
      </c>
      <c r="J1388">
        <v>18084</v>
      </c>
      <c r="K1388">
        <v>49613</v>
      </c>
      <c r="L1388">
        <v>21.4</v>
      </c>
      <c r="M1388">
        <v>55.1</v>
      </c>
      <c r="N1388">
        <v>181.9</v>
      </c>
      <c r="O1388">
        <v>2026</v>
      </c>
      <c r="P1388">
        <f>EV_DATA[[#This Row],[avg_ev_price_usd]]*EV_DATA[[#This Row],[ev_sales_units]]</f>
        <v>13977867394</v>
      </c>
      <c r="Q1388">
        <f>(EV_DATA[[#This Row],[vehicle_range_km]]/EV_DATA[[#This Row],[battery_capacity_kwh]])</f>
        <v>4.458333333333333</v>
      </c>
      <c r="R1388">
        <f>(EV_DATA[[#This Row],[avg_ev_price_usd]]/EV_DATA[[#This Row],[vehicle_range_km]])</f>
        <v>154.5576323987539</v>
      </c>
      <c r="S1388">
        <f>(EV_DATA[[#This Row],[charging_stations]]/EV_DATA[[#This Row],[ev_sales_units]])*1000</f>
        <v>64.187294578651091</v>
      </c>
      <c r="T1388" t="s">
        <v>20</v>
      </c>
    </row>
    <row r="1389" spans="1:20" x14ac:dyDescent="0.3">
      <c r="A1389" t="s">
        <v>1432</v>
      </c>
      <c r="B1389" t="s">
        <v>49</v>
      </c>
      <c r="C1389" t="s">
        <v>23</v>
      </c>
      <c r="D1389" t="s">
        <v>43</v>
      </c>
      <c r="E1389" t="s">
        <v>25</v>
      </c>
      <c r="F1389">
        <v>258097</v>
      </c>
      <c r="G1389">
        <v>44</v>
      </c>
      <c r="H1389">
        <v>480</v>
      </c>
      <c r="I1389">
        <v>1.18</v>
      </c>
      <c r="J1389">
        <v>71516</v>
      </c>
      <c r="K1389">
        <v>33449</v>
      </c>
      <c r="L1389">
        <v>19.100000000000001</v>
      </c>
      <c r="M1389">
        <v>35.6</v>
      </c>
      <c r="N1389">
        <v>38.5</v>
      </c>
      <c r="O1389">
        <v>2026</v>
      </c>
      <c r="P1389">
        <f>EV_DATA[[#This Row],[avg_ev_price_usd]]*EV_DATA[[#This Row],[ev_sales_units]]</f>
        <v>8633086553</v>
      </c>
      <c r="Q1389">
        <f>(EV_DATA[[#This Row],[vehicle_range_km]]/EV_DATA[[#This Row],[battery_capacity_kwh]])</f>
        <v>10.909090909090908</v>
      </c>
      <c r="R1389">
        <f>(EV_DATA[[#This Row],[avg_ev_price_usd]]/EV_DATA[[#This Row],[vehicle_range_km]])</f>
        <v>69.685416666666669</v>
      </c>
      <c r="S1389">
        <f>(EV_DATA[[#This Row],[charging_stations]]/EV_DATA[[#This Row],[ev_sales_units]])*1000</f>
        <v>277.08962134391334</v>
      </c>
      <c r="T1389" t="s">
        <v>20</v>
      </c>
    </row>
    <row r="1390" spans="1:20" x14ac:dyDescent="0.3">
      <c r="A1390" t="s">
        <v>1433</v>
      </c>
      <c r="B1390" t="s">
        <v>49</v>
      </c>
      <c r="C1390" t="s">
        <v>23</v>
      </c>
      <c r="D1390" t="s">
        <v>58</v>
      </c>
      <c r="E1390" t="s">
        <v>25</v>
      </c>
      <c r="F1390">
        <v>663469</v>
      </c>
      <c r="G1390">
        <v>94</v>
      </c>
      <c r="H1390">
        <v>412</v>
      </c>
      <c r="I1390">
        <v>1.95</v>
      </c>
      <c r="J1390">
        <v>62403</v>
      </c>
      <c r="K1390">
        <v>83601</v>
      </c>
      <c r="L1390">
        <v>21.3</v>
      </c>
      <c r="M1390">
        <v>27.7</v>
      </c>
      <c r="N1390">
        <v>91.1</v>
      </c>
      <c r="O1390">
        <v>2026</v>
      </c>
      <c r="P1390">
        <f>EV_DATA[[#This Row],[avg_ev_price_usd]]*EV_DATA[[#This Row],[ev_sales_units]]</f>
        <v>55466671869</v>
      </c>
      <c r="Q1390">
        <f>(EV_DATA[[#This Row],[vehicle_range_km]]/EV_DATA[[#This Row],[battery_capacity_kwh]])</f>
        <v>4.3829787234042552</v>
      </c>
      <c r="R1390">
        <f>(EV_DATA[[#This Row],[avg_ev_price_usd]]/EV_DATA[[#This Row],[vehicle_range_km]])</f>
        <v>202.91504854368932</v>
      </c>
      <c r="S1390">
        <f>(EV_DATA[[#This Row],[charging_stations]]/EV_DATA[[#This Row],[ev_sales_units]])*1000</f>
        <v>94.055637867029205</v>
      </c>
      <c r="T1390" t="s">
        <v>20</v>
      </c>
    </row>
    <row r="1391" spans="1:20" x14ac:dyDescent="0.3">
      <c r="A1391" t="s">
        <v>1434</v>
      </c>
      <c r="B1391" t="s">
        <v>27</v>
      </c>
      <c r="C1391" t="s">
        <v>28</v>
      </c>
      <c r="D1391" t="s">
        <v>43</v>
      </c>
      <c r="E1391" t="s">
        <v>25</v>
      </c>
      <c r="F1391">
        <v>647174</v>
      </c>
      <c r="G1391">
        <v>120</v>
      </c>
      <c r="H1391">
        <v>305</v>
      </c>
      <c r="I1391">
        <v>2.2999999999999998</v>
      </c>
      <c r="J1391">
        <v>85899</v>
      </c>
      <c r="K1391">
        <v>25259</v>
      </c>
      <c r="L1391">
        <v>21.8</v>
      </c>
      <c r="M1391">
        <v>34.200000000000003</v>
      </c>
      <c r="N1391">
        <v>298</v>
      </c>
      <c r="O1391">
        <v>2026</v>
      </c>
      <c r="P1391">
        <f>EV_DATA[[#This Row],[avg_ev_price_usd]]*EV_DATA[[#This Row],[ev_sales_units]]</f>
        <v>16346968066</v>
      </c>
      <c r="Q1391">
        <f>(EV_DATA[[#This Row],[vehicle_range_km]]/EV_DATA[[#This Row],[battery_capacity_kwh]])</f>
        <v>2.5416666666666665</v>
      </c>
      <c r="R1391">
        <f>(EV_DATA[[#This Row],[avg_ev_price_usd]]/EV_DATA[[#This Row],[vehicle_range_km]])</f>
        <v>82.816393442622953</v>
      </c>
      <c r="S1391">
        <f>(EV_DATA[[#This Row],[charging_stations]]/EV_DATA[[#This Row],[ev_sales_units]])*1000</f>
        <v>132.7293741713975</v>
      </c>
      <c r="T1391" t="s">
        <v>20</v>
      </c>
    </row>
    <row r="1392" spans="1:20" x14ac:dyDescent="0.3">
      <c r="A1392" t="s">
        <v>1435</v>
      </c>
      <c r="B1392" t="s">
        <v>42</v>
      </c>
      <c r="C1392" t="s">
        <v>17</v>
      </c>
      <c r="D1392" t="s">
        <v>29</v>
      </c>
      <c r="E1392" t="s">
        <v>37</v>
      </c>
      <c r="F1392">
        <v>313534</v>
      </c>
      <c r="G1392">
        <v>45</v>
      </c>
      <c r="H1392">
        <v>512</v>
      </c>
      <c r="I1392">
        <v>1.52</v>
      </c>
      <c r="J1392">
        <v>57549</v>
      </c>
      <c r="K1392">
        <v>67247</v>
      </c>
      <c r="L1392">
        <v>18.600000000000001</v>
      </c>
      <c r="M1392">
        <v>12.1</v>
      </c>
      <c r="N1392">
        <v>236.6</v>
      </c>
      <c r="O1392">
        <v>2026</v>
      </c>
      <c r="P1392">
        <f>EV_DATA[[#This Row],[avg_ev_price_usd]]*EV_DATA[[#This Row],[ev_sales_units]]</f>
        <v>21084220898</v>
      </c>
      <c r="Q1392">
        <f>(EV_DATA[[#This Row],[vehicle_range_km]]/EV_DATA[[#This Row],[battery_capacity_kwh]])</f>
        <v>11.377777777777778</v>
      </c>
      <c r="R1392">
        <f>(EV_DATA[[#This Row],[avg_ev_price_usd]]/EV_DATA[[#This Row],[vehicle_range_km]])</f>
        <v>131.341796875</v>
      </c>
      <c r="S1392">
        <f>(EV_DATA[[#This Row],[charging_stations]]/EV_DATA[[#This Row],[ev_sales_units]])*1000</f>
        <v>183.5494715086721</v>
      </c>
      <c r="T1392" t="s">
        <v>34</v>
      </c>
    </row>
    <row r="1393" spans="1:20" x14ac:dyDescent="0.3">
      <c r="A1393" t="s">
        <v>1436</v>
      </c>
      <c r="B1393" t="s">
        <v>66</v>
      </c>
      <c r="C1393" t="s">
        <v>17</v>
      </c>
      <c r="D1393" t="s">
        <v>45</v>
      </c>
      <c r="E1393" t="s">
        <v>25</v>
      </c>
      <c r="F1393">
        <v>686077</v>
      </c>
      <c r="G1393">
        <v>56</v>
      </c>
      <c r="H1393">
        <v>431</v>
      </c>
      <c r="I1393">
        <v>1.72</v>
      </c>
      <c r="J1393">
        <v>78805</v>
      </c>
      <c r="K1393">
        <v>48199</v>
      </c>
      <c r="L1393">
        <v>17.600000000000001</v>
      </c>
      <c r="M1393">
        <v>18.2</v>
      </c>
      <c r="N1393">
        <v>32.6</v>
      </c>
      <c r="O1393">
        <v>2026</v>
      </c>
      <c r="P1393">
        <f>EV_DATA[[#This Row],[avg_ev_price_usd]]*EV_DATA[[#This Row],[ev_sales_units]]</f>
        <v>33068225323</v>
      </c>
      <c r="Q1393">
        <f>(EV_DATA[[#This Row],[vehicle_range_km]]/EV_DATA[[#This Row],[battery_capacity_kwh]])</f>
        <v>7.6964285714285712</v>
      </c>
      <c r="R1393">
        <f>(EV_DATA[[#This Row],[avg_ev_price_usd]]/EV_DATA[[#This Row],[vehicle_range_km]])</f>
        <v>111.83062645011601</v>
      </c>
      <c r="S1393">
        <f>(EV_DATA[[#This Row],[charging_stations]]/EV_DATA[[#This Row],[ev_sales_units]])*1000</f>
        <v>114.86320048624279</v>
      </c>
      <c r="T1393" t="s">
        <v>34</v>
      </c>
    </row>
    <row r="1394" spans="1:20" x14ac:dyDescent="0.3">
      <c r="A1394" t="s">
        <v>1437</v>
      </c>
      <c r="B1394" t="s">
        <v>61</v>
      </c>
      <c r="C1394" t="s">
        <v>40</v>
      </c>
      <c r="D1394" t="s">
        <v>31</v>
      </c>
      <c r="E1394" t="s">
        <v>33</v>
      </c>
      <c r="F1394">
        <v>358828</v>
      </c>
      <c r="G1394">
        <v>49</v>
      </c>
      <c r="H1394">
        <v>421</v>
      </c>
      <c r="I1394">
        <v>1.17</v>
      </c>
      <c r="J1394">
        <v>20340</v>
      </c>
      <c r="K1394">
        <v>35661</v>
      </c>
      <c r="L1394">
        <v>15.7</v>
      </c>
      <c r="M1394">
        <v>22.8</v>
      </c>
      <c r="N1394">
        <v>212.8</v>
      </c>
      <c r="O1394">
        <v>2026</v>
      </c>
      <c r="P1394">
        <f>EV_DATA[[#This Row],[avg_ev_price_usd]]*EV_DATA[[#This Row],[ev_sales_units]]</f>
        <v>12796165308</v>
      </c>
      <c r="Q1394">
        <f>(EV_DATA[[#This Row],[vehicle_range_km]]/EV_DATA[[#This Row],[battery_capacity_kwh]])</f>
        <v>8.591836734693878</v>
      </c>
      <c r="R1394">
        <f>(EV_DATA[[#This Row],[avg_ev_price_usd]]/EV_DATA[[#This Row],[vehicle_range_km]])</f>
        <v>84.705463182897859</v>
      </c>
      <c r="S1394">
        <f>(EV_DATA[[#This Row],[charging_stations]]/EV_DATA[[#This Row],[ev_sales_units]])*1000</f>
        <v>56.684539668030368</v>
      </c>
      <c r="T1394" t="s">
        <v>20</v>
      </c>
    </row>
    <row r="1395" spans="1:20" x14ac:dyDescent="0.3">
      <c r="A1395" t="s">
        <v>1438</v>
      </c>
      <c r="B1395" t="s">
        <v>16</v>
      </c>
      <c r="C1395" t="s">
        <v>17</v>
      </c>
      <c r="D1395" t="s">
        <v>18</v>
      </c>
      <c r="E1395" t="s">
        <v>33</v>
      </c>
      <c r="F1395">
        <v>178124</v>
      </c>
      <c r="G1395">
        <v>119</v>
      </c>
      <c r="H1395">
        <v>623</v>
      </c>
      <c r="I1395">
        <v>1.41</v>
      </c>
      <c r="J1395">
        <v>50531</v>
      </c>
      <c r="K1395">
        <v>72252</v>
      </c>
      <c r="L1395">
        <v>13.9</v>
      </c>
      <c r="M1395">
        <v>54.4</v>
      </c>
      <c r="N1395">
        <v>208.7</v>
      </c>
      <c r="O1395">
        <v>2026</v>
      </c>
      <c r="P1395">
        <f>EV_DATA[[#This Row],[avg_ev_price_usd]]*EV_DATA[[#This Row],[ev_sales_units]]</f>
        <v>12869815248</v>
      </c>
      <c r="Q1395">
        <f>(EV_DATA[[#This Row],[vehicle_range_km]]/EV_DATA[[#This Row],[battery_capacity_kwh]])</f>
        <v>5.2352941176470589</v>
      </c>
      <c r="R1395">
        <f>(EV_DATA[[#This Row],[avg_ev_price_usd]]/EV_DATA[[#This Row],[vehicle_range_km]])</f>
        <v>115.97431781701445</v>
      </c>
      <c r="S1395">
        <f>(EV_DATA[[#This Row],[charging_stations]]/EV_DATA[[#This Row],[ev_sales_units]])*1000</f>
        <v>283.68439963171721</v>
      </c>
      <c r="T1395" t="s">
        <v>20</v>
      </c>
    </row>
    <row r="1396" spans="1:20" x14ac:dyDescent="0.3">
      <c r="A1396" t="s">
        <v>1439</v>
      </c>
      <c r="B1396" t="s">
        <v>49</v>
      </c>
      <c r="C1396" t="s">
        <v>23</v>
      </c>
      <c r="D1396" t="s">
        <v>43</v>
      </c>
      <c r="E1396" t="s">
        <v>33</v>
      </c>
      <c r="F1396">
        <v>445507</v>
      </c>
      <c r="G1396">
        <v>115</v>
      </c>
      <c r="H1396">
        <v>425</v>
      </c>
      <c r="I1396">
        <v>2.0099999999999998</v>
      </c>
      <c r="J1396">
        <v>109420</v>
      </c>
      <c r="K1396">
        <v>38003</v>
      </c>
      <c r="L1396">
        <v>16.8</v>
      </c>
      <c r="M1396">
        <v>37.9</v>
      </c>
      <c r="N1396">
        <v>86</v>
      </c>
      <c r="O1396">
        <v>2026</v>
      </c>
      <c r="P1396">
        <f>EV_DATA[[#This Row],[avg_ev_price_usd]]*EV_DATA[[#This Row],[ev_sales_units]]</f>
        <v>16930602521</v>
      </c>
      <c r="Q1396">
        <f>(EV_DATA[[#This Row],[vehicle_range_km]]/EV_DATA[[#This Row],[battery_capacity_kwh]])</f>
        <v>3.6956521739130435</v>
      </c>
      <c r="R1396">
        <f>(EV_DATA[[#This Row],[avg_ev_price_usd]]/EV_DATA[[#This Row],[vehicle_range_km]])</f>
        <v>89.418823529411767</v>
      </c>
      <c r="S1396">
        <f>(EV_DATA[[#This Row],[charging_stations]]/EV_DATA[[#This Row],[ev_sales_units]])*1000</f>
        <v>245.60781312078151</v>
      </c>
      <c r="T1396" t="s">
        <v>34</v>
      </c>
    </row>
    <row r="1397" spans="1:20" x14ac:dyDescent="0.3">
      <c r="A1397" t="s">
        <v>1440</v>
      </c>
      <c r="B1397" t="s">
        <v>27</v>
      </c>
      <c r="C1397" t="s">
        <v>28</v>
      </c>
      <c r="D1397" t="s">
        <v>36</v>
      </c>
      <c r="E1397" t="s">
        <v>37</v>
      </c>
      <c r="F1397">
        <v>220334</v>
      </c>
      <c r="G1397">
        <v>93</v>
      </c>
      <c r="H1397">
        <v>324</v>
      </c>
      <c r="I1397">
        <v>2.0099999999999998</v>
      </c>
      <c r="J1397">
        <v>108038</v>
      </c>
      <c r="K1397">
        <v>55095</v>
      </c>
      <c r="L1397">
        <v>23.7</v>
      </c>
      <c r="M1397">
        <v>38.700000000000003</v>
      </c>
      <c r="N1397">
        <v>183.8</v>
      </c>
      <c r="O1397">
        <v>2026</v>
      </c>
      <c r="P1397">
        <f>EV_DATA[[#This Row],[avg_ev_price_usd]]*EV_DATA[[#This Row],[ev_sales_units]]</f>
        <v>12139301730</v>
      </c>
      <c r="Q1397">
        <f>(EV_DATA[[#This Row],[vehicle_range_km]]/EV_DATA[[#This Row],[battery_capacity_kwh]])</f>
        <v>3.4838709677419355</v>
      </c>
      <c r="R1397">
        <f>(EV_DATA[[#This Row],[avg_ev_price_usd]]/EV_DATA[[#This Row],[vehicle_range_km]])</f>
        <v>170.0462962962963</v>
      </c>
      <c r="S1397">
        <f>(EV_DATA[[#This Row],[charging_stations]]/EV_DATA[[#This Row],[ev_sales_units]])*1000</f>
        <v>490.33739686112904</v>
      </c>
      <c r="T1397" t="s">
        <v>34</v>
      </c>
    </row>
    <row r="1398" spans="1:20" x14ac:dyDescent="0.3">
      <c r="A1398" t="s">
        <v>1441</v>
      </c>
      <c r="B1398" t="s">
        <v>16</v>
      </c>
      <c r="C1398" t="s">
        <v>17</v>
      </c>
      <c r="D1398" t="s">
        <v>47</v>
      </c>
      <c r="E1398" t="s">
        <v>19</v>
      </c>
      <c r="F1398">
        <v>821143</v>
      </c>
      <c r="G1398">
        <v>90</v>
      </c>
      <c r="H1398">
        <v>304</v>
      </c>
      <c r="I1398">
        <v>2.39</v>
      </c>
      <c r="J1398">
        <v>174298</v>
      </c>
      <c r="K1398">
        <v>62221</v>
      </c>
      <c r="L1398">
        <v>22.6</v>
      </c>
      <c r="M1398">
        <v>64.2</v>
      </c>
      <c r="N1398">
        <v>189.6</v>
      </c>
      <c r="O1398">
        <v>2026</v>
      </c>
      <c r="P1398">
        <f>EV_DATA[[#This Row],[avg_ev_price_usd]]*EV_DATA[[#This Row],[ev_sales_units]]</f>
        <v>51092338603</v>
      </c>
      <c r="Q1398">
        <f>(EV_DATA[[#This Row],[vehicle_range_km]]/EV_DATA[[#This Row],[battery_capacity_kwh]])</f>
        <v>3.3777777777777778</v>
      </c>
      <c r="R1398">
        <f>(EV_DATA[[#This Row],[avg_ev_price_usd]]/EV_DATA[[#This Row],[vehicle_range_km]])</f>
        <v>204.67434210526315</v>
      </c>
      <c r="S1398">
        <f>(EV_DATA[[#This Row],[charging_stations]]/EV_DATA[[#This Row],[ev_sales_units]])*1000</f>
        <v>212.2626631414991</v>
      </c>
      <c r="T1398" t="s">
        <v>34</v>
      </c>
    </row>
    <row r="1399" spans="1:20" x14ac:dyDescent="0.3">
      <c r="A1399" t="s">
        <v>1442</v>
      </c>
      <c r="B1399" t="s">
        <v>22</v>
      </c>
      <c r="C1399" t="s">
        <v>23</v>
      </c>
      <c r="D1399" t="s">
        <v>43</v>
      </c>
      <c r="E1399" t="s">
        <v>25</v>
      </c>
      <c r="F1399">
        <v>230636</v>
      </c>
      <c r="G1399">
        <v>63</v>
      </c>
      <c r="H1399">
        <v>293</v>
      </c>
      <c r="I1399">
        <v>2.78</v>
      </c>
      <c r="J1399">
        <v>52123</v>
      </c>
      <c r="K1399">
        <v>41907</v>
      </c>
      <c r="L1399">
        <v>15.2</v>
      </c>
      <c r="M1399">
        <v>34.700000000000003</v>
      </c>
      <c r="N1399">
        <v>186.4</v>
      </c>
      <c r="O1399">
        <v>2026</v>
      </c>
      <c r="P1399">
        <f>EV_DATA[[#This Row],[avg_ev_price_usd]]*EV_DATA[[#This Row],[ev_sales_units]]</f>
        <v>9665262852</v>
      </c>
      <c r="Q1399">
        <f>(EV_DATA[[#This Row],[vehicle_range_km]]/EV_DATA[[#This Row],[battery_capacity_kwh]])</f>
        <v>4.6507936507936511</v>
      </c>
      <c r="R1399">
        <f>(EV_DATA[[#This Row],[avg_ev_price_usd]]/EV_DATA[[#This Row],[vehicle_range_km]])</f>
        <v>143.0273037542662</v>
      </c>
      <c r="S1399">
        <f>(EV_DATA[[#This Row],[charging_stations]]/EV_DATA[[#This Row],[ev_sales_units]])*1000</f>
        <v>225.99680882429456</v>
      </c>
      <c r="T1399" t="s">
        <v>20</v>
      </c>
    </row>
    <row r="1400" spans="1:20" x14ac:dyDescent="0.3">
      <c r="A1400" t="s">
        <v>1443</v>
      </c>
      <c r="B1400" t="s">
        <v>27</v>
      </c>
      <c r="C1400" t="s">
        <v>28</v>
      </c>
      <c r="D1400" t="s">
        <v>72</v>
      </c>
      <c r="E1400" t="s">
        <v>37</v>
      </c>
      <c r="F1400">
        <v>325941</v>
      </c>
      <c r="G1400">
        <v>59</v>
      </c>
      <c r="H1400">
        <v>435</v>
      </c>
      <c r="I1400">
        <v>2.88</v>
      </c>
      <c r="J1400">
        <v>35737</v>
      </c>
      <c r="K1400">
        <v>63899</v>
      </c>
      <c r="L1400">
        <v>12.9</v>
      </c>
      <c r="M1400">
        <v>6.8</v>
      </c>
      <c r="N1400">
        <v>299.60000000000002</v>
      </c>
      <c r="O1400">
        <v>2026</v>
      </c>
      <c r="P1400">
        <f>EV_DATA[[#This Row],[avg_ev_price_usd]]*EV_DATA[[#This Row],[ev_sales_units]]</f>
        <v>20827303959</v>
      </c>
      <c r="Q1400">
        <f>(EV_DATA[[#This Row],[vehicle_range_km]]/EV_DATA[[#This Row],[battery_capacity_kwh]])</f>
        <v>7.3728813559322033</v>
      </c>
      <c r="R1400">
        <f>(EV_DATA[[#This Row],[avg_ev_price_usd]]/EV_DATA[[#This Row],[vehicle_range_km]])</f>
        <v>146.89425287356323</v>
      </c>
      <c r="S1400">
        <f>(EV_DATA[[#This Row],[charging_stations]]/EV_DATA[[#This Row],[ev_sales_units]])*1000</f>
        <v>109.6425426687652</v>
      </c>
      <c r="T1400" t="s">
        <v>20</v>
      </c>
    </row>
    <row r="1401" spans="1:20" x14ac:dyDescent="0.3">
      <c r="A1401" t="s">
        <v>1444</v>
      </c>
      <c r="B1401" t="s">
        <v>55</v>
      </c>
      <c r="C1401" t="s">
        <v>40</v>
      </c>
      <c r="D1401" t="s">
        <v>47</v>
      </c>
      <c r="E1401" t="s">
        <v>37</v>
      </c>
      <c r="F1401">
        <v>729970</v>
      </c>
      <c r="G1401">
        <v>101</v>
      </c>
      <c r="H1401">
        <v>392</v>
      </c>
      <c r="I1401">
        <v>2.0499999999999998</v>
      </c>
      <c r="J1401">
        <v>36882</v>
      </c>
      <c r="K1401">
        <v>65121</v>
      </c>
      <c r="L1401">
        <v>21.2</v>
      </c>
      <c r="M1401">
        <v>17.8</v>
      </c>
      <c r="N1401">
        <v>133.5</v>
      </c>
      <c r="O1401">
        <v>2026</v>
      </c>
      <c r="P1401">
        <f>EV_DATA[[#This Row],[avg_ev_price_usd]]*EV_DATA[[#This Row],[ev_sales_units]]</f>
        <v>47536376370</v>
      </c>
      <c r="Q1401">
        <f>(EV_DATA[[#This Row],[vehicle_range_km]]/EV_DATA[[#This Row],[battery_capacity_kwh]])</f>
        <v>3.8811881188118811</v>
      </c>
      <c r="R1401">
        <f>(EV_DATA[[#This Row],[avg_ev_price_usd]]/EV_DATA[[#This Row],[vehicle_range_km]])</f>
        <v>166.125</v>
      </c>
      <c r="S1401">
        <f>(EV_DATA[[#This Row],[charging_stations]]/EV_DATA[[#This Row],[ev_sales_units]])*1000</f>
        <v>50.5253640560571</v>
      </c>
      <c r="T1401" t="s">
        <v>34</v>
      </c>
    </row>
    <row r="1402" spans="1:20" x14ac:dyDescent="0.3">
      <c r="A1402" t="s">
        <v>1445</v>
      </c>
      <c r="B1402" t="s">
        <v>42</v>
      </c>
      <c r="C1402" t="s">
        <v>17</v>
      </c>
      <c r="D1402" t="s">
        <v>29</v>
      </c>
      <c r="E1402" t="s">
        <v>33</v>
      </c>
      <c r="F1402">
        <v>616692</v>
      </c>
      <c r="G1402">
        <v>92</v>
      </c>
      <c r="H1402">
        <v>597</v>
      </c>
      <c r="I1402">
        <v>1.91</v>
      </c>
      <c r="J1402">
        <v>173639</v>
      </c>
      <c r="K1402">
        <v>28859</v>
      </c>
      <c r="L1402">
        <v>16.3</v>
      </c>
      <c r="M1402">
        <v>45.5</v>
      </c>
      <c r="N1402">
        <v>111.7</v>
      </c>
      <c r="O1402">
        <v>2026</v>
      </c>
      <c r="P1402">
        <f>EV_DATA[[#This Row],[avg_ev_price_usd]]*EV_DATA[[#This Row],[ev_sales_units]]</f>
        <v>17797114428</v>
      </c>
      <c r="Q1402">
        <f>(EV_DATA[[#This Row],[vehicle_range_km]]/EV_DATA[[#This Row],[battery_capacity_kwh]])</f>
        <v>6.4891304347826084</v>
      </c>
      <c r="R1402">
        <f>(EV_DATA[[#This Row],[avg_ev_price_usd]]/EV_DATA[[#This Row],[vehicle_range_km]])</f>
        <v>48.340033500837521</v>
      </c>
      <c r="S1402">
        <f>(EV_DATA[[#This Row],[charging_stations]]/EV_DATA[[#This Row],[ev_sales_units]])*1000</f>
        <v>281.56518975436683</v>
      </c>
      <c r="T1402" t="s">
        <v>20</v>
      </c>
    </row>
    <row r="1403" spans="1:20" x14ac:dyDescent="0.3">
      <c r="A1403" t="s">
        <v>1446</v>
      </c>
      <c r="B1403" t="s">
        <v>39</v>
      </c>
      <c r="C1403" t="s">
        <v>40</v>
      </c>
      <c r="D1403" t="s">
        <v>36</v>
      </c>
      <c r="E1403" t="s">
        <v>19</v>
      </c>
      <c r="F1403">
        <v>585358</v>
      </c>
      <c r="G1403">
        <v>60</v>
      </c>
      <c r="H1403">
        <v>540</v>
      </c>
      <c r="I1403">
        <v>1.1100000000000001</v>
      </c>
      <c r="J1403">
        <v>166206</v>
      </c>
      <c r="K1403">
        <v>48476</v>
      </c>
      <c r="L1403">
        <v>14.5</v>
      </c>
      <c r="M1403">
        <v>9.5</v>
      </c>
      <c r="N1403">
        <v>265</v>
      </c>
      <c r="O1403">
        <v>2026</v>
      </c>
      <c r="P1403">
        <f>EV_DATA[[#This Row],[avg_ev_price_usd]]*EV_DATA[[#This Row],[ev_sales_units]]</f>
        <v>28375814408</v>
      </c>
      <c r="Q1403">
        <f>(EV_DATA[[#This Row],[vehicle_range_km]]/EV_DATA[[#This Row],[battery_capacity_kwh]])</f>
        <v>9</v>
      </c>
      <c r="R1403">
        <f>(EV_DATA[[#This Row],[avg_ev_price_usd]]/EV_DATA[[#This Row],[vehicle_range_km]])</f>
        <v>89.770370370370372</v>
      </c>
      <c r="S1403">
        <f>(EV_DATA[[#This Row],[charging_stations]]/EV_DATA[[#This Row],[ev_sales_units]])*1000</f>
        <v>283.9390595157152</v>
      </c>
      <c r="T1403" t="s">
        <v>34</v>
      </c>
    </row>
    <row r="1404" spans="1:20" x14ac:dyDescent="0.3">
      <c r="A1404" t="s">
        <v>1447</v>
      </c>
      <c r="B1404" t="s">
        <v>22</v>
      </c>
      <c r="C1404" t="s">
        <v>23</v>
      </c>
      <c r="D1404" t="s">
        <v>24</v>
      </c>
      <c r="E1404" t="s">
        <v>33</v>
      </c>
      <c r="F1404">
        <v>575588</v>
      </c>
      <c r="G1404">
        <v>72</v>
      </c>
      <c r="H1404">
        <v>509</v>
      </c>
      <c r="I1404">
        <v>2.13</v>
      </c>
      <c r="J1404">
        <v>165110</v>
      </c>
      <c r="K1404">
        <v>36179</v>
      </c>
      <c r="L1404">
        <v>15</v>
      </c>
      <c r="M1404">
        <v>53.5</v>
      </c>
      <c r="N1404">
        <v>83.1</v>
      </c>
      <c r="O1404">
        <v>2026</v>
      </c>
      <c r="P1404">
        <f>EV_DATA[[#This Row],[avg_ev_price_usd]]*EV_DATA[[#This Row],[ev_sales_units]]</f>
        <v>20824198252</v>
      </c>
      <c r="Q1404">
        <f>(EV_DATA[[#This Row],[vehicle_range_km]]/EV_DATA[[#This Row],[battery_capacity_kwh]])</f>
        <v>7.0694444444444446</v>
      </c>
      <c r="R1404">
        <f>(EV_DATA[[#This Row],[avg_ev_price_usd]]/EV_DATA[[#This Row],[vehicle_range_km]])</f>
        <v>71.078585461689585</v>
      </c>
      <c r="S1404">
        <f>(EV_DATA[[#This Row],[charging_stations]]/EV_DATA[[#This Row],[ev_sales_units]])*1000</f>
        <v>286.85448619498669</v>
      </c>
      <c r="T1404" t="s">
        <v>34</v>
      </c>
    </row>
    <row r="1405" spans="1:20" x14ac:dyDescent="0.3">
      <c r="A1405" t="s">
        <v>1448</v>
      </c>
      <c r="B1405" t="s">
        <v>39</v>
      </c>
      <c r="C1405" t="s">
        <v>40</v>
      </c>
      <c r="D1405" t="s">
        <v>18</v>
      </c>
      <c r="E1405" t="s">
        <v>37</v>
      </c>
      <c r="F1405">
        <v>14302</v>
      </c>
      <c r="G1405">
        <v>51</v>
      </c>
      <c r="H1405">
        <v>339</v>
      </c>
      <c r="I1405">
        <v>1.66</v>
      </c>
      <c r="J1405">
        <v>6881</v>
      </c>
      <c r="K1405">
        <v>32053</v>
      </c>
      <c r="L1405">
        <v>22.8</v>
      </c>
      <c r="M1405">
        <v>54.8</v>
      </c>
      <c r="N1405">
        <v>36.6</v>
      </c>
      <c r="O1405">
        <v>2026</v>
      </c>
      <c r="P1405">
        <f>EV_DATA[[#This Row],[avg_ev_price_usd]]*EV_DATA[[#This Row],[ev_sales_units]]</f>
        <v>458422006</v>
      </c>
      <c r="Q1405">
        <f>(EV_DATA[[#This Row],[vehicle_range_km]]/EV_DATA[[#This Row],[battery_capacity_kwh]])</f>
        <v>6.6470588235294121</v>
      </c>
      <c r="R1405">
        <f>(EV_DATA[[#This Row],[avg_ev_price_usd]]/EV_DATA[[#This Row],[vehicle_range_km]])</f>
        <v>94.551622418879063</v>
      </c>
      <c r="S1405">
        <f>(EV_DATA[[#This Row],[charging_stations]]/EV_DATA[[#This Row],[ev_sales_units]])*1000</f>
        <v>481.12152146552927</v>
      </c>
      <c r="T1405" t="s">
        <v>20</v>
      </c>
    </row>
    <row r="1406" spans="1:20" x14ac:dyDescent="0.3">
      <c r="A1406" t="s">
        <v>1449</v>
      </c>
      <c r="B1406" t="s">
        <v>52</v>
      </c>
      <c r="C1406" t="s">
        <v>40</v>
      </c>
      <c r="D1406" t="s">
        <v>58</v>
      </c>
      <c r="E1406" t="s">
        <v>19</v>
      </c>
      <c r="F1406">
        <v>747029</v>
      </c>
      <c r="G1406">
        <v>66</v>
      </c>
      <c r="H1406">
        <v>553</v>
      </c>
      <c r="I1406">
        <v>1.69</v>
      </c>
      <c r="J1406">
        <v>165328</v>
      </c>
      <c r="K1406">
        <v>84734</v>
      </c>
      <c r="L1406">
        <v>20</v>
      </c>
      <c r="M1406">
        <v>55.7</v>
      </c>
      <c r="N1406">
        <v>234.9</v>
      </c>
      <c r="O1406">
        <v>2026</v>
      </c>
      <c r="P1406">
        <f>EV_DATA[[#This Row],[avg_ev_price_usd]]*EV_DATA[[#This Row],[ev_sales_units]]</f>
        <v>63298755286</v>
      </c>
      <c r="Q1406">
        <f>(EV_DATA[[#This Row],[vehicle_range_km]]/EV_DATA[[#This Row],[battery_capacity_kwh]])</f>
        <v>8.3787878787878789</v>
      </c>
      <c r="R1406">
        <f>(EV_DATA[[#This Row],[avg_ev_price_usd]]/EV_DATA[[#This Row],[vehicle_range_km]])</f>
        <v>153.2260397830018</v>
      </c>
      <c r="S1406">
        <f>(EV_DATA[[#This Row],[charging_stations]]/EV_DATA[[#This Row],[ev_sales_units]])*1000</f>
        <v>221.3140319853714</v>
      </c>
      <c r="T1406" t="s">
        <v>34</v>
      </c>
    </row>
    <row r="1407" spans="1:20" x14ac:dyDescent="0.3">
      <c r="A1407" t="s">
        <v>1450</v>
      </c>
      <c r="B1407" t="s">
        <v>42</v>
      </c>
      <c r="C1407" t="s">
        <v>17</v>
      </c>
      <c r="D1407" t="s">
        <v>72</v>
      </c>
      <c r="E1407" t="s">
        <v>19</v>
      </c>
      <c r="F1407">
        <v>252570</v>
      </c>
      <c r="G1407">
        <v>87</v>
      </c>
      <c r="H1407">
        <v>599</v>
      </c>
      <c r="I1407">
        <v>2.67</v>
      </c>
      <c r="J1407">
        <v>25304</v>
      </c>
      <c r="K1407">
        <v>66176</v>
      </c>
      <c r="L1407">
        <v>13</v>
      </c>
      <c r="M1407">
        <v>12.7</v>
      </c>
      <c r="N1407">
        <v>132.19999999999999</v>
      </c>
      <c r="O1407">
        <v>2026</v>
      </c>
      <c r="P1407">
        <f>EV_DATA[[#This Row],[avg_ev_price_usd]]*EV_DATA[[#This Row],[ev_sales_units]]</f>
        <v>16714072320</v>
      </c>
      <c r="Q1407">
        <f>(EV_DATA[[#This Row],[vehicle_range_km]]/EV_DATA[[#This Row],[battery_capacity_kwh]])</f>
        <v>6.8850574712643677</v>
      </c>
      <c r="R1407">
        <f>(EV_DATA[[#This Row],[avg_ev_price_usd]]/EV_DATA[[#This Row],[vehicle_range_km]])</f>
        <v>110.47746243739566</v>
      </c>
      <c r="S1407">
        <f>(EV_DATA[[#This Row],[charging_stations]]/EV_DATA[[#This Row],[ev_sales_units]])*1000</f>
        <v>100.18608702537911</v>
      </c>
      <c r="T1407" t="s">
        <v>34</v>
      </c>
    </row>
    <row r="1408" spans="1:20" x14ac:dyDescent="0.3">
      <c r="A1408" t="s">
        <v>1451</v>
      </c>
      <c r="B1408" t="s">
        <v>55</v>
      </c>
      <c r="C1408" t="s">
        <v>40</v>
      </c>
      <c r="D1408" t="s">
        <v>36</v>
      </c>
      <c r="E1408" t="s">
        <v>33</v>
      </c>
      <c r="F1408">
        <v>499424</v>
      </c>
      <c r="G1408">
        <v>96</v>
      </c>
      <c r="H1408">
        <v>297</v>
      </c>
      <c r="I1408">
        <v>2.3199999999999998</v>
      </c>
      <c r="J1408">
        <v>172079</v>
      </c>
      <c r="K1408">
        <v>28362</v>
      </c>
      <c r="L1408">
        <v>22</v>
      </c>
      <c r="M1408">
        <v>19.5</v>
      </c>
      <c r="N1408">
        <v>252.4</v>
      </c>
      <c r="O1408">
        <v>2026</v>
      </c>
      <c r="P1408">
        <f>EV_DATA[[#This Row],[avg_ev_price_usd]]*EV_DATA[[#This Row],[ev_sales_units]]</f>
        <v>14164663488</v>
      </c>
      <c r="Q1408">
        <f>(EV_DATA[[#This Row],[vehicle_range_km]]/EV_DATA[[#This Row],[battery_capacity_kwh]])</f>
        <v>3.09375</v>
      </c>
      <c r="R1408">
        <f>(EV_DATA[[#This Row],[avg_ev_price_usd]]/EV_DATA[[#This Row],[vehicle_range_km]])</f>
        <v>95.494949494949495</v>
      </c>
      <c r="S1408">
        <f>(EV_DATA[[#This Row],[charging_stations]]/EV_DATA[[#This Row],[ev_sales_units]])*1000</f>
        <v>344.5549272762222</v>
      </c>
      <c r="T1408" t="s">
        <v>20</v>
      </c>
    </row>
    <row r="1409" spans="1:20" x14ac:dyDescent="0.3">
      <c r="A1409" t="s">
        <v>1452</v>
      </c>
      <c r="B1409" t="s">
        <v>55</v>
      </c>
      <c r="C1409" t="s">
        <v>40</v>
      </c>
      <c r="D1409" t="s">
        <v>72</v>
      </c>
      <c r="E1409" t="s">
        <v>37</v>
      </c>
      <c r="F1409">
        <v>278098</v>
      </c>
      <c r="G1409">
        <v>59</v>
      </c>
      <c r="H1409">
        <v>597</v>
      </c>
      <c r="I1409">
        <v>2.39</v>
      </c>
      <c r="J1409">
        <v>167622</v>
      </c>
      <c r="K1409">
        <v>59622</v>
      </c>
      <c r="L1409">
        <v>19.2</v>
      </c>
      <c r="M1409">
        <v>39.200000000000003</v>
      </c>
      <c r="N1409">
        <v>157.69999999999999</v>
      </c>
      <c r="O1409">
        <v>2026</v>
      </c>
      <c r="P1409">
        <f>EV_DATA[[#This Row],[avg_ev_price_usd]]*EV_DATA[[#This Row],[ev_sales_units]]</f>
        <v>16580758956</v>
      </c>
      <c r="Q1409">
        <f>(EV_DATA[[#This Row],[vehicle_range_km]]/EV_DATA[[#This Row],[battery_capacity_kwh]])</f>
        <v>10.118644067796611</v>
      </c>
      <c r="R1409">
        <f>(EV_DATA[[#This Row],[avg_ev_price_usd]]/EV_DATA[[#This Row],[vehicle_range_km]])</f>
        <v>99.869346733668337</v>
      </c>
      <c r="S1409">
        <f>(EV_DATA[[#This Row],[charging_stations]]/EV_DATA[[#This Row],[ev_sales_units]])*1000</f>
        <v>602.74435630605035</v>
      </c>
      <c r="T1409" t="s">
        <v>34</v>
      </c>
    </row>
    <row r="1410" spans="1:20" x14ac:dyDescent="0.3">
      <c r="A1410" t="s">
        <v>1453</v>
      </c>
      <c r="B1410" t="s">
        <v>22</v>
      </c>
      <c r="C1410" t="s">
        <v>23</v>
      </c>
      <c r="D1410" t="s">
        <v>31</v>
      </c>
      <c r="E1410" t="s">
        <v>33</v>
      </c>
      <c r="F1410">
        <v>262538</v>
      </c>
      <c r="G1410">
        <v>82</v>
      </c>
      <c r="H1410">
        <v>523</v>
      </c>
      <c r="I1410">
        <v>1.53</v>
      </c>
      <c r="J1410">
        <v>178692</v>
      </c>
      <c r="K1410">
        <v>34824</v>
      </c>
      <c r="L1410">
        <v>18.399999999999999</v>
      </c>
      <c r="M1410">
        <v>36.299999999999997</v>
      </c>
      <c r="N1410">
        <v>280.60000000000002</v>
      </c>
      <c r="O1410">
        <v>2026</v>
      </c>
      <c r="P1410">
        <f>EV_DATA[[#This Row],[avg_ev_price_usd]]*EV_DATA[[#This Row],[ev_sales_units]]</f>
        <v>9142623312</v>
      </c>
      <c r="Q1410">
        <f>(EV_DATA[[#This Row],[vehicle_range_km]]/EV_DATA[[#This Row],[battery_capacity_kwh]])</f>
        <v>6.3780487804878048</v>
      </c>
      <c r="R1410">
        <f>(EV_DATA[[#This Row],[avg_ev_price_usd]]/EV_DATA[[#This Row],[vehicle_range_km]])</f>
        <v>66.585086042065015</v>
      </c>
      <c r="S1410">
        <f>(EV_DATA[[#This Row],[charging_stations]]/EV_DATA[[#This Row],[ev_sales_units]])*1000</f>
        <v>680.63289885654638</v>
      </c>
      <c r="T1410" t="s">
        <v>34</v>
      </c>
    </row>
    <row r="1411" spans="1:20" x14ac:dyDescent="0.3">
      <c r="A1411" t="s">
        <v>1454</v>
      </c>
      <c r="B1411" t="s">
        <v>49</v>
      </c>
      <c r="C1411" t="s">
        <v>23</v>
      </c>
      <c r="D1411" t="s">
        <v>18</v>
      </c>
      <c r="E1411" t="s">
        <v>37</v>
      </c>
      <c r="F1411">
        <v>732064</v>
      </c>
      <c r="G1411">
        <v>117</v>
      </c>
      <c r="H1411">
        <v>606</v>
      </c>
      <c r="I1411">
        <v>0.8</v>
      </c>
      <c r="J1411">
        <v>127506</v>
      </c>
      <c r="K1411">
        <v>70586</v>
      </c>
      <c r="L1411">
        <v>15.3</v>
      </c>
      <c r="M1411">
        <v>36.9</v>
      </c>
      <c r="N1411">
        <v>71.3</v>
      </c>
      <c r="O1411">
        <v>2026</v>
      </c>
      <c r="P1411">
        <f>EV_DATA[[#This Row],[avg_ev_price_usd]]*EV_DATA[[#This Row],[ev_sales_units]]</f>
        <v>51673469504</v>
      </c>
      <c r="Q1411">
        <f>(EV_DATA[[#This Row],[vehicle_range_km]]/EV_DATA[[#This Row],[battery_capacity_kwh]])</f>
        <v>5.1794871794871797</v>
      </c>
      <c r="R1411">
        <f>(EV_DATA[[#This Row],[avg_ev_price_usd]]/EV_DATA[[#This Row],[vehicle_range_km]])</f>
        <v>116.47854785478548</v>
      </c>
      <c r="S1411">
        <f>(EV_DATA[[#This Row],[charging_stations]]/EV_DATA[[#This Row],[ev_sales_units]])*1000</f>
        <v>174.17329632381868</v>
      </c>
      <c r="T1411" t="s">
        <v>20</v>
      </c>
    </row>
    <row r="1412" spans="1:20" x14ac:dyDescent="0.3">
      <c r="A1412" t="s">
        <v>1455</v>
      </c>
      <c r="B1412" t="s">
        <v>39</v>
      </c>
      <c r="C1412" t="s">
        <v>40</v>
      </c>
      <c r="D1412" t="s">
        <v>24</v>
      </c>
      <c r="E1412" t="s">
        <v>33</v>
      </c>
      <c r="F1412">
        <v>363886</v>
      </c>
      <c r="G1412">
        <v>51</v>
      </c>
      <c r="H1412">
        <v>621</v>
      </c>
      <c r="I1412">
        <v>1.37</v>
      </c>
      <c r="J1412">
        <v>39885</v>
      </c>
      <c r="K1412">
        <v>72406</v>
      </c>
      <c r="L1412">
        <v>14.8</v>
      </c>
      <c r="M1412">
        <v>37.6</v>
      </c>
      <c r="N1412">
        <v>163.9</v>
      </c>
      <c r="O1412">
        <v>2026</v>
      </c>
      <c r="P1412">
        <f>EV_DATA[[#This Row],[avg_ev_price_usd]]*EV_DATA[[#This Row],[ev_sales_units]]</f>
        <v>26347529716</v>
      </c>
      <c r="Q1412">
        <f>(EV_DATA[[#This Row],[vehicle_range_km]]/EV_DATA[[#This Row],[battery_capacity_kwh]])</f>
        <v>12.176470588235293</v>
      </c>
      <c r="R1412">
        <f>(EV_DATA[[#This Row],[avg_ev_price_usd]]/EV_DATA[[#This Row],[vehicle_range_km]])</f>
        <v>116.59581320450886</v>
      </c>
      <c r="S1412">
        <f>(EV_DATA[[#This Row],[charging_stations]]/EV_DATA[[#This Row],[ev_sales_units]])*1000</f>
        <v>109.60850376216727</v>
      </c>
      <c r="T1412" t="s">
        <v>34</v>
      </c>
    </row>
    <row r="1413" spans="1:20" x14ac:dyDescent="0.3">
      <c r="A1413" t="s">
        <v>1456</v>
      </c>
      <c r="B1413" t="s">
        <v>39</v>
      </c>
      <c r="C1413" t="s">
        <v>40</v>
      </c>
      <c r="D1413" t="s">
        <v>24</v>
      </c>
      <c r="E1413" t="s">
        <v>25</v>
      </c>
      <c r="F1413">
        <v>576278</v>
      </c>
      <c r="G1413">
        <v>79</v>
      </c>
      <c r="H1413">
        <v>510</v>
      </c>
      <c r="I1413">
        <v>0.61</v>
      </c>
      <c r="J1413">
        <v>186210</v>
      </c>
      <c r="K1413">
        <v>45224</v>
      </c>
      <c r="L1413">
        <v>14.6</v>
      </c>
      <c r="M1413">
        <v>21.2</v>
      </c>
      <c r="N1413">
        <v>98.5</v>
      </c>
      <c r="O1413">
        <v>2026</v>
      </c>
      <c r="P1413">
        <f>EV_DATA[[#This Row],[avg_ev_price_usd]]*EV_DATA[[#This Row],[ev_sales_units]]</f>
        <v>26061596272</v>
      </c>
      <c r="Q1413">
        <f>(EV_DATA[[#This Row],[vehicle_range_km]]/EV_DATA[[#This Row],[battery_capacity_kwh]])</f>
        <v>6.4556962025316453</v>
      </c>
      <c r="R1413">
        <f>(EV_DATA[[#This Row],[avg_ev_price_usd]]/EV_DATA[[#This Row],[vehicle_range_km]])</f>
        <v>88.674509803921566</v>
      </c>
      <c r="S1413">
        <f>(EV_DATA[[#This Row],[charging_stations]]/EV_DATA[[#This Row],[ev_sales_units]])*1000</f>
        <v>323.12529716560414</v>
      </c>
      <c r="T1413" t="s">
        <v>20</v>
      </c>
    </row>
    <row r="1414" spans="1:20" x14ac:dyDescent="0.3">
      <c r="A1414" t="s">
        <v>1457</v>
      </c>
      <c r="B1414" t="s">
        <v>42</v>
      </c>
      <c r="C1414" t="s">
        <v>17</v>
      </c>
      <c r="D1414" t="s">
        <v>47</v>
      </c>
      <c r="E1414" t="s">
        <v>33</v>
      </c>
      <c r="F1414">
        <v>622463</v>
      </c>
      <c r="G1414">
        <v>117</v>
      </c>
      <c r="H1414">
        <v>554</v>
      </c>
      <c r="I1414">
        <v>0.71</v>
      </c>
      <c r="J1414">
        <v>79936</v>
      </c>
      <c r="K1414">
        <v>34208</v>
      </c>
      <c r="L1414">
        <v>13.2</v>
      </c>
      <c r="M1414">
        <v>50</v>
      </c>
      <c r="N1414">
        <v>286.5</v>
      </c>
      <c r="O1414">
        <v>2026</v>
      </c>
      <c r="P1414">
        <f>EV_DATA[[#This Row],[avg_ev_price_usd]]*EV_DATA[[#This Row],[ev_sales_units]]</f>
        <v>21293214304</v>
      </c>
      <c r="Q1414">
        <f>(EV_DATA[[#This Row],[vehicle_range_km]]/EV_DATA[[#This Row],[battery_capacity_kwh]])</f>
        <v>4.7350427350427351</v>
      </c>
      <c r="R1414">
        <f>(EV_DATA[[#This Row],[avg_ev_price_usd]]/EV_DATA[[#This Row],[vehicle_range_km]])</f>
        <v>61.747292418772567</v>
      </c>
      <c r="S1414">
        <f>(EV_DATA[[#This Row],[charging_stations]]/EV_DATA[[#This Row],[ev_sales_units]])*1000</f>
        <v>128.41887790920904</v>
      </c>
      <c r="T1414" t="s">
        <v>34</v>
      </c>
    </row>
    <row r="1415" spans="1:20" x14ac:dyDescent="0.3">
      <c r="A1415" t="s">
        <v>1458</v>
      </c>
      <c r="B1415" t="s">
        <v>61</v>
      </c>
      <c r="C1415" t="s">
        <v>40</v>
      </c>
      <c r="D1415" t="s">
        <v>29</v>
      </c>
      <c r="E1415" t="s">
        <v>37</v>
      </c>
      <c r="F1415">
        <v>305373</v>
      </c>
      <c r="G1415">
        <v>67</v>
      </c>
      <c r="H1415">
        <v>448</v>
      </c>
      <c r="I1415">
        <v>1.86</v>
      </c>
      <c r="J1415">
        <v>56502</v>
      </c>
      <c r="K1415">
        <v>58657</v>
      </c>
      <c r="L1415">
        <v>20.7</v>
      </c>
      <c r="M1415">
        <v>32.799999999999997</v>
      </c>
      <c r="N1415">
        <v>153.30000000000001</v>
      </c>
      <c r="O1415">
        <v>2026</v>
      </c>
      <c r="P1415">
        <f>EV_DATA[[#This Row],[avg_ev_price_usd]]*EV_DATA[[#This Row],[ev_sales_units]]</f>
        <v>17912264061</v>
      </c>
      <c r="Q1415">
        <f>(EV_DATA[[#This Row],[vehicle_range_km]]/EV_DATA[[#This Row],[battery_capacity_kwh]])</f>
        <v>6.6865671641791042</v>
      </c>
      <c r="R1415">
        <f>(EV_DATA[[#This Row],[avg_ev_price_usd]]/EV_DATA[[#This Row],[vehicle_range_km]])</f>
        <v>130.93080357142858</v>
      </c>
      <c r="S1415">
        <f>(EV_DATA[[#This Row],[charging_stations]]/EV_DATA[[#This Row],[ev_sales_units]])*1000</f>
        <v>185.02618109656061</v>
      </c>
      <c r="T1415" t="s">
        <v>20</v>
      </c>
    </row>
    <row r="1416" spans="1:20" x14ac:dyDescent="0.3">
      <c r="A1416" t="s">
        <v>1459</v>
      </c>
      <c r="B1416" t="s">
        <v>22</v>
      </c>
      <c r="C1416" t="s">
        <v>23</v>
      </c>
      <c r="D1416" t="s">
        <v>29</v>
      </c>
      <c r="E1416" t="s">
        <v>25</v>
      </c>
      <c r="F1416">
        <v>314314</v>
      </c>
      <c r="G1416">
        <v>55</v>
      </c>
      <c r="H1416">
        <v>531</v>
      </c>
      <c r="I1416">
        <v>2.33</v>
      </c>
      <c r="J1416">
        <v>86167</v>
      </c>
      <c r="K1416">
        <v>59960</v>
      </c>
      <c r="L1416">
        <v>21</v>
      </c>
      <c r="M1416">
        <v>45.2</v>
      </c>
      <c r="N1416">
        <v>118.8</v>
      </c>
      <c r="O1416">
        <v>2026</v>
      </c>
      <c r="P1416">
        <f>EV_DATA[[#This Row],[avg_ev_price_usd]]*EV_DATA[[#This Row],[ev_sales_units]]</f>
        <v>18846267440</v>
      </c>
      <c r="Q1416">
        <f>(EV_DATA[[#This Row],[vehicle_range_km]]/EV_DATA[[#This Row],[battery_capacity_kwh]])</f>
        <v>9.6545454545454543</v>
      </c>
      <c r="R1416">
        <f>(EV_DATA[[#This Row],[avg_ev_price_usd]]/EV_DATA[[#This Row],[vehicle_range_km]])</f>
        <v>112.91902071563088</v>
      </c>
      <c r="S1416">
        <f>(EV_DATA[[#This Row],[charging_stations]]/EV_DATA[[#This Row],[ev_sales_units]])*1000</f>
        <v>274.14305439783146</v>
      </c>
      <c r="T1416" t="s">
        <v>34</v>
      </c>
    </row>
    <row r="1417" spans="1:20" x14ac:dyDescent="0.3">
      <c r="A1417" t="s">
        <v>1460</v>
      </c>
      <c r="B1417" t="s">
        <v>61</v>
      </c>
      <c r="C1417" t="s">
        <v>40</v>
      </c>
      <c r="D1417" t="s">
        <v>47</v>
      </c>
      <c r="E1417" t="s">
        <v>25</v>
      </c>
      <c r="F1417">
        <v>361996</v>
      </c>
      <c r="G1417">
        <v>60</v>
      </c>
      <c r="H1417">
        <v>464</v>
      </c>
      <c r="I1417">
        <v>0.54</v>
      </c>
      <c r="J1417">
        <v>112624</v>
      </c>
      <c r="K1417">
        <v>54938</v>
      </c>
      <c r="L1417">
        <v>22.7</v>
      </c>
      <c r="M1417">
        <v>50.9</v>
      </c>
      <c r="N1417">
        <v>182.5</v>
      </c>
      <c r="O1417">
        <v>2026</v>
      </c>
      <c r="P1417">
        <f>EV_DATA[[#This Row],[avg_ev_price_usd]]*EV_DATA[[#This Row],[ev_sales_units]]</f>
        <v>19887336248</v>
      </c>
      <c r="Q1417">
        <f>(EV_DATA[[#This Row],[vehicle_range_km]]/EV_DATA[[#This Row],[battery_capacity_kwh]])</f>
        <v>7.7333333333333334</v>
      </c>
      <c r="R1417">
        <f>(EV_DATA[[#This Row],[avg_ev_price_usd]]/EV_DATA[[#This Row],[vehicle_range_km]])</f>
        <v>118.40086206896552</v>
      </c>
      <c r="S1417">
        <f>(EV_DATA[[#This Row],[charging_stations]]/EV_DATA[[#This Row],[ev_sales_units]])*1000</f>
        <v>311.1194598835346</v>
      </c>
      <c r="T1417" t="s">
        <v>20</v>
      </c>
    </row>
    <row r="1418" spans="1:20" x14ac:dyDescent="0.3">
      <c r="A1418" t="s">
        <v>1461</v>
      </c>
      <c r="B1418" t="s">
        <v>22</v>
      </c>
      <c r="C1418" t="s">
        <v>23</v>
      </c>
      <c r="D1418" t="s">
        <v>58</v>
      </c>
      <c r="E1418" t="s">
        <v>33</v>
      </c>
      <c r="F1418">
        <v>568782</v>
      </c>
      <c r="G1418">
        <v>56</v>
      </c>
      <c r="H1418">
        <v>336</v>
      </c>
      <c r="I1418">
        <v>0.69</v>
      </c>
      <c r="J1418">
        <v>91805</v>
      </c>
      <c r="K1418">
        <v>34668</v>
      </c>
      <c r="L1418">
        <v>20.100000000000001</v>
      </c>
      <c r="M1418">
        <v>28.8</v>
      </c>
      <c r="N1418">
        <v>31.4</v>
      </c>
      <c r="O1418">
        <v>2026</v>
      </c>
      <c r="P1418">
        <f>EV_DATA[[#This Row],[avg_ev_price_usd]]*EV_DATA[[#This Row],[ev_sales_units]]</f>
        <v>19718534376</v>
      </c>
      <c r="Q1418">
        <f>(EV_DATA[[#This Row],[vehicle_range_km]]/EV_DATA[[#This Row],[battery_capacity_kwh]])</f>
        <v>6</v>
      </c>
      <c r="R1418">
        <f>(EV_DATA[[#This Row],[avg_ev_price_usd]]/EV_DATA[[#This Row],[vehicle_range_km]])</f>
        <v>103.17857142857143</v>
      </c>
      <c r="S1418">
        <f>(EV_DATA[[#This Row],[charging_stations]]/EV_DATA[[#This Row],[ev_sales_units]])*1000</f>
        <v>161.40630329370478</v>
      </c>
      <c r="T1418" t="s">
        <v>34</v>
      </c>
    </row>
    <row r="1419" spans="1:20" x14ac:dyDescent="0.3">
      <c r="A1419" t="s">
        <v>1462</v>
      </c>
      <c r="B1419" t="s">
        <v>55</v>
      </c>
      <c r="C1419" t="s">
        <v>40</v>
      </c>
      <c r="D1419" t="s">
        <v>58</v>
      </c>
      <c r="E1419" t="s">
        <v>25</v>
      </c>
      <c r="F1419">
        <v>670231</v>
      </c>
      <c r="G1419">
        <v>64</v>
      </c>
      <c r="H1419">
        <v>586</v>
      </c>
      <c r="I1419">
        <v>2.16</v>
      </c>
      <c r="J1419">
        <v>12951</v>
      </c>
      <c r="K1419">
        <v>49958</v>
      </c>
      <c r="L1419">
        <v>13.4</v>
      </c>
      <c r="M1419">
        <v>60.2</v>
      </c>
      <c r="N1419">
        <v>19.399999999999999</v>
      </c>
      <c r="O1419">
        <v>2026</v>
      </c>
      <c r="P1419">
        <f>EV_DATA[[#This Row],[avg_ev_price_usd]]*EV_DATA[[#This Row],[ev_sales_units]]</f>
        <v>33483400298</v>
      </c>
      <c r="Q1419">
        <f>(EV_DATA[[#This Row],[vehicle_range_km]]/EV_DATA[[#This Row],[battery_capacity_kwh]])</f>
        <v>9.15625</v>
      </c>
      <c r="R1419">
        <f>(EV_DATA[[#This Row],[avg_ev_price_usd]]/EV_DATA[[#This Row],[vehicle_range_km]])</f>
        <v>85.25255972696246</v>
      </c>
      <c r="S1419">
        <f>(EV_DATA[[#This Row],[charging_stations]]/EV_DATA[[#This Row],[ev_sales_units]])*1000</f>
        <v>19.323188572298207</v>
      </c>
      <c r="T1419" t="s">
        <v>34</v>
      </c>
    </row>
    <row r="1420" spans="1:20" x14ac:dyDescent="0.3">
      <c r="A1420" t="s">
        <v>1463</v>
      </c>
      <c r="B1420" t="s">
        <v>49</v>
      </c>
      <c r="C1420" t="s">
        <v>23</v>
      </c>
      <c r="D1420" t="s">
        <v>47</v>
      </c>
      <c r="E1420" t="s">
        <v>33</v>
      </c>
      <c r="F1420">
        <v>784948</v>
      </c>
      <c r="G1420">
        <v>113</v>
      </c>
      <c r="H1420">
        <v>288</v>
      </c>
      <c r="I1420">
        <v>2.82</v>
      </c>
      <c r="J1420">
        <v>39842</v>
      </c>
      <c r="K1420">
        <v>29675</v>
      </c>
      <c r="L1420">
        <v>23</v>
      </c>
      <c r="M1420">
        <v>37.799999999999997</v>
      </c>
      <c r="N1420">
        <v>256.2</v>
      </c>
      <c r="O1420">
        <v>2026</v>
      </c>
      <c r="P1420">
        <f>EV_DATA[[#This Row],[avg_ev_price_usd]]*EV_DATA[[#This Row],[ev_sales_units]]</f>
        <v>23293331900</v>
      </c>
      <c r="Q1420">
        <f>(EV_DATA[[#This Row],[vehicle_range_km]]/EV_DATA[[#This Row],[battery_capacity_kwh]])</f>
        <v>2.5486725663716814</v>
      </c>
      <c r="R1420">
        <f>(EV_DATA[[#This Row],[avg_ev_price_usd]]/EV_DATA[[#This Row],[vehicle_range_km]])</f>
        <v>103.03819444444444</v>
      </c>
      <c r="S1420">
        <f>(EV_DATA[[#This Row],[charging_stations]]/EV_DATA[[#This Row],[ev_sales_units]])*1000</f>
        <v>50.757502407802811</v>
      </c>
      <c r="T1420" t="s">
        <v>20</v>
      </c>
    </row>
    <row r="1421" spans="1:20" x14ac:dyDescent="0.3">
      <c r="A1421" t="s">
        <v>1464</v>
      </c>
      <c r="B1421" t="s">
        <v>61</v>
      </c>
      <c r="C1421" t="s">
        <v>40</v>
      </c>
      <c r="D1421" t="s">
        <v>47</v>
      </c>
      <c r="E1421" t="s">
        <v>25</v>
      </c>
      <c r="F1421">
        <v>840741</v>
      </c>
      <c r="G1421">
        <v>60</v>
      </c>
      <c r="H1421">
        <v>388</v>
      </c>
      <c r="I1421">
        <v>2.33</v>
      </c>
      <c r="J1421">
        <v>143235</v>
      </c>
      <c r="K1421">
        <v>62339</v>
      </c>
      <c r="L1421">
        <v>19.8</v>
      </c>
      <c r="M1421">
        <v>35</v>
      </c>
      <c r="N1421">
        <v>104.4</v>
      </c>
      <c r="O1421">
        <v>2026</v>
      </c>
      <c r="P1421">
        <f>EV_DATA[[#This Row],[avg_ev_price_usd]]*EV_DATA[[#This Row],[ev_sales_units]]</f>
        <v>52410953199</v>
      </c>
      <c r="Q1421">
        <f>(EV_DATA[[#This Row],[vehicle_range_km]]/EV_DATA[[#This Row],[battery_capacity_kwh]])</f>
        <v>6.4666666666666668</v>
      </c>
      <c r="R1421">
        <f>(EV_DATA[[#This Row],[avg_ev_price_usd]]/EV_DATA[[#This Row],[vehicle_range_km]])</f>
        <v>160.66752577319588</v>
      </c>
      <c r="S1421">
        <f>(EV_DATA[[#This Row],[charging_stations]]/EV_DATA[[#This Row],[ev_sales_units]])*1000</f>
        <v>170.36756860911981</v>
      </c>
      <c r="T1421" t="s">
        <v>20</v>
      </c>
    </row>
    <row r="1422" spans="1:20" x14ac:dyDescent="0.3">
      <c r="A1422" t="s">
        <v>1465</v>
      </c>
      <c r="B1422" t="s">
        <v>22</v>
      </c>
      <c r="C1422" t="s">
        <v>23</v>
      </c>
      <c r="D1422" t="s">
        <v>47</v>
      </c>
      <c r="E1422" t="s">
        <v>25</v>
      </c>
      <c r="F1422">
        <v>597498</v>
      </c>
      <c r="G1422">
        <v>79</v>
      </c>
      <c r="H1422">
        <v>261</v>
      </c>
      <c r="I1422">
        <v>0.77</v>
      </c>
      <c r="J1422">
        <v>139412</v>
      </c>
      <c r="K1422">
        <v>32983</v>
      </c>
      <c r="L1422">
        <v>13.5</v>
      </c>
      <c r="M1422">
        <v>16.3</v>
      </c>
      <c r="N1422">
        <v>283.2</v>
      </c>
      <c r="O1422">
        <v>2026</v>
      </c>
      <c r="P1422">
        <f>EV_DATA[[#This Row],[avg_ev_price_usd]]*EV_DATA[[#This Row],[ev_sales_units]]</f>
        <v>19707276534</v>
      </c>
      <c r="Q1422">
        <f>(EV_DATA[[#This Row],[vehicle_range_km]]/EV_DATA[[#This Row],[battery_capacity_kwh]])</f>
        <v>3.3037974683544302</v>
      </c>
      <c r="R1422">
        <f>(EV_DATA[[#This Row],[avg_ev_price_usd]]/EV_DATA[[#This Row],[vehicle_range_km]])</f>
        <v>126.37164750957854</v>
      </c>
      <c r="S1422">
        <f>(EV_DATA[[#This Row],[charging_stations]]/EV_DATA[[#This Row],[ev_sales_units]])*1000</f>
        <v>233.32630402110132</v>
      </c>
      <c r="T1422" t="s">
        <v>20</v>
      </c>
    </row>
    <row r="1423" spans="1:20" x14ac:dyDescent="0.3">
      <c r="A1423" t="s">
        <v>1466</v>
      </c>
      <c r="B1423" t="s">
        <v>39</v>
      </c>
      <c r="C1423" t="s">
        <v>40</v>
      </c>
      <c r="D1423" t="s">
        <v>58</v>
      </c>
      <c r="E1423" t="s">
        <v>33</v>
      </c>
      <c r="F1423">
        <v>32928</v>
      </c>
      <c r="G1423">
        <v>65</v>
      </c>
      <c r="H1423">
        <v>442</v>
      </c>
      <c r="I1423">
        <v>1.0900000000000001</v>
      </c>
      <c r="J1423">
        <v>111186</v>
      </c>
      <c r="K1423">
        <v>31582</v>
      </c>
      <c r="L1423">
        <v>16.7</v>
      </c>
      <c r="M1423">
        <v>32.9</v>
      </c>
      <c r="N1423">
        <v>54.7</v>
      </c>
      <c r="O1423">
        <v>2026</v>
      </c>
      <c r="P1423">
        <f>EV_DATA[[#This Row],[avg_ev_price_usd]]*EV_DATA[[#This Row],[ev_sales_units]]</f>
        <v>1039932096</v>
      </c>
      <c r="Q1423">
        <f>(EV_DATA[[#This Row],[vehicle_range_km]]/EV_DATA[[#This Row],[battery_capacity_kwh]])</f>
        <v>6.8</v>
      </c>
      <c r="R1423">
        <f>(EV_DATA[[#This Row],[avg_ev_price_usd]]/EV_DATA[[#This Row],[vehicle_range_km]])</f>
        <v>71.452488687782804</v>
      </c>
      <c r="S1423">
        <f>(EV_DATA[[#This Row],[charging_stations]]/EV_DATA[[#This Row],[ev_sales_units]])*1000</f>
        <v>3376.6399416909621</v>
      </c>
      <c r="T1423" t="s">
        <v>20</v>
      </c>
    </row>
    <row r="1424" spans="1:20" x14ac:dyDescent="0.3">
      <c r="A1424" t="s">
        <v>1467</v>
      </c>
      <c r="B1424" t="s">
        <v>66</v>
      </c>
      <c r="C1424" t="s">
        <v>17</v>
      </c>
      <c r="D1424" t="s">
        <v>47</v>
      </c>
      <c r="E1424" t="s">
        <v>25</v>
      </c>
      <c r="F1424">
        <v>435271</v>
      </c>
      <c r="G1424">
        <v>82</v>
      </c>
      <c r="H1424">
        <v>549</v>
      </c>
      <c r="I1424">
        <v>2.88</v>
      </c>
      <c r="J1424">
        <v>121263</v>
      </c>
      <c r="K1424">
        <v>33914</v>
      </c>
      <c r="L1424">
        <v>23.6</v>
      </c>
      <c r="M1424">
        <v>34.6</v>
      </c>
      <c r="N1424">
        <v>108.9</v>
      </c>
      <c r="O1424">
        <v>2026</v>
      </c>
      <c r="P1424">
        <f>EV_DATA[[#This Row],[avg_ev_price_usd]]*EV_DATA[[#This Row],[ev_sales_units]]</f>
        <v>14761780694</v>
      </c>
      <c r="Q1424">
        <f>(EV_DATA[[#This Row],[vehicle_range_km]]/EV_DATA[[#This Row],[battery_capacity_kwh]])</f>
        <v>6.6951219512195124</v>
      </c>
      <c r="R1424">
        <f>(EV_DATA[[#This Row],[avg_ev_price_usd]]/EV_DATA[[#This Row],[vehicle_range_km]])</f>
        <v>61.77413479052823</v>
      </c>
      <c r="S1424">
        <f>(EV_DATA[[#This Row],[charging_stations]]/EV_DATA[[#This Row],[ev_sales_units]])*1000</f>
        <v>278.59195765396731</v>
      </c>
      <c r="T1424" t="s">
        <v>20</v>
      </c>
    </row>
    <row r="1425" spans="1:20" x14ac:dyDescent="0.3">
      <c r="A1425" t="s">
        <v>1468</v>
      </c>
      <c r="B1425" t="s">
        <v>52</v>
      </c>
      <c r="C1425" t="s">
        <v>40</v>
      </c>
      <c r="D1425" t="s">
        <v>31</v>
      </c>
      <c r="E1425" t="s">
        <v>25</v>
      </c>
      <c r="F1425">
        <v>416677</v>
      </c>
      <c r="G1425">
        <v>111</v>
      </c>
      <c r="H1425">
        <v>536</v>
      </c>
      <c r="I1425">
        <v>2.0099999999999998</v>
      </c>
      <c r="J1425">
        <v>12027</v>
      </c>
      <c r="K1425">
        <v>61691</v>
      </c>
      <c r="L1425">
        <v>15.7</v>
      </c>
      <c r="M1425">
        <v>22.2</v>
      </c>
      <c r="N1425">
        <v>289.5</v>
      </c>
      <c r="O1425">
        <v>2026</v>
      </c>
      <c r="P1425">
        <f>EV_DATA[[#This Row],[avg_ev_price_usd]]*EV_DATA[[#This Row],[ev_sales_units]]</f>
        <v>25705220807</v>
      </c>
      <c r="Q1425">
        <f>(EV_DATA[[#This Row],[vehicle_range_km]]/EV_DATA[[#This Row],[battery_capacity_kwh]])</f>
        <v>4.8288288288288292</v>
      </c>
      <c r="R1425">
        <f>(EV_DATA[[#This Row],[avg_ev_price_usd]]/EV_DATA[[#This Row],[vehicle_range_km]])</f>
        <v>115.09514925373135</v>
      </c>
      <c r="S1425">
        <f>(EV_DATA[[#This Row],[charging_stations]]/EV_DATA[[#This Row],[ev_sales_units]])*1000</f>
        <v>28.864084170712566</v>
      </c>
      <c r="T1425" t="s">
        <v>20</v>
      </c>
    </row>
    <row r="1426" spans="1:20" x14ac:dyDescent="0.3">
      <c r="A1426" t="s">
        <v>1469</v>
      </c>
      <c r="B1426" t="s">
        <v>22</v>
      </c>
      <c r="C1426" t="s">
        <v>23</v>
      </c>
      <c r="D1426" t="s">
        <v>72</v>
      </c>
      <c r="E1426" t="s">
        <v>37</v>
      </c>
      <c r="F1426">
        <v>58823</v>
      </c>
      <c r="G1426">
        <v>60</v>
      </c>
      <c r="H1426">
        <v>523</v>
      </c>
      <c r="I1426">
        <v>0.76</v>
      </c>
      <c r="J1426">
        <v>124194</v>
      </c>
      <c r="K1426">
        <v>75353</v>
      </c>
      <c r="L1426">
        <v>17.7</v>
      </c>
      <c r="M1426">
        <v>29</v>
      </c>
      <c r="N1426">
        <v>52.5</v>
      </c>
      <c r="O1426">
        <v>2026</v>
      </c>
      <c r="P1426">
        <f>EV_DATA[[#This Row],[avg_ev_price_usd]]*EV_DATA[[#This Row],[ev_sales_units]]</f>
        <v>4432489519</v>
      </c>
      <c r="Q1426">
        <f>(EV_DATA[[#This Row],[vehicle_range_km]]/EV_DATA[[#This Row],[battery_capacity_kwh]])</f>
        <v>8.7166666666666668</v>
      </c>
      <c r="R1426">
        <f>(EV_DATA[[#This Row],[avg_ev_price_usd]]/EV_DATA[[#This Row],[vehicle_range_km]])</f>
        <v>144.07839388145317</v>
      </c>
      <c r="S1426">
        <f>(EV_DATA[[#This Row],[charging_stations]]/EV_DATA[[#This Row],[ev_sales_units]])*1000</f>
        <v>2111.3170018530163</v>
      </c>
      <c r="T1426" t="s">
        <v>20</v>
      </c>
    </row>
    <row r="1427" spans="1:20" x14ac:dyDescent="0.3">
      <c r="A1427" t="s">
        <v>1470</v>
      </c>
      <c r="B1427" t="s">
        <v>42</v>
      </c>
      <c r="C1427" t="s">
        <v>17</v>
      </c>
      <c r="D1427" t="s">
        <v>36</v>
      </c>
      <c r="E1427" t="s">
        <v>25</v>
      </c>
      <c r="F1427">
        <v>25513</v>
      </c>
      <c r="G1427">
        <v>100</v>
      </c>
      <c r="H1427">
        <v>617</v>
      </c>
      <c r="I1427">
        <v>0.65</v>
      </c>
      <c r="J1427">
        <v>49836</v>
      </c>
      <c r="K1427">
        <v>28439</v>
      </c>
      <c r="L1427">
        <v>22.6</v>
      </c>
      <c r="M1427">
        <v>28</v>
      </c>
      <c r="N1427">
        <v>73.2</v>
      </c>
      <c r="O1427">
        <v>2026</v>
      </c>
      <c r="P1427">
        <f>EV_DATA[[#This Row],[avg_ev_price_usd]]*EV_DATA[[#This Row],[ev_sales_units]]</f>
        <v>725564207</v>
      </c>
      <c r="Q1427">
        <f>(EV_DATA[[#This Row],[vehicle_range_km]]/EV_DATA[[#This Row],[battery_capacity_kwh]])</f>
        <v>6.17</v>
      </c>
      <c r="R1427">
        <f>(EV_DATA[[#This Row],[avg_ev_price_usd]]/EV_DATA[[#This Row],[vehicle_range_km]])</f>
        <v>46.092382495948137</v>
      </c>
      <c r="S1427">
        <f>(EV_DATA[[#This Row],[charging_stations]]/EV_DATA[[#This Row],[ev_sales_units]])*1000</f>
        <v>1953.3571120605181</v>
      </c>
      <c r="T1427" t="s">
        <v>34</v>
      </c>
    </row>
    <row r="1428" spans="1:20" x14ac:dyDescent="0.3">
      <c r="A1428" t="s">
        <v>1471</v>
      </c>
      <c r="B1428" t="s">
        <v>61</v>
      </c>
      <c r="C1428" t="s">
        <v>40</v>
      </c>
      <c r="D1428" t="s">
        <v>31</v>
      </c>
      <c r="E1428" t="s">
        <v>37</v>
      </c>
      <c r="F1428">
        <v>108364</v>
      </c>
      <c r="G1428">
        <v>48</v>
      </c>
      <c r="H1428">
        <v>393</v>
      </c>
      <c r="I1428">
        <v>1.99</v>
      </c>
      <c r="J1428">
        <v>59402</v>
      </c>
      <c r="K1428">
        <v>81146</v>
      </c>
      <c r="L1428">
        <v>21.8</v>
      </c>
      <c r="M1428">
        <v>18.100000000000001</v>
      </c>
      <c r="N1428">
        <v>61.8</v>
      </c>
      <c r="O1428">
        <v>2026</v>
      </c>
      <c r="P1428">
        <f>EV_DATA[[#This Row],[avg_ev_price_usd]]*EV_DATA[[#This Row],[ev_sales_units]]</f>
        <v>8793305144</v>
      </c>
      <c r="Q1428">
        <f>(EV_DATA[[#This Row],[vehicle_range_km]]/EV_DATA[[#This Row],[battery_capacity_kwh]])</f>
        <v>8.1875</v>
      </c>
      <c r="R1428">
        <f>(EV_DATA[[#This Row],[avg_ev_price_usd]]/EV_DATA[[#This Row],[vehicle_range_km]])</f>
        <v>206.47837150127228</v>
      </c>
      <c r="S1428">
        <f>(EV_DATA[[#This Row],[charging_stations]]/EV_DATA[[#This Row],[ev_sales_units]])*1000</f>
        <v>548.17097929201577</v>
      </c>
      <c r="T1428" t="s">
        <v>34</v>
      </c>
    </row>
    <row r="1429" spans="1:20" x14ac:dyDescent="0.3">
      <c r="A1429" t="s">
        <v>1472</v>
      </c>
      <c r="B1429" t="s">
        <v>39</v>
      </c>
      <c r="C1429" t="s">
        <v>40</v>
      </c>
      <c r="D1429" t="s">
        <v>24</v>
      </c>
      <c r="E1429" t="s">
        <v>25</v>
      </c>
      <c r="F1429">
        <v>153485</v>
      </c>
      <c r="G1429">
        <v>52</v>
      </c>
      <c r="H1429">
        <v>289</v>
      </c>
      <c r="I1429">
        <v>2.25</v>
      </c>
      <c r="J1429">
        <v>101061</v>
      </c>
      <c r="K1429">
        <v>80179</v>
      </c>
      <c r="L1429">
        <v>18.2</v>
      </c>
      <c r="M1429">
        <v>10.199999999999999</v>
      </c>
      <c r="N1429">
        <v>185.5</v>
      </c>
      <c r="O1429">
        <v>2026</v>
      </c>
      <c r="P1429">
        <f>EV_DATA[[#This Row],[avg_ev_price_usd]]*EV_DATA[[#This Row],[ev_sales_units]]</f>
        <v>12306273815</v>
      </c>
      <c r="Q1429">
        <f>(EV_DATA[[#This Row],[vehicle_range_km]]/EV_DATA[[#This Row],[battery_capacity_kwh]])</f>
        <v>5.5576923076923075</v>
      </c>
      <c r="R1429">
        <f>(EV_DATA[[#This Row],[avg_ev_price_usd]]/EV_DATA[[#This Row],[vehicle_range_km]])</f>
        <v>277.43598615916954</v>
      </c>
      <c r="S1429">
        <f>(EV_DATA[[#This Row],[charging_stations]]/EV_DATA[[#This Row],[ev_sales_units]])*1000</f>
        <v>658.44219304818068</v>
      </c>
      <c r="T1429" t="s">
        <v>20</v>
      </c>
    </row>
    <row r="1430" spans="1:20" x14ac:dyDescent="0.3">
      <c r="A1430" t="s">
        <v>1473</v>
      </c>
      <c r="B1430" t="s">
        <v>49</v>
      </c>
      <c r="C1430" t="s">
        <v>23</v>
      </c>
      <c r="D1430" t="s">
        <v>18</v>
      </c>
      <c r="E1430" t="s">
        <v>25</v>
      </c>
      <c r="F1430">
        <v>224852</v>
      </c>
      <c r="G1430">
        <v>117</v>
      </c>
      <c r="H1430">
        <v>297</v>
      </c>
      <c r="I1430">
        <v>1.73</v>
      </c>
      <c r="J1430">
        <v>70417</v>
      </c>
      <c r="K1430">
        <v>29698</v>
      </c>
      <c r="L1430">
        <v>15.2</v>
      </c>
      <c r="M1430">
        <v>27.4</v>
      </c>
      <c r="N1430">
        <v>105.5</v>
      </c>
      <c r="O1430">
        <v>2026</v>
      </c>
      <c r="P1430">
        <f>EV_DATA[[#This Row],[avg_ev_price_usd]]*EV_DATA[[#This Row],[ev_sales_units]]</f>
        <v>6677654696</v>
      </c>
      <c r="Q1430">
        <f>(EV_DATA[[#This Row],[vehicle_range_km]]/EV_DATA[[#This Row],[battery_capacity_kwh]])</f>
        <v>2.5384615384615383</v>
      </c>
      <c r="R1430">
        <f>(EV_DATA[[#This Row],[avg_ev_price_usd]]/EV_DATA[[#This Row],[vehicle_range_km]])</f>
        <v>99.993265993265993</v>
      </c>
      <c r="S1430">
        <f>(EV_DATA[[#This Row],[charging_stations]]/EV_DATA[[#This Row],[ev_sales_units]])*1000</f>
        <v>313.17044100119188</v>
      </c>
      <c r="T1430" t="s">
        <v>34</v>
      </c>
    </row>
    <row r="1431" spans="1:20" x14ac:dyDescent="0.3">
      <c r="A1431" t="s">
        <v>1474</v>
      </c>
      <c r="B1431" t="s">
        <v>66</v>
      </c>
      <c r="C1431" t="s">
        <v>17</v>
      </c>
      <c r="D1431" t="s">
        <v>43</v>
      </c>
      <c r="E1431" t="s">
        <v>25</v>
      </c>
      <c r="F1431">
        <v>53444</v>
      </c>
      <c r="G1431">
        <v>79</v>
      </c>
      <c r="H1431">
        <v>303</v>
      </c>
      <c r="I1431">
        <v>0.67</v>
      </c>
      <c r="J1431">
        <v>21176</v>
      </c>
      <c r="K1431">
        <v>48483</v>
      </c>
      <c r="L1431">
        <v>17.899999999999999</v>
      </c>
      <c r="M1431">
        <v>41.9</v>
      </c>
      <c r="N1431">
        <v>268.39999999999998</v>
      </c>
      <c r="O1431">
        <v>2026</v>
      </c>
      <c r="P1431">
        <f>EV_DATA[[#This Row],[avg_ev_price_usd]]*EV_DATA[[#This Row],[ev_sales_units]]</f>
        <v>2591125452</v>
      </c>
      <c r="Q1431">
        <f>(EV_DATA[[#This Row],[vehicle_range_km]]/EV_DATA[[#This Row],[battery_capacity_kwh]])</f>
        <v>3.8354430379746836</v>
      </c>
      <c r="R1431">
        <f>(EV_DATA[[#This Row],[avg_ev_price_usd]]/EV_DATA[[#This Row],[vehicle_range_km]])</f>
        <v>160.009900990099</v>
      </c>
      <c r="S1431">
        <f>(EV_DATA[[#This Row],[charging_stations]]/EV_DATA[[#This Row],[ev_sales_units]])*1000</f>
        <v>396.22782725843877</v>
      </c>
      <c r="T1431" t="s">
        <v>20</v>
      </c>
    </row>
    <row r="1432" spans="1:20" x14ac:dyDescent="0.3">
      <c r="A1432" t="s">
        <v>1475</v>
      </c>
      <c r="B1432" t="s">
        <v>16</v>
      </c>
      <c r="C1432" t="s">
        <v>17</v>
      </c>
      <c r="D1432" t="s">
        <v>58</v>
      </c>
      <c r="E1432" t="s">
        <v>33</v>
      </c>
      <c r="F1432">
        <v>319925</v>
      </c>
      <c r="G1432">
        <v>47</v>
      </c>
      <c r="H1432">
        <v>509</v>
      </c>
      <c r="I1432">
        <v>2.27</v>
      </c>
      <c r="J1432">
        <v>40651</v>
      </c>
      <c r="K1432">
        <v>76813</v>
      </c>
      <c r="L1432">
        <v>19.399999999999999</v>
      </c>
      <c r="M1432">
        <v>31.6</v>
      </c>
      <c r="N1432">
        <v>113</v>
      </c>
      <c r="O1432">
        <v>2026</v>
      </c>
      <c r="P1432">
        <f>EV_DATA[[#This Row],[avg_ev_price_usd]]*EV_DATA[[#This Row],[ev_sales_units]]</f>
        <v>24574399025</v>
      </c>
      <c r="Q1432">
        <f>(EV_DATA[[#This Row],[vehicle_range_km]]/EV_DATA[[#This Row],[battery_capacity_kwh]])</f>
        <v>10.829787234042554</v>
      </c>
      <c r="R1432">
        <f>(EV_DATA[[#This Row],[avg_ev_price_usd]]/EV_DATA[[#This Row],[vehicle_range_km]])</f>
        <v>150.90962671905697</v>
      </c>
      <c r="S1432">
        <f>(EV_DATA[[#This Row],[charging_stations]]/EV_DATA[[#This Row],[ev_sales_units]])*1000</f>
        <v>127.06415566148316</v>
      </c>
      <c r="T1432" t="s">
        <v>34</v>
      </c>
    </row>
    <row r="1433" spans="1:20" x14ac:dyDescent="0.3">
      <c r="A1433" t="s">
        <v>1476</v>
      </c>
      <c r="B1433" t="s">
        <v>42</v>
      </c>
      <c r="C1433" t="s">
        <v>17</v>
      </c>
      <c r="D1433" t="s">
        <v>18</v>
      </c>
      <c r="E1433" t="s">
        <v>25</v>
      </c>
      <c r="F1433">
        <v>385384</v>
      </c>
      <c r="G1433">
        <v>67</v>
      </c>
      <c r="H1433">
        <v>366</v>
      </c>
      <c r="I1433">
        <v>1.32</v>
      </c>
      <c r="J1433">
        <v>4439</v>
      </c>
      <c r="K1433">
        <v>42446</v>
      </c>
      <c r="L1433">
        <v>15.5</v>
      </c>
      <c r="M1433">
        <v>33.299999999999997</v>
      </c>
      <c r="N1433">
        <v>38.4</v>
      </c>
      <c r="O1433">
        <v>2026</v>
      </c>
      <c r="P1433">
        <f>EV_DATA[[#This Row],[avg_ev_price_usd]]*EV_DATA[[#This Row],[ev_sales_units]]</f>
        <v>16358009264</v>
      </c>
      <c r="Q1433">
        <f>(EV_DATA[[#This Row],[vehicle_range_km]]/EV_DATA[[#This Row],[battery_capacity_kwh]])</f>
        <v>5.4626865671641793</v>
      </c>
      <c r="R1433">
        <f>(EV_DATA[[#This Row],[avg_ev_price_usd]]/EV_DATA[[#This Row],[vehicle_range_km]])</f>
        <v>115.97267759562841</v>
      </c>
      <c r="S1433">
        <f>(EV_DATA[[#This Row],[charging_stations]]/EV_DATA[[#This Row],[ev_sales_units]])*1000</f>
        <v>11.518381666078509</v>
      </c>
      <c r="T1433" t="s">
        <v>20</v>
      </c>
    </row>
    <row r="1434" spans="1:20" x14ac:dyDescent="0.3">
      <c r="A1434" t="s">
        <v>1477</v>
      </c>
      <c r="B1434" t="s">
        <v>55</v>
      </c>
      <c r="C1434" t="s">
        <v>40</v>
      </c>
      <c r="D1434" t="s">
        <v>43</v>
      </c>
      <c r="E1434" t="s">
        <v>25</v>
      </c>
      <c r="F1434">
        <v>24988</v>
      </c>
      <c r="G1434">
        <v>56</v>
      </c>
      <c r="H1434">
        <v>562</v>
      </c>
      <c r="I1434">
        <v>0.71</v>
      </c>
      <c r="J1434">
        <v>41664</v>
      </c>
      <c r="K1434">
        <v>70655</v>
      </c>
      <c r="L1434">
        <v>21</v>
      </c>
      <c r="M1434">
        <v>49.2</v>
      </c>
      <c r="N1434">
        <v>51.9</v>
      </c>
      <c r="O1434">
        <v>2026</v>
      </c>
      <c r="P1434">
        <f>EV_DATA[[#This Row],[avg_ev_price_usd]]*EV_DATA[[#This Row],[ev_sales_units]]</f>
        <v>1765527140</v>
      </c>
      <c r="Q1434">
        <f>(EV_DATA[[#This Row],[vehicle_range_km]]/EV_DATA[[#This Row],[battery_capacity_kwh]])</f>
        <v>10.035714285714286</v>
      </c>
      <c r="R1434">
        <f>(EV_DATA[[#This Row],[avg_ev_price_usd]]/EV_DATA[[#This Row],[vehicle_range_km]])</f>
        <v>125.72064056939502</v>
      </c>
      <c r="S1434">
        <f>(EV_DATA[[#This Row],[charging_stations]]/EV_DATA[[#This Row],[ev_sales_units]])*1000</f>
        <v>1667.3603329598209</v>
      </c>
      <c r="T1434" t="s">
        <v>20</v>
      </c>
    </row>
    <row r="1435" spans="1:20" x14ac:dyDescent="0.3">
      <c r="A1435" t="s">
        <v>1478</v>
      </c>
      <c r="B1435" t="s">
        <v>16</v>
      </c>
      <c r="C1435" t="s">
        <v>17</v>
      </c>
      <c r="D1435" t="s">
        <v>18</v>
      </c>
      <c r="E1435" t="s">
        <v>33</v>
      </c>
      <c r="F1435">
        <v>637772</v>
      </c>
      <c r="G1435">
        <v>74</v>
      </c>
      <c r="H1435">
        <v>570</v>
      </c>
      <c r="I1435">
        <v>2.52</v>
      </c>
      <c r="J1435">
        <v>175076</v>
      </c>
      <c r="K1435">
        <v>78827</v>
      </c>
      <c r="L1435">
        <v>24</v>
      </c>
      <c r="M1435">
        <v>7.1</v>
      </c>
      <c r="N1435">
        <v>252.2</v>
      </c>
      <c r="O1435">
        <v>2026</v>
      </c>
      <c r="P1435">
        <f>EV_DATA[[#This Row],[avg_ev_price_usd]]*EV_DATA[[#This Row],[ev_sales_units]]</f>
        <v>50273653444</v>
      </c>
      <c r="Q1435">
        <f>(EV_DATA[[#This Row],[vehicle_range_km]]/EV_DATA[[#This Row],[battery_capacity_kwh]])</f>
        <v>7.7027027027027026</v>
      </c>
      <c r="R1435">
        <f>(EV_DATA[[#This Row],[avg_ev_price_usd]]/EV_DATA[[#This Row],[vehicle_range_km]])</f>
        <v>138.29298245614035</v>
      </c>
      <c r="S1435">
        <f>(EV_DATA[[#This Row],[charging_stations]]/EV_DATA[[#This Row],[ev_sales_units]])*1000</f>
        <v>274.51189453284246</v>
      </c>
      <c r="T1435" t="s">
        <v>34</v>
      </c>
    </row>
    <row r="1436" spans="1:20" x14ac:dyDescent="0.3">
      <c r="A1436" t="s">
        <v>1479</v>
      </c>
      <c r="B1436" t="s">
        <v>66</v>
      </c>
      <c r="C1436" t="s">
        <v>17</v>
      </c>
      <c r="D1436" t="s">
        <v>29</v>
      </c>
      <c r="E1436" t="s">
        <v>19</v>
      </c>
      <c r="F1436">
        <v>258764</v>
      </c>
      <c r="G1436">
        <v>80</v>
      </c>
      <c r="H1436">
        <v>518</v>
      </c>
      <c r="I1436">
        <v>2.91</v>
      </c>
      <c r="J1436">
        <v>112071</v>
      </c>
      <c r="K1436">
        <v>76161</v>
      </c>
      <c r="L1436">
        <v>14.8</v>
      </c>
      <c r="M1436">
        <v>37.6</v>
      </c>
      <c r="N1436">
        <v>213.9</v>
      </c>
      <c r="O1436">
        <v>2026</v>
      </c>
      <c r="P1436">
        <f>EV_DATA[[#This Row],[avg_ev_price_usd]]*EV_DATA[[#This Row],[ev_sales_units]]</f>
        <v>19707725004</v>
      </c>
      <c r="Q1436">
        <f>(EV_DATA[[#This Row],[vehicle_range_km]]/EV_DATA[[#This Row],[battery_capacity_kwh]])</f>
        <v>6.4749999999999996</v>
      </c>
      <c r="R1436">
        <f>(EV_DATA[[#This Row],[avg_ev_price_usd]]/EV_DATA[[#This Row],[vehicle_range_km]])</f>
        <v>147.02895752895753</v>
      </c>
      <c r="S1436">
        <f>(EV_DATA[[#This Row],[charging_stations]]/EV_DATA[[#This Row],[ev_sales_units]])*1000</f>
        <v>433.10120418605368</v>
      </c>
      <c r="T1436" t="s">
        <v>20</v>
      </c>
    </row>
    <row r="1437" spans="1:20" x14ac:dyDescent="0.3">
      <c r="A1437" t="s">
        <v>1480</v>
      </c>
      <c r="B1437" t="s">
        <v>61</v>
      </c>
      <c r="C1437" t="s">
        <v>40</v>
      </c>
      <c r="D1437" t="s">
        <v>45</v>
      </c>
      <c r="E1437" t="s">
        <v>33</v>
      </c>
      <c r="F1437">
        <v>752368</v>
      </c>
      <c r="G1437">
        <v>46</v>
      </c>
      <c r="H1437">
        <v>487</v>
      </c>
      <c r="I1437">
        <v>1</v>
      </c>
      <c r="J1437">
        <v>91335</v>
      </c>
      <c r="K1437">
        <v>25849</v>
      </c>
      <c r="L1437">
        <v>13.6</v>
      </c>
      <c r="M1437">
        <v>52.4</v>
      </c>
      <c r="N1437">
        <v>237.5</v>
      </c>
      <c r="O1437">
        <v>2026</v>
      </c>
      <c r="P1437">
        <f>EV_DATA[[#This Row],[avg_ev_price_usd]]*EV_DATA[[#This Row],[ev_sales_units]]</f>
        <v>19447960432</v>
      </c>
      <c r="Q1437">
        <f>(EV_DATA[[#This Row],[vehicle_range_km]]/EV_DATA[[#This Row],[battery_capacity_kwh]])</f>
        <v>10.586956521739131</v>
      </c>
      <c r="R1437">
        <f>(EV_DATA[[#This Row],[avg_ev_price_usd]]/EV_DATA[[#This Row],[vehicle_range_km]])</f>
        <v>53.078028747433265</v>
      </c>
      <c r="S1437">
        <f>(EV_DATA[[#This Row],[charging_stations]]/EV_DATA[[#This Row],[ev_sales_units]])*1000</f>
        <v>121.39671012057929</v>
      </c>
      <c r="T1437" t="s">
        <v>20</v>
      </c>
    </row>
    <row r="1438" spans="1:20" x14ac:dyDescent="0.3">
      <c r="A1438" t="s">
        <v>1481</v>
      </c>
      <c r="B1438" t="s">
        <v>66</v>
      </c>
      <c r="C1438" t="s">
        <v>17</v>
      </c>
      <c r="D1438" t="s">
        <v>31</v>
      </c>
      <c r="E1438" t="s">
        <v>19</v>
      </c>
      <c r="F1438">
        <v>571781</v>
      </c>
      <c r="G1438">
        <v>89</v>
      </c>
      <c r="H1438">
        <v>300</v>
      </c>
      <c r="I1438">
        <v>2.17</v>
      </c>
      <c r="J1438">
        <v>167609</v>
      </c>
      <c r="K1438">
        <v>75520</v>
      </c>
      <c r="L1438">
        <v>19.100000000000001</v>
      </c>
      <c r="M1438">
        <v>10</v>
      </c>
      <c r="N1438">
        <v>178.3</v>
      </c>
      <c r="O1438">
        <v>2026</v>
      </c>
      <c r="P1438">
        <f>EV_DATA[[#This Row],[avg_ev_price_usd]]*EV_DATA[[#This Row],[ev_sales_units]]</f>
        <v>43180901120</v>
      </c>
      <c r="Q1438">
        <f>(EV_DATA[[#This Row],[vehicle_range_km]]/EV_DATA[[#This Row],[battery_capacity_kwh]])</f>
        <v>3.3707865168539324</v>
      </c>
      <c r="R1438">
        <f>(EV_DATA[[#This Row],[avg_ev_price_usd]]/EV_DATA[[#This Row],[vehicle_range_km]])</f>
        <v>251.73333333333332</v>
      </c>
      <c r="S1438">
        <f>(EV_DATA[[#This Row],[charging_stations]]/EV_DATA[[#This Row],[ev_sales_units]])*1000</f>
        <v>293.13495901402808</v>
      </c>
      <c r="T1438" t="s">
        <v>34</v>
      </c>
    </row>
    <row r="1439" spans="1:20" x14ac:dyDescent="0.3">
      <c r="A1439" t="s">
        <v>1482</v>
      </c>
      <c r="B1439" t="s">
        <v>66</v>
      </c>
      <c r="C1439" t="s">
        <v>17</v>
      </c>
      <c r="D1439" t="s">
        <v>31</v>
      </c>
      <c r="E1439" t="s">
        <v>33</v>
      </c>
      <c r="F1439">
        <v>204815</v>
      </c>
      <c r="G1439">
        <v>88</v>
      </c>
      <c r="H1439">
        <v>423</v>
      </c>
      <c r="I1439">
        <v>0.53</v>
      </c>
      <c r="J1439">
        <v>112816</v>
      </c>
      <c r="K1439">
        <v>41629</v>
      </c>
      <c r="L1439">
        <v>17</v>
      </c>
      <c r="M1439">
        <v>13.6</v>
      </c>
      <c r="N1439">
        <v>5.7</v>
      </c>
      <c r="O1439">
        <v>2026</v>
      </c>
      <c r="P1439">
        <f>EV_DATA[[#This Row],[avg_ev_price_usd]]*EV_DATA[[#This Row],[ev_sales_units]]</f>
        <v>8526243635</v>
      </c>
      <c r="Q1439">
        <f>(EV_DATA[[#This Row],[vehicle_range_km]]/EV_DATA[[#This Row],[battery_capacity_kwh]])</f>
        <v>4.8068181818181817</v>
      </c>
      <c r="R1439">
        <f>(EV_DATA[[#This Row],[avg_ev_price_usd]]/EV_DATA[[#This Row],[vehicle_range_km]])</f>
        <v>98.413711583924353</v>
      </c>
      <c r="S1439">
        <f>(EV_DATA[[#This Row],[charging_stations]]/EV_DATA[[#This Row],[ev_sales_units]])*1000</f>
        <v>550.81903180919369</v>
      </c>
      <c r="T1439" t="s">
        <v>20</v>
      </c>
    </row>
    <row r="1440" spans="1:20" x14ac:dyDescent="0.3">
      <c r="A1440" t="s">
        <v>1483</v>
      </c>
      <c r="B1440" t="s">
        <v>27</v>
      </c>
      <c r="C1440" t="s">
        <v>28</v>
      </c>
      <c r="D1440" t="s">
        <v>58</v>
      </c>
      <c r="E1440" t="s">
        <v>33</v>
      </c>
      <c r="F1440">
        <v>586601</v>
      </c>
      <c r="G1440">
        <v>109</v>
      </c>
      <c r="H1440">
        <v>482</v>
      </c>
      <c r="I1440">
        <v>2.8</v>
      </c>
      <c r="J1440">
        <v>70113</v>
      </c>
      <c r="K1440">
        <v>27872</v>
      </c>
      <c r="L1440">
        <v>19.2</v>
      </c>
      <c r="M1440">
        <v>60.7</v>
      </c>
      <c r="N1440">
        <v>215</v>
      </c>
      <c r="O1440">
        <v>2026</v>
      </c>
      <c r="P1440">
        <f>EV_DATA[[#This Row],[avg_ev_price_usd]]*EV_DATA[[#This Row],[ev_sales_units]]</f>
        <v>16349743072</v>
      </c>
      <c r="Q1440">
        <f>(EV_DATA[[#This Row],[vehicle_range_km]]/EV_DATA[[#This Row],[battery_capacity_kwh]])</f>
        <v>4.4220183486238529</v>
      </c>
      <c r="R1440">
        <f>(EV_DATA[[#This Row],[avg_ev_price_usd]]/EV_DATA[[#This Row],[vehicle_range_km]])</f>
        <v>57.825726141078839</v>
      </c>
      <c r="S1440">
        <f>(EV_DATA[[#This Row],[charging_stations]]/EV_DATA[[#This Row],[ev_sales_units]])*1000</f>
        <v>119.52417401265937</v>
      </c>
      <c r="T1440" t="s">
        <v>34</v>
      </c>
    </row>
    <row r="1441" spans="1:20" x14ac:dyDescent="0.3">
      <c r="A1441" t="s">
        <v>1484</v>
      </c>
      <c r="B1441" t="s">
        <v>61</v>
      </c>
      <c r="C1441" t="s">
        <v>40</v>
      </c>
      <c r="D1441" t="s">
        <v>18</v>
      </c>
      <c r="E1441" t="s">
        <v>25</v>
      </c>
      <c r="F1441">
        <v>51097</v>
      </c>
      <c r="G1441">
        <v>112</v>
      </c>
      <c r="H1441">
        <v>402</v>
      </c>
      <c r="I1441">
        <v>1.29</v>
      </c>
      <c r="J1441">
        <v>139068</v>
      </c>
      <c r="K1441">
        <v>47044</v>
      </c>
      <c r="L1441">
        <v>16</v>
      </c>
      <c r="M1441">
        <v>17.3</v>
      </c>
      <c r="N1441">
        <v>105.3</v>
      </c>
      <c r="O1441">
        <v>2026</v>
      </c>
      <c r="P1441">
        <f>EV_DATA[[#This Row],[avg_ev_price_usd]]*EV_DATA[[#This Row],[ev_sales_units]]</f>
        <v>2403807268</v>
      </c>
      <c r="Q1441">
        <f>(EV_DATA[[#This Row],[vehicle_range_km]]/EV_DATA[[#This Row],[battery_capacity_kwh]])</f>
        <v>3.5892857142857144</v>
      </c>
      <c r="R1441">
        <f>(EV_DATA[[#This Row],[avg_ev_price_usd]]/EV_DATA[[#This Row],[vehicle_range_km]])</f>
        <v>117.02487562189054</v>
      </c>
      <c r="S1441">
        <f>(EV_DATA[[#This Row],[charging_stations]]/EV_DATA[[#This Row],[ev_sales_units]])*1000</f>
        <v>2721.647063428381</v>
      </c>
      <c r="T1441" t="s">
        <v>20</v>
      </c>
    </row>
    <row r="1442" spans="1:20" x14ac:dyDescent="0.3">
      <c r="A1442" t="s">
        <v>1485</v>
      </c>
      <c r="B1442" t="s">
        <v>61</v>
      </c>
      <c r="C1442" t="s">
        <v>40</v>
      </c>
      <c r="D1442" t="s">
        <v>29</v>
      </c>
      <c r="E1442" t="s">
        <v>37</v>
      </c>
      <c r="F1442">
        <v>325665</v>
      </c>
      <c r="G1442">
        <v>72</v>
      </c>
      <c r="H1442">
        <v>595</v>
      </c>
      <c r="I1442">
        <v>2.89</v>
      </c>
      <c r="J1442">
        <v>96411</v>
      </c>
      <c r="K1442">
        <v>63913</v>
      </c>
      <c r="L1442">
        <v>20.5</v>
      </c>
      <c r="M1442">
        <v>53.1</v>
      </c>
      <c r="N1442">
        <v>124</v>
      </c>
      <c r="O1442">
        <v>2026</v>
      </c>
      <c r="P1442">
        <f>EV_DATA[[#This Row],[avg_ev_price_usd]]*EV_DATA[[#This Row],[ev_sales_units]]</f>
        <v>20814227145</v>
      </c>
      <c r="Q1442">
        <f>(EV_DATA[[#This Row],[vehicle_range_km]]/EV_DATA[[#This Row],[battery_capacity_kwh]])</f>
        <v>8.2638888888888893</v>
      </c>
      <c r="R1442">
        <f>(EV_DATA[[#This Row],[avg_ev_price_usd]]/EV_DATA[[#This Row],[vehicle_range_km]])</f>
        <v>107.41680672268907</v>
      </c>
      <c r="S1442">
        <f>(EV_DATA[[#This Row],[charging_stations]]/EV_DATA[[#This Row],[ev_sales_units]])*1000</f>
        <v>296.04348026346094</v>
      </c>
      <c r="T1442" t="s">
        <v>34</v>
      </c>
    </row>
    <row r="1443" spans="1:20" x14ac:dyDescent="0.3">
      <c r="A1443" t="s">
        <v>1486</v>
      </c>
      <c r="B1443" t="s">
        <v>42</v>
      </c>
      <c r="C1443" t="s">
        <v>17</v>
      </c>
      <c r="D1443" t="s">
        <v>43</v>
      </c>
      <c r="E1443" t="s">
        <v>25</v>
      </c>
      <c r="F1443">
        <v>595136</v>
      </c>
      <c r="G1443">
        <v>93</v>
      </c>
      <c r="H1443">
        <v>337</v>
      </c>
      <c r="I1443">
        <v>0.65</v>
      </c>
      <c r="J1443">
        <v>18908</v>
      </c>
      <c r="K1443">
        <v>30811</v>
      </c>
      <c r="L1443">
        <v>18.8</v>
      </c>
      <c r="M1443">
        <v>21.2</v>
      </c>
      <c r="N1443">
        <v>102.7</v>
      </c>
      <c r="O1443">
        <v>2026</v>
      </c>
      <c r="P1443">
        <f>EV_DATA[[#This Row],[avg_ev_price_usd]]*EV_DATA[[#This Row],[ev_sales_units]]</f>
        <v>18336735296</v>
      </c>
      <c r="Q1443">
        <f>(EV_DATA[[#This Row],[vehicle_range_km]]/EV_DATA[[#This Row],[battery_capacity_kwh]])</f>
        <v>3.6236559139784945</v>
      </c>
      <c r="R1443">
        <f>(EV_DATA[[#This Row],[avg_ev_price_usd]]/EV_DATA[[#This Row],[vehicle_range_km]])</f>
        <v>91.427299703264097</v>
      </c>
      <c r="S1443">
        <f>(EV_DATA[[#This Row],[charging_stations]]/EV_DATA[[#This Row],[ev_sales_units]])*1000</f>
        <v>31.770889342940105</v>
      </c>
      <c r="T1443" t="s">
        <v>20</v>
      </c>
    </row>
    <row r="1444" spans="1:20" x14ac:dyDescent="0.3">
      <c r="A1444" t="s">
        <v>1487</v>
      </c>
      <c r="B1444" t="s">
        <v>22</v>
      </c>
      <c r="C1444" t="s">
        <v>23</v>
      </c>
      <c r="D1444" t="s">
        <v>29</v>
      </c>
      <c r="E1444" t="s">
        <v>25</v>
      </c>
      <c r="F1444">
        <v>869504</v>
      </c>
      <c r="G1444">
        <v>86</v>
      </c>
      <c r="H1444">
        <v>417</v>
      </c>
      <c r="I1444">
        <v>2.29</v>
      </c>
      <c r="J1444">
        <v>175147</v>
      </c>
      <c r="K1444">
        <v>77884</v>
      </c>
      <c r="L1444">
        <v>12.9</v>
      </c>
      <c r="M1444">
        <v>10.7</v>
      </c>
      <c r="N1444">
        <v>13.5</v>
      </c>
      <c r="O1444">
        <v>2026</v>
      </c>
      <c r="P1444">
        <f>EV_DATA[[#This Row],[avg_ev_price_usd]]*EV_DATA[[#This Row],[ev_sales_units]]</f>
        <v>67720449536</v>
      </c>
      <c r="Q1444">
        <f>(EV_DATA[[#This Row],[vehicle_range_km]]/EV_DATA[[#This Row],[battery_capacity_kwh]])</f>
        <v>4.8488372093023253</v>
      </c>
      <c r="R1444">
        <f>(EV_DATA[[#This Row],[avg_ev_price_usd]]/EV_DATA[[#This Row],[vehicle_range_km]])</f>
        <v>186.77218225419665</v>
      </c>
      <c r="S1444">
        <f>(EV_DATA[[#This Row],[charging_stations]]/EV_DATA[[#This Row],[ev_sales_units]])*1000</f>
        <v>201.43323089945534</v>
      </c>
      <c r="T1444" t="s">
        <v>20</v>
      </c>
    </row>
    <row r="1445" spans="1:20" x14ac:dyDescent="0.3">
      <c r="A1445" t="s">
        <v>1488</v>
      </c>
      <c r="B1445" t="s">
        <v>27</v>
      </c>
      <c r="C1445" t="s">
        <v>28</v>
      </c>
      <c r="D1445" t="s">
        <v>36</v>
      </c>
      <c r="E1445" t="s">
        <v>37</v>
      </c>
      <c r="F1445">
        <v>42697</v>
      </c>
      <c r="G1445">
        <v>90</v>
      </c>
      <c r="H1445">
        <v>460</v>
      </c>
      <c r="I1445">
        <v>1.97</v>
      </c>
      <c r="J1445">
        <v>100191</v>
      </c>
      <c r="K1445">
        <v>67044</v>
      </c>
      <c r="L1445">
        <v>14.4</v>
      </c>
      <c r="M1445">
        <v>15.8</v>
      </c>
      <c r="N1445">
        <v>280.89999999999998</v>
      </c>
      <c r="O1445">
        <v>2026</v>
      </c>
      <c r="P1445">
        <f>EV_DATA[[#This Row],[avg_ev_price_usd]]*EV_DATA[[#This Row],[ev_sales_units]]</f>
        <v>2862577668</v>
      </c>
      <c r="Q1445">
        <f>(EV_DATA[[#This Row],[vehicle_range_km]]/EV_DATA[[#This Row],[battery_capacity_kwh]])</f>
        <v>5.1111111111111107</v>
      </c>
      <c r="R1445">
        <f>(EV_DATA[[#This Row],[avg_ev_price_usd]]/EV_DATA[[#This Row],[vehicle_range_km]])</f>
        <v>145.74782608695651</v>
      </c>
      <c r="S1445">
        <f>(EV_DATA[[#This Row],[charging_stations]]/EV_DATA[[#This Row],[ev_sales_units]])*1000</f>
        <v>2346.5583062041828</v>
      </c>
      <c r="T1445" t="s">
        <v>34</v>
      </c>
    </row>
    <row r="1446" spans="1:20" x14ac:dyDescent="0.3">
      <c r="A1446" t="s">
        <v>1489</v>
      </c>
      <c r="B1446" t="s">
        <v>42</v>
      </c>
      <c r="C1446" t="s">
        <v>17</v>
      </c>
      <c r="D1446" t="s">
        <v>72</v>
      </c>
      <c r="E1446" t="s">
        <v>33</v>
      </c>
      <c r="F1446">
        <v>855652</v>
      </c>
      <c r="G1446">
        <v>75</v>
      </c>
      <c r="H1446">
        <v>592</v>
      </c>
      <c r="I1446">
        <v>2.74</v>
      </c>
      <c r="J1446">
        <v>130064</v>
      </c>
      <c r="K1446">
        <v>44587</v>
      </c>
      <c r="L1446">
        <v>19.100000000000001</v>
      </c>
      <c r="M1446">
        <v>6.1</v>
      </c>
      <c r="N1446">
        <v>175.6</v>
      </c>
      <c r="O1446">
        <v>2026</v>
      </c>
      <c r="P1446">
        <f>EV_DATA[[#This Row],[avg_ev_price_usd]]*EV_DATA[[#This Row],[ev_sales_units]]</f>
        <v>38150955724</v>
      </c>
      <c r="Q1446">
        <f>(EV_DATA[[#This Row],[vehicle_range_km]]/EV_DATA[[#This Row],[battery_capacity_kwh]])</f>
        <v>7.8933333333333335</v>
      </c>
      <c r="R1446">
        <f>(EV_DATA[[#This Row],[avg_ev_price_usd]]/EV_DATA[[#This Row],[vehicle_range_km]])</f>
        <v>75.315878378378372</v>
      </c>
      <c r="S1446">
        <f>(EV_DATA[[#This Row],[charging_stations]]/EV_DATA[[#This Row],[ev_sales_units]])*1000</f>
        <v>152.00572195238252</v>
      </c>
      <c r="T1446" t="s">
        <v>34</v>
      </c>
    </row>
    <row r="1447" spans="1:20" x14ac:dyDescent="0.3">
      <c r="A1447" t="s">
        <v>1490</v>
      </c>
      <c r="B1447" t="s">
        <v>61</v>
      </c>
      <c r="C1447" t="s">
        <v>40</v>
      </c>
      <c r="D1447" t="s">
        <v>43</v>
      </c>
      <c r="E1447" t="s">
        <v>25</v>
      </c>
      <c r="F1447">
        <v>106875</v>
      </c>
      <c r="G1447">
        <v>57</v>
      </c>
      <c r="H1447">
        <v>320</v>
      </c>
      <c r="I1447">
        <v>1.38</v>
      </c>
      <c r="J1447">
        <v>147639</v>
      </c>
      <c r="K1447">
        <v>61783</v>
      </c>
      <c r="L1447">
        <v>21</v>
      </c>
      <c r="M1447">
        <v>62.7</v>
      </c>
      <c r="N1447">
        <v>155.6</v>
      </c>
      <c r="O1447">
        <v>2026</v>
      </c>
      <c r="P1447">
        <f>EV_DATA[[#This Row],[avg_ev_price_usd]]*EV_DATA[[#This Row],[ev_sales_units]]</f>
        <v>6603058125</v>
      </c>
      <c r="Q1447">
        <f>(EV_DATA[[#This Row],[vehicle_range_km]]/EV_DATA[[#This Row],[battery_capacity_kwh]])</f>
        <v>5.6140350877192979</v>
      </c>
      <c r="R1447">
        <f>(EV_DATA[[#This Row],[avg_ev_price_usd]]/EV_DATA[[#This Row],[vehicle_range_km]])</f>
        <v>193.07187500000001</v>
      </c>
      <c r="S1447">
        <f>(EV_DATA[[#This Row],[charging_stations]]/EV_DATA[[#This Row],[ev_sales_units]])*1000</f>
        <v>1381.4175438596492</v>
      </c>
      <c r="T1447" t="s">
        <v>20</v>
      </c>
    </row>
    <row r="1448" spans="1:20" x14ac:dyDescent="0.3">
      <c r="A1448" t="s">
        <v>1491</v>
      </c>
      <c r="B1448" t="s">
        <v>66</v>
      </c>
      <c r="C1448" t="s">
        <v>17</v>
      </c>
      <c r="D1448" t="s">
        <v>31</v>
      </c>
      <c r="E1448" t="s">
        <v>37</v>
      </c>
      <c r="F1448">
        <v>427673</v>
      </c>
      <c r="G1448">
        <v>54</v>
      </c>
      <c r="H1448">
        <v>495</v>
      </c>
      <c r="I1448">
        <v>2.42</v>
      </c>
      <c r="J1448">
        <v>7367</v>
      </c>
      <c r="K1448">
        <v>77448</v>
      </c>
      <c r="L1448">
        <v>16.7</v>
      </c>
      <c r="M1448">
        <v>23.1</v>
      </c>
      <c r="N1448">
        <v>283.5</v>
      </c>
      <c r="O1448">
        <v>2026</v>
      </c>
      <c r="P1448">
        <f>EV_DATA[[#This Row],[avg_ev_price_usd]]*EV_DATA[[#This Row],[ev_sales_units]]</f>
        <v>33122418504</v>
      </c>
      <c r="Q1448">
        <f>(EV_DATA[[#This Row],[vehicle_range_km]]/EV_DATA[[#This Row],[battery_capacity_kwh]])</f>
        <v>9.1666666666666661</v>
      </c>
      <c r="R1448">
        <f>(EV_DATA[[#This Row],[avg_ev_price_usd]]/EV_DATA[[#This Row],[vehicle_range_km]])</f>
        <v>156.46060606060607</v>
      </c>
      <c r="S1448">
        <f>(EV_DATA[[#This Row],[charging_stations]]/EV_DATA[[#This Row],[ev_sales_units]])*1000</f>
        <v>17.225777638522889</v>
      </c>
      <c r="T1448" t="s">
        <v>20</v>
      </c>
    </row>
    <row r="1449" spans="1:20" x14ac:dyDescent="0.3">
      <c r="A1449" t="s">
        <v>1492</v>
      </c>
      <c r="B1449" t="s">
        <v>27</v>
      </c>
      <c r="C1449" t="s">
        <v>28</v>
      </c>
      <c r="D1449" t="s">
        <v>18</v>
      </c>
      <c r="E1449" t="s">
        <v>25</v>
      </c>
      <c r="F1449">
        <v>816516</v>
      </c>
      <c r="G1449">
        <v>50</v>
      </c>
      <c r="H1449">
        <v>624</v>
      </c>
      <c r="I1449">
        <v>1.1499999999999999</v>
      </c>
      <c r="J1449">
        <v>145424</v>
      </c>
      <c r="K1449">
        <v>30395</v>
      </c>
      <c r="L1449">
        <v>20.8</v>
      </c>
      <c r="M1449">
        <v>14.9</v>
      </c>
      <c r="N1449">
        <v>255.4</v>
      </c>
      <c r="O1449">
        <v>2026</v>
      </c>
      <c r="P1449">
        <f>EV_DATA[[#This Row],[avg_ev_price_usd]]*EV_DATA[[#This Row],[ev_sales_units]]</f>
        <v>24818003820</v>
      </c>
      <c r="Q1449">
        <f>(EV_DATA[[#This Row],[vehicle_range_km]]/EV_DATA[[#This Row],[battery_capacity_kwh]])</f>
        <v>12.48</v>
      </c>
      <c r="R1449">
        <f>(EV_DATA[[#This Row],[avg_ev_price_usd]]/EV_DATA[[#This Row],[vehicle_range_km]])</f>
        <v>48.709935897435898</v>
      </c>
      <c r="S1449">
        <f>(EV_DATA[[#This Row],[charging_stations]]/EV_DATA[[#This Row],[ev_sales_units]])*1000</f>
        <v>178.10306227924499</v>
      </c>
      <c r="T1449" t="s">
        <v>20</v>
      </c>
    </row>
    <row r="1450" spans="1:20" x14ac:dyDescent="0.3">
      <c r="A1450" t="s">
        <v>1493</v>
      </c>
      <c r="B1450" t="s">
        <v>42</v>
      </c>
      <c r="C1450" t="s">
        <v>17</v>
      </c>
      <c r="D1450" t="s">
        <v>43</v>
      </c>
      <c r="E1450" t="s">
        <v>33</v>
      </c>
      <c r="F1450">
        <v>208329</v>
      </c>
      <c r="G1450">
        <v>74</v>
      </c>
      <c r="H1450">
        <v>314</v>
      </c>
      <c r="I1450">
        <v>1.66</v>
      </c>
      <c r="J1450">
        <v>26825</v>
      </c>
      <c r="K1450">
        <v>59726</v>
      </c>
      <c r="L1450">
        <v>22.1</v>
      </c>
      <c r="M1450">
        <v>56.3</v>
      </c>
      <c r="N1450">
        <v>237.7</v>
      </c>
      <c r="O1450">
        <v>2026</v>
      </c>
      <c r="P1450">
        <f>EV_DATA[[#This Row],[avg_ev_price_usd]]*EV_DATA[[#This Row],[ev_sales_units]]</f>
        <v>12442657854</v>
      </c>
      <c r="Q1450">
        <f>(EV_DATA[[#This Row],[vehicle_range_km]]/EV_DATA[[#This Row],[battery_capacity_kwh]])</f>
        <v>4.243243243243243</v>
      </c>
      <c r="R1450">
        <f>(EV_DATA[[#This Row],[avg_ev_price_usd]]/EV_DATA[[#This Row],[vehicle_range_km]])</f>
        <v>190.21019108280254</v>
      </c>
      <c r="S1450">
        <f>(EV_DATA[[#This Row],[charging_stations]]/EV_DATA[[#This Row],[ev_sales_units]])*1000</f>
        <v>128.76267826370787</v>
      </c>
      <c r="T1450" t="s">
        <v>20</v>
      </c>
    </row>
    <row r="1451" spans="1:20" x14ac:dyDescent="0.3">
      <c r="A1451" t="s">
        <v>1494</v>
      </c>
      <c r="B1451" t="s">
        <v>27</v>
      </c>
      <c r="C1451" t="s">
        <v>28</v>
      </c>
      <c r="D1451" t="s">
        <v>18</v>
      </c>
      <c r="E1451" t="s">
        <v>33</v>
      </c>
      <c r="F1451">
        <v>526639</v>
      </c>
      <c r="G1451">
        <v>78</v>
      </c>
      <c r="H1451">
        <v>418</v>
      </c>
      <c r="I1451">
        <v>2.99</v>
      </c>
      <c r="J1451">
        <v>167296</v>
      </c>
      <c r="K1451">
        <v>69394</v>
      </c>
      <c r="L1451">
        <v>15.1</v>
      </c>
      <c r="M1451">
        <v>56.6</v>
      </c>
      <c r="N1451">
        <v>125.4</v>
      </c>
      <c r="O1451">
        <v>2026</v>
      </c>
      <c r="P1451">
        <f>EV_DATA[[#This Row],[avg_ev_price_usd]]*EV_DATA[[#This Row],[ev_sales_units]]</f>
        <v>36545586766</v>
      </c>
      <c r="Q1451">
        <f>(EV_DATA[[#This Row],[vehicle_range_km]]/EV_DATA[[#This Row],[battery_capacity_kwh]])</f>
        <v>5.3589743589743586</v>
      </c>
      <c r="R1451">
        <f>(EV_DATA[[#This Row],[avg_ev_price_usd]]/EV_DATA[[#This Row],[vehicle_range_km]])</f>
        <v>166.01435406698565</v>
      </c>
      <c r="S1451">
        <f>(EV_DATA[[#This Row],[charging_stations]]/EV_DATA[[#This Row],[ev_sales_units]])*1000</f>
        <v>317.6673204984819</v>
      </c>
      <c r="T1451" t="s">
        <v>20</v>
      </c>
    </row>
    <row r="1452" spans="1:20" x14ac:dyDescent="0.3">
      <c r="A1452" t="s">
        <v>1495</v>
      </c>
      <c r="B1452" t="s">
        <v>42</v>
      </c>
      <c r="C1452" t="s">
        <v>17</v>
      </c>
      <c r="D1452" t="s">
        <v>47</v>
      </c>
      <c r="E1452" t="s">
        <v>33</v>
      </c>
      <c r="F1452">
        <v>316910</v>
      </c>
      <c r="G1452">
        <v>72</v>
      </c>
      <c r="H1452">
        <v>600</v>
      </c>
      <c r="I1452">
        <v>2.13</v>
      </c>
      <c r="J1452">
        <v>40732</v>
      </c>
      <c r="K1452">
        <v>49846</v>
      </c>
      <c r="L1452">
        <v>13.7</v>
      </c>
      <c r="M1452">
        <v>25.5</v>
      </c>
      <c r="N1452">
        <v>222.3</v>
      </c>
      <c r="O1452">
        <v>2026</v>
      </c>
      <c r="P1452">
        <f>EV_DATA[[#This Row],[avg_ev_price_usd]]*EV_DATA[[#This Row],[ev_sales_units]]</f>
        <v>15796695860</v>
      </c>
      <c r="Q1452">
        <f>(EV_DATA[[#This Row],[vehicle_range_km]]/EV_DATA[[#This Row],[battery_capacity_kwh]])</f>
        <v>8.3333333333333339</v>
      </c>
      <c r="R1452">
        <f>(EV_DATA[[#This Row],[avg_ev_price_usd]]/EV_DATA[[#This Row],[vehicle_range_km]])</f>
        <v>83.076666666666668</v>
      </c>
      <c r="S1452">
        <f>(EV_DATA[[#This Row],[charging_stations]]/EV_DATA[[#This Row],[ev_sales_units]])*1000</f>
        <v>128.5286043356158</v>
      </c>
      <c r="T1452" t="s">
        <v>20</v>
      </c>
    </row>
    <row r="1453" spans="1:20" x14ac:dyDescent="0.3">
      <c r="A1453" t="s">
        <v>1496</v>
      </c>
      <c r="B1453" t="s">
        <v>22</v>
      </c>
      <c r="C1453" t="s">
        <v>23</v>
      </c>
      <c r="D1453" t="s">
        <v>24</v>
      </c>
      <c r="E1453" t="s">
        <v>37</v>
      </c>
      <c r="F1453">
        <v>104987</v>
      </c>
      <c r="G1453">
        <v>73</v>
      </c>
      <c r="H1453">
        <v>386</v>
      </c>
      <c r="I1453">
        <v>2.0099999999999998</v>
      </c>
      <c r="J1453">
        <v>175607</v>
      </c>
      <c r="K1453">
        <v>36566</v>
      </c>
      <c r="L1453">
        <v>24</v>
      </c>
      <c r="M1453">
        <v>38.700000000000003</v>
      </c>
      <c r="N1453">
        <v>189.5</v>
      </c>
      <c r="O1453">
        <v>2026</v>
      </c>
      <c r="P1453">
        <f>EV_DATA[[#This Row],[avg_ev_price_usd]]*EV_DATA[[#This Row],[ev_sales_units]]</f>
        <v>3838954642</v>
      </c>
      <c r="Q1453">
        <f>(EV_DATA[[#This Row],[vehicle_range_km]]/EV_DATA[[#This Row],[battery_capacity_kwh]])</f>
        <v>5.2876712328767121</v>
      </c>
      <c r="R1453">
        <f>(EV_DATA[[#This Row],[avg_ev_price_usd]]/EV_DATA[[#This Row],[vehicle_range_km]])</f>
        <v>94.730569948186528</v>
      </c>
      <c r="S1453">
        <f>(EV_DATA[[#This Row],[charging_stations]]/EV_DATA[[#This Row],[ev_sales_units]])*1000</f>
        <v>1672.6547096307163</v>
      </c>
      <c r="T1453" t="s">
        <v>34</v>
      </c>
    </row>
    <row r="1454" spans="1:20" x14ac:dyDescent="0.3">
      <c r="A1454" t="s">
        <v>1497</v>
      </c>
      <c r="B1454" t="s">
        <v>55</v>
      </c>
      <c r="C1454" t="s">
        <v>40</v>
      </c>
      <c r="D1454" t="s">
        <v>72</v>
      </c>
      <c r="E1454" t="s">
        <v>33</v>
      </c>
      <c r="F1454">
        <v>774994</v>
      </c>
      <c r="G1454">
        <v>115</v>
      </c>
      <c r="H1454">
        <v>390</v>
      </c>
      <c r="I1454">
        <v>1.58</v>
      </c>
      <c r="J1454">
        <v>175466</v>
      </c>
      <c r="K1454">
        <v>28798</v>
      </c>
      <c r="L1454">
        <v>24.7</v>
      </c>
      <c r="M1454">
        <v>49.5</v>
      </c>
      <c r="N1454">
        <v>263.39999999999998</v>
      </c>
      <c r="O1454">
        <v>2026</v>
      </c>
      <c r="P1454">
        <f>EV_DATA[[#This Row],[avg_ev_price_usd]]*EV_DATA[[#This Row],[ev_sales_units]]</f>
        <v>22318277212</v>
      </c>
      <c r="Q1454">
        <f>(EV_DATA[[#This Row],[vehicle_range_km]]/EV_DATA[[#This Row],[battery_capacity_kwh]])</f>
        <v>3.3913043478260869</v>
      </c>
      <c r="R1454">
        <f>(EV_DATA[[#This Row],[avg_ev_price_usd]]/EV_DATA[[#This Row],[vehicle_range_km]])</f>
        <v>73.841025641025638</v>
      </c>
      <c r="S1454">
        <f>(EV_DATA[[#This Row],[charging_stations]]/EV_DATA[[#This Row],[ev_sales_units]])*1000</f>
        <v>226.40949478318541</v>
      </c>
      <c r="T1454" t="s">
        <v>34</v>
      </c>
    </row>
    <row r="1455" spans="1:20" x14ac:dyDescent="0.3">
      <c r="A1455" t="s">
        <v>1498</v>
      </c>
      <c r="B1455" t="s">
        <v>42</v>
      </c>
      <c r="C1455" t="s">
        <v>17</v>
      </c>
      <c r="D1455" t="s">
        <v>45</v>
      </c>
      <c r="E1455" t="s">
        <v>33</v>
      </c>
      <c r="F1455">
        <v>505594</v>
      </c>
      <c r="G1455">
        <v>104</v>
      </c>
      <c r="H1455">
        <v>552</v>
      </c>
      <c r="I1455">
        <v>2.4900000000000002</v>
      </c>
      <c r="J1455">
        <v>105428</v>
      </c>
      <c r="K1455">
        <v>77109</v>
      </c>
      <c r="L1455">
        <v>15.9</v>
      </c>
      <c r="M1455">
        <v>54.1</v>
      </c>
      <c r="N1455">
        <v>149.4</v>
      </c>
      <c r="O1455">
        <v>2026</v>
      </c>
      <c r="P1455">
        <f>EV_DATA[[#This Row],[avg_ev_price_usd]]*EV_DATA[[#This Row],[ev_sales_units]]</f>
        <v>38985847746</v>
      </c>
      <c r="Q1455">
        <f>(EV_DATA[[#This Row],[vehicle_range_km]]/EV_DATA[[#This Row],[battery_capacity_kwh]])</f>
        <v>5.3076923076923075</v>
      </c>
      <c r="R1455">
        <f>(EV_DATA[[#This Row],[avg_ev_price_usd]]/EV_DATA[[#This Row],[vehicle_range_km]])</f>
        <v>139.69021739130434</v>
      </c>
      <c r="S1455">
        <f>(EV_DATA[[#This Row],[charging_stations]]/EV_DATA[[#This Row],[ev_sales_units]])*1000</f>
        <v>208.52304418169521</v>
      </c>
      <c r="T1455" t="s">
        <v>20</v>
      </c>
    </row>
    <row r="1456" spans="1:20" x14ac:dyDescent="0.3">
      <c r="A1456" t="s">
        <v>1499</v>
      </c>
      <c r="B1456" t="s">
        <v>22</v>
      </c>
      <c r="C1456" t="s">
        <v>23</v>
      </c>
      <c r="D1456" t="s">
        <v>58</v>
      </c>
      <c r="E1456" t="s">
        <v>19</v>
      </c>
      <c r="F1456">
        <v>168616</v>
      </c>
      <c r="G1456">
        <v>50</v>
      </c>
      <c r="H1456">
        <v>593</v>
      </c>
      <c r="I1456">
        <v>2.1800000000000002</v>
      </c>
      <c r="J1456">
        <v>196263</v>
      </c>
      <c r="K1456">
        <v>66121</v>
      </c>
      <c r="L1456">
        <v>14.8</v>
      </c>
      <c r="M1456">
        <v>59.7</v>
      </c>
      <c r="N1456">
        <v>113.8</v>
      </c>
      <c r="O1456">
        <v>2026</v>
      </c>
      <c r="P1456">
        <f>EV_DATA[[#This Row],[avg_ev_price_usd]]*EV_DATA[[#This Row],[ev_sales_units]]</f>
        <v>11149058536</v>
      </c>
      <c r="Q1456">
        <f>(EV_DATA[[#This Row],[vehicle_range_km]]/EV_DATA[[#This Row],[battery_capacity_kwh]])</f>
        <v>11.86</v>
      </c>
      <c r="R1456">
        <f>(EV_DATA[[#This Row],[avg_ev_price_usd]]/EV_DATA[[#This Row],[vehicle_range_km]])</f>
        <v>111.50252951096121</v>
      </c>
      <c r="S1456">
        <f>(EV_DATA[[#This Row],[charging_stations]]/EV_DATA[[#This Row],[ev_sales_units]])*1000</f>
        <v>1163.9642738530151</v>
      </c>
      <c r="T1456" t="s">
        <v>20</v>
      </c>
    </row>
    <row r="1457" spans="1:20" x14ac:dyDescent="0.3">
      <c r="A1457" t="s">
        <v>1500</v>
      </c>
      <c r="B1457" t="s">
        <v>27</v>
      </c>
      <c r="C1457" t="s">
        <v>28</v>
      </c>
      <c r="D1457" t="s">
        <v>72</v>
      </c>
      <c r="E1457" t="s">
        <v>25</v>
      </c>
      <c r="F1457">
        <v>667658</v>
      </c>
      <c r="G1457">
        <v>119</v>
      </c>
      <c r="H1457">
        <v>262</v>
      </c>
      <c r="I1457">
        <v>1.85</v>
      </c>
      <c r="J1457">
        <v>162874</v>
      </c>
      <c r="K1457">
        <v>49534</v>
      </c>
      <c r="L1457">
        <v>23.8</v>
      </c>
      <c r="M1457">
        <v>40.9</v>
      </c>
      <c r="N1457">
        <v>98.1</v>
      </c>
      <c r="O1457">
        <v>2026</v>
      </c>
      <c r="P1457">
        <f>EV_DATA[[#This Row],[avg_ev_price_usd]]*EV_DATA[[#This Row],[ev_sales_units]]</f>
        <v>33071771372</v>
      </c>
      <c r="Q1457">
        <f>(EV_DATA[[#This Row],[vehicle_range_km]]/EV_DATA[[#This Row],[battery_capacity_kwh]])</f>
        <v>2.2016806722689077</v>
      </c>
      <c r="R1457">
        <f>(EV_DATA[[#This Row],[avg_ev_price_usd]]/EV_DATA[[#This Row],[vehicle_range_km]])</f>
        <v>189.06106870229007</v>
      </c>
      <c r="S1457">
        <f>(EV_DATA[[#This Row],[charging_stations]]/EV_DATA[[#This Row],[ev_sales_units]])*1000</f>
        <v>243.94824895380569</v>
      </c>
      <c r="T1457" t="s">
        <v>34</v>
      </c>
    </row>
    <row r="1458" spans="1:20" x14ac:dyDescent="0.3">
      <c r="A1458" t="s">
        <v>1501</v>
      </c>
      <c r="B1458" t="s">
        <v>42</v>
      </c>
      <c r="C1458" t="s">
        <v>17</v>
      </c>
      <c r="D1458" t="s">
        <v>36</v>
      </c>
      <c r="E1458" t="s">
        <v>37</v>
      </c>
      <c r="F1458">
        <v>587935</v>
      </c>
      <c r="G1458">
        <v>81</v>
      </c>
      <c r="H1458">
        <v>332</v>
      </c>
      <c r="I1458">
        <v>2.0099999999999998</v>
      </c>
      <c r="J1458">
        <v>14872</v>
      </c>
      <c r="K1458">
        <v>36961</v>
      </c>
      <c r="L1458">
        <v>18.8</v>
      </c>
      <c r="M1458">
        <v>34.700000000000003</v>
      </c>
      <c r="N1458">
        <v>150.30000000000001</v>
      </c>
      <c r="O1458">
        <v>2026</v>
      </c>
      <c r="P1458">
        <f>EV_DATA[[#This Row],[avg_ev_price_usd]]*EV_DATA[[#This Row],[ev_sales_units]]</f>
        <v>21730665535</v>
      </c>
      <c r="Q1458">
        <f>(EV_DATA[[#This Row],[vehicle_range_km]]/EV_DATA[[#This Row],[battery_capacity_kwh]])</f>
        <v>4.0987654320987659</v>
      </c>
      <c r="R1458">
        <f>(EV_DATA[[#This Row],[avg_ev_price_usd]]/EV_DATA[[#This Row],[vehicle_range_km]])</f>
        <v>111.32831325301204</v>
      </c>
      <c r="S1458">
        <f>(EV_DATA[[#This Row],[charging_stations]]/EV_DATA[[#This Row],[ev_sales_units]])*1000</f>
        <v>25.295313257417913</v>
      </c>
      <c r="T1458" t="s">
        <v>20</v>
      </c>
    </row>
    <row r="1459" spans="1:20" x14ac:dyDescent="0.3">
      <c r="A1459" t="s">
        <v>1502</v>
      </c>
      <c r="B1459" t="s">
        <v>52</v>
      </c>
      <c r="C1459" t="s">
        <v>40</v>
      </c>
      <c r="D1459" t="s">
        <v>47</v>
      </c>
      <c r="E1459" t="s">
        <v>33</v>
      </c>
      <c r="F1459">
        <v>42116</v>
      </c>
      <c r="G1459">
        <v>100</v>
      </c>
      <c r="H1459">
        <v>623</v>
      </c>
      <c r="I1459">
        <v>3</v>
      </c>
      <c r="J1459">
        <v>97348</v>
      </c>
      <c r="K1459">
        <v>79083</v>
      </c>
      <c r="L1459">
        <v>23.2</v>
      </c>
      <c r="M1459">
        <v>40.799999999999997</v>
      </c>
      <c r="N1459">
        <v>23.2</v>
      </c>
      <c r="O1459">
        <v>2026</v>
      </c>
      <c r="P1459">
        <f>EV_DATA[[#This Row],[avg_ev_price_usd]]*EV_DATA[[#This Row],[ev_sales_units]]</f>
        <v>3330659628</v>
      </c>
      <c r="Q1459">
        <f>(EV_DATA[[#This Row],[vehicle_range_km]]/EV_DATA[[#This Row],[battery_capacity_kwh]])</f>
        <v>6.23</v>
      </c>
      <c r="R1459">
        <f>(EV_DATA[[#This Row],[avg_ev_price_usd]]/EV_DATA[[#This Row],[vehicle_range_km]])</f>
        <v>126.93900481540931</v>
      </c>
      <c r="S1459">
        <f>(EV_DATA[[#This Row],[charging_stations]]/EV_DATA[[#This Row],[ev_sales_units]])*1000</f>
        <v>2311.4255864754491</v>
      </c>
      <c r="T1459" t="s">
        <v>20</v>
      </c>
    </row>
    <row r="1460" spans="1:20" x14ac:dyDescent="0.3">
      <c r="A1460" t="s">
        <v>1503</v>
      </c>
      <c r="B1460" t="s">
        <v>55</v>
      </c>
      <c r="C1460" t="s">
        <v>40</v>
      </c>
      <c r="D1460" t="s">
        <v>43</v>
      </c>
      <c r="E1460" t="s">
        <v>37</v>
      </c>
      <c r="F1460">
        <v>657972</v>
      </c>
      <c r="G1460">
        <v>82</v>
      </c>
      <c r="H1460">
        <v>284</v>
      </c>
      <c r="I1460">
        <v>2.13</v>
      </c>
      <c r="J1460">
        <v>198598</v>
      </c>
      <c r="K1460">
        <v>84495</v>
      </c>
      <c r="L1460">
        <v>18.899999999999999</v>
      </c>
      <c r="M1460">
        <v>35.799999999999997</v>
      </c>
      <c r="N1460">
        <v>108.4</v>
      </c>
      <c r="O1460">
        <v>2026</v>
      </c>
      <c r="P1460">
        <f>EV_DATA[[#This Row],[avg_ev_price_usd]]*EV_DATA[[#This Row],[ev_sales_units]]</f>
        <v>55595344140</v>
      </c>
      <c r="Q1460">
        <f>(EV_DATA[[#This Row],[vehicle_range_km]]/EV_DATA[[#This Row],[battery_capacity_kwh]])</f>
        <v>3.4634146341463414</v>
      </c>
      <c r="R1460">
        <f>(EV_DATA[[#This Row],[avg_ev_price_usd]]/EV_DATA[[#This Row],[vehicle_range_km]])</f>
        <v>297.51760563380282</v>
      </c>
      <c r="S1460">
        <f>(EV_DATA[[#This Row],[charging_stations]]/EV_DATA[[#This Row],[ev_sales_units]])*1000</f>
        <v>301.83351267227175</v>
      </c>
      <c r="T1460" t="s">
        <v>34</v>
      </c>
    </row>
    <row r="1461" spans="1:20" x14ac:dyDescent="0.3">
      <c r="A1461" t="s">
        <v>1504</v>
      </c>
      <c r="B1461" t="s">
        <v>49</v>
      </c>
      <c r="C1461" t="s">
        <v>23</v>
      </c>
      <c r="D1461" t="s">
        <v>58</v>
      </c>
      <c r="E1461" t="s">
        <v>19</v>
      </c>
      <c r="F1461">
        <v>822435</v>
      </c>
      <c r="G1461">
        <v>54</v>
      </c>
      <c r="H1461">
        <v>588</v>
      </c>
      <c r="I1461">
        <v>2.23</v>
      </c>
      <c r="J1461">
        <v>153448</v>
      </c>
      <c r="K1461">
        <v>54868</v>
      </c>
      <c r="L1461">
        <v>14.2</v>
      </c>
      <c r="M1461">
        <v>60.8</v>
      </c>
      <c r="N1461">
        <v>271.7</v>
      </c>
      <c r="O1461">
        <v>2026</v>
      </c>
      <c r="P1461">
        <f>EV_DATA[[#This Row],[avg_ev_price_usd]]*EV_DATA[[#This Row],[ev_sales_units]]</f>
        <v>45125363580</v>
      </c>
      <c r="Q1461">
        <f>(EV_DATA[[#This Row],[vehicle_range_km]]/EV_DATA[[#This Row],[battery_capacity_kwh]])</f>
        <v>10.888888888888889</v>
      </c>
      <c r="R1461">
        <f>(EV_DATA[[#This Row],[avg_ev_price_usd]]/EV_DATA[[#This Row],[vehicle_range_km]])</f>
        <v>93.312925170068027</v>
      </c>
      <c r="S1461">
        <f>(EV_DATA[[#This Row],[charging_stations]]/EV_DATA[[#This Row],[ev_sales_units]])*1000</f>
        <v>186.57766267243002</v>
      </c>
      <c r="T1461" t="s">
        <v>34</v>
      </c>
    </row>
    <row r="1462" spans="1:20" x14ac:dyDescent="0.3">
      <c r="A1462" t="s">
        <v>1505</v>
      </c>
      <c r="B1462" t="s">
        <v>55</v>
      </c>
      <c r="C1462" t="s">
        <v>40</v>
      </c>
      <c r="D1462" t="s">
        <v>24</v>
      </c>
      <c r="E1462" t="s">
        <v>19</v>
      </c>
      <c r="F1462">
        <v>879060</v>
      </c>
      <c r="G1462">
        <v>53</v>
      </c>
      <c r="H1462">
        <v>625</v>
      </c>
      <c r="I1462">
        <v>1.1599999999999999</v>
      </c>
      <c r="J1462">
        <v>35463</v>
      </c>
      <c r="K1462">
        <v>52319</v>
      </c>
      <c r="L1462">
        <v>16.399999999999999</v>
      </c>
      <c r="M1462">
        <v>64.400000000000006</v>
      </c>
      <c r="N1462">
        <v>235.6</v>
      </c>
      <c r="O1462">
        <v>2026</v>
      </c>
      <c r="P1462">
        <f>EV_DATA[[#This Row],[avg_ev_price_usd]]*EV_DATA[[#This Row],[ev_sales_units]]</f>
        <v>45991540140</v>
      </c>
      <c r="Q1462">
        <f>(EV_DATA[[#This Row],[vehicle_range_km]]/EV_DATA[[#This Row],[battery_capacity_kwh]])</f>
        <v>11.79245283018868</v>
      </c>
      <c r="R1462">
        <f>(EV_DATA[[#This Row],[avg_ev_price_usd]]/EV_DATA[[#This Row],[vehicle_range_km]])</f>
        <v>83.710400000000007</v>
      </c>
      <c r="S1462">
        <f>(EV_DATA[[#This Row],[charging_stations]]/EV_DATA[[#This Row],[ev_sales_units]])*1000</f>
        <v>40.341956180465495</v>
      </c>
      <c r="T1462" t="s">
        <v>34</v>
      </c>
    </row>
    <row r="1463" spans="1:20" x14ac:dyDescent="0.3">
      <c r="A1463" t="s">
        <v>1506</v>
      </c>
      <c r="B1463" t="s">
        <v>42</v>
      </c>
      <c r="C1463" t="s">
        <v>17</v>
      </c>
      <c r="D1463" t="s">
        <v>45</v>
      </c>
      <c r="E1463" t="s">
        <v>37</v>
      </c>
      <c r="F1463">
        <v>239692</v>
      </c>
      <c r="G1463">
        <v>74</v>
      </c>
      <c r="H1463">
        <v>569</v>
      </c>
      <c r="I1463">
        <v>0.6</v>
      </c>
      <c r="J1463">
        <v>129919</v>
      </c>
      <c r="K1463">
        <v>62562</v>
      </c>
      <c r="L1463">
        <v>14</v>
      </c>
      <c r="M1463">
        <v>6.5</v>
      </c>
      <c r="N1463">
        <v>60</v>
      </c>
      <c r="O1463">
        <v>2026</v>
      </c>
      <c r="P1463">
        <f>EV_DATA[[#This Row],[avg_ev_price_usd]]*EV_DATA[[#This Row],[ev_sales_units]]</f>
        <v>14995610904</v>
      </c>
      <c r="Q1463">
        <f>(EV_DATA[[#This Row],[vehicle_range_km]]/EV_DATA[[#This Row],[battery_capacity_kwh]])</f>
        <v>7.6891891891891895</v>
      </c>
      <c r="R1463">
        <f>(EV_DATA[[#This Row],[avg_ev_price_usd]]/EV_DATA[[#This Row],[vehicle_range_km]])</f>
        <v>109.95079086115993</v>
      </c>
      <c r="S1463">
        <f>(EV_DATA[[#This Row],[charging_stations]]/EV_DATA[[#This Row],[ev_sales_units]])*1000</f>
        <v>542.02476511523128</v>
      </c>
      <c r="T1463" t="s">
        <v>34</v>
      </c>
    </row>
    <row r="1464" spans="1:20" x14ac:dyDescent="0.3">
      <c r="A1464" t="s">
        <v>1507</v>
      </c>
      <c r="B1464" t="s">
        <v>42</v>
      </c>
      <c r="C1464" t="s">
        <v>17</v>
      </c>
      <c r="D1464" t="s">
        <v>31</v>
      </c>
      <c r="E1464" t="s">
        <v>19</v>
      </c>
      <c r="F1464">
        <v>356698</v>
      </c>
      <c r="G1464">
        <v>44</v>
      </c>
      <c r="H1464">
        <v>489</v>
      </c>
      <c r="I1464">
        <v>2.58</v>
      </c>
      <c r="J1464">
        <v>13835</v>
      </c>
      <c r="K1464">
        <v>47561</v>
      </c>
      <c r="L1464">
        <v>17.899999999999999</v>
      </c>
      <c r="M1464">
        <v>60.1</v>
      </c>
      <c r="N1464">
        <v>73.8</v>
      </c>
      <c r="O1464">
        <v>2026</v>
      </c>
      <c r="P1464">
        <f>EV_DATA[[#This Row],[avg_ev_price_usd]]*EV_DATA[[#This Row],[ev_sales_units]]</f>
        <v>16964913578</v>
      </c>
      <c r="Q1464">
        <f>(EV_DATA[[#This Row],[vehicle_range_km]]/EV_DATA[[#This Row],[battery_capacity_kwh]])</f>
        <v>11.113636363636363</v>
      </c>
      <c r="R1464">
        <f>(EV_DATA[[#This Row],[avg_ev_price_usd]]/EV_DATA[[#This Row],[vehicle_range_km]])</f>
        <v>97.261758691206538</v>
      </c>
      <c r="S1464">
        <f>(EV_DATA[[#This Row],[charging_stations]]/EV_DATA[[#This Row],[ev_sales_units]])*1000</f>
        <v>38.786312230514326</v>
      </c>
      <c r="T1464" t="s">
        <v>20</v>
      </c>
    </row>
    <row r="1465" spans="1:20" x14ac:dyDescent="0.3">
      <c r="A1465" t="s">
        <v>1508</v>
      </c>
      <c r="B1465" t="s">
        <v>61</v>
      </c>
      <c r="C1465" t="s">
        <v>40</v>
      </c>
      <c r="D1465" t="s">
        <v>43</v>
      </c>
      <c r="E1465" t="s">
        <v>33</v>
      </c>
      <c r="F1465">
        <v>424568</v>
      </c>
      <c r="G1465">
        <v>110</v>
      </c>
      <c r="H1465">
        <v>538</v>
      </c>
      <c r="I1465">
        <v>2.16</v>
      </c>
      <c r="J1465">
        <v>6455</v>
      </c>
      <c r="K1465">
        <v>60458</v>
      </c>
      <c r="L1465">
        <v>12.1</v>
      </c>
      <c r="M1465">
        <v>55.9</v>
      </c>
      <c r="N1465">
        <v>192.9</v>
      </c>
      <c r="O1465">
        <v>2026</v>
      </c>
      <c r="P1465">
        <f>EV_DATA[[#This Row],[avg_ev_price_usd]]*EV_DATA[[#This Row],[ev_sales_units]]</f>
        <v>25668532144</v>
      </c>
      <c r="Q1465">
        <f>(EV_DATA[[#This Row],[vehicle_range_km]]/EV_DATA[[#This Row],[battery_capacity_kwh]])</f>
        <v>4.8909090909090907</v>
      </c>
      <c r="R1465">
        <f>(EV_DATA[[#This Row],[avg_ev_price_usd]]/EV_DATA[[#This Row],[vehicle_range_km]])</f>
        <v>112.37546468401487</v>
      </c>
      <c r="S1465">
        <f>(EV_DATA[[#This Row],[charging_stations]]/EV_DATA[[#This Row],[ev_sales_units]])*1000</f>
        <v>15.20368939722259</v>
      </c>
      <c r="T1465" t="s">
        <v>34</v>
      </c>
    </row>
    <row r="1466" spans="1:20" x14ac:dyDescent="0.3">
      <c r="A1466" t="s">
        <v>1509</v>
      </c>
      <c r="B1466" t="s">
        <v>22</v>
      </c>
      <c r="C1466" t="s">
        <v>23</v>
      </c>
      <c r="D1466" t="s">
        <v>36</v>
      </c>
      <c r="E1466" t="s">
        <v>25</v>
      </c>
      <c r="F1466">
        <v>154298</v>
      </c>
      <c r="G1466">
        <v>81</v>
      </c>
      <c r="H1466">
        <v>334</v>
      </c>
      <c r="I1466">
        <v>1.34</v>
      </c>
      <c r="J1466">
        <v>62831</v>
      </c>
      <c r="K1466">
        <v>47961</v>
      </c>
      <c r="L1466">
        <v>23.7</v>
      </c>
      <c r="M1466">
        <v>63.3</v>
      </c>
      <c r="N1466">
        <v>148</v>
      </c>
      <c r="O1466">
        <v>2026</v>
      </c>
      <c r="P1466">
        <f>EV_DATA[[#This Row],[avg_ev_price_usd]]*EV_DATA[[#This Row],[ev_sales_units]]</f>
        <v>7400286378</v>
      </c>
      <c r="Q1466">
        <f>(EV_DATA[[#This Row],[vehicle_range_km]]/EV_DATA[[#This Row],[battery_capacity_kwh]])</f>
        <v>4.1234567901234565</v>
      </c>
      <c r="R1466">
        <f>(EV_DATA[[#This Row],[avg_ev_price_usd]]/EV_DATA[[#This Row],[vehicle_range_km]])</f>
        <v>143.59580838323353</v>
      </c>
      <c r="S1466">
        <f>(EV_DATA[[#This Row],[charging_stations]]/EV_DATA[[#This Row],[ev_sales_units]])*1000</f>
        <v>407.20553733684164</v>
      </c>
      <c r="T1466" t="s">
        <v>34</v>
      </c>
    </row>
    <row r="1467" spans="1:20" x14ac:dyDescent="0.3">
      <c r="A1467" t="s">
        <v>1510</v>
      </c>
      <c r="B1467" t="s">
        <v>55</v>
      </c>
      <c r="C1467" t="s">
        <v>40</v>
      </c>
      <c r="D1467" t="s">
        <v>58</v>
      </c>
      <c r="E1467" t="s">
        <v>25</v>
      </c>
      <c r="F1467">
        <v>484998</v>
      </c>
      <c r="G1467">
        <v>108</v>
      </c>
      <c r="H1467">
        <v>632</v>
      </c>
      <c r="I1467">
        <v>1.24</v>
      </c>
      <c r="J1467">
        <v>50956</v>
      </c>
      <c r="K1467">
        <v>32136</v>
      </c>
      <c r="L1467">
        <v>20</v>
      </c>
      <c r="M1467">
        <v>58.1</v>
      </c>
      <c r="N1467">
        <v>109.3</v>
      </c>
      <c r="O1467">
        <v>2026</v>
      </c>
      <c r="P1467">
        <f>EV_DATA[[#This Row],[avg_ev_price_usd]]*EV_DATA[[#This Row],[ev_sales_units]]</f>
        <v>15585895728</v>
      </c>
      <c r="Q1467">
        <f>(EV_DATA[[#This Row],[vehicle_range_km]]/EV_DATA[[#This Row],[battery_capacity_kwh]])</f>
        <v>5.8518518518518521</v>
      </c>
      <c r="R1467">
        <f>(EV_DATA[[#This Row],[avg_ev_price_usd]]/EV_DATA[[#This Row],[vehicle_range_km]])</f>
        <v>50.848101265822784</v>
      </c>
      <c r="S1467">
        <f>(EV_DATA[[#This Row],[charging_stations]]/EV_DATA[[#This Row],[ev_sales_units]])*1000</f>
        <v>105.06435078082797</v>
      </c>
      <c r="T1467" t="s">
        <v>34</v>
      </c>
    </row>
    <row r="1468" spans="1:20" x14ac:dyDescent="0.3">
      <c r="A1468" t="s">
        <v>1511</v>
      </c>
      <c r="B1468" t="s">
        <v>42</v>
      </c>
      <c r="C1468" t="s">
        <v>17</v>
      </c>
      <c r="D1468" t="s">
        <v>72</v>
      </c>
      <c r="E1468" t="s">
        <v>25</v>
      </c>
      <c r="F1468">
        <v>390466</v>
      </c>
      <c r="G1468">
        <v>79</v>
      </c>
      <c r="H1468">
        <v>622</v>
      </c>
      <c r="I1468">
        <v>1.81</v>
      </c>
      <c r="J1468">
        <v>72260</v>
      </c>
      <c r="K1468">
        <v>48139</v>
      </c>
      <c r="L1468">
        <v>14.1</v>
      </c>
      <c r="M1468">
        <v>49.7</v>
      </c>
      <c r="N1468">
        <v>171.2</v>
      </c>
      <c r="O1468">
        <v>2026</v>
      </c>
      <c r="P1468">
        <f>EV_DATA[[#This Row],[avg_ev_price_usd]]*EV_DATA[[#This Row],[ev_sales_units]]</f>
        <v>18796642774</v>
      </c>
      <c r="Q1468">
        <f>(EV_DATA[[#This Row],[vehicle_range_km]]/EV_DATA[[#This Row],[battery_capacity_kwh]])</f>
        <v>7.8734177215189876</v>
      </c>
      <c r="R1468">
        <f>(EV_DATA[[#This Row],[avg_ev_price_usd]]/EV_DATA[[#This Row],[vehicle_range_km]])</f>
        <v>77.393890675241153</v>
      </c>
      <c r="S1468">
        <f>(EV_DATA[[#This Row],[charging_stations]]/EV_DATA[[#This Row],[ev_sales_units]])*1000</f>
        <v>185.0609271998074</v>
      </c>
      <c r="T1468" t="s">
        <v>34</v>
      </c>
    </row>
    <row r="1469" spans="1:20" x14ac:dyDescent="0.3">
      <c r="A1469" t="s">
        <v>1512</v>
      </c>
      <c r="B1469" t="s">
        <v>66</v>
      </c>
      <c r="C1469" t="s">
        <v>17</v>
      </c>
      <c r="D1469" t="s">
        <v>58</v>
      </c>
      <c r="E1469" t="s">
        <v>37</v>
      </c>
      <c r="F1469">
        <v>326442</v>
      </c>
      <c r="G1469">
        <v>44</v>
      </c>
      <c r="H1469">
        <v>539</v>
      </c>
      <c r="I1469">
        <v>0.69</v>
      </c>
      <c r="J1469">
        <v>86423</v>
      </c>
      <c r="K1469">
        <v>65209</v>
      </c>
      <c r="L1469">
        <v>17.899999999999999</v>
      </c>
      <c r="M1469">
        <v>21.6</v>
      </c>
      <c r="N1469">
        <v>299.8</v>
      </c>
      <c r="O1469">
        <v>2026</v>
      </c>
      <c r="P1469">
        <f>EV_DATA[[#This Row],[avg_ev_price_usd]]*EV_DATA[[#This Row],[ev_sales_units]]</f>
        <v>21286956378</v>
      </c>
      <c r="Q1469">
        <f>(EV_DATA[[#This Row],[vehicle_range_km]]/EV_DATA[[#This Row],[battery_capacity_kwh]])</f>
        <v>12.25</v>
      </c>
      <c r="R1469">
        <f>(EV_DATA[[#This Row],[avg_ev_price_usd]]/EV_DATA[[#This Row],[vehicle_range_km]])</f>
        <v>120.98144712430427</v>
      </c>
      <c r="S1469">
        <f>(EV_DATA[[#This Row],[charging_stations]]/EV_DATA[[#This Row],[ev_sales_units]])*1000</f>
        <v>264.74228193676061</v>
      </c>
      <c r="T1469" t="s">
        <v>20</v>
      </c>
    </row>
    <row r="1470" spans="1:20" x14ac:dyDescent="0.3">
      <c r="A1470" t="s">
        <v>1513</v>
      </c>
      <c r="B1470" t="s">
        <v>16</v>
      </c>
      <c r="C1470" t="s">
        <v>17</v>
      </c>
      <c r="D1470" t="s">
        <v>47</v>
      </c>
      <c r="E1470" t="s">
        <v>25</v>
      </c>
      <c r="F1470">
        <v>715726</v>
      </c>
      <c r="G1470">
        <v>61</v>
      </c>
      <c r="H1470">
        <v>378</v>
      </c>
      <c r="I1470">
        <v>1.81</v>
      </c>
      <c r="J1470">
        <v>87536</v>
      </c>
      <c r="K1470">
        <v>25360</v>
      </c>
      <c r="L1470">
        <v>16.5</v>
      </c>
      <c r="M1470">
        <v>20.100000000000001</v>
      </c>
      <c r="N1470">
        <v>193.1</v>
      </c>
      <c r="O1470">
        <v>2026</v>
      </c>
      <c r="P1470">
        <f>EV_DATA[[#This Row],[avg_ev_price_usd]]*EV_DATA[[#This Row],[ev_sales_units]]</f>
        <v>18150811360</v>
      </c>
      <c r="Q1470">
        <f>(EV_DATA[[#This Row],[vehicle_range_km]]/EV_DATA[[#This Row],[battery_capacity_kwh]])</f>
        <v>6.1967213114754101</v>
      </c>
      <c r="R1470">
        <f>(EV_DATA[[#This Row],[avg_ev_price_usd]]/EV_DATA[[#This Row],[vehicle_range_km]])</f>
        <v>67.089947089947088</v>
      </c>
      <c r="S1470">
        <f>(EV_DATA[[#This Row],[charging_stations]]/EV_DATA[[#This Row],[ev_sales_units]])*1000</f>
        <v>122.3037866446098</v>
      </c>
      <c r="T1470" t="s">
        <v>20</v>
      </c>
    </row>
    <row r="1471" spans="1:20" x14ac:dyDescent="0.3">
      <c r="A1471" t="s">
        <v>1514</v>
      </c>
      <c r="B1471" t="s">
        <v>66</v>
      </c>
      <c r="C1471" t="s">
        <v>17</v>
      </c>
      <c r="D1471" t="s">
        <v>58</v>
      </c>
      <c r="E1471" t="s">
        <v>33</v>
      </c>
      <c r="F1471">
        <v>747642</v>
      </c>
      <c r="G1471">
        <v>95</v>
      </c>
      <c r="H1471">
        <v>381</v>
      </c>
      <c r="I1471">
        <v>2.44</v>
      </c>
      <c r="J1471">
        <v>17073</v>
      </c>
      <c r="K1471">
        <v>74173</v>
      </c>
      <c r="L1471">
        <v>23.8</v>
      </c>
      <c r="M1471">
        <v>41.3</v>
      </c>
      <c r="N1471">
        <v>247.7</v>
      </c>
      <c r="O1471">
        <v>2026</v>
      </c>
      <c r="P1471">
        <f>EV_DATA[[#This Row],[avg_ev_price_usd]]*EV_DATA[[#This Row],[ev_sales_units]]</f>
        <v>55454850066</v>
      </c>
      <c r="Q1471">
        <f>(EV_DATA[[#This Row],[vehicle_range_km]]/EV_DATA[[#This Row],[battery_capacity_kwh]])</f>
        <v>4.0105263157894733</v>
      </c>
      <c r="R1471">
        <f>(EV_DATA[[#This Row],[avg_ev_price_usd]]/EV_DATA[[#This Row],[vehicle_range_km]])</f>
        <v>194.67979002624671</v>
      </c>
      <c r="S1471">
        <f>(EV_DATA[[#This Row],[charging_stations]]/EV_DATA[[#This Row],[ev_sales_units]])*1000</f>
        <v>22.835795741812255</v>
      </c>
      <c r="T1471" t="s">
        <v>34</v>
      </c>
    </row>
    <row r="1472" spans="1:20" x14ac:dyDescent="0.3">
      <c r="A1472" t="s">
        <v>1515</v>
      </c>
      <c r="B1472" t="s">
        <v>49</v>
      </c>
      <c r="C1472" t="s">
        <v>23</v>
      </c>
      <c r="D1472" t="s">
        <v>45</v>
      </c>
      <c r="E1472" t="s">
        <v>25</v>
      </c>
      <c r="F1472">
        <v>894414</v>
      </c>
      <c r="G1472">
        <v>74</v>
      </c>
      <c r="H1472">
        <v>375</v>
      </c>
      <c r="I1472">
        <v>2.02</v>
      </c>
      <c r="J1472">
        <v>113282</v>
      </c>
      <c r="K1472">
        <v>48793</v>
      </c>
      <c r="L1472">
        <v>17.2</v>
      </c>
      <c r="M1472">
        <v>48.2</v>
      </c>
      <c r="N1472">
        <v>219.1</v>
      </c>
      <c r="O1472">
        <v>2026</v>
      </c>
      <c r="P1472">
        <f>EV_DATA[[#This Row],[avg_ev_price_usd]]*EV_DATA[[#This Row],[ev_sales_units]]</f>
        <v>43641142302</v>
      </c>
      <c r="Q1472">
        <f>(EV_DATA[[#This Row],[vehicle_range_km]]/EV_DATA[[#This Row],[battery_capacity_kwh]])</f>
        <v>5.0675675675675675</v>
      </c>
      <c r="R1472">
        <f>(EV_DATA[[#This Row],[avg_ev_price_usd]]/EV_DATA[[#This Row],[vehicle_range_km]])</f>
        <v>130.11466666666666</v>
      </c>
      <c r="S1472">
        <f>(EV_DATA[[#This Row],[charging_stations]]/EV_DATA[[#This Row],[ev_sales_units]])*1000</f>
        <v>126.65499421967901</v>
      </c>
      <c r="T1472" t="s">
        <v>20</v>
      </c>
    </row>
    <row r="1473" spans="1:20" x14ac:dyDescent="0.3">
      <c r="A1473" t="s">
        <v>1516</v>
      </c>
      <c r="B1473" t="s">
        <v>16</v>
      </c>
      <c r="C1473" t="s">
        <v>17</v>
      </c>
      <c r="D1473" t="s">
        <v>58</v>
      </c>
      <c r="E1473" t="s">
        <v>33</v>
      </c>
      <c r="F1473">
        <v>218096</v>
      </c>
      <c r="G1473">
        <v>102</v>
      </c>
      <c r="H1473">
        <v>612</v>
      </c>
      <c r="I1473">
        <v>2.63</v>
      </c>
      <c r="J1473">
        <v>155537</v>
      </c>
      <c r="K1473">
        <v>38227</v>
      </c>
      <c r="L1473">
        <v>13.4</v>
      </c>
      <c r="M1473">
        <v>41.2</v>
      </c>
      <c r="N1473">
        <v>254.2</v>
      </c>
      <c r="O1473">
        <v>2026</v>
      </c>
      <c r="P1473">
        <f>EV_DATA[[#This Row],[avg_ev_price_usd]]*EV_DATA[[#This Row],[ev_sales_units]]</f>
        <v>8337155792</v>
      </c>
      <c r="Q1473">
        <f>(EV_DATA[[#This Row],[vehicle_range_km]]/EV_DATA[[#This Row],[battery_capacity_kwh]])</f>
        <v>6</v>
      </c>
      <c r="R1473">
        <f>(EV_DATA[[#This Row],[avg_ev_price_usd]]/EV_DATA[[#This Row],[vehicle_range_km]])</f>
        <v>62.462418300653596</v>
      </c>
      <c r="S1473">
        <f>(EV_DATA[[#This Row],[charging_stations]]/EV_DATA[[#This Row],[ev_sales_units]])*1000</f>
        <v>713.15842564742127</v>
      </c>
      <c r="T1473" t="s">
        <v>20</v>
      </c>
    </row>
    <row r="1474" spans="1:20" x14ac:dyDescent="0.3">
      <c r="A1474" t="s">
        <v>1517</v>
      </c>
      <c r="B1474" t="s">
        <v>49</v>
      </c>
      <c r="C1474" t="s">
        <v>23</v>
      </c>
      <c r="D1474" t="s">
        <v>31</v>
      </c>
      <c r="E1474" t="s">
        <v>37</v>
      </c>
      <c r="F1474">
        <v>424335</v>
      </c>
      <c r="G1474">
        <v>63</v>
      </c>
      <c r="H1474">
        <v>486</v>
      </c>
      <c r="I1474">
        <v>1</v>
      </c>
      <c r="J1474">
        <v>153305</v>
      </c>
      <c r="K1474">
        <v>31308</v>
      </c>
      <c r="L1474">
        <v>15.7</v>
      </c>
      <c r="M1474">
        <v>35.700000000000003</v>
      </c>
      <c r="N1474">
        <v>117.8</v>
      </c>
      <c r="O1474">
        <v>2026</v>
      </c>
      <c r="P1474">
        <f>EV_DATA[[#This Row],[avg_ev_price_usd]]*EV_DATA[[#This Row],[ev_sales_units]]</f>
        <v>13285080180</v>
      </c>
      <c r="Q1474">
        <f>(EV_DATA[[#This Row],[vehicle_range_km]]/EV_DATA[[#This Row],[battery_capacity_kwh]])</f>
        <v>7.7142857142857144</v>
      </c>
      <c r="R1474">
        <f>(EV_DATA[[#This Row],[avg_ev_price_usd]]/EV_DATA[[#This Row],[vehicle_range_km]])</f>
        <v>64.419753086419746</v>
      </c>
      <c r="S1474">
        <f>(EV_DATA[[#This Row],[charging_stations]]/EV_DATA[[#This Row],[ev_sales_units]])*1000</f>
        <v>361.28294861371324</v>
      </c>
      <c r="T1474" t="s">
        <v>34</v>
      </c>
    </row>
    <row r="1475" spans="1:20" x14ac:dyDescent="0.3">
      <c r="A1475" t="s">
        <v>1518</v>
      </c>
      <c r="B1475" t="s">
        <v>42</v>
      </c>
      <c r="C1475" t="s">
        <v>17</v>
      </c>
      <c r="D1475" t="s">
        <v>58</v>
      </c>
      <c r="E1475" t="s">
        <v>19</v>
      </c>
      <c r="F1475">
        <v>709429</v>
      </c>
      <c r="G1475">
        <v>95</v>
      </c>
      <c r="H1475">
        <v>533</v>
      </c>
      <c r="I1475">
        <v>2.19</v>
      </c>
      <c r="J1475">
        <v>52112</v>
      </c>
      <c r="K1475">
        <v>48926</v>
      </c>
      <c r="L1475">
        <v>21.9</v>
      </c>
      <c r="M1475">
        <v>19.399999999999999</v>
      </c>
      <c r="N1475">
        <v>98</v>
      </c>
      <c r="O1475">
        <v>2026</v>
      </c>
      <c r="P1475">
        <f>EV_DATA[[#This Row],[avg_ev_price_usd]]*EV_DATA[[#This Row],[ev_sales_units]]</f>
        <v>34709523254</v>
      </c>
      <c r="Q1475">
        <f>(EV_DATA[[#This Row],[vehicle_range_km]]/EV_DATA[[#This Row],[battery_capacity_kwh]])</f>
        <v>5.6105263157894738</v>
      </c>
      <c r="R1475">
        <f>(EV_DATA[[#This Row],[avg_ev_price_usd]]/EV_DATA[[#This Row],[vehicle_range_km]])</f>
        <v>91.793621013133205</v>
      </c>
      <c r="S1475">
        <f>(EV_DATA[[#This Row],[charging_stations]]/EV_DATA[[#This Row],[ev_sales_units]])*1000</f>
        <v>73.45625848393567</v>
      </c>
      <c r="T1475" t="s">
        <v>34</v>
      </c>
    </row>
    <row r="1476" spans="1:20" x14ac:dyDescent="0.3">
      <c r="A1476" t="s">
        <v>1519</v>
      </c>
      <c r="B1476" t="s">
        <v>27</v>
      </c>
      <c r="C1476" t="s">
        <v>28</v>
      </c>
      <c r="D1476" t="s">
        <v>43</v>
      </c>
      <c r="E1476" t="s">
        <v>19</v>
      </c>
      <c r="F1476">
        <v>30279</v>
      </c>
      <c r="G1476">
        <v>62</v>
      </c>
      <c r="H1476">
        <v>298</v>
      </c>
      <c r="I1476">
        <v>1.59</v>
      </c>
      <c r="J1476">
        <v>62733</v>
      </c>
      <c r="K1476">
        <v>67663</v>
      </c>
      <c r="L1476">
        <v>14.9</v>
      </c>
      <c r="M1476">
        <v>53.5</v>
      </c>
      <c r="N1476">
        <v>273.89999999999998</v>
      </c>
      <c r="O1476">
        <v>2026</v>
      </c>
      <c r="P1476">
        <f>EV_DATA[[#This Row],[avg_ev_price_usd]]*EV_DATA[[#This Row],[ev_sales_units]]</f>
        <v>2048767977</v>
      </c>
      <c r="Q1476">
        <f>(EV_DATA[[#This Row],[vehicle_range_km]]/EV_DATA[[#This Row],[battery_capacity_kwh]])</f>
        <v>4.806451612903226</v>
      </c>
      <c r="R1476">
        <f>(EV_DATA[[#This Row],[avg_ev_price_usd]]/EV_DATA[[#This Row],[vehicle_range_km]])</f>
        <v>227.05704697986576</v>
      </c>
      <c r="S1476">
        <f>(EV_DATA[[#This Row],[charging_stations]]/EV_DATA[[#This Row],[ev_sales_units]])*1000</f>
        <v>2071.831962746458</v>
      </c>
      <c r="T1476" t="s">
        <v>34</v>
      </c>
    </row>
    <row r="1477" spans="1:20" x14ac:dyDescent="0.3">
      <c r="A1477" t="s">
        <v>1520</v>
      </c>
      <c r="B1477" t="s">
        <v>27</v>
      </c>
      <c r="C1477" t="s">
        <v>28</v>
      </c>
      <c r="D1477" t="s">
        <v>29</v>
      </c>
      <c r="E1477" t="s">
        <v>33</v>
      </c>
      <c r="F1477">
        <v>433089</v>
      </c>
      <c r="G1477">
        <v>42</v>
      </c>
      <c r="H1477">
        <v>343</v>
      </c>
      <c r="I1477">
        <v>1.7</v>
      </c>
      <c r="J1477">
        <v>41801</v>
      </c>
      <c r="K1477">
        <v>56754</v>
      </c>
      <c r="L1477">
        <v>12.6</v>
      </c>
      <c r="M1477">
        <v>56.5</v>
      </c>
      <c r="N1477">
        <v>234.4</v>
      </c>
      <c r="O1477">
        <v>2026</v>
      </c>
      <c r="P1477">
        <f>EV_DATA[[#This Row],[avg_ev_price_usd]]*EV_DATA[[#This Row],[ev_sales_units]]</f>
        <v>24579533106</v>
      </c>
      <c r="Q1477">
        <f>(EV_DATA[[#This Row],[vehicle_range_km]]/EV_DATA[[#This Row],[battery_capacity_kwh]])</f>
        <v>8.1666666666666661</v>
      </c>
      <c r="R1477">
        <f>(EV_DATA[[#This Row],[avg_ev_price_usd]]/EV_DATA[[#This Row],[vehicle_range_km]])</f>
        <v>165.46355685131195</v>
      </c>
      <c r="S1477">
        <f>(EV_DATA[[#This Row],[charging_stations]]/EV_DATA[[#This Row],[ev_sales_units]])*1000</f>
        <v>96.518267607812703</v>
      </c>
      <c r="T1477" t="s">
        <v>34</v>
      </c>
    </row>
    <row r="1478" spans="1:20" x14ac:dyDescent="0.3">
      <c r="A1478" t="s">
        <v>1521</v>
      </c>
      <c r="B1478" t="s">
        <v>22</v>
      </c>
      <c r="C1478" t="s">
        <v>23</v>
      </c>
      <c r="D1478" t="s">
        <v>72</v>
      </c>
      <c r="E1478" t="s">
        <v>19</v>
      </c>
      <c r="F1478">
        <v>586652</v>
      </c>
      <c r="G1478">
        <v>100</v>
      </c>
      <c r="H1478">
        <v>558</v>
      </c>
      <c r="I1478">
        <v>1.51</v>
      </c>
      <c r="J1478">
        <v>107561</v>
      </c>
      <c r="K1478">
        <v>41608</v>
      </c>
      <c r="L1478">
        <v>25</v>
      </c>
      <c r="M1478">
        <v>40.1</v>
      </c>
      <c r="N1478">
        <v>173.3</v>
      </c>
      <c r="O1478">
        <v>2026</v>
      </c>
      <c r="P1478">
        <f>EV_DATA[[#This Row],[avg_ev_price_usd]]*EV_DATA[[#This Row],[ev_sales_units]]</f>
        <v>24409416416</v>
      </c>
      <c r="Q1478">
        <f>(EV_DATA[[#This Row],[vehicle_range_km]]/EV_DATA[[#This Row],[battery_capacity_kwh]])</f>
        <v>5.58</v>
      </c>
      <c r="R1478">
        <f>(EV_DATA[[#This Row],[avg_ev_price_usd]]/EV_DATA[[#This Row],[vehicle_range_km]])</f>
        <v>74.566308243727605</v>
      </c>
      <c r="S1478">
        <f>(EV_DATA[[#This Row],[charging_stations]]/EV_DATA[[#This Row],[ev_sales_units]])*1000</f>
        <v>183.34719731629653</v>
      </c>
      <c r="T1478" t="s">
        <v>20</v>
      </c>
    </row>
    <row r="1479" spans="1:20" x14ac:dyDescent="0.3">
      <c r="A1479" t="s">
        <v>1522</v>
      </c>
      <c r="B1479" t="s">
        <v>52</v>
      </c>
      <c r="C1479" t="s">
        <v>40</v>
      </c>
      <c r="D1479" t="s">
        <v>47</v>
      </c>
      <c r="E1479" t="s">
        <v>25</v>
      </c>
      <c r="F1479">
        <v>596457</v>
      </c>
      <c r="G1479">
        <v>114</v>
      </c>
      <c r="H1479">
        <v>448</v>
      </c>
      <c r="I1479">
        <v>2.15</v>
      </c>
      <c r="J1479">
        <v>125998</v>
      </c>
      <c r="K1479">
        <v>47887</v>
      </c>
      <c r="L1479">
        <v>14.2</v>
      </c>
      <c r="M1479">
        <v>39.6</v>
      </c>
      <c r="N1479">
        <v>79.900000000000006</v>
      </c>
      <c r="O1479">
        <v>2026</v>
      </c>
      <c r="P1479">
        <f>EV_DATA[[#This Row],[avg_ev_price_usd]]*EV_DATA[[#This Row],[ev_sales_units]]</f>
        <v>28562536359</v>
      </c>
      <c r="Q1479">
        <f>(EV_DATA[[#This Row],[vehicle_range_km]]/EV_DATA[[#This Row],[battery_capacity_kwh]])</f>
        <v>3.9298245614035086</v>
      </c>
      <c r="R1479">
        <f>(EV_DATA[[#This Row],[avg_ev_price_usd]]/EV_DATA[[#This Row],[vehicle_range_km]])</f>
        <v>106.890625</v>
      </c>
      <c r="S1479">
        <f>(EV_DATA[[#This Row],[charging_stations]]/EV_DATA[[#This Row],[ev_sales_units]])*1000</f>
        <v>211.24406285784224</v>
      </c>
      <c r="T1479" t="s">
        <v>20</v>
      </c>
    </row>
    <row r="1480" spans="1:20" x14ac:dyDescent="0.3">
      <c r="A1480" t="s">
        <v>1523</v>
      </c>
      <c r="B1480" t="s">
        <v>42</v>
      </c>
      <c r="C1480" t="s">
        <v>17</v>
      </c>
      <c r="D1480" t="s">
        <v>47</v>
      </c>
      <c r="E1480" t="s">
        <v>37</v>
      </c>
      <c r="F1480">
        <v>229189</v>
      </c>
      <c r="G1480">
        <v>51</v>
      </c>
      <c r="H1480">
        <v>474</v>
      </c>
      <c r="I1480">
        <v>1.66</v>
      </c>
      <c r="J1480">
        <v>3730</v>
      </c>
      <c r="K1480">
        <v>36592</v>
      </c>
      <c r="L1480">
        <v>16.600000000000001</v>
      </c>
      <c r="M1480">
        <v>55.1</v>
      </c>
      <c r="N1480">
        <v>167.1</v>
      </c>
      <c r="O1480">
        <v>2026</v>
      </c>
      <c r="P1480">
        <f>EV_DATA[[#This Row],[avg_ev_price_usd]]*EV_DATA[[#This Row],[ev_sales_units]]</f>
        <v>8386483888</v>
      </c>
      <c r="Q1480">
        <f>(EV_DATA[[#This Row],[vehicle_range_km]]/EV_DATA[[#This Row],[battery_capacity_kwh]])</f>
        <v>9.2941176470588243</v>
      </c>
      <c r="R1480">
        <f>(EV_DATA[[#This Row],[avg_ev_price_usd]]/EV_DATA[[#This Row],[vehicle_range_km]])</f>
        <v>77.198312236286924</v>
      </c>
      <c r="S1480">
        <f>(EV_DATA[[#This Row],[charging_stations]]/EV_DATA[[#This Row],[ev_sales_units]])*1000</f>
        <v>16.274777585311686</v>
      </c>
      <c r="T1480" t="s">
        <v>34</v>
      </c>
    </row>
    <row r="1481" spans="1:20" x14ac:dyDescent="0.3">
      <c r="A1481" t="s">
        <v>1524</v>
      </c>
      <c r="B1481" t="s">
        <v>52</v>
      </c>
      <c r="C1481" t="s">
        <v>40</v>
      </c>
      <c r="D1481" t="s">
        <v>47</v>
      </c>
      <c r="E1481" t="s">
        <v>25</v>
      </c>
      <c r="F1481">
        <v>355381</v>
      </c>
      <c r="G1481">
        <v>83</v>
      </c>
      <c r="H1481">
        <v>291</v>
      </c>
      <c r="I1481">
        <v>2.38</v>
      </c>
      <c r="J1481">
        <v>120260</v>
      </c>
      <c r="K1481">
        <v>53495</v>
      </c>
      <c r="L1481">
        <v>15.3</v>
      </c>
      <c r="M1481">
        <v>56.8</v>
      </c>
      <c r="N1481">
        <v>5.0999999999999996</v>
      </c>
      <c r="O1481">
        <v>2026</v>
      </c>
      <c r="P1481">
        <f>EV_DATA[[#This Row],[avg_ev_price_usd]]*EV_DATA[[#This Row],[ev_sales_units]]</f>
        <v>19011106595</v>
      </c>
      <c r="Q1481">
        <f>(EV_DATA[[#This Row],[vehicle_range_km]]/EV_DATA[[#This Row],[battery_capacity_kwh]])</f>
        <v>3.5060240963855422</v>
      </c>
      <c r="R1481">
        <f>(EV_DATA[[#This Row],[avg_ev_price_usd]]/EV_DATA[[#This Row],[vehicle_range_km]])</f>
        <v>183.8316151202749</v>
      </c>
      <c r="S1481">
        <f>(EV_DATA[[#This Row],[charging_stations]]/EV_DATA[[#This Row],[ev_sales_units]])*1000</f>
        <v>338.3973819647083</v>
      </c>
      <c r="T1481" t="s">
        <v>34</v>
      </c>
    </row>
    <row r="1482" spans="1:20" x14ac:dyDescent="0.3">
      <c r="A1482" t="s">
        <v>1525</v>
      </c>
      <c r="B1482" t="s">
        <v>61</v>
      </c>
      <c r="C1482" t="s">
        <v>40</v>
      </c>
      <c r="D1482" t="s">
        <v>31</v>
      </c>
      <c r="E1482" t="s">
        <v>37</v>
      </c>
      <c r="F1482">
        <v>700833</v>
      </c>
      <c r="G1482">
        <v>98</v>
      </c>
      <c r="H1482">
        <v>461</v>
      </c>
      <c r="I1482">
        <v>0.98</v>
      </c>
      <c r="J1482">
        <v>123221</v>
      </c>
      <c r="K1482">
        <v>78489</v>
      </c>
      <c r="L1482">
        <v>21.9</v>
      </c>
      <c r="M1482">
        <v>38.200000000000003</v>
      </c>
      <c r="N1482">
        <v>223.2</v>
      </c>
      <c r="O1482">
        <v>2026</v>
      </c>
      <c r="P1482">
        <f>EV_DATA[[#This Row],[avg_ev_price_usd]]*EV_DATA[[#This Row],[ev_sales_units]]</f>
        <v>55007681337</v>
      </c>
      <c r="Q1482">
        <f>(EV_DATA[[#This Row],[vehicle_range_km]]/EV_DATA[[#This Row],[battery_capacity_kwh]])</f>
        <v>4.704081632653061</v>
      </c>
      <c r="R1482">
        <f>(EV_DATA[[#This Row],[avg_ev_price_usd]]/EV_DATA[[#This Row],[vehicle_range_km]])</f>
        <v>170.2581344902386</v>
      </c>
      <c r="S1482">
        <f>(EV_DATA[[#This Row],[charging_stations]]/EV_DATA[[#This Row],[ev_sales_units]])*1000</f>
        <v>175.82077327979704</v>
      </c>
      <c r="T1482" t="s">
        <v>20</v>
      </c>
    </row>
    <row r="1483" spans="1:20" x14ac:dyDescent="0.3">
      <c r="A1483" t="s">
        <v>1526</v>
      </c>
      <c r="B1483" t="s">
        <v>22</v>
      </c>
      <c r="C1483" t="s">
        <v>23</v>
      </c>
      <c r="D1483" t="s">
        <v>31</v>
      </c>
      <c r="E1483" t="s">
        <v>19</v>
      </c>
      <c r="F1483">
        <v>809438</v>
      </c>
      <c r="G1483">
        <v>57</v>
      </c>
      <c r="H1483">
        <v>267</v>
      </c>
      <c r="I1483">
        <v>0.62</v>
      </c>
      <c r="J1483">
        <v>167083</v>
      </c>
      <c r="K1483">
        <v>36530</v>
      </c>
      <c r="L1483">
        <v>17.399999999999999</v>
      </c>
      <c r="M1483">
        <v>47.5</v>
      </c>
      <c r="N1483">
        <v>186.3</v>
      </c>
      <c r="O1483">
        <v>2026</v>
      </c>
      <c r="P1483">
        <f>EV_DATA[[#This Row],[avg_ev_price_usd]]*EV_DATA[[#This Row],[ev_sales_units]]</f>
        <v>29568770140</v>
      </c>
      <c r="Q1483">
        <f>(EV_DATA[[#This Row],[vehicle_range_km]]/EV_DATA[[#This Row],[battery_capacity_kwh]])</f>
        <v>4.6842105263157894</v>
      </c>
      <c r="R1483">
        <f>(EV_DATA[[#This Row],[avg_ev_price_usd]]/EV_DATA[[#This Row],[vehicle_range_km]])</f>
        <v>136.81647940074907</v>
      </c>
      <c r="S1483">
        <f>(EV_DATA[[#This Row],[charging_stations]]/EV_DATA[[#This Row],[ev_sales_units]])*1000</f>
        <v>206.41852742273034</v>
      </c>
      <c r="T1483" t="s">
        <v>20</v>
      </c>
    </row>
    <row r="1484" spans="1:20" x14ac:dyDescent="0.3">
      <c r="A1484" t="s">
        <v>1527</v>
      </c>
      <c r="B1484" t="s">
        <v>22</v>
      </c>
      <c r="C1484" t="s">
        <v>23</v>
      </c>
      <c r="D1484" t="s">
        <v>31</v>
      </c>
      <c r="E1484" t="s">
        <v>33</v>
      </c>
      <c r="F1484">
        <v>784313</v>
      </c>
      <c r="G1484">
        <v>114</v>
      </c>
      <c r="H1484">
        <v>591</v>
      </c>
      <c r="I1484">
        <v>0.97</v>
      </c>
      <c r="J1484">
        <v>124159</v>
      </c>
      <c r="K1484">
        <v>41626</v>
      </c>
      <c r="L1484">
        <v>13.1</v>
      </c>
      <c r="M1484">
        <v>15.8</v>
      </c>
      <c r="N1484">
        <v>57</v>
      </c>
      <c r="O1484">
        <v>2026</v>
      </c>
      <c r="P1484">
        <f>EV_DATA[[#This Row],[avg_ev_price_usd]]*EV_DATA[[#This Row],[ev_sales_units]]</f>
        <v>32647812938</v>
      </c>
      <c r="Q1484">
        <f>(EV_DATA[[#This Row],[vehicle_range_km]]/EV_DATA[[#This Row],[battery_capacity_kwh]])</f>
        <v>5.1842105263157894</v>
      </c>
      <c r="R1484">
        <f>(EV_DATA[[#This Row],[avg_ev_price_usd]]/EV_DATA[[#This Row],[vehicle_range_km]])</f>
        <v>70.433164128595607</v>
      </c>
      <c r="S1484">
        <f>(EV_DATA[[#This Row],[charging_stations]]/EV_DATA[[#This Row],[ev_sales_units]])*1000</f>
        <v>158.30287143015607</v>
      </c>
      <c r="T1484" t="s">
        <v>20</v>
      </c>
    </row>
    <row r="1485" spans="1:20" x14ac:dyDescent="0.3">
      <c r="A1485" t="s">
        <v>1528</v>
      </c>
      <c r="B1485" t="s">
        <v>55</v>
      </c>
      <c r="C1485" t="s">
        <v>40</v>
      </c>
      <c r="D1485" t="s">
        <v>29</v>
      </c>
      <c r="E1485" t="s">
        <v>37</v>
      </c>
      <c r="F1485">
        <v>513135</v>
      </c>
      <c r="G1485">
        <v>48</v>
      </c>
      <c r="H1485">
        <v>275</v>
      </c>
      <c r="I1485">
        <v>0.54</v>
      </c>
      <c r="J1485">
        <v>72289</v>
      </c>
      <c r="K1485">
        <v>58598</v>
      </c>
      <c r="L1485">
        <v>16.399999999999999</v>
      </c>
      <c r="M1485">
        <v>44.5</v>
      </c>
      <c r="N1485">
        <v>136.5</v>
      </c>
      <c r="O1485">
        <v>2026</v>
      </c>
      <c r="P1485">
        <f>EV_DATA[[#This Row],[avg_ev_price_usd]]*EV_DATA[[#This Row],[ev_sales_units]]</f>
        <v>30068684730</v>
      </c>
      <c r="Q1485">
        <f>(EV_DATA[[#This Row],[vehicle_range_km]]/EV_DATA[[#This Row],[battery_capacity_kwh]])</f>
        <v>5.729166666666667</v>
      </c>
      <c r="R1485">
        <f>(EV_DATA[[#This Row],[avg_ev_price_usd]]/EV_DATA[[#This Row],[vehicle_range_km]])</f>
        <v>213.08363636363637</v>
      </c>
      <c r="S1485">
        <f>(EV_DATA[[#This Row],[charging_stations]]/EV_DATA[[#This Row],[ev_sales_units]])*1000</f>
        <v>140.87715708341858</v>
      </c>
      <c r="T1485" t="s">
        <v>34</v>
      </c>
    </row>
    <row r="1486" spans="1:20" x14ac:dyDescent="0.3">
      <c r="A1486" t="s">
        <v>1529</v>
      </c>
      <c r="B1486" t="s">
        <v>16</v>
      </c>
      <c r="C1486" t="s">
        <v>17</v>
      </c>
      <c r="D1486" t="s">
        <v>24</v>
      </c>
      <c r="E1486" t="s">
        <v>19</v>
      </c>
      <c r="F1486">
        <v>738642</v>
      </c>
      <c r="G1486">
        <v>100</v>
      </c>
      <c r="H1486">
        <v>560</v>
      </c>
      <c r="I1486">
        <v>1.97</v>
      </c>
      <c r="J1486">
        <v>132228</v>
      </c>
      <c r="K1486">
        <v>72753</v>
      </c>
      <c r="L1486">
        <v>21.2</v>
      </c>
      <c r="M1486">
        <v>35.1</v>
      </c>
      <c r="N1486">
        <v>167.2</v>
      </c>
      <c r="O1486">
        <v>2026</v>
      </c>
      <c r="P1486">
        <f>EV_DATA[[#This Row],[avg_ev_price_usd]]*EV_DATA[[#This Row],[ev_sales_units]]</f>
        <v>53738421426</v>
      </c>
      <c r="Q1486">
        <f>(EV_DATA[[#This Row],[vehicle_range_km]]/EV_DATA[[#This Row],[battery_capacity_kwh]])</f>
        <v>5.6</v>
      </c>
      <c r="R1486">
        <f>(EV_DATA[[#This Row],[avg_ev_price_usd]]/EV_DATA[[#This Row],[vehicle_range_km]])</f>
        <v>129.91607142857143</v>
      </c>
      <c r="S1486">
        <f>(EV_DATA[[#This Row],[charging_stations]]/EV_DATA[[#This Row],[ev_sales_units]])*1000</f>
        <v>179.01500320859091</v>
      </c>
      <c r="T1486" t="s">
        <v>20</v>
      </c>
    </row>
    <row r="1487" spans="1:20" x14ac:dyDescent="0.3">
      <c r="A1487" t="s">
        <v>1530</v>
      </c>
      <c r="B1487" t="s">
        <v>55</v>
      </c>
      <c r="C1487" t="s">
        <v>40</v>
      </c>
      <c r="D1487" t="s">
        <v>31</v>
      </c>
      <c r="E1487" t="s">
        <v>37</v>
      </c>
      <c r="F1487">
        <v>273731</v>
      </c>
      <c r="G1487">
        <v>62</v>
      </c>
      <c r="H1487">
        <v>279</v>
      </c>
      <c r="I1487">
        <v>1.78</v>
      </c>
      <c r="J1487">
        <v>86468</v>
      </c>
      <c r="K1487">
        <v>65335</v>
      </c>
      <c r="L1487">
        <v>22.9</v>
      </c>
      <c r="M1487">
        <v>31.5</v>
      </c>
      <c r="N1487">
        <v>100.6</v>
      </c>
      <c r="O1487">
        <v>2026</v>
      </c>
      <c r="P1487">
        <f>EV_DATA[[#This Row],[avg_ev_price_usd]]*EV_DATA[[#This Row],[ev_sales_units]]</f>
        <v>17884214885</v>
      </c>
      <c r="Q1487">
        <f>(EV_DATA[[#This Row],[vehicle_range_km]]/EV_DATA[[#This Row],[battery_capacity_kwh]])</f>
        <v>4.5</v>
      </c>
      <c r="R1487">
        <f>(EV_DATA[[#This Row],[avg_ev_price_usd]]/EV_DATA[[#This Row],[vehicle_range_km]])</f>
        <v>234.17562724014337</v>
      </c>
      <c r="S1487">
        <f>(EV_DATA[[#This Row],[charging_stations]]/EV_DATA[[#This Row],[ev_sales_units]])*1000</f>
        <v>315.88676474348904</v>
      </c>
      <c r="T1487" t="s">
        <v>20</v>
      </c>
    </row>
    <row r="1488" spans="1:20" x14ac:dyDescent="0.3">
      <c r="A1488" t="s">
        <v>1531</v>
      </c>
      <c r="B1488" t="s">
        <v>52</v>
      </c>
      <c r="C1488" t="s">
        <v>40</v>
      </c>
      <c r="D1488" t="s">
        <v>31</v>
      </c>
      <c r="E1488" t="s">
        <v>37</v>
      </c>
      <c r="F1488">
        <v>436566</v>
      </c>
      <c r="G1488">
        <v>57</v>
      </c>
      <c r="H1488">
        <v>467</v>
      </c>
      <c r="I1488">
        <v>1.83</v>
      </c>
      <c r="J1488">
        <v>109616</v>
      </c>
      <c r="K1488">
        <v>84618</v>
      </c>
      <c r="L1488">
        <v>23.4</v>
      </c>
      <c r="M1488">
        <v>41.3</v>
      </c>
      <c r="N1488">
        <v>235.9</v>
      </c>
      <c r="O1488">
        <v>2026</v>
      </c>
      <c r="P1488">
        <f>EV_DATA[[#This Row],[avg_ev_price_usd]]*EV_DATA[[#This Row],[ev_sales_units]]</f>
        <v>36941341788</v>
      </c>
      <c r="Q1488">
        <f>(EV_DATA[[#This Row],[vehicle_range_km]]/EV_DATA[[#This Row],[battery_capacity_kwh]])</f>
        <v>8.192982456140351</v>
      </c>
      <c r="R1488">
        <f>(EV_DATA[[#This Row],[avg_ev_price_usd]]/EV_DATA[[#This Row],[vehicle_range_km]])</f>
        <v>181.19486081370451</v>
      </c>
      <c r="S1488">
        <f>(EV_DATA[[#This Row],[charging_stations]]/EV_DATA[[#This Row],[ev_sales_units]])*1000</f>
        <v>251.08689178726701</v>
      </c>
      <c r="T1488" t="s">
        <v>34</v>
      </c>
    </row>
    <row r="1489" spans="1:20" x14ac:dyDescent="0.3">
      <c r="A1489" t="s">
        <v>1532</v>
      </c>
      <c r="B1489" t="s">
        <v>22</v>
      </c>
      <c r="C1489" t="s">
        <v>23</v>
      </c>
      <c r="D1489" t="s">
        <v>72</v>
      </c>
      <c r="E1489" t="s">
        <v>19</v>
      </c>
      <c r="F1489">
        <v>54960</v>
      </c>
      <c r="G1489">
        <v>80</v>
      </c>
      <c r="H1489">
        <v>417</v>
      </c>
      <c r="I1489">
        <v>1.6</v>
      </c>
      <c r="J1489">
        <v>17502</v>
      </c>
      <c r="K1489">
        <v>68238</v>
      </c>
      <c r="L1489">
        <v>18.2</v>
      </c>
      <c r="M1489">
        <v>8.4</v>
      </c>
      <c r="N1489">
        <v>139.30000000000001</v>
      </c>
      <c r="O1489">
        <v>2026</v>
      </c>
      <c r="P1489">
        <f>EV_DATA[[#This Row],[avg_ev_price_usd]]*EV_DATA[[#This Row],[ev_sales_units]]</f>
        <v>3750360480</v>
      </c>
      <c r="Q1489">
        <f>(EV_DATA[[#This Row],[vehicle_range_km]]/EV_DATA[[#This Row],[battery_capacity_kwh]])</f>
        <v>5.2125000000000004</v>
      </c>
      <c r="R1489">
        <f>(EV_DATA[[#This Row],[avg_ev_price_usd]]/EV_DATA[[#This Row],[vehicle_range_km]])</f>
        <v>163.64028776978418</v>
      </c>
      <c r="S1489">
        <f>(EV_DATA[[#This Row],[charging_stations]]/EV_DATA[[#This Row],[ev_sales_units]])*1000</f>
        <v>318.44978165938863</v>
      </c>
      <c r="T1489" t="s">
        <v>34</v>
      </c>
    </row>
    <row r="1490" spans="1:20" x14ac:dyDescent="0.3">
      <c r="A1490" t="s">
        <v>1533</v>
      </c>
      <c r="B1490" t="s">
        <v>55</v>
      </c>
      <c r="C1490" t="s">
        <v>40</v>
      </c>
      <c r="D1490" t="s">
        <v>24</v>
      </c>
      <c r="E1490" t="s">
        <v>19</v>
      </c>
      <c r="F1490">
        <v>236407</v>
      </c>
      <c r="G1490">
        <v>114</v>
      </c>
      <c r="H1490">
        <v>602</v>
      </c>
      <c r="I1490">
        <v>1.98</v>
      </c>
      <c r="J1490">
        <v>38527</v>
      </c>
      <c r="K1490">
        <v>46124</v>
      </c>
      <c r="L1490">
        <v>23.9</v>
      </c>
      <c r="M1490">
        <v>48.8</v>
      </c>
      <c r="N1490">
        <v>159.6</v>
      </c>
      <c r="O1490">
        <v>2026</v>
      </c>
      <c r="P1490">
        <f>EV_DATA[[#This Row],[avg_ev_price_usd]]*EV_DATA[[#This Row],[ev_sales_units]]</f>
        <v>10904036468</v>
      </c>
      <c r="Q1490">
        <f>(EV_DATA[[#This Row],[vehicle_range_km]]/EV_DATA[[#This Row],[battery_capacity_kwh]])</f>
        <v>5.2807017543859649</v>
      </c>
      <c r="R1490">
        <f>(EV_DATA[[#This Row],[avg_ev_price_usd]]/EV_DATA[[#This Row],[vehicle_range_km]])</f>
        <v>76.61794019933555</v>
      </c>
      <c r="S1490">
        <f>(EV_DATA[[#This Row],[charging_stations]]/EV_DATA[[#This Row],[ev_sales_units]])*1000</f>
        <v>162.96894761999434</v>
      </c>
      <c r="T1490" t="s">
        <v>20</v>
      </c>
    </row>
    <row r="1491" spans="1:20" x14ac:dyDescent="0.3">
      <c r="A1491" t="s">
        <v>1534</v>
      </c>
      <c r="B1491" t="s">
        <v>27</v>
      </c>
      <c r="C1491" t="s">
        <v>28</v>
      </c>
      <c r="D1491" t="s">
        <v>58</v>
      </c>
      <c r="E1491" t="s">
        <v>19</v>
      </c>
      <c r="F1491">
        <v>508046</v>
      </c>
      <c r="G1491">
        <v>50</v>
      </c>
      <c r="H1491">
        <v>432</v>
      </c>
      <c r="I1491">
        <v>1.32</v>
      </c>
      <c r="J1491">
        <v>7269</v>
      </c>
      <c r="K1491">
        <v>39458</v>
      </c>
      <c r="L1491">
        <v>16.5</v>
      </c>
      <c r="M1491">
        <v>62.4</v>
      </c>
      <c r="N1491">
        <v>198.6</v>
      </c>
      <c r="O1491">
        <v>2026</v>
      </c>
      <c r="P1491">
        <f>EV_DATA[[#This Row],[avg_ev_price_usd]]*EV_DATA[[#This Row],[ev_sales_units]]</f>
        <v>20046479068</v>
      </c>
      <c r="Q1491">
        <f>(EV_DATA[[#This Row],[vehicle_range_km]]/EV_DATA[[#This Row],[battery_capacity_kwh]])</f>
        <v>8.64</v>
      </c>
      <c r="R1491">
        <f>(EV_DATA[[#This Row],[avg_ev_price_usd]]/EV_DATA[[#This Row],[vehicle_range_km]])</f>
        <v>91.337962962962962</v>
      </c>
      <c r="S1491">
        <f>(EV_DATA[[#This Row],[charging_stations]]/EV_DATA[[#This Row],[ev_sales_units]])*1000</f>
        <v>14.307759533585541</v>
      </c>
      <c r="T1491" t="s">
        <v>34</v>
      </c>
    </row>
    <row r="1492" spans="1:20" x14ac:dyDescent="0.3">
      <c r="A1492" t="s">
        <v>1535</v>
      </c>
      <c r="B1492" t="s">
        <v>16</v>
      </c>
      <c r="C1492" t="s">
        <v>17</v>
      </c>
      <c r="D1492" t="s">
        <v>36</v>
      </c>
      <c r="E1492" t="s">
        <v>19</v>
      </c>
      <c r="F1492">
        <v>50106</v>
      </c>
      <c r="G1492">
        <v>96</v>
      </c>
      <c r="H1492">
        <v>617</v>
      </c>
      <c r="I1492">
        <v>1.51</v>
      </c>
      <c r="J1492">
        <v>122317</v>
      </c>
      <c r="K1492">
        <v>36542</v>
      </c>
      <c r="L1492">
        <v>19</v>
      </c>
      <c r="M1492">
        <v>8.3000000000000007</v>
      </c>
      <c r="N1492">
        <v>246.7</v>
      </c>
      <c r="O1492">
        <v>2026</v>
      </c>
      <c r="P1492">
        <f>EV_DATA[[#This Row],[avg_ev_price_usd]]*EV_DATA[[#This Row],[ev_sales_units]]</f>
        <v>1830973452</v>
      </c>
      <c r="Q1492">
        <f>(EV_DATA[[#This Row],[vehicle_range_km]]/EV_DATA[[#This Row],[battery_capacity_kwh]])</f>
        <v>6.427083333333333</v>
      </c>
      <c r="R1492">
        <f>(EV_DATA[[#This Row],[avg_ev_price_usd]]/EV_DATA[[#This Row],[vehicle_range_km]])</f>
        <v>59.225283630470017</v>
      </c>
      <c r="S1492">
        <f>(EV_DATA[[#This Row],[charging_stations]]/EV_DATA[[#This Row],[ev_sales_units]])*1000</f>
        <v>2441.1647307707658</v>
      </c>
      <c r="T1492" t="s">
        <v>34</v>
      </c>
    </row>
    <row r="1493" spans="1:20" x14ac:dyDescent="0.3">
      <c r="A1493" t="s">
        <v>1536</v>
      </c>
      <c r="B1493" t="s">
        <v>52</v>
      </c>
      <c r="C1493" t="s">
        <v>40</v>
      </c>
      <c r="D1493" t="s">
        <v>72</v>
      </c>
      <c r="E1493" t="s">
        <v>37</v>
      </c>
      <c r="F1493">
        <v>241484</v>
      </c>
      <c r="G1493">
        <v>49</v>
      </c>
      <c r="H1493">
        <v>324</v>
      </c>
      <c r="I1493">
        <v>2.82</v>
      </c>
      <c r="J1493">
        <v>88469</v>
      </c>
      <c r="K1493">
        <v>29076</v>
      </c>
      <c r="L1493">
        <v>16.5</v>
      </c>
      <c r="M1493">
        <v>23.3</v>
      </c>
      <c r="N1493">
        <v>7.5</v>
      </c>
      <c r="O1493">
        <v>2026</v>
      </c>
      <c r="P1493">
        <f>EV_DATA[[#This Row],[avg_ev_price_usd]]*EV_DATA[[#This Row],[ev_sales_units]]</f>
        <v>7021388784</v>
      </c>
      <c r="Q1493">
        <f>(EV_DATA[[#This Row],[vehicle_range_km]]/EV_DATA[[#This Row],[battery_capacity_kwh]])</f>
        <v>6.6122448979591839</v>
      </c>
      <c r="R1493">
        <f>(EV_DATA[[#This Row],[avg_ev_price_usd]]/EV_DATA[[#This Row],[vehicle_range_km]])</f>
        <v>89.740740740740748</v>
      </c>
      <c r="S1493">
        <f>(EV_DATA[[#This Row],[charging_stations]]/EV_DATA[[#This Row],[ev_sales_units]])*1000</f>
        <v>366.35553494227361</v>
      </c>
      <c r="T1493" t="s">
        <v>20</v>
      </c>
    </row>
    <row r="1494" spans="1:20" x14ac:dyDescent="0.3">
      <c r="A1494" t="s">
        <v>1537</v>
      </c>
      <c r="B1494" t="s">
        <v>42</v>
      </c>
      <c r="C1494" t="s">
        <v>17</v>
      </c>
      <c r="D1494" t="s">
        <v>18</v>
      </c>
      <c r="E1494" t="s">
        <v>19</v>
      </c>
      <c r="F1494">
        <v>78626</v>
      </c>
      <c r="G1494">
        <v>109</v>
      </c>
      <c r="H1494">
        <v>348</v>
      </c>
      <c r="I1494">
        <v>1.1399999999999999</v>
      </c>
      <c r="J1494">
        <v>23527</v>
      </c>
      <c r="K1494">
        <v>52512</v>
      </c>
      <c r="L1494">
        <v>21.8</v>
      </c>
      <c r="M1494">
        <v>5.3</v>
      </c>
      <c r="N1494">
        <v>24</v>
      </c>
      <c r="O1494">
        <v>2026</v>
      </c>
      <c r="P1494">
        <f>EV_DATA[[#This Row],[avg_ev_price_usd]]*EV_DATA[[#This Row],[ev_sales_units]]</f>
        <v>4128808512</v>
      </c>
      <c r="Q1494">
        <f>(EV_DATA[[#This Row],[vehicle_range_km]]/EV_DATA[[#This Row],[battery_capacity_kwh]])</f>
        <v>3.1926605504587156</v>
      </c>
      <c r="R1494">
        <f>(EV_DATA[[#This Row],[avg_ev_price_usd]]/EV_DATA[[#This Row],[vehicle_range_km]])</f>
        <v>150.89655172413794</v>
      </c>
      <c r="S1494">
        <f>(EV_DATA[[#This Row],[charging_stations]]/EV_DATA[[#This Row],[ev_sales_units]])*1000</f>
        <v>299.22671889705691</v>
      </c>
      <c r="T1494" t="s">
        <v>34</v>
      </c>
    </row>
    <row r="1495" spans="1:20" x14ac:dyDescent="0.3">
      <c r="A1495" t="s">
        <v>1538</v>
      </c>
      <c r="B1495" t="s">
        <v>27</v>
      </c>
      <c r="C1495" t="s">
        <v>28</v>
      </c>
      <c r="D1495" t="s">
        <v>58</v>
      </c>
      <c r="E1495" t="s">
        <v>37</v>
      </c>
      <c r="F1495">
        <v>40076</v>
      </c>
      <c r="G1495">
        <v>108</v>
      </c>
      <c r="H1495">
        <v>468</v>
      </c>
      <c r="I1495">
        <v>2.2599999999999998</v>
      </c>
      <c r="J1495">
        <v>191339</v>
      </c>
      <c r="K1495">
        <v>75157</v>
      </c>
      <c r="L1495">
        <v>15.6</v>
      </c>
      <c r="M1495">
        <v>22.5</v>
      </c>
      <c r="N1495">
        <v>213.8</v>
      </c>
      <c r="O1495">
        <v>2026</v>
      </c>
      <c r="P1495">
        <f>EV_DATA[[#This Row],[avg_ev_price_usd]]*EV_DATA[[#This Row],[ev_sales_units]]</f>
        <v>3011991932</v>
      </c>
      <c r="Q1495">
        <f>(EV_DATA[[#This Row],[vehicle_range_km]]/EV_DATA[[#This Row],[battery_capacity_kwh]])</f>
        <v>4.333333333333333</v>
      </c>
      <c r="R1495">
        <f>(EV_DATA[[#This Row],[avg_ev_price_usd]]/EV_DATA[[#This Row],[vehicle_range_km]])</f>
        <v>160.59188034188034</v>
      </c>
      <c r="S1495">
        <f>(EV_DATA[[#This Row],[charging_stations]]/EV_DATA[[#This Row],[ev_sales_units]])*1000</f>
        <v>4774.4036330971157</v>
      </c>
      <c r="T1495" t="s">
        <v>34</v>
      </c>
    </row>
    <row r="1496" spans="1:20" x14ac:dyDescent="0.3">
      <c r="A1496" t="s">
        <v>1539</v>
      </c>
      <c r="B1496" t="s">
        <v>27</v>
      </c>
      <c r="C1496" t="s">
        <v>28</v>
      </c>
      <c r="D1496" t="s">
        <v>18</v>
      </c>
      <c r="E1496" t="s">
        <v>25</v>
      </c>
      <c r="F1496">
        <v>369236</v>
      </c>
      <c r="G1496">
        <v>60</v>
      </c>
      <c r="H1496">
        <v>272</v>
      </c>
      <c r="I1496">
        <v>2.61</v>
      </c>
      <c r="J1496">
        <v>78773</v>
      </c>
      <c r="K1496">
        <v>69142</v>
      </c>
      <c r="L1496">
        <v>14.6</v>
      </c>
      <c r="M1496">
        <v>63.9</v>
      </c>
      <c r="N1496">
        <v>45.9</v>
      </c>
      <c r="O1496">
        <v>2026</v>
      </c>
      <c r="P1496">
        <f>EV_DATA[[#This Row],[avg_ev_price_usd]]*EV_DATA[[#This Row],[ev_sales_units]]</f>
        <v>25529715512</v>
      </c>
      <c r="Q1496">
        <f>(EV_DATA[[#This Row],[vehicle_range_km]]/EV_DATA[[#This Row],[battery_capacity_kwh]])</f>
        <v>4.5333333333333332</v>
      </c>
      <c r="R1496">
        <f>(EV_DATA[[#This Row],[avg_ev_price_usd]]/EV_DATA[[#This Row],[vehicle_range_km]])</f>
        <v>254.1985294117647</v>
      </c>
      <c r="S1496">
        <f>(EV_DATA[[#This Row],[charging_stations]]/EV_DATA[[#This Row],[ev_sales_units]])*1000</f>
        <v>213.34051934264264</v>
      </c>
      <c r="T1496" t="s">
        <v>34</v>
      </c>
    </row>
    <row r="1497" spans="1:20" x14ac:dyDescent="0.3">
      <c r="A1497" t="s">
        <v>1540</v>
      </c>
      <c r="B1497" t="s">
        <v>16</v>
      </c>
      <c r="C1497" t="s">
        <v>17</v>
      </c>
      <c r="D1497" t="s">
        <v>31</v>
      </c>
      <c r="E1497" t="s">
        <v>33</v>
      </c>
      <c r="F1497">
        <v>139835</v>
      </c>
      <c r="G1497">
        <v>68</v>
      </c>
      <c r="H1497">
        <v>553</v>
      </c>
      <c r="I1497">
        <v>1.99</v>
      </c>
      <c r="J1497">
        <v>167853</v>
      </c>
      <c r="K1497">
        <v>62368</v>
      </c>
      <c r="L1497">
        <v>14.3</v>
      </c>
      <c r="M1497">
        <v>34.4</v>
      </c>
      <c r="N1497">
        <v>127</v>
      </c>
      <c r="O1497">
        <v>2026</v>
      </c>
      <c r="P1497">
        <f>EV_DATA[[#This Row],[avg_ev_price_usd]]*EV_DATA[[#This Row],[ev_sales_units]]</f>
        <v>8721229280</v>
      </c>
      <c r="Q1497">
        <f>(EV_DATA[[#This Row],[vehicle_range_km]]/EV_DATA[[#This Row],[battery_capacity_kwh]])</f>
        <v>8.132352941176471</v>
      </c>
      <c r="R1497">
        <f>(EV_DATA[[#This Row],[avg_ev_price_usd]]/EV_DATA[[#This Row],[vehicle_range_km]])</f>
        <v>112.78119349005425</v>
      </c>
      <c r="S1497">
        <f>(EV_DATA[[#This Row],[charging_stations]]/EV_DATA[[#This Row],[ev_sales_units]])*1000</f>
        <v>1200.3647155576216</v>
      </c>
      <c r="T1497" t="s">
        <v>20</v>
      </c>
    </row>
    <row r="1498" spans="1:20" x14ac:dyDescent="0.3">
      <c r="A1498" t="s">
        <v>1541</v>
      </c>
      <c r="B1498" t="s">
        <v>49</v>
      </c>
      <c r="C1498" t="s">
        <v>23</v>
      </c>
      <c r="D1498" t="s">
        <v>72</v>
      </c>
      <c r="E1498" t="s">
        <v>37</v>
      </c>
      <c r="F1498">
        <v>364756</v>
      </c>
      <c r="G1498">
        <v>108</v>
      </c>
      <c r="H1498">
        <v>416</v>
      </c>
      <c r="I1498">
        <v>2.65</v>
      </c>
      <c r="J1498">
        <v>140520</v>
      </c>
      <c r="K1498">
        <v>64059</v>
      </c>
      <c r="L1498">
        <v>15.7</v>
      </c>
      <c r="M1498">
        <v>41.7</v>
      </c>
      <c r="N1498">
        <v>221.4</v>
      </c>
      <c r="O1498">
        <v>2026</v>
      </c>
      <c r="P1498">
        <f>EV_DATA[[#This Row],[avg_ev_price_usd]]*EV_DATA[[#This Row],[ev_sales_units]]</f>
        <v>23365904604</v>
      </c>
      <c r="Q1498">
        <f>(EV_DATA[[#This Row],[vehicle_range_km]]/EV_DATA[[#This Row],[battery_capacity_kwh]])</f>
        <v>3.8518518518518516</v>
      </c>
      <c r="R1498">
        <f>(EV_DATA[[#This Row],[avg_ev_price_usd]]/EV_DATA[[#This Row],[vehicle_range_km]])</f>
        <v>153.98798076923077</v>
      </c>
      <c r="S1498">
        <f>(EV_DATA[[#This Row],[charging_stations]]/EV_DATA[[#This Row],[ev_sales_units]])*1000</f>
        <v>385.2438342343923</v>
      </c>
      <c r="T1498" t="s">
        <v>34</v>
      </c>
    </row>
    <row r="1499" spans="1:20" x14ac:dyDescent="0.3">
      <c r="A1499" t="s">
        <v>1542</v>
      </c>
      <c r="B1499" t="s">
        <v>16</v>
      </c>
      <c r="C1499" t="s">
        <v>17</v>
      </c>
      <c r="D1499" t="s">
        <v>18</v>
      </c>
      <c r="E1499" t="s">
        <v>33</v>
      </c>
      <c r="F1499">
        <v>666052</v>
      </c>
      <c r="G1499">
        <v>92</v>
      </c>
      <c r="H1499">
        <v>618</v>
      </c>
      <c r="I1499">
        <v>2.5499999999999998</v>
      </c>
      <c r="J1499">
        <v>178236</v>
      </c>
      <c r="K1499">
        <v>36019</v>
      </c>
      <c r="L1499">
        <v>17.100000000000001</v>
      </c>
      <c r="M1499">
        <v>17.600000000000001</v>
      </c>
      <c r="N1499">
        <v>118.7</v>
      </c>
      <c r="O1499">
        <v>2026</v>
      </c>
      <c r="P1499">
        <f>EV_DATA[[#This Row],[avg_ev_price_usd]]*EV_DATA[[#This Row],[ev_sales_units]]</f>
        <v>23990526988</v>
      </c>
      <c r="Q1499">
        <f>(EV_DATA[[#This Row],[vehicle_range_km]]/EV_DATA[[#This Row],[battery_capacity_kwh]])</f>
        <v>6.7173913043478262</v>
      </c>
      <c r="R1499">
        <f>(EV_DATA[[#This Row],[avg_ev_price_usd]]/EV_DATA[[#This Row],[vehicle_range_km]])</f>
        <v>58.283171521035598</v>
      </c>
      <c r="S1499">
        <f>(EV_DATA[[#This Row],[charging_stations]]/EV_DATA[[#This Row],[ev_sales_units]])*1000</f>
        <v>267.60072787109715</v>
      </c>
      <c r="T1499" t="s">
        <v>34</v>
      </c>
    </row>
    <row r="1500" spans="1:20" x14ac:dyDescent="0.3">
      <c r="A1500" t="s">
        <v>1543</v>
      </c>
      <c r="B1500" t="s">
        <v>55</v>
      </c>
      <c r="C1500" t="s">
        <v>40</v>
      </c>
      <c r="D1500" t="s">
        <v>43</v>
      </c>
      <c r="E1500" t="s">
        <v>19</v>
      </c>
      <c r="F1500">
        <v>354543</v>
      </c>
      <c r="G1500">
        <v>52</v>
      </c>
      <c r="H1500">
        <v>413</v>
      </c>
      <c r="I1500">
        <v>1.23</v>
      </c>
      <c r="J1500">
        <v>107586</v>
      </c>
      <c r="K1500">
        <v>52702</v>
      </c>
      <c r="L1500">
        <v>17.399999999999999</v>
      </c>
      <c r="M1500">
        <v>12.8</v>
      </c>
      <c r="N1500">
        <v>29.6</v>
      </c>
      <c r="O1500">
        <v>2026</v>
      </c>
      <c r="P1500">
        <f>EV_DATA[[#This Row],[avg_ev_price_usd]]*EV_DATA[[#This Row],[ev_sales_units]]</f>
        <v>18685125186</v>
      </c>
      <c r="Q1500">
        <f>(EV_DATA[[#This Row],[vehicle_range_km]]/EV_DATA[[#This Row],[battery_capacity_kwh]])</f>
        <v>7.9423076923076925</v>
      </c>
      <c r="R1500">
        <f>(EV_DATA[[#This Row],[avg_ev_price_usd]]/EV_DATA[[#This Row],[vehicle_range_km]])</f>
        <v>127.60774818401937</v>
      </c>
      <c r="S1500">
        <f>(EV_DATA[[#This Row],[charging_stations]]/EV_DATA[[#This Row],[ev_sales_units]])*1000</f>
        <v>303.4497931139523</v>
      </c>
      <c r="T1500" t="s">
        <v>34</v>
      </c>
    </row>
    <row r="1501" spans="1:20" x14ac:dyDescent="0.3">
      <c r="A1501" t="s">
        <v>1544</v>
      </c>
      <c r="B1501" t="s">
        <v>39</v>
      </c>
      <c r="C1501" t="s">
        <v>40</v>
      </c>
      <c r="D1501" t="s">
        <v>43</v>
      </c>
      <c r="E1501" t="s">
        <v>25</v>
      </c>
      <c r="F1501">
        <v>391603</v>
      </c>
      <c r="G1501">
        <v>88</v>
      </c>
      <c r="H1501">
        <v>318</v>
      </c>
      <c r="I1501">
        <v>1.56</v>
      </c>
      <c r="J1501">
        <v>47825</v>
      </c>
      <c r="K1501">
        <v>37794</v>
      </c>
      <c r="L1501">
        <v>13.1</v>
      </c>
      <c r="M1501">
        <v>61.1</v>
      </c>
      <c r="N1501">
        <v>89.2</v>
      </c>
      <c r="O1501">
        <v>2026</v>
      </c>
      <c r="P1501">
        <f>EV_DATA[[#This Row],[avg_ev_price_usd]]*EV_DATA[[#This Row],[ev_sales_units]]</f>
        <v>14800243782</v>
      </c>
      <c r="Q1501">
        <f>(EV_DATA[[#This Row],[vehicle_range_km]]/EV_DATA[[#This Row],[battery_capacity_kwh]])</f>
        <v>3.6136363636363638</v>
      </c>
      <c r="R1501">
        <f>(EV_DATA[[#This Row],[avg_ev_price_usd]]/EV_DATA[[#This Row],[vehicle_range_km]])</f>
        <v>118.84905660377359</v>
      </c>
      <c r="S1501">
        <f>(EV_DATA[[#This Row],[charging_stations]]/EV_DATA[[#This Row],[ev_sales_units]])*1000</f>
        <v>122.12623498798527</v>
      </c>
      <c r="T1501" t="s">
        <v>34</v>
      </c>
    </row>
    <row r="1502" spans="1:20" x14ac:dyDescent="0.3">
      <c r="A1502" t="s">
        <v>1545</v>
      </c>
      <c r="B1502" t="s">
        <v>61</v>
      </c>
      <c r="C1502" t="s">
        <v>40</v>
      </c>
      <c r="D1502" t="s">
        <v>43</v>
      </c>
      <c r="E1502" t="s">
        <v>33</v>
      </c>
      <c r="F1502">
        <v>459803</v>
      </c>
      <c r="G1502">
        <v>85</v>
      </c>
      <c r="H1502">
        <v>469</v>
      </c>
      <c r="I1502">
        <v>1.0900000000000001</v>
      </c>
      <c r="J1502">
        <v>4379</v>
      </c>
      <c r="K1502">
        <v>82696</v>
      </c>
      <c r="L1502">
        <v>21.1</v>
      </c>
      <c r="M1502">
        <v>41.8</v>
      </c>
      <c r="N1502">
        <v>231.3</v>
      </c>
      <c r="O1502">
        <v>2026</v>
      </c>
      <c r="P1502">
        <f>EV_DATA[[#This Row],[avg_ev_price_usd]]*EV_DATA[[#This Row],[ev_sales_units]]</f>
        <v>38023868888</v>
      </c>
      <c r="Q1502">
        <f>(EV_DATA[[#This Row],[vehicle_range_km]]/EV_DATA[[#This Row],[battery_capacity_kwh]])</f>
        <v>5.5176470588235293</v>
      </c>
      <c r="R1502">
        <f>(EV_DATA[[#This Row],[avg_ev_price_usd]]/EV_DATA[[#This Row],[vehicle_range_km]])</f>
        <v>176.32409381663112</v>
      </c>
      <c r="S1502">
        <f>(EV_DATA[[#This Row],[charging_stations]]/EV_DATA[[#This Row],[ev_sales_units]])*1000</f>
        <v>9.5236438213756767</v>
      </c>
      <c r="T1502" t="s">
        <v>20</v>
      </c>
    </row>
    <row r="1503" spans="1:20" x14ac:dyDescent="0.3">
      <c r="A1503" t="s">
        <v>1546</v>
      </c>
      <c r="B1503" t="s">
        <v>42</v>
      </c>
      <c r="C1503" t="s">
        <v>17</v>
      </c>
      <c r="D1503" t="s">
        <v>72</v>
      </c>
      <c r="E1503" t="s">
        <v>19</v>
      </c>
      <c r="F1503">
        <v>423022</v>
      </c>
      <c r="G1503">
        <v>99</v>
      </c>
      <c r="H1503">
        <v>637</v>
      </c>
      <c r="I1503">
        <v>2.5</v>
      </c>
      <c r="J1503">
        <v>157510</v>
      </c>
      <c r="K1503">
        <v>61082</v>
      </c>
      <c r="L1503">
        <v>14.2</v>
      </c>
      <c r="M1503">
        <v>49.3</v>
      </c>
      <c r="N1503">
        <v>211.5</v>
      </c>
      <c r="O1503">
        <v>2026</v>
      </c>
      <c r="P1503">
        <f>EV_DATA[[#This Row],[avg_ev_price_usd]]*EV_DATA[[#This Row],[ev_sales_units]]</f>
        <v>25839029804</v>
      </c>
      <c r="Q1503">
        <f>(EV_DATA[[#This Row],[vehicle_range_km]]/EV_DATA[[#This Row],[battery_capacity_kwh]])</f>
        <v>6.4343434343434343</v>
      </c>
      <c r="R1503">
        <f>(EV_DATA[[#This Row],[avg_ev_price_usd]]/EV_DATA[[#This Row],[vehicle_range_km]])</f>
        <v>95.890109890109883</v>
      </c>
      <c r="S1503">
        <f>(EV_DATA[[#This Row],[charging_stations]]/EV_DATA[[#This Row],[ev_sales_units]])*1000</f>
        <v>372.34470074842443</v>
      </c>
      <c r="T1503" t="s">
        <v>34</v>
      </c>
    </row>
    <row r="1504" spans="1:20" x14ac:dyDescent="0.3">
      <c r="A1504" t="s">
        <v>1547</v>
      </c>
      <c r="B1504" t="s">
        <v>16</v>
      </c>
      <c r="C1504" t="s">
        <v>17</v>
      </c>
      <c r="D1504" t="s">
        <v>45</v>
      </c>
      <c r="E1504" t="s">
        <v>19</v>
      </c>
      <c r="F1504">
        <v>856221</v>
      </c>
      <c r="G1504">
        <v>56</v>
      </c>
      <c r="H1504">
        <v>296</v>
      </c>
      <c r="I1504">
        <v>1.73</v>
      </c>
      <c r="J1504">
        <v>47144</v>
      </c>
      <c r="K1504">
        <v>47730</v>
      </c>
      <c r="L1504">
        <v>24.3</v>
      </c>
      <c r="M1504">
        <v>36.1</v>
      </c>
      <c r="N1504">
        <v>24.3</v>
      </c>
      <c r="O1504">
        <v>2026</v>
      </c>
      <c r="P1504">
        <f>EV_DATA[[#This Row],[avg_ev_price_usd]]*EV_DATA[[#This Row],[ev_sales_units]]</f>
        <v>40867428330</v>
      </c>
      <c r="Q1504">
        <f>(EV_DATA[[#This Row],[vehicle_range_km]]/EV_DATA[[#This Row],[battery_capacity_kwh]])</f>
        <v>5.2857142857142856</v>
      </c>
      <c r="R1504">
        <f>(EV_DATA[[#This Row],[avg_ev_price_usd]]/EV_DATA[[#This Row],[vehicle_range_km]])</f>
        <v>161.25</v>
      </c>
      <c r="S1504">
        <f>(EV_DATA[[#This Row],[charging_stations]]/EV_DATA[[#This Row],[ev_sales_units]])*1000</f>
        <v>55.060550955886391</v>
      </c>
      <c r="T1504" t="s">
        <v>20</v>
      </c>
    </row>
    <row r="1505" spans="1:20" x14ac:dyDescent="0.3">
      <c r="A1505" t="s">
        <v>1548</v>
      </c>
      <c r="B1505" t="s">
        <v>55</v>
      </c>
      <c r="C1505" t="s">
        <v>40</v>
      </c>
      <c r="D1505" t="s">
        <v>36</v>
      </c>
      <c r="E1505" t="s">
        <v>25</v>
      </c>
      <c r="F1505">
        <v>751405</v>
      </c>
      <c r="G1505">
        <v>107</v>
      </c>
      <c r="H1505">
        <v>278</v>
      </c>
      <c r="I1505">
        <v>0.52</v>
      </c>
      <c r="J1505">
        <v>104305</v>
      </c>
      <c r="K1505">
        <v>34272</v>
      </c>
      <c r="L1505">
        <v>19.8</v>
      </c>
      <c r="M1505">
        <v>33.700000000000003</v>
      </c>
      <c r="N1505">
        <v>68.7</v>
      </c>
      <c r="O1505">
        <v>2026</v>
      </c>
      <c r="P1505">
        <f>EV_DATA[[#This Row],[avg_ev_price_usd]]*EV_DATA[[#This Row],[ev_sales_units]]</f>
        <v>25752152160</v>
      </c>
      <c r="Q1505">
        <f>(EV_DATA[[#This Row],[vehicle_range_km]]/EV_DATA[[#This Row],[battery_capacity_kwh]])</f>
        <v>2.5981308411214954</v>
      </c>
      <c r="R1505">
        <f>(EV_DATA[[#This Row],[avg_ev_price_usd]]/EV_DATA[[#This Row],[vehicle_range_km]])</f>
        <v>123.28057553956835</v>
      </c>
      <c r="S1505">
        <f>(EV_DATA[[#This Row],[charging_stations]]/EV_DATA[[#This Row],[ev_sales_units]])*1000</f>
        <v>138.8132897704966</v>
      </c>
      <c r="T1505" t="s">
        <v>34</v>
      </c>
    </row>
    <row r="1506" spans="1:20" x14ac:dyDescent="0.3">
      <c r="A1506" t="s">
        <v>1549</v>
      </c>
      <c r="B1506" t="s">
        <v>22</v>
      </c>
      <c r="C1506" t="s">
        <v>23</v>
      </c>
      <c r="D1506" t="s">
        <v>36</v>
      </c>
      <c r="E1506" t="s">
        <v>25</v>
      </c>
      <c r="F1506">
        <v>874620</v>
      </c>
      <c r="G1506">
        <v>64</v>
      </c>
      <c r="H1506">
        <v>275</v>
      </c>
      <c r="I1506">
        <v>2.41</v>
      </c>
      <c r="J1506">
        <v>67602</v>
      </c>
      <c r="K1506">
        <v>28252</v>
      </c>
      <c r="L1506">
        <v>24.6</v>
      </c>
      <c r="M1506">
        <v>20</v>
      </c>
      <c r="N1506">
        <v>185.7</v>
      </c>
      <c r="O1506">
        <v>2026</v>
      </c>
      <c r="P1506">
        <f>EV_DATA[[#This Row],[avg_ev_price_usd]]*EV_DATA[[#This Row],[ev_sales_units]]</f>
        <v>24709764240</v>
      </c>
      <c r="Q1506">
        <f>(EV_DATA[[#This Row],[vehicle_range_km]]/EV_DATA[[#This Row],[battery_capacity_kwh]])</f>
        <v>4.296875</v>
      </c>
      <c r="R1506">
        <f>(EV_DATA[[#This Row],[avg_ev_price_usd]]/EV_DATA[[#This Row],[vehicle_range_km]])</f>
        <v>102.73454545454545</v>
      </c>
      <c r="S1506">
        <f>(EV_DATA[[#This Row],[charging_stations]]/EV_DATA[[#This Row],[ev_sales_units]])*1000</f>
        <v>77.292995815325526</v>
      </c>
      <c r="T1506" t="s">
        <v>34</v>
      </c>
    </row>
    <row r="1507" spans="1:20" x14ac:dyDescent="0.3">
      <c r="A1507" t="s">
        <v>1550</v>
      </c>
      <c r="B1507" t="s">
        <v>16</v>
      </c>
      <c r="C1507" t="s">
        <v>17</v>
      </c>
      <c r="D1507" t="s">
        <v>47</v>
      </c>
      <c r="E1507" t="s">
        <v>25</v>
      </c>
      <c r="F1507">
        <v>499759</v>
      </c>
      <c r="G1507">
        <v>110</v>
      </c>
      <c r="H1507">
        <v>257</v>
      </c>
      <c r="I1507">
        <v>2.71</v>
      </c>
      <c r="J1507">
        <v>147295</v>
      </c>
      <c r="K1507">
        <v>57762</v>
      </c>
      <c r="L1507">
        <v>13.9</v>
      </c>
      <c r="M1507">
        <v>35.799999999999997</v>
      </c>
      <c r="N1507">
        <v>276.8</v>
      </c>
      <c r="O1507">
        <v>2026</v>
      </c>
      <c r="P1507">
        <f>EV_DATA[[#This Row],[avg_ev_price_usd]]*EV_DATA[[#This Row],[ev_sales_units]]</f>
        <v>28867079358</v>
      </c>
      <c r="Q1507">
        <f>(EV_DATA[[#This Row],[vehicle_range_km]]/EV_DATA[[#This Row],[battery_capacity_kwh]])</f>
        <v>2.3363636363636364</v>
      </c>
      <c r="R1507">
        <f>(EV_DATA[[#This Row],[avg_ev_price_usd]]/EV_DATA[[#This Row],[vehicle_range_km]])</f>
        <v>224.75486381322958</v>
      </c>
      <c r="S1507">
        <f>(EV_DATA[[#This Row],[charging_stations]]/EV_DATA[[#This Row],[ev_sales_units]])*1000</f>
        <v>294.73206085333129</v>
      </c>
      <c r="T1507" t="s">
        <v>20</v>
      </c>
    </row>
    <row r="1508" spans="1:20" x14ac:dyDescent="0.3">
      <c r="A1508" t="s">
        <v>1551</v>
      </c>
      <c r="B1508" t="s">
        <v>52</v>
      </c>
      <c r="C1508" t="s">
        <v>40</v>
      </c>
      <c r="D1508" t="s">
        <v>58</v>
      </c>
      <c r="E1508" t="s">
        <v>19</v>
      </c>
      <c r="F1508">
        <v>189862</v>
      </c>
      <c r="G1508">
        <v>89</v>
      </c>
      <c r="H1508">
        <v>464</v>
      </c>
      <c r="I1508">
        <v>1.34</v>
      </c>
      <c r="J1508">
        <v>172323</v>
      </c>
      <c r="K1508">
        <v>65230</v>
      </c>
      <c r="L1508">
        <v>12.7</v>
      </c>
      <c r="M1508">
        <v>64.8</v>
      </c>
      <c r="N1508">
        <v>36.799999999999997</v>
      </c>
      <c r="O1508">
        <v>2026</v>
      </c>
      <c r="P1508">
        <f>EV_DATA[[#This Row],[avg_ev_price_usd]]*EV_DATA[[#This Row],[ev_sales_units]]</f>
        <v>12384698260</v>
      </c>
      <c r="Q1508">
        <f>(EV_DATA[[#This Row],[vehicle_range_km]]/EV_DATA[[#This Row],[battery_capacity_kwh]])</f>
        <v>5.213483146067416</v>
      </c>
      <c r="R1508">
        <f>(EV_DATA[[#This Row],[avg_ev_price_usd]]/EV_DATA[[#This Row],[vehicle_range_km]])</f>
        <v>140.58189655172413</v>
      </c>
      <c r="S1508">
        <f>(EV_DATA[[#This Row],[charging_stations]]/EV_DATA[[#This Row],[ev_sales_units]])*1000</f>
        <v>907.62237835901874</v>
      </c>
      <c r="T1508" t="s">
        <v>34</v>
      </c>
    </row>
    <row r="1509" spans="1:20" x14ac:dyDescent="0.3">
      <c r="A1509" t="s">
        <v>1552</v>
      </c>
      <c r="B1509" t="s">
        <v>61</v>
      </c>
      <c r="C1509" t="s">
        <v>40</v>
      </c>
      <c r="D1509" t="s">
        <v>29</v>
      </c>
      <c r="E1509" t="s">
        <v>25</v>
      </c>
      <c r="F1509">
        <v>757484</v>
      </c>
      <c r="G1509">
        <v>49</v>
      </c>
      <c r="H1509">
        <v>316</v>
      </c>
      <c r="I1509">
        <v>2.41</v>
      </c>
      <c r="J1509">
        <v>6951</v>
      </c>
      <c r="K1509">
        <v>42291</v>
      </c>
      <c r="L1509">
        <v>22.6</v>
      </c>
      <c r="M1509">
        <v>27.2</v>
      </c>
      <c r="N1509">
        <v>6.6</v>
      </c>
      <c r="O1509">
        <v>2026</v>
      </c>
      <c r="P1509">
        <f>EV_DATA[[#This Row],[avg_ev_price_usd]]*EV_DATA[[#This Row],[ev_sales_units]]</f>
        <v>32034755844</v>
      </c>
      <c r="Q1509">
        <f>(EV_DATA[[#This Row],[vehicle_range_km]]/EV_DATA[[#This Row],[battery_capacity_kwh]])</f>
        <v>6.4489795918367347</v>
      </c>
      <c r="R1509">
        <f>(EV_DATA[[#This Row],[avg_ev_price_usd]]/EV_DATA[[#This Row],[vehicle_range_km]])</f>
        <v>133.83227848101265</v>
      </c>
      <c r="S1509">
        <f>(EV_DATA[[#This Row],[charging_stations]]/EV_DATA[[#This Row],[ev_sales_units]])*1000</f>
        <v>9.1764314493771497</v>
      </c>
      <c r="T1509" t="s">
        <v>34</v>
      </c>
    </row>
    <row r="1510" spans="1:20" x14ac:dyDescent="0.3">
      <c r="A1510" t="s">
        <v>1553</v>
      </c>
      <c r="B1510" t="s">
        <v>55</v>
      </c>
      <c r="C1510" t="s">
        <v>40</v>
      </c>
      <c r="D1510" t="s">
        <v>31</v>
      </c>
      <c r="E1510" t="s">
        <v>33</v>
      </c>
      <c r="F1510">
        <v>168871</v>
      </c>
      <c r="G1510">
        <v>112</v>
      </c>
      <c r="H1510">
        <v>624</v>
      </c>
      <c r="I1510">
        <v>1.95</v>
      </c>
      <c r="J1510">
        <v>15805</v>
      </c>
      <c r="K1510">
        <v>50950</v>
      </c>
      <c r="L1510">
        <v>23.6</v>
      </c>
      <c r="M1510">
        <v>15.7</v>
      </c>
      <c r="N1510">
        <v>249.1</v>
      </c>
      <c r="O1510">
        <v>2026</v>
      </c>
      <c r="P1510">
        <f>EV_DATA[[#This Row],[avg_ev_price_usd]]*EV_DATA[[#This Row],[ev_sales_units]]</f>
        <v>8603977450</v>
      </c>
      <c r="Q1510">
        <f>(EV_DATA[[#This Row],[vehicle_range_km]]/EV_DATA[[#This Row],[battery_capacity_kwh]])</f>
        <v>5.5714285714285712</v>
      </c>
      <c r="R1510">
        <f>(EV_DATA[[#This Row],[avg_ev_price_usd]]/EV_DATA[[#This Row],[vehicle_range_km]])</f>
        <v>81.650641025641022</v>
      </c>
      <c r="S1510">
        <f>(EV_DATA[[#This Row],[charging_stations]]/EV_DATA[[#This Row],[ev_sales_units]])*1000</f>
        <v>93.592150221174748</v>
      </c>
      <c r="T1510" t="s">
        <v>20</v>
      </c>
    </row>
    <row r="1511" spans="1:20" x14ac:dyDescent="0.3">
      <c r="A1511" t="s">
        <v>1554</v>
      </c>
      <c r="B1511" t="s">
        <v>55</v>
      </c>
      <c r="C1511" t="s">
        <v>40</v>
      </c>
      <c r="D1511" t="s">
        <v>24</v>
      </c>
      <c r="E1511" t="s">
        <v>25</v>
      </c>
      <c r="F1511">
        <v>829997</v>
      </c>
      <c r="G1511">
        <v>64</v>
      </c>
      <c r="H1511">
        <v>547</v>
      </c>
      <c r="I1511">
        <v>2.75</v>
      </c>
      <c r="J1511">
        <v>163020</v>
      </c>
      <c r="K1511">
        <v>81312</v>
      </c>
      <c r="L1511">
        <v>21.8</v>
      </c>
      <c r="M1511">
        <v>15.9</v>
      </c>
      <c r="N1511">
        <v>193.7</v>
      </c>
      <c r="O1511">
        <v>2026</v>
      </c>
      <c r="P1511">
        <f>EV_DATA[[#This Row],[avg_ev_price_usd]]*EV_DATA[[#This Row],[ev_sales_units]]</f>
        <v>67488716064</v>
      </c>
      <c r="Q1511">
        <f>(EV_DATA[[#This Row],[vehicle_range_km]]/EV_DATA[[#This Row],[battery_capacity_kwh]])</f>
        <v>8.546875</v>
      </c>
      <c r="R1511">
        <f>(EV_DATA[[#This Row],[avg_ev_price_usd]]/EV_DATA[[#This Row],[vehicle_range_km]])</f>
        <v>148.6508226691042</v>
      </c>
      <c r="S1511">
        <f>(EV_DATA[[#This Row],[charging_stations]]/EV_DATA[[#This Row],[ev_sales_units]])*1000</f>
        <v>196.41034847113906</v>
      </c>
      <c r="T1511" t="s">
        <v>20</v>
      </c>
    </row>
    <row r="1512" spans="1:20" x14ac:dyDescent="0.3">
      <c r="A1512" t="s">
        <v>1555</v>
      </c>
      <c r="B1512" t="s">
        <v>61</v>
      </c>
      <c r="C1512" t="s">
        <v>40</v>
      </c>
      <c r="D1512" t="s">
        <v>18</v>
      </c>
      <c r="E1512" t="s">
        <v>37</v>
      </c>
      <c r="F1512">
        <v>703472</v>
      </c>
      <c r="G1512">
        <v>64</v>
      </c>
      <c r="H1512">
        <v>435</v>
      </c>
      <c r="I1512">
        <v>1.72</v>
      </c>
      <c r="J1512">
        <v>93765</v>
      </c>
      <c r="K1512">
        <v>37935</v>
      </c>
      <c r="L1512">
        <v>12</v>
      </c>
      <c r="M1512">
        <v>62.5</v>
      </c>
      <c r="N1512">
        <v>109.6</v>
      </c>
      <c r="O1512">
        <v>2026</v>
      </c>
      <c r="P1512">
        <f>EV_DATA[[#This Row],[avg_ev_price_usd]]*EV_DATA[[#This Row],[ev_sales_units]]</f>
        <v>26686210320</v>
      </c>
      <c r="Q1512">
        <f>(EV_DATA[[#This Row],[vehicle_range_km]]/EV_DATA[[#This Row],[battery_capacity_kwh]])</f>
        <v>6.796875</v>
      </c>
      <c r="R1512">
        <f>(EV_DATA[[#This Row],[avg_ev_price_usd]]/EV_DATA[[#This Row],[vehicle_range_km]])</f>
        <v>87.206896551724142</v>
      </c>
      <c r="S1512">
        <f>(EV_DATA[[#This Row],[charging_stations]]/EV_DATA[[#This Row],[ev_sales_units]])*1000</f>
        <v>133.28888711988537</v>
      </c>
      <c r="T1512" t="s">
        <v>20</v>
      </c>
    </row>
    <row r="1513" spans="1:20" x14ac:dyDescent="0.3">
      <c r="A1513" t="s">
        <v>1556</v>
      </c>
      <c r="B1513" t="s">
        <v>16</v>
      </c>
      <c r="C1513" t="s">
        <v>17</v>
      </c>
      <c r="D1513" t="s">
        <v>31</v>
      </c>
      <c r="E1513" t="s">
        <v>37</v>
      </c>
      <c r="F1513">
        <v>280473</v>
      </c>
      <c r="G1513">
        <v>92</v>
      </c>
      <c r="H1513">
        <v>453</v>
      </c>
      <c r="I1513">
        <v>1.08</v>
      </c>
      <c r="J1513">
        <v>36707</v>
      </c>
      <c r="K1513">
        <v>58198</v>
      </c>
      <c r="L1513">
        <v>24.2</v>
      </c>
      <c r="M1513">
        <v>11.8</v>
      </c>
      <c r="N1513">
        <v>262.10000000000002</v>
      </c>
      <c r="O1513">
        <v>2026</v>
      </c>
      <c r="P1513">
        <f>EV_DATA[[#This Row],[avg_ev_price_usd]]*EV_DATA[[#This Row],[ev_sales_units]]</f>
        <v>16322967654</v>
      </c>
      <c r="Q1513">
        <f>(EV_DATA[[#This Row],[vehicle_range_km]]/EV_DATA[[#This Row],[battery_capacity_kwh]])</f>
        <v>4.9239130434782608</v>
      </c>
      <c r="R1513">
        <f>(EV_DATA[[#This Row],[avg_ev_price_usd]]/EV_DATA[[#This Row],[vehicle_range_km]])</f>
        <v>128.47240618101546</v>
      </c>
      <c r="S1513">
        <f>(EV_DATA[[#This Row],[charging_stations]]/EV_DATA[[#This Row],[ev_sales_units]])*1000</f>
        <v>130.87534272461161</v>
      </c>
      <c r="T1513" t="s">
        <v>20</v>
      </c>
    </row>
    <row r="1514" spans="1:20" x14ac:dyDescent="0.3">
      <c r="A1514" t="s">
        <v>1557</v>
      </c>
      <c r="B1514" t="s">
        <v>52</v>
      </c>
      <c r="C1514" t="s">
        <v>40</v>
      </c>
      <c r="D1514" t="s">
        <v>47</v>
      </c>
      <c r="E1514" t="s">
        <v>33</v>
      </c>
      <c r="F1514">
        <v>835566</v>
      </c>
      <c r="G1514">
        <v>49</v>
      </c>
      <c r="H1514">
        <v>471</v>
      </c>
      <c r="I1514">
        <v>2.7</v>
      </c>
      <c r="J1514">
        <v>55144</v>
      </c>
      <c r="K1514">
        <v>84507</v>
      </c>
      <c r="L1514">
        <v>17.5</v>
      </c>
      <c r="M1514">
        <v>46.3</v>
      </c>
      <c r="N1514">
        <v>264.89999999999998</v>
      </c>
      <c r="O1514">
        <v>2026</v>
      </c>
      <c r="P1514">
        <f>EV_DATA[[#This Row],[avg_ev_price_usd]]*EV_DATA[[#This Row],[ev_sales_units]]</f>
        <v>70611175962</v>
      </c>
      <c r="Q1514">
        <f>(EV_DATA[[#This Row],[vehicle_range_km]]/EV_DATA[[#This Row],[battery_capacity_kwh]])</f>
        <v>9.612244897959183</v>
      </c>
      <c r="R1514">
        <f>(EV_DATA[[#This Row],[avg_ev_price_usd]]/EV_DATA[[#This Row],[vehicle_range_km]])</f>
        <v>179.4203821656051</v>
      </c>
      <c r="S1514">
        <f>(EV_DATA[[#This Row],[charging_stations]]/EV_DATA[[#This Row],[ev_sales_units]])*1000</f>
        <v>65.995983560843783</v>
      </c>
      <c r="T1514" t="s">
        <v>20</v>
      </c>
    </row>
    <row r="1515" spans="1:20" x14ac:dyDescent="0.3">
      <c r="A1515" t="s">
        <v>1558</v>
      </c>
      <c r="B1515" t="s">
        <v>61</v>
      </c>
      <c r="C1515" t="s">
        <v>40</v>
      </c>
      <c r="D1515" t="s">
        <v>24</v>
      </c>
      <c r="E1515" t="s">
        <v>25</v>
      </c>
      <c r="F1515">
        <v>841055</v>
      </c>
      <c r="G1515">
        <v>102</v>
      </c>
      <c r="H1515">
        <v>580</v>
      </c>
      <c r="I1515">
        <v>0.8</v>
      </c>
      <c r="J1515">
        <v>25291</v>
      </c>
      <c r="K1515">
        <v>52707</v>
      </c>
      <c r="L1515">
        <v>12.8</v>
      </c>
      <c r="M1515">
        <v>39.1</v>
      </c>
      <c r="N1515">
        <v>188.6</v>
      </c>
      <c r="O1515">
        <v>2026</v>
      </c>
      <c r="P1515">
        <f>EV_DATA[[#This Row],[avg_ev_price_usd]]*EV_DATA[[#This Row],[ev_sales_units]]</f>
        <v>44329485885</v>
      </c>
      <c r="Q1515">
        <f>(EV_DATA[[#This Row],[vehicle_range_km]]/EV_DATA[[#This Row],[battery_capacity_kwh]])</f>
        <v>5.6862745098039218</v>
      </c>
      <c r="R1515">
        <f>(EV_DATA[[#This Row],[avg_ev_price_usd]]/EV_DATA[[#This Row],[vehicle_range_km]])</f>
        <v>90.874137931034483</v>
      </c>
      <c r="S1515">
        <f>(EV_DATA[[#This Row],[charging_stations]]/EV_DATA[[#This Row],[ev_sales_units]])*1000</f>
        <v>30.070566134200497</v>
      </c>
      <c r="T1515" t="s">
        <v>34</v>
      </c>
    </row>
    <row r="1516" spans="1:20" x14ac:dyDescent="0.3">
      <c r="A1516" t="s">
        <v>1559</v>
      </c>
      <c r="B1516" t="s">
        <v>42</v>
      </c>
      <c r="C1516" t="s">
        <v>17</v>
      </c>
      <c r="D1516" t="s">
        <v>45</v>
      </c>
      <c r="E1516" t="s">
        <v>19</v>
      </c>
      <c r="F1516">
        <v>557637</v>
      </c>
      <c r="G1516">
        <v>90</v>
      </c>
      <c r="H1516">
        <v>448</v>
      </c>
      <c r="I1516">
        <v>2.97</v>
      </c>
      <c r="J1516">
        <v>106513</v>
      </c>
      <c r="K1516">
        <v>60380</v>
      </c>
      <c r="L1516">
        <v>20.399999999999999</v>
      </c>
      <c r="M1516">
        <v>12.4</v>
      </c>
      <c r="N1516">
        <v>48.7</v>
      </c>
      <c r="O1516">
        <v>2026</v>
      </c>
      <c r="P1516">
        <f>EV_DATA[[#This Row],[avg_ev_price_usd]]*EV_DATA[[#This Row],[ev_sales_units]]</f>
        <v>33670122060</v>
      </c>
      <c r="Q1516">
        <f>(EV_DATA[[#This Row],[vehicle_range_km]]/EV_DATA[[#This Row],[battery_capacity_kwh]])</f>
        <v>4.9777777777777779</v>
      </c>
      <c r="R1516">
        <f>(EV_DATA[[#This Row],[avg_ev_price_usd]]/EV_DATA[[#This Row],[vehicle_range_km]])</f>
        <v>134.77678571428572</v>
      </c>
      <c r="S1516">
        <f>(EV_DATA[[#This Row],[charging_stations]]/EV_DATA[[#This Row],[ev_sales_units]])*1000</f>
        <v>191.00777028783958</v>
      </c>
      <c r="T1516" t="s">
        <v>34</v>
      </c>
    </row>
    <row r="1517" spans="1:20" x14ac:dyDescent="0.3">
      <c r="A1517" t="s">
        <v>1560</v>
      </c>
      <c r="B1517" t="s">
        <v>49</v>
      </c>
      <c r="C1517" t="s">
        <v>23</v>
      </c>
      <c r="D1517" t="s">
        <v>24</v>
      </c>
      <c r="E1517" t="s">
        <v>37</v>
      </c>
      <c r="F1517">
        <v>51846</v>
      </c>
      <c r="G1517">
        <v>106</v>
      </c>
      <c r="H1517">
        <v>415</v>
      </c>
      <c r="I1517">
        <v>1.04</v>
      </c>
      <c r="J1517">
        <v>41653</v>
      </c>
      <c r="K1517">
        <v>84509</v>
      </c>
      <c r="L1517">
        <v>20.9</v>
      </c>
      <c r="M1517">
        <v>40.1</v>
      </c>
      <c r="N1517">
        <v>59</v>
      </c>
      <c r="O1517">
        <v>2026</v>
      </c>
      <c r="P1517">
        <f>EV_DATA[[#This Row],[avg_ev_price_usd]]*EV_DATA[[#This Row],[ev_sales_units]]</f>
        <v>4381453614</v>
      </c>
      <c r="Q1517">
        <f>(EV_DATA[[#This Row],[vehicle_range_km]]/EV_DATA[[#This Row],[battery_capacity_kwh]])</f>
        <v>3.9150943396226414</v>
      </c>
      <c r="R1517">
        <f>(EV_DATA[[#This Row],[avg_ev_price_usd]]/EV_DATA[[#This Row],[vehicle_range_km]])</f>
        <v>203.63614457831326</v>
      </c>
      <c r="S1517">
        <f>(EV_DATA[[#This Row],[charging_stations]]/EV_DATA[[#This Row],[ev_sales_units]])*1000</f>
        <v>803.39852640512288</v>
      </c>
      <c r="T1517" t="s">
        <v>20</v>
      </c>
    </row>
    <row r="1518" spans="1:20" x14ac:dyDescent="0.3">
      <c r="A1518" t="s">
        <v>1561</v>
      </c>
      <c r="B1518" t="s">
        <v>52</v>
      </c>
      <c r="C1518" t="s">
        <v>40</v>
      </c>
      <c r="D1518" t="s">
        <v>36</v>
      </c>
      <c r="E1518" t="s">
        <v>33</v>
      </c>
      <c r="F1518">
        <v>827889</v>
      </c>
      <c r="G1518">
        <v>42</v>
      </c>
      <c r="H1518">
        <v>503</v>
      </c>
      <c r="I1518">
        <v>1.1200000000000001</v>
      </c>
      <c r="J1518">
        <v>88428</v>
      </c>
      <c r="K1518">
        <v>28248</v>
      </c>
      <c r="L1518">
        <v>24.2</v>
      </c>
      <c r="M1518">
        <v>63.6</v>
      </c>
      <c r="N1518">
        <v>176.7</v>
      </c>
      <c r="O1518">
        <v>2026</v>
      </c>
      <c r="P1518">
        <f>EV_DATA[[#This Row],[avg_ev_price_usd]]*EV_DATA[[#This Row],[ev_sales_units]]</f>
        <v>23386208472</v>
      </c>
      <c r="Q1518">
        <f>(EV_DATA[[#This Row],[vehicle_range_km]]/EV_DATA[[#This Row],[battery_capacity_kwh]])</f>
        <v>11.976190476190476</v>
      </c>
      <c r="R1518">
        <f>(EV_DATA[[#This Row],[avg_ev_price_usd]]/EV_DATA[[#This Row],[vehicle_range_km]])</f>
        <v>56.159045725646124</v>
      </c>
      <c r="S1518">
        <f>(EV_DATA[[#This Row],[charging_stations]]/EV_DATA[[#This Row],[ev_sales_units]])*1000</f>
        <v>106.81142037157156</v>
      </c>
      <c r="T1518" t="s">
        <v>20</v>
      </c>
    </row>
    <row r="1519" spans="1:20" x14ac:dyDescent="0.3">
      <c r="A1519" t="s">
        <v>1562</v>
      </c>
      <c r="B1519" t="s">
        <v>39</v>
      </c>
      <c r="C1519" t="s">
        <v>40</v>
      </c>
      <c r="D1519" t="s">
        <v>29</v>
      </c>
      <c r="E1519" t="s">
        <v>25</v>
      </c>
      <c r="F1519">
        <v>424739</v>
      </c>
      <c r="G1519">
        <v>82</v>
      </c>
      <c r="H1519">
        <v>562</v>
      </c>
      <c r="I1519">
        <v>0.92</v>
      </c>
      <c r="J1519">
        <v>81063</v>
      </c>
      <c r="K1519">
        <v>45094</v>
      </c>
      <c r="L1519">
        <v>14.1</v>
      </c>
      <c r="M1519">
        <v>58.2</v>
      </c>
      <c r="N1519">
        <v>52.2</v>
      </c>
      <c r="O1519">
        <v>2026</v>
      </c>
      <c r="P1519">
        <f>EV_DATA[[#This Row],[avg_ev_price_usd]]*EV_DATA[[#This Row],[ev_sales_units]]</f>
        <v>19153180466</v>
      </c>
      <c r="Q1519">
        <f>(EV_DATA[[#This Row],[vehicle_range_km]]/EV_DATA[[#This Row],[battery_capacity_kwh]])</f>
        <v>6.8536585365853657</v>
      </c>
      <c r="R1519">
        <f>(EV_DATA[[#This Row],[avg_ev_price_usd]]/EV_DATA[[#This Row],[vehicle_range_km]])</f>
        <v>80.238434163701072</v>
      </c>
      <c r="S1519">
        <f>(EV_DATA[[#This Row],[charging_stations]]/EV_DATA[[#This Row],[ev_sales_units]])*1000</f>
        <v>190.8536771994095</v>
      </c>
      <c r="T1519" t="s">
        <v>20</v>
      </c>
    </row>
    <row r="1520" spans="1:20" x14ac:dyDescent="0.3">
      <c r="A1520" t="s">
        <v>1563</v>
      </c>
      <c r="B1520" t="s">
        <v>52</v>
      </c>
      <c r="C1520" t="s">
        <v>40</v>
      </c>
      <c r="D1520" t="s">
        <v>24</v>
      </c>
      <c r="E1520" t="s">
        <v>37</v>
      </c>
      <c r="F1520">
        <v>706454</v>
      </c>
      <c r="G1520">
        <v>58</v>
      </c>
      <c r="H1520">
        <v>273</v>
      </c>
      <c r="I1520">
        <v>2.4500000000000002</v>
      </c>
      <c r="J1520">
        <v>149247</v>
      </c>
      <c r="K1520">
        <v>36504</v>
      </c>
      <c r="L1520">
        <v>14.6</v>
      </c>
      <c r="M1520">
        <v>42.2</v>
      </c>
      <c r="N1520">
        <v>26.8</v>
      </c>
      <c r="O1520">
        <v>2026</v>
      </c>
      <c r="P1520">
        <f>EV_DATA[[#This Row],[avg_ev_price_usd]]*EV_DATA[[#This Row],[ev_sales_units]]</f>
        <v>25788396816</v>
      </c>
      <c r="Q1520">
        <f>(EV_DATA[[#This Row],[vehicle_range_km]]/EV_DATA[[#This Row],[battery_capacity_kwh]])</f>
        <v>4.7068965517241379</v>
      </c>
      <c r="R1520">
        <f>(EV_DATA[[#This Row],[avg_ev_price_usd]]/EV_DATA[[#This Row],[vehicle_range_km]])</f>
        <v>133.71428571428572</v>
      </c>
      <c r="S1520">
        <f>(EV_DATA[[#This Row],[charging_stations]]/EV_DATA[[#This Row],[ev_sales_units]])*1000</f>
        <v>211.26216285844512</v>
      </c>
      <c r="T1520" t="s">
        <v>34</v>
      </c>
    </row>
    <row r="1521" spans="1:20" x14ac:dyDescent="0.3">
      <c r="A1521" t="s">
        <v>1564</v>
      </c>
      <c r="B1521" t="s">
        <v>61</v>
      </c>
      <c r="C1521" t="s">
        <v>40</v>
      </c>
      <c r="D1521" t="s">
        <v>47</v>
      </c>
      <c r="E1521" t="s">
        <v>37</v>
      </c>
      <c r="F1521">
        <v>293984</v>
      </c>
      <c r="G1521">
        <v>109</v>
      </c>
      <c r="H1521">
        <v>316</v>
      </c>
      <c r="I1521">
        <v>1.22</v>
      </c>
      <c r="J1521">
        <v>51194</v>
      </c>
      <c r="K1521">
        <v>44152</v>
      </c>
      <c r="L1521">
        <v>17.8</v>
      </c>
      <c r="M1521">
        <v>62.7</v>
      </c>
      <c r="N1521">
        <v>199.2</v>
      </c>
      <c r="O1521">
        <v>2026</v>
      </c>
      <c r="P1521">
        <f>EV_DATA[[#This Row],[avg_ev_price_usd]]*EV_DATA[[#This Row],[ev_sales_units]]</f>
        <v>12979981568</v>
      </c>
      <c r="Q1521">
        <f>(EV_DATA[[#This Row],[vehicle_range_km]]/EV_DATA[[#This Row],[battery_capacity_kwh]])</f>
        <v>2.8990825688073394</v>
      </c>
      <c r="R1521">
        <f>(EV_DATA[[#This Row],[avg_ev_price_usd]]/EV_DATA[[#This Row],[vehicle_range_km]])</f>
        <v>139.72151898734177</v>
      </c>
      <c r="S1521">
        <f>(EV_DATA[[#This Row],[charging_stations]]/EV_DATA[[#This Row],[ev_sales_units]])*1000</f>
        <v>174.13872863829323</v>
      </c>
      <c r="T1521" t="s">
        <v>34</v>
      </c>
    </row>
    <row r="1522" spans="1:20" x14ac:dyDescent="0.3">
      <c r="A1522" t="s">
        <v>1565</v>
      </c>
      <c r="B1522" t="s">
        <v>27</v>
      </c>
      <c r="C1522" t="s">
        <v>28</v>
      </c>
      <c r="D1522" t="s">
        <v>47</v>
      </c>
      <c r="E1522" t="s">
        <v>37</v>
      </c>
      <c r="F1522">
        <v>434296</v>
      </c>
      <c r="G1522">
        <v>40</v>
      </c>
      <c r="H1522">
        <v>486</v>
      </c>
      <c r="I1522">
        <v>1.67</v>
      </c>
      <c r="J1522">
        <v>99151</v>
      </c>
      <c r="K1522">
        <v>30745</v>
      </c>
      <c r="L1522">
        <v>16.8</v>
      </c>
      <c r="M1522">
        <v>12.7</v>
      </c>
      <c r="N1522">
        <v>55</v>
      </c>
      <c r="O1522">
        <v>2026</v>
      </c>
      <c r="P1522">
        <f>EV_DATA[[#This Row],[avg_ev_price_usd]]*EV_DATA[[#This Row],[ev_sales_units]]</f>
        <v>13352430520</v>
      </c>
      <c r="Q1522">
        <f>(EV_DATA[[#This Row],[vehicle_range_km]]/EV_DATA[[#This Row],[battery_capacity_kwh]])</f>
        <v>12.15</v>
      </c>
      <c r="R1522">
        <f>(EV_DATA[[#This Row],[avg_ev_price_usd]]/EV_DATA[[#This Row],[vehicle_range_km]])</f>
        <v>63.261316872427983</v>
      </c>
      <c r="S1522">
        <f>(EV_DATA[[#This Row],[charging_stations]]/EV_DATA[[#This Row],[ev_sales_units]])*1000</f>
        <v>228.3028165122405</v>
      </c>
      <c r="T1522" t="s">
        <v>20</v>
      </c>
    </row>
    <row r="1523" spans="1:20" x14ac:dyDescent="0.3">
      <c r="A1523" t="s">
        <v>1566</v>
      </c>
      <c r="B1523" t="s">
        <v>49</v>
      </c>
      <c r="C1523" t="s">
        <v>23</v>
      </c>
      <c r="D1523" t="s">
        <v>18</v>
      </c>
      <c r="E1523" t="s">
        <v>33</v>
      </c>
      <c r="F1523">
        <v>47396</v>
      </c>
      <c r="G1523">
        <v>72</v>
      </c>
      <c r="H1523">
        <v>412</v>
      </c>
      <c r="I1523">
        <v>1.77</v>
      </c>
      <c r="J1523">
        <v>131994</v>
      </c>
      <c r="K1523">
        <v>53397</v>
      </c>
      <c r="L1523">
        <v>22.3</v>
      </c>
      <c r="M1523">
        <v>60.2</v>
      </c>
      <c r="N1523">
        <v>132.30000000000001</v>
      </c>
      <c r="O1523">
        <v>2026</v>
      </c>
      <c r="P1523">
        <f>EV_DATA[[#This Row],[avg_ev_price_usd]]*EV_DATA[[#This Row],[ev_sales_units]]</f>
        <v>2530804212</v>
      </c>
      <c r="Q1523">
        <f>(EV_DATA[[#This Row],[vehicle_range_km]]/EV_DATA[[#This Row],[battery_capacity_kwh]])</f>
        <v>5.7222222222222223</v>
      </c>
      <c r="R1523">
        <f>(EV_DATA[[#This Row],[avg_ev_price_usd]]/EV_DATA[[#This Row],[vehicle_range_km]])</f>
        <v>129.60436893203882</v>
      </c>
      <c r="S1523">
        <f>(EV_DATA[[#This Row],[charging_stations]]/EV_DATA[[#This Row],[ev_sales_units]])*1000</f>
        <v>2784.9185585281457</v>
      </c>
      <c r="T1523" t="s">
        <v>20</v>
      </c>
    </row>
    <row r="1524" spans="1:20" x14ac:dyDescent="0.3">
      <c r="A1524" t="s">
        <v>1567</v>
      </c>
      <c r="B1524" t="s">
        <v>39</v>
      </c>
      <c r="C1524" t="s">
        <v>40</v>
      </c>
      <c r="D1524" t="s">
        <v>43</v>
      </c>
      <c r="E1524" t="s">
        <v>33</v>
      </c>
      <c r="F1524">
        <v>440150</v>
      </c>
      <c r="G1524">
        <v>108</v>
      </c>
      <c r="H1524">
        <v>472</v>
      </c>
      <c r="I1524">
        <v>1.28</v>
      </c>
      <c r="J1524">
        <v>90560</v>
      </c>
      <c r="K1524">
        <v>60386</v>
      </c>
      <c r="L1524">
        <v>23.7</v>
      </c>
      <c r="M1524">
        <v>8.8000000000000007</v>
      </c>
      <c r="N1524">
        <v>29.6</v>
      </c>
      <c r="O1524">
        <v>2026</v>
      </c>
      <c r="P1524">
        <f>EV_DATA[[#This Row],[avg_ev_price_usd]]*EV_DATA[[#This Row],[ev_sales_units]]</f>
        <v>26578897900</v>
      </c>
      <c r="Q1524">
        <f>(EV_DATA[[#This Row],[vehicle_range_km]]/EV_DATA[[#This Row],[battery_capacity_kwh]])</f>
        <v>4.3703703703703702</v>
      </c>
      <c r="R1524">
        <f>(EV_DATA[[#This Row],[avg_ev_price_usd]]/EV_DATA[[#This Row],[vehicle_range_km]])</f>
        <v>127.9364406779661</v>
      </c>
      <c r="S1524">
        <f>(EV_DATA[[#This Row],[charging_stations]]/EV_DATA[[#This Row],[ev_sales_units]])*1000</f>
        <v>205.74804044075884</v>
      </c>
      <c r="T1524" t="s">
        <v>20</v>
      </c>
    </row>
    <row r="1525" spans="1:20" x14ac:dyDescent="0.3">
      <c r="A1525" t="s">
        <v>1568</v>
      </c>
      <c r="B1525" t="s">
        <v>27</v>
      </c>
      <c r="C1525" t="s">
        <v>28</v>
      </c>
      <c r="D1525" t="s">
        <v>29</v>
      </c>
      <c r="E1525" t="s">
        <v>19</v>
      </c>
      <c r="F1525">
        <v>892212</v>
      </c>
      <c r="G1525">
        <v>97</v>
      </c>
      <c r="H1525">
        <v>445</v>
      </c>
      <c r="I1525">
        <v>2.4700000000000002</v>
      </c>
      <c r="J1525">
        <v>177386</v>
      </c>
      <c r="K1525">
        <v>40487</v>
      </c>
      <c r="L1525">
        <v>13.6</v>
      </c>
      <c r="M1525">
        <v>46.1</v>
      </c>
      <c r="N1525">
        <v>155.69999999999999</v>
      </c>
      <c r="O1525">
        <v>2026</v>
      </c>
      <c r="P1525">
        <f>EV_DATA[[#This Row],[avg_ev_price_usd]]*EV_DATA[[#This Row],[ev_sales_units]]</f>
        <v>36122987244</v>
      </c>
      <c r="Q1525">
        <f>(EV_DATA[[#This Row],[vehicle_range_km]]/EV_DATA[[#This Row],[battery_capacity_kwh]])</f>
        <v>4.5876288659793811</v>
      </c>
      <c r="R1525">
        <f>(EV_DATA[[#This Row],[avg_ev_price_usd]]/EV_DATA[[#This Row],[vehicle_range_km]])</f>
        <v>90.982022471910113</v>
      </c>
      <c r="S1525">
        <f>(EV_DATA[[#This Row],[charging_stations]]/EV_DATA[[#This Row],[ev_sales_units]])*1000</f>
        <v>198.8159764719596</v>
      </c>
      <c r="T1525" t="s">
        <v>20</v>
      </c>
    </row>
    <row r="1526" spans="1:20" x14ac:dyDescent="0.3">
      <c r="A1526" t="s">
        <v>1569</v>
      </c>
      <c r="B1526" t="s">
        <v>16</v>
      </c>
      <c r="C1526" t="s">
        <v>17</v>
      </c>
      <c r="D1526" t="s">
        <v>29</v>
      </c>
      <c r="E1526" t="s">
        <v>33</v>
      </c>
      <c r="F1526">
        <v>278993</v>
      </c>
      <c r="G1526">
        <v>57</v>
      </c>
      <c r="H1526">
        <v>555</v>
      </c>
      <c r="I1526">
        <v>1.54</v>
      </c>
      <c r="J1526">
        <v>3765</v>
      </c>
      <c r="K1526">
        <v>71906</v>
      </c>
      <c r="L1526">
        <v>12.3</v>
      </c>
      <c r="M1526">
        <v>12.5</v>
      </c>
      <c r="N1526">
        <v>209.9</v>
      </c>
      <c r="O1526">
        <v>2026</v>
      </c>
      <c r="P1526">
        <f>EV_DATA[[#This Row],[avg_ev_price_usd]]*EV_DATA[[#This Row],[ev_sales_units]]</f>
        <v>20061270658</v>
      </c>
      <c r="Q1526">
        <f>(EV_DATA[[#This Row],[vehicle_range_km]]/EV_DATA[[#This Row],[battery_capacity_kwh]])</f>
        <v>9.7368421052631575</v>
      </c>
      <c r="R1526">
        <f>(EV_DATA[[#This Row],[avg_ev_price_usd]]/EV_DATA[[#This Row],[vehicle_range_km]])</f>
        <v>129.56036036036036</v>
      </c>
      <c r="S1526">
        <f>(EV_DATA[[#This Row],[charging_stations]]/EV_DATA[[#This Row],[ev_sales_units]])*1000</f>
        <v>13.494962239195965</v>
      </c>
      <c r="T1526" t="s">
        <v>20</v>
      </c>
    </row>
    <row r="1527" spans="1:20" x14ac:dyDescent="0.3">
      <c r="A1527" t="s">
        <v>1570</v>
      </c>
      <c r="B1527" t="s">
        <v>42</v>
      </c>
      <c r="C1527" t="s">
        <v>17</v>
      </c>
      <c r="D1527" t="s">
        <v>72</v>
      </c>
      <c r="E1527" t="s">
        <v>19</v>
      </c>
      <c r="F1527">
        <v>60874</v>
      </c>
      <c r="G1527">
        <v>89</v>
      </c>
      <c r="H1527">
        <v>492</v>
      </c>
      <c r="I1527">
        <v>1.43</v>
      </c>
      <c r="J1527">
        <v>57035</v>
      </c>
      <c r="K1527">
        <v>80216</v>
      </c>
      <c r="L1527">
        <v>16.399999999999999</v>
      </c>
      <c r="M1527">
        <v>55.6</v>
      </c>
      <c r="N1527">
        <v>50.3</v>
      </c>
      <c r="O1527">
        <v>2026</v>
      </c>
      <c r="P1527">
        <f>EV_DATA[[#This Row],[avg_ev_price_usd]]*EV_DATA[[#This Row],[ev_sales_units]]</f>
        <v>4883068784</v>
      </c>
      <c r="Q1527">
        <f>(EV_DATA[[#This Row],[vehicle_range_km]]/EV_DATA[[#This Row],[battery_capacity_kwh]])</f>
        <v>5.5280898876404496</v>
      </c>
      <c r="R1527">
        <f>(EV_DATA[[#This Row],[avg_ev_price_usd]]/EV_DATA[[#This Row],[vehicle_range_km]])</f>
        <v>163.04065040650406</v>
      </c>
      <c r="S1527">
        <f>(EV_DATA[[#This Row],[charging_stations]]/EV_DATA[[#This Row],[ev_sales_units]])*1000</f>
        <v>936.93530899891573</v>
      </c>
      <c r="T1527" t="s">
        <v>34</v>
      </c>
    </row>
    <row r="1528" spans="1:20" x14ac:dyDescent="0.3">
      <c r="A1528" t="s">
        <v>1571</v>
      </c>
      <c r="B1528" t="s">
        <v>22</v>
      </c>
      <c r="C1528" t="s">
        <v>23</v>
      </c>
      <c r="D1528" t="s">
        <v>18</v>
      </c>
      <c r="E1528" t="s">
        <v>25</v>
      </c>
      <c r="F1528">
        <v>270189</v>
      </c>
      <c r="G1528">
        <v>105</v>
      </c>
      <c r="H1528">
        <v>257</v>
      </c>
      <c r="I1528">
        <v>2.5</v>
      </c>
      <c r="J1528">
        <v>108938</v>
      </c>
      <c r="K1528">
        <v>59314</v>
      </c>
      <c r="L1528">
        <v>18.399999999999999</v>
      </c>
      <c r="M1528">
        <v>44.4</v>
      </c>
      <c r="N1528">
        <v>287.60000000000002</v>
      </c>
      <c r="O1528">
        <v>2026</v>
      </c>
      <c r="P1528">
        <f>EV_DATA[[#This Row],[avg_ev_price_usd]]*EV_DATA[[#This Row],[ev_sales_units]]</f>
        <v>16025990346</v>
      </c>
      <c r="Q1528">
        <f>(EV_DATA[[#This Row],[vehicle_range_km]]/EV_DATA[[#This Row],[battery_capacity_kwh]])</f>
        <v>2.4476190476190478</v>
      </c>
      <c r="R1528">
        <f>(EV_DATA[[#This Row],[avg_ev_price_usd]]/EV_DATA[[#This Row],[vehicle_range_km]])</f>
        <v>230.79377431906616</v>
      </c>
      <c r="S1528">
        <f>(EV_DATA[[#This Row],[charging_stations]]/EV_DATA[[#This Row],[ev_sales_units]])*1000</f>
        <v>403.19183978622368</v>
      </c>
      <c r="T1528" t="s">
        <v>20</v>
      </c>
    </row>
    <row r="1529" spans="1:20" x14ac:dyDescent="0.3">
      <c r="A1529" t="s">
        <v>1572</v>
      </c>
      <c r="B1529" t="s">
        <v>66</v>
      </c>
      <c r="C1529" t="s">
        <v>17</v>
      </c>
      <c r="D1529" t="s">
        <v>47</v>
      </c>
      <c r="E1529" t="s">
        <v>25</v>
      </c>
      <c r="F1529">
        <v>168290</v>
      </c>
      <c r="G1529">
        <v>61</v>
      </c>
      <c r="H1529">
        <v>359</v>
      </c>
      <c r="I1529">
        <v>1.81</v>
      </c>
      <c r="J1529">
        <v>80210</v>
      </c>
      <c r="K1529">
        <v>79397</v>
      </c>
      <c r="L1529">
        <v>14.6</v>
      </c>
      <c r="M1529">
        <v>57.4</v>
      </c>
      <c r="N1529">
        <v>257.39999999999998</v>
      </c>
      <c r="O1529">
        <v>2026</v>
      </c>
      <c r="P1529">
        <f>EV_DATA[[#This Row],[avg_ev_price_usd]]*EV_DATA[[#This Row],[ev_sales_units]]</f>
        <v>13361721130</v>
      </c>
      <c r="Q1529">
        <f>(EV_DATA[[#This Row],[vehicle_range_km]]/EV_DATA[[#This Row],[battery_capacity_kwh]])</f>
        <v>5.8852459016393439</v>
      </c>
      <c r="R1529">
        <f>(EV_DATA[[#This Row],[avg_ev_price_usd]]/EV_DATA[[#This Row],[vehicle_range_km]])</f>
        <v>221.16155988857938</v>
      </c>
      <c r="S1529">
        <f>(EV_DATA[[#This Row],[charging_stations]]/EV_DATA[[#This Row],[ev_sales_units]])*1000</f>
        <v>476.61774318141306</v>
      </c>
      <c r="T1529" t="s">
        <v>20</v>
      </c>
    </row>
    <row r="1530" spans="1:20" x14ac:dyDescent="0.3">
      <c r="A1530" t="s">
        <v>1573</v>
      </c>
      <c r="B1530" t="s">
        <v>22</v>
      </c>
      <c r="C1530" t="s">
        <v>23</v>
      </c>
      <c r="D1530" t="s">
        <v>43</v>
      </c>
      <c r="E1530" t="s">
        <v>19</v>
      </c>
      <c r="F1530">
        <v>63366</v>
      </c>
      <c r="G1530">
        <v>95</v>
      </c>
      <c r="H1530">
        <v>398</v>
      </c>
      <c r="I1530">
        <v>2.92</v>
      </c>
      <c r="J1530">
        <v>166920</v>
      </c>
      <c r="K1530">
        <v>39210</v>
      </c>
      <c r="L1530">
        <v>22.5</v>
      </c>
      <c r="M1530">
        <v>16.7</v>
      </c>
      <c r="N1530">
        <v>226.6</v>
      </c>
      <c r="O1530">
        <v>2026</v>
      </c>
      <c r="P1530">
        <f>EV_DATA[[#This Row],[avg_ev_price_usd]]*EV_DATA[[#This Row],[ev_sales_units]]</f>
        <v>2484580860</v>
      </c>
      <c r="Q1530">
        <f>(EV_DATA[[#This Row],[vehicle_range_km]]/EV_DATA[[#This Row],[battery_capacity_kwh]])</f>
        <v>4.189473684210526</v>
      </c>
      <c r="R1530">
        <f>(EV_DATA[[#This Row],[avg_ev_price_usd]]/EV_DATA[[#This Row],[vehicle_range_km]])</f>
        <v>98.517587939698487</v>
      </c>
      <c r="S1530">
        <f>(EV_DATA[[#This Row],[charging_stations]]/EV_DATA[[#This Row],[ev_sales_units]])*1000</f>
        <v>2634.2202442950479</v>
      </c>
      <c r="T1530" t="s">
        <v>34</v>
      </c>
    </row>
    <row r="1531" spans="1:20" x14ac:dyDescent="0.3">
      <c r="A1531" t="s">
        <v>1574</v>
      </c>
      <c r="B1531" t="s">
        <v>22</v>
      </c>
      <c r="C1531" t="s">
        <v>23</v>
      </c>
      <c r="D1531" t="s">
        <v>58</v>
      </c>
      <c r="E1531" t="s">
        <v>37</v>
      </c>
      <c r="F1531">
        <v>394485</v>
      </c>
      <c r="G1531">
        <v>75</v>
      </c>
      <c r="H1531">
        <v>270</v>
      </c>
      <c r="I1531">
        <v>2.2200000000000002</v>
      </c>
      <c r="J1531">
        <v>106447</v>
      </c>
      <c r="K1531">
        <v>81550</v>
      </c>
      <c r="L1531">
        <v>19</v>
      </c>
      <c r="M1531">
        <v>12.5</v>
      </c>
      <c r="N1531">
        <v>175.1</v>
      </c>
      <c r="O1531">
        <v>2026</v>
      </c>
      <c r="P1531">
        <f>EV_DATA[[#This Row],[avg_ev_price_usd]]*EV_DATA[[#This Row],[ev_sales_units]]</f>
        <v>32170251750</v>
      </c>
      <c r="Q1531">
        <f>(EV_DATA[[#This Row],[vehicle_range_km]]/EV_DATA[[#This Row],[battery_capacity_kwh]])</f>
        <v>3.6</v>
      </c>
      <c r="R1531">
        <f>(EV_DATA[[#This Row],[avg_ev_price_usd]]/EV_DATA[[#This Row],[vehicle_range_km]])</f>
        <v>302.03703703703701</v>
      </c>
      <c r="S1531">
        <f>(EV_DATA[[#This Row],[charging_stations]]/EV_DATA[[#This Row],[ev_sales_units]])*1000</f>
        <v>269.83788990709405</v>
      </c>
      <c r="T1531" t="s">
        <v>20</v>
      </c>
    </row>
    <row r="1532" spans="1:20" x14ac:dyDescent="0.3">
      <c r="A1532" t="s">
        <v>1575</v>
      </c>
      <c r="B1532" t="s">
        <v>16</v>
      </c>
      <c r="C1532" t="s">
        <v>17</v>
      </c>
      <c r="D1532" t="s">
        <v>29</v>
      </c>
      <c r="E1532" t="s">
        <v>25</v>
      </c>
      <c r="F1532">
        <v>103885</v>
      </c>
      <c r="G1532">
        <v>105</v>
      </c>
      <c r="H1532">
        <v>401</v>
      </c>
      <c r="I1532">
        <v>1.1299999999999999</v>
      </c>
      <c r="J1532">
        <v>192955</v>
      </c>
      <c r="K1532">
        <v>38614</v>
      </c>
      <c r="L1532">
        <v>18.7</v>
      </c>
      <c r="M1532">
        <v>7.8</v>
      </c>
      <c r="N1532">
        <v>77.400000000000006</v>
      </c>
      <c r="O1532">
        <v>2026</v>
      </c>
      <c r="P1532">
        <f>EV_DATA[[#This Row],[avg_ev_price_usd]]*EV_DATA[[#This Row],[ev_sales_units]]</f>
        <v>4011415390</v>
      </c>
      <c r="Q1532">
        <f>(EV_DATA[[#This Row],[vehicle_range_km]]/EV_DATA[[#This Row],[battery_capacity_kwh]])</f>
        <v>3.8190476190476192</v>
      </c>
      <c r="R1532">
        <f>(EV_DATA[[#This Row],[avg_ev_price_usd]]/EV_DATA[[#This Row],[vehicle_range_km]])</f>
        <v>96.294264339152122</v>
      </c>
      <c r="S1532">
        <f>(EV_DATA[[#This Row],[charging_stations]]/EV_DATA[[#This Row],[ev_sales_units]])*1000</f>
        <v>1857.3903835972469</v>
      </c>
      <c r="T1532" t="s">
        <v>34</v>
      </c>
    </row>
    <row r="1533" spans="1:20" x14ac:dyDescent="0.3">
      <c r="A1533" t="s">
        <v>1576</v>
      </c>
      <c r="B1533" t="s">
        <v>22</v>
      </c>
      <c r="C1533" t="s">
        <v>23</v>
      </c>
      <c r="D1533" t="s">
        <v>43</v>
      </c>
      <c r="E1533" t="s">
        <v>37</v>
      </c>
      <c r="F1533">
        <v>414816</v>
      </c>
      <c r="G1533">
        <v>107</v>
      </c>
      <c r="H1533">
        <v>389</v>
      </c>
      <c r="I1533">
        <v>2.41</v>
      </c>
      <c r="J1533">
        <v>3941</v>
      </c>
      <c r="K1533">
        <v>71845</v>
      </c>
      <c r="L1533">
        <v>17.399999999999999</v>
      </c>
      <c r="M1533">
        <v>37.6</v>
      </c>
      <c r="N1533">
        <v>103.7</v>
      </c>
      <c r="O1533">
        <v>2026</v>
      </c>
      <c r="P1533">
        <f>EV_DATA[[#This Row],[avg_ev_price_usd]]*EV_DATA[[#This Row],[ev_sales_units]]</f>
        <v>29802455520</v>
      </c>
      <c r="Q1533">
        <f>(EV_DATA[[#This Row],[vehicle_range_km]]/EV_DATA[[#This Row],[battery_capacity_kwh]])</f>
        <v>3.6355140186915889</v>
      </c>
      <c r="R1533">
        <f>(EV_DATA[[#This Row],[avg_ev_price_usd]]/EV_DATA[[#This Row],[vehicle_range_km]])</f>
        <v>184.69151670951157</v>
      </c>
      <c r="S1533">
        <f>(EV_DATA[[#This Row],[charging_stations]]/EV_DATA[[#This Row],[ev_sales_units]])*1000</f>
        <v>9.5005978554346981</v>
      </c>
      <c r="T1533" t="s">
        <v>20</v>
      </c>
    </row>
    <row r="1534" spans="1:20" x14ac:dyDescent="0.3">
      <c r="A1534" t="s">
        <v>1577</v>
      </c>
      <c r="B1534" t="s">
        <v>66</v>
      </c>
      <c r="C1534" t="s">
        <v>17</v>
      </c>
      <c r="D1534" t="s">
        <v>31</v>
      </c>
      <c r="E1534" t="s">
        <v>33</v>
      </c>
      <c r="F1534">
        <v>191814</v>
      </c>
      <c r="G1534">
        <v>83</v>
      </c>
      <c r="H1534">
        <v>642</v>
      </c>
      <c r="I1534">
        <v>2.82</v>
      </c>
      <c r="J1534">
        <v>55842</v>
      </c>
      <c r="K1534">
        <v>48023</v>
      </c>
      <c r="L1534">
        <v>14.5</v>
      </c>
      <c r="M1534">
        <v>23.2</v>
      </c>
      <c r="N1534">
        <v>27.3</v>
      </c>
      <c r="O1534">
        <v>2026</v>
      </c>
      <c r="P1534">
        <f>EV_DATA[[#This Row],[avg_ev_price_usd]]*EV_DATA[[#This Row],[ev_sales_units]]</f>
        <v>9211483722</v>
      </c>
      <c r="Q1534">
        <f>(EV_DATA[[#This Row],[vehicle_range_km]]/EV_DATA[[#This Row],[battery_capacity_kwh]])</f>
        <v>7.7349397590361448</v>
      </c>
      <c r="R1534">
        <f>(EV_DATA[[#This Row],[avg_ev_price_usd]]/EV_DATA[[#This Row],[vehicle_range_km]])</f>
        <v>74.802180685358252</v>
      </c>
      <c r="S1534">
        <f>(EV_DATA[[#This Row],[charging_stations]]/EV_DATA[[#This Row],[ev_sales_units]])*1000</f>
        <v>291.12577809753196</v>
      </c>
      <c r="T1534" t="s">
        <v>20</v>
      </c>
    </row>
    <row r="1535" spans="1:20" x14ac:dyDescent="0.3">
      <c r="A1535" t="s">
        <v>1578</v>
      </c>
      <c r="B1535" t="s">
        <v>22</v>
      </c>
      <c r="C1535" t="s">
        <v>23</v>
      </c>
      <c r="D1535" t="s">
        <v>43</v>
      </c>
      <c r="E1535" t="s">
        <v>19</v>
      </c>
      <c r="F1535">
        <v>102962</v>
      </c>
      <c r="G1535">
        <v>106</v>
      </c>
      <c r="H1535">
        <v>529</v>
      </c>
      <c r="I1535">
        <v>1.9</v>
      </c>
      <c r="J1535">
        <v>112986</v>
      </c>
      <c r="K1535">
        <v>74164</v>
      </c>
      <c r="L1535">
        <v>22.7</v>
      </c>
      <c r="M1535">
        <v>49.6</v>
      </c>
      <c r="N1535">
        <v>168.4</v>
      </c>
      <c r="O1535">
        <v>2026</v>
      </c>
      <c r="P1535">
        <f>EV_DATA[[#This Row],[avg_ev_price_usd]]*EV_DATA[[#This Row],[ev_sales_units]]</f>
        <v>7636073768</v>
      </c>
      <c r="Q1535">
        <f>(EV_DATA[[#This Row],[vehicle_range_km]]/EV_DATA[[#This Row],[battery_capacity_kwh]])</f>
        <v>4.9905660377358494</v>
      </c>
      <c r="R1535">
        <f>(EV_DATA[[#This Row],[avg_ev_price_usd]]/EV_DATA[[#This Row],[vehicle_range_km]])</f>
        <v>140.19659735349717</v>
      </c>
      <c r="S1535">
        <f>(EV_DATA[[#This Row],[charging_stations]]/EV_DATA[[#This Row],[ev_sales_units]])*1000</f>
        <v>1097.3563062100579</v>
      </c>
      <c r="T1535" t="s">
        <v>34</v>
      </c>
    </row>
    <row r="1536" spans="1:20" x14ac:dyDescent="0.3">
      <c r="A1536" t="s">
        <v>1579</v>
      </c>
      <c r="B1536" t="s">
        <v>55</v>
      </c>
      <c r="C1536" t="s">
        <v>40</v>
      </c>
      <c r="D1536" t="s">
        <v>24</v>
      </c>
      <c r="E1536" t="s">
        <v>19</v>
      </c>
      <c r="F1536">
        <v>893048</v>
      </c>
      <c r="G1536">
        <v>100</v>
      </c>
      <c r="H1536">
        <v>551</v>
      </c>
      <c r="I1536">
        <v>2.21</v>
      </c>
      <c r="J1536">
        <v>98612</v>
      </c>
      <c r="K1536">
        <v>28519</v>
      </c>
      <c r="L1536">
        <v>16</v>
      </c>
      <c r="M1536">
        <v>6.3</v>
      </c>
      <c r="N1536">
        <v>144.6</v>
      </c>
      <c r="O1536">
        <v>2026</v>
      </c>
      <c r="P1536">
        <f>EV_DATA[[#This Row],[avg_ev_price_usd]]*EV_DATA[[#This Row],[ev_sales_units]]</f>
        <v>25468835912</v>
      </c>
      <c r="Q1536">
        <f>(EV_DATA[[#This Row],[vehicle_range_km]]/EV_DATA[[#This Row],[battery_capacity_kwh]])</f>
        <v>5.51</v>
      </c>
      <c r="R1536">
        <f>(EV_DATA[[#This Row],[avg_ev_price_usd]]/EV_DATA[[#This Row],[vehicle_range_km]])</f>
        <v>51.758620689655174</v>
      </c>
      <c r="S1536">
        <f>(EV_DATA[[#This Row],[charging_stations]]/EV_DATA[[#This Row],[ev_sales_units]])*1000</f>
        <v>110.42183622828784</v>
      </c>
      <c r="T1536" t="s">
        <v>20</v>
      </c>
    </row>
    <row r="1537" spans="1:20" x14ac:dyDescent="0.3">
      <c r="A1537" t="s">
        <v>1580</v>
      </c>
      <c r="B1537" t="s">
        <v>61</v>
      </c>
      <c r="C1537" t="s">
        <v>40</v>
      </c>
      <c r="D1537" t="s">
        <v>36</v>
      </c>
      <c r="E1537" t="s">
        <v>19</v>
      </c>
      <c r="F1537">
        <v>596806</v>
      </c>
      <c r="G1537">
        <v>119</v>
      </c>
      <c r="H1537">
        <v>351</v>
      </c>
      <c r="I1537">
        <v>1.26</v>
      </c>
      <c r="J1537">
        <v>186950</v>
      </c>
      <c r="K1537">
        <v>37495</v>
      </c>
      <c r="L1537">
        <v>22.5</v>
      </c>
      <c r="M1537">
        <v>15.9</v>
      </c>
      <c r="N1537">
        <v>59.4</v>
      </c>
      <c r="O1537">
        <v>2026</v>
      </c>
      <c r="P1537">
        <f>EV_DATA[[#This Row],[avg_ev_price_usd]]*EV_DATA[[#This Row],[ev_sales_units]]</f>
        <v>22377240970</v>
      </c>
      <c r="Q1537">
        <f>(EV_DATA[[#This Row],[vehicle_range_km]]/EV_DATA[[#This Row],[battery_capacity_kwh]])</f>
        <v>2.9495798319327733</v>
      </c>
      <c r="R1537">
        <f>(EV_DATA[[#This Row],[avg_ev_price_usd]]/EV_DATA[[#This Row],[vehicle_range_km]])</f>
        <v>106.82336182336182</v>
      </c>
      <c r="S1537">
        <f>(EV_DATA[[#This Row],[charging_stations]]/EV_DATA[[#This Row],[ev_sales_units]])*1000</f>
        <v>313.25087214270638</v>
      </c>
      <c r="T1537" t="s">
        <v>20</v>
      </c>
    </row>
    <row r="1538" spans="1:20" x14ac:dyDescent="0.3">
      <c r="A1538" t="s">
        <v>1581</v>
      </c>
      <c r="B1538" t="s">
        <v>66</v>
      </c>
      <c r="C1538" t="s">
        <v>17</v>
      </c>
      <c r="D1538" t="s">
        <v>36</v>
      </c>
      <c r="E1538" t="s">
        <v>33</v>
      </c>
      <c r="F1538">
        <v>753276</v>
      </c>
      <c r="G1538">
        <v>80</v>
      </c>
      <c r="H1538">
        <v>331</v>
      </c>
      <c r="I1538">
        <v>0.63</v>
      </c>
      <c r="J1538">
        <v>10232</v>
      </c>
      <c r="K1538">
        <v>29343</v>
      </c>
      <c r="L1538">
        <v>20.100000000000001</v>
      </c>
      <c r="M1538">
        <v>31.7</v>
      </c>
      <c r="N1538">
        <v>111</v>
      </c>
      <c r="O1538">
        <v>2026</v>
      </c>
      <c r="P1538">
        <f>EV_DATA[[#This Row],[avg_ev_price_usd]]*EV_DATA[[#This Row],[ev_sales_units]]</f>
        <v>22103377668</v>
      </c>
      <c r="Q1538">
        <f>(EV_DATA[[#This Row],[vehicle_range_km]]/EV_DATA[[#This Row],[battery_capacity_kwh]])</f>
        <v>4.1375000000000002</v>
      </c>
      <c r="R1538">
        <f>(EV_DATA[[#This Row],[avg_ev_price_usd]]/EV_DATA[[#This Row],[vehicle_range_km]])</f>
        <v>88.649546827794566</v>
      </c>
      <c r="S1538">
        <f>(EV_DATA[[#This Row],[charging_stations]]/EV_DATA[[#This Row],[ev_sales_units]])*1000</f>
        <v>13.583334660867994</v>
      </c>
      <c r="T1538" t="s">
        <v>34</v>
      </c>
    </row>
    <row r="1539" spans="1:20" x14ac:dyDescent="0.3">
      <c r="A1539" t="s">
        <v>1582</v>
      </c>
      <c r="B1539" t="s">
        <v>42</v>
      </c>
      <c r="C1539" t="s">
        <v>17</v>
      </c>
      <c r="D1539" t="s">
        <v>45</v>
      </c>
      <c r="E1539" t="s">
        <v>25</v>
      </c>
      <c r="F1539">
        <v>159143</v>
      </c>
      <c r="G1539">
        <v>111</v>
      </c>
      <c r="H1539">
        <v>388</v>
      </c>
      <c r="I1539">
        <v>2.4900000000000002</v>
      </c>
      <c r="J1539">
        <v>43643</v>
      </c>
      <c r="K1539">
        <v>43079</v>
      </c>
      <c r="L1539">
        <v>20.7</v>
      </c>
      <c r="M1539">
        <v>13.5</v>
      </c>
      <c r="N1539">
        <v>243</v>
      </c>
      <c r="O1539">
        <v>2026</v>
      </c>
      <c r="P1539">
        <f>EV_DATA[[#This Row],[avg_ev_price_usd]]*EV_DATA[[#This Row],[ev_sales_units]]</f>
        <v>6855721297</v>
      </c>
      <c r="Q1539">
        <f>(EV_DATA[[#This Row],[vehicle_range_km]]/EV_DATA[[#This Row],[battery_capacity_kwh]])</f>
        <v>3.4954954954954953</v>
      </c>
      <c r="R1539">
        <f>(EV_DATA[[#This Row],[avg_ev_price_usd]]/EV_DATA[[#This Row],[vehicle_range_km]])</f>
        <v>111.02835051546391</v>
      </c>
      <c r="S1539">
        <f>(EV_DATA[[#This Row],[charging_stations]]/EV_DATA[[#This Row],[ev_sales_units]])*1000</f>
        <v>274.2376353342591</v>
      </c>
      <c r="T1539" t="s">
        <v>20</v>
      </c>
    </row>
    <row r="1540" spans="1:20" x14ac:dyDescent="0.3">
      <c r="A1540" t="s">
        <v>1583</v>
      </c>
      <c r="B1540" t="s">
        <v>61</v>
      </c>
      <c r="C1540" t="s">
        <v>40</v>
      </c>
      <c r="D1540" t="s">
        <v>36</v>
      </c>
      <c r="E1540" t="s">
        <v>37</v>
      </c>
      <c r="F1540">
        <v>796937</v>
      </c>
      <c r="G1540">
        <v>42</v>
      </c>
      <c r="H1540">
        <v>475</v>
      </c>
      <c r="I1540">
        <v>0.8</v>
      </c>
      <c r="J1540">
        <v>114357</v>
      </c>
      <c r="K1540">
        <v>46504</v>
      </c>
      <c r="L1540">
        <v>13</v>
      </c>
      <c r="M1540">
        <v>8.9</v>
      </c>
      <c r="N1540">
        <v>180.6</v>
      </c>
      <c r="O1540">
        <v>2026</v>
      </c>
      <c r="P1540">
        <f>EV_DATA[[#This Row],[avg_ev_price_usd]]*EV_DATA[[#This Row],[ev_sales_units]]</f>
        <v>37060758248</v>
      </c>
      <c r="Q1540">
        <f>(EV_DATA[[#This Row],[vehicle_range_km]]/EV_DATA[[#This Row],[battery_capacity_kwh]])</f>
        <v>11.30952380952381</v>
      </c>
      <c r="R1540">
        <f>(EV_DATA[[#This Row],[avg_ev_price_usd]]/EV_DATA[[#This Row],[vehicle_range_km]])</f>
        <v>97.903157894736836</v>
      </c>
      <c r="S1540">
        <f>(EV_DATA[[#This Row],[charging_stations]]/EV_DATA[[#This Row],[ev_sales_units]])*1000</f>
        <v>143.49565900441314</v>
      </c>
      <c r="T1540" t="s">
        <v>20</v>
      </c>
    </row>
    <row r="1541" spans="1:20" x14ac:dyDescent="0.3">
      <c r="A1541" t="s">
        <v>1584</v>
      </c>
      <c r="B1541" t="s">
        <v>52</v>
      </c>
      <c r="C1541" t="s">
        <v>40</v>
      </c>
      <c r="D1541" t="s">
        <v>36</v>
      </c>
      <c r="E1541" t="s">
        <v>33</v>
      </c>
      <c r="F1541">
        <v>324464</v>
      </c>
      <c r="G1541">
        <v>72</v>
      </c>
      <c r="H1541">
        <v>370</v>
      </c>
      <c r="I1541">
        <v>1.1399999999999999</v>
      </c>
      <c r="J1541">
        <v>153425</v>
      </c>
      <c r="K1541">
        <v>83133</v>
      </c>
      <c r="L1541">
        <v>22.4</v>
      </c>
      <c r="M1541">
        <v>55.9</v>
      </c>
      <c r="N1541">
        <v>217.5</v>
      </c>
      <c r="O1541">
        <v>2026</v>
      </c>
      <c r="P1541">
        <f>EV_DATA[[#This Row],[avg_ev_price_usd]]*EV_DATA[[#This Row],[ev_sales_units]]</f>
        <v>26973665712</v>
      </c>
      <c r="Q1541">
        <f>(EV_DATA[[#This Row],[vehicle_range_km]]/EV_DATA[[#This Row],[battery_capacity_kwh]])</f>
        <v>5.1388888888888893</v>
      </c>
      <c r="R1541">
        <f>(EV_DATA[[#This Row],[avg_ev_price_usd]]/EV_DATA[[#This Row],[vehicle_range_km]])</f>
        <v>224.68378378378378</v>
      </c>
      <c r="S1541">
        <f>(EV_DATA[[#This Row],[charging_stations]]/EV_DATA[[#This Row],[ev_sales_units]])*1000</f>
        <v>472.8567730164209</v>
      </c>
      <c r="T1541" t="s">
        <v>34</v>
      </c>
    </row>
    <row r="1542" spans="1:20" x14ac:dyDescent="0.3">
      <c r="A1542" t="s">
        <v>1585</v>
      </c>
      <c r="B1542" t="s">
        <v>16</v>
      </c>
      <c r="C1542" t="s">
        <v>17</v>
      </c>
      <c r="D1542" t="s">
        <v>47</v>
      </c>
      <c r="E1542" t="s">
        <v>19</v>
      </c>
      <c r="F1542">
        <v>264030</v>
      </c>
      <c r="G1542">
        <v>60</v>
      </c>
      <c r="H1542">
        <v>349</v>
      </c>
      <c r="I1542">
        <v>0.73</v>
      </c>
      <c r="J1542">
        <v>57172</v>
      </c>
      <c r="K1542">
        <v>39115</v>
      </c>
      <c r="L1542">
        <v>20.7</v>
      </c>
      <c r="M1542">
        <v>59.1</v>
      </c>
      <c r="N1542">
        <v>160.6</v>
      </c>
      <c r="O1542">
        <v>2026</v>
      </c>
      <c r="P1542">
        <f>EV_DATA[[#This Row],[avg_ev_price_usd]]*EV_DATA[[#This Row],[ev_sales_units]]</f>
        <v>10327533450</v>
      </c>
      <c r="Q1542">
        <f>(EV_DATA[[#This Row],[vehicle_range_km]]/EV_DATA[[#This Row],[battery_capacity_kwh]])</f>
        <v>5.8166666666666664</v>
      </c>
      <c r="R1542">
        <f>(EV_DATA[[#This Row],[avg_ev_price_usd]]/EV_DATA[[#This Row],[vehicle_range_km]])</f>
        <v>112.07736389684814</v>
      </c>
      <c r="S1542">
        <f>(EV_DATA[[#This Row],[charging_stations]]/EV_DATA[[#This Row],[ev_sales_units]])*1000</f>
        <v>216.53599969700412</v>
      </c>
      <c r="T1542" t="s">
        <v>20</v>
      </c>
    </row>
    <row r="1543" spans="1:20" x14ac:dyDescent="0.3">
      <c r="A1543" t="s">
        <v>1586</v>
      </c>
      <c r="B1543" t="s">
        <v>42</v>
      </c>
      <c r="C1543" t="s">
        <v>17</v>
      </c>
      <c r="D1543" t="s">
        <v>72</v>
      </c>
      <c r="E1543" t="s">
        <v>25</v>
      </c>
      <c r="F1543">
        <v>267707</v>
      </c>
      <c r="G1543">
        <v>45</v>
      </c>
      <c r="H1543">
        <v>488</v>
      </c>
      <c r="I1543">
        <v>0.71</v>
      </c>
      <c r="J1543">
        <v>142610</v>
      </c>
      <c r="K1543">
        <v>78253</v>
      </c>
      <c r="L1543">
        <v>21.4</v>
      </c>
      <c r="M1543">
        <v>55.2</v>
      </c>
      <c r="N1543">
        <v>26.2</v>
      </c>
      <c r="O1543">
        <v>2026</v>
      </c>
      <c r="P1543">
        <f>EV_DATA[[#This Row],[avg_ev_price_usd]]*EV_DATA[[#This Row],[ev_sales_units]]</f>
        <v>20948875871</v>
      </c>
      <c r="Q1543">
        <f>(EV_DATA[[#This Row],[vehicle_range_km]]/EV_DATA[[#This Row],[battery_capacity_kwh]])</f>
        <v>10.844444444444445</v>
      </c>
      <c r="R1543">
        <f>(EV_DATA[[#This Row],[avg_ev_price_usd]]/EV_DATA[[#This Row],[vehicle_range_km]])</f>
        <v>160.3545081967213</v>
      </c>
      <c r="S1543">
        <f>(EV_DATA[[#This Row],[charging_stations]]/EV_DATA[[#This Row],[ev_sales_units]])*1000</f>
        <v>532.70926796833851</v>
      </c>
      <c r="T1543" t="s">
        <v>20</v>
      </c>
    </row>
    <row r="1544" spans="1:20" x14ac:dyDescent="0.3">
      <c r="A1544" t="s">
        <v>1587</v>
      </c>
      <c r="B1544" t="s">
        <v>66</v>
      </c>
      <c r="C1544" t="s">
        <v>17</v>
      </c>
      <c r="D1544" t="s">
        <v>24</v>
      </c>
      <c r="E1544" t="s">
        <v>25</v>
      </c>
      <c r="F1544">
        <v>665235</v>
      </c>
      <c r="G1544">
        <v>48</v>
      </c>
      <c r="H1544">
        <v>534</v>
      </c>
      <c r="I1544">
        <v>2.84</v>
      </c>
      <c r="J1544">
        <v>130472</v>
      </c>
      <c r="K1544">
        <v>41116</v>
      </c>
      <c r="L1544">
        <v>24.5</v>
      </c>
      <c r="M1544">
        <v>58.2</v>
      </c>
      <c r="N1544">
        <v>7.2</v>
      </c>
      <c r="O1544">
        <v>2026</v>
      </c>
      <c r="P1544">
        <f>EV_DATA[[#This Row],[avg_ev_price_usd]]*EV_DATA[[#This Row],[ev_sales_units]]</f>
        <v>27351802260</v>
      </c>
      <c r="Q1544">
        <f>(EV_DATA[[#This Row],[vehicle_range_km]]/EV_DATA[[#This Row],[battery_capacity_kwh]])</f>
        <v>11.125</v>
      </c>
      <c r="R1544">
        <f>(EV_DATA[[#This Row],[avg_ev_price_usd]]/EV_DATA[[#This Row],[vehicle_range_km]])</f>
        <v>76.99625468164794</v>
      </c>
      <c r="S1544">
        <f>(EV_DATA[[#This Row],[charging_stations]]/EV_DATA[[#This Row],[ev_sales_units]])*1000</f>
        <v>196.12918743000594</v>
      </c>
      <c r="T1544" t="s">
        <v>20</v>
      </c>
    </row>
    <row r="1545" spans="1:20" x14ac:dyDescent="0.3">
      <c r="A1545" t="s">
        <v>1588</v>
      </c>
      <c r="B1545" t="s">
        <v>55</v>
      </c>
      <c r="C1545" t="s">
        <v>40</v>
      </c>
      <c r="D1545" t="s">
        <v>72</v>
      </c>
      <c r="E1545" t="s">
        <v>33</v>
      </c>
      <c r="F1545">
        <v>123519</v>
      </c>
      <c r="G1545">
        <v>79</v>
      </c>
      <c r="H1545">
        <v>465</v>
      </c>
      <c r="I1545">
        <v>2.29</v>
      </c>
      <c r="J1545">
        <v>127686</v>
      </c>
      <c r="K1545">
        <v>62533</v>
      </c>
      <c r="L1545">
        <v>20.2</v>
      </c>
      <c r="M1545">
        <v>13.4</v>
      </c>
      <c r="N1545">
        <v>278.89999999999998</v>
      </c>
      <c r="O1545">
        <v>2026</v>
      </c>
      <c r="P1545">
        <f>EV_DATA[[#This Row],[avg_ev_price_usd]]*EV_DATA[[#This Row],[ev_sales_units]]</f>
        <v>7724013627</v>
      </c>
      <c r="Q1545">
        <f>(EV_DATA[[#This Row],[vehicle_range_km]]/EV_DATA[[#This Row],[battery_capacity_kwh]])</f>
        <v>5.8860759493670889</v>
      </c>
      <c r="R1545">
        <f>(EV_DATA[[#This Row],[avg_ev_price_usd]]/EV_DATA[[#This Row],[vehicle_range_km]])</f>
        <v>134.47956989247311</v>
      </c>
      <c r="S1545">
        <f>(EV_DATA[[#This Row],[charging_stations]]/EV_DATA[[#This Row],[ev_sales_units]])*1000</f>
        <v>1033.7357005804774</v>
      </c>
      <c r="T1545" t="s">
        <v>34</v>
      </c>
    </row>
    <row r="1546" spans="1:20" x14ac:dyDescent="0.3">
      <c r="A1546" t="s">
        <v>1589</v>
      </c>
      <c r="B1546" t="s">
        <v>22</v>
      </c>
      <c r="C1546" t="s">
        <v>23</v>
      </c>
      <c r="D1546" t="s">
        <v>31</v>
      </c>
      <c r="E1546" t="s">
        <v>33</v>
      </c>
      <c r="F1546">
        <v>733573</v>
      </c>
      <c r="G1546">
        <v>116</v>
      </c>
      <c r="H1546">
        <v>598</v>
      </c>
      <c r="I1546">
        <v>1.99</v>
      </c>
      <c r="J1546">
        <v>81741</v>
      </c>
      <c r="K1546">
        <v>79513</v>
      </c>
      <c r="L1546">
        <v>16</v>
      </c>
      <c r="M1546">
        <v>11.2</v>
      </c>
      <c r="N1546">
        <v>8.9</v>
      </c>
      <c r="O1546">
        <v>2026</v>
      </c>
      <c r="P1546">
        <f>EV_DATA[[#This Row],[avg_ev_price_usd]]*EV_DATA[[#This Row],[ev_sales_units]]</f>
        <v>58328589949</v>
      </c>
      <c r="Q1546">
        <f>(EV_DATA[[#This Row],[vehicle_range_km]]/EV_DATA[[#This Row],[battery_capacity_kwh]])</f>
        <v>5.1551724137931032</v>
      </c>
      <c r="R1546">
        <f>(EV_DATA[[#This Row],[avg_ev_price_usd]]/EV_DATA[[#This Row],[vehicle_range_km]])</f>
        <v>132.96488294314381</v>
      </c>
      <c r="S1546">
        <f>(EV_DATA[[#This Row],[charging_stations]]/EV_DATA[[#This Row],[ev_sales_units]])*1000</f>
        <v>111.42858311306442</v>
      </c>
      <c r="T1546" t="s">
        <v>34</v>
      </c>
    </row>
    <row r="1547" spans="1:20" x14ac:dyDescent="0.3">
      <c r="A1547" t="s">
        <v>1590</v>
      </c>
      <c r="B1547" t="s">
        <v>52</v>
      </c>
      <c r="C1547" t="s">
        <v>40</v>
      </c>
      <c r="D1547" t="s">
        <v>24</v>
      </c>
      <c r="E1547" t="s">
        <v>37</v>
      </c>
      <c r="F1547">
        <v>538323</v>
      </c>
      <c r="G1547">
        <v>95</v>
      </c>
      <c r="H1547">
        <v>343</v>
      </c>
      <c r="I1547">
        <v>2.4900000000000002</v>
      </c>
      <c r="J1547">
        <v>177230</v>
      </c>
      <c r="K1547">
        <v>63273</v>
      </c>
      <c r="L1547">
        <v>17.5</v>
      </c>
      <c r="M1547">
        <v>27.4</v>
      </c>
      <c r="N1547">
        <v>52.8</v>
      </c>
      <c r="O1547">
        <v>2026</v>
      </c>
      <c r="P1547">
        <f>EV_DATA[[#This Row],[avg_ev_price_usd]]*EV_DATA[[#This Row],[ev_sales_units]]</f>
        <v>34061311179</v>
      </c>
      <c r="Q1547">
        <f>(EV_DATA[[#This Row],[vehicle_range_km]]/EV_DATA[[#This Row],[battery_capacity_kwh]])</f>
        <v>3.6105263157894738</v>
      </c>
      <c r="R1547">
        <f>(EV_DATA[[#This Row],[avg_ev_price_usd]]/EV_DATA[[#This Row],[vehicle_range_km]])</f>
        <v>184.46938775510205</v>
      </c>
      <c r="S1547">
        <f>(EV_DATA[[#This Row],[charging_stations]]/EV_DATA[[#This Row],[ev_sales_units]])*1000</f>
        <v>329.22613375241264</v>
      </c>
      <c r="T1547" t="s">
        <v>20</v>
      </c>
    </row>
    <row r="1548" spans="1:20" x14ac:dyDescent="0.3">
      <c r="A1548" t="s">
        <v>1591</v>
      </c>
      <c r="B1548" t="s">
        <v>22</v>
      </c>
      <c r="C1548" t="s">
        <v>23</v>
      </c>
      <c r="D1548" t="s">
        <v>24</v>
      </c>
      <c r="E1548" t="s">
        <v>33</v>
      </c>
      <c r="F1548">
        <v>353895</v>
      </c>
      <c r="G1548">
        <v>73</v>
      </c>
      <c r="H1548">
        <v>645</v>
      </c>
      <c r="I1548">
        <v>2.14</v>
      </c>
      <c r="J1548">
        <v>188752</v>
      </c>
      <c r="K1548">
        <v>42229</v>
      </c>
      <c r="L1548">
        <v>22.6</v>
      </c>
      <c r="M1548">
        <v>34.700000000000003</v>
      </c>
      <c r="N1548">
        <v>10.3</v>
      </c>
      <c r="O1548">
        <v>2026</v>
      </c>
      <c r="P1548">
        <f>EV_DATA[[#This Row],[avg_ev_price_usd]]*EV_DATA[[#This Row],[ev_sales_units]]</f>
        <v>14944631955</v>
      </c>
      <c r="Q1548">
        <f>(EV_DATA[[#This Row],[vehicle_range_km]]/EV_DATA[[#This Row],[battery_capacity_kwh]])</f>
        <v>8.8356164383561637</v>
      </c>
      <c r="R1548">
        <f>(EV_DATA[[#This Row],[avg_ev_price_usd]]/EV_DATA[[#This Row],[vehicle_range_km]])</f>
        <v>65.471317829457362</v>
      </c>
      <c r="S1548">
        <f>(EV_DATA[[#This Row],[charging_stations]]/EV_DATA[[#This Row],[ev_sales_units]])*1000</f>
        <v>533.35593890843325</v>
      </c>
      <c r="T1548" t="s">
        <v>34</v>
      </c>
    </row>
    <row r="1549" spans="1:20" x14ac:dyDescent="0.3">
      <c r="A1549" t="s">
        <v>1592</v>
      </c>
      <c r="B1549" t="s">
        <v>55</v>
      </c>
      <c r="C1549" t="s">
        <v>40</v>
      </c>
      <c r="D1549" t="s">
        <v>24</v>
      </c>
      <c r="E1549" t="s">
        <v>19</v>
      </c>
      <c r="F1549">
        <v>738221</v>
      </c>
      <c r="G1549">
        <v>86</v>
      </c>
      <c r="H1549">
        <v>316</v>
      </c>
      <c r="I1549">
        <v>2.37</v>
      </c>
      <c r="J1549">
        <v>109189</v>
      </c>
      <c r="K1549">
        <v>66721</v>
      </c>
      <c r="L1549">
        <v>20.5</v>
      </c>
      <c r="M1549">
        <v>18.3</v>
      </c>
      <c r="N1549">
        <v>186.8</v>
      </c>
      <c r="O1549">
        <v>2026</v>
      </c>
      <c r="P1549">
        <f>EV_DATA[[#This Row],[avg_ev_price_usd]]*EV_DATA[[#This Row],[ev_sales_units]]</f>
        <v>49254843341</v>
      </c>
      <c r="Q1549">
        <f>(EV_DATA[[#This Row],[vehicle_range_km]]/EV_DATA[[#This Row],[battery_capacity_kwh]])</f>
        <v>3.6744186046511627</v>
      </c>
      <c r="R1549">
        <f>(EV_DATA[[#This Row],[avg_ev_price_usd]]/EV_DATA[[#This Row],[vehicle_range_km]])</f>
        <v>211.14240506329114</v>
      </c>
      <c r="S1549">
        <f>(EV_DATA[[#This Row],[charging_stations]]/EV_DATA[[#This Row],[ev_sales_units]])*1000</f>
        <v>147.90828220817343</v>
      </c>
      <c r="T1549" t="s">
        <v>34</v>
      </c>
    </row>
    <row r="1550" spans="1:20" x14ac:dyDescent="0.3">
      <c r="A1550" t="s">
        <v>1593</v>
      </c>
      <c r="B1550" t="s">
        <v>52</v>
      </c>
      <c r="C1550" t="s">
        <v>40</v>
      </c>
      <c r="D1550" t="s">
        <v>24</v>
      </c>
      <c r="E1550" t="s">
        <v>37</v>
      </c>
      <c r="F1550">
        <v>569150</v>
      </c>
      <c r="G1550">
        <v>55</v>
      </c>
      <c r="H1550">
        <v>425</v>
      </c>
      <c r="I1550">
        <v>1.3</v>
      </c>
      <c r="J1550">
        <v>116290</v>
      </c>
      <c r="K1550">
        <v>35415</v>
      </c>
      <c r="L1550">
        <v>20.3</v>
      </c>
      <c r="M1550">
        <v>17.899999999999999</v>
      </c>
      <c r="N1550">
        <v>24.9</v>
      </c>
      <c r="O1550">
        <v>2026</v>
      </c>
      <c r="P1550">
        <f>EV_DATA[[#This Row],[avg_ev_price_usd]]*EV_DATA[[#This Row],[ev_sales_units]]</f>
        <v>20156447250</v>
      </c>
      <c r="Q1550">
        <f>(EV_DATA[[#This Row],[vehicle_range_km]]/EV_DATA[[#This Row],[battery_capacity_kwh]])</f>
        <v>7.7272727272727275</v>
      </c>
      <c r="R1550">
        <f>(EV_DATA[[#This Row],[avg_ev_price_usd]]/EV_DATA[[#This Row],[vehicle_range_km]])</f>
        <v>83.329411764705881</v>
      </c>
      <c r="S1550">
        <f>(EV_DATA[[#This Row],[charging_stations]]/EV_DATA[[#This Row],[ev_sales_units]])*1000</f>
        <v>204.32223491171044</v>
      </c>
      <c r="T1550" t="s">
        <v>34</v>
      </c>
    </row>
    <row r="1551" spans="1:20" x14ac:dyDescent="0.3">
      <c r="A1551" t="s">
        <v>1594</v>
      </c>
      <c r="B1551" t="s">
        <v>22</v>
      </c>
      <c r="C1551" t="s">
        <v>23</v>
      </c>
      <c r="D1551" t="s">
        <v>29</v>
      </c>
      <c r="E1551" t="s">
        <v>19</v>
      </c>
      <c r="F1551">
        <v>193722</v>
      </c>
      <c r="G1551">
        <v>64</v>
      </c>
      <c r="H1551">
        <v>515</v>
      </c>
      <c r="I1551">
        <v>2.35</v>
      </c>
      <c r="J1551">
        <v>174171</v>
      </c>
      <c r="K1551">
        <v>65161</v>
      </c>
      <c r="L1551">
        <v>21.7</v>
      </c>
      <c r="M1551">
        <v>57.8</v>
      </c>
      <c r="N1551">
        <v>172.8</v>
      </c>
      <c r="O1551">
        <v>2026</v>
      </c>
      <c r="P1551">
        <f>EV_DATA[[#This Row],[avg_ev_price_usd]]*EV_DATA[[#This Row],[ev_sales_units]]</f>
        <v>12623119242</v>
      </c>
      <c r="Q1551">
        <f>(EV_DATA[[#This Row],[vehicle_range_km]]/EV_DATA[[#This Row],[battery_capacity_kwh]])</f>
        <v>8.046875</v>
      </c>
      <c r="R1551">
        <f>(EV_DATA[[#This Row],[avg_ev_price_usd]]/EV_DATA[[#This Row],[vehicle_range_km]])</f>
        <v>126.52621359223301</v>
      </c>
      <c r="S1551">
        <f>(EV_DATA[[#This Row],[charging_stations]]/EV_DATA[[#This Row],[ev_sales_units]])*1000</f>
        <v>899.07702790596829</v>
      </c>
      <c r="T1551" t="s">
        <v>34</v>
      </c>
    </row>
    <row r="1552" spans="1:20" x14ac:dyDescent="0.3">
      <c r="A1552" t="s">
        <v>1595</v>
      </c>
      <c r="B1552" t="s">
        <v>55</v>
      </c>
      <c r="C1552" t="s">
        <v>40</v>
      </c>
      <c r="D1552" t="s">
        <v>24</v>
      </c>
      <c r="E1552" t="s">
        <v>25</v>
      </c>
      <c r="F1552">
        <v>401045</v>
      </c>
      <c r="G1552">
        <v>59</v>
      </c>
      <c r="H1552">
        <v>444</v>
      </c>
      <c r="I1552">
        <v>0.62</v>
      </c>
      <c r="J1552">
        <v>94902</v>
      </c>
      <c r="K1552">
        <v>31951</v>
      </c>
      <c r="L1552">
        <v>15.4</v>
      </c>
      <c r="M1552">
        <v>49.9</v>
      </c>
      <c r="N1552">
        <v>235.5</v>
      </c>
      <c r="O1552">
        <v>2026</v>
      </c>
      <c r="P1552">
        <f>EV_DATA[[#This Row],[avg_ev_price_usd]]*EV_DATA[[#This Row],[ev_sales_units]]</f>
        <v>12813788795</v>
      </c>
      <c r="Q1552">
        <f>(EV_DATA[[#This Row],[vehicle_range_km]]/EV_DATA[[#This Row],[battery_capacity_kwh]])</f>
        <v>7.5254237288135597</v>
      </c>
      <c r="R1552">
        <f>(EV_DATA[[#This Row],[avg_ev_price_usd]]/EV_DATA[[#This Row],[vehicle_range_km]])</f>
        <v>71.961711711711715</v>
      </c>
      <c r="S1552">
        <f>(EV_DATA[[#This Row],[charging_stations]]/EV_DATA[[#This Row],[ev_sales_units]])*1000</f>
        <v>236.63678639554163</v>
      </c>
      <c r="T1552" t="s">
        <v>20</v>
      </c>
    </row>
    <row r="1553" spans="1:20" x14ac:dyDescent="0.3">
      <c r="A1553" t="s">
        <v>1596</v>
      </c>
      <c r="B1553" t="s">
        <v>52</v>
      </c>
      <c r="C1553" t="s">
        <v>40</v>
      </c>
      <c r="D1553" t="s">
        <v>31</v>
      </c>
      <c r="E1553" t="s">
        <v>37</v>
      </c>
      <c r="F1553">
        <v>267718</v>
      </c>
      <c r="G1553">
        <v>87</v>
      </c>
      <c r="H1553">
        <v>363</v>
      </c>
      <c r="I1553">
        <v>2.21</v>
      </c>
      <c r="J1553">
        <v>130087</v>
      </c>
      <c r="K1553">
        <v>50294</v>
      </c>
      <c r="L1553">
        <v>12</v>
      </c>
      <c r="M1553">
        <v>64.8</v>
      </c>
      <c r="N1553">
        <v>127.1</v>
      </c>
      <c r="O1553">
        <v>2026</v>
      </c>
      <c r="P1553">
        <f>EV_DATA[[#This Row],[avg_ev_price_usd]]*EV_DATA[[#This Row],[ev_sales_units]]</f>
        <v>13464609092</v>
      </c>
      <c r="Q1553">
        <f>(EV_DATA[[#This Row],[vehicle_range_km]]/EV_DATA[[#This Row],[battery_capacity_kwh]])</f>
        <v>4.1724137931034484</v>
      </c>
      <c r="R1553">
        <f>(EV_DATA[[#This Row],[avg_ev_price_usd]]/EV_DATA[[#This Row],[vehicle_range_km]])</f>
        <v>138.55096418732782</v>
      </c>
      <c r="S1553">
        <f>(EV_DATA[[#This Row],[charging_stations]]/EV_DATA[[#This Row],[ev_sales_units]])*1000</f>
        <v>485.91054766582749</v>
      </c>
      <c r="T1553" t="s">
        <v>34</v>
      </c>
    </row>
    <row r="1554" spans="1:20" x14ac:dyDescent="0.3">
      <c r="A1554" t="s">
        <v>1597</v>
      </c>
      <c r="B1554" t="s">
        <v>16</v>
      </c>
      <c r="C1554" t="s">
        <v>17</v>
      </c>
      <c r="D1554" t="s">
        <v>18</v>
      </c>
      <c r="E1554" t="s">
        <v>25</v>
      </c>
      <c r="F1554">
        <v>414440</v>
      </c>
      <c r="G1554">
        <v>79</v>
      </c>
      <c r="H1554">
        <v>513</v>
      </c>
      <c r="I1554">
        <v>0.5</v>
      </c>
      <c r="J1554">
        <v>141356</v>
      </c>
      <c r="K1554">
        <v>66333</v>
      </c>
      <c r="L1554">
        <v>16.2</v>
      </c>
      <c r="M1554">
        <v>23</v>
      </c>
      <c r="N1554">
        <v>126.3</v>
      </c>
      <c r="O1554">
        <v>2026</v>
      </c>
      <c r="P1554">
        <f>EV_DATA[[#This Row],[avg_ev_price_usd]]*EV_DATA[[#This Row],[ev_sales_units]]</f>
        <v>27491048520</v>
      </c>
      <c r="Q1554">
        <f>(EV_DATA[[#This Row],[vehicle_range_km]]/EV_DATA[[#This Row],[battery_capacity_kwh]])</f>
        <v>6.4936708860759493</v>
      </c>
      <c r="R1554">
        <f>(EV_DATA[[#This Row],[avg_ev_price_usd]]/EV_DATA[[#This Row],[vehicle_range_km]])</f>
        <v>129.30409356725147</v>
      </c>
      <c r="S1554">
        <f>(EV_DATA[[#This Row],[charging_stations]]/EV_DATA[[#This Row],[ev_sales_units]])*1000</f>
        <v>341.07711610848372</v>
      </c>
      <c r="T1554" t="s">
        <v>20</v>
      </c>
    </row>
    <row r="1555" spans="1:20" x14ac:dyDescent="0.3">
      <c r="A1555" t="s">
        <v>1598</v>
      </c>
      <c r="B1555" t="s">
        <v>66</v>
      </c>
      <c r="C1555" t="s">
        <v>17</v>
      </c>
      <c r="D1555" t="s">
        <v>47</v>
      </c>
      <c r="E1555" t="s">
        <v>37</v>
      </c>
      <c r="F1555">
        <v>138426</v>
      </c>
      <c r="G1555">
        <v>91</v>
      </c>
      <c r="H1555">
        <v>547</v>
      </c>
      <c r="I1555">
        <v>2.19</v>
      </c>
      <c r="J1555">
        <v>148994</v>
      </c>
      <c r="K1555">
        <v>45761</v>
      </c>
      <c r="L1555">
        <v>16.100000000000001</v>
      </c>
      <c r="M1555">
        <v>54.7</v>
      </c>
      <c r="N1555">
        <v>280.39999999999998</v>
      </c>
      <c r="O1555">
        <v>2026</v>
      </c>
      <c r="P1555">
        <f>EV_DATA[[#This Row],[avg_ev_price_usd]]*EV_DATA[[#This Row],[ev_sales_units]]</f>
        <v>6334512186</v>
      </c>
      <c r="Q1555">
        <f>(EV_DATA[[#This Row],[vehicle_range_km]]/EV_DATA[[#This Row],[battery_capacity_kwh]])</f>
        <v>6.0109890109890109</v>
      </c>
      <c r="R1555">
        <f>(EV_DATA[[#This Row],[avg_ev_price_usd]]/EV_DATA[[#This Row],[vehicle_range_km]])</f>
        <v>83.658135283363805</v>
      </c>
      <c r="S1555">
        <f>(EV_DATA[[#This Row],[charging_stations]]/EV_DATA[[#This Row],[ev_sales_units]])*1000</f>
        <v>1076.3440394145609</v>
      </c>
      <c r="T1555" t="s">
        <v>34</v>
      </c>
    </row>
    <row r="1556" spans="1:20" x14ac:dyDescent="0.3">
      <c r="A1556" t="s">
        <v>1599</v>
      </c>
      <c r="B1556" t="s">
        <v>66</v>
      </c>
      <c r="C1556" t="s">
        <v>17</v>
      </c>
      <c r="D1556" t="s">
        <v>47</v>
      </c>
      <c r="E1556" t="s">
        <v>33</v>
      </c>
      <c r="F1556">
        <v>142173</v>
      </c>
      <c r="G1556">
        <v>100</v>
      </c>
      <c r="H1556">
        <v>634</v>
      </c>
      <c r="I1556">
        <v>0.95</v>
      </c>
      <c r="J1556">
        <v>103522</v>
      </c>
      <c r="K1556">
        <v>75013</v>
      </c>
      <c r="L1556">
        <v>12.6</v>
      </c>
      <c r="M1556">
        <v>40</v>
      </c>
      <c r="N1556">
        <v>184.4</v>
      </c>
      <c r="O1556">
        <v>2026</v>
      </c>
      <c r="P1556">
        <f>EV_DATA[[#This Row],[avg_ev_price_usd]]*EV_DATA[[#This Row],[ev_sales_units]]</f>
        <v>10664823249</v>
      </c>
      <c r="Q1556">
        <f>(EV_DATA[[#This Row],[vehicle_range_km]]/EV_DATA[[#This Row],[battery_capacity_kwh]])</f>
        <v>6.34</v>
      </c>
      <c r="R1556">
        <f>(EV_DATA[[#This Row],[avg_ev_price_usd]]/EV_DATA[[#This Row],[vehicle_range_km]])</f>
        <v>118.31703470031546</v>
      </c>
      <c r="S1556">
        <f>(EV_DATA[[#This Row],[charging_stations]]/EV_DATA[[#This Row],[ev_sales_units]])*1000</f>
        <v>728.14106757260527</v>
      </c>
      <c r="T1556" t="s">
        <v>20</v>
      </c>
    </row>
    <row r="1557" spans="1:20" x14ac:dyDescent="0.3">
      <c r="A1557" t="s">
        <v>1600</v>
      </c>
      <c r="B1557" t="s">
        <v>27</v>
      </c>
      <c r="C1557" t="s">
        <v>28</v>
      </c>
      <c r="D1557" t="s">
        <v>58</v>
      </c>
      <c r="E1557" t="s">
        <v>37</v>
      </c>
      <c r="F1557">
        <v>625020</v>
      </c>
      <c r="G1557">
        <v>100</v>
      </c>
      <c r="H1557">
        <v>345</v>
      </c>
      <c r="I1557">
        <v>1.58</v>
      </c>
      <c r="J1557">
        <v>195023</v>
      </c>
      <c r="K1557">
        <v>58727</v>
      </c>
      <c r="L1557">
        <v>12</v>
      </c>
      <c r="M1557">
        <v>10</v>
      </c>
      <c r="N1557">
        <v>279.60000000000002</v>
      </c>
      <c r="O1557">
        <v>2026</v>
      </c>
      <c r="P1557">
        <f>EV_DATA[[#This Row],[avg_ev_price_usd]]*EV_DATA[[#This Row],[ev_sales_units]]</f>
        <v>36705549540</v>
      </c>
      <c r="Q1557">
        <f>(EV_DATA[[#This Row],[vehicle_range_km]]/EV_DATA[[#This Row],[battery_capacity_kwh]])</f>
        <v>3.45</v>
      </c>
      <c r="R1557">
        <f>(EV_DATA[[#This Row],[avg_ev_price_usd]]/EV_DATA[[#This Row],[vehicle_range_km]])</f>
        <v>170.22318840579709</v>
      </c>
      <c r="S1557">
        <f>(EV_DATA[[#This Row],[charging_stations]]/EV_DATA[[#This Row],[ev_sales_units]])*1000</f>
        <v>312.02681514191545</v>
      </c>
      <c r="T1557" t="s">
        <v>20</v>
      </c>
    </row>
    <row r="1558" spans="1:20" x14ac:dyDescent="0.3">
      <c r="A1558" t="s">
        <v>1601</v>
      </c>
      <c r="B1558" t="s">
        <v>42</v>
      </c>
      <c r="C1558" t="s">
        <v>17</v>
      </c>
      <c r="D1558" t="s">
        <v>18</v>
      </c>
      <c r="E1558" t="s">
        <v>37</v>
      </c>
      <c r="F1558">
        <v>825268</v>
      </c>
      <c r="G1558">
        <v>93</v>
      </c>
      <c r="H1558">
        <v>592</v>
      </c>
      <c r="I1558">
        <v>0.82</v>
      </c>
      <c r="J1558">
        <v>93303</v>
      </c>
      <c r="K1558">
        <v>66748</v>
      </c>
      <c r="L1558">
        <v>21.1</v>
      </c>
      <c r="M1558">
        <v>40.799999999999997</v>
      </c>
      <c r="N1558">
        <v>262.89999999999998</v>
      </c>
      <c r="O1558">
        <v>2026</v>
      </c>
      <c r="P1558">
        <f>EV_DATA[[#This Row],[avg_ev_price_usd]]*EV_DATA[[#This Row],[ev_sales_units]]</f>
        <v>55084988464</v>
      </c>
      <c r="Q1558">
        <f>(EV_DATA[[#This Row],[vehicle_range_km]]/EV_DATA[[#This Row],[battery_capacity_kwh]])</f>
        <v>6.365591397849462</v>
      </c>
      <c r="R1558">
        <f>(EV_DATA[[#This Row],[avg_ev_price_usd]]/EV_DATA[[#This Row],[vehicle_range_km]])</f>
        <v>112.75</v>
      </c>
      <c r="S1558">
        <f>(EV_DATA[[#This Row],[charging_stations]]/EV_DATA[[#This Row],[ev_sales_units]])*1000</f>
        <v>113.05781879341015</v>
      </c>
      <c r="T1558" t="s">
        <v>20</v>
      </c>
    </row>
    <row r="1559" spans="1:20" x14ac:dyDescent="0.3">
      <c r="A1559" t="s">
        <v>1602</v>
      </c>
      <c r="B1559" t="s">
        <v>42</v>
      </c>
      <c r="C1559" t="s">
        <v>17</v>
      </c>
      <c r="D1559" t="s">
        <v>29</v>
      </c>
      <c r="E1559" t="s">
        <v>33</v>
      </c>
      <c r="F1559">
        <v>91557</v>
      </c>
      <c r="G1559">
        <v>91</v>
      </c>
      <c r="H1559">
        <v>455</v>
      </c>
      <c r="I1559">
        <v>1.24</v>
      </c>
      <c r="J1559">
        <v>151849</v>
      </c>
      <c r="K1559">
        <v>53285</v>
      </c>
      <c r="L1559">
        <v>17.7</v>
      </c>
      <c r="M1559">
        <v>56.2</v>
      </c>
      <c r="N1559">
        <v>234.6</v>
      </c>
      <c r="O1559">
        <v>2026</v>
      </c>
      <c r="P1559">
        <f>EV_DATA[[#This Row],[avg_ev_price_usd]]*EV_DATA[[#This Row],[ev_sales_units]]</f>
        <v>4878614745</v>
      </c>
      <c r="Q1559">
        <f>(EV_DATA[[#This Row],[vehicle_range_km]]/EV_DATA[[#This Row],[battery_capacity_kwh]])</f>
        <v>5</v>
      </c>
      <c r="R1559">
        <f>(EV_DATA[[#This Row],[avg_ev_price_usd]]/EV_DATA[[#This Row],[vehicle_range_km]])</f>
        <v>117.10989010989012</v>
      </c>
      <c r="S1559">
        <f>(EV_DATA[[#This Row],[charging_stations]]/EV_DATA[[#This Row],[ev_sales_units]])*1000</f>
        <v>1658.518736961674</v>
      </c>
      <c r="T1559" t="s">
        <v>20</v>
      </c>
    </row>
    <row r="1560" spans="1:20" x14ac:dyDescent="0.3">
      <c r="A1560" t="s">
        <v>1603</v>
      </c>
      <c r="B1560" t="s">
        <v>27</v>
      </c>
      <c r="C1560" t="s">
        <v>28</v>
      </c>
      <c r="D1560" t="s">
        <v>24</v>
      </c>
      <c r="E1560" t="s">
        <v>25</v>
      </c>
      <c r="F1560">
        <v>653300</v>
      </c>
      <c r="G1560">
        <v>86</v>
      </c>
      <c r="H1560">
        <v>282</v>
      </c>
      <c r="I1560">
        <v>2.33</v>
      </c>
      <c r="J1560">
        <v>6599</v>
      </c>
      <c r="K1560">
        <v>50272</v>
      </c>
      <c r="L1560">
        <v>24</v>
      </c>
      <c r="M1560">
        <v>16</v>
      </c>
      <c r="N1560">
        <v>185.3</v>
      </c>
      <c r="O1560">
        <v>2026</v>
      </c>
      <c r="P1560">
        <f>EV_DATA[[#This Row],[avg_ev_price_usd]]*EV_DATA[[#This Row],[ev_sales_units]]</f>
        <v>32842697600</v>
      </c>
      <c r="Q1560">
        <f>(EV_DATA[[#This Row],[vehicle_range_km]]/EV_DATA[[#This Row],[battery_capacity_kwh]])</f>
        <v>3.2790697674418605</v>
      </c>
      <c r="R1560">
        <f>(EV_DATA[[#This Row],[avg_ev_price_usd]]/EV_DATA[[#This Row],[vehicle_range_km]])</f>
        <v>178.26950354609929</v>
      </c>
      <c r="S1560">
        <f>(EV_DATA[[#This Row],[charging_stations]]/EV_DATA[[#This Row],[ev_sales_units]])*1000</f>
        <v>10.101025562528701</v>
      </c>
      <c r="T1560" t="s">
        <v>34</v>
      </c>
    </row>
    <row r="1561" spans="1:20" x14ac:dyDescent="0.3">
      <c r="A1561" t="s">
        <v>1604</v>
      </c>
      <c r="B1561" t="s">
        <v>49</v>
      </c>
      <c r="C1561" t="s">
        <v>23</v>
      </c>
      <c r="D1561" t="s">
        <v>72</v>
      </c>
      <c r="E1561" t="s">
        <v>25</v>
      </c>
      <c r="F1561">
        <v>696925</v>
      </c>
      <c r="G1561">
        <v>60</v>
      </c>
      <c r="H1561">
        <v>645</v>
      </c>
      <c r="I1561">
        <v>2.6</v>
      </c>
      <c r="J1561">
        <v>87290</v>
      </c>
      <c r="K1561">
        <v>43116</v>
      </c>
      <c r="L1561">
        <v>17.7</v>
      </c>
      <c r="M1561">
        <v>36.799999999999997</v>
      </c>
      <c r="N1561">
        <v>237.2</v>
      </c>
      <c r="O1561">
        <v>2026</v>
      </c>
      <c r="P1561">
        <f>EV_DATA[[#This Row],[avg_ev_price_usd]]*EV_DATA[[#This Row],[ev_sales_units]]</f>
        <v>30048618300</v>
      </c>
      <c r="Q1561">
        <f>(EV_DATA[[#This Row],[vehicle_range_km]]/EV_DATA[[#This Row],[battery_capacity_kwh]])</f>
        <v>10.75</v>
      </c>
      <c r="R1561">
        <f>(EV_DATA[[#This Row],[avg_ev_price_usd]]/EV_DATA[[#This Row],[vehicle_range_km]])</f>
        <v>66.846511627906978</v>
      </c>
      <c r="S1561">
        <f>(EV_DATA[[#This Row],[charging_stations]]/EV_DATA[[#This Row],[ev_sales_units]])*1000</f>
        <v>125.25020626322775</v>
      </c>
      <c r="T1561" t="s">
        <v>34</v>
      </c>
    </row>
    <row r="1562" spans="1:20" x14ac:dyDescent="0.3">
      <c r="A1562" t="s">
        <v>1605</v>
      </c>
      <c r="B1562" t="s">
        <v>16</v>
      </c>
      <c r="C1562" t="s">
        <v>17</v>
      </c>
      <c r="D1562" t="s">
        <v>29</v>
      </c>
      <c r="E1562" t="s">
        <v>37</v>
      </c>
      <c r="F1562">
        <v>448133</v>
      </c>
      <c r="G1562">
        <v>75</v>
      </c>
      <c r="H1562">
        <v>510</v>
      </c>
      <c r="I1562">
        <v>2.81</v>
      </c>
      <c r="J1562">
        <v>110586</v>
      </c>
      <c r="K1562">
        <v>34367</v>
      </c>
      <c r="L1562">
        <v>22.8</v>
      </c>
      <c r="M1562">
        <v>48</v>
      </c>
      <c r="N1562">
        <v>177.7</v>
      </c>
      <c r="O1562">
        <v>2026</v>
      </c>
      <c r="P1562">
        <f>EV_DATA[[#This Row],[avg_ev_price_usd]]*EV_DATA[[#This Row],[ev_sales_units]]</f>
        <v>15400986811</v>
      </c>
      <c r="Q1562">
        <f>(EV_DATA[[#This Row],[vehicle_range_km]]/EV_DATA[[#This Row],[battery_capacity_kwh]])</f>
        <v>6.8</v>
      </c>
      <c r="R1562">
        <f>(EV_DATA[[#This Row],[avg_ev_price_usd]]/EV_DATA[[#This Row],[vehicle_range_km]])</f>
        <v>67.386274509803926</v>
      </c>
      <c r="S1562">
        <f>(EV_DATA[[#This Row],[charging_stations]]/EV_DATA[[#This Row],[ev_sales_units]])*1000</f>
        <v>246.77049001077805</v>
      </c>
      <c r="T1562" t="s">
        <v>34</v>
      </c>
    </row>
    <row r="1563" spans="1:20" x14ac:dyDescent="0.3">
      <c r="A1563" t="s">
        <v>1606</v>
      </c>
      <c r="B1563" t="s">
        <v>42</v>
      </c>
      <c r="C1563" t="s">
        <v>17</v>
      </c>
      <c r="D1563" t="s">
        <v>36</v>
      </c>
      <c r="E1563" t="s">
        <v>25</v>
      </c>
      <c r="F1563">
        <v>618665</v>
      </c>
      <c r="G1563">
        <v>96</v>
      </c>
      <c r="H1563">
        <v>626</v>
      </c>
      <c r="I1563">
        <v>1.65</v>
      </c>
      <c r="J1563">
        <v>159543</v>
      </c>
      <c r="K1563">
        <v>76329</v>
      </c>
      <c r="L1563">
        <v>16.100000000000001</v>
      </c>
      <c r="M1563">
        <v>9.6</v>
      </c>
      <c r="N1563">
        <v>134.6</v>
      </c>
      <c r="O1563">
        <v>2026</v>
      </c>
      <c r="P1563">
        <f>EV_DATA[[#This Row],[avg_ev_price_usd]]*EV_DATA[[#This Row],[ev_sales_units]]</f>
        <v>47222080785</v>
      </c>
      <c r="Q1563">
        <f>(EV_DATA[[#This Row],[vehicle_range_km]]/EV_DATA[[#This Row],[battery_capacity_kwh]])</f>
        <v>6.520833333333333</v>
      </c>
      <c r="R1563">
        <f>(EV_DATA[[#This Row],[avg_ev_price_usd]]/EV_DATA[[#This Row],[vehicle_range_km]])</f>
        <v>121.93130990415335</v>
      </c>
      <c r="S1563">
        <f>(EV_DATA[[#This Row],[charging_stations]]/EV_DATA[[#This Row],[ev_sales_units]])*1000</f>
        <v>257.88269903744356</v>
      </c>
      <c r="T1563" t="s">
        <v>20</v>
      </c>
    </row>
    <row r="1564" spans="1:20" x14ac:dyDescent="0.3">
      <c r="A1564" t="s">
        <v>1607</v>
      </c>
      <c r="B1564" t="s">
        <v>52</v>
      </c>
      <c r="C1564" t="s">
        <v>40</v>
      </c>
      <c r="D1564" t="s">
        <v>36</v>
      </c>
      <c r="E1564" t="s">
        <v>19</v>
      </c>
      <c r="F1564">
        <v>773210</v>
      </c>
      <c r="G1564">
        <v>104</v>
      </c>
      <c r="H1564">
        <v>378</v>
      </c>
      <c r="I1564">
        <v>1.94</v>
      </c>
      <c r="J1564">
        <v>138668</v>
      </c>
      <c r="K1564">
        <v>37983</v>
      </c>
      <c r="L1564">
        <v>24.2</v>
      </c>
      <c r="M1564">
        <v>24.8</v>
      </c>
      <c r="N1564">
        <v>100.2</v>
      </c>
      <c r="O1564">
        <v>2026</v>
      </c>
      <c r="P1564">
        <f>EV_DATA[[#This Row],[avg_ev_price_usd]]*EV_DATA[[#This Row],[ev_sales_units]]</f>
        <v>29368835430</v>
      </c>
      <c r="Q1564">
        <f>(EV_DATA[[#This Row],[vehicle_range_km]]/EV_DATA[[#This Row],[battery_capacity_kwh]])</f>
        <v>3.6346153846153846</v>
      </c>
      <c r="R1564">
        <f>(EV_DATA[[#This Row],[avg_ev_price_usd]]/EV_DATA[[#This Row],[vehicle_range_km]])</f>
        <v>100.48412698412699</v>
      </c>
      <c r="S1564">
        <f>(EV_DATA[[#This Row],[charging_stations]]/EV_DATA[[#This Row],[ev_sales_units]])*1000</f>
        <v>179.34067071041503</v>
      </c>
      <c r="T1564" t="s">
        <v>20</v>
      </c>
    </row>
    <row r="1565" spans="1:20" x14ac:dyDescent="0.3">
      <c r="A1565" t="s">
        <v>1608</v>
      </c>
      <c r="B1565" t="s">
        <v>55</v>
      </c>
      <c r="C1565" t="s">
        <v>40</v>
      </c>
      <c r="D1565" t="s">
        <v>29</v>
      </c>
      <c r="E1565" t="s">
        <v>19</v>
      </c>
      <c r="F1565">
        <v>673591</v>
      </c>
      <c r="G1565">
        <v>102</v>
      </c>
      <c r="H1565">
        <v>358</v>
      </c>
      <c r="I1565">
        <v>2.72</v>
      </c>
      <c r="J1565">
        <v>132572</v>
      </c>
      <c r="K1565">
        <v>71578</v>
      </c>
      <c r="L1565">
        <v>14.6</v>
      </c>
      <c r="M1565">
        <v>17.899999999999999</v>
      </c>
      <c r="N1565">
        <v>28.1</v>
      </c>
      <c r="O1565">
        <v>2026</v>
      </c>
      <c r="P1565">
        <f>EV_DATA[[#This Row],[avg_ev_price_usd]]*EV_DATA[[#This Row],[ev_sales_units]]</f>
        <v>48214296598</v>
      </c>
      <c r="Q1565">
        <f>(EV_DATA[[#This Row],[vehicle_range_km]]/EV_DATA[[#This Row],[battery_capacity_kwh]])</f>
        <v>3.5098039215686274</v>
      </c>
      <c r="R1565">
        <f>(EV_DATA[[#This Row],[avg_ev_price_usd]]/EV_DATA[[#This Row],[vehicle_range_km]])</f>
        <v>199.93854748603351</v>
      </c>
      <c r="S1565">
        <f>(EV_DATA[[#This Row],[charging_stations]]/EV_DATA[[#This Row],[ev_sales_units]])*1000</f>
        <v>196.81379353346469</v>
      </c>
      <c r="T1565" t="s">
        <v>34</v>
      </c>
    </row>
    <row r="1566" spans="1:20" x14ac:dyDescent="0.3">
      <c r="A1566" t="s">
        <v>1609</v>
      </c>
      <c r="B1566" t="s">
        <v>16</v>
      </c>
      <c r="C1566" t="s">
        <v>17</v>
      </c>
      <c r="D1566" t="s">
        <v>18</v>
      </c>
      <c r="E1566" t="s">
        <v>37</v>
      </c>
      <c r="F1566">
        <v>244162</v>
      </c>
      <c r="G1566">
        <v>79</v>
      </c>
      <c r="H1566">
        <v>255</v>
      </c>
      <c r="I1566">
        <v>0.68</v>
      </c>
      <c r="J1566">
        <v>102801</v>
      </c>
      <c r="K1566">
        <v>83335</v>
      </c>
      <c r="L1566">
        <v>24.4</v>
      </c>
      <c r="M1566">
        <v>49.2</v>
      </c>
      <c r="N1566">
        <v>210.6</v>
      </c>
      <c r="O1566">
        <v>2026</v>
      </c>
      <c r="P1566">
        <f>EV_DATA[[#This Row],[avg_ev_price_usd]]*EV_DATA[[#This Row],[ev_sales_units]]</f>
        <v>20347240270</v>
      </c>
      <c r="Q1566">
        <f>(EV_DATA[[#This Row],[vehicle_range_km]]/EV_DATA[[#This Row],[battery_capacity_kwh]])</f>
        <v>3.2278481012658227</v>
      </c>
      <c r="R1566">
        <f>(EV_DATA[[#This Row],[avg_ev_price_usd]]/EV_DATA[[#This Row],[vehicle_range_km]])</f>
        <v>326.80392156862746</v>
      </c>
      <c r="S1566">
        <f>(EV_DATA[[#This Row],[charging_stations]]/EV_DATA[[#This Row],[ev_sales_units]])*1000</f>
        <v>421.03603345319914</v>
      </c>
      <c r="T1566" t="s">
        <v>20</v>
      </c>
    </row>
    <row r="1567" spans="1:20" x14ac:dyDescent="0.3">
      <c r="A1567" t="s">
        <v>1610</v>
      </c>
      <c r="B1567" t="s">
        <v>22</v>
      </c>
      <c r="C1567" t="s">
        <v>23</v>
      </c>
      <c r="D1567" t="s">
        <v>45</v>
      </c>
      <c r="E1567" t="s">
        <v>33</v>
      </c>
      <c r="F1567">
        <v>647938</v>
      </c>
      <c r="G1567">
        <v>40</v>
      </c>
      <c r="H1567">
        <v>364</v>
      </c>
      <c r="I1567">
        <v>1.1499999999999999</v>
      </c>
      <c r="J1567">
        <v>188653</v>
      </c>
      <c r="K1567">
        <v>38887</v>
      </c>
      <c r="L1567">
        <v>15.4</v>
      </c>
      <c r="M1567">
        <v>27.9</v>
      </c>
      <c r="N1567">
        <v>285.39999999999998</v>
      </c>
      <c r="O1567">
        <v>2026</v>
      </c>
      <c r="P1567">
        <f>EV_DATA[[#This Row],[avg_ev_price_usd]]*EV_DATA[[#This Row],[ev_sales_units]]</f>
        <v>25196365006</v>
      </c>
      <c r="Q1567">
        <f>(EV_DATA[[#This Row],[vehicle_range_km]]/EV_DATA[[#This Row],[battery_capacity_kwh]])</f>
        <v>9.1</v>
      </c>
      <c r="R1567">
        <f>(EV_DATA[[#This Row],[avg_ev_price_usd]]/EV_DATA[[#This Row],[vehicle_range_km]])</f>
        <v>106.83241758241758</v>
      </c>
      <c r="S1567">
        <f>(EV_DATA[[#This Row],[charging_stations]]/EV_DATA[[#This Row],[ev_sales_units]])*1000</f>
        <v>291.15903064799409</v>
      </c>
      <c r="T1567" t="s">
        <v>34</v>
      </c>
    </row>
    <row r="1568" spans="1:20" x14ac:dyDescent="0.3">
      <c r="A1568" t="s">
        <v>1611</v>
      </c>
      <c r="B1568" t="s">
        <v>27</v>
      </c>
      <c r="C1568" t="s">
        <v>28</v>
      </c>
      <c r="D1568" t="s">
        <v>24</v>
      </c>
      <c r="E1568" t="s">
        <v>19</v>
      </c>
      <c r="F1568">
        <v>441127</v>
      </c>
      <c r="G1568">
        <v>40</v>
      </c>
      <c r="H1568">
        <v>630</v>
      </c>
      <c r="I1568">
        <v>2.58</v>
      </c>
      <c r="J1568">
        <v>60964</v>
      </c>
      <c r="K1568">
        <v>28672</v>
      </c>
      <c r="L1568">
        <v>21.1</v>
      </c>
      <c r="M1568">
        <v>42.9</v>
      </c>
      <c r="N1568">
        <v>199.1</v>
      </c>
      <c r="O1568">
        <v>2026</v>
      </c>
      <c r="P1568">
        <f>EV_DATA[[#This Row],[avg_ev_price_usd]]*EV_DATA[[#This Row],[ev_sales_units]]</f>
        <v>12647993344</v>
      </c>
      <c r="Q1568">
        <f>(EV_DATA[[#This Row],[vehicle_range_km]]/EV_DATA[[#This Row],[battery_capacity_kwh]])</f>
        <v>15.75</v>
      </c>
      <c r="R1568">
        <f>(EV_DATA[[#This Row],[avg_ev_price_usd]]/EV_DATA[[#This Row],[vehicle_range_km]])</f>
        <v>45.511111111111113</v>
      </c>
      <c r="S1568">
        <f>(EV_DATA[[#This Row],[charging_stations]]/EV_DATA[[#This Row],[ev_sales_units]])*1000</f>
        <v>138.20056355652679</v>
      </c>
      <c r="T1568" t="s">
        <v>34</v>
      </c>
    </row>
    <row r="1569" spans="1:20" x14ac:dyDescent="0.3">
      <c r="A1569" t="s">
        <v>1612</v>
      </c>
      <c r="B1569" t="s">
        <v>52</v>
      </c>
      <c r="C1569" t="s">
        <v>40</v>
      </c>
      <c r="D1569" t="s">
        <v>47</v>
      </c>
      <c r="E1569" t="s">
        <v>33</v>
      </c>
      <c r="F1569">
        <v>28816</v>
      </c>
      <c r="G1569">
        <v>112</v>
      </c>
      <c r="H1569">
        <v>490</v>
      </c>
      <c r="I1569">
        <v>2.15</v>
      </c>
      <c r="J1569">
        <v>123370</v>
      </c>
      <c r="K1569">
        <v>80661</v>
      </c>
      <c r="L1569">
        <v>21.6</v>
      </c>
      <c r="M1569">
        <v>42.4</v>
      </c>
      <c r="N1569">
        <v>280.10000000000002</v>
      </c>
      <c r="O1569">
        <v>2026</v>
      </c>
      <c r="P1569">
        <f>EV_DATA[[#This Row],[avg_ev_price_usd]]*EV_DATA[[#This Row],[ev_sales_units]]</f>
        <v>2324327376</v>
      </c>
      <c r="Q1569">
        <f>(EV_DATA[[#This Row],[vehicle_range_km]]/EV_DATA[[#This Row],[battery_capacity_kwh]])</f>
        <v>4.375</v>
      </c>
      <c r="R1569">
        <f>(EV_DATA[[#This Row],[avg_ev_price_usd]]/EV_DATA[[#This Row],[vehicle_range_km]])</f>
        <v>164.61428571428573</v>
      </c>
      <c r="S1569">
        <f>(EV_DATA[[#This Row],[charging_stations]]/EV_DATA[[#This Row],[ev_sales_units]])*1000</f>
        <v>4281.3020544142146</v>
      </c>
      <c r="T1569" t="s">
        <v>20</v>
      </c>
    </row>
    <row r="1570" spans="1:20" x14ac:dyDescent="0.3">
      <c r="A1570" t="s">
        <v>1613</v>
      </c>
      <c r="B1570" t="s">
        <v>66</v>
      </c>
      <c r="C1570" t="s">
        <v>17</v>
      </c>
      <c r="D1570" t="s">
        <v>47</v>
      </c>
      <c r="E1570" t="s">
        <v>19</v>
      </c>
      <c r="F1570">
        <v>272158</v>
      </c>
      <c r="G1570">
        <v>51</v>
      </c>
      <c r="H1570">
        <v>418</v>
      </c>
      <c r="I1570">
        <v>0.64</v>
      </c>
      <c r="J1570">
        <v>139730</v>
      </c>
      <c r="K1570">
        <v>33259</v>
      </c>
      <c r="L1570">
        <v>16.8</v>
      </c>
      <c r="M1570">
        <v>40.5</v>
      </c>
      <c r="N1570">
        <v>224.8</v>
      </c>
      <c r="O1570">
        <v>2026</v>
      </c>
      <c r="P1570">
        <f>EV_DATA[[#This Row],[avg_ev_price_usd]]*EV_DATA[[#This Row],[ev_sales_units]]</f>
        <v>9051702922</v>
      </c>
      <c r="Q1570">
        <f>(EV_DATA[[#This Row],[vehicle_range_km]]/EV_DATA[[#This Row],[battery_capacity_kwh]])</f>
        <v>8.1960784313725483</v>
      </c>
      <c r="R1570">
        <f>(EV_DATA[[#This Row],[avg_ev_price_usd]]/EV_DATA[[#This Row],[vehicle_range_km]])</f>
        <v>79.566985645933016</v>
      </c>
      <c r="S1570">
        <f>(EV_DATA[[#This Row],[charging_stations]]/EV_DATA[[#This Row],[ev_sales_units]])*1000</f>
        <v>513.41500157996461</v>
      </c>
      <c r="T1570" t="s">
        <v>20</v>
      </c>
    </row>
    <row r="1571" spans="1:20" x14ac:dyDescent="0.3">
      <c r="A1571" t="s">
        <v>1614</v>
      </c>
      <c r="B1571" t="s">
        <v>39</v>
      </c>
      <c r="C1571" t="s">
        <v>40</v>
      </c>
      <c r="D1571" t="s">
        <v>18</v>
      </c>
      <c r="E1571" t="s">
        <v>25</v>
      </c>
      <c r="F1571">
        <v>832083</v>
      </c>
      <c r="G1571">
        <v>119</v>
      </c>
      <c r="H1571">
        <v>378</v>
      </c>
      <c r="I1571">
        <v>1.33</v>
      </c>
      <c r="J1571">
        <v>193166</v>
      </c>
      <c r="K1571">
        <v>32294</v>
      </c>
      <c r="L1571">
        <v>12.7</v>
      </c>
      <c r="M1571">
        <v>49.3</v>
      </c>
      <c r="N1571">
        <v>175.3</v>
      </c>
      <c r="O1571">
        <v>2026</v>
      </c>
      <c r="P1571">
        <f>EV_DATA[[#This Row],[avg_ev_price_usd]]*EV_DATA[[#This Row],[ev_sales_units]]</f>
        <v>26871288402</v>
      </c>
      <c r="Q1571">
        <f>(EV_DATA[[#This Row],[vehicle_range_km]]/EV_DATA[[#This Row],[battery_capacity_kwh]])</f>
        <v>3.1764705882352939</v>
      </c>
      <c r="R1571">
        <f>(EV_DATA[[#This Row],[avg_ev_price_usd]]/EV_DATA[[#This Row],[vehicle_range_km]])</f>
        <v>85.43386243386243</v>
      </c>
      <c r="S1571">
        <f>(EV_DATA[[#This Row],[charging_stations]]/EV_DATA[[#This Row],[ev_sales_units]])*1000</f>
        <v>232.14751413020096</v>
      </c>
      <c r="T1571" t="s">
        <v>20</v>
      </c>
    </row>
    <row r="1572" spans="1:20" x14ac:dyDescent="0.3">
      <c r="A1572" t="s">
        <v>1615</v>
      </c>
      <c r="B1572" t="s">
        <v>27</v>
      </c>
      <c r="C1572" t="s">
        <v>28</v>
      </c>
      <c r="D1572" t="s">
        <v>31</v>
      </c>
      <c r="E1572" t="s">
        <v>33</v>
      </c>
      <c r="F1572">
        <v>174532</v>
      </c>
      <c r="G1572">
        <v>100</v>
      </c>
      <c r="H1572">
        <v>293</v>
      </c>
      <c r="I1572">
        <v>2.61</v>
      </c>
      <c r="J1572">
        <v>44647</v>
      </c>
      <c r="K1572">
        <v>62876</v>
      </c>
      <c r="L1572">
        <v>21.3</v>
      </c>
      <c r="M1572">
        <v>47.3</v>
      </c>
      <c r="N1572">
        <v>9.3000000000000007</v>
      </c>
      <c r="O1572">
        <v>2026</v>
      </c>
      <c r="P1572">
        <f>EV_DATA[[#This Row],[avg_ev_price_usd]]*EV_DATA[[#This Row],[ev_sales_units]]</f>
        <v>10973874032</v>
      </c>
      <c r="Q1572">
        <f>(EV_DATA[[#This Row],[vehicle_range_km]]/EV_DATA[[#This Row],[battery_capacity_kwh]])</f>
        <v>2.93</v>
      </c>
      <c r="R1572">
        <f>(EV_DATA[[#This Row],[avg_ev_price_usd]]/EV_DATA[[#This Row],[vehicle_range_km]])</f>
        <v>214.5938566552901</v>
      </c>
      <c r="S1572">
        <f>(EV_DATA[[#This Row],[charging_stations]]/EV_DATA[[#This Row],[ev_sales_units]])*1000</f>
        <v>255.80982284051063</v>
      </c>
      <c r="T1572" t="s">
        <v>34</v>
      </c>
    </row>
    <row r="1573" spans="1:20" x14ac:dyDescent="0.3">
      <c r="A1573" t="s">
        <v>1616</v>
      </c>
      <c r="B1573" t="s">
        <v>22</v>
      </c>
      <c r="C1573" t="s">
        <v>23</v>
      </c>
      <c r="D1573" t="s">
        <v>58</v>
      </c>
      <c r="E1573" t="s">
        <v>25</v>
      </c>
      <c r="F1573">
        <v>5978</v>
      </c>
      <c r="G1573">
        <v>93</v>
      </c>
      <c r="H1573">
        <v>450</v>
      </c>
      <c r="I1573">
        <v>2.7</v>
      </c>
      <c r="J1573">
        <v>170077</v>
      </c>
      <c r="K1573">
        <v>44030</v>
      </c>
      <c r="L1573">
        <v>15.7</v>
      </c>
      <c r="M1573">
        <v>29.2</v>
      </c>
      <c r="N1573">
        <v>117.1</v>
      </c>
      <c r="O1573">
        <v>2026</v>
      </c>
      <c r="P1573">
        <f>EV_DATA[[#This Row],[avg_ev_price_usd]]*EV_DATA[[#This Row],[ev_sales_units]]</f>
        <v>263211340</v>
      </c>
      <c r="Q1573">
        <f>(EV_DATA[[#This Row],[vehicle_range_km]]/EV_DATA[[#This Row],[battery_capacity_kwh]])</f>
        <v>4.838709677419355</v>
      </c>
      <c r="R1573">
        <f>(EV_DATA[[#This Row],[avg_ev_price_usd]]/EV_DATA[[#This Row],[vehicle_range_km]])</f>
        <v>97.844444444444449</v>
      </c>
      <c r="S1573">
        <f>(EV_DATA[[#This Row],[charging_stations]]/EV_DATA[[#This Row],[ev_sales_units]])*1000</f>
        <v>28450.485112077618</v>
      </c>
      <c r="T1573" t="s">
        <v>34</v>
      </c>
    </row>
    <row r="1574" spans="1:20" x14ac:dyDescent="0.3">
      <c r="A1574" t="s">
        <v>1617</v>
      </c>
      <c r="B1574" t="s">
        <v>55</v>
      </c>
      <c r="C1574" t="s">
        <v>40</v>
      </c>
      <c r="D1574" t="s">
        <v>29</v>
      </c>
      <c r="E1574" t="s">
        <v>19</v>
      </c>
      <c r="F1574">
        <v>250093</v>
      </c>
      <c r="G1574">
        <v>77</v>
      </c>
      <c r="H1574">
        <v>474</v>
      </c>
      <c r="I1574">
        <v>1.94</v>
      </c>
      <c r="J1574">
        <v>96934</v>
      </c>
      <c r="K1574">
        <v>69256</v>
      </c>
      <c r="L1574">
        <v>24</v>
      </c>
      <c r="M1574">
        <v>48.5</v>
      </c>
      <c r="N1574">
        <v>198</v>
      </c>
      <c r="O1574">
        <v>2026</v>
      </c>
      <c r="P1574">
        <f>EV_DATA[[#This Row],[avg_ev_price_usd]]*EV_DATA[[#This Row],[ev_sales_units]]</f>
        <v>17320440808</v>
      </c>
      <c r="Q1574">
        <f>(EV_DATA[[#This Row],[vehicle_range_km]]/EV_DATA[[#This Row],[battery_capacity_kwh]])</f>
        <v>6.1558441558441555</v>
      </c>
      <c r="R1574">
        <f>(EV_DATA[[#This Row],[avg_ev_price_usd]]/EV_DATA[[#This Row],[vehicle_range_km]])</f>
        <v>146.10970464135022</v>
      </c>
      <c r="S1574">
        <f>(EV_DATA[[#This Row],[charging_stations]]/EV_DATA[[#This Row],[ev_sales_units]])*1000</f>
        <v>387.59181584450585</v>
      </c>
      <c r="T1574" t="s">
        <v>20</v>
      </c>
    </row>
    <row r="1575" spans="1:20" x14ac:dyDescent="0.3">
      <c r="A1575" t="s">
        <v>1618</v>
      </c>
      <c r="B1575" t="s">
        <v>39</v>
      </c>
      <c r="C1575" t="s">
        <v>40</v>
      </c>
      <c r="D1575" t="s">
        <v>47</v>
      </c>
      <c r="E1575" t="s">
        <v>19</v>
      </c>
      <c r="F1575">
        <v>421007</v>
      </c>
      <c r="G1575">
        <v>112</v>
      </c>
      <c r="H1575">
        <v>304</v>
      </c>
      <c r="I1575">
        <v>0.75</v>
      </c>
      <c r="J1575">
        <v>140494</v>
      </c>
      <c r="K1575">
        <v>49806</v>
      </c>
      <c r="L1575">
        <v>21.9</v>
      </c>
      <c r="M1575">
        <v>25</v>
      </c>
      <c r="N1575">
        <v>277.2</v>
      </c>
      <c r="O1575">
        <v>2026</v>
      </c>
      <c r="P1575">
        <f>EV_DATA[[#This Row],[avg_ev_price_usd]]*EV_DATA[[#This Row],[ev_sales_units]]</f>
        <v>20968674642</v>
      </c>
      <c r="Q1575">
        <f>(EV_DATA[[#This Row],[vehicle_range_km]]/EV_DATA[[#This Row],[battery_capacity_kwh]])</f>
        <v>2.7142857142857144</v>
      </c>
      <c r="R1575">
        <f>(EV_DATA[[#This Row],[avg_ev_price_usd]]/EV_DATA[[#This Row],[vehicle_range_km]])</f>
        <v>163.83552631578948</v>
      </c>
      <c r="S1575">
        <f>(EV_DATA[[#This Row],[charging_stations]]/EV_DATA[[#This Row],[ev_sales_units]])*1000</f>
        <v>333.70941575793279</v>
      </c>
      <c r="T1575" t="s">
        <v>34</v>
      </c>
    </row>
    <row r="1576" spans="1:20" x14ac:dyDescent="0.3">
      <c r="A1576" t="s">
        <v>1619</v>
      </c>
      <c r="B1576" t="s">
        <v>66</v>
      </c>
      <c r="C1576" t="s">
        <v>17</v>
      </c>
      <c r="D1576" t="s">
        <v>72</v>
      </c>
      <c r="E1576" t="s">
        <v>37</v>
      </c>
      <c r="F1576">
        <v>251773</v>
      </c>
      <c r="G1576">
        <v>112</v>
      </c>
      <c r="H1576">
        <v>640</v>
      </c>
      <c r="I1576">
        <v>1.37</v>
      </c>
      <c r="J1576">
        <v>159117</v>
      </c>
      <c r="K1576">
        <v>73676</v>
      </c>
      <c r="L1576">
        <v>23.4</v>
      </c>
      <c r="M1576">
        <v>15.5</v>
      </c>
      <c r="N1576">
        <v>227.5</v>
      </c>
      <c r="O1576">
        <v>2026</v>
      </c>
      <c r="P1576">
        <f>EV_DATA[[#This Row],[avg_ev_price_usd]]*EV_DATA[[#This Row],[ev_sales_units]]</f>
        <v>18549627548</v>
      </c>
      <c r="Q1576">
        <f>(EV_DATA[[#This Row],[vehicle_range_km]]/EV_DATA[[#This Row],[battery_capacity_kwh]])</f>
        <v>5.7142857142857144</v>
      </c>
      <c r="R1576">
        <f>(EV_DATA[[#This Row],[avg_ev_price_usd]]/EV_DATA[[#This Row],[vehicle_range_km]])</f>
        <v>115.11875000000001</v>
      </c>
      <c r="S1576">
        <f>(EV_DATA[[#This Row],[charging_stations]]/EV_DATA[[#This Row],[ev_sales_units]])*1000</f>
        <v>631.98595560286458</v>
      </c>
      <c r="T1576" t="s">
        <v>20</v>
      </c>
    </row>
    <row r="1577" spans="1:20" x14ac:dyDescent="0.3">
      <c r="A1577" t="s">
        <v>1620</v>
      </c>
      <c r="B1577" t="s">
        <v>39</v>
      </c>
      <c r="C1577" t="s">
        <v>40</v>
      </c>
      <c r="D1577" t="s">
        <v>72</v>
      </c>
      <c r="E1577" t="s">
        <v>19</v>
      </c>
      <c r="F1577">
        <v>797161</v>
      </c>
      <c r="G1577">
        <v>110</v>
      </c>
      <c r="H1577">
        <v>510</v>
      </c>
      <c r="I1577">
        <v>1.07</v>
      </c>
      <c r="J1577">
        <v>57095</v>
      </c>
      <c r="K1577">
        <v>73075</v>
      </c>
      <c r="L1577">
        <v>22.4</v>
      </c>
      <c r="M1577">
        <v>35.6</v>
      </c>
      <c r="N1577">
        <v>122.1</v>
      </c>
      <c r="O1577">
        <v>2026</v>
      </c>
      <c r="P1577">
        <f>EV_DATA[[#This Row],[avg_ev_price_usd]]*EV_DATA[[#This Row],[ev_sales_units]]</f>
        <v>58252540075</v>
      </c>
      <c r="Q1577">
        <f>(EV_DATA[[#This Row],[vehicle_range_km]]/EV_DATA[[#This Row],[battery_capacity_kwh]])</f>
        <v>4.6363636363636367</v>
      </c>
      <c r="R1577">
        <f>(EV_DATA[[#This Row],[avg_ev_price_usd]]/EV_DATA[[#This Row],[vehicle_range_km]])</f>
        <v>143.28431372549019</v>
      </c>
      <c r="S1577">
        <f>(EV_DATA[[#This Row],[charging_stations]]/EV_DATA[[#This Row],[ev_sales_units]])*1000</f>
        <v>71.622921843893522</v>
      </c>
      <c r="T1577" t="s">
        <v>34</v>
      </c>
    </row>
    <row r="1578" spans="1:20" x14ac:dyDescent="0.3">
      <c r="A1578" t="s">
        <v>1621</v>
      </c>
      <c r="B1578" t="s">
        <v>39</v>
      </c>
      <c r="C1578" t="s">
        <v>40</v>
      </c>
      <c r="D1578" t="s">
        <v>45</v>
      </c>
      <c r="E1578" t="s">
        <v>19</v>
      </c>
      <c r="F1578">
        <v>162493</v>
      </c>
      <c r="G1578">
        <v>58</v>
      </c>
      <c r="H1578">
        <v>374</v>
      </c>
      <c r="I1578">
        <v>1.57</v>
      </c>
      <c r="J1578">
        <v>41498</v>
      </c>
      <c r="K1578">
        <v>33520</v>
      </c>
      <c r="L1578">
        <v>20.6</v>
      </c>
      <c r="M1578">
        <v>39.700000000000003</v>
      </c>
      <c r="N1578">
        <v>35.799999999999997</v>
      </c>
      <c r="O1578">
        <v>2026</v>
      </c>
      <c r="P1578">
        <f>EV_DATA[[#This Row],[avg_ev_price_usd]]*EV_DATA[[#This Row],[ev_sales_units]]</f>
        <v>5446765360</v>
      </c>
      <c r="Q1578">
        <f>(EV_DATA[[#This Row],[vehicle_range_km]]/EV_DATA[[#This Row],[battery_capacity_kwh]])</f>
        <v>6.4482758620689653</v>
      </c>
      <c r="R1578">
        <f>(EV_DATA[[#This Row],[avg_ev_price_usd]]/EV_DATA[[#This Row],[vehicle_range_km]])</f>
        <v>89.62566844919786</v>
      </c>
      <c r="S1578">
        <f>(EV_DATA[[#This Row],[charging_stations]]/EV_DATA[[#This Row],[ev_sales_units]])*1000</f>
        <v>255.3833088194568</v>
      </c>
      <c r="T1578" t="s">
        <v>34</v>
      </c>
    </row>
    <row r="1579" spans="1:20" x14ac:dyDescent="0.3">
      <c r="A1579" t="s">
        <v>1622</v>
      </c>
      <c r="B1579" t="s">
        <v>22</v>
      </c>
      <c r="C1579" t="s">
        <v>23</v>
      </c>
      <c r="D1579" t="s">
        <v>29</v>
      </c>
      <c r="E1579" t="s">
        <v>37</v>
      </c>
      <c r="F1579">
        <v>48470</v>
      </c>
      <c r="G1579">
        <v>48</v>
      </c>
      <c r="H1579">
        <v>646</v>
      </c>
      <c r="I1579">
        <v>2.54</v>
      </c>
      <c r="J1579">
        <v>189004</v>
      </c>
      <c r="K1579">
        <v>66061</v>
      </c>
      <c r="L1579">
        <v>13</v>
      </c>
      <c r="M1579">
        <v>8.6</v>
      </c>
      <c r="N1579">
        <v>157.9</v>
      </c>
      <c r="O1579">
        <v>2026</v>
      </c>
      <c r="P1579">
        <f>EV_DATA[[#This Row],[avg_ev_price_usd]]*EV_DATA[[#This Row],[ev_sales_units]]</f>
        <v>3201976670</v>
      </c>
      <c r="Q1579">
        <f>(EV_DATA[[#This Row],[vehicle_range_km]]/EV_DATA[[#This Row],[battery_capacity_kwh]])</f>
        <v>13.458333333333334</v>
      </c>
      <c r="R1579">
        <f>(EV_DATA[[#This Row],[avg_ev_price_usd]]/EV_DATA[[#This Row],[vehicle_range_km]])</f>
        <v>102.26160990712074</v>
      </c>
      <c r="S1579">
        <f>(EV_DATA[[#This Row],[charging_stations]]/EV_DATA[[#This Row],[ev_sales_units]])*1000</f>
        <v>3899.4016917681038</v>
      </c>
      <c r="T1579" t="s">
        <v>20</v>
      </c>
    </row>
    <row r="1580" spans="1:20" x14ac:dyDescent="0.3">
      <c r="A1580" t="s">
        <v>1623</v>
      </c>
      <c r="B1580" t="s">
        <v>66</v>
      </c>
      <c r="C1580" t="s">
        <v>17</v>
      </c>
      <c r="D1580" t="s">
        <v>72</v>
      </c>
      <c r="E1580" t="s">
        <v>19</v>
      </c>
      <c r="F1580">
        <v>616411</v>
      </c>
      <c r="G1580">
        <v>88</v>
      </c>
      <c r="H1580">
        <v>611</v>
      </c>
      <c r="I1580">
        <v>0.62</v>
      </c>
      <c r="J1580">
        <v>112283</v>
      </c>
      <c r="K1580">
        <v>64332</v>
      </c>
      <c r="L1580">
        <v>23</v>
      </c>
      <c r="M1580">
        <v>26.5</v>
      </c>
      <c r="N1580">
        <v>25.7</v>
      </c>
      <c r="O1580">
        <v>2026</v>
      </c>
      <c r="P1580">
        <f>EV_DATA[[#This Row],[avg_ev_price_usd]]*EV_DATA[[#This Row],[ev_sales_units]]</f>
        <v>39654952452</v>
      </c>
      <c r="Q1580">
        <f>(EV_DATA[[#This Row],[vehicle_range_km]]/EV_DATA[[#This Row],[battery_capacity_kwh]])</f>
        <v>6.9431818181818183</v>
      </c>
      <c r="R1580">
        <f>(EV_DATA[[#This Row],[avg_ev_price_usd]]/EV_DATA[[#This Row],[vehicle_range_km]])</f>
        <v>105.28968903436989</v>
      </c>
      <c r="S1580">
        <f>(EV_DATA[[#This Row],[charging_stations]]/EV_DATA[[#This Row],[ev_sales_units]])*1000</f>
        <v>182.15606145899406</v>
      </c>
      <c r="T1580" t="s">
        <v>34</v>
      </c>
    </row>
    <row r="1581" spans="1:20" x14ac:dyDescent="0.3">
      <c r="A1581" t="s">
        <v>1624</v>
      </c>
      <c r="B1581" t="s">
        <v>61</v>
      </c>
      <c r="C1581" t="s">
        <v>40</v>
      </c>
      <c r="D1581" t="s">
        <v>31</v>
      </c>
      <c r="E1581" t="s">
        <v>33</v>
      </c>
      <c r="F1581">
        <v>100548</v>
      </c>
      <c r="G1581">
        <v>106</v>
      </c>
      <c r="H1581">
        <v>321</v>
      </c>
      <c r="I1581">
        <v>2.36</v>
      </c>
      <c r="J1581">
        <v>99758</v>
      </c>
      <c r="K1581">
        <v>54768</v>
      </c>
      <c r="L1581">
        <v>14</v>
      </c>
      <c r="M1581">
        <v>32.799999999999997</v>
      </c>
      <c r="N1581">
        <v>226.3</v>
      </c>
      <c r="O1581">
        <v>2026</v>
      </c>
      <c r="P1581">
        <f>EV_DATA[[#This Row],[avg_ev_price_usd]]*EV_DATA[[#This Row],[ev_sales_units]]</f>
        <v>5506812864</v>
      </c>
      <c r="Q1581">
        <f>(EV_DATA[[#This Row],[vehicle_range_km]]/EV_DATA[[#This Row],[battery_capacity_kwh]])</f>
        <v>3.0283018867924527</v>
      </c>
      <c r="R1581">
        <f>(EV_DATA[[#This Row],[avg_ev_price_usd]]/EV_DATA[[#This Row],[vehicle_range_km]])</f>
        <v>170.61682242990653</v>
      </c>
      <c r="S1581">
        <f>(EV_DATA[[#This Row],[charging_stations]]/EV_DATA[[#This Row],[ev_sales_units]])*1000</f>
        <v>992.1430560528305</v>
      </c>
      <c r="T1581" t="s">
        <v>34</v>
      </c>
    </row>
    <row r="1582" spans="1:20" x14ac:dyDescent="0.3">
      <c r="A1582" t="s">
        <v>1625</v>
      </c>
      <c r="B1582" t="s">
        <v>66</v>
      </c>
      <c r="C1582" t="s">
        <v>17</v>
      </c>
      <c r="D1582" t="s">
        <v>24</v>
      </c>
      <c r="E1582" t="s">
        <v>19</v>
      </c>
      <c r="F1582">
        <v>33000</v>
      </c>
      <c r="G1582">
        <v>71</v>
      </c>
      <c r="H1582">
        <v>252</v>
      </c>
      <c r="I1582">
        <v>2.7</v>
      </c>
      <c r="J1582">
        <v>186110</v>
      </c>
      <c r="K1582">
        <v>30985</v>
      </c>
      <c r="L1582">
        <v>23.5</v>
      </c>
      <c r="M1582">
        <v>42.2</v>
      </c>
      <c r="N1582">
        <v>236</v>
      </c>
      <c r="O1582">
        <v>2026</v>
      </c>
      <c r="P1582">
        <f>EV_DATA[[#This Row],[avg_ev_price_usd]]*EV_DATA[[#This Row],[ev_sales_units]]</f>
        <v>1022505000</v>
      </c>
      <c r="Q1582">
        <f>(EV_DATA[[#This Row],[vehicle_range_km]]/EV_DATA[[#This Row],[battery_capacity_kwh]])</f>
        <v>3.5492957746478875</v>
      </c>
      <c r="R1582">
        <f>(EV_DATA[[#This Row],[avg_ev_price_usd]]/EV_DATA[[#This Row],[vehicle_range_km]])</f>
        <v>122.9563492063492</v>
      </c>
      <c r="S1582">
        <f>(EV_DATA[[#This Row],[charging_stations]]/EV_DATA[[#This Row],[ev_sales_units]])*1000</f>
        <v>5639.69696969697</v>
      </c>
      <c r="T1582" t="s">
        <v>20</v>
      </c>
    </row>
    <row r="1583" spans="1:20" x14ac:dyDescent="0.3">
      <c r="A1583" t="s">
        <v>1626</v>
      </c>
      <c r="B1583" t="s">
        <v>16</v>
      </c>
      <c r="C1583" t="s">
        <v>17</v>
      </c>
      <c r="D1583" t="s">
        <v>29</v>
      </c>
      <c r="E1583" t="s">
        <v>37</v>
      </c>
      <c r="F1583">
        <v>896160</v>
      </c>
      <c r="G1583">
        <v>50</v>
      </c>
      <c r="H1583">
        <v>385</v>
      </c>
      <c r="I1583">
        <v>2.68</v>
      </c>
      <c r="J1583">
        <v>53149</v>
      </c>
      <c r="K1583">
        <v>64094</v>
      </c>
      <c r="L1583">
        <v>21.2</v>
      </c>
      <c r="M1583">
        <v>45.3</v>
      </c>
      <c r="N1583">
        <v>80.599999999999994</v>
      </c>
      <c r="O1583">
        <v>2026</v>
      </c>
      <c r="P1583">
        <f>EV_DATA[[#This Row],[avg_ev_price_usd]]*EV_DATA[[#This Row],[ev_sales_units]]</f>
        <v>57438479040</v>
      </c>
      <c r="Q1583">
        <f>(EV_DATA[[#This Row],[vehicle_range_km]]/EV_DATA[[#This Row],[battery_capacity_kwh]])</f>
        <v>7.7</v>
      </c>
      <c r="R1583">
        <f>(EV_DATA[[#This Row],[avg_ev_price_usd]]/EV_DATA[[#This Row],[vehicle_range_km]])</f>
        <v>166.47792207792207</v>
      </c>
      <c r="S1583">
        <f>(EV_DATA[[#This Row],[charging_stations]]/EV_DATA[[#This Row],[ev_sales_units]])*1000</f>
        <v>59.30748973397607</v>
      </c>
      <c r="T1583" t="s">
        <v>34</v>
      </c>
    </row>
    <row r="1584" spans="1:20" x14ac:dyDescent="0.3">
      <c r="A1584" t="s">
        <v>1627</v>
      </c>
      <c r="B1584" t="s">
        <v>22</v>
      </c>
      <c r="C1584" t="s">
        <v>23</v>
      </c>
      <c r="D1584" t="s">
        <v>31</v>
      </c>
      <c r="E1584" t="s">
        <v>33</v>
      </c>
      <c r="F1584">
        <v>795534</v>
      </c>
      <c r="G1584">
        <v>59</v>
      </c>
      <c r="H1584">
        <v>333</v>
      </c>
      <c r="I1584">
        <v>0.53</v>
      </c>
      <c r="J1584">
        <v>52202</v>
      </c>
      <c r="K1584">
        <v>41133</v>
      </c>
      <c r="L1584">
        <v>23.2</v>
      </c>
      <c r="M1584">
        <v>27.5</v>
      </c>
      <c r="N1584">
        <v>169.1</v>
      </c>
      <c r="O1584">
        <v>2026</v>
      </c>
      <c r="P1584">
        <f>EV_DATA[[#This Row],[avg_ev_price_usd]]*EV_DATA[[#This Row],[ev_sales_units]]</f>
        <v>32722700022</v>
      </c>
      <c r="Q1584">
        <f>(EV_DATA[[#This Row],[vehicle_range_km]]/EV_DATA[[#This Row],[battery_capacity_kwh]])</f>
        <v>5.6440677966101696</v>
      </c>
      <c r="R1584">
        <f>(EV_DATA[[#This Row],[avg_ev_price_usd]]/EV_DATA[[#This Row],[vehicle_range_km]])</f>
        <v>123.52252252252252</v>
      </c>
      <c r="S1584">
        <f>(EV_DATA[[#This Row],[charging_stations]]/EV_DATA[[#This Row],[ev_sales_units]])*1000</f>
        <v>65.618817046160189</v>
      </c>
      <c r="T1584" t="s">
        <v>20</v>
      </c>
    </row>
    <row r="1585" spans="1:20" x14ac:dyDescent="0.3">
      <c r="A1585" t="s">
        <v>1628</v>
      </c>
      <c r="B1585" t="s">
        <v>22</v>
      </c>
      <c r="C1585" t="s">
        <v>23</v>
      </c>
      <c r="D1585" t="s">
        <v>45</v>
      </c>
      <c r="E1585" t="s">
        <v>25</v>
      </c>
      <c r="F1585">
        <v>127152</v>
      </c>
      <c r="G1585">
        <v>69</v>
      </c>
      <c r="H1585">
        <v>362</v>
      </c>
      <c r="I1585">
        <v>0.52</v>
      </c>
      <c r="J1585">
        <v>88384</v>
      </c>
      <c r="K1585">
        <v>65270</v>
      </c>
      <c r="L1585">
        <v>22.2</v>
      </c>
      <c r="M1585">
        <v>39.200000000000003</v>
      </c>
      <c r="N1585">
        <v>113</v>
      </c>
      <c r="O1585">
        <v>2026</v>
      </c>
      <c r="P1585">
        <f>EV_DATA[[#This Row],[avg_ev_price_usd]]*EV_DATA[[#This Row],[ev_sales_units]]</f>
        <v>8299211040</v>
      </c>
      <c r="Q1585">
        <f>(EV_DATA[[#This Row],[vehicle_range_km]]/EV_DATA[[#This Row],[battery_capacity_kwh]])</f>
        <v>5.2463768115942031</v>
      </c>
      <c r="R1585">
        <f>(EV_DATA[[#This Row],[avg_ev_price_usd]]/EV_DATA[[#This Row],[vehicle_range_km]])</f>
        <v>180.30386740331491</v>
      </c>
      <c r="S1585">
        <f>(EV_DATA[[#This Row],[charging_stations]]/EV_DATA[[#This Row],[ev_sales_units]])*1000</f>
        <v>695.1050710960111</v>
      </c>
      <c r="T1585" t="s">
        <v>20</v>
      </c>
    </row>
    <row r="1586" spans="1:20" x14ac:dyDescent="0.3">
      <c r="A1586" t="s">
        <v>1629</v>
      </c>
      <c r="B1586" t="s">
        <v>49</v>
      </c>
      <c r="C1586" t="s">
        <v>23</v>
      </c>
      <c r="D1586" t="s">
        <v>47</v>
      </c>
      <c r="E1586" t="s">
        <v>19</v>
      </c>
      <c r="F1586">
        <v>359907</v>
      </c>
      <c r="G1586">
        <v>116</v>
      </c>
      <c r="H1586">
        <v>315</v>
      </c>
      <c r="I1586">
        <v>1.26</v>
      </c>
      <c r="J1586">
        <v>57709</v>
      </c>
      <c r="K1586">
        <v>38738</v>
      </c>
      <c r="L1586">
        <v>21.3</v>
      </c>
      <c r="M1586">
        <v>62.5</v>
      </c>
      <c r="N1586">
        <v>113.2</v>
      </c>
      <c r="O1586">
        <v>2026</v>
      </c>
      <c r="P1586">
        <f>EV_DATA[[#This Row],[avg_ev_price_usd]]*EV_DATA[[#This Row],[ev_sales_units]]</f>
        <v>13942077366</v>
      </c>
      <c r="Q1586">
        <f>(EV_DATA[[#This Row],[vehicle_range_km]]/EV_DATA[[#This Row],[battery_capacity_kwh]])</f>
        <v>2.7155172413793105</v>
      </c>
      <c r="R1586">
        <f>(EV_DATA[[#This Row],[avg_ev_price_usd]]/EV_DATA[[#This Row],[vehicle_range_km]])</f>
        <v>122.97777777777777</v>
      </c>
      <c r="S1586">
        <f>(EV_DATA[[#This Row],[charging_stations]]/EV_DATA[[#This Row],[ev_sales_units]])*1000</f>
        <v>160.34420002945205</v>
      </c>
      <c r="T1586" t="s">
        <v>34</v>
      </c>
    </row>
    <row r="1587" spans="1:20" x14ac:dyDescent="0.3">
      <c r="A1587" t="s">
        <v>1630</v>
      </c>
      <c r="B1587" t="s">
        <v>52</v>
      </c>
      <c r="C1587" t="s">
        <v>40</v>
      </c>
      <c r="D1587" t="s">
        <v>29</v>
      </c>
      <c r="E1587" t="s">
        <v>19</v>
      </c>
      <c r="F1587">
        <v>866256</v>
      </c>
      <c r="G1587">
        <v>107</v>
      </c>
      <c r="H1587">
        <v>316</v>
      </c>
      <c r="I1587">
        <v>2.94</v>
      </c>
      <c r="J1587">
        <v>13870</v>
      </c>
      <c r="K1587">
        <v>64796</v>
      </c>
      <c r="L1587">
        <v>17.7</v>
      </c>
      <c r="M1587">
        <v>59.8</v>
      </c>
      <c r="N1587">
        <v>26</v>
      </c>
      <c r="O1587">
        <v>2026</v>
      </c>
      <c r="P1587">
        <f>EV_DATA[[#This Row],[avg_ev_price_usd]]*EV_DATA[[#This Row],[ev_sales_units]]</f>
        <v>56129923776</v>
      </c>
      <c r="Q1587">
        <f>(EV_DATA[[#This Row],[vehicle_range_km]]/EV_DATA[[#This Row],[battery_capacity_kwh]])</f>
        <v>2.9532710280373831</v>
      </c>
      <c r="R1587">
        <f>(EV_DATA[[#This Row],[avg_ev_price_usd]]/EV_DATA[[#This Row],[vehicle_range_km]])</f>
        <v>205.0506329113924</v>
      </c>
      <c r="S1587">
        <f>(EV_DATA[[#This Row],[charging_stations]]/EV_DATA[[#This Row],[ev_sales_units]])*1000</f>
        <v>16.011433109842816</v>
      </c>
      <c r="T1587" t="s">
        <v>20</v>
      </c>
    </row>
    <row r="1588" spans="1:20" x14ac:dyDescent="0.3">
      <c r="A1588" t="s">
        <v>1631</v>
      </c>
      <c r="B1588" t="s">
        <v>42</v>
      </c>
      <c r="C1588" t="s">
        <v>17</v>
      </c>
      <c r="D1588" t="s">
        <v>36</v>
      </c>
      <c r="E1588" t="s">
        <v>25</v>
      </c>
      <c r="F1588">
        <v>115092</v>
      </c>
      <c r="G1588">
        <v>111</v>
      </c>
      <c r="H1588">
        <v>344</v>
      </c>
      <c r="I1588">
        <v>0.69</v>
      </c>
      <c r="J1588">
        <v>44593</v>
      </c>
      <c r="K1588">
        <v>83473</v>
      </c>
      <c r="L1588">
        <v>13.2</v>
      </c>
      <c r="M1588">
        <v>38.6</v>
      </c>
      <c r="N1588">
        <v>283.2</v>
      </c>
      <c r="O1588">
        <v>2026</v>
      </c>
      <c r="P1588">
        <f>EV_DATA[[#This Row],[avg_ev_price_usd]]*EV_DATA[[#This Row],[ev_sales_units]]</f>
        <v>9607074516</v>
      </c>
      <c r="Q1588">
        <f>(EV_DATA[[#This Row],[vehicle_range_km]]/EV_DATA[[#This Row],[battery_capacity_kwh]])</f>
        <v>3.099099099099099</v>
      </c>
      <c r="R1588">
        <f>(EV_DATA[[#This Row],[avg_ev_price_usd]]/EV_DATA[[#This Row],[vehicle_range_km]])</f>
        <v>242.65406976744185</v>
      </c>
      <c r="S1588">
        <f>(EV_DATA[[#This Row],[charging_stations]]/EV_DATA[[#This Row],[ev_sales_units]])*1000</f>
        <v>387.45525318875332</v>
      </c>
      <c r="T1588" t="s">
        <v>20</v>
      </c>
    </row>
    <row r="1589" spans="1:20" x14ac:dyDescent="0.3">
      <c r="A1589" t="s">
        <v>1632</v>
      </c>
      <c r="B1589" t="s">
        <v>61</v>
      </c>
      <c r="C1589" t="s">
        <v>40</v>
      </c>
      <c r="D1589" t="s">
        <v>29</v>
      </c>
      <c r="E1589" t="s">
        <v>37</v>
      </c>
      <c r="F1589">
        <v>676591</v>
      </c>
      <c r="G1589">
        <v>53</v>
      </c>
      <c r="H1589">
        <v>418</v>
      </c>
      <c r="I1589">
        <v>1.1299999999999999</v>
      </c>
      <c r="J1589">
        <v>179225</v>
      </c>
      <c r="K1589">
        <v>80281</v>
      </c>
      <c r="L1589">
        <v>17.600000000000001</v>
      </c>
      <c r="M1589">
        <v>38.299999999999997</v>
      </c>
      <c r="N1589">
        <v>194.8</v>
      </c>
      <c r="O1589">
        <v>2026</v>
      </c>
      <c r="P1589">
        <f>EV_DATA[[#This Row],[avg_ev_price_usd]]*EV_DATA[[#This Row],[ev_sales_units]]</f>
        <v>54317402071</v>
      </c>
      <c r="Q1589">
        <f>(EV_DATA[[#This Row],[vehicle_range_km]]/EV_DATA[[#This Row],[battery_capacity_kwh]])</f>
        <v>7.8867924528301883</v>
      </c>
      <c r="R1589">
        <f>(EV_DATA[[#This Row],[avg_ev_price_usd]]/EV_DATA[[#This Row],[vehicle_range_km]])</f>
        <v>192.05980861244018</v>
      </c>
      <c r="S1589">
        <f>(EV_DATA[[#This Row],[charging_stations]]/EV_DATA[[#This Row],[ev_sales_units]])*1000</f>
        <v>264.89415318855851</v>
      </c>
      <c r="T1589" t="s">
        <v>34</v>
      </c>
    </row>
    <row r="1590" spans="1:20" x14ac:dyDescent="0.3">
      <c r="A1590" t="s">
        <v>1633</v>
      </c>
      <c r="B1590" t="s">
        <v>49</v>
      </c>
      <c r="C1590" t="s">
        <v>23</v>
      </c>
      <c r="D1590" t="s">
        <v>45</v>
      </c>
      <c r="E1590" t="s">
        <v>37</v>
      </c>
      <c r="F1590">
        <v>815451</v>
      </c>
      <c r="G1590">
        <v>61</v>
      </c>
      <c r="H1590">
        <v>418</v>
      </c>
      <c r="I1590">
        <v>1.73</v>
      </c>
      <c r="J1590">
        <v>144253</v>
      </c>
      <c r="K1590">
        <v>54135</v>
      </c>
      <c r="L1590">
        <v>18.399999999999999</v>
      </c>
      <c r="M1590">
        <v>15.9</v>
      </c>
      <c r="N1590">
        <v>154</v>
      </c>
      <c r="O1590">
        <v>2026</v>
      </c>
      <c r="P1590">
        <f>EV_DATA[[#This Row],[avg_ev_price_usd]]*EV_DATA[[#This Row],[ev_sales_units]]</f>
        <v>44144439885</v>
      </c>
      <c r="Q1590">
        <f>(EV_DATA[[#This Row],[vehicle_range_km]]/EV_DATA[[#This Row],[battery_capacity_kwh]])</f>
        <v>6.8524590163934427</v>
      </c>
      <c r="R1590">
        <f>(EV_DATA[[#This Row],[avg_ev_price_usd]]/EV_DATA[[#This Row],[vehicle_range_km]])</f>
        <v>129.50956937799043</v>
      </c>
      <c r="S1590">
        <f>(EV_DATA[[#This Row],[charging_stations]]/EV_DATA[[#This Row],[ev_sales_units]])*1000</f>
        <v>176.89965430172995</v>
      </c>
      <c r="T1590" t="s">
        <v>34</v>
      </c>
    </row>
    <row r="1591" spans="1:20" x14ac:dyDescent="0.3">
      <c r="A1591" t="s">
        <v>1634</v>
      </c>
      <c r="B1591" t="s">
        <v>22</v>
      </c>
      <c r="C1591" t="s">
        <v>23</v>
      </c>
      <c r="D1591" t="s">
        <v>36</v>
      </c>
      <c r="E1591" t="s">
        <v>37</v>
      </c>
      <c r="F1591">
        <v>627915</v>
      </c>
      <c r="G1591">
        <v>111</v>
      </c>
      <c r="H1591">
        <v>623</v>
      </c>
      <c r="I1591">
        <v>1.5</v>
      </c>
      <c r="J1591">
        <v>55339</v>
      </c>
      <c r="K1591">
        <v>64279</v>
      </c>
      <c r="L1591">
        <v>18.600000000000001</v>
      </c>
      <c r="M1591">
        <v>47.2</v>
      </c>
      <c r="N1591">
        <v>187.9</v>
      </c>
      <c r="O1591">
        <v>2026</v>
      </c>
      <c r="P1591">
        <f>EV_DATA[[#This Row],[avg_ev_price_usd]]*EV_DATA[[#This Row],[ev_sales_units]]</f>
        <v>40361748285</v>
      </c>
      <c r="Q1591">
        <f>(EV_DATA[[#This Row],[vehicle_range_km]]/EV_DATA[[#This Row],[battery_capacity_kwh]])</f>
        <v>5.6126126126126126</v>
      </c>
      <c r="R1591">
        <f>(EV_DATA[[#This Row],[avg_ev_price_usd]]/EV_DATA[[#This Row],[vehicle_range_km]])</f>
        <v>103.17656500802568</v>
      </c>
      <c r="S1591">
        <f>(EV_DATA[[#This Row],[charging_stations]]/EV_DATA[[#This Row],[ev_sales_units]])*1000</f>
        <v>88.131355358607465</v>
      </c>
      <c r="T1591" t="s">
        <v>34</v>
      </c>
    </row>
    <row r="1592" spans="1:20" x14ac:dyDescent="0.3">
      <c r="A1592" t="s">
        <v>1635</v>
      </c>
      <c r="B1592" t="s">
        <v>66</v>
      </c>
      <c r="C1592" t="s">
        <v>17</v>
      </c>
      <c r="D1592" t="s">
        <v>58</v>
      </c>
      <c r="E1592" t="s">
        <v>25</v>
      </c>
      <c r="F1592">
        <v>307502</v>
      </c>
      <c r="G1592">
        <v>102</v>
      </c>
      <c r="H1592">
        <v>331</v>
      </c>
      <c r="I1592">
        <v>2.44</v>
      </c>
      <c r="J1592">
        <v>81349</v>
      </c>
      <c r="K1592">
        <v>51680</v>
      </c>
      <c r="L1592">
        <v>15.8</v>
      </c>
      <c r="M1592">
        <v>63.9</v>
      </c>
      <c r="N1592">
        <v>268.5</v>
      </c>
      <c r="O1592">
        <v>2026</v>
      </c>
      <c r="P1592">
        <f>EV_DATA[[#This Row],[avg_ev_price_usd]]*EV_DATA[[#This Row],[ev_sales_units]]</f>
        <v>15891703360</v>
      </c>
      <c r="Q1592">
        <f>(EV_DATA[[#This Row],[vehicle_range_km]]/EV_DATA[[#This Row],[battery_capacity_kwh]])</f>
        <v>3.2450980392156863</v>
      </c>
      <c r="R1592">
        <f>(EV_DATA[[#This Row],[avg_ev_price_usd]]/EV_DATA[[#This Row],[vehicle_range_km]])</f>
        <v>156.13293051359517</v>
      </c>
      <c r="S1592">
        <f>(EV_DATA[[#This Row],[charging_stations]]/EV_DATA[[#This Row],[ev_sales_units]])*1000</f>
        <v>264.54787285936357</v>
      </c>
      <c r="T1592" t="s">
        <v>34</v>
      </c>
    </row>
    <row r="1593" spans="1:20" x14ac:dyDescent="0.3">
      <c r="A1593" t="s">
        <v>1636</v>
      </c>
      <c r="B1593" t="s">
        <v>61</v>
      </c>
      <c r="C1593" t="s">
        <v>40</v>
      </c>
      <c r="D1593" t="s">
        <v>18</v>
      </c>
      <c r="E1593" t="s">
        <v>25</v>
      </c>
      <c r="F1593">
        <v>192460</v>
      </c>
      <c r="G1593">
        <v>46</v>
      </c>
      <c r="H1593">
        <v>387</v>
      </c>
      <c r="I1593">
        <v>1.5</v>
      </c>
      <c r="J1593">
        <v>135087</v>
      </c>
      <c r="K1593">
        <v>52965</v>
      </c>
      <c r="L1593">
        <v>22</v>
      </c>
      <c r="M1593">
        <v>29.1</v>
      </c>
      <c r="N1593">
        <v>179.8</v>
      </c>
      <c r="O1593">
        <v>2026</v>
      </c>
      <c r="P1593">
        <f>EV_DATA[[#This Row],[avg_ev_price_usd]]*EV_DATA[[#This Row],[ev_sales_units]]</f>
        <v>10193643900</v>
      </c>
      <c r="Q1593">
        <f>(EV_DATA[[#This Row],[vehicle_range_km]]/EV_DATA[[#This Row],[battery_capacity_kwh]])</f>
        <v>8.4130434782608692</v>
      </c>
      <c r="R1593">
        <f>(EV_DATA[[#This Row],[avg_ev_price_usd]]/EV_DATA[[#This Row],[vehicle_range_km]])</f>
        <v>136.86046511627907</v>
      </c>
      <c r="S1593">
        <f>(EV_DATA[[#This Row],[charging_stations]]/EV_DATA[[#This Row],[ev_sales_units]])*1000</f>
        <v>701.89649797360482</v>
      </c>
      <c r="T1593" t="s">
        <v>34</v>
      </c>
    </row>
    <row r="1594" spans="1:20" x14ac:dyDescent="0.3">
      <c r="A1594" t="s">
        <v>1637</v>
      </c>
      <c r="B1594" t="s">
        <v>66</v>
      </c>
      <c r="C1594" t="s">
        <v>17</v>
      </c>
      <c r="D1594" t="s">
        <v>72</v>
      </c>
      <c r="E1594" t="s">
        <v>19</v>
      </c>
      <c r="F1594">
        <v>553744</v>
      </c>
      <c r="G1594">
        <v>80</v>
      </c>
      <c r="H1594">
        <v>386</v>
      </c>
      <c r="I1594">
        <v>2.0699999999999998</v>
      </c>
      <c r="J1594">
        <v>37985</v>
      </c>
      <c r="K1594">
        <v>67075</v>
      </c>
      <c r="L1594">
        <v>17.2</v>
      </c>
      <c r="M1594">
        <v>55</v>
      </c>
      <c r="N1594">
        <v>231.6</v>
      </c>
      <c r="O1594">
        <v>2026</v>
      </c>
      <c r="P1594">
        <f>EV_DATA[[#This Row],[avg_ev_price_usd]]*EV_DATA[[#This Row],[ev_sales_units]]</f>
        <v>37142378800</v>
      </c>
      <c r="Q1594">
        <f>(EV_DATA[[#This Row],[vehicle_range_km]]/EV_DATA[[#This Row],[battery_capacity_kwh]])</f>
        <v>4.8250000000000002</v>
      </c>
      <c r="R1594">
        <f>(EV_DATA[[#This Row],[avg_ev_price_usd]]/EV_DATA[[#This Row],[vehicle_range_km]])</f>
        <v>173.76943005181346</v>
      </c>
      <c r="S1594">
        <f>(EV_DATA[[#This Row],[charging_stations]]/EV_DATA[[#This Row],[ev_sales_units]])*1000</f>
        <v>68.596680054321126</v>
      </c>
      <c r="T1594" t="s">
        <v>34</v>
      </c>
    </row>
    <row r="1595" spans="1:20" x14ac:dyDescent="0.3">
      <c r="A1595" t="s">
        <v>1638</v>
      </c>
      <c r="B1595" t="s">
        <v>49</v>
      </c>
      <c r="C1595" t="s">
        <v>23</v>
      </c>
      <c r="D1595" t="s">
        <v>58</v>
      </c>
      <c r="E1595" t="s">
        <v>33</v>
      </c>
      <c r="F1595">
        <v>138589</v>
      </c>
      <c r="G1595">
        <v>43</v>
      </c>
      <c r="H1595">
        <v>345</v>
      </c>
      <c r="I1595">
        <v>1.26</v>
      </c>
      <c r="J1595">
        <v>146696</v>
      </c>
      <c r="K1595">
        <v>32671</v>
      </c>
      <c r="L1595">
        <v>22.8</v>
      </c>
      <c r="M1595">
        <v>56.9</v>
      </c>
      <c r="N1595">
        <v>250.9</v>
      </c>
      <c r="O1595">
        <v>2026</v>
      </c>
      <c r="P1595">
        <f>EV_DATA[[#This Row],[avg_ev_price_usd]]*EV_DATA[[#This Row],[ev_sales_units]]</f>
        <v>4527841219</v>
      </c>
      <c r="Q1595">
        <f>(EV_DATA[[#This Row],[vehicle_range_km]]/EV_DATA[[#This Row],[battery_capacity_kwh]])</f>
        <v>8.0232558139534884</v>
      </c>
      <c r="R1595">
        <f>(EV_DATA[[#This Row],[avg_ev_price_usd]]/EV_DATA[[#This Row],[vehicle_range_km]])</f>
        <v>94.698550724637684</v>
      </c>
      <c r="S1595">
        <f>(EV_DATA[[#This Row],[charging_stations]]/EV_DATA[[#This Row],[ev_sales_units]])*1000</f>
        <v>1058.4967060877848</v>
      </c>
      <c r="T1595" t="s">
        <v>20</v>
      </c>
    </row>
    <row r="1596" spans="1:20" x14ac:dyDescent="0.3">
      <c r="A1596" t="s">
        <v>1639</v>
      </c>
      <c r="B1596" t="s">
        <v>27</v>
      </c>
      <c r="C1596" t="s">
        <v>28</v>
      </c>
      <c r="D1596" t="s">
        <v>43</v>
      </c>
      <c r="E1596" t="s">
        <v>37</v>
      </c>
      <c r="F1596">
        <v>314736</v>
      </c>
      <c r="G1596">
        <v>120</v>
      </c>
      <c r="H1596">
        <v>291</v>
      </c>
      <c r="I1596">
        <v>0.98</v>
      </c>
      <c r="J1596">
        <v>101302</v>
      </c>
      <c r="K1596">
        <v>79126</v>
      </c>
      <c r="L1596">
        <v>23.2</v>
      </c>
      <c r="M1596">
        <v>18.2</v>
      </c>
      <c r="N1596">
        <v>123.2</v>
      </c>
      <c r="O1596">
        <v>2026</v>
      </c>
      <c r="P1596">
        <f>EV_DATA[[#This Row],[avg_ev_price_usd]]*EV_DATA[[#This Row],[ev_sales_units]]</f>
        <v>24903800736</v>
      </c>
      <c r="Q1596">
        <f>(EV_DATA[[#This Row],[vehicle_range_km]]/EV_DATA[[#This Row],[battery_capacity_kwh]])</f>
        <v>2.4249999999999998</v>
      </c>
      <c r="R1596">
        <f>(EV_DATA[[#This Row],[avg_ev_price_usd]]/EV_DATA[[#This Row],[vehicle_range_km]])</f>
        <v>271.91065292096221</v>
      </c>
      <c r="S1596">
        <f>(EV_DATA[[#This Row],[charging_stations]]/EV_DATA[[#This Row],[ev_sales_units]])*1000</f>
        <v>321.8634029790046</v>
      </c>
      <c r="T1596" t="s">
        <v>34</v>
      </c>
    </row>
    <row r="1597" spans="1:20" x14ac:dyDescent="0.3">
      <c r="A1597" t="s">
        <v>1640</v>
      </c>
      <c r="B1597" t="s">
        <v>61</v>
      </c>
      <c r="C1597" t="s">
        <v>40</v>
      </c>
      <c r="D1597" t="s">
        <v>24</v>
      </c>
      <c r="E1597" t="s">
        <v>37</v>
      </c>
      <c r="F1597">
        <v>548155</v>
      </c>
      <c r="G1597">
        <v>48</v>
      </c>
      <c r="H1597">
        <v>579</v>
      </c>
      <c r="I1597">
        <v>1.96</v>
      </c>
      <c r="J1597">
        <v>79348</v>
      </c>
      <c r="K1597">
        <v>76699</v>
      </c>
      <c r="L1597">
        <v>25</v>
      </c>
      <c r="M1597">
        <v>15.8</v>
      </c>
      <c r="N1597">
        <v>265.5</v>
      </c>
      <c r="O1597">
        <v>2026</v>
      </c>
      <c r="P1597">
        <f>EV_DATA[[#This Row],[avg_ev_price_usd]]*EV_DATA[[#This Row],[ev_sales_units]]</f>
        <v>42042940345</v>
      </c>
      <c r="Q1597">
        <f>(EV_DATA[[#This Row],[vehicle_range_km]]/EV_DATA[[#This Row],[battery_capacity_kwh]])</f>
        <v>12.0625</v>
      </c>
      <c r="R1597">
        <f>(EV_DATA[[#This Row],[avg_ev_price_usd]]/EV_DATA[[#This Row],[vehicle_range_km]])</f>
        <v>132.46804835924007</v>
      </c>
      <c r="S1597">
        <f>(EV_DATA[[#This Row],[charging_stations]]/EV_DATA[[#This Row],[ev_sales_units]])*1000</f>
        <v>144.75467705302333</v>
      </c>
      <c r="T1597" t="s">
        <v>34</v>
      </c>
    </row>
    <row r="1598" spans="1:20" x14ac:dyDescent="0.3">
      <c r="A1598" t="s">
        <v>1641</v>
      </c>
      <c r="B1598" t="s">
        <v>42</v>
      </c>
      <c r="C1598" t="s">
        <v>17</v>
      </c>
      <c r="D1598" t="s">
        <v>47</v>
      </c>
      <c r="E1598" t="s">
        <v>25</v>
      </c>
      <c r="F1598">
        <v>565632</v>
      </c>
      <c r="G1598">
        <v>85</v>
      </c>
      <c r="H1598">
        <v>322</v>
      </c>
      <c r="I1598">
        <v>2.2799999999999998</v>
      </c>
      <c r="J1598">
        <v>58190</v>
      </c>
      <c r="K1598">
        <v>66784</v>
      </c>
      <c r="L1598">
        <v>13.7</v>
      </c>
      <c r="M1598">
        <v>5.6</v>
      </c>
      <c r="N1598">
        <v>10.9</v>
      </c>
      <c r="O1598">
        <v>2026</v>
      </c>
      <c r="P1598">
        <f>EV_DATA[[#This Row],[avg_ev_price_usd]]*EV_DATA[[#This Row],[ev_sales_units]]</f>
        <v>37775167488</v>
      </c>
      <c r="Q1598">
        <f>(EV_DATA[[#This Row],[vehicle_range_km]]/EV_DATA[[#This Row],[battery_capacity_kwh]])</f>
        <v>3.7882352941176469</v>
      </c>
      <c r="R1598">
        <f>(EV_DATA[[#This Row],[avg_ev_price_usd]]/EV_DATA[[#This Row],[vehicle_range_km]])</f>
        <v>207.40372670807454</v>
      </c>
      <c r="S1598">
        <f>(EV_DATA[[#This Row],[charging_stations]]/EV_DATA[[#This Row],[ev_sales_units]])*1000</f>
        <v>102.87607490382439</v>
      </c>
      <c r="T1598" t="s">
        <v>34</v>
      </c>
    </row>
    <row r="1599" spans="1:20" x14ac:dyDescent="0.3">
      <c r="A1599" t="s">
        <v>1642</v>
      </c>
      <c r="B1599" t="s">
        <v>55</v>
      </c>
      <c r="C1599" t="s">
        <v>40</v>
      </c>
      <c r="D1599" t="s">
        <v>58</v>
      </c>
      <c r="E1599" t="s">
        <v>33</v>
      </c>
      <c r="F1599">
        <v>157187</v>
      </c>
      <c r="G1599">
        <v>75</v>
      </c>
      <c r="H1599">
        <v>625</v>
      </c>
      <c r="I1599">
        <v>1.51</v>
      </c>
      <c r="J1599">
        <v>123756</v>
      </c>
      <c r="K1599">
        <v>28591</v>
      </c>
      <c r="L1599">
        <v>22.2</v>
      </c>
      <c r="M1599">
        <v>55.7</v>
      </c>
      <c r="N1599">
        <v>194.5</v>
      </c>
      <c r="O1599">
        <v>2026</v>
      </c>
      <c r="P1599">
        <f>EV_DATA[[#This Row],[avg_ev_price_usd]]*EV_DATA[[#This Row],[ev_sales_units]]</f>
        <v>4494133517</v>
      </c>
      <c r="Q1599">
        <f>(EV_DATA[[#This Row],[vehicle_range_km]]/EV_DATA[[#This Row],[battery_capacity_kwh]])</f>
        <v>8.3333333333333339</v>
      </c>
      <c r="R1599">
        <f>(EV_DATA[[#This Row],[avg_ev_price_usd]]/EV_DATA[[#This Row],[vehicle_range_km]])</f>
        <v>45.745600000000003</v>
      </c>
      <c r="S1599">
        <f>(EV_DATA[[#This Row],[charging_stations]]/EV_DATA[[#This Row],[ev_sales_units]])*1000</f>
        <v>787.31701731059184</v>
      </c>
      <c r="T1599" t="s">
        <v>20</v>
      </c>
    </row>
    <row r="1600" spans="1:20" x14ac:dyDescent="0.3">
      <c r="A1600" t="s">
        <v>1643</v>
      </c>
      <c r="B1600" t="s">
        <v>42</v>
      </c>
      <c r="C1600" t="s">
        <v>17</v>
      </c>
      <c r="D1600" t="s">
        <v>29</v>
      </c>
      <c r="E1600" t="s">
        <v>37</v>
      </c>
      <c r="F1600">
        <v>286466</v>
      </c>
      <c r="G1600">
        <v>113</v>
      </c>
      <c r="H1600">
        <v>369</v>
      </c>
      <c r="I1600">
        <v>1.72</v>
      </c>
      <c r="J1600">
        <v>106192</v>
      </c>
      <c r="K1600">
        <v>63117</v>
      </c>
      <c r="L1600">
        <v>16.399999999999999</v>
      </c>
      <c r="M1600">
        <v>62.8</v>
      </c>
      <c r="N1600">
        <v>272.89999999999998</v>
      </c>
      <c r="O1600">
        <v>2026</v>
      </c>
      <c r="P1600">
        <f>EV_DATA[[#This Row],[avg_ev_price_usd]]*EV_DATA[[#This Row],[ev_sales_units]]</f>
        <v>18080874522</v>
      </c>
      <c r="Q1600">
        <f>(EV_DATA[[#This Row],[vehicle_range_km]]/EV_DATA[[#This Row],[battery_capacity_kwh]])</f>
        <v>3.2654867256637168</v>
      </c>
      <c r="R1600">
        <f>(EV_DATA[[#This Row],[avg_ev_price_usd]]/EV_DATA[[#This Row],[vehicle_range_km]])</f>
        <v>171.04878048780489</v>
      </c>
      <c r="S1600">
        <f>(EV_DATA[[#This Row],[charging_stations]]/EV_DATA[[#This Row],[ev_sales_units]])*1000</f>
        <v>370.69669699021875</v>
      </c>
      <c r="T1600" t="s">
        <v>34</v>
      </c>
    </row>
    <row r="1601" spans="1:20" x14ac:dyDescent="0.3">
      <c r="A1601" t="s">
        <v>1644</v>
      </c>
      <c r="B1601" t="s">
        <v>52</v>
      </c>
      <c r="C1601" t="s">
        <v>40</v>
      </c>
      <c r="D1601" t="s">
        <v>36</v>
      </c>
      <c r="E1601" t="s">
        <v>33</v>
      </c>
      <c r="F1601">
        <v>671122</v>
      </c>
      <c r="G1601">
        <v>43</v>
      </c>
      <c r="H1601">
        <v>451</v>
      </c>
      <c r="I1601">
        <v>0.59</v>
      </c>
      <c r="J1601">
        <v>59428</v>
      </c>
      <c r="K1601">
        <v>46249</v>
      </c>
      <c r="L1601">
        <v>20.7</v>
      </c>
      <c r="M1601">
        <v>7.8</v>
      </c>
      <c r="N1601">
        <v>232</v>
      </c>
      <c r="O1601">
        <v>2026</v>
      </c>
      <c r="P1601">
        <f>EV_DATA[[#This Row],[avg_ev_price_usd]]*EV_DATA[[#This Row],[ev_sales_units]]</f>
        <v>31038721378</v>
      </c>
      <c r="Q1601">
        <f>(EV_DATA[[#This Row],[vehicle_range_km]]/EV_DATA[[#This Row],[battery_capacity_kwh]])</f>
        <v>10.488372093023257</v>
      </c>
      <c r="R1601">
        <f>(EV_DATA[[#This Row],[avg_ev_price_usd]]/EV_DATA[[#This Row],[vehicle_range_km]])</f>
        <v>102.54767184035477</v>
      </c>
      <c r="S1601">
        <f>(EV_DATA[[#This Row],[charging_stations]]/EV_DATA[[#This Row],[ev_sales_units]])*1000</f>
        <v>88.550218887176996</v>
      </c>
      <c r="T1601" t="s">
        <v>20</v>
      </c>
    </row>
    <row r="1602" spans="1:20" x14ac:dyDescent="0.3">
      <c r="A1602" t="s">
        <v>1645</v>
      </c>
      <c r="B1602" t="s">
        <v>61</v>
      </c>
      <c r="C1602" t="s">
        <v>40</v>
      </c>
      <c r="D1602" t="s">
        <v>72</v>
      </c>
      <c r="E1602" t="s">
        <v>33</v>
      </c>
      <c r="F1602">
        <v>162009</v>
      </c>
      <c r="G1602">
        <v>91</v>
      </c>
      <c r="H1602">
        <v>531</v>
      </c>
      <c r="I1602">
        <v>1.68</v>
      </c>
      <c r="J1602">
        <v>74554</v>
      </c>
      <c r="K1602">
        <v>75879</v>
      </c>
      <c r="L1602">
        <v>18.3</v>
      </c>
      <c r="M1602">
        <v>57.4</v>
      </c>
      <c r="N1602">
        <v>290</v>
      </c>
      <c r="O1602">
        <v>2026</v>
      </c>
      <c r="P1602">
        <f>EV_DATA[[#This Row],[avg_ev_price_usd]]*EV_DATA[[#This Row],[ev_sales_units]]</f>
        <v>12293080911</v>
      </c>
      <c r="Q1602">
        <f>(EV_DATA[[#This Row],[vehicle_range_km]]/EV_DATA[[#This Row],[battery_capacity_kwh]])</f>
        <v>5.8351648351648349</v>
      </c>
      <c r="R1602">
        <f>(EV_DATA[[#This Row],[avg_ev_price_usd]]/EV_DATA[[#This Row],[vehicle_range_km]])</f>
        <v>142.89830508474577</v>
      </c>
      <c r="S1602">
        <f>(EV_DATA[[#This Row],[charging_stations]]/EV_DATA[[#This Row],[ev_sales_units]])*1000</f>
        <v>460.18431074816829</v>
      </c>
      <c r="T1602" t="s">
        <v>20</v>
      </c>
    </row>
    <row r="1603" spans="1:20" x14ac:dyDescent="0.3">
      <c r="A1603" t="s">
        <v>1646</v>
      </c>
      <c r="B1603" t="s">
        <v>55</v>
      </c>
      <c r="C1603" t="s">
        <v>40</v>
      </c>
      <c r="D1603" t="s">
        <v>18</v>
      </c>
      <c r="E1603" t="s">
        <v>25</v>
      </c>
      <c r="F1603">
        <v>621337</v>
      </c>
      <c r="G1603">
        <v>102</v>
      </c>
      <c r="H1603">
        <v>561</v>
      </c>
      <c r="I1603">
        <v>1.73</v>
      </c>
      <c r="J1603">
        <v>57015</v>
      </c>
      <c r="K1603">
        <v>76165</v>
      </c>
      <c r="L1603">
        <v>17.5</v>
      </c>
      <c r="M1603">
        <v>23.2</v>
      </c>
      <c r="N1603">
        <v>262.2</v>
      </c>
      <c r="O1603">
        <v>2026</v>
      </c>
      <c r="P1603">
        <f>EV_DATA[[#This Row],[avg_ev_price_usd]]*EV_DATA[[#This Row],[ev_sales_units]]</f>
        <v>47324132605</v>
      </c>
      <c r="Q1603">
        <f>(EV_DATA[[#This Row],[vehicle_range_km]]/EV_DATA[[#This Row],[battery_capacity_kwh]])</f>
        <v>5.5</v>
      </c>
      <c r="R1603">
        <f>(EV_DATA[[#This Row],[avg_ev_price_usd]]/EV_DATA[[#This Row],[vehicle_range_km]])</f>
        <v>135.76648841354725</v>
      </c>
      <c r="S1603">
        <f>(EV_DATA[[#This Row],[charging_stations]]/EV_DATA[[#This Row],[ev_sales_units]])*1000</f>
        <v>91.761797543040245</v>
      </c>
      <c r="T1603" t="s">
        <v>34</v>
      </c>
    </row>
    <row r="1604" spans="1:20" x14ac:dyDescent="0.3">
      <c r="A1604" t="s">
        <v>1647</v>
      </c>
      <c r="B1604" t="s">
        <v>22</v>
      </c>
      <c r="C1604" t="s">
        <v>23</v>
      </c>
      <c r="D1604" t="s">
        <v>58</v>
      </c>
      <c r="E1604" t="s">
        <v>33</v>
      </c>
      <c r="F1604">
        <v>843208</v>
      </c>
      <c r="G1604">
        <v>108</v>
      </c>
      <c r="H1604">
        <v>357</v>
      </c>
      <c r="I1604">
        <v>1.66</v>
      </c>
      <c r="J1604">
        <v>176430</v>
      </c>
      <c r="K1604">
        <v>80588</v>
      </c>
      <c r="L1604">
        <v>22.2</v>
      </c>
      <c r="M1604">
        <v>49.2</v>
      </c>
      <c r="N1604">
        <v>100.1</v>
      </c>
      <c r="O1604">
        <v>2026</v>
      </c>
      <c r="P1604">
        <f>EV_DATA[[#This Row],[avg_ev_price_usd]]*EV_DATA[[#This Row],[ev_sales_units]]</f>
        <v>67952446304</v>
      </c>
      <c r="Q1604">
        <f>(EV_DATA[[#This Row],[vehicle_range_km]]/EV_DATA[[#This Row],[battery_capacity_kwh]])</f>
        <v>3.3055555555555554</v>
      </c>
      <c r="R1604">
        <f>(EV_DATA[[#This Row],[avg_ev_price_usd]]/EV_DATA[[#This Row],[vehicle_range_km]])</f>
        <v>225.73669467787116</v>
      </c>
      <c r="S1604">
        <f>(EV_DATA[[#This Row],[charging_stations]]/EV_DATA[[#This Row],[ev_sales_units]])*1000</f>
        <v>209.23662963349494</v>
      </c>
      <c r="T1604" t="s">
        <v>34</v>
      </c>
    </row>
    <row r="1605" spans="1:20" x14ac:dyDescent="0.3">
      <c r="A1605" t="s">
        <v>1648</v>
      </c>
      <c r="B1605" t="s">
        <v>42</v>
      </c>
      <c r="C1605" t="s">
        <v>17</v>
      </c>
      <c r="D1605" t="s">
        <v>36</v>
      </c>
      <c r="E1605" t="s">
        <v>37</v>
      </c>
      <c r="F1605">
        <v>661637</v>
      </c>
      <c r="G1605">
        <v>75</v>
      </c>
      <c r="H1605">
        <v>537</v>
      </c>
      <c r="I1605">
        <v>2.16</v>
      </c>
      <c r="J1605">
        <v>127577</v>
      </c>
      <c r="K1605">
        <v>67151</v>
      </c>
      <c r="L1605">
        <v>20.100000000000001</v>
      </c>
      <c r="M1605">
        <v>62.9</v>
      </c>
      <c r="N1605">
        <v>187.8</v>
      </c>
      <c r="O1605">
        <v>2026</v>
      </c>
      <c r="P1605">
        <f>EV_DATA[[#This Row],[avg_ev_price_usd]]*EV_DATA[[#This Row],[ev_sales_units]]</f>
        <v>44429586187</v>
      </c>
      <c r="Q1605">
        <f>(EV_DATA[[#This Row],[vehicle_range_km]]/EV_DATA[[#This Row],[battery_capacity_kwh]])</f>
        <v>7.16</v>
      </c>
      <c r="R1605">
        <f>(EV_DATA[[#This Row],[avg_ev_price_usd]]/EV_DATA[[#This Row],[vehicle_range_km]])</f>
        <v>125.04841713221602</v>
      </c>
      <c r="S1605">
        <f>(EV_DATA[[#This Row],[charging_stations]]/EV_DATA[[#This Row],[ev_sales_units]])*1000</f>
        <v>192.82023224215092</v>
      </c>
      <c r="T1605" t="s">
        <v>20</v>
      </c>
    </row>
    <row r="1606" spans="1:20" x14ac:dyDescent="0.3">
      <c r="A1606" t="s">
        <v>1649</v>
      </c>
      <c r="B1606" t="s">
        <v>52</v>
      </c>
      <c r="C1606" t="s">
        <v>40</v>
      </c>
      <c r="D1606" t="s">
        <v>45</v>
      </c>
      <c r="E1606" t="s">
        <v>25</v>
      </c>
      <c r="F1606">
        <v>57791</v>
      </c>
      <c r="G1606">
        <v>92</v>
      </c>
      <c r="H1606">
        <v>403</v>
      </c>
      <c r="I1606">
        <v>2.25</v>
      </c>
      <c r="J1606">
        <v>69993</v>
      </c>
      <c r="K1606">
        <v>47292</v>
      </c>
      <c r="L1606">
        <v>16.100000000000001</v>
      </c>
      <c r="M1606">
        <v>12.5</v>
      </c>
      <c r="N1606">
        <v>200.4</v>
      </c>
      <c r="O1606">
        <v>2026</v>
      </c>
      <c r="P1606">
        <f>EV_DATA[[#This Row],[avg_ev_price_usd]]*EV_DATA[[#This Row],[ev_sales_units]]</f>
        <v>2733051972</v>
      </c>
      <c r="Q1606">
        <f>(EV_DATA[[#This Row],[vehicle_range_km]]/EV_DATA[[#This Row],[battery_capacity_kwh]])</f>
        <v>4.3804347826086953</v>
      </c>
      <c r="R1606">
        <f>(EV_DATA[[#This Row],[avg_ev_price_usd]]/EV_DATA[[#This Row],[vehicle_range_km]])</f>
        <v>117.34987593052109</v>
      </c>
      <c r="S1606">
        <f>(EV_DATA[[#This Row],[charging_stations]]/EV_DATA[[#This Row],[ev_sales_units]])*1000</f>
        <v>1211.1401429288298</v>
      </c>
      <c r="T1606" t="s">
        <v>34</v>
      </c>
    </row>
    <row r="1607" spans="1:20" x14ac:dyDescent="0.3">
      <c r="A1607" t="s">
        <v>1650</v>
      </c>
      <c r="B1607" t="s">
        <v>55</v>
      </c>
      <c r="C1607" t="s">
        <v>40</v>
      </c>
      <c r="D1607" t="s">
        <v>43</v>
      </c>
      <c r="E1607" t="s">
        <v>33</v>
      </c>
      <c r="F1607">
        <v>463727</v>
      </c>
      <c r="G1607">
        <v>103</v>
      </c>
      <c r="H1607">
        <v>313</v>
      </c>
      <c r="I1607">
        <v>0.91</v>
      </c>
      <c r="J1607">
        <v>163861</v>
      </c>
      <c r="K1607">
        <v>32984</v>
      </c>
      <c r="L1607">
        <v>14.3</v>
      </c>
      <c r="M1607">
        <v>12.7</v>
      </c>
      <c r="N1607">
        <v>61</v>
      </c>
      <c r="O1607">
        <v>2026</v>
      </c>
      <c r="P1607">
        <f>EV_DATA[[#This Row],[avg_ev_price_usd]]*EV_DATA[[#This Row],[ev_sales_units]]</f>
        <v>15295571368</v>
      </c>
      <c r="Q1607">
        <f>(EV_DATA[[#This Row],[vehicle_range_km]]/EV_DATA[[#This Row],[battery_capacity_kwh]])</f>
        <v>3.0388349514563107</v>
      </c>
      <c r="R1607">
        <f>(EV_DATA[[#This Row],[avg_ev_price_usd]]/EV_DATA[[#This Row],[vehicle_range_km]])</f>
        <v>105.38019169329074</v>
      </c>
      <c r="S1607">
        <f>(EV_DATA[[#This Row],[charging_stations]]/EV_DATA[[#This Row],[ev_sales_units]])*1000</f>
        <v>353.35660852182428</v>
      </c>
      <c r="T1607" t="s">
        <v>34</v>
      </c>
    </row>
    <row r="1608" spans="1:20" x14ac:dyDescent="0.3">
      <c r="A1608" t="s">
        <v>1651</v>
      </c>
      <c r="B1608" t="s">
        <v>42</v>
      </c>
      <c r="C1608" t="s">
        <v>17</v>
      </c>
      <c r="D1608" t="s">
        <v>43</v>
      </c>
      <c r="E1608" t="s">
        <v>19</v>
      </c>
      <c r="F1608">
        <v>180586</v>
      </c>
      <c r="G1608">
        <v>62</v>
      </c>
      <c r="H1608">
        <v>422</v>
      </c>
      <c r="I1608">
        <v>1.39</v>
      </c>
      <c r="J1608">
        <v>100952</v>
      </c>
      <c r="K1608">
        <v>50434</v>
      </c>
      <c r="L1608">
        <v>24.7</v>
      </c>
      <c r="M1608">
        <v>8.4</v>
      </c>
      <c r="N1608">
        <v>11.4</v>
      </c>
      <c r="O1608">
        <v>2026</v>
      </c>
      <c r="P1608">
        <f>EV_DATA[[#This Row],[avg_ev_price_usd]]*EV_DATA[[#This Row],[ev_sales_units]]</f>
        <v>9107674324</v>
      </c>
      <c r="Q1608">
        <f>(EV_DATA[[#This Row],[vehicle_range_km]]/EV_DATA[[#This Row],[battery_capacity_kwh]])</f>
        <v>6.806451612903226</v>
      </c>
      <c r="R1608">
        <f>(EV_DATA[[#This Row],[avg_ev_price_usd]]/EV_DATA[[#This Row],[vehicle_range_km]])</f>
        <v>119.51184834123222</v>
      </c>
      <c r="S1608">
        <f>(EV_DATA[[#This Row],[charging_stations]]/EV_DATA[[#This Row],[ev_sales_units]])*1000</f>
        <v>559.02450909815821</v>
      </c>
      <c r="T1608" t="s">
        <v>20</v>
      </c>
    </row>
    <row r="1609" spans="1:20" x14ac:dyDescent="0.3">
      <c r="A1609" t="s">
        <v>1652</v>
      </c>
      <c r="B1609" t="s">
        <v>52</v>
      </c>
      <c r="C1609" t="s">
        <v>40</v>
      </c>
      <c r="D1609" t="s">
        <v>47</v>
      </c>
      <c r="E1609" t="s">
        <v>37</v>
      </c>
      <c r="F1609">
        <v>223872</v>
      </c>
      <c r="G1609">
        <v>75</v>
      </c>
      <c r="H1609">
        <v>389</v>
      </c>
      <c r="I1609">
        <v>0.88</v>
      </c>
      <c r="J1609">
        <v>190926</v>
      </c>
      <c r="K1609">
        <v>27354</v>
      </c>
      <c r="L1609">
        <v>23.3</v>
      </c>
      <c r="M1609">
        <v>15.9</v>
      </c>
      <c r="N1609">
        <v>103.8</v>
      </c>
      <c r="O1609">
        <v>2026</v>
      </c>
      <c r="P1609">
        <f>EV_DATA[[#This Row],[avg_ev_price_usd]]*EV_DATA[[#This Row],[ev_sales_units]]</f>
        <v>6123794688</v>
      </c>
      <c r="Q1609">
        <f>(EV_DATA[[#This Row],[vehicle_range_km]]/EV_DATA[[#This Row],[battery_capacity_kwh]])</f>
        <v>5.1866666666666665</v>
      </c>
      <c r="R1609">
        <f>(EV_DATA[[#This Row],[avg_ev_price_usd]]/EV_DATA[[#This Row],[vehicle_range_km]])</f>
        <v>70.318766066838052</v>
      </c>
      <c r="S1609">
        <f>(EV_DATA[[#This Row],[charging_stations]]/EV_DATA[[#This Row],[ev_sales_units]])*1000</f>
        <v>852.83554888507717</v>
      </c>
      <c r="T1609" t="s">
        <v>34</v>
      </c>
    </row>
    <row r="1610" spans="1:20" x14ac:dyDescent="0.3">
      <c r="A1610" t="s">
        <v>1653</v>
      </c>
      <c r="B1610" t="s">
        <v>61</v>
      </c>
      <c r="C1610" t="s">
        <v>40</v>
      </c>
      <c r="D1610" t="s">
        <v>58</v>
      </c>
      <c r="E1610" t="s">
        <v>25</v>
      </c>
      <c r="F1610">
        <v>255946</v>
      </c>
      <c r="G1610">
        <v>60</v>
      </c>
      <c r="H1610">
        <v>624</v>
      </c>
      <c r="I1610">
        <v>0.7</v>
      </c>
      <c r="J1610">
        <v>15592</v>
      </c>
      <c r="K1610">
        <v>82351</v>
      </c>
      <c r="L1610">
        <v>24.8</v>
      </c>
      <c r="M1610">
        <v>58.6</v>
      </c>
      <c r="N1610">
        <v>190.7</v>
      </c>
      <c r="O1610">
        <v>2026</v>
      </c>
      <c r="P1610">
        <f>EV_DATA[[#This Row],[avg_ev_price_usd]]*EV_DATA[[#This Row],[ev_sales_units]]</f>
        <v>21077409046</v>
      </c>
      <c r="Q1610">
        <f>(EV_DATA[[#This Row],[vehicle_range_km]]/EV_DATA[[#This Row],[battery_capacity_kwh]])</f>
        <v>10.4</v>
      </c>
      <c r="R1610">
        <f>(EV_DATA[[#This Row],[avg_ev_price_usd]]/EV_DATA[[#This Row],[vehicle_range_km]])</f>
        <v>131.97275641025641</v>
      </c>
      <c r="S1610">
        <f>(EV_DATA[[#This Row],[charging_stations]]/EV_DATA[[#This Row],[ev_sales_units]])*1000</f>
        <v>60.919100122682124</v>
      </c>
      <c r="T1610" t="s">
        <v>20</v>
      </c>
    </row>
    <row r="1611" spans="1:20" x14ac:dyDescent="0.3">
      <c r="A1611" t="s">
        <v>1654</v>
      </c>
      <c r="B1611" t="s">
        <v>61</v>
      </c>
      <c r="C1611" t="s">
        <v>40</v>
      </c>
      <c r="D1611" t="s">
        <v>18</v>
      </c>
      <c r="E1611" t="s">
        <v>33</v>
      </c>
      <c r="F1611">
        <v>230261</v>
      </c>
      <c r="G1611">
        <v>92</v>
      </c>
      <c r="H1611">
        <v>342</v>
      </c>
      <c r="I1611">
        <v>1.62</v>
      </c>
      <c r="J1611">
        <v>151284</v>
      </c>
      <c r="K1611">
        <v>60285</v>
      </c>
      <c r="L1611">
        <v>23.5</v>
      </c>
      <c r="M1611">
        <v>17.899999999999999</v>
      </c>
      <c r="N1611">
        <v>114.7</v>
      </c>
      <c r="O1611">
        <v>2026</v>
      </c>
      <c r="P1611">
        <f>EV_DATA[[#This Row],[avg_ev_price_usd]]*EV_DATA[[#This Row],[ev_sales_units]]</f>
        <v>13881284385</v>
      </c>
      <c r="Q1611">
        <f>(EV_DATA[[#This Row],[vehicle_range_km]]/EV_DATA[[#This Row],[battery_capacity_kwh]])</f>
        <v>3.7173913043478262</v>
      </c>
      <c r="R1611">
        <f>(EV_DATA[[#This Row],[avg_ev_price_usd]]/EV_DATA[[#This Row],[vehicle_range_km]])</f>
        <v>176.2719298245614</v>
      </c>
      <c r="S1611">
        <f>(EV_DATA[[#This Row],[charging_stations]]/EV_DATA[[#This Row],[ev_sales_units]])*1000</f>
        <v>657.0109571312554</v>
      </c>
      <c r="T1611" t="s">
        <v>20</v>
      </c>
    </row>
    <row r="1612" spans="1:20" x14ac:dyDescent="0.3">
      <c r="A1612" t="s">
        <v>1655</v>
      </c>
      <c r="B1612" t="s">
        <v>42</v>
      </c>
      <c r="C1612" t="s">
        <v>17</v>
      </c>
      <c r="D1612" t="s">
        <v>31</v>
      </c>
      <c r="E1612" t="s">
        <v>19</v>
      </c>
      <c r="F1612">
        <v>738962</v>
      </c>
      <c r="G1612">
        <v>114</v>
      </c>
      <c r="H1612">
        <v>605</v>
      </c>
      <c r="I1612">
        <v>1.05</v>
      </c>
      <c r="J1612">
        <v>198915</v>
      </c>
      <c r="K1612">
        <v>68032</v>
      </c>
      <c r="L1612">
        <v>20.3</v>
      </c>
      <c r="M1612">
        <v>24.4</v>
      </c>
      <c r="N1612">
        <v>243.9</v>
      </c>
      <c r="O1612">
        <v>2026</v>
      </c>
      <c r="P1612">
        <f>EV_DATA[[#This Row],[avg_ev_price_usd]]*EV_DATA[[#This Row],[ev_sales_units]]</f>
        <v>50273062784</v>
      </c>
      <c r="Q1612">
        <f>(EV_DATA[[#This Row],[vehicle_range_km]]/EV_DATA[[#This Row],[battery_capacity_kwh]])</f>
        <v>5.307017543859649</v>
      </c>
      <c r="R1612">
        <f>(EV_DATA[[#This Row],[avg_ev_price_usd]]/EV_DATA[[#This Row],[vehicle_range_km]])</f>
        <v>112.4495867768595</v>
      </c>
      <c r="S1612">
        <f>(EV_DATA[[#This Row],[charging_stations]]/EV_DATA[[#This Row],[ev_sales_units]])*1000</f>
        <v>269.18163586219589</v>
      </c>
      <c r="T1612" t="s">
        <v>20</v>
      </c>
    </row>
    <row r="1613" spans="1:20" x14ac:dyDescent="0.3">
      <c r="A1613" t="s">
        <v>1656</v>
      </c>
      <c r="B1613" t="s">
        <v>27</v>
      </c>
      <c r="C1613" t="s">
        <v>28</v>
      </c>
      <c r="D1613" t="s">
        <v>24</v>
      </c>
      <c r="E1613" t="s">
        <v>19</v>
      </c>
      <c r="F1613">
        <v>587090</v>
      </c>
      <c r="G1613">
        <v>93</v>
      </c>
      <c r="H1613">
        <v>444</v>
      </c>
      <c r="I1613">
        <v>2.02</v>
      </c>
      <c r="J1613">
        <v>58259</v>
      </c>
      <c r="K1613">
        <v>36447</v>
      </c>
      <c r="L1613">
        <v>21.5</v>
      </c>
      <c r="M1613">
        <v>11.3</v>
      </c>
      <c r="N1613">
        <v>230.3</v>
      </c>
      <c r="O1613">
        <v>2026</v>
      </c>
      <c r="P1613">
        <f>EV_DATA[[#This Row],[avg_ev_price_usd]]*EV_DATA[[#This Row],[ev_sales_units]]</f>
        <v>21397669230</v>
      </c>
      <c r="Q1613">
        <f>(EV_DATA[[#This Row],[vehicle_range_km]]/EV_DATA[[#This Row],[battery_capacity_kwh]])</f>
        <v>4.774193548387097</v>
      </c>
      <c r="R1613">
        <f>(EV_DATA[[#This Row],[avg_ev_price_usd]]/EV_DATA[[#This Row],[vehicle_range_km]])</f>
        <v>82.087837837837839</v>
      </c>
      <c r="S1613">
        <f>(EV_DATA[[#This Row],[charging_stations]]/EV_DATA[[#This Row],[ev_sales_units]])*1000</f>
        <v>99.233507639373855</v>
      </c>
      <c r="T1613" t="s">
        <v>34</v>
      </c>
    </row>
    <row r="1614" spans="1:20" x14ac:dyDescent="0.3">
      <c r="A1614" t="s">
        <v>1657</v>
      </c>
      <c r="B1614" t="s">
        <v>61</v>
      </c>
      <c r="C1614" t="s">
        <v>40</v>
      </c>
      <c r="D1614" t="s">
        <v>45</v>
      </c>
      <c r="E1614" t="s">
        <v>37</v>
      </c>
      <c r="F1614">
        <v>148398</v>
      </c>
      <c r="G1614">
        <v>111</v>
      </c>
      <c r="H1614">
        <v>496</v>
      </c>
      <c r="I1614">
        <v>1.01</v>
      </c>
      <c r="J1614">
        <v>30592</v>
      </c>
      <c r="K1614">
        <v>60815</v>
      </c>
      <c r="L1614">
        <v>19.600000000000001</v>
      </c>
      <c r="M1614">
        <v>32.799999999999997</v>
      </c>
      <c r="N1614">
        <v>181.9</v>
      </c>
      <c r="O1614">
        <v>2026</v>
      </c>
      <c r="P1614">
        <f>EV_DATA[[#This Row],[avg_ev_price_usd]]*EV_DATA[[#This Row],[ev_sales_units]]</f>
        <v>9024824370</v>
      </c>
      <c r="Q1614">
        <f>(EV_DATA[[#This Row],[vehicle_range_km]]/EV_DATA[[#This Row],[battery_capacity_kwh]])</f>
        <v>4.4684684684684681</v>
      </c>
      <c r="R1614">
        <f>(EV_DATA[[#This Row],[avg_ev_price_usd]]/EV_DATA[[#This Row],[vehicle_range_km]])</f>
        <v>122.61088709677419</v>
      </c>
      <c r="S1614">
        <f>(EV_DATA[[#This Row],[charging_stations]]/EV_DATA[[#This Row],[ev_sales_units]])*1000</f>
        <v>206.14833084003828</v>
      </c>
      <c r="T1614" t="s">
        <v>34</v>
      </c>
    </row>
    <row r="1615" spans="1:20" x14ac:dyDescent="0.3">
      <c r="A1615" t="s">
        <v>1658</v>
      </c>
      <c r="B1615" t="s">
        <v>39</v>
      </c>
      <c r="C1615" t="s">
        <v>40</v>
      </c>
      <c r="D1615" t="s">
        <v>45</v>
      </c>
      <c r="E1615" t="s">
        <v>33</v>
      </c>
      <c r="F1615">
        <v>542020</v>
      </c>
      <c r="G1615">
        <v>53</v>
      </c>
      <c r="H1615">
        <v>349</v>
      </c>
      <c r="I1615">
        <v>1.97</v>
      </c>
      <c r="J1615">
        <v>32942</v>
      </c>
      <c r="K1615">
        <v>70630</v>
      </c>
      <c r="L1615">
        <v>24.3</v>
      </c>
      <c r="M1615">
        <v>5.0999999999999996</v>
      </c>
      <c r="N1615">
        <v>265.89999999999998</v>
      </c>
      <c r="O1615">
        <v>2026</v>
      </c>
      <c r="P1615">
        <f>EV_DATA[[#This Row],[avg_ev_price_usd]]*EV_DATA[[#This Row],[ev_sales_units]]</f>
        <v>38282872600</v>
      </c>
      <c r="Q1615">
        <f>(EV_DATA[[#This Row],[vehicle_range_km]]/EV_DATA[[#This Row],[battery_capacity_kwh]])</f>
        <v>6.5849056603773581</v>
      </c>
      <c r="R1615">
        <f>(EV_DATA[[#This Row],[avg_ev_price_usd]]/EV_DATA[[#This Row],[vehicle_range_km]])</f>
        <v>202.378223495702</v>
      </c>
      <c r="S1615">
        <f>(EV_DATA[[#This Row],[charging_stations]]/EV_DATA[[#This Row],[ev_sales_units]])*1000</f>
        <v>60.776355116047377</v>
      </c>
      <c r="T1615" t="s">
        <v>20</v>
      </c>
    </row>
    <row r="1616" spans="1:20" x14ac:dyDescent="0.3">
      <c r="A1616" t="s">
        <v>1659</v>
      </c>
      <c r="B1616" t="s">
        <v>22</v>
      </c>
      <c r="C1616" t="s">
        <v>23</v>
      </c>
      <c r="D1616" t="s">
        <v>43</v>
      </c>
      <c r="E1616" t="s">
        <v>33</v>
      </c>
      <c r="F1616">
        <v>247814</v>
      </c>
      <c r="G1616">
        <v>59</v>
      </c>
      <c r="H1616">
        <v>277</v>
      </c>
      <c r="I1616">
        <v>2.61</v>
      </c>
      <c r="J1616">
        <v>122470</v>
      </c>
      <c r="K1616">
        <v>43394</v>
      </c>
      <c r="L1616">
        <v>18</v>
      </c>
      <c r="M1616">
        <v>54.1</v>
      </c>
      <c r="N1616">
        <v>196</v>
      </c>
      <c r="O1616">
        <v>2026</v>
      </c>
      <c r="P1616">
        <f>EV_DATA[[#This Row],[avg_ev_price_usd]]*EV_DATA[[#This Row],[ev_sales_units]]</f>
        <v>10753640716</v>
      </c>
      <c r="Q1616">
        <f>(EV_DATA[[#This Row],[vehicle_range_km]]/EV_DATA[[#This Row],[battery_capacity_kwh]])</f>
        <v>4.6949152542372881</v>
      </c>
      <c r="R1616">
        <f>(EV_DATA[[#This Row],[avg_ev_price_usd]]/EV_DATA[[#This Row],[vehicle_range_km]])</f>
        <v>156.65703971119135</v>
      </c>
      <c r="S1616">
        <f>(EV_DATA[[#This Row],[charging_stations]]/EV_DATA[[#This Row],[ev_sales_units]])*1000</f>
        <v>494.20129613339037</v>
      </c>
      <c r="T1616" t="s">
        <v>34</v>
      </c>
    </row>
    <row r="1617" spans="1:20" x14ac:dyDescent="0.3">
      <c r="A1617" t="s">
        <v>1660</v>
      </c>
      <c r="B1617" t="s">
        <v>49</v>
      </c>
      <c r="C1617" t="s">
        <v>23</v>
      </c>
      <c r="D1617" t="s">
        <v>72</v>
      </c>
      <c r="E1617" t="s">
        <v>33</v>
      </c>
      <c r="F1617">
        <v>699853</v>
      </c>
      <c r="G1617">
        <v>112</v>
      </c>
      <c r="H1617">
        <v>550</v>
      </c>
      <c r="I1617">
        <v>2.71</v>
      </c>
      <c r="J1617">
        <v>165903</v>
      </c>
      <c r="K1617">
        <v>63913</v>
      </c>
      <c r="L1617">
        <v>23.3</v>
      </c>
      <c r="M1617">
        <v>40.4</v>
      </c>
      <c r="N1617">
        <v>232.2</v>
      </c>
      <c r="O1617">
        <v>2026</v>
      </c>
      <c r="P1617">
        <f>EV_DATA[[#This Row],[avg_ev_price_usd]]*EV_DATA[[#This Row],[ev_sales_units]]</f>
        <v>44729704789</v>
      </c>
      <c r="Q1617">
        <f>(EV_DATA[[#This Row],[vehicle_range_km]]/EV_DATA[[#This Row],[battery_capacity_kwh]])</f>
        <v>4.9107142857142856</v>
      </c>
      <c r="R1617">
        <f>(EV_DATA[[#This Row],[avg_ev_price_usd]]/EV_DATA[[#This Row],[vehicle_range_km]])</f>
        <v>116.20545454545454</v>
      </c>
      <c r="S1617">
        <f>(EV_DATA[[#This Row],[charging_stations]]/EV_DATA[[#This Row],[ev_sales_units]])*1000</f>
        <v>237.05406706837007</v>
      </c>
      <c r="T1617" t="s">
        <v>20</v>
      </c>
    </row>
    <row r="1618" spans="1:20" x14ac:dyDescent="0.3">
      <c r="A1618" t="s">
        <v>1661</v>
      </c>
      <c r="B1618" t="s">
        <v>52</v>
      </c>
      <c r="C1618" t="s">
        <v>40</v>
      </c>
      <c r="D1618" t="s">
        <v>72</v>
      </c>
      <c r="E1618" t="s">
        <v>25</v>
      </c>
      <c r="F1618">
        <v>273295</v>
      </c>
      <c r="G1618">
        <v>59</v>
      </c>
      <c r="H1618">
        <v>517</v>
      </c>
      <c r="I1618">
        <v>2.84</v>
      </c>
      <c r="J1618">
        <v>53041</v>
      </c>
      <c r="K1618">
        <v>44263</v>
      </c>
      <c r="L1618">
        <v>20.100000000000001</v>
      </c>
      <c r="M1618">
        <v>9.1</v>
      </c>
      <c r="N1618">
        <v>248.3</v>
      </c>
      <c r="O1618">
        <v>2026</v>
      </c>
      <c r="P1618">
        <f>EV_DATA[[#This Row],[avg_ev_price_usd]]*EV_DATA[[#This Row],[ev_sales_units]]</f>
        <v>12096856585</v>
      </c>
      <c r="Q1618">
        <f>(EV_DATA[[#This Row],[vehicle_range_km]]/EV_DATA[[#This Row],[battery_capacity_kwh]])</f>
        <v>8.7627118644067803</v>
      </c>
      <c r="R1618">
        <f>(EV_DATA[[#This Row],[avg_ev_price_usd]]/EV_DATA[[#This Row],[vehicle_range_km]])</f>
        <v>85.61508704061896</v>
      </c>
      <c r="S1618">
        <f>(EV_DATA[[#This Row],[charging_stations]]/EV_DATA[[#This Row],[ev_sales_units]])*1000</f>
        <v>194.0796575129439</v>
      </c>
      <c r="T1618" t="s">
        <v>20</v>
      </c>
    </row>
    <row r="1619" spans="1:20" x14ac:dyDescent="0.3">
      <c r="A1619" t="s">
        <v>1662</v>
      </c>
      <c r="B1619" t="s">
        <v>52</v>
      </c>
      <c r="C1619" t="s">
        <v>40</v>
      </c>
      <c r="D1619" t="s">
        <v>47</v>
      </c>
      <c r="E1619" t="s">
        <v>25</v>
      </c>
      <c r="F1619">
        <v>493907</v>
      </c>
      <c r="G1619">
        <v>84</v>
      </c>
      <c r="H1619">
        <v>500</v>
      </c>
      <c r="I1619">
        <v>1.03</v>
      </c>
      <c r="J1619">
        <v>151390</v>
      </c>
      <c r="K1619">
        <v>46195</v>
      </c>
      <c r="L1619">
        <v>23.8</v>
      </c>
      <c r="M1619">
        <v>18.600000000000001</v>
      </c>
      <c r="N1619">
        <v>230.3</v>
      </c>
      <c r="O1619">
        <v>2026</v>
      </c>
      <c r="P1619">
        <f>EV_DATA[[#This Row],[avg_ev_price_usd]]*EV_DATA[[#This Row],[ev_sales_units]]</f>
        <v>22816033865</v>
      </c>
      <c r="Q1619">
        <f>(EV_DATA[[#This Row],[vehicle_range_km]]/EV_DATA[[#This Row],[battery_capacity_kwh]])</f>
        <v>5.9523809523809526</v>
      </c>
      <c r="R1619">
        <f>(EV_DATA[[#This Row],[avg_ev_price_usd]]/EV_DATA[[#This Row],[vehicle_range_km]])</f>
        <v>92.39</v>
      </c>
      <c r="S1619">
        <f>(EV_DATA[[#This Row],[charging_stations]]/EV_DATA[[#This Row],[ev_sales_units]])*1000</f>
        <v>306.51519415598483</v>
      </c>
      <c r="T1619" t="s">
        <v>34</v>
      </c>
    </row>
    <row r="1620" spans="1:20" x14ac:dyDescent="0.3">
      <c r="A1620" t="s">
        <v>1663</v>
      </c>
      <c r="B1620" t="s">
        <v>16</v>
      </c>
      <c r="C1620" t="s">
        <v>17</v>
      </c>
      <c r="D1620" t="s">
        <v>36</v>
      </c>
      <c r="E1620" t="s">
        <v>19</v>
      </c>
      <c r="F1620">
        <v>870068</v>
      </c>
      <c r="G1620">
        <v>103</v>
      </c>
      <c r="H1620">
        <v>402</v>
      </c>
      <c r="I1620">
        <v>1.29</v>
      </c>
      <c r="J1620">
        <v>87534</v>
      </c>
      <c r="K1620">
        <v>69490</v>
      </c>
      <c r="L1620">
        <v>13</v>
      </c>
      <c r="M1620">
        <v>5.9</v>
      </c>
      <c r="N1620">
        <v>39.200000000000003</v>
      </c>
      <c r="O1620">
        <v>2026</v>
      </c>
      <c r="P1620">
        <f>EV_DATA[[#This Row],[avg_ev_price_usd]]*EV_DATA[[#This Row],[ev_sales_units]]</f>
        <v>60461025320</v>
      </c>
      <c r="Q1620">
        <f>(EV_DATA[[#This Row],[vehicle_range_km]]/EV_DATA[[#This Row],[battery_capacity_kwh]])</f>
        <v>3.9029126213592233</v>
      </c>
      <c r="R1620">
        <f>(EV_DATA[[#This Row],[avg_ev_price_usd]]/EV_DATA[[#This Row],[vehicle_range_km]])</f>
        <v>172.86069651741295</v>
      </c>
      <c r="S1620">
        <f>(EV_DATA[[#This Row],[charging_stations]]/EV_DATA[[#This Row],[ev_sales_units]])*1000</f>
        <v>100.60592965147552</v>
      </c>
      <c r="T1620" t="s">
        <v>20</v>
      </c>
    </row>
    <row r="1621" spans="1:20" x14ac:dyDescent="0.3">
      <c r="A1621" t="s">
        <v>1664</v>
      </c>
      <c r="B1621" t="s">
        <v>22</v>
      </c>
      <c r="C1621" t="s">
        <v>23</v>
      </c>
      <c r="D1621" t="s">
        <v>18</v>
      </c>
      <c r="E1621" t="s">
        <v>25</v>
      </c>
      <c r="F1621">
        <v>497626</v>
      </c>
      <c r="G1621">
        <v>42</v>
      </c>
      <c r="H1621">
        <v>481</v>
      </c>
      <c r="I1621">
        <v>2.12</v>
      </c>
      <c r="J1621">
        <v>28067</v>
      </c>
      <c r="K1621">
        <v>50523</v>
      </c>
      <c r="L1621">
        <v>18.5</v>
      </c>
      <c r="M1621">
        <v>16.2</v>
      </c>
      <c r="N1621">
        <v>85.3</v>
      </c>
      <c r="O1621">
        <v>2026</v>
      </c>
      <c r="P1621">
        <f>EV_DATA[[#This Row],[avg_ev_price_usd]]*EV_DATA[[#This Row],[ev_sales_units]]</f>
        <v>25141558398</v>
      </c>
      <c r="Q1621">
        <f>(EV_DATA[[#This Row],[vehicle_range_km]]/EV_DATA[[#This Row],[battery_capacity_kwh]])</f>
        <v>11.452380952380953</v>
      </c>
      <c r="R1621">
        <f>(EV_DATA[[#This Row],[avg_ev_price_usd]]/EV_DATA[[#This Row],[vehicle_range_km]])</f>
        <v>105.03742203742203</v>
      </c>
      <c r="S1621">
        <f>(EV_DATA[[#This Row],[charging_stations]]/EV_DATA[[#This Row],[ev_sales_units]])*1000</f>
        <v>56.401795726107558</v>
      </c>
      <c r="T1621" t="s">
        <v>34</v>
      </c>
    </row>
    <row r="1622" spans="1:20" x14ac:dyDescent="0.3">
      <c r="A1622" t="s">
        <v>1665</v>
      </c>
      <c r="B1622" t="s">
        <v>52</v>
      </c>
      <c r="C1622" t="s">
        <v>40</v>
      </c>
      <c r="D1622" t="s">
        <v>45</v>
      </c>
      <c r="E1622" t="s">
        <v>25</v>
      </c>
      <c r="F1622">
        <v>786953</v>
      </c>
      <c r="G1622">
        <v>118</v>
      </c>
      <c r="H1622">
        <v>263</v>
      </c>
      <c r="I1622">
        <v>1.43</v>
      </c>
      <c r="J1622">
        <v>62478</v>
      </c>
      <c r="K1622">
        <v>42079</v>
      </c>
      <c r="L1622">
        <v>16.100000000000001</v>
      </c>
      <c r="M1622">
        <v>38.6</v>
      </c>
      <c r="N1622">
        <v>136.1</v>
      </c>
      <c r="O1622">
        <v>2026</v>
      </c>
      <c r="P1622">
        <f>EV_DATA[[#This Row],[avg_ev_price_usd]]*EV_DATA[[#This Row],[ev_sales_units]]</f>
        <v>33114195287</v>
      </c>
      <c r="Q1622">
        <f>(EV_DATA[[#This Row],[vehicle_range_km]]/EV_DATA[[#This Row],[battery_capacity_kwh]])</f>
        <v>2.2288135593220337</v>
      </c>
      <c r="R1622">
        <f>(EV_DATA[[#This Row],[avg_ev_price_usd]]/EV_DATA[[#This Row],[vehicle_range_km]])</f>
        <v>159.99619771863118</v>
      </c>
      <c r="S1622">
        <f>(EV_DATA[[#This Row],[charging_stations]]/EV_DATA[[#This Row],[ev_sales_units]])*1000</f>
        <v>79.39228899311648</v>
      </c>
      <c r="T1622" t="s">
        <v>20</v>
      </c>
    </row>
    <row r="1623" spans="1:20" x14ac:dyDescent="0.3">
      <c r="A1623" t="s">
        <v>1666</v>
      </c>
      <c r="B1623" t="s">
        <v>61</v>
      </c>
      <c r="C1623" t="s">
        <v>40</v>
      </c>
      <c r="D1623" t="s">
        <v>31</v>
      </c>
      <c r="E1623" t="s">
        <v>25</v>
      </c>
      <c r="F1623">
        <v>525872</v>
      </c>
      <c r="G1623">
        <v>106</v>
      </c>
      <c r="H1623">
        <v>604</v>
      </c>
      <c r="I1623">
        <v>2.4500000000000002</v>
      </c>
      <c r="J1623">
        <v>57316</v>
      </c>
      <c r="K1623">
        <v>42724</v>
      </c>
      <c r="L1623">
        <v>14.4</v>
      </c>
      <c r="M1623">
        <v>46.9</v>
      </c>
      <c r="N1623">
        <v>168.1</v>
      </c>
      <c r="O1623">
        <v>2026</v>
      </c>
      <c r="P1623">
        <f>EV_DATA[[#This Row],[avg_ev_price_usd]]*EV_DATA[[#This Row],[ev_sales_units]]</f>
        <v>22467355328</v>
      </c>
      <c r="Q1623">
        <f>(EV_DATA[[#This Row],[vehicle_range_km]]/EV_DATA[[#This Row],[battery_capacity_kwh]])</f>
        <v>5.6981132075471699</v>
      </c>
      <c r="R1623">
        <f>(EV_DATA[[#This Row],[avg_ev_price_usd]]/EV_DATA[[#This Row],[vehicle_range_km]])</f>
        <v>70.735099337748338</v>
      </c>
      <c r="S1623">
        <f>(EV_DATA[[#This Row],[charging_stations]]/EV_DATA[[#This Row],[ev_sales_units]])*1000</f>
        <v>108.99230230930721</v>
      </c>
      <c r="T1623" t="s">
        <v>34</v>
      </c>
    </row>
    <row r="1624" spans="1:20" x14ac:dyDescent="0.3">
      <c r="A1624" t="s">
        <v>1667</v>
      </c>
      <c r="B1624" t="s">
        <v>22</v>
      </c>
      <c r="C1624" t="s">
        <v>23</v>
      </c>
      <c r="D1624" t="s">
        <v>45</v>
      </c>
      <c r="E1624" t="s">
        <v>19</v>
      </c>
      <c r="F1624">
        <v>780713</v>
      </c>
      <c r="G1624">
        <v>109</v>
      </c>
      <c r="H1624">
        <v>525</v>
      </c>
      <c r="I1624">
        <v>2.68</v>
      </c>
      <c r="J1624">
        <v>106779</v>
      </c>
      <c r="K1624">
        <v>34107</v>
      </c>
      <c r="L1624">
        <v>12.2</v>
      </c>
      <c r="M1624">
        <v>5.2</v>
      </c>
      <c r="N1624">
        <v>116.7</v>
      </c>
      <c r="O1624">
        <v>2026</v>
      </c>
      <c r="P1624">
        <f>EV_DATA[[#This Row],[avg_ev_price_usd]]*EV_DATA[[#This Row],[ev_sales_units]]</f>
        <v>26627778291</v>
      </c>
      <c r="Q1624">
        <f>(EV_DATA[[#This Row],[vehicle_range_km]]/EV_DATA[[#This Row],[battery_capacity_kwh]])</f>
        <v>4.8165137614678901</v>
      </c>
      <c r="R1624">
        <f>(EV_DATA[[#This Row],[avg_ev_price_usd]]/EV_DATA[[#This Row],[vehicle_range_km]])</f>
        <v>64.965714285714284</v>
      </c>
      <c r="S1624">
        <f>(EV_DATA[[#This Row],[charging_stations]]/EV_DATA[[#This Row],[ev_sales_units]])*1000</f>
        <v>136.77113100460733</v>
      </c>
      <c r="T1624" t="s">
        <v>20</v>
      </c>
    </row>
    <row r="1625" spans="1:20" x14ac:dyDescent="0.3">
      <c r="A1625" t="s">
        <v>1668</v>
      </c>
      <c r="B1625" t="s">
        <v>42</v>
      </c>
      <c r="C1625" t="s">
        <v>17</v>
      </c>
      <c r="D1625" t="s">
        <v>24</v>
      </c>
      <c r="E1625" t="s">
        <v>19</v>
      </c>
      <c r="F1625">
        <v>374666</v>
      </c>
      <c r="G1625">
        <v>47</v>
      </c>
      <c r="H1625">
        <v>316</v>
      </c>
      <c r="I1625">
        <v>2.96</v>
      </c>
      <c r="J1625">
        <v>53224</v>
      </c>
      <c r="K1625">
        <v>44659</v>
      </c>
      <c r="L1625">
        <v>16.8</v>
      </c>
      <c r="M1625">
        <v>32.200000000000003</v>
      </c>
      <c r="N1625">
        <v>142.9</v>
      </c>
      <c r="O1625">
        <v>2026</v>
      </c>
      <c r="P1625">
        <f>EV_DATA[[#This Row],[avg_ev_price_usd]]*EV_DATA[[#This Row],[ev_sales_units]]</f>
        <v>16732208894</v>
      </c>
      <c r="Q1625">
        <f>(EV_DATA[[#This Row],[vehicle_range_km]]/EV_DATA[[#This Row],[battery_capacity_kwh]])</f>
        <v>6.7234042553191493</v>
      </c>
      <c r="R1625">
        <f>(EV_DATA[[#This Row],[avg_ev_price_usd]]/EV_DATA[[#This Row],[vehicle_range_km]])</f>
        <v>141.32594936708861</v>
      </c>
      <c r="S1625">
        <f>(EV_DATA[[#This Row],[charging_stations]]/EV_DATA[[#This Row],[ev_sales_units]])*1000</f>
        <v>142.05719227258413</v>
      </c>
      <c r="T1625" t="s">
        <v>34</v>
      </c>
    </row>
    <row r="1626" spans="1:20" x14ac:dyDescent="0.3">
      <c r="A1626" t="s">
        <v>1669</v>
      </c>
      <c r="B1626" t="s">
        <v>52</v>
      </c>
      <c r="C1626" t="s">
        <v>40</v>
      </c>
      <c r="D1626" t="s">
        <v>47</v>
      </c>
      <c r="E1626" t="s">
        <v>25</v>
      </c>
      <c r="F1626">
        <v>246487</v>
      </c>
      <c r="G1626">
        <v>72</v>
      </c>
      <c r="H1626">
        <v>312</v>
      </c>
      <c r="I1626">
        <v>2.4</v>
      </c>
      <c r="J1626">
        <v>14781</v>
      </c>
      <c r="K1626">
        <v>53757</v>
      </c>
      <c r="L1626">
        <v>14.1</v>
      </c>
      <c r="M1626">
        <v>41</v>
      </c>
      <c r="N1626">
        <v>213.2</v>
      </c>
      <c r="O1626">
        <v>2026</v>
      </c>
      <c r="P1626">
        <f>EV_DATA[[#This Row],[avg_ev_price_usd]]*EV_DATA[[#This Row],[ev_sales_units]]</f>
        <v>13250401659</v>
      </c>
      <c r="Q1626">
        <f>(EV_DATA[[#This Row],[vehicle_range_km]]/EV_DATA[[#This Row],[battery_capacity_kwh]])</f>
        <v>4.333333333333333</v>
      </c>
      <c r="R1626">
        <f>(EV_DATA[[#This Row],[avg_ev_price_usd]]/EV_DATA[[#This Row],[vehicle_range_km]])</f>
        <v>172.29807692307693</v>
      </c>
      <c r="S1626">
        <f>(EV_DATA[[#This Row],[charging_stations]]/EV_DATA[[#This Row],[ev_sales_units]])*1000</f>
        <v>59.966651385265756</v>
      </c>
      <c r="T1626" t="s">
        <v>34</v>
      </c>
    </row>
    <row r="1627" spans="1:20" x14ac:dyDescent="0.3">
      <c r="A1627" t="s">
        <v>1670</v>
      </c>
      <c r="B1627" t="s">
        <v>66</v>
      </c>
      <c r="C1627" t="s">
        <v>17</v>
      </c>
      <c r="D1627" t="s">
        <v>43</v>
      </c>
      <c r="E1627" t="s">
        <v>19</v>
      </c>
      <c r="F1627">
        <v>674589</v>
      </c>
      <c r="G1627">
        <v>67</v>
      </c>
      <c r="H1627">
        <v>647</v>
      </c>
      <c r="I1627">
        <v>1.59</v>
      </c>
      <c r="J1627">
        <v>122945</v>
      </c>
      <c r="K1627">
        <v>34312</v>
      </c>
      <c r="L1627">
        <v>21.9</v>
      </c>
      <c r="M1627">
        <v>33.799999999999997</v>
      </c>
      <c r="N1627">
        <v>20.2</v>
      </c>
      <c r="O1627">
        <v>2026</v>
      </c>
      <c r="P1627">
        <f>EV_DATA[[#This Row],[avg_ev_price_usd]]*EV_DATA[[#This Row],[ev_sales_units]]</f>
        <v>23146497768</v>
      </c>
      <c r="Q1627">
        <f>(EV_DATA[[#This Row],[vehicle_range_km]]/EV_DATA[[#This Row],[battery_capacity_kwh]])</f>
        <v>9.656716417910447</v>
      </c>
      <c r="R1627">
        <f>(EV_DATA[[#This Row],[avg_ev_price_usd]]/EV_DATA[[#This Row],[vehicle_range_km]])</f>
        <v>53.032457496136011</v>
      </c>
      <c r="S1627">
        <f>(EV_DATA[[#This Row],[charging_stations]]/EV_DATA[[#This Row],[ev_sales_units]])*1000</f>
        <v>182.25171178302639</v>
      </c>
      <c r="T1627" t="s">
        <v>20</v>
      </c>
    </row>
    <row r="1628" spans="1:20" x14ac:dyDescent="0.3">
      <c r="A1628" t="s">
        <v>1671</v>
      </c>
      <c r="B1628" t="s">
        <v>16</v>
      </c>
      <c r="C1628" t="s">
        <v>17</v>
      </c>
      <c r="D1628" t="s">
        <v>36</v>
      </c>
      <c r="E1628" t="s">
        <v>37</v>
      </c>
      <c r="F1628">
        <v>670576</v>
      </c>
      <c r="G1628">
        <v>53</v>
      </c>
      <c r="H1628">
        <v>461</v>
      </c>
      <c r="I1628">
        <v>1.47</v>
      </c>
      <c r="J1628">
        <v>185675</v>
      </c>
      <c r="K1628">
        <v>74449</v>
      </c>
      <c r="L1628">
        <v>20.9</v>
      </c>
      <c r="M1628">
        <v>11.5</v>
      </c>
      <c r="N1628">
        <v>81.400000000000006</v>
      </c>
      <c r="O1628">
        <v>2026</v>
      </c>
      <c r="P1628">
        <f>EV_DATA[[#This Row],[avg_ev_price_usd]]*EV_DATA[[#This Row],[ev_sales_units]]</f>
        <v>49923712624</v>
      </c>
      <c r="Q1628">
        <f>(EV_DATA[[#This Row],[vehicle_range_km]]/EV_DATA[[#This Row],[battery_capacity_kwh]])</f>
        <v>8.6981132075471699</v>
      </c>
      <c r="R1628">
        <f>(EV_DATA[[#This Row],[avg_ev_price_usd]]/EV_DATA[[#This Row],[vehicle_range_km]])</f>
        <v>161.4945770065076</v>
      </c>
      <c r="S1628">
        <f>(EV_DATA[[#This Row],[charging_stations]]/EV_DATA[[#This Row],[ev_sales_units]])*1000</f>
        <v>276.88882393643672</v>
      </c>
      <c r="T1628" t="s">
        <v>34</v>
      </c>
    </row>
    <row r="1629" spans="1:20" x14ac:dyDescent="0.3">
      <c r="A1629" t="s">
        <v>1672</v>
      </c>
      <c r="B1629" t="s">
        <v>16</v>
      </c>
      <c r="C1629" t="s">
        <v>17</v>
      </c>
      <c r="D1629" t="s">
        <v>24</v>
      </c>
      <c r="E1629" t="s">
        <v>19</v>
      </c>
      <c r="F1629">
        <v>333061</v>
      </c>
      <c r="G1629">
        <v>116</v>
      </c>
      <c r="H1629">
        <v>612</v>
      </c>
      <c r="I1629">
        <v>1.82</v>
      </c>
      <c r="J1629">
        <v>101264</v>
      </c>
      <c r="K1629">
        <v>69269</v>
      </c>
      <c r="L1629">
        <v>12.4</v>
      </c>
      <c r="M1629">
        <v>61.5</v>
      </c>
      <c r="N1629">
        <v>122.7</v>
      </c>
      <c r="O1629">
        <v>2026</v>
      </c>
      <c r="P1629">
        <f>EV_DATA[[#This Row],[avg_ev_price_usd]]*EV_DATA[[#This Row],[ev_sales_units]]</f>
        <v>23070802409</v>
      </c>
      <c r="Q1629">
        <f>(EV_DATA[[#This Row],[vehicle_range_km]]/EV_DATA[[#This Row],[battery_capacity_kwh]])</f>
        <v>5.2758620689655169</v>
      </c>
      <c r="R1629">
        <f>(EV_DATA[[#This Row],[avg_ev_price_usd]]/EV_DATA[[#This Row],[vehicle_range_km]])</f>
        <v>113.18464052287581</v>
      </c>
      <c r="S1629">
        <f>(EV_DATA[[#This Row],[charging_stations]]/EV_DATA[[#This Row],[ev_sales_units]])*1000</f>
        <v>304.04040100762325</v>
      </c>
      <c r="T1629" t="s">
        <v>20</v>
      </c>
    </row>
    <row r="1630" spans="1:20" x14ac:dyDescent="0.3">
      <c r="A1630" t="s">
        <v>1673</v>
      </c>
      <c r="B1630" t="s">
        <v>42</v>
      </c>
      <c r="C1630" t="s">
        <v>17</v>
      </c>
      <c r="D1630" t="s">
        <v>29</v>
      </c>
      <c r="E1630" t="s">
        <v>33</v>
      </c>
      <c r="F1630">
        <v>559037</v>
      </c>
      <c r="G1630">
        <v>75</v>
      </c>
      <c r="H1630">
        <v>577</v>
      </c>
      <c r="I1630">
        <v>2.73</v>
      </c>
      <c r="J1630">
        <v>9857</v>
      </c>
      <c r="K1630">
        <v>81913</v>
      </c>
      <c r="L1630">
        <v>16.3</v>
      </c>
      <c r="M1630">
        <v>13.4</v>
      </c>
      <c r="N1630">
        <v>171.9</v>
      </c>
      <c r="O1630">
        <v>2026</v>
      </c>
      <c r="P1630">
        <f>EV_DATA[[#This Row],[avg_ev_price_usd]]*EV_DATA[[#This Row],[ev_sales_units]]</f>
        <v>45792397781</v>
      </c>
      <c r="Q1630">
        <f>(EV_DATA[[#This Row],[vehicle_range_km]]/EV_DATA[[#This Row],[battery_capacity_kwh]])</f>
        <v>7.6933333333333334</v>
      </c>
      <c r="R1630">
        <f>(EV_DATA[[#This Row],[avg_ev_price_usd]]/EV_DATA[[#This Row],[vehicle_range_km]])</f>
        <v>141.9636048526863</v>
      </c>
      <c r="S1630">
        <f>(EV_DATA[[#This Row],[charging_stations]]/EV_DATA[[#This Row],[ev_sales_units]])*1000</f>
        <v>17.632106640526477</v>
      </c>
      <c r="T1630" t="s">
        <v>34</v>
      </c>
    </row>
    <row r="1631" spans="1:20" x14ac:dyDescent="0.3">
      <c r="A1631" t="s">
        <v>1674</v>
      </c>
      <c r="B1631" t="s">
        <v>42</v>
      </c>
      <c r="C1631" t="s">
        <v>17</v>
      </c>
      <c r="D1631" t="s">
        <v>47</v>
      </c>
      <c r="E1631" t="s">
        <v>33</v>
      </c>
      <c r="F1631">
        <v>714332</v>
      </c>
      <c r="G1631">
        <v>58</v>
      </c>
      <c r="H1631">
        <v>282</v>
      </c>
      <c r="I1631">
        <v>1.88</v>
      </c>
      <c r="J1631">
        <v>83678</v>
      </c>
      <c r="K1631">
        <v>41856</v>
      </c>
      <c r="L1631">
        <v>19.5</v>
      </c>
      <c r="M1631">
        <v>43.6</v>
      </c>
      <c r="N1631">
        <v>242.4</v>
      </c>
      <c r="O1631">
        <v>2026</v>
      </c>
      <c r="P1631">
        <f>EV_DATA[[#This Row],[avg_ev_price_usd]]*EV_DATA[[#This Row],[ev_sales_units]]</f>
        <v>29899080192</v>
      </c>
      <c r="Q1631">
        <f>(EV_DATA[[#This Row],[vehicle_range_km]]/EV_DATA[[#This Row],[battery_capacity_kwh]])</f>
        <v>4.8620689655172411</v>
      </c>
      <c r="R1631">
        <f>(EV_DATA[[#This Row],[avg_ev_price_usd]]/EV_DATA[[#This Row],[vehicle_range_km]])</f>
        <v>148.42553191489361</v>
      </c>
      <c r="S1631">
        <f>(EV_DATA[[#This Row],[charging_stations]]/EV_DATA[[#This Row],[ev_sales_units]])*1000</f>
        <v>117.1416092237223</v>
      </c>
      <c r="T1631" t="s">
        <v>34</v>
      </c>
    </row>
    <row r="1632" spans="1:20" x14ac:dyDescent="0.3">
      <c r="A1632" t="s">
        <v>1675</v>
      </c>
      <c r="B1632" t="s">
        <v>55</v>
      </c>
      <c r="C1632" t="s">
        <v>40</v>
      </c>
      <c r="D1632" t="s">
        <v>24</v>
      </c>
      <c r="E1632" t="s">
        <v>25</v>
      </c>
      <c r="F1632">
        <v>820986</v>
      </c>
      <c r="G1632">
        <v>66</v>
      </c>
      <c r="H1632">
        <v>403</v>
      </c>
      <c r="I1632">
        <v>0.62</v>
      </c>
      <c r="J1632">
        <v>55791</v>
      </c>
      <c r="K1632">
        <v>68368</v>
      </c>
      <c r="L1632">
        <v>18</v>
      </c>
      <c r="M1632">
        <v>8.8000000000000007</v>
      </c>
      <c r="N1632">
        <v>219.3</v>
      </c>
      <c r="O1632">
        <v>2026</v>
      </c>
      <c r="P1632">
        <f>EV_DATA[[#This Row],[avg_ev_price_usd]]*EV_DATA[[#This Row],[ev_sales_units]]</f>
        <v>56129170848</v>
      </c>
      <c r="Q1632">
        <f>(EV_DATA[[#This Row],[vehicle_range_km]]/EV_DATA[[#This Row],[battery_capacity_kwh]])</f>
        <v>6.1060606060606064</v>
      </c>
      <c r="R1632">
        <f>(EV_DATA[[#This Row],[avg_ev_price_usd]]/EV_DATA[[#This Row],[vehicle_range_km]])</f>
        <v>169.64764267990074</v>
      </c>
      <c r="S1632">
        <f>(EV_DATA[[#This Row],[charging_stations]]/EV_DATA[[#This Row],[ev_sales_units]])*1000</f>
        <v>67.956091821297804</v>
      </c>
      <c r="T1632" t="s">
        <v>34</v>
      </c>
    </row>
    <row r="1633" spans="1:20" x14ac:dyDescent="0.3">
      <c r="A1633" t="s">
        <v>1676</v>
      </c>
      <c r="B1633" t="s">
        <v>66</v>
      </c>
      <c r="C1633" t="s">
        <v>17</v>
      </c>
      <c r="D1633" t="s">
        <v>47</v>
      </c>
      <c r="E1633" t="s">
        <v>37</v>
      </c>
      <c r="F1633">
        <v>750685</v>
      </c>
      <c r="G1633">
        <v>83</v>
      </c>
      <c r="H1633">
        <v>326</v>
      </c>
      <c r="I1633">
        <v>0.72</v>
      </c>
      <c r="J1633">
        <v>122910</v>
      </c>
      <c r="K1633">
        <v>30583</v>
      </c>
      <c r="L1633">
        <v>14.5</v>
      </c>
      <c r="M1633">
        <v>50.6</v>
      </c>
      <c r="N1633">
        <v>10.1</v>
      </c>
      <c r="O1633">
        <v>2026</v>
      </c>
      <c r="P1633">
        <f>EV_DATA[[#This Row],[avg_ev_price_usd]]*EV_DATA[[#This Row],[ev_sales_units]]</f>
        <v>22958199355</v>
      </c>
      <c r="Q1633">
        <f>(EV_DATA[[#This Row],[vehicle_range_km]]/EV_DATA[[#This Row],[battery_capacity_kwh]])</f>
        <v>3.927710843373494</v>
      </c>
      <c r="R1633">
        <f>(EV_DATA[[#This Row],[avg_ev_price_usd]]/EV_DATA[[#This Row],[vehicle_range_km]])</f>
        <v>93.812883435582819</v>
      </c>
      <c r="S1633">
        <f>(EV_DATA[[#This Row],[charging_stations]]/EV_DATA[[#This Row],[ev_sales_units]])*1000</f>
        <v>163.73045951364421</v>
      </c>
      <c r="T1633" t="s">
        <v>20</v>
      </c>
    </row>
    <row r="1634" spans="1:20" x14ac:dyDescent="0.3">
      <c r="A1634" t="s">
        <v>1677</v>
      </c>
      <c r="B1634" t="s">
        <v>66</v>
      </c>
      <c r="C1634" t="s">
        <v>17</v>
      </c>
      <c r="D1634" t="s">
        <v>36</v>
      </c>
      <c r="E1634" t="s">
        <v>25</v>
      </c>
      <c r="F1634">
        <v>481071</v>
      </c>
      <c r="G1634">
        <v>63</v>
      </c>
      <c r="H1634">
        <v>582</v>
      </c>
      <c r="I1634">
        <v>0.96</v>
      </c>
      <c r="J1634">
        <v>108776</v>
      </c>
      <c r="K1634">
        <v>48607</v>
      </c>
      <c r="L1634">
        <v>17.100000000000001</v>
      </c>
      <c r="M1634">
        <v>10.9</v>
      </c>
      <c r="N1634">
        <v>54.3</v>
      </c>
      <c r="O1634">
        <v>2026</v>
      </c>
      <c r="P1634">
        <f>EV_DATA[[#This Row],[avg_ev_price_usd]]*EV_DATA[[#This Row],[ev_sales_units]]</f>
        <v>23383418097</v>
      </c>
      <c r="Q1634">
        <f>(EV_DATA[[#This Row],[vehicle_range_km]]/EV_DATA[[#This Row],[battery_capacity_kwh]])</f>
        <v>9.2380952380952372</v>
      </c>
      <c r="R1634">
        <f>(EV_DATA[[#This Row],[avg_ev_price_usd]]/EV_DATA[[#This Row],[vehicle_range_km]])</f>
        <v>83.517182130584189</v>
      </c>
      <c r="S1634">
        <f>(EV_DATA[[#This Row],[charging_stations]]/EV_DATA[[#This Row],[ev_sales_units]])*1000</f>
        <v>226.11215392322549</v>
      </c>
      <c r="T1634" t="s">
        <v>34</v>
      </c>
    </row>
    <row r="1635" spans="1:20" x14ac:dyDescent="0.3">
      <c r="A1635" t="s">
        <v>1678</v>
      </c>
      <c r="B1635" t="s">
        <v>39</v>
      </c>
      <c r="C1635" t="s">
        <v>40</v>
      </c>
      <c r="D1635" t="s">
        <v>18</v>
      </c>
      <c r="E1635" t="s">
        <v>25</v>
      </c>
      <c r="F1635">
        <v>487141</v>
      </c>
      <c r="G1635">
        <v>96</v>
      </c>
      <c r="H1635">
        <v>474</v>
      </c>
      <c r="I1635">
        <v>1.5</v>
      </c>
      <c r="J1635">
        <v>58730</v>
      </c>
      <c r="K1635">
        <v>27230</v>
      </c>
      <c r="L1635">
        <v>24.2</v>
      </c>
      <c r="M1635">
        <v>42.3</v>
      </c>
      <c r="N1635">
        <v>199.4</v>
      </c>
      <c r="O1635">
        <v>2026</v>
      </c>
      <c r="P1635">
        <f>EV_DATA[[#This Row],[avg_ev_price_usd]]*EV_DATA[[#This Row],[ev_sales_units]]</f>
        <v>13264849430</v>
      </c>
      <c r="Q1635">
        <f>(EV_DATA[[#This Row],[vehicle_range_km]]/EV_DATA[[#This Row],[battery_capacity_kwh]])</f>
        <v>4.9375</v>
      </c>
      <c r="R1635">
        <f>(EV_DATA[[#This Row],[avg_ev_price_usd]]/EV_DATA[[#This Row],[vehicle_range_km]])</f>
        <v>57.447257383966246</v>
      </c>
      <c r="S1635">
        <f>(EV_DATA[[#This Row],[charging_stations]]/EV_DATA[[#This Row],[ev_sales_units]])*1000</f>
        <v>120.5605769171554</v>
      </c>
      <c r="T1635" t="s">
        <v>34</v>
      </c>
    </row>
    <row r="1636" spans="1:20" x14ac:dyDescent="0.3">
      <c r="A1636" t="s">
        <v>1679</v>
      </c>
      <c r="B1636" t="s">
        <v>49</v>
      </c>
      <c r="C1636" t="s">
        <v>23</v>
      </c>
      <c r="D1636" t="s">
        <v>36</v>
      </c>
      <c r="E1636" t="s">
        <v>33</v>
      </c>
      <c r="F1636">
        <v>622424</v>
      </c>
      <c r="G1636">
        <v>113</v>
      </c>
      <c r="H1636">
        <v>520</v>
      </c>
      <c r="I1636">
        <v>0.88</v>
      </c>
      <c r="J1636">
        <v>136523</v>
      </c>
      <c r="K1636">
        <v>61756</v>
      </c>
      <c r="L1636">
        <v>22.5</v>
      </c>
      <c r="M1636">
        <v>53.9</v>
      </c>
      <c r="N1636">
        <v>264.3</v>
      </c>
      <c r="O1636">
        <v>2026</v>
      </c>
      <c r="P1636">
        <f>EV_DATA[[#This Row],[avg_ev_price_usd]]*EV_DATA[[#This Row],[ev_sales_units]]</f>
        <v>38438416544</v>
      </c>
      <c r="Q1636">
        <f>(EV_DATA[[#This Row],[vehicle_range_km]]/EV_DATA[[#This Row],[battery_capacity_kwh]])</f>
        <v>4.6017699115044248</v>
      </c>
      <c r="R1636">
        <f>(EV_DATA[[#This Row],[avg_ev_price_usd]]/EV_DATA[[#This Row],[vehicle_range_km]])</f>
        <v>118.76153846153846</v>
      </c>
      <c r="S1636">
        <f>(EV_DATA[[#This Row],[charging_stations]]/EV_DATA[[#This Row],[ev_sales_units]])*1000</f>
        <v>219.34083518630388</v>
      </c>
      <c r="T1636" t="s">
        <v>20</v>
      </c>
    </row>
    <row r="1637" spans="1:20" x14ac:dyDescent="0.3">
      <c r="A1637" t="s">
        <v>1680</v>
      </c>
      <c r="B1637" t="s">
        <v>27</v>
      </c>
      <c r="C1637" t="s">
        <v>28</v>
      </c>
      <c r="D1637" t="s">
        <v>31</v>
      </c>
      <c r="E1637" t="s">
        <v>25</v>
      </c>
      <c r="F1637">
        <v>133482</v>
      </c>
      <c r="G1637">
        <v>59</v>
      </c>
      <c r="H1637">
        <v>527</v>
      </c>
      <c r="I1637">
        <v>0.95</v>
      </c>
      <c r="J1637">
        <v>150822</v>
      </c>
      <c r="K1637">
        <v>69613</v>
      </c>
      <c r="L1637">
        <v>23.1</v>
      </c>
      <c r="M1637">
        <v>17.2</v>
      </c>
      <c r="N1637">
        <v>175.6</v>
      </c>
      <c r="O1637">
        <v>2026</v>
      </c>
      <c r="P1637">
        <f>EV_DATA[[#This Row],[avg_ev_price_usd]]*EV_DATA[[#This Row],[ev_sales_units]]</f>
        <v>9292082466</v>
      </c>
      <c r="Q1637">
        <f>(EV_DATA[[#This Row],[vehicle_range_km]]/EV_DATA[[#This Row],[battery_capacity_kwh]])</f>
        <v>8.9322033898305087</v>
      </c>
      <c r="R1637">
        <f>(EV_DATA[[#This Row],[avg_ev_price_usd]]/EV_DATA[[#This Row],[vehicle_range_km]])</f>
        <v>132.09297912713473</v>
      </c>
      <c r="S1637">
        <f>(EV_DATA[[#This Row],[charging_stations]]/EV_DATA[[#This Row],[ev_sales_units]])*1000</f>
        <v>1129.9051557513374</v>
      </c>
      <c r="T1637" t="s">
        <v>34</v>
      </c>
    </row>
    <row r="1638" spans="1:20" x14ac:dyDescent="0.3">
      <c r="A1638" t="s">
        <v>1681</v>
      </c>
      <c r="B1638" t="s">
        <v>42</v>
      </c>
      <c r="C1638" t="s">
        <v>17</v>
      </c>
      <c r="D1638" t="s">
        <v>47</v>
      </c>
      <c r="E1638" t="s">
        <v>25</v>
      </c>
      <c r="F1638">
        <v>543162</v>
      </c>
      <c r="G1638">
        <v>110</v>
      </c>
      <c r="H1638">
        <v>538</v>
      </c>
      <c r="I1638">
        <v>1.87</v>
      </c>
      <c r="J1638">
        <v>165953</v>
      </c>
      <c r="K1638">
        <v>66686</v>
      </c>
      <c r="L1638">
        <v>14.8</v>
      </c>
      <c r="M1638">
        <v>25.5</v>
      </c>
      <c r="N1638">
        <v>127.1</v>
      </c>
      <c r="O1638">
        <v>2026</v>
      </c>
      <c r="P1638">
        <f>EV_DATA[[#This Row],[avg_ev_price_usd]]*EV_DATA[[#This Row],[ev_sales_units]]</f>
        <v>36221301132</v>
      </c>
      <c r="Q1638">
        <f>(EV_DATA[[#This Row],[vehicle_range_km]]/EV_DATA[[#This Row],[battery_capacity_kwh]])</f>
        <v>4.8909090909090907</v>
      </c>
      <c r="R1638">
        <f>(EV_DATA[[#This Row],[avg_ev_price_usd]]/EV_DATA[[#This Row],[vehicle_range_km]])</f>
        <v>123.95167286245353</v>
      </c>
      <c r="S1638">
        <f>(EV_DATA[[#This Row],[charging_stations]]/EV_DATA[[#This Row],[ev_sales_units]])*1000</f>
        <v>305.53131478269836</v>
      </c>
      <c r="T1638" t="s">
        <v>20</v>
      </c>
    </row>
    <row r="1639" spans="1:20" x14ac:dyDescent="0.3">
      <c r="A1639" t="s">
        <v>1682</v>
      </c>
      <c r="B1639" t="s">
        <v>22</v>
      </c>
      <c r="C1639" t="s">
        <v>23</v>
      </c>
      <c r="D1639" t="s">
        <v>43</v>
      </c>
      <c r="E1639" t="s">
        <v>37</v>
      </c>
      <c r="F1639">
        <v>85582</v>
      </c>
      <c r="G1639">
        <v>41</v>
      </c>
      <c r="H1639">
        <v>339</v>
      </c>
      <c r="I1639">
        <v>1.63</v>
      </c>
      <c r="J1639">
        <v>134905</v>
      </c>
      <c r="K1639">
        <v>71933</v>
      </c>
      <c r="L1639">
        <v>24.4</v>
      </c>
      <c r="M1639">
        <v>39.6</v>
      </c>
      <c r="N1639">
        <v>10.4</v>
      </c>
      <c r="O1639">
        <v>2026</v>
      </c>
      <c r="P1639">
        <f>EV_DATA[[#This Row],[avg_ev_price_usd]]*EV_DATA[[#This Row],[ev_sales_units]]</f>
        <v>6156170006</v>
      </c>
      <c r="Q1639">
        <f>(EV_DATA[[#This Row],[vehicle_range_km]]/EV_DATA[[#This Row],[battery_capacity_kwh]])</f>
        <v>8.2682926829268286</v>
      </c>
      <c r="R1639">
        <f>(EV_DATA[[#This Row],[avg_ev_price_usd]]/EV_DATA[[#This Row],[vehicle_range_km]])</f>
        <v>212.19174041297936</v>
      </c>
      <c r="S1639">
        <f>(EV_DATA[[#This Row],[charging_stations]]/EV_DATA[[#This Row],[ev_sales_units]])*1000</f>
        <v>1576.3244607510924</v>
      </c>
      <c r="T1639" t="s">
        <v>34</v>
      </c>
    </row>
    <row r="1640" spans="1:20" x14ac:dyDescent="0.3">
      <c r="A1640" t="s">
        <v>1683</v>
      </c>
      <c r="B1640" t="s">
        <v>42</v>
      </c>
      <c r="C1640" t="s">
        <v>17</v>
      </c>
      <c r="D1640" t="s">
        <v>72</v>
      </c>
      <c r="E1640" t="s">
        <v>37</v>
      </c>
      <c r="F1640">
        <v>518897</v>
      </c>
      <c r="G1640">
        <v>40</v>
      </c>
      <c r="H1640">
        <v>535</v>
      </c>
      <c r="I1640">
        <v>0.99</v>
      </c>
      <c r="J1640">
        <v>7445</v>
      </c>
      <c r="K1640">
        <v>47378</v>
      </c>
      <c r="L1640">
        <v>20.399999999999999</v>
      </c>
      <c r="M1640">
        <v>43.9</v>
      </c>
      <c r="N1640">
        <v>71.8</v>
      </c>
      <c r="O1640">
        <v>2026</v>
      </c>
      <c r="P1640">
        <f>EV_DATA[[#This Row],[avg_ev_price_usd]]*EV_DATA[[#This Row],[ev_sales_units]]</f>
        <v>24584302066</v>
      </c>
      <c r="Q1640">
        <f>(EV_DATA[[#This Row],[vehicle_range_km]]/EV_DATA[[#This Row],[battery_capacity_kwh]])</f>
        <v>13.375</v>
      </c>
      <c r="R1640">
        <f>(EV_DATA[[#This Row],[avg_ev_price_usd]]/EV_DATA[[#This Row],[vehicle_range_km]])</f>
        <v>88.557009345794398</v>
      </c>
      <c r="S1640">
        <f>(EV_DATA[[#This Row],[charging_stations]]/EV_DATA[[#This Row],[ev_sales_units]])*1000</f>
        <v>14.347741459287681</v>
      </c>
      <c r="T1640" t="s">
        <v>34</v>
      </c>
    </row>
    <row r="1641" spans="1:20" x14ac:dyDescent="0.3">
      <c r="A1641" t="s">
        <v>1684</v>
      </c>
      <c r="B1641" t="s">
        <v>49</v>
      </c>
      <c r="C1641" t="s">
        <v>23</v>
      </c>
      <c r="D1641" t="s">
        <v>45</v>
      </c>
      <c r="E1641" t="s">
        <v>19</v>
      </c>
      <c r="F1641">
        <v>107957</v>
      </c>
      <c r="G1641">
        <v>105</v>
      </c>
      <c r="H1641">
        <v>545</v>
      </c>
      <c r="I1641">
        <v>2.52</v>
      </c>
      <c r="J1641">
        <v>100070</v>
      </c>
      <c r="K1641">
        <v>72142</v>
      </c>
      <c r="L1641">
        <v>14.6</v>
      </c>
      <c r="M1641">
        <v>17.100000000000001</v>
      </c>
      <c r="N1641">
        <v>208.3</v>
      </c>
      <c r="O1641">
        <v>2026</v>
      </c>
      <c r="P1641">
        <f>EV_DATA[[#This Row],[avg_ev_price_usd]]*EV_DATA[[#This Row],[ev_sales_units]]</f>
        <v>7788233894</v>
      </c>
      <c r="Q1641">
        <f>(EV_DATA[[#This Row],[vehicle_range_km]]/EV_DATA[[#This Row],[battery_capacity_kwh]])</f>
        <v>5.1904761904761907</v>
      </c>
      <c r="R1641">
        <f>(EV_DATA[[#This Row],[avg_ev_price_usd]]/EV_DATA[[#This Row],[vehicle_range_km]])</f>
        <v>132.37064220183487</v>
      </c>
      <c r="S1641">
        <f>(EV_DATA[[#This Row],[charging_stations]]/EV_DATA[[#This Row],[ev_sales_units]])*1000</f>
        <v>926.94313476662001</v>
      </c>
      <c r="T1641" t="s">
        <v>34</v>
      </c>
    </row>
    <row r="1642" spans="1:20" x14ac:dyDescent="0.3">
      <c r="A1642" t="s">
        <v>1685</v>
      </c>
      <c r="B1642" t="s">
        <v>66</v>
      </c>
      <c r="C1642" t="s">
        <v>17</v>
      </c>
      <c r="D1642" t="s">
        <v>24</v>
      </c>
      <c r="E1642" t="s">
        <v>33</v>
      </c>
      <c r="F1642">
        <v>199085</v>
      </c>
      <c r="G1642">
        <v>70</v>
      </c>
      <c r="H1642">
        <v>457</v>
      </c>
      <c r="I1642">
        <v>0.89</v>
      </c>
      <c r="J1642">
        <v>156384</v>
      </c>
      <c r="K1642">
        <v>53646</v>
      </c>
      <c r="L1642">
        <v>23</v>
      </c>
      <c r="M1642">
        <v>33.6</v>
      </c>
      <c r="N1642">
        <v>173.8</v>
      </c>
      <c r="O1642">
        <v>2026</v>
      </c>
      <c r="P1642">
        <f>EV_DATA[[#This Row],[avg_ev_price_usd]]*EV_DATA[[#This Row],[ev_sales_units]]</f>
        <v>10680113910</v>
      </c>
      <c r="Q1642">
        <f>(EV_DATA[[#This Row],[vehicle_range_km]]/EV_DATA[[#This Row],[battery_capacity_kwh]])</f>
        <v>6.5285714285714285</v>
      </c>
      <c r="R1642">
        <f>(EV_DATA[[#This Row],[avg_ev_price_usd]]/EV_DATA[[#This Row],[vehicle_range_km]])</f>
        <v>117.38730853391685</v>
      </c>
      <c r="S1642">
        <f>(EV_DATA[[#This Row],[charging_stations]]/EV_DATA[[#This Row],[ev_sales_units]])*1000</f>
        <v>785.51372529321645</v>
      </c>
      <c r="T1642" t="s">
        <v>20</v>
      </c>
    </row>
    <row r="1643" spans="1:20" x14ac:dyDescent="0.3">
      <c r="A1643" t="s">
        <v>1686</v>
      </c>
      <c r="B1643" t="s">
        <v>52</v>
      </c>
      <c r="C1643" t="s">
        <v>40</v>
      </c>
      <c r="D1643" t="s">
        <v>47</v>
      </c>
      <c r="E1643" t="s">
        <v>25</v>
      </c>
      <c r="F1643">
        <v>145437</v>
      </c>
      <c r="G1643">
        <v>54</v>
      </c>
      <c r="H1643">
        <v>646</v>
      </c>
      <c r="I1643">
        <v>2.12</v>
      </c>
      <c r="J1643">
        <v>121975</v>
      </c>
      <c r="K1643">
        <v>70948</v>
      </c>
      <c r="L1643">
        <v>16.100000000000001</v>
      </c>
      <c r="M1643">
        <v>51.2</v>
      </c>
      <c r="N1643">
        <v>249.4</v>
      </c>
      <c r="O1643">
        <v>2026</v>
      </c>
      <c r="P1643">
        <f>EV_DATA[[#This Row],[avg_ev_price_usd]]*EV_DATA[[#This Row],[ev_sales_units]]</f>
        <v>10318464276</v>
      </c>
      <c r="Q1643">
        <f>(EV_DATA[[#This Row],[vehicle_range_km]]/EV_DATA[[#This Row],[battery_capacity_kwh]])</f>
        <v>11.962962962962964</v>
      </c>
      <c r="R1643">
        <f>(EV_DATA[[#This Row],[avg_ev_price_usd]]/EV_DATA[[#This Row],[vehicle_range_km]])</f>
        <v>109.82662538699691</v>
      </c>
      <c r="S1643">
        <f>(EV_DATA[[#This Row],[charging_stations]]/EV_DATA[[#This Row],[ev_sales_units]])*1000</f>
        <v>838.67929068943931</v>
      </c>
      <c r="T1643" t="s">
        <v>20</v>
      </c>
    </row>
    <row r="1644" spans="1:20" x14ac:dyDescent="0.3">
      <c r="A1644" t="s">
        <v>1687</v>
      </c>
      <c r="B1644" t="s">
        <v>22</v>
      </c>
      <c r="C1644" t="s">
        <v>23</v>
      </c>
      <c r="D1644" t="s">
        <v>47</v>
      </c>
      <c r="E1644" t="s">
        <v>25</v>
      </c>
      <c r="F1644">
        <v>555866</v>
      </c>
      <c r="G1644">
        <v>40</v>
      </c>
      <c r="H1644">
        <v>429</v>
      </c>
      <c r="I1644">
        <v>2.12</v>
      </c>
      <c r="J1644">
        <v>151074</v>
      </c>
      <c r="K1644">
        <v>45787</v>
      </c>
      <c r="L1644">
        <v>16.399999999999999</v>
      </c>
      <c r="M1644">
        <v>41.5</v>
      </c>
      <c r="N1644">
        <v>272</v>
      </c>
      <c r="O1644">
        <v>2026</v>
      </c>
      <c r="P1644">
        <f>EV_DATA[[#This Row],[avg_ev_price_usd]]*EV_DATA[[#This Row],[ev_sales_units]]</f>
        <v>25451436542</v>
      </c>
      <c r="Q1644">
        <f>(EV_DATA[[#This Row],[vehicle_range_km]]/EV_DATA[[#This Row],[battery_capacity_kwh]])</f>
        <v>10.725</v>
      </c>
      <c r="R1644">
        <f>(EV_DATA[[#This Row],[avg_ev_price_usd]]/EV_DATA[[#This Row],[vehicle_range_km]])</f>
        <v>106.72960372960372</v>
      </c>
      <c r="S1644">
        <f>(EV_DATA[[#This Row],[charging_stations]]/EV_DATA[[#This Row],[ev_sales_units]])*1000</f>
        <v>271.78132859358192</v>
      </c>
      <c r="T1644" t="s">
        <v>20</v>
      </c>
    </row>
    <row r="1645" spans="1:20" x14ac:dyDescent="0.3">
      <c r="A1645" t="s">
        <v>1688</v>
      </c>
      <c r="B1645" t="s">
        <v>49</v>
      </c>
      <c r="C1645" t="s">
        <v>23</v>
      </c>
      <c r="D1645" t="s">
        <v>31</v>
      </c>
      <c r="E1645" t="s">
        <v>25</v>
      </c>
      <c r="F1645">
        <v>819846</v>
      </c>
      <c r="G1645">
        <v>48</v>
      </c>
      <c r="H1645">
        <v>400</v>
      </c>
      <c r="I1645">
        <v>2.97</v>
      </c>
      <c r="J1645">
        <v>61058</v>
      </c>
      <c r="K1645">
        <v>72089</v>
      </c>
      <c r="L1645">
        <v>12.1</v>
      </c>
      <c r="M1645">
        <v>33.299999999999997</v>
      </c>
      <c r="N1645">
        <v>24.4</v>
      </c>
      <c r="O1645">
        <v>2026</v>
      </c>
      <c r="P1645">
        <f>EV_DATA[[#This Row],[avg_ev_price_usd]]*EV_DATA[[#This Row],[ev_sales_units]]</f>
        <v>59101878294</v>
      </c>
      <c r="Q1645">
        <f>(EV_DATA[[#This Row],[vehicle_range_km]]/EV_DATA[[#This Row],[battery_capacity_kwh]])</f>
        <v>8.3333333333333339</v>
      </c>
      <c r="R1645">
        <f>(EV_DATA[[#This Row],[avg_ev_price_usd]]/EV_DATA[[#This Row],[vehicle_range_km]])</f>
        <v>180.2225</v>
      </c>
      <c r="S1645">
        <f>(EV_DATA[[#This Row],[charging_stations]]/EV_DATA[[#This Row],[ev_sales_units]])*1000</f>
        <v>74.474962370981856</v>
      </c>
      <c r="T1645" t="s">
        <v>34</v>
      </c>
    </row>
    <row r="1646" spans="1:20" x14ac:dyDescent="0.3">
      <c r="A1646" t="s">
        <v>1689</v>
      </c>
      <c r="B1646" t="s">
        <v>27</v>
      </c>
      <c r="C1646" t="s">
        <v>28</v>
      </c>
      <c r="D1646" t="s">
        <v>47</v>
      </c>
      <c r="E1646" t="s">
        <v>33</v>
      </c>
      <c r="F1646">
        <v>237692</v>
      </c>
      <c r="G1646">
        <v>46</v>
      </c>
      <c r="H1646">
        <v>587</v>
      </c>
      <c r="I1646">
        <v>0.69</v>
      </c>
      <c r="J1646">
        <v>75416</v>
      </c>
      <c r="K1646">
        <v>74849</v>
      </c>
      <c r="L1646">
        <v>22.5</v>
      </c>
      <c r="M1646">
        <v>53.1</v>
      </c>
      <c r="N1646">
        <v>228.7</v>
      </c>
      <c r="O1646">
        <v>2026</v>
      </c>
      <c r="P1646">
        <f>EV_DATA[[#This Row],[avg_ev_price_usd]]*EV_DATA[[#This Row],[ev_sales_units]]</f>
        <v>17791008508</v>
      </c>
      <c r="Q1646">
        <f>(EV_DATA[[#This Row],[vehicle_range_km]]/EV_DATA[[#This Row],[battery_capacity_kwh]])</f>
        <v>12.760869565217391</v>
      </c>
      <c r="R1646">
        <f>(EV_DATA[[#This Row],[avg_ev_price_usd]]/EV_DATA[[#This Row],[vehicle_range_km]])</f>
        <v>127.51107325383305</v>
      </c>
      <c r="S1646">
        <f>(EV_DATA[[#This Row],[charging_stations]]/EV_DATA[[#This Row],[ev_sales_units]])*1000</f>
        <v>317.28455311916258</v>
      </c>
      <c r="T1646" t="s">
        <v>34</v>
      </c>
    </row>
    <row r="1647" spans="1:20" x14ac:dyDescent="0.3">
      <c r="A1647" t="s">
        <v>1690</v>
      </c>
      <c r="B1647" t="s">
        <v>22</v>
      </c>
      <c r="C1647" t="s">
        <v>23</v>
      </c>
      <c r="D1647" t="s">
        <v>45</v>
      </c>
      <c r="E1647" t="s">
        <v>19</v>
      </c>
      <c r="F1647">
        <v>611073</v>
      </c>
      <c r="G1647">
        <v>47</v>
      </c>
      <c r="H1647">
        <v>576</v>
      </c>
      <c r="I1647">
        <v>2.2799999999999998</v>
      </c>
      <c r="J1647">
        <v>136333</v>
      </c>
      <c r="K1647">
        <v>80120</v>
      </c>
      <c r="L1647">
        <v>14.1</v>
      </c>
      <c r="M1647">
        <v>34.1</v>
      </c>
      <c r="N1647">
        <v>55.6</v>
      </c>
      <c r="O1647">
        <v>2026</v>
      </c>
      <c r="P1647">
        <f>EV_DATA[[#This Row],[avg_ev_price_usd]]*EV_DATA[[#This Row],[ev_sales_units]]</f>
        <v>48959168760</v>
      </c>
      <c r="Q1647">
        <f>(EV_DATA[[#This Row],[vehicle_range_km]]/EV_DATA[[#This Row],[battery_capacity_kwh]])</f>
        <v>12.25531914893617</v>
      </c>
      <c r="R1647">
        <f>(EV_DATA[[#This Row],[avg_ev_price_usd]]/EV_DATA[[#This Row],[vehicle_range_km]])</f>
        <v>139.09722222222223</v>
      </c>
      <c r="S1647">
        <f>(EV_DATA[[#This Row],[charging_stations]]/EV_DATA[[#This Row],[ev_sales_units]])*1000</f>
        <v>223.10427723038001</v>
      </c>
      <c r="T1647" t="s">
        <v>34</v>
      </c>
    </row>
    <row r="1648" spans="1:20" x14ac:dyDescent="0.3">
      <c r="A1648" t="s">
        <v>1691</v>
      </c>
      <c r="B1648" t="s">
        <v>66</v>
      </c>
      <c r="C1648" t="s">
        <v>17</v>
      </c>
      <c r="D1648" t="s">
        <v>72</v>
      </c>
      <c r="E1648" t="s">
        <v>33</v>
      </c>
      <c r="F1648">
        <v>697288</v>
      </c>
      <c r="G1648">
        <v>120</v>
      </c>
      <c r="H1648">
        <v>514</v>
      </c>
      <c r="I1648">
        <v>2.2599999999999998</v>
      </c>
      <c r="J1648">
        <v>52017</v>
      </c>
      <c r="K1648">
        <v>43076</v>
      </c>
      <c r="L1648">
        <v>19</v>
      </c>
      <c r="M1648">
        <v>42.3</v>
      </c>
      <c r="N1648">
        <v>10.5</v>
      </c>
      <c r="O1648">
        <v>2026</v>
      </c>
      <c r="P1648">
        <f>EV_DATA[[#This Row],[avg_ev_price_usd]]*EV_DATA[[#This Row],[ev_sales_units]]</f>
        <v>30036377888</v>
      </c>
      <c r="Q1648">
        <f>(EV_DATA[[#This Row],[vehicle_range_km]]/EV_DATA[[#This Row],[battery_capacity_kwh]])</f>
        <v>4.2833333333333332</v>
      </c>
      <c r="R1648">
        <f>(EV_DATA[[#This Row],[avg_ev_price_usd]]/EV_DATA[[#This Row],[vehicle_range_km]])</f>
        <v>83.805447470817114</v>
      </c>
      <c r="S1648">
        <f>(EV_DATA[[#This Row],[charging_stations]]/EV_DATA[[#This Row],[ev_sales_units]])*1000</f>
        <v>74.599017909386077</v>
      </c>
      <c r="T1648" t="s">
        <v>34</v>
      </c>
    </row>
    <row r="1649" spans="1:20" x14ac:dyDescent="0.3">
      <c r="A1649" t="s">
        <v>1692</v>
      </c>
      <c r="B1649" t="s">
        <v>39</v>
      </c>
      <c r="C1649" t="s">
        <v>40</v>
      </c>
      <c r="D1649" t="s">
        <v>18</v>
      </c>
      <c r="E1649" t="s">
        <v>25</v>
      </c>
      <c r="F1649">
        <v>170029</v>
      </c>
      <c r="G1649">
        <v>58</v>
      </c>
      <c r="H1649">
        <v>387</v>
      </c>
      <c r="I1649">
        <v>1.04</v>
      </c>
      <c r="J1649">
        <v>159148</v>
      </c>
      <c r="K1649">
        <v>66524</v>
      </c>
      <c r="L1649">
        <v>17.399999999999999</v>
      </c>
      <c r="M1649">
        <v>28.6</v>
      </c>
      <c r="N1649">
        <v>59.5</v>
      </c>
      <c r="O1649">
        <v>2026</v>
      </c>
      <c r="P1649">
        <f>EV_DATA[[#This Row],[avg_ev_price_usd]]*EV_DATA[[#This Row],[ev_sales_units]]</f>
        <v>11311009196</v>
      </c>
      <c r="Q1649">
        <f>(EV_DATA[[#This Row],[vehicle_range_km]]/EV_DATA[[#This Row],[battery_capacity_kwh]])</f>
        <v>6.6724137931034484</v>
      </c>
      <c r="R1649">
        <f>(EV_DATA[[#This Row],[avg_ev_price_usd]]/EV_DATA[[#This Row],[vehicle_range_km]])</f>
        <v>171.89664082687338</v>
      </c>
      <c r="S1649">
        <f>(EV_DATA[[#This Row],[charging_stations]]/EV_DATA[[#This Row],[ev_sales_units]])*1000</f>
        <v>936.00503443530226</v>
      </c>
      <c r="T1649" t="s">
        <v>34</v>
      </c>
    </row>
    <row r="1650" spans="1:20" x14ac:dyDescent="0.3">
      <c r="A1650" t="s">
        <v>1693</v>
      </c>
      <c r="B1650" t="s">
        <v>16</v>
      </c>
      <c r="C1650" t="s">
        <v>17</v>
      </c>
      <c r="D1650" t="s">
        <v>43</v>
      </c>
      <c r="E1650" t="s">
        <v>37</v>
      </c>
      <c r="F1650">
        <v>527514</v>
      </c>
      <c r="G1650">
        <v>109</v>
      </c>
      <c r="H1650">
        <v>278</v>
      </c>
      <c r="I1650">
        <v>1.1200000000000001</v>
      </c>
      <c r="J1650">
        <v>16188</v>
      </c>
      <c r="K1650">
        <v>50656</v>
      </c>
      <c r="L1650">
        <v>17.899999999999999</v>
      </c>
      <c r="M1650">
        <v>64.900000000000006</v>
      </c>
      <c r="N1650">
        <v>180.1</v>
      </c>
      <c r="O1650">
        <v>2026</v>
      </c>
      <c r="P1650">
        <f>EV_DATA[[#This Row],[avg_ev_price_usd]]*EV_DATA[[#This Row],[ev_sales_units]]</f>
        <v>26721749184</v>
      </c>
      <c r="Q1650">
        <f>(EV_DATA[[#This Row],[vehicle_range_km]]/EV_DATA[[#This Row],[battery_capacity_kwh]])</f>
        <v>2.5504587155963301</v>
      </c>
      <c r="R1650">
        <f>(EV_DATA[[#This Row],[avg_ev_price_usd]]/EV_DATA[[#This Row],[vehicle_range_km]])</f>
        <v>182.21582733812949</v>
      </c>
      <c r="S1650">
        <f>(EV_DATA[[#This Row],[charging_stations]]/EV_DATA[[#This Row],[ev_sales_units]])*1000</f>
        <v>30.687337208112012</v>
      </c>
      <c r="T1650" t="s">
        <v>34</v>
      </c>
    </row>
    <row r="1651" spans="1:20" x14ac:dyDescent="0.3">
      <c r="A1651" t="s">
        <v>1694</v>
      </c>
      <c r="B1651" t="s">
        <v>61</v>
      </c>
      <c r="C1651" t="s">
        <v>40</v>
      </c>
      <c r="D1651" t="s">
        <v>58</v>
      </c>
      <c r="E1651" t="s">
        <v>25</v>
      </c>
      <c r="F1651">
        <v>306304</v>
      </c>
      <c r="G1651">
        <v>47</v>
      </c>
      <c r="H1651">
        <v>500</v>
      </c>
      <c r="I1651">
        <v>2.74</v>
      </c>
      <c r="J1651">
        <v>178432</v>
      </c>
      <c r="K1651">
        <v>62217</v>
      </c>
      <c r="L1651">
        <v>20.9</v>
      </c>
      <c r="M1651">
        <v>12.5</v>
      </c>
      <c r="N1651">
        <v>84.4</v>
      </c>
      <c r="O1651">
        <v>2026</v>
      </c>
      <c r="P1651">
        <f>EV_DATA[[#This Row],[avg_ev_price_usd]]*EV_DATA[[#This Row],[ev_sales_units]]</f>
        <v>19057315968</v>
      </c>
      <c r="Q1651">
        <f>(EV_DATA[[#This Row],[vehicle_range_km]]/EV_DATA[[#This Row],[battery_capacity_kwh]])</f>
        <v>10.638297872340425</v>
      </c>
      <c r="R1651">
        <f>(EV_DATA[[#This Row],[avg_ev_price_usd]]/EV_DATA[[#This Row],[vehicle_range_km]])</f>
        <v>124.434</v>
      </c>
      <c r="S1651">
        <f>(EV_DATA[[#This Row],[charging_stations]]/EV_DATA[[#This Row],[ev_sales_units]])*1000</f>
        <v>582.53238612620135</v>
      </c>
      <c r="T1651" t="s">
        <v>34</v>
      </c>
    </row>
    <row r="1652" spans="1:20" x14ac:dyDescent="0.3">
      <c r="A1652" t="s">
        <v>1695</v>
      </c>
      <c r="B1652" t="s">
        <v>61</v>
      </c>
      <c r="C1652" t="s">
        <v>40</v>
      </c>
      <c r="D1652" t="s">
        <v>18</v>
      </c>
      <c r="E1652" t="s">
        <v>25</v>
      </c>
      <c r="F1652">
        <v>524258</v>
      </c>
      <c r="G1652">
        <v>53</v>
      </c>
      <c r="H1652">
        <v>315</v>
      </c>
      <c r="I1652">
        <v>2.52</v>
      </c>
      <c r="J1652">
        <v>114993</v>
      </c>
      <c r="K1652">
        <v>37313</v>
      </c>
      <c r="L1652">
        <v>13.5</v>
      </c>
      <c r="M1652">
        <v>12.1</v>
      </c>
      <c r="N1652">
        <v>113.5</v>
      </c>
      <c r="O1652">
        <v>2026</v>
      </c>
      <c r="P1652">
        <f>EV_DATA[[#This Row],[avg_ev_price_usd]]*EV_DATA[[#This Row],[ev_sales_units]]</f>
        <v>19561638754</v>
      </c>
      <c r="Q1652">
        <f>(EV_DATA[[#This Row],[vehicle_range_km]]/EV_DATA[[#This Row],[battery_capacity_kwh]])</f>
        <v>5.9433962264150946</v>
      </c>
      <c r="R1652">
        <f>(EV_DATA[[#This Row],[avg_ev_price_usd]]/EV_DATA[[#This Row],[vehicle_range_km]])</f>
        <v>118.45396825396826</v>
      </c>
      <c r="S1652">
        <f>(EV_DATA[[#This Row],[charging_stations]]/EV_DATA[[#This Row],[ev_sales_units]])*1000</f>
        <v>219.34429231408964</v>
      </c>
      <c r="T1652" t="s">
        <v>34</v>
      </c>
    </row>
    <row r="1653" spans="1:20" x14ac:dyDescent="0.3">
      <c r="A1653" t="s">
        <v>1696</v>
      </c>
      <c r="B1653" t="s">
        <v>61</v>
      </c>
      <c r="C1653" t="s">
        <v>40</v>
      </c>
      <c r="D1653" t="s">
        <v>47</v>
      </c>
      <c r="E1653" t="s">
        <v>19</v>
      </c>
      <c r="F1653">
        <v>404264</v>
      </c>
      <c r="G1653">
        <v>63</v>
      </c>
      <c r="H1653">
        <v>646</v>
      </c>
      <c r="I1653">
        <v>1.1200000000000001</v>
      </c>
      <c r="J1653">
        <v>27464</v>
      </c>
      <c r="K1653">
        <v>64295</v>
      </c>
      <c r="L1653">
        <v>17.5</v>
      </c>
      <c r="M1653">
        <v>45.9</v>
      </c>
      <c r="N1653">
        <v>256.8</v>
      </c>
      <c r="O1653">
        <v>2026</v>
      </c>
      <c r="P1653">
        <f>EV_DATA[[#This Row],[avg_ev_price_usd]]*EV_DATA[[#This Row],[ev_sales_units]]</f>
        <v>25992153880</v>
      </c>
      <c r="Q1653">
        <f>(EV_DATA[[#This Row],[vehicle_range_km]]/EV_DATA[[#This Row],[battery_capacity_kwh]])</f>
        <v>10.253968253968255</v>
      </c>
      <c r="R1653">
        <f>(EV_DATA[[#This Row],[avg_ev_price_usd]]/EV_DATA[[#This Row],[vehicle_range_km]])</f>
        <v>99.527863777089777</v>
      </c>
      <c r="S1653">
        <f>(EV_DATA[[#This Row],[charging_stations]]/EV_DATA[[#This Row],[ev_sales_units]])*1000</f>
        <v>67.935804325886053</v>
      </c>
      <c r="T1653" t="s">
        <v>34</v>
      </c>
    </row>
    <row r="1654" spans="1:20" x14ac:dyDescent="0.3">
      <c r="A1654" t="s">
        <v>1697</v>
      </c>
      <c r="B1654" t="s">
        <v>49</v>
      </c>
      <c r="C1654" t="s">
        <v>23</v>
      </c>
      <c r="D1654" t="s">
        <v>18</v>
      </c>
      <c r="E1654" t="s">
        <v>33</v>
      </c>
      <c r="F1654">
        <v>841384</v>
      </c>
      <c r="G1654">
        <v>97</v>
      </c>
      <c r="H1654">
        <v>585</v>
      </c>
      <c r="I1654">
        <v>1.73</v>
      </c>
      <c r="J1654">
        <v>76398</v>
      </c>
      <c r="K1654">
        <v>70840</v>
      </c>
      <c r="L1654">
        <v>22.9</v>
      </c>
      <c r="M1654">
        <v>25.1</v>
      </c>
      <c r="N1654">
        <v>105.6</v>
      </c>
      <c r="O1654">
        <v>2026</v>
      </c>
      <c r="P1654">
        <f>EV_DATA[[#This Row],[avg_ev_price_usd]]*EV_DATA[[#This Row],[ev_sales_units]]</f>
        <v>59603642560</v>
      </c>
      <c r="Q1654">
        <f>(EV_DATA[[#This Row],[vehicle_range_km]]/EV_DATA[[#This Row],[battery_capacity_kwh]])</f>
        <v>6.0309278350515463</v>
      </c>
      <c r="R1654">
        <f>(EV_DATA[[#This Row],[avg_ev_price_usd]]/EV_DATA[[#This Row],[vehicle_range_km]])</f>
        <v>121.09401709401709</v>
      </c>
      <c r="S1654">
        <f>(EV_DATA[[#This Row],[charging_stations]]/EV_DATA[[#This Row],[ev_sales_units]])*1000</f>
        <v>90.800395538778957</v>
      </c>
      <c r="T1654" t="s">
        <v>34</v>
      </c>
    </row>
    <row r="1655" spans="1:20" x14ac:dyDescent="0.3">
      <c r="A1655" t="s">
        <v>1698</v>
      </c>
      <c r="B1655" t="s">
        <v>66</v>
      </c>
      <c r="C1655" t="s">
        <v>17</v>
      </c>
      <c r="D1655" t="s">
        <v>18</v>
      </c>
      <c r="E1655" t="s">
        <v>25</v>
      </c>
      <c r="F1655">
        <v>851612</v>
      </c>
      <c r="G1655">
        <v>92</v>
      </c>
      <c r="H1655">
        <v>478</v>
      </c>
      <c r="I1655">
        <v>2.2999999999999998</v>
      </c>
      <c r="J1655">
        <v>193061</v>
      </c>
      <c r="K1655">
        <v>80109</v>
      </c>
      <c r="L1655">
        <v>12.3</v>
      </c>
      <c r="M1655">
        <v>28.7</v>
      </c>
      <c r="N1655">
        <v>35</v>
      </c>
      <c r="O1655">
        <v>2026</v>
      </c>
      <c r="P1655">
        <f>EV_DATA[[#This Row],[avg_ev_price_usd]]*EV_DATA[[#This Row],[ev_sales_units]]</f>
        <v>68221785708</v>
      </c>
      <c r="Q1655">
        <f>(EV_DATA[[#This Row],[vehicle_range_km]]/EV_DATA[[#This Row],[battery_capacity_kwh]])</f>
        <v>5.1956521739130439</v>
      </c>
      <c r="R1655">
        <f>(EV_DATA[[#This Row],[avg_ev_price_usd]]/EV_DATA[[#This Row],[vehicle_range_km]])</f>
        <v>167.59205020920501</v>
      </c>
      <c r="S1655">
        <f>(EV_DATA[[#This Row],[charging_stations]]/EV_DATA[[#This Row],[ev_sales_units]])*1000</f>
        <v>226.70065710675755</v>
      </c>
      <c r="T1655" t="s">
        <v>34</v>
      </c>
    </row>
    <row r="1656" spans="1:20" x14ac:dyDescent="0.3">
      <c r="A1656" t="s">
        <v>1699</v>
      </c>
      <c r="B1656" t="s">
        <v>55</v>
      </c>
      <c r="C1656" t="s">
        <v>40</v>
      </c>
      <c r="D1656" t="s">
        <v>72</v>
      </c>
      <c r="E1656" t="s">
        <v>37</v>
      </c>
      <c r="F1656">
        <v>365276</v>
      </c>
      <c r="G1656">
        <v>89</v>
      </c>
      <c r="H1656">
        <v>385</v>
      </c>
      <c r="I1656">
        <v>1.41</v>
      </c>
      <c r="J1656">
        <v>29117</v>
      </c>
      <c r="K1656">
        <v>36425</v>
      </c>
      <c r="L1656">
        <v>19.8</v>
      </c>
      <c r="M1656">
        <v>27.8</v>
      </c>
      <c r="N1656">
        <v>214.7</v>
      </c>
      <c r="O1656">
        <v>2026</v>
      </c>
      <c r="P1656">
        <f>EV_DATA[[#This Row],[avg_ev_price_usd]]*EV_DATA[[#This Row],[ev_sales_units]]</f>
        <v>13305178300</v>
      </c>
      <c r="Q1656">
        <f>(EV_DATA[[#This Row],[vehicle_range_km]]/EV_DATA[[#This Row],[battery_capacity_kwh]])</f>
        <v>4.3258426966292136</v>
      </c>
      <c r="R1656">
        <f>(EV_DATA[[#This Row],[avg_ev_price_usd]]/EV_DATA[[#This Row],[vehicle_range_km]])</f>
        <v>94.610389610389603</v>
      </c>
      <c r="S1656">
        <f>(EV_DATA[[#This Row],[charging_stations]]/EV_DATA[[#This Row],[ev_sales_units]])*1000</f>
        <v>79.712327117029318</v>
      </c>
      <c r="T1656" t="s">
        <v>34</v>
      </c>
    </row>
    <row r="1657" spans="1:20" x14ac:dyDescent="0.3">
      <c r="A1657" t="s">
        <v>1700</v>
      </c>
      <c r="B1657" t="s">
        <v>42</v>
      </c>
      <c r="C1657" t="s">
        <v>17</v>
      </c>
      <c r="D1657" t="s">
        <v>24</v>
      </c>
      <c r="E1657" t="s">
        <v>19</v>
      </c>
      <c r="F1657">
        <v>824761</v>
      </c>
      <c r="G1657">
        <v>113</v>
      </c>
      <c r="H1657">
        <v>258</v>
      </c>
      <c r="I1657">
        <v>0.93</v>
      </c>
      <c r="J1657">
        <v>11580</v>
      </c>
      <c r="K1657">
        <v>30490</v>
      </c>
      <c r="L1657">
        <v>20.7</v>
      </c>
      <c r="M1657">
        <v>54</v>
      </c>
      <c r="N1657">
        <v>14.6</v>
      </c>
      <c r="O1657">
        <v>2026</v>
      </c>
      <c r="P1657">
        <f>EV_DATA[[#This Row],[avg_ev_price_usd]]*EV_DATA[[#This Row],[ev_sales_units]]</f>
        <v>25146962890</v>
      </c>
      <c r="Q1657">
        <f>(EV_DATA[[#This Row],[vehicle_range_km]]/EV_DATA[[#This Row],[battery_capacity_kwh]])</f>
        <v>2.2831858407079646</v>
      </c>
      <c r="R1657">
        <f>(EV_DATA[[#This Row],[avg_ev_price_usd]]/EV_DATA[[#This Row],[vehicle_range_km]])</f>
        <v>118.17829457364341</v>
      </c>
      <c r="S1657">
        <f>(EV_DATA[[#This Row],[charging_stations]]/EV_DATA[[#This Row],[ev_sales_units]])*1000</f>
        <v>14.040431106708489</v>
      </c>
      <c r="T1657" t="s">
        <v>34</v>
      </c>
    </row>
    <row r="1658" spans="1:20" x14ac:dyDescent="0.3">
      <c r="A1658" t="s">
        <v>1701</v>
      </c>
      <c r="B1658" t="s">
        <v>42</v>
      </c>
      <c r="C1658" t="s">
        <v>17</v>
      </c>
      <c r="D1658" t="s">
        <v>24</v>
      </c>
      <c r="E1658" t="s">
        <v>25</v>
      </c>
      <c r="F1658">
        <v>423094</v>
      </c>
      <c r="G1658">
        <v>114</v>
      </c>
      <c r="H1658">
        <v>535</v>
      </c>
      <c r="I1658">
        <v>2.08</v>
      </c>
      <c r="J1658">
        <v>41456</v>
      </c>
      <c r="K1658">
        <v>65563</v>
      </c>
      <c r="L1658">
        <v>24.2</v>
      </c>
      <c r="M1658">
        <v>57.1</v>
      </c>
      <c r="N1658">
        <v>88.1</v>
      </c>
      <c r="O1658">
        <v>2026</v>
      </c>
      <c r="P1658">
        <f>EV_DATA[[#This Row],[avg_ev_price_usd]]*EV_DATA[[#This Row],[ev_sales_units]]</f>
        <v>27739311922</v>
      </c>
      <c r="Q1658">
        <f>(EV_DATA[[#This Row],[vehicle_range_km]]/EV_DATA[[#This Row],[battery_capacity_kwh]])</f>
        <v>4.692982456140351</v>
      </c>
      <c r="R1658">
        <f>(EV_DATA[[#This Row],[avg_ev_price_usd]]/EV_DATA[[#This Row],[vehicle_range_km]])</f>
        <v>122.54766355140187</v>
      </c>
      <c r="S1658">
        <f>(EV_DATA[[#This Row],[charging_stations]]/EV_DATA[[#This Row],[ev_sales_units]])*1000</f>
        <v>97.982954142578251</v>
      </c>
      <c r="T1658" t="s">
        <v>20</v>
      </c>
    </row>
    <row r="1659" spans="1:20" x14ac:dyDescent="0.3">
      <c r="A1659" t="s">
        <v>1702</v>
      </c>
      <c r="B1659" t="s">
        <v>55</v>
      </c>
      <c r="C1659" t="s">
        <v>40</v>
      </c>
      <c r="D1659" t="s">
        <v>45</v>
      </c>
      <c r="E1659" t="s">
        <v>25</v>
      </c>
      <c r="F1659">
        <v>515970</v>
      </c>
      <c r="G1659">
        <v>41</v>
      </c>
      <c r="H1659">
        <v>333</v>
      </c>
      <c r="I1659">
        <v>1.41</v>
      </c>
      <c r="J1659">
        <v>138810</v>
      </c>
      <c r="K1659">
        <v>62862</v>
      </c>
      <c r="L1659">
        <v>20</v>
      </c>
      <c r="M1659">
        <v>57.2</v>
      </c>
      <c r="N1659">
        <v>254.9</v>
      </c>
      <c r="O1659">
        <v>2026</v>
      </c>
      <c r="P1659">
        <f>EV_DATA[[#This Row],[avg_ev_price_usd]]*EV_DATA[[#This Row],[ev_sales_units]]</f>
        <v>32434906140</v>
      </c>
      <c r="Q1659">
        <f>(EV_DATA[[#This Row],[vehicle_range_km]]/EV_DATA[[#This Row],[battery_capacity_kwh]])</f>
        <v>8.1219512195121943</v>
      </c>
      <c r="R1659">
        <f>(EV_DATA[[#This Row],[avg_ev_price_usd]]/EV_DATA[[#This Row],[vehicle_range_km]])</f>
        <v>188.77477477477478</v>
      </c>
      <c r="S1659">
        <f>(EV_DATA[[#This Row],[charging_stations]]/EV_DATA[[#This Row],[ev_sales_units]])*1000</f>
        <v>269.02726902726903</v>
      </c>
      <c r="T1659" t="s">
        <v>34</v>
      </c>
    </row>
    <row r="1660" spans="1:20" x14ac:dyDescent="0.3">
      <c r="A1660" t="s">
        <v>1703</v>
      </c>
      <c r="B1660" t="s">
        <v>52</v>
      </c>
      <c r="C1660" t="s">
        <v>40</v>
      </c>
      <c r="D1660" t="s">
        <v>47</v>
      </c>
      <c r="E1660" t="s">
        <v>19</v>
      </c>
      <c r="F1660">
        <v>135622</v>
      </c>
      <c r="G1660">
        <v>77</v>
      </c>
      <c r="H1660">
        <v>416</v>
      </c>
      <c r="I1660">
        <v>2.09</v>
      </c>
      <c r="J1660">
        <v>79932</v>
      </c>
      <c r="K1660">
        <v>49998</v>
      </c>
      <c r="L1660">
        <v>18.8</v>
      </c>
      <c r="M1660">
        <v>7.6</v>
      </c>
      <c r="N1660">
        <v>298.39999999999998</v>
      </c>
      <c r="O1660">
        <v>2026</v>
      </c>
      <c r="P1660">
        <f>EV_DATA[[#This Row],[avg_ev_price_usd]]*EV_DATA[[#This Row],[ev_sales_units]]</f>
        <v>6780828756</v>
      </c>
      <c r="Q1660">
        <f>(EV_DATA[[#This Row],[vehicle_range_km]]/EV_DATA[[#This Row],[battery_capacity_kwh]])</f>
        <v>5.4025974025974026</v>
      </c>
      <c r="R1660">
        <f>(EV_DATA[[#This Row],[avg_ev_price_usd]]/EV_DATA[[#This Row],[vehicle_range_km]])</f>
        <v>120.1875</v>
      </c>
      <c r="S1660">
        <f>(EV_DATA[[#This Row],[charging_stations]]/EV_DATA[[#This Row],[ev_sales_units]])*1000</f>
        <v>589.37340549468377</v>
      </c>
      <c r="T1660" t="s">
        <v>20</v>
      </c>
    </row>
    <row r="1661" spans="1:20" x14ac:dyDescent="0.3">
      <c r="A1661" t="s">
        <v>1704</v>
      </c>
      <c r="B1661" t="s">
        <v>27</v>
      </c>
      <c r="C1661" t="s">
        <v>28</v>
      </c>
      <c r="D1661" t="s">
        <v>45</v>
      </c>
      <c r="E1661" t="s">
        <v>25</v>
      </c>
      <c r="F1661">
        <v>158576</v>
      </c>
      <c r="G1661">
        <v>101</v>
      </c>
      <c r="H1661">
        <v>418</v>
      </c>
      <c r="I1661">
        <v>2.19</v>
      </c>
      <c r="J1661">
        <v>67211</v>
      </c>
      <c r="K1661">
        <v>78558</v>
      </c>
      <c r="L1661">
        <v>21.4</v>
      </c>
      <c r="M1661">
        <v>27.1</v>
      </c>
      <c r="N1661">
        <v>211.1</v>
      </c>
      <c r="O1661">
        <v>2026</v>
      </c>
      <c r="P1661">
        <f>EV_DATA[[#This Row],[avg_ev_price_usd]]*EV_DATA[[#This Row],[ev_sales_units]]</f>
        <v>12457413408</v>
      </c>
      <c r="Q1661">
        <f>(EV_DATA[[#This Row],[vehicle_range_km]]/EV_DATA[[#This Row],[battery_capacity_kwh]])</f>
        <v>4.1386138613861387</v>
      </c>
      <c r="R1661">
        <f>(EV_DATA[[#This Row],[avg_ev_price_usd]]/EV_DATA[[#This Row],[vehicle_range_km]])</f>
        <v>187.9377990430622</v>
      </c>
      <c r="S1661">
        <f>(EV_DATA[[#This Row],[charging_stations]]/EV_DATA[[#This Row],[ev_sales_units]])*1000</f>
        <v>423.84093431540714</v>
      </c>
      <c r="T1661" t="s">
        <v>20</v>
      </c>
    </row>
    <row r="1662" spans="1:20" x14ac:dyDescent="0.3">
      <c r="A1662" t="s">
        <v>1705</v>
      </c>
      <c r="B1662" t="s">
        <v>61</v>
      </c>
      <c r="C1662" t="s">
        <v>40</v>
      </c>
      <c r="D1662" t="s">
        <v>29</v>
      </c>
      <c r="E1662" t="s">
        <v>33</v>
      </c>
      <c r="F1662">
        <v>212302</v>
      </c>
      <c r="G1662">
        <v>86</v>
      </c>
      <c r="H1662">
        <v>262</v>
      </c>
      <c r="I1662">
        <v>2.77</v>
      </c>
      <c r="J1662">
        <v>21512</v>
      </c>
      <c r="K1662">
        <v>82402</v>
      </c>
      <c r="L1662">
        <v>21.2</v>
      </c>
      <c r="M1662">
        <v>23.5</v>
      </c>
      <c r="N1662">
        <v>257.89999999999998</v>
      </c>
      <c r="O1662">
        <v>2026</v>
      </c>
      <c r="P1662">
        <f>EV_DATA[[#This Row],[avg_ev_price_usd]]*EV_DATA[[#This Row],[ev_sales_units]]</f>
        <v>17494109404</v>
      </c>
      <c r="Q1662">
        <f>(EV_DATA[[#This Row],[vehicle_range_km]]/EV_DATA[[#This Row],[battery_capacity_kwh]])</f>
        <v>3.0465116279069768</v>
      </c>
      <c r="R1662">
        <f>(EV_DATA[[#This Row],[avg_ev_price_usd]]/EV_DATA[[#This Row],[vehicle_range_km]])</f>
        <v>314.51145038167937</v>
      </c>
      <c r="S1662">
        <f>(EV_DATA[[#This Row],[charging_stations]]/EV_DATA[[#This Row],[ev_sales_units]])*1000</f>
        <v>101.32735442906802</v>
      </c>
      <c r="T1662" t="s">
        <v>20</v>
      </c>
    </row>
    <row r="1663" spans="1:20" x14ac:dyDescent="0.3">
      <c r="A1663" t="s">
        <v>1706</v>
      </c>
      <c r="B1663" t="s">
        <v>55</v>
      </c>
      <c r="C1663" t="s">
        <v>40</v>
      </c>
      <c r="D1663" t="s">
        <v>24</v>
      </c>
      <c r="E1663" t="s">
        <v>19</v>
      </c>
      <c r="F1663">
        <v>44692</v>
      </c>
      <c r="G1663">
        <v>58</v>
      </c>
      <c r="H1663">
        <v>571</v>
      </c>
      <c r="I1663">
        <v>0.64</v>
      </c>
      <c r="J1663">
        <v>67120</v>
      </c>
      <c r="K1663">
        <v>55370</v>
      </c>
      <c r="L1663">
        <v>17.3</v>
      </c>
      <c r="M1663">
        <v>13.7</v>
      </c>
      <c r="N1663">
        <v>242</v>
      </c>
      <c r="O1663">
        <v>2026</v>
      </c>
      <c r="P1663">
        <f>EV_DATA[[#This Row],[avg_ev_price_usd]]*EV_DATA[[#This Row],[ev_sales_units]]</f>
        <v>2474596040</v>
      </c>
      <c r="Q1663">
        <f>(EV_DATA[[#This Row],[vehicle_range_km]]/EV_DATA[[#This Row],[battery_capacity_kwh]])</f>
        <v>9.8448275862068968</v>
      </c>
      <c r="R1663">
        <f>(EV_DATA[[#This Row],[avg_ev_price_usd]]/EV_DATA[[#This Row],[vehicle_range_km]])</f>
        <v>96.970227670753061</v>
      </c>
      <c r="S1663">
        <f>(EV_DATA[[#This Row],[charging_stations]]/EV_DATA[[#This Row],[ev_sales_units]])*1000</f>
        <v>1501.8347802738745</v>
      </c>
      <c r="T1663" t="s">
        <v>34</v>
      </c>
    </row>
    <row r="1664" spans="1:20" x14ac:dyDescent="0.3">
      <c r="A1664" t="s">
        <v>1707</v>
      </c>
      <c r="B1664" t="s">
        <v>27</v>
      </c>
      <c r="C1664" t="s">
        <v>28</v>
      </c>
      <c r="D1664" t="s">
        <v>72</v>
      </c>
      <c r="E1664" t="s">
        <v>19</v>
      </c>
      <c r="F1664">
        <v>672900</v>
      </c>
      <c r="G1664">
        <v>65</v>
      </c>
      <c r="H1664">
        <v>263</v>
      </c>
      <c r="I1664">
        <v>0.79</v>
      </c>
      <c r="J1664">
        <v>3336</v>
      </c>
      <c r="K1664">
        <v>58696</v>
      </c>
      <c r="L1664">
        <v>22.7</v>
      </c>
      <c r="M1664">
        <v>30.4</v>
      </c>
      <c r="N1664">
        <v>133.19999999999999</v>
      </c>
      <c r="O1664">
        <v>2026</v>
      </c>
      <c r="P1664">
        <f>EV_DATA[[#This Row],[avg_ev_price_usd]]*EV_DATA[[#This Row],[ev_sales_units]]</f>
        <v>39496538400</v>
      </c>
      <c r="Q1664">
        <f>(EV_DATA[[#This Row],[vehicle_range_km]]/EV_DATA[[#This Row],[battery_capacity_kwh]])</f>
        <v>4.046153846153846</v>
      </c>
      <c r="R1664">
        <f>(EV_DATA[[#This Row],[avg_ev_price_usd]]/EV_DATA[[#This Row],[vehicle_range_km]])</f>
        <v>223.1787072243346</v>
      </c>
      <c r="S1664">
        <f>(EV_DATA[[#This Row],[charging_stations]]/EV_DATA[[#This Row],[ev_sales_units]])*1000</f>
        <v>4.9576460098082924</v>
      </c>
      <c r="T1664" t="s">
        <v>20</v>
      </c>
    </row>
    <row r="1665" spans="1:20" x14ac:dyDescent="0.3">
      <c r="A1665" t="s">
        <v>1708</v>
      </c>
      <c r="B1665" t="s">
        <v>49</v>
      </c>
      <c r="C1665" t="s">
        <v>23</v>
      </c>
      <c r="D1665" t="s">
        <v>18</v>
      </c>
      <c r="E1665" t="s">
        <v>25</v>
      </c>
      <c r="F1665">
        <v>390767</v>
      </c>
      <c r="G1665">
        <v>64</v>
      </c>
      <c r="H1665">
        <v>280</v>
      </c>
      <c r="I1665">
        <v>2.69</v>
      </c>
      <c r="J1665">
        <v>41169</v>
      </c>
      <c r="K1665">
        <v>60318</v>
      </c>
      <c r="L1665">
        <v>15.6</v>
      </c>
      <c r="M1665">
        <v>9.9</v>
      </c>
      <c r="N1665">
        <v>208.5</v>
      </c>
      <c r="O1665">
        <v>2026</v>
      </c>
      <c r="P1665">
        <f>EV_DATA[[#This Row],[avg_ev_price_usd]]*EV_DATA[[#This Row],[ev_sales_units]]</f>
        <v>23570283906</v>
      </c>
      <c r="Q1665">
        <f>(EV_DATA[[#This Row],[vehicle_range_km]]/EV_DATA[[#This Row],[battery_capacity_kwh]])</f>
        <v>4.375</v>
      </c>
      <c r="R1665">
        <f>(EV_DATA[[#This Row],[avg_ev_price_usd]]/EV_DATA[[#This Row],[vehicle_range_km]])</f>
        <v>215.42142857142858</v>
      </c>
      <c r="S1665">
        <f>(EV_DATA[[#This Row],[charging_stations]]/EV_DATA[[#This Row],[ev_sales_units]])*1000</f>
        <v>105.3543415897453</v>
      </c>
      <c r="T1665" t="s">
        <v>20</v>
      </c>
    </row>
    <row r="1666" spans="1:20" x14ac:dyDescent="0.3">
      <c r="A1666" t="s">
        <v>1709</v>
      </c>
      <c r="B1666" t="s">
        <v>49</v>
      </c>
      <c r="C1666" t="s">
        <v>23</v>
      </c>
      <c r="D1666" t="s">
        <v>45</v>
      </c>
      <c r="E1666" t="s">
        <v>19</v>
      </c>
      <c r="F1666">
        <v>671970</v>
      </c>
      <c r="G1666">
        <v>57</v>
      </c>
      <c r="H1666">
        <v>419</v>
      </c>
      <c r="I1666">
        <v>0.67</v>
      </c>
      <c r="J1666">
        <v>54230</v>
      </c>
      <c r="K1666">
        <v>75653</v>
      </c>
      <c r="L1666">
        <v>13</v>
      </c>
      <c r="M1666">
        <v>36.6</v>
      </c>
      <c r="N1666">
        <v>233.7</v>
      </c>
      <c r="O1666">
        <v>2026</v>
      </c>
      <c r="P1666">
        <f>EV_DATA[[#This Row],[avg_ev_price_usd]]*EV_DATA[[#This Row],[ev_sales_units]]</f>
        <v>50836546410</v>
      </c>
      <c r="Q1666">
        <f>(EV_DATA[[#This Row],[vehicle_range_km]]/EV_DATA[[#This Row],[battery_capacity_kwh]])</f>
        <v>7.3508771929824563</v>
      </c>
      <c r="R1666">
        <f>(EV_DATA[[#This Row],[avg_ev_price_usd]]/EV_DATA[[#This Row],[vehicle_range_km]])</f>
        <v>180.55608591885442</v>
      </c>
      <c r="S1666">
        <f>(EV_DATA[[#This Row],[charging_stations]]/EV_DATA[[#This Row],[ev_sales_units]])*1000</f>
        <v>80.703007574742912</v>
      </c>
      <c r="T1666" t="s">
        <v>20</v>
      </c>
    </row>
    <row r="1667" spans="1:20" x14ac:dyDescent="0.3">
      <c r="A1667" t="s">
        <v>1710</v>
      </c>
      <c r="B1667" t="s">
        <v>42</v>
      </c>
      <c r="C1667" t="s">
        <v>17</v>
      </c>
      <c r="D1667" t="s">
        <v>58</v>
      </c>
      <c r="E1667" t="s">
        <v>33</v>
      </c>
      <c r="F1667">
        <v>563047</v>
      </c>
      <c r="G1667">
        <v>95</v>
      </c>
      <c r="H1667">
        <v>262</v>
      </c>
      <c r="I1667">
        <v>2.63</v>
      </c>
      <c r="J1667">
        <v>167943</v>
      </c>
      <c r="K1667">
        <v>52153</v>
      </c>
      <c r="L1667">
        <v>21.5</v>
      </c>
      <c r="M1667">
        <v>42.4</v>
      </c>
      <c r="N1667">
        <v>90.2</v>
      </c>
      <c r="O1667">
        <v>2026</v>
      </c>
      <c r="P1667">
        <f>EV_DATA[[#This Row],[avg_ev_price_usd]]*EV_DATA[[#This Row],[ev_sales_units]]</f>
        <v>29364590191</v>
      </c>
      <c r="Q1667">
        <f>(EV_DATA[[#This Row],[vehicle_range_km]]/EV_DATA[[#This Row],[battery_capacity_kwh]])</f>
        <v>2.7578947368421054</v>
      </c>
      <c r="R1667">
        <f>(EV_DATA[[#This Row],[avg_ev_price_usd]]/EV_DATA[[#This Row],[vehicle_range_km]])</f>
        <v>199.05725190839695</v>
      </c>
      <c r="S1667">
        <f>(EV_DATA[[#This Row],[charging_stations]]/EV_DATA[[#This Row],[ev_sales_units]])*1000</f>
        <v>298.27527719710787</v>
      </c>
      <c r="T1667" t="s">
        <v>34</v>
      </c>
    </row>
    <row r="1668" spans="1:20" x14ac:dyDescent="0.3">
      <c r="A1668" t="s">
        <v>1711</v>
      </c>
      <c r="B1668" t="s">
        <v>66</v>
      </c>
      <c r="C1668" t="s">
        <v>17</v>
      </c>
      <c r="D1668" t="s">
        <v>45</v>
      </c>
      <c r="E1668" t="s">
        <v>33</v>
      </c>
      <c r="F1668">
        <v>608970</v>
      </c>
      <c r="G1668">
        <v>106</v>
      </c>
      <c r="H1668">
        <v>621</v>
      </c>
      <c r="I1668">
        <v>1.64</v>
      </c>
      <c r="J1668">
        <v>109420</v>
      </c>
      <c r="K1668">
        <v>83213</v>
      </c>
      <c r="L1668">
        <v>17.3</v>
      </c>
      <c r="M1668">
        <v>53.7</v>
      </c>
      <c r="N1668">
        <v>132.19999999999999</v>
      </c>
      <c r="O1668">
        <v>2026</v>
      </c>
      <c r="P1668">
        <f>EV_DATA[[#This Row],[avg_ev_price_usd]]*EV_DATA[[#This Row],[ev_sales_units]]</f>
        <v>50674220610</v>
      </c>
      <c r="Q1668">
        <f>(EV_DATA[[#This Row],[vehicle_range_km]]/EV_DATA[[#This Row],[battery_capacity_kwh]])</f>
        <v>5.8584905660377355</v>
      </c>
      <c r="R1668">
        <f>(EV_DATA[[#This Row],[avg_ev_price_usd]]/EV_DATA[[#This Row],[vehicle_range_km]])</f>
        <v>133.99838969404186</v>
      </c>
      <c r="S1668">
        <f>(EV_DATA[[#This Row],[charging_stations]]/EV_DATA[[#This Row],[ev_sales_units]])*1000</f>
        <v>179.68044402844146</v>
      </c>
      <c r="T1668" t="s">
        <v>34</v>
      </c>
    </row>
    <row r="1669" spans="1:20" x14ac:dyDescent="0.3">
      <c r="A1669" t="s">
        <v>1712</v>
      </c>
      <c r="B1669" t="s">
        <v>16</v>
      </c>
      <c r="C1669" t="s">
        <v>17</v>
      </c>
      <c r="D1669" t="s">
        <v>47</v>
      </c>
      <c r="E1669" t="s">
        <v>19</v>
      </c>
      <c r="F1669">
        <v>820549</v>
      </c>
      <c r="G1669">
        <v>48</v>
      </c>
      <c r="H1669">
        <v>399</v>
      </c>
      <c r="I1669">
        <v>2.02</v>
      </c>
      <c r="J1669">
        <v>198065</v>
      </c>
      <c r="K1669">
        <v>59476</v>
      </c>
      <c r="L1669">
        <v>20.3</v>
      </c>
      <c r="M1669">
        <v>48.6</v>
      </c>
      <c r="N1669">
        <v>143.30000000000001</v>
      </c>
      <c r="O1669">
        <v>2026</v>
      </c>
      <c r="P1669">
        <f>EV_DATA[[#This Row],[avg_ev_price_usd]]*EV_DATA[[#This Row],[ev_sales_units]]</f>
        <v>48802972324</v>
      </c>
      <c r="Q1669">
        <f>(EV_DATA[[#This Row],[vehicle_range_km]]/EV_DATA[[#This Row],[battery_capacity_kwh]])</f>
        <v>8.3125</v>
      </c>
      <c r="R1669">
        <f>(EV_DATA[[#This Row],[avg_ev_price_usd]]/EV_DATA[[#This Row],[vehicle_range_km]])</f>
        <v>149.06265664160401</v>
      </c>
      <c r="S1669">
        <f>(EV_DATA[[#This Row],[charging_stations]]/EV_DATA[[#This Row],[ev_sales_units]])*1000</f>
        <v>241.38107535320864</v>
      </c>
      <c r="T1669" t="s">
        <v>34</v>
      </c>
    </row>
    <row r="1670" spans="1:20" x14ac:dyDescent="0.3">
      <c r="A1670" t="s">
        <v>1713</v>
      </c>
      <c r="B1670" t="s">
        <v>22</v>
      </c>
      <c r="C1670" t="s">
        <v>23</v>
      </c>
      <c r="D1670" t="s">
        <v>43</v>
      </c>
      <c r="E1670" t="s">
        <v>25</v>
      </c>
      <c r="F1670">
        <v>505532</v>
      </c>
      <c r="G1670">
        <v>95</v>
      </c>
      <c r="H1670">
        <v>310</v>
      </c>
      <c r="I1670">
        <v>1.45</v>
      </c>
      <c r="J1670">
        <v>100275</v>
      </c>
      <c r="K1670">
        <v>32025</v>
      </c>
      <c r="L1670">
        <v>13.5</v>
      </c>
      <c r="M1670">
        <v>10.4</v>
      </c>
      <c r="N1670">
        <v>202.3</v>
      </c>
      <c r="O1670">
        <v>2026</v>
      </c>
      <c r="P1670">
        <f>EV_DATA[[#This Row],[avg_ev_price_usd]]*EV_DATA[[#This Row],[ev_sales_units]]</f>
        <v>16189662300</v>
      </c>
      <c r="Q1670">
        <f>(EV_DATA[[#This Row],[vehicle_range_km]]/EV_DATA[[#This Row],[battery_capacity_kwh]])</f>
        <v>3.263157894736842</v>
      </c>
      <c r="R1670">
        <f>(EV_DATA[[#This Row],[avg_ev_price_usd]]/EV_DATA[[#This Row],[vehicle_range_km]])</f>
        <v>103.30645161290323</v>
      </c>
      <c r="S1670">
        <f>(EV_DATA[[#This Row],[charging_stations]]/EV_DATA[[#This Row],[ev_sales_units]])*1000</f>
        <v>198.355395899765</v>
      </c>
      <c r="T1670" t="s">
        <v>34</v>
      </c>
    </row>
    <row r="1671" spans="1:20" x14ac:dyDescent="0.3">
      <c r="A1671" t="s">
        <v>1714</v>
      </c>
      <c r="B1671" t="s">
        <v>52</v>
      </c>
      <c r="C1671" t="s">
        <v>40</v>
      </c>
      <c r="D1671" t="s">
        <v>58</v>
      </c>
      <c r="E1671" t="s">
        <v>37</v>
      </c>
      <c r="F1671">
        <v>74305</v>
      </c>
      <c r="G1671">
        <v>78</v>
      </c>
      <c r="H1671">
        <v>460</v>
      </c>
      <c r="I1671">
        <v>2.52</v>
      </c>
      <c r="J1671">
        <v>105275</v>
      </c>
      <c r="K1671">
        <v>45997</v>
      </c>
      <c r="L1671">
        <v>24.7</v>
      </c>
      <c r="M1671">
        <v>56</v>
      </c>
      <c r="N1671">
        <v>242.6</v>
      </c>
      <c r="O1671">
        <v>2026</v>
      </c>
      <c r="P1671">
        <f>EV_DATA[[#This Row],[avg_ev_price_usd]]*EV_DATA[[#This Row],[ev_sales_units]]</f>
        <v>3417807085</v>
      </c>
      <c r="Q1671">
        <f>(EV_DATA[[#This Row],[vehicle_range_km]]/EV_DATA[[#This Row],[battery_capacity_kwh]])</f>
        <v>5.8974358974358978</v>
      </c>
      <c r="R1671">
        <f>(EV_DATA[[#This Row],[avg_ev_price_usd]]/EV_DATA[[#This Row],[vehicle_range_km]])</f>
        <v>99.993478260869566</v>
      </c>
      <c r="S1671">
        <f>(EV_DATA[[#This Row],[charging_stations]]/EV_DATA[[#This Row],[ev_sales_units]])*1000</f>
        <v>1416.7956395935671</v>
      </c>
      <c r="T1671" t="s">
        <v>20</v>
      </c>
    </row>
    <row r="1672" spans="1:20" x14ac:dyDescent="0.3">
      <c r="A1672" t="s">
        <v>1715</v>
      </c>
      <c r="B1672" t="s">
        <v>16</v>
      </c>
      <c r="C1672" t="s">
        <v>17</v>
      </c>
      <c r="D1672" t="s">
        <v>45</v>
      </c>
      <c r="E1672" t="s">
        <v>25</v>
      </c>
      <c r="F1672">
        <v>386913</v>
      </c>
      <c r="G1672">
        <v>94</v>
      </c>
      <c r="H1672">
        <v>533</v>
      </c>
      <c r="I1672">
        <v>0.71</v>
      </c>
      <c r="J1672">
        <v>110516</v>
      </c>
      <c r="K1672">
        <v>32577</v>
      </c>
      <c r="L1672">
        <v>20.2</v>
      </c>
      <c r="M1672">
        <v>22.4</v>
      </c>
      <c r="N1672">
        <v>49</v>
      </c>
      <c r="O1672">
        <v>2026</v>
      </c>
      <c r="P1672">
        <f>EV_DATA[[#This Row],[avg_ev_price_usd]]*EV_DATA[[#This Row],[ev_sales_units]]</f>
        <v>12604464801</v>
      </c>
      <c r="Q1672">
        <f>(EV_DATA[[#This Row],[vehicle_range_km]]/EV_DATA[[#This Row],[battery_capacity_kwh]])</f>
        <v>5.6702127659574471</v>
      </c>
      <c r="R1672">
        <f>(EV_DATA[[#This Row],[avg_ev_price_usd]]/EV_DATA[[#This Row],[vehicle_range_km]])</f>
        <v>61.120075046904319</v>
      </c>
      <c r="S1672">
        <f>(EV_DATA[[#This Row],[charging_stations]]/EV_DATA[[#This Row],[ev_sales_units]])*1000</f>
        <v>285.63527201205443</v>
      </c>
      <c r="T1672" t="s">
        <v>34</v>
      </c>
    </row>
    <row r="1673" spans="1:20" x14ac:dyDescent="0.3">
      <c r="A1673" t="s">
        <v>1716</v>
      </c>
      <c r="B1673" t="s">
        <v>52</v>
      </c>
      <c r="C1673" t="s">
        <v>40</v>
      </c>
      <c r="D1673" t="s">
        <v>58</v>
      </c>
      <c r="E1673" t="s">
        <v>19</v>
      </c>
      <c r="F1673">
        <v>189289</v>
      </c>
      <c r="G1673">
        <v>91</v>
      </c>
      <c r="H1673">
        <v>549</v>
      </c>
      <c r="I1673">
        <v>2.2599999999999998</v>
      </c>
      <c r="J1673">
        <v>167504</v>
      </c>
      <c r="K1673">
        <v>40843</v>
      </c>
      <c r="L1673">
        <v>17.3</v>
      </c>
      <c r="M1673">
        <v>57.7</v>
      </c>
      <c r="N1673">
        <v>190.5</v>
      </c>
      <c r="O1673">
        <v>2026</v>
      </c>
      <c r="P1673">
        <f>EV_DATA[[#This Row],[avg_ev_price_usd]]*EV_DATA[[#This Row],[ev_sales_units]]</f>
        <v>7731130627</v>
      </c>
      <c r="Q1673">
        <f>(EV_DATA[[#This Row],[vehicle_range_km]]/EV_DATA[[#This Row],[battery_capacity_kwh]])</f>
        <v>6.0329670329670328</v>
      </c>
      <c r="R1673">
        <f>(EV_DATA[[#This Row],[avg_ev_price_usd]]/EV_DATA[[#This Row],[vehicle_range_km]])</f>
        <v>74.395264116575589</v>
      </c>
      <c r="S1673">
        <f>(EV_DATA[[#This Row],[charging_stations]]/EV_DATA[[#This Row],[ev_sales_units]])*1000</f>
        <v>884.91143172609077</v>
      </c>
      <c r="T1673" t="s">
        <v>34</v>
      </c>
    </row>
    <row r="1674" spans="1:20" x14ac:dyDescent="0.3">
      <c r="A1674" t="s">
        <v>1717</v>
      </c>
      <c r="B1674" t="s">
        <v>61</v>
      </c>
      <c r="C1674" t="s">
        <v>40</v>
      </c>
      <c r="D1674" t="s">
        <v>24</v>
      </c>
      <c r="E1674" t="s">
        <v>25</v>
      </c>
      <c r="F1674">
        <v>131192</v>
      </c>
      <c r="G1674">
        <v>54</v>
      </c>
      <c r="H1674">
        <v>346</v>
      </c>
      <c r="I1674">
        <v>2.84</v>
      </c>
      <c r="J1674">
        <v>176842</v>
      </c>
      <c r="K1674">
        <v>26855</v>
      </c>
      <c r="L1674">
        <v>14.5</v>
      </c>
      <c r="M1674">
        <v>21.6</v>
      </c>
      <c r="N1674">
        <v>65</v>
      </c>
      <c r="O1674">
        <v>2026</v>
      </c>
      <c r="P1674">
        <f>EV_DATA[[#This Row],[avg_ev_price_usd]]*EV_DATA[[#This Row],[ev_sales_units]]</f>
        <v>3523161160</v>
      </c>
      <c r="Q1674">
        <f>(EV_DATA[[#This Row],[vehicle_range_km]]/EV_DATA[[#This Row],[battery_capacity_kwh]])</f>
        <v>6.4074074074074074</v>
      </c>
      <c r="R1674">
        <f>(EV_DATA[[#This Row],[avg_ev_price_usd]]/EV_DATA[[#This Row],[vehicle_range_km]])</f>
        <v>77.615606936416185</v>
      </c>
      <c r="S1674">
        <f>(EV_DATA[[#This Row],[charging_stations]]/EV_DATA[[#This Row],[ev_sales_units]])*1000</f>
        <v>1347.9632904445393</v>
      </c>
      <c r="T1674" t="s">
        <v>20</v>
      </c>
    </row>
    <row r="1675" spans="1:20" x14ac:dyDescent="0.3">
      <c r="A1675" t="s">
        <v>1718</v>
      </c>
      <c r="B1675" t="s">
        <v>61</v>
      </c>
      <c r="C1675" t="s">
        <v>40</v>
      </c>
      <c r="D1675" t="s">
        <v>45</v>
      </c>
      <c r="E1675" t="s">
        <v>37</v>
      </c>
      <c r="F1675">
        <v>208369</v>
      </c>
      <c r="G1675">
        <v>71</v>
      </c>
      <c r="H1675">
        <v>434</v>
      </c>
      <c r="I1675">
        <v>1.1299999999999999</v>
      </c>
      <c r="J1675">
        <v>73917</v>
      </c>
      <c r="K1675">
        <v>38794</v>
      </c>
      <c r="L1675">
        <v>18.3</v>
      </c>
      <c r="M1675">
        <v>41.4</v>
      </c>
      <c r="N1675">
        <v>204.2</v>
      </c>
      <c r="O1675">
        <v>2026</v>
      </c>
      <c r="P1675">
        <f>EV_DATA[[#This Row],[avg_ev_price_usd]]*EV_DATA[[#This Row],[ev_sales_units]]</f>
        <v>8083466986</v>
      </c>
      <c r="Q1675">
        <f>(EV_DATA[[#This Row],[vehicle_range_km]]/EV_DATA[[#This Row],[battery_capacity_kwh]])</f>
        <v>6.112676056338028</v>
      </c>
      <c r="R1675">
        <f>(EV_DATA[[#This Row],[avg_ev_price_usd]]/EV_DATA[[#This Row],[vehicle_range_km]])</f>
        <v>89.387096774193552</v>
      </c>
      <c r="S1675">
        <f>(EV_DATA[[#This Row],[charging_stations]]/EV_DATA[[#This Row],[ev_sales_units]])*1000</f>
        <v>354.74086836333618</v>
      </c>
      <c r="T1675" t="s">
        <v>34</v>
      </c>
    </row>
    <row r="1676" spans="1:20" x14ac:dyDescent="0.3">
      <c r="A1676" t="s">
        <v>1719</v>
      </c>
      <c r="B1676" t="s">
        <v>42</v>
      </c>
      <c r="C1676" t="s">
        <v>17</v>
      </c>
      <c r="D1676" t="s">
        <v>18</v>
      </c>
      <c r="E1676" t="s">
        <v>37</v>
      </c>
      <c r="F1676">
        <v>764604</v>
      </c>
      <c r="G1676">
        <v>117</v>
      </c>
      <c r="H1676">
        <v>282</v>
      </c>
      <c r="I1676">
        <v>1.63</v>
      </c>
      <c r="J1676">
        <v>90117</v>
      </c>
      <c r="K1676">
        <v>56648</v>
      </c>
      <c r="L1676">
        <v>22.9</v>
      </c>
      <c r="M1676">
        <v>40.299999999999997</v>
      </c>
      <c r="N1676">
        <v>114.6</v>
      </c>
      <c r="O1676">
        <v>2026</v>
      </c>
      <c r="P1676">
        <f>EV_DATA[[#This Row],[avg_ev_price_usd]]*EV_DATA[[#This Row],[ev_sales_units]]</f>
        <v>43313287392</v>
      </c>
      <c r="Q1676">
        <f>(EV_DATA[[#This Row],[vehicle_range_km]]/EV_DATA[[#This Row],[battery_capacity_kwh]])</f>
        <v>2.4102564102564101</v>
      </c>
      <c r="R1676">
        <f>(EV_DATA[[#This Row],[avg_ev_price_usd]]/EV_DATA[[#This Row],[vehicle_range_km]])</f>
        <v>200.87943262411346</v>
      </c>
      <c r="S1676">
        <f>(EV_DATA[[#This Row],[charging_stations]]/EV_DATA[[#This Row],[ev_sales_units]])*1000</f>
        <v>117.86101040538632</v>
      </c>
      <c r="T1676" t="s">
        <v>20</v>
      </c>
    </row>
    <row r="1677" spans="1:20" x14ac:dyDescent="0.3">
      <c r="A1677" t="s">
        <v>1720</v>
      </c>
      <c r="B1677" t="s">
        <v>42</v>
      </c>
      <c r="C1677" t="s">
        <v>17</v>
      </c>
      <c r="D1677" t="s">
        <v>18</v>
      </c>
      <c r="E1677" t="s">
        <v>33</v>
      </c>
      <c r="F1677">
        <v>600538</v>
      </c>
      <c r="G1677">
        <v>59</v>
      </c>
      <c r="H1677">
        <v>622</v>
      </c>
      <c r="I1677">
        <v>1.31</v>
      </c>
      <c r="J1677">
        <v>23142</v>
      </c>
      <c r="K1677">
        <v>45040</v>
      </c>
      <c r="L1677">
        <v>16.3</v>
      </c>
      <c r="M1677">
        <v>6.5</v>
      </c>
      <c r="N1677">
        <v>179</v>
      </c>
      <c r="O1677">
        <v>2026</v>
      </c>
      <c r="P1677">
        <f>EV_DATA[[#This Row],[avg_ev_price_usd]]*EV_DATA[[#This Row],[ev_sales_units]]</f>
        <v>27048231520</v>
      </c>
      <c r="Q1677">
        <f>(EV_DATA[[#This Row],[vehicle_range_km]]/EV_DATA[[#This Row],[battery_capacity_kwh]])</f>
        <v>10.542372881355933</v>
      </c>
      <c r="R1677">
        <f>(EV_DATA[[#This Row],[avg_ev_price_usd]]/EV_DATA[[#This Row],[vehicle_range_km]])</f>
        <v>72.411575562700961</v>
      </c>
      <c r="S1677">
        <f>(EV_DATA[[#This Row],[charging_stations]]/EV_DATA[[#This Row],[ev_sales_units]])*1000</f>
        <v>38.535446549593864</v>
      </c>
      <c r="T1677" t="s">
        <v>34</v>
      </c>
    </row>
    <row r="1678" spans="1:20" x14ac:dyDescent="0.3">
      <c r="A1678" t="s">
        <v>1721</v>
      </c>
      <c r="B1678" t="s">
        <v>55</v>
      </c>
      <c r="C1678" t="s">
        <v>40</v>
      </c>
      <c r="D1678" t="s">
        <v>45</v>
      </c>
      <c r="E1678" t="s">
        <v>37</v>
      </c>
      <c r="F1678">
        <v>740666</v>
      </c>
      <c r="G1678">
        <v>51</v>
      </c>
      <c r="H1678">
        <v>635</v>
      </c>
      <c r="I1678">
        <v>0.76</v>
      </c>
      <c r="J1678">
        <v>77517</v>
      </c>
      <c r="K1678">
        <v>46972</v>
      </c>
      <c r="L1678">
        <v>21.7</v>
      </c>
      <c r="M1678">
        <v>32.4</v>
      </c>
      <c r="N1678">
        <v>65.3</v>
      </c>
      <c r="O1678">
        <v>2026</v>
      </c>
      <c r="P1678">
        <f>EV_DATA[[#This Row],[avg_ev_price_usd]]*EV_DATA[[#This Row],[ev_sales_units]]</f>
        <v>34790563352</v>
      </c>
      <c r="Q1678">
        <f>(EV_DATA[[#This Row],[vehicle_range_km]]/EV_DATA[[#This Row],[battery_capacity_kwh]])</f>
        <v>12.450980392156863</v>
      </c>
      <c r="R1678">
        <f>(EV_DATA[[#This Row],[avg_ev_price_usd]]/EV_DATA[[#This Row],[vehicle_range_km]])</f>
        <v>73.971653543307085</v>
      </c>
      <c r="S1678">
        <f>(EV_DATA[[#This Row],[charging_stations]]/EV_DATA[[#This Row],[ev_sales_units]])*1000</f>
        <v>104.6585100436634</v>
      </c>
      <c r="T1678" t="s">
        <v>20</v>
      </c>
    </row>
    <row r="1679" spans="1:20" x14ac:dyDescent="0.3">
      <c r="A1679" t="s">
        <v>1722</v>
      </c>
      <c r="B1679" t="s">
        <v>39</v>
      </c>
      <c r="C1679" t="s">
        <v>40</v>
      </c>
      <c r="D1679" t="s">
        <v>29</v>
      </c>
      <c r="E1679" t="s">
        <v>37</v>
      </c>
      <c r="F1679">
        <v>392670</v>
      </c>
      <c r="G1679">
        <v>44</v>
      </c>
      <c r="H1679">
        <v>562</v>
      </c>
      <c r="I1679">
        <v>0.85</v>
      </c>
      <c r="J1679">
        <v>179168</v>
      </c>
      <c r="K1679">
        <v>28353</v>
      </c>
      <c r="L1679">
        <v>12.5</v>
      </c>
      <c r="M1679">
        <v>56.5</v>
      </c>
      <c r="N1679">
        <v>255.6</v>
      </c>
      <c r="O1679">
        <v>2026</v>
      </c>
      <c r="P1679">
        <f>EV_DATA[[#This Row],[avg_ev_price_usd]]*EV_DATA[[#This Row],[ev_sales_units]]</f>
        <v>11133372510</v>
      </c>
      <c r="Q1679">
        <f>(EV_DATA[[#This Row],[vehicle_range_km]]/EV_DATA[[#This Row],[battery_capacity_kwh]])</f>
        <v>12.772727272727273</v>
      </c>
      <c r="R1679">
        <f>(EV_DATA[[#This Row],[avg_ev_price_usd]]/EV_DATA[[#This Row],[vehicle_range_km]])</f>
        <v>50.45017793594306</v>
      </c>
      <c r="S1679">
        <f>(EV_DATA[[#This Row],[charging_stations]]/EV_DATA[[#This Row],[ev_sales_units]])*1000</f>
        <v>456.28135584587562</v>
      </c>
      <c r="T1679" t="s">
        <v>34</v>
      </c>
    </row>
    <row r="1680" spans="1:20" x14ac:dyDescent="0.3">
      <c r="A1680" t="s">
        <v>1723</v>
      </c>
      <c r="B1680" t="s">
        <v>39</v>
      </c>
      <c r="C1680" t="s">
        <v>40</v>
      </c>
      <c r="D1680" t="s">
        <v>47</v>
      </c>
      <c r="E1680" t="s">
        <v>19</v>
      </c>
      <c r="F1680">
        <v>728773</v>
      </c>
      <c r="G1680">
        <v>102</v>
      </c>
      <c r="H1680">
        <v>540</v>
      </c>
      <c r="I1680">
        <v>1.49</v>
      </c>
      <c r="J1680">
        <v>24178</v>
      </c>
      <c r="K1680">
        <v>80192</v>
      </c>
      <c r="L1680">
        <v>18</v>
      </c>
      <c r="M1680">
        <v>55.1</v>
      </c>
      <c r="N1680">
        <v>43.6</v>
      </c>
      <c r="O1680">
        <v>2026</v>
      </c>
      <c r="P1680">
        <f>EV_DATA[[#This Row],[avg_ev_price_usd]]*EV_DATA[[#This Row],[ev_sales_units]]</f>
        <v>58441764416</v>
      </c>
      <c r="Q1680">
        <f>(EV_DATA[[#This Row],[vehicle_range_km]]/EV_DATA[[#This Row],[battery_capacity_kwh]])</f>
        <v>5.2941176470588234</v>
      </c>
      <c r="R1680">
        <f>(EV_DATA[[#This Row],[avg_ev_price_usd]]/EV_DATA[[#This Row],[vehicle_range_km]])</f>
        <v>148.50370370370371</v>
      </c>
      <c r="S1680">
        <f>(EV_DATA[[#This Row],[charging_stations]]/EV_DATA[[#This Row],[ev_sales_units]])*1000</f>
        <v>33.176311416586508</v>
      </c>
      <c r="T1680" t="s">
        <v>20</v>
      </c>
    </row>
    <row r="1681" spans="1:20" x14ac:dyDescent="0.3">
      <c r="A1681" t="s">
        <v>1724</v>
      </c>
      <c r="B1681" t="s">
        <v>42</v>
      </c>
      <c r="C1681" t="s">
        <v>17</v>
      </c>
      <c r="D1681" t="s">
        <v>24</v>
      </c>
      <c r="E1681" t="s">
        <v>37</v>
      </c>
      <c r="F1681">
        <v>338321</v>
      </c>
      <c r="G1681">
        <v>110</v>
      </c>
      <c r="H1681">
        <v>290</v>
      </c>
      <c r="I1681">
        <v>1.76</v>
      </c>
      <c r="J1681">
        <v>71635</v>
      </c>
      <c r="K1681">
        <v>43115</v>
      </c>
      <c r="L1681">
        <v>22.8</v>
      </c>
      <c r="M1681">
        <v>37.1</v>
      </c>
      <c r="N1681">
        <v>47.8</v>
      </c>
      <c r="O1681">
        <v>2026</v>
      </c>
      <c r="P1681">
        <f>EV_DATA[[#This Row],[avg_ev_price_usd]]*EV_DATA[[#This Row],[ev_sales_units]]</f>
        <v>14586709915</v>
      </c>
      <c r="Q1681">
        <f>(EV_DATA[[#This Row],[vehicle_range_km]]/EV_DATA[[#This Row],[battery_capacity_kwh]])</f>
        <v>2.6363636363636362</v>
      </c>
      <c r="R1681">
        <f>(EV_DATA[[#This Row],[avg_ev_price_usd]]/EV_DATA[[#This Row],[vehicle_range_km]])</f>
        <v>148.67241379310346</v>
      </c>
      <c r="S1681">
        <f>(EV_DATA[[#This Row],[charging_stations]]/EV_DATA[[#This Row],[ev_sales_units]])*1000</f>
        <v>211.73678252310677</v>
      </c>
      <c r="T1681" t="s">
        <v>34</v>
      </c>
    </row>
    <row r="1682" spans="1:20" x14ac:dyDescent="0.3">
      <c r="A1682" t="s">
        <v>1725</v>
      </c>
      <c r="B1682" t="s">
        <v>22</v>
      </c>
      <c r="C1682" t="s">
        <v>23</v>
      </c>
      <c r="D1682" t="s">
        <v>24</v>
      </c>
      <c r="E1682" t="s">
        <v>25</v>
      </c>
      <c r="F1682">
        <v>22695</v>
      </c>
      <c r="G1682">
        <v>106</v>
      </c>
      <c r="H1682">
        <v>568</v>
      </c>
      <c r="I1682">
        <v>2.41</v>
      </c>
      <c r="J1682">
        <v>58528</v>
      </c>
      <c r="K1682">
        <v>58491</v>
      </c>
      <c r="L1682">
        <v>18.600000000000001</v>
      </c>
      <c r="M1682">
        <v>23</v>
      </c>
      <c r="N1682">
        <v>211.1</v>
      </c>
      <c r="O1682">
        <v>2026</v>
      </c>
      <c r="P1682">
        <f>EV_DATA[[#This Row],[avg_ev_price_usd]]*EV_DATA[[#This Row],[ev_sales_units]]</f>
        <v>1327453245</v>
      </c>
      <c r="Q1682">
        <f>(EV_DATA[[#This Row],[vehicle_range_km]]/EV_DATA[[#This Row],[battery_capacity_kwh]])</f>
        <v>5.3584905660377355</v>
      </c>
      <c r="R1682">
        <f>(EV_DATA[[#This Row],[avg_ev_price_usd]]/EV_DATA[[#This Row],[vehicle_range_km]])</f>
        <v>102.97711267605634</v>
      </c>
      <c r="S1682">
        <f>(EV_DATA[[#This Row],[charging_stations]]/EV_DATA[[#This Row],[ev_sales_units]])*1000</f>
        <v>2578.8940295219209</v>
      </c>
      <c r="T1682" t="s">
        <v>34</v>
      </c>
    </row>
    <row r="1683" spans="1:20" x14ac:dyDescent="0.3">
      <c r="A1683" t="s">
        <v>1726</v>
      </c>
      <c r="B1683" t="s">
        <v>42</v>
      </c>
      <c r="C1683" t="s">
        <v>17</v>
      </c>
      <c r="D1683" t="s">
        <v>31</v>
      </c>
      <c r="E1683" t="s">
        <v>25</v>
      </c>
      <c r="F1683">
        <v>182026</v>
      </c>
      <c r="G1683">
        <v>64</v>
      </c>
      <c r="H1683">
        <v>421</v>
      </c>
      <c r="I1683">
        <v>0.76</v>
      </c>
      <c r="J1683">
        <v>115837</v>
      </c>
      <c r="K1683">
        <v>26581</v>
      </c>
      <c r="L1683">
        <v>23</v>
      </c>
      <c r="M1683">
        <v>48.5</v>
      </c>
      <c r="N1683">
        <v>248.1</v>
      </c>
      <c r="O1683">
        <v>2026</v>
      </c>
      <c r="P1683">
        <f>EV_DATA[[#This Row],[avg_ev_price_usd]]*EV_DATA[[#This Row],[ev_sales_units]]</f>
        <v>4838433106</v>
      </c>
      <c r="Q1683">
        <f>(EV_DATA[[#This Row],[vehicle_range_km]]/EV_DATA[[#This Row],[battery_capacity_kwh]])</f>
        <v>6.578125</v>
      </c>
      <c r="R1683">
        <f>(EV_DATA[[#This Row],[avg_ev_price_usd]]/EV_DATA[[#This Row],[vehicle_range_km]])</f>
        <v>63.13776722090261</v>
      </c>
      <c r="S1683">
        <f>(EV_DATA[[#This Row],[charging_stations]]/EV_DATA[[#This Row],[ev_sales_units]])*1000</f>
        <v>636.37612209244833</v>
      </c>
      <c r="T1683" t="s">
        <v>34</v>
      </c>
    </row>
    <row r="1684" spans="1:20" x14ac:dyDescent="0.3">
      <c r="A1684" t="s">
        <v>1727</v>
      </c>
      <c r="B1684" t="s">
        <v>39</v>
      </c>
      <c r="C1684" t="s">
        <v>40</v>
      </c>
      <c r="D1684" t="s">
        <v>31</v>
      </c>
      <c r="E1684" t="s">
        <v>37</v>
      </c>
      <c r="F1684">
        <v>313510</v>
      </c>
      <c r="G1684">
        <v>118</v>
      </c>
      <c r="H1684">
        <v>581</v>
      </c>
      <c r="I1684">
        <v>1.55</v>
      </c>
      <c r="J1684">
        <v>55990</v>
      </c>
      <c r="K1684">
        <v>29166</v>
      </c>
      <c r="L1684">
        <v>18.399999999999999</v>
      </c>
      <c r="M1684">
        <v>56.3</v>
      </c>
      <c r="N1684">
        <v>108.5</v>
      </c>
      <c r="O1684">
        <v>2026</v>
      </c>
      <c r="P1684">
        <f>EV_DATA[[#This Row],[avg_ev_price_usd]]*EV_DATA[[#This Row],[ev_sales_units]]</f>
        <v>9143832660</v>
      </c>
      <c r="Q1684">
        <f>(EV_DATA[[#This Row],[vehicle_range_km]]/EV_DATA[[#This Row],[battery_capacity_kwh]])</f>
        <v>4.9237288135593218</v>
      </c>
      <c r="R1684">
        <f>(EV_DATA[[#This Row],[avg_ev_price_usd]]/EV_DATA[[#This Row],[vehicle_range_km]])</f>
        <v>50.199655765920824</v>
      </c>
      <c r="S1684">
        <f>(EV_DATA[[#This Row],[charging_stations]]/EV_DATA[[#This Row],[ev_sales_units]])*1000</f>
        <v>178.59079455200791</v>
      </c>
      <c r="T1684" t="s">
        <v>34</v>
      </c>
    </row>
    <row r="1685" spans="1:20" x14ac:dyDescent="0.3">
      <c r="A1685" t="s">
        <v>1728</v>
      </c>
      <c r="B1685" t="s">
        <v>52</v>
      </c>
      <c r="C1685" t="s">
        <v>40</v>
      </c>
      <c r="D1685" t="s">
        <v>45</v>
      </c>
      <c r="E1685" t="s">
        <v>33</v>
      </c>
      <c r="F1685">
        <v>605926</v>
      </c>
      <c r="G1685">
        <v>47</v>
      </c>
      <c r="H1685">
        <v>389</v>
      </c>
      <c r="I1685">
        <v>2.5499999999999998</v>
      </c>
      <c r="J1685">
        <v>59061</v>
      </c>
      <c r="K1685">
        <v>58862</v>
      </c>
      <c r="L1685">
        <v>22.4</v>
      </c>
      <c r="M1685">
        <v>7.5</v>
      </c>
      <c r="N1685">
        <v>182.2</v>
      </c>
      <c r="O1685">
        <v>2026</v>
      </c>
      <c r="P1685">
        <f>EV_DATA[[#This Row],[avg_ev_price_usd]]*EV_DATA[[#This Row],[ev_sales_units]]</f>
        <v>35666016212</v>
      </c>
      <c r="Q1685">
        <f>(EV_DATA[[#This Row],[vehicle_range_km]]/EV_DATA[[#This Row],[battery_capacity_kwh]])</f>
        <v>8.2765957446808507</v>
      </c>
      <c r="R1685">
        <f>(EV_DATA[[#This Row],[avg_ev_price_usd]]/EV_DATA[[#This Row],[vehicle_range_km]])</f>
        <v>151.31619537275066</v>
      </c>
      <c r="S1685">
        <f>(EV_DATA[[#This Row],[charging_stations]]/EV_DATA[[#This Row],[ev_sales_units]])*1000</f>
        <v>97.472298597518503</v>
      </c>
      <c r="T1685" t="s">
        <v>20</v>
      </c>
    </row>
    <row r="1686" spans="1:20" x14ac:dyDescent="0.3">
      <c r="A1686" t="s">
        <v>1729</v>
      </c>
      <c r="B1686" t="s">
        <v>22</v>
      </c>
      <c r="C1686" t="s">
        <v>23</v>
      </c>
      <c r="D1686" t="s">
        <v>43</v>
      </c>
      <c r="E1686" t="s">
        <v>37</v>
      </c>
      <c r="F1686">
        <v>728361</v>
      </c>
      <c r="G1686">
        <v>86</v>
      </c>
      <c r="H1686">
        <v>577</v>
      </c>
      <c r="I1686">
        <v>2</v>
      </c>
      <c r="J1686">
        <v>94142</v>
      </c>
      <c r="K1686">
        <v>53479</v>
      </c>
      <c r="L1686">
        <v>21.5</v>
      </c>
      <c r="M1686">
        <v>23.5</v>
      </c>
      <c r="N1686">
        <v>94.6</v>
      </c>
      <c r="O1686">
        <v>2026</v>
      </c>
      <c r="P1686">
        <f>EV_DATA[[#This Row],[avg_ev_price_usd]]*EV_DATA[[#This Row],[ev_sales_units]]</f>
        <v>38952017919</v>
      </c>
      <c r="Q1686">
        <f>(EV_DATA[[#This Row],[vehicle_range_km]]/EV_DATA[[#This Row],[battery_capacity_kwh]])</f>
        <v>6.7093023255813957</v>
      </c>
      <c r="R1686">
        <f>(EV_DATA[[#This Row],[avg_ev_price_usd]]/EV_DATA[[#This Row],[vehicle_range_km]])</f>
        <v>92.684575389948009</v>
      </c>
      <c r="S1686">
        <f>(EV_DATA[[#This Row],[charging_stations]]/EV_DATA[[#This Row],[ev_sales_units]])*1000</f>
        <v>129.25184077675769</v>
      </c>
      <c r="T1686" t="s">
        <v>34</v>
      </c>
    </row>
    <row r="1687" spans="1:20" x14ac:dyDescent="0.3">
      <c r="A1687" t="s">
        <v>1730</v>
      </c>
      <c r="B1687" t="s">
        <v>55</v>
      </c>
      <c r="C1687" t="s">
        <v>40</v>
      </c>
      <c r="D1687" t="s">
        <v>45</v>
      </c>
      <c r="E1687" t="s">
        <v>37</v>
      </c>
      <c r="F1687">
        <v>238661</v>
      </c>
      <c r="G1687">
        <v>101</v>
      </c>
      <c r="H1687">
        <v>451</v>
      </c>
      <c r="I1687">
        <v>2.5299999999999998</v>
      </c>
      <c r="J1687">
        <v>137953</v>
      </c>
      <c r="K1687">
        <v>55698</v>
      </c>
      <c r="L1687">
        <v>17.8</v>
      </c>
      <c r="M1687">
        <v>58.5</v>
      </c>
      <c r="N1687">
        <v>72.599999999999994</v>
      </c>
      <c r="O1687">
        <v>2026</v>
      </c>
      <c r="P1687">
        <f>EV_DATA[[#This Row],[avg_ev_price_usd]]*EV_DATA[[#This Row],[ev_sales_units]]</f>
        <v>13292940378</v>
      </c>
      <c r="Q1687">
        <f>(EV_DATA[[#This Row],[vehicle_range_km]]/EV_DATA[[#This Row],[battery_capacity_kwh]])</f>
        <v>4.4653465346534658</v>
      </c>
      <c r="R1687">
        <f>(EV_DATA[[#This Row],[avg_ev_price_usd]]/EV_DATA[[#This Row],[vehicle_range_km]])</f>
        <v>123.49889135254989</v>
      </c>
      <c r="S1687">
        <f>(EV_DATA[[#This Row],[charging_stations]]/EV_DATA[[#This Row],[ev_sales_units]])*1000</f>
        <v>578.02908728279851</v>
      </c>
      <c r="T1687" t="s">
        <v>34</v>
      </c>
    </row>
    <row r="1688" spans="1:20" x14ac:dyDescent="0.3">
      <c r="A1688" t="s">
        <v>1731</v>
      </c>
      <c r="B1688" t="s">
        <v>42</v>
      </c>
      <c r="C1688" t="s">
        <v>17</v>
      </c>
      <c r="D1688" t="s">
        <v>24</v>
      </c>
      <c r="E1688" t="s">
        <v>25</v>
      </c>
      <c r="F1688">
        <v>220721</v>
      </c>
      <c r="G1688">
        <v>87</v>
      </c>
      <c r="H1688">
        <v>625</v>
      </c>
      <c r="I1688">
        <v>2.06</v>
      </c>
      <c r="J1688">
        <v>30895</v>
      </c>
      <c r="K1688">
        <v>60760</v>
      </c>
      <c r="L1688">
        <v>21.5</v>
      </c>
      <c r="M1688">
        <v>36.4</v>
      </c>
      <c r="N1688">
        <v>268.8</v>
      </c>
      <c r="O1688">
        <v>2026</v>
      </c>
      <c r="P1688">
        <f>EV_DATA[[#This Row],[avg_ev_price_usd]]*EV_DATA[[#This Row],[ev_sales_units]]</f>
        <v>13411007960</v>
      </c>
      <c r="Q1688">
        <f>(EV_DATA[[#This Row],[vehicle_range_km]]/EV_DATA[[#This Row],[battery_capacity_kwh]])</f>
        <v>7.1839080459770113</v>
      </c>
      <c r="R1688">
        <f>(EV_DATA[[#This Row],[avg_ev_price_usd]]/EV_DATA[[#This Row],[vehicle_range_km]])</f>
        <v>97.215999999999994</v>
      </c>
      <c r="S1688">
        <f>(EV_DATA[[#This Row],[charging_stations]]/EV_DATA[[#This Row],[ev_sales_units]])*1000</f>
        <v>139.97308819731697</v>
      </c>
      <c r="T1688" t="s">
        <v>34</v>
      </c>
    </row>
    <row r="1689" spans="1:20" x14ac:dyDescent="0.3">
      <c r="A1689" t="s">
        <v>1732</v>
      </c>
      <c r="B1689" t="s">
        <v>61</v>
      </c>
      <c r="C1689" t="s">
        <v>40</v>
      </c>
      <c r="D1689" t="s">
        <v>58</v>
      </c>
      <c r="E1689" t="s">
        <v>33</v>
      </c>
      <c r="F1689">
        <v>814463</v>
      </c>
      <c r="G1689">
        <v>41</v>
      </c>
      <c r="H1689">
        <v>505</v>
      </c>
      <c r="I1689">
        <v>2.02</v>
      </c>
      <c r="J1689">
        <v>107187</v>
      </c>
      <c r="K1689">
        <v>70424</v>
      </c>
      <c r="L1689">
        <v>24.8</v>
      </c>
      <c r="M1689">
        <v>12.9</v>
      </c>
      <c r="N1689">
        <v>239</v>
      </c>
      <c r="O1689">
        <v>2026</v>
      </c>
      <c r="P1689">
        <f>EV_DATA[[#This Row],[avg_ev_price_usd]]*EV_DATA[[#This Row],[ev_sales_units]]</f>
        <v>57357742312</v>
      </c>
      <c r="Q1689">
        <f>(EV_DATA[[#This Row],[vehicle_range_km]]/EV_DATA[[#This Row],[battery_capacity_kwh]])</f>
        <v>12.317073170731707</v>
      </c>
      <c r="R1689">
        <f>(EV_DATA[[#This Row],[avg_ev_price_usd]]/EV_DATA[[#This Row],[vehicle_range_km]])</f>
        <v>139.45346534653464</v>
      </c>
      <c r="S1689">
        <f>(EV_DATA[[#This Row],[charging_stations]]/EV_DATA[[#This Row],[ev_sales_units]])*1000</f>
        <v>131.60450505425047</v>
      </c>
      <c r="T1689" t="s">
        <v>20</v>
      </c>
    </row>
    <row r="1690" spans="1:20" x14ac:dyDescent="0.3">
      <c r="A1690" t="s">
        <v>1733</v>
      </c>
      <c r="B1690" t="s">
        <v>39</v>
      </c>
      <c r="C1690" t="s">
        <v>40</v>
      </c>
      <c r="D1690" t="s">
        <v>29</v>
      </c>
      <c r="E1690" t="s">
        <v>37</v>
      </c>
      <c r="F1690">
        <v>806339</v>
      </c>
      <c r="G1690">
        <v>76</v>
      </c>
      <c r="H1690">
        <v>308</v>
      </c>
      <c r="I1690">
        <v>1.1000000000000001</v>
      </c>
      <c r="J1690">
        <v>12857</v>
      </c>
      <c r="K1690">
        <v>72210</v>
      </c>
      <c r="L1690">
        <v>21.7</v>
      </c>
      <c r="M1690">
        <v>49.4</v>
      </c>
      <c r="N1690">
        <v>57.8</v>
      </c>
      <c r="O1690">
        <v>2026</v>
      </c>
      <c r="P1690">
        <f>EV_DATA[[#This Row],[avg_ev_price_usd]]*EV_DATA[[#This Row],[ev_sales_units]]</f>
        <v>58225739190</v>
      </c>
      <c r="Q1690">
        <f>(EV_DATA[[#This Row],[vehicle_range_km]]/EV_DATA[[#This Row],[battery_capacity_kwh]])</f>
        <v>4.0526315789473681</v>
      </c>
      <c r="R1690">
        <f>(EV_DATA[[#This Row],[avg_ev_price_usd]]/EV_DATA[[#This Row],[vehicle_range_km]])</f>
        <v>234.44805194805195</v>
      </c>
      <c r="S1690">
        <f>(EV_DATA[[#This Row],[charging_stations]]/EV_DATA[[#This Row],[ev_sales_units]])*1000</f>
        <v>15.944906546750188</v>
      </c>
      <c r="T1690" t="s">
        <v>34</v>
      </c>
    </row>
    <row r="1691" spans="1:20" x14ac:dyDescent="0.3">
      <c r="A1691" t="s">
        <v>1734</v>
      </c>
      <c r="B1691" t="s">
        <v>39</v>
      </c>
      <c r="C1691" t="s">
        <v>40</v>
      </c>
      <c r="D1691" t="s">
        <v>43</v>
      </c>
      <c r="E1691" t="s">
        <v>37</v>
      </c>
      <c r="F1691">
        <v>63625</v>
      </c>
      <c r="G1691">
        <v>76</v>
      </c>
      <c r="H1691">
        <v>455</v>
      </c>
      <c r="I1691">
        <v>1.26</v>
      </c>
      <c r="J1691">
        <v>57394</v>
      </c>
      <c r="K1691">
        <v>32348</v>
      </c>
      <c r="L1691">
        <v>20.100000000000001</v>
      </c>
      <c r="M1691">
        <v>55.3</v>
      </c>
      <c r="N1691">
        <v>277</v>
      </c>
      <c r="O1691">
        <v>2026</v>
      </c>
      <c r="P1691">
        <f>EV_DATA[[#This Row],[avg_ev_price_usd]]*EV_DATA[[#This Row],[ev_sales_units]]</f>
        <v>2058141500</v>
      </c>
      <c r="Q1691">
        <f>(EV_DATA[[#This Row],[vehicle_range_km]]/EV_DATA[[#This Row],[battery_capacity_kwh]])</f>
        <v>5.9868421052631575</v>
      </c>
      <c r="R1691">
        <f>(EV_DATA[[#This Row],[avg_ev_price_usd]]/EV_DATA[[#This Row],[vehicle_range_km]])</f>
        <v>71.094505494505498</v>
      </c>
      <c r="S1691">
        <f>(EV_DATA[[#This Row],[charging_stations]]/EV_DATA[[#This Row],[ev_sales_units]])*1000</f>
        <v>902.06679764243609</v>
      </c>
      <c r="T1691" t="s">
        <v>20</v>
      </c>
    </row>
    <row r="1692" spans="1:20" x14ac:dyDescent="0.3">
      <c r="A1692" t="s">
        <v>1735</v>
      </c>
      <c r="B1692" t="s">
        <v>16</v>
      </c>
      <c r="C1692" t="s">
        <v>17</v>
      </c>
      <c r="D1692" t="s">
        <v>58</v>
      </c>
      <c r="E1692" t="s">
        <v>19</v>
      </c>
      <c r="F1692">
        <v>656591</v>
      </c>
      <c r="G1692">
        <v>119</v>
      </c>
      <c r="H1692">
        <v>429</v>
      </c>
      <c r="I1692">
        <v>2.06</v>
      </c>
      <c r="J1692">
        <v>153648</v>
      </c>
      <c r="K1692">
        <v>72087</v>
      </c>
      <c r="L1692">
        <v>14.4</v>
      </c>
      <c r="M1692">
        <v>10.3</v>
      </c>
      <c r="N1692">
        <v>121</v>
      </c>
      <c r="O1692">
        <v>2026</v>
      </c>
      <c r="P1692">
        <f>EV_DATA[[#This Row],[avg_ev_price_usd]]*EV_DATA[[#This Row],[ev_sales_units]]</f>
        <v>47331675417</v>
      </c>
      <c r="Q1692">
        <f>(EV_DATA[[#This Row],[vehicle_range_km]]/EV_DATA[[#This Row],[battery_capacity_kwh]])</f>
        <v>3.6050420168067228</v>
      </c>
      <c r="R1692">
        <f>(EV_DATA[[#This Row],[avg_ev_price_usd]]/EV_DATA[[#This Row],[vehicle_range_km]])</f>
        <v>168.03496503496504</v>
      </c>
      <c r="S1692">
        <f>(EV_DATA[[#This Row],[charging_stations]]/EV_DATA[[#This Row],[ev_sales_units]])*1000</f>
        <v>234.0086903414759</v>
      </c>
      <c r="T1692" t="s">
        <v>34</v>
      </c>
    </row>
    <row r="1693" spans="1:20" x14ac:dyDescent="0.3">
      <c r="A1693" t="s">
        <v>1736</v>
      </c>
      <c r="B1693" t="s">
        <v>22</v>
      </c>
      <c r="C1693" t="s">
        <v>23</v>
      </c>
      <c r="D1693" t="s">
        <v>31</v>
      </c>
      <c r="E1693" t="s">
        <v>19</v>
      </c>
      <c r="F1693">
        <v>252678</v>
      </c>
      <c r="G1693">
        <v>97</v>
      </c>
      <c r="H1693">
        <v>470</v>
      </c>
      <c r="I1693">
        <v>2.4300000000000002</v>
      </c>
      <c r="J1693">
        <v>5541</v>
      </c>
      <c r="K1693">
        <v>51119</v>
      </c>
      <c r="L1693">
        <v>13.7</v>
      </c>
      <c r="M1693">
        <v>64.2</v>
      </c>
      <c r="N1693">
        <v>19.399999999999999</v>
      </c>
      <c r="O1693">
        <v>2026</v>
      </c>
      <c r="P1693">
        <f>EV_DATA[[#This Row],[avg_ev_price_usd]]*EV_DATA[[#This Row],[ev_sales_units]]</f>
        <v>12916646682</v>
      </c>
      <c r="Q1693">
        <f>(EV_DATA[[#This Row],[vehicle_range_km]]/EV_DATA[[#This Row],[battery_capacity_kwh]])</f>
        <v>4.8453608247422677</v>
      </c>
      <c r="R1693">
        <f>(EV_DATA[[#This Row],[avg_ev_price_usd]]/EV_DATA[[#This Row],[vehicle_range_km]])</f>
        <v>108.76382978723404</v>
      </c>
      <c r="S1693">
        <f>(EV_DATA[[#This Row],[charging_stations]]/EV_DATA[[#This Row],[ev_sales_units]])*1000</f>
        <v>21.929095528696603</v>
      </c>
      <c r="T1693" t="s">
        <v>20</v>
      </c>
    </row>
    <row r="1694" spans="1:20" x14ac:dyDescent="0.3">
      <c r="A1694" t="s">
        <v>1737</v>
      </c>
      <c r="B1694" t="s">
        <v>22</v>
      </c>
      <c r="C1694" t="s">
        <v>23</v>
      </c>
      <c r="D1694" t="s">
        <v>29</v>
      </c>
      <c r="E1694" t="s">
        <v>19</v>
      </c>
      <c r="F1694">
        <v>818050</v>
      </c>
      <c r="G1694">
        <v>45</v>
      </c>
      <c r="H1694">
        <v>572</v>
      </c>
      <c r="I1694">
        <v>2.37</v>
      </c>
      <c r="J1694">
        <v>58761</v>
      </c>
      <c r="K1694">
        <v>25111</v>
      </c>
      <c r="L1694">
        <v>13.7</v>
      </c>
      <c r="M1694">
        <v>61.7</v>
      </c>
      <c r="N1694">
        <v>259.39999999999998</v>
      </c>
      <c r="O1694">
        <v>2026</v>
      </c>
      <c r="P1694">
        <f>EV_DATA[[#This Row],[avg_ev_price_usd]]*EV_DATA[[#This Row],[ev_sales_units]]</f>
        <v>20542053550</v>
      </c>
      <c r="Q1694">
        <f>(EV_DATA[[#This Row],[vehicle_range_km]]/EV_DATA[[#This Row],[battery_capacity_kwh]])</f>
        <v>12.71111111111111</v>
      </c>
      <c r="R1694">
        <f>(EV_DATA[[#This Row],[avg_ev_price_usd]]/EV_DATA[[#This Row],[vehicle_range_km]])</f>
        <v>43.900349650349654</v>
      </c>
      <c r="S1694">
        <f>(EV_DATA[[#This Row],[charging_stations]]/EV_DATA[[#This Row],[ev_sales_units]])*1000</f>
        <v>71.830572703379985</v>
      </c>
      <c r="T1694" t="s">
        <v>34</v>
      </c>
    </row>
    <row r="1695" spans="1:20" x14ac:dyDescent="0.3">
      <c r="A1695" t="s">
        <v>1738</v>
      </c>
      <c r="B1695" t="s">
        <v>61</v>
      </c>
      <c r="C1695" t="s">
        <v>40</v>
      </c>
      <c r="D1695" t="s">
        <v>36</v>
      </c>
      <c r="E1695" t="s">
        <v>33</v>
      </c>
      <c r="F1695">
        <v>61839</v>
      </c>
      <c r="G1695">
        <v>46</v>
      </c>
      <c r="H1695">
        <v>530</v>
      </c>
      <c r="I1695">
        <v>1.45</v>
      </c>
      <c r="J1695">
        <v>98989</v>
      </c>
      <c r="K1695">
        <v>55759</v>
      </c>
      <c r="L1695">
        <v>21.9</v>
      </c>
      <c r="M1695">
        <v>53.4</v>
      </c>
      <c r="N1695">
        <v>240.5</v>
      </c>
      <c r="O1695">
        <v>2026</v>
      </c>
      <c r="P1695">
        <f>EV_DATA[[#This Row],[avg_ev_price_usd]]*EV_DATA[[#This Row],[ev_sales_units]]</f>
        <v>3448080801</v>
      </c>
      <c r="Q1695">
        <f>(EV_DATA[[#This Row],[vehicle_range_km]]/EV_DATA[[#This Row],[battery_capacity_kwh]])</f>
        <v>11.521739130434783</v>
      </c>
      <c r="R1695">
        <f>(EV_DATA[[#This Row],[avg_ev_price_usd]]/EV_DATA[[#This Row],[vehicle_range_km]])</f>
        <v>105.20566037735848</v>
      </c>
      <c r="S1695">
        <f>(EV_DATA[[#This Row],[charging_stations]]/EV_DATA[[#This Row],[ev_sales_units]])*1000</f>
        <v>1600.7535697537153</v>
      </c>
      <c r="T1695" t="s">
        <v>20</v>
      </c>
    </row>
    <row r="1696" spans="1:20" x14ac:dyDescent="0.3">
      <c r="A1696" t="s">
        <v>1739</v>
      </c>
      <c r="B1696" t="s">
        <v>52</v>
      </c>
      <c r="C1696" t="s">
        <v>40</v>
      </c>
      <c r="D1696" t="s">
        <v>43</v>
      </c>
      <c r="E1696" t="s">
        <v>37</v>
      </c>
      <c r="F1696">
        <v>217781</v>
      </c>
      <c r="G1696">
        <v>90</v>
      </c>
      <c r="H1696">
        <v>412</v>
      </c>
      <c r="I1696">
        <v>2.2599999999999998</v>
      </c>
      <c r="J1696">
        <v>6504</v>
      </c>
      <c r="K1696">
        <v>27574</v>
      </c>
      <c r="L1696">
        <v>15.6</v>
      </c>
      <c r="M1696">
        <v>25.1</v>
      </c>
      <c r="N1696">
        <v>225.4</v>
      </c>
      <c r="O1696">
        <v>2026</v>
      </c>
      <c r="P1696">
        <f>EV_DATA[[#This Row],[avg_ev_price_usd]]*EV_DATA[[#This Row],[ev_sales_units]]</f>
        <v>6005093294</v>
      </c>
      <c r="Q1696">
        <f>(EV_DATA[[#This Row],[vehicle_range_km]]/EV_DATA[[#This Row],[battery_capacity_kwh]])</f>
        <v>4.5777777777777775</v>
      </c>
      <c r="R1696">
        <f>(EV_DATA[[#This Row],[avg_ev_price_usd]]/EV_DATA[[#This Row],[vehicle_range_km]])</f>
        <v>66.927184466019412</v>
      </c>
      <c r="S1696">
        <f>(EV_DATA[[#This Row],[charging_stations]]/EV_DATA[[#This Row],[ev_sales_units]])*1000</f>
        <v>29.864864244355569</v>
      </c>
      <c r="T1696" t="s">
        <v>20</v>
      </c>
    </row>
    <row r="1697" spans="1:20" x14ac:dyDescent="0.3">
      <c r="A1697" t="s">
        <v>1740</v>
      </c>
      <c r="B1697" t="s">
        <v>39</v>
      </c>
      <c r="C1697" t="s">
        <v>40</v>
      </c>
      <c r="D1697" t="s">
        <v>24</v>
      </c>
      <c r="E1697" t="s">
        <v>19</v>
      </c>
      <c r="F1697">
        <v>56706</v>
      </c>
      <c r="G1697">
        <v>110</v>
      </c>
      <c r="H1697">
        <v>532</v>
      </c>
      <c r="I1697">
        <v>1.53</v>
      </c>
      <c r="J1697">
        <v>99328</v>
      </c>
      <c r="K1697">
        <v>68704</v>
      </c>
      <c r="L1697">
        <v>22.2</v>
      </c>
      <c r="M1697">
        <v>56.2</v>
      </c>
      <c r="N1697">
        <v>223.5</v>
      </c>
      <c r="O1697">
        <v>2026</v>
      </c>
      <c r="P1697">
        <f>EV_DATA[[#This Row],[avg_ev_price_usd]]*EV_DATA[[#This Row],[ev_sales_units]]</f>
        <v>3895929024</v>
      </c>
      <c r="Q1697">
        <f>(EV_DATA[[#This Row],[vehicle_range_km]]/EV_DATA[[#This Row],[battery_capacity_kwh]])</f>
        <v>4.836363636363636</v>
      </c>
      <c r="R1697">
        <f>(EV_DATA[[#This Row],[avg_ev_price_usd]]/EV_DATA[[#This Row],[vehicle_range_km]])</f>
        <v>129.14285714285714</v>
      </c>
      <c r="S1697">
        <f>(EV_DATA[[#This Row],[charging_stations]]/EV_DATA[[#This Row],[ev_sales_units]])*1000</f>
        <v>1751.6312206821146</v>
      </c>
      <c r="T1697" t="s">
        <v>20</v>
      </c>
    </row>
    <row r="1698" spans="1:20" x14ac:dyDescent="0.3">
      <c r="A1698" t="s">
        <v>1741</v>
      </c>
      <c r="B1698" t="s">
        <v>52</v>
      </c>
      <c r="C1698" t="s">
        <v>40</v>
      </c>
      <c r="D1698" t="s">
        <v>72</v>
      </c>
      <c r="E1698" t="s">
        <v>33</v>
      </c>
      <c r="F1698">
        <v>199471</v>
      </c>
      <c r="G1698">
        <v>67</v>
      </c>
      <c r="H1698">
        <v>366</v>
      </c>
      <c r="I1698">
        <v>1.05</v>
      </c>
      <c r="J1698">
        <v>166109</v>
      </c>
      <c r="K1698">
        <v>39308</v>
      </c>
      <c r="L1698">
        <v>22.6</v>
      </c>
      <c r="M1698">
        <v>60.3</v>
      </c>
      <c r="N1698">
        <v>60.8</v>
      </c>
      <c r="O1698">
        <v>2026</v>
      </c>
      <c r="P1698">
        <f>EV_DATA[[#This Row],[avg_ev_price_usd]]*EV_DATA[[#This Row],[ev_sales_units]]</f>
        <v>7840806068</v>
      </c>
      <c r="Q1698">
        <f>(EV_DATA[[#This Row],[vehicle_range_km]]/EV_DATA[[#This Row],[battery_capacity_kwh]])</f>
        <v>5.4626865671641793</v>
      </c>
      <c r="R1698">
        <f>(EV_DATA[[#This Row],[avg_ev_price_usd]]/EV_DATA[[#This Row],[vehicle_range_km]])</f>
        <v>107.39890710382514</v>
      </c>
      <c r="S1698">
        <f>(EV_DATA[[#This Row],[charging_stations]]/EV_DATA[[#This Row],[ev_sales_units]])*1000</f>
        <v>832.74761744815044</v>
      </c>
      <c r="T1698" t="s">
        <v>34</v>
      </c>
    </row>
    <row r="1699" spans="1:20" x14ac:dyDescent="0.3">
      <c r="A1699" t="s">
        <v>1742</v>
      </c>
      <c r="B1699" t="s">
        <v>39</v>
      </c>
      <c r="C1699" t="s">
        <v>40</v>
      </c>
      <c r="D1699" t="s">
        <v>58</v>
      </c>
      <c r="E1699" t="s">
        <v>33</v>
      </c>
      <c r="F1699">
        <v>344499</v>
      </c>
      <c r="G1699">
        <v>68</v>
      </c>
      <c r="H1699">
        <v>570</v>
      </c>
      <c r="I1699">
        <v>2.4900000000000002</v>
      </c>
      <c r="J1699">
        <v>46769</v>
      </c>
      <c r="K1699">
        <v>63256</v>
      </c>
      <c r="L1699">
        <v>18</v>
      </c>
      <c r="M1699">
        <v>23.5</v>
      </c>
      <c r="N1699">
        <v>227.7</v>
      </c>
      <c r="O1699">
        <v>2026</v>
      </c>
      <c r="P1699">
        <f>EV_DATA[[#This Row],[avg_ev_price_usd]]*EV_DATA[[#This Row],[ev_sales_units]]</f>
        <v>21791628744</v>
      </c>
      <c r="Q1699">
        <f>(EV_DATA[[#This Row],[vehicle_range_km]]/EV_DATA[[#This Row],[battery_capacity_kwh]])</f>
        <v>8.382352941176471</v>
      </c>
      <c r="R1699">
        <f>(EV_DATA[[#This Row],[avg_ev_price_usd]]/EV_DATA[[#This Row],[vehicle_range_km]])</f>
        <v>110.97543859649123</v>
      </c>
      <c r="S1699">
        <f>(EV_DATA[[#This Row],[charging_stations]]/EV_DATA[[#This Row],[ev_sales_units]])*1000</f>
        <v>135.75946519438372</v>
      </c>
      <c r="T1699" t="s">
        <v>34</v>
      </c>
    </row>
    <row r="1700" spans="1:20" x14ac:dyDescent="0.3">
      <c r="A1700" t="s">
        <v>1743</v>
      </c>
      <c r="B1700" t="s">
        <v>16</v>
      </c>
      <c r="C1700" t="s">
        <v>17</v>
      </c>
      <c r="D1700" t="s">
        <v>43</v>
      </c>
      <c r="E1700" t="s">
        <v>25</v>
      </c>
      <c r="F1700">
        <v>127899</v>
      </c>
      <c r="G1700">
        <v>96</v>
      </c>
      <c r="H1700">
        <v>632</v>
      </c>
      <c r="I1700">
        <v>1.25</v>
      </c>
      <c r="J1700">
        <v>174697</v>
      </c>
      <c r="K1700">
        <v>81283</v>
      </c>
      <c r="L1700">
        <v>21.7</v>
      </c>
      <c r="M1700">
        <v>38.5</v>
      </c>
      <c r="N1700">
        <v>294</v>
      </c>
      <c r="O1700">
        <v>2026</v>
      </c>
      <c r="P1700">
        <f>EV_DATA[[#This Row],[avg_ev_price_usd]]*EV_DATA[[#This Row],[ev_sales_units]]</f>
        <v>10396014417</v>
      </c>
      <c r="Q1700">
        <f>(EV_DATA[[#This Row],[vehicle_range_km]]/EV_DATA[[#This Row],[battery_capacity_kwh]])</f>
        <v>6.583333333333333</v>
      </c>
      <c r="R1700">
        <f>(EV_DATA[[#This Row],[avg_ev_price_usd]]/EV_DATA[[#This Row],[vehicle_range_km]])</f>
        <v>128.61234177215189</v>
      </c>
      <c r="S1700">
        <f>(EV_DATA[[#This Row],[charging_stations]]/EV_DATA[[#This Row],[ev_sales_units]])*1000</f>
        <v>1365.898091462795</v>
      </c>
      <c r="T1700" t="s">
        <v>20</v>
      </c>
    </row>
    <row r="1701" spans="1:20" x14ac:dyDescent="0.3">
      <c r="A1701" t="s">
        <v>1744</v>
      </c>
      <c r="B1701" t="s">
        <v>52</v>
      </c>
      <c r="C1701" t="s">
        <v>40</v>
      </c>
      <c r="D1701" t="s">
        <v>45</v>
      </c>
      <c r="E1701" t="s">
        <v>33</v>
      </c>
      <c r="F1701">
        <v>161743</v>
      </c>
      <c r="G1701">
        <v>41</v>
      </c>
      <c r="H1701">
        <v>413</v>
      </c>
      <c r="I1701">
        <v>1.19</v>
      </c>
      <c r="J1701">
        <v>50699</v>
      </c>
      <c r="K1701">
        <v>44820</v>
      </c>
      <c r="L1701">
        <v>15.2</v>
      </c>
      <c r="M1701">
        <v>36.5</v>
      </c>
      <c r="N1701">
        <v>286.7</v>
      </c>
      <c r="O1701">
        <v>2026</v>
      </c>
      <c r="P1701">
        <f>EV_DATA[[#This Row],[avg_ev_price_usd]]*EV_DATA[[#This Row],[ev_sales_units]]</f>
        <v>7249321260</v>
      </c>
      <c r="Q1701">
        <f>(EV_DATA[[#This Row],[vehicle_range_km]]/EV_DATA[[#This Row],[battery_capacity_kwh]])</f>
        <v>10.073170731707316</v>
      </c>
      <c r="R1701">
        <f>(EV_DATA[[#This Row],[avg_ev_price_usd]]/EV_DATA[[#This Row],[vehicle_range_km]])</f>
        <v>108.52300242130751</v>
      </c>
      <c r="S1701">
        <f>(EV_DATA[[#This Row],[charging_stations]]/EV_DATA[[#This Row],[ev_sales_units]])*1000</f>
        <v>313.45405983566519</v>
      </c>
      <c r="T1701" t="s">
        <v>20</v>
      </c>
    </row>
    <row r="1702" spans="1:20" x14ac:dyDescent="0.3">
      <c r="A1702" t="s">
        <v>1745</v>
      </c>
      <c r="B1702" t="s">
        <v>16</v>
      </c>
      <c r="C1702" t="s">
        <v>17</v>
      </c>
      <c r="D1702" t="s">
        <v>72</v>
      </c>
      <c r="E1702" t="s">
        <v>19</v>
      </c>
      <c r="F1702">
        <v>898633</v>
      </c>
      <c r="G1702">
        <v>105</v>
      </c>
      <c r="H1702">
        <v>259</v>
      </c>
      <c r="I1702">
        <v>1.71</v>
      </c>
      <c r="J1702">
        <v>59349</v>
      </c>
      <c r="K1702">
        <v>78504</v>
      </c>
      <c r="L1702">
        <v>22.7</v>
      </c>
      <c r="M1702">
        <v>34.299999999999997</v>
      </c>
      <c r="N1702">
        <v>290.60000000000002</v>
      </c>
      <c r="O1702">
        <v>2026</v>
      </c>
      <c r="P1702">
        <f>EV_DATA[[#This Row],[avg_ev_price_usd]]*EV_DATA[[#This Row],[ev_sales_units]]</f>
        <v>70546285032</v>
      </c>
      <c r="Q1702">
        <f>(EV_DATA[[#This Row],[vehicle_range_km]]/EV_DATA[[#This Row],[battery_capacity_kwh]])</f>
        <v>2.4666666666666668</v>
      </c>
      <c r="R1702">
        <f>(EV_DATA[[#This Row],[avg_ev_price_usd]]/EV_DATA[[#This Row],[vehicle_range_km]])</f>
        <v>303.10424710424712</v>
      </c>
      <c r="S1702">
        <f>(EV_DATA[[#This Row],[charging_stations]]/EV_DATA[[#This Row],[ev_sales_units]])*1000</f>
        <v>66.043646293870793</v>
      </c>
      <c r="T1702" t="s">
        <v>20</v>
      </c>
    </row>
    <row r="1703" spans="1:20" x14ac:dyDescent="0.3">
      <c r="A1703" t="s">
        <v>1746</v>
      </c>
      <c r="B1703" t="s">
        <v>66</v>
      </c>
      <c r="C1703" t="s">
        <v>17</v>
      </c>
      <c r="D1703" t="s">
        <v>31</v>
      </c>
      <c r="E1703" t="s">
        <v>33</v>
      </c>
      <c r="F1703">
        <v>488567</v>
      </c>
      <c r="G1703">
        <v>119</v>
      </c>
      <c r="H1703">
        <v>524</v>
      </c>
      <c r="I1703">
        <v>2.72</v>
      </c>
      <c r="J1703">
        <v>84610</v>
      </c>
      <c r="K1703">
        <v>34588</v>
      </c>
      <c r="L1703">
        <v>12.4</v>
      </c>
      <c r="M1703">
        <v>50.8</v>
      </c>
      <c r="N1703">
        <v>29.1</v>
      </c>
      <c r="O1703">
        <v>2026</v>
      </c>
      <c r="P1703">
        <f>EV_DATA[[#This Row],[avg_ev_price_usd]]*EV_DATA[[#This Row],[ev_sales_units]]</f>
        <v>16898555396</v>
      </c>
      <c r="Q1703">
        <f>(EV_DATA[[#This Row],[vehicle_range_km]]/EV_DATA[[#This Row],[battery_capacity_kwh]])</f>
        <v>4.4033613445378155</v>
      </c>
      <c r="R1703">
        <f>(EV_DATA[[#This Row],[avg_ev_price_usd]]/EV_DATA[[#This Row],[vehicle_range_km]])</f>
        <v>66.007633587786259</v>
      </c>
      <c r="S1703">
        <f>(EV_DATA[[#This Row],[charging_stations]]/EV_DATA[[#This Row],[ev_sales_units]])*1000</f>
        <v>173.17993233271997</v>
      </c>
      <c r="T1703" t="s">
        <v>34</v>
      </c>
    </row>
    <row r="1704" spans="1:20" x14ac:dyDescent="0.3">
      <c r="A1704" t="s">
        <v>1747</v>
      </c>
      <c r="B1704" t="s">
        <v>27</v>
      </c>
      <c r="C1704" t="s">
        <v>28</v>
      </c>
      <c r="D1704" t="s">
        <v>24</v>
      </c>
      <c r="E1704" t="s">
        <v>33</v>
      </c>
      <c r="F1704">
        <v>429993</v>
      </c>
      <c r="G1704">
        <v>55</v>
      </c>
      <c r="H1704">
        <v>416</v>
      </c>
      <c r="I1704">
        <v>1.29</v>
      </c>
      <c r="J1704">
        <v>88682</v>
      </c>
      <c r="K1704">
        <v>57075</v>
      </c>
      <c r="L1704">
        <v>21.3</v>
      </c>
      <c r="M1704">
        <v>33.1</v>
      </c>
      <c r="N1704">
        <v>265.39999999999998</v>
      </c>
      <c r="O1704">
        <v>2026</v>
      </c>
      <c r="P1704">
        <f>EV_DATA[[#This Row],[avg_ev_price_usd]]*EV_DATA[[#This Row],[ev_sales_units]]</f>
        <v>24541850475</v>
      </c>
      <c r="Q1704">
        <f>(EV_DATA[[#This Row],[vehicle_range_km]]/EV_DATA[[#This Row],[battery_capacity_kwh]])</f>
        <v>7.5636363636363635</v>
      </c>
      <c r="R1704">
        <f>(EV_DATA[[#This Row],[avg_ev_price_usd]]/EV_DATA[[#This Row],[vehicle_range_km]])</f>
        <v>137.19951923076923</v>
      </c>
      <c r="S1704">
        <f>(EV_DATA[[#This Row],[charging_stations]]/EV_DATA[[#This Row],[ev_sales_units]])*1000</f>
        <v>206.2405667068999</v>
      </c>
      <c r="T1704" t="s">
        <v>34</v>
      </c>
    </row>
    <row r="1705" spans="1:20" x14ac:dyDescent="0.3">
      <c r="A1705" t="s">
        <v>1748</v>
      </c>
      <c r="B1705" t="s">
        <v>22</v>
      </c>
      <c r="C1705" t="s">
        <v>23</v>
      </c>
      <c r="D1705" t="s">
        <v>36</v>
      </c>
      <c r="E1705" t="s">
        <v>33</v>
      </c>
      <c r="F1705">
        <v>842119</v>
      </c>
      <c r="G1705">
        <v>40</v>
      </c>
      <c r="H1705">
        <v>294</v>
      </c>
      <c r="I1705">
        <v>0.97</v>
      </c>
      <c r="J1705">
        <v>42847</v>
      </c>
      <c r="K1705">
        <v>32920</v>
      </c>
      <c r="L1705">
        <v>15.4</v>
      </c>
      <c r="M1705">
        <v>56.6</v>
      </c>
      <c r="N1705">
        <v>73</v>
      </c>
      <c r="O1705">
        <v>2026</v>
      </c>
      <c r="P1705">
        <f>EV_DATA[[#This Row],[avg_ev_price_usd]]*EV_DATA[[#This Row],[ev_sales_units]]</f>
        <v>27722557480</v>
      </c>
      <c r="Q1705">
        <f>(EV_DATA[[#This Row],[vehicle_range_km]]/EV_DATA[[#This Row],[battery_capacity_kwh]])</f>
        <v>7.35</v>
      </c>
      <c r="R1705">
        <f>(EV_DATA[[#This Row],[avg_ev_price_usd]]/EV_DATA[[#This Row],[vehicle_range_km]])</f>
        <v>111.97278911564626</v>
      </c>
      <c r="S1705">
        <f>(EV_DATA[[#This Row],[charging_stations]]/EV_DATA[[#This Row],[ev_sales_units]])*1000</f>
        <v>50.879982520285139</v>
      </c>
      <c r="T1705" t="s">
        <v>34</v>
      </c>
    </row>
    <row r="1706" spans="1:20" x14ac:dyDescent="0.3">
      <c r="A1706" t="s">
        <v>1749</v>
      </c>
      <c r="B1706" t="s">
        <v>42</v>
      </c>
      <c r="C1706" t="s">
        <v>17</v>
      </c>
      <c r="D1706" t="s">
        <v>72</v>
      </c>
      <c r="E1706" t="s">
        <v>33</v>
      </c>
      <c r="F1706">
        <v>293069</v>
      </c>
      <c r="G1706">
        <v>72</v>
      </c>
      <c r="H1706">
        <v>634</v>
      </c>
      <c r="I1706">
        <v>1.65</v>
      </c>
      <c r="J1706">
        <v>117302</v>
      </c>
      <c r="K1706">
        <v>26927</v>
      </c>
      <c r="L1706">
        <v>15.7</v>
      </c>
      <c r="M1706">
        <v>46.6</v>
      </c>
      <c r="N1706">
        <v>232.1</v>
      </c>
      <c r="O1706">
        <v>2026</v>
      </c>
      <c r="P1706">
        <f>EV_DATA[[#This Row],[avg_ev_price_usd]]*EV_DATA[[#This Row],[ev_sales_units]]</f>
        <v>7891468963</v>
      </c>
      <c r="Q1706">
        <f>(EV_DATA[[#This Row],[vehicle_range_km]]/EV_DATA[[#This Row],[battery_capacity_kwh]])</f>
        <v>8.8055555555555554</v>
      </c>
      <c r="R1706">
        <f>(EV_DATA[[#This Row],[avg_ev_price_usd]]/EV_DATA[[#This Row],[vehicle_range_km]])</f>
        <v>42.471608832807568</v>
      </c>
      <c r="S1706">
        <f>(EV_DATA[[#This Row],[charging_stations]]/EV_DATA[[#This Row],[ev_sales_units]])*1000</f>
        <v>400.25386513073715</v>
      </c>
      <c r="T1706" t="s">
        <v>34</v>
      </c>
    </row>
    <row r="1707" spans="1:20" x14ac:dyDescent="0.3">
      <c r="A1707" t="s">
        <v>1750</v>
      </c>
      <c r="B1707" t="s">
        <v>16</v>
      </c>
      <c r="C1707" t="s">
        <v>17</v>
      </c>
      <c r="D1707" t="s">
        <v>29</v>
      </c>
      <c r="E1707" t="s">
        <v>33</v>
      </c>
      <c r="F1707">
        <v>347548</v>
      </c>
      <c r="G1707">
        <v>105</v>
      </c>
      <c r="H1707">
        <v>590</v>
      </c>
      <c r="I1707">
        <v>2.11</v>
      </c>
      <c r="J1707">
        <v>162043</v>
      </c>
      <c r="K1707">
        <v>25833</v>
      </c>
      <c r="L1707">
        <v>24.4</v>
      </c>
      <c r="M1707">
        <v>19.3</v>
      </c>
      <c r="N1707">
        <v>235.9</v>
      </c>
      <c r="O1707">
        <v>2026</v>
      </c>
      <c r="P1707">
        <f>EV_DATA[[#This Row],[avg_ev_price_usd]]*EV_DATA[[#This Row],[ev_sales_units]]</f>
        <v>8978207484</v>
      </c>
      <c r="Q1707">
        <f>(EV_DATA[[#This Row],[vehicle_range_km]]/EV_DATA[[#This Row],[battery_capacity_kwh]])</f>
        <v>5.6190476190476186</v>
      </c>
      <c r="R1707">
        <f>(EV_DATA[[#This Row],[avg_ev_price_usd]]/EV_DATA[[#This Row],[vehicle_range_km]])</f>
        <v>43.784745762711864</v>
      </c>
      <c r="S1707">
        <f>(EV_DATA[[#This Row],[charging_stations]]/EV_DATA[[#This Row],[ev_sales_units]])*1000</f>
        <v>466.24638898799594</v>
      </c>
      <c r="T1707" t="s">
        <v>20</v>
      </c>
    </row>
    <row r="1708" spans="1:20" x14ac:dyDescent="0.3">
      <c r="A1708" t="s">
        <v>1751</v>
      </c>
      <c r="B1708" t="s">
        <v>16</v>
      </c>
      <c r="C1708" t="s">
        <v>17</v>
      </c>
      <c r="D1708" t="s">
        <v>45</v>
      </c>
      <c r="E1708" t="s">
        <v>25</v>
      </c>
      <c r="F1708">
        <v>702628</v>
      </c>
      <c r="G1708">
        <v>104</v>
      </c>
      <c r="H1708">
        <v>482</v>
      </c>
      <c r="I1708">
        <v>0.82</v>
      </c>
      <c r="J1708">
        <v>108403</v>
      </c>
      <c r="K1708">
        <v>84961</v>
      </c>
      <c r="L1708">
        <v>18.600000000000001</v>
      </c>
      <c r="M1708">
        <v>22.4</v>
      </c>
      <c r="N1708">
        <v>207.9</v>
      </c>
      <c r="O1708">
        <v>2026</v>
      </c>
      <c r="P1708">
        <f>EV_DATA[[#This Row],[avg_ev_price_usd]]*EV_DATA[[#This Row],[ev_sales_units]]</f>
        <v>59695977508</v>
      </c>
      <c r="Q1708">
        <f>(EV_DATA[[#This Row],[vehicle_range_km]]/EV_DATA[[#This Row],[battery_capacity_kwh]])</f>
        <v>4.634615384615385</v>
      </c>
      <c r="R1708">
        <f>(EV_DATA[[#This Row],[avg_ev_price_usd]]/EV_DATA[[#This Row],[vehicle_range_km]])</f>
        <v>176.26763485477179</v>
      </c>
      <c r="S1708">
        <f>(EV_DATA[[#This Row],[charging_stations]]/EV_DATA[[#This Row],[ev_sales_units]])*1000</f>
        <v>154.28220907791891</v>
      </c>
      <c r="T1708" t="s">
        <v>34</v>
      </c>
    </row>
    <row r="1709" spans="1:20" x14ac:dyDescent="0.3">
      <c r="A1709" t="s">
        <v>1752</v>
      </c>
      <c r="B1709" t="s">
        <v>49</v>
      </c>
      <c r="C1709" t="s">
        <v>23</v>
      </c>
      <c r="D1709" t="s">
        <v>72</v>
      </c>
      <c r="E1709" t="s">
        <v>25</v>
      </c>
      <c r="F1709">
        <v>353604</v>
      </c>
      <c r="G1709">
        <v>116</v>
      </c>
      <c r="H1709">
        <v>431</v>
      </c>
      <c r="I1709">
        <v>2.74</v>
      </c>
      <c r="J1709">
        <v>107259</v>
      </c>
      <c r="K1709">
        <v>66066</v>
      </c>
      <c r="L1709">
        <v>21.7</v>
      </c>
      <c r="M1709">
        <v>64.7</v>
      </c>
      <c r="N1709">
        <v>55.9</v>
      </c>
      <c r="O1709">
        <v>2026</v>
      </c>
      <c r="P1709">
        <f>EV_DATA[[#This Row],[avg_ev_price_usd]]*EV_DATA[[#This Row],[ev_sales_units]]</f>
        <v>23361201864</v>
      </c>
      <c r="Q1709">
        <f>(EV_DATA[[#This Row],[vehicle_range_km]]/EV_DATA[[#This Row],[battery_capacity_kwh]])</f>
        <v>3.7155172413793105</v>
      </c>
      <c r="R1709">
        <f>(EV_DATA[[#This Row],[avg_ev_price_usd]]/EV_DATA[[#This Row],[vehicle_range_km]])</f>
        <v>153.28538283062645</v>
      </c>
      <c r="S1709">
        <f>(EV_DATA[[#This Row],[charging_stations]]/EV_DATA[[#This Row],[ev_sales_units]])*1000</f>
        <v>303.33084467370281</v>
      </c>
      <c r="T1709" t="s">
        <v>20</v>
      </c>
    </row>
    <row r="1710" spans="1:20" x14ac:dyDescent="0.3">
      <c r="A1710" t="s">
        <v>1753</v>
      </c>
      <c r="B1710" t="s">
        <v>42</v>
      </c>
      <c r="C1710" t="s">
        <v>17</v>
      </c>
      <c r="D1710" t="s">
        <v>45</v>
      </c>
      <c r="E1710" t="s">
        <v>33</v>
      </c>
      <c r="F1710">
        <v>37714</v>
      </c>
      <c r="G1710">
        <v>106</v>
      </c>
      <c r="H1710">
        <v>341</v>
      </c>
      <c r="I1710">
        <v>2.76</v>
      </c>
      <c r="J1710">
        <v>112480</v>
      </c>
      <c r="K1710">
        <v>67976</v>
      </c>
      <c r="L1710">
        <v>23.3</v>
      </c>
      <c r="M1710">
        <v>59.4</v>
      </c>
      <c r="N1710">
        <v>19.8</v>
      </c>
      <c r="O1710">
        <v>2026</v>
      </c>
      <c r="P1710">
        <f>EV_DATA[[#This Row],[avg_ev_price_usd]]*EV_DATA[[#This Row],[ev_sales_units]]</f>
        <v>2563646864</v>
      </c>
      <c r="Q1710">
        <f>(EV_DATA[[#This Row],[vehicle_range_km]]/EV_DATA[[#This Row],[battery_capacity_kwh]])</f>
        <v>3.2169811320754715</v>
      </c>
      <c r="R1710">
        <f>(EV_DATA[[#This Row],[avg_ev_price_usd]]/EV_DATA[[#This Row],[vehicle_range_km]])</f>
        <v>199.34310850439883</v>
      </c>
      <c r="S1710">
        <f>(EV_DATA[[#This Row],[charging_stations]]/EV_DATA[[#This Row],[ev_sales_units]])*1000</f>
        <v>2982.44683671846</v>
      </c>
      <c r="T1710" t="s">
        <v>34</v>
      </c>
    </row>
    <row r="1711" spans="1:20" x14ac:dyDescent="0.3">
      <c r="A1711" t="s">
        <v>1754</v>
      </c>
      <c r="B1711" t="s">
        <v>66</v>
      </c>
      <c r="C1711" t="s">
        <v>17</v>
      </c>
      <c r="D1711" t="s">
        <v>18</v>
      </c>
      <c r="E1711" t="s">
        <v>37</v>
      </c>
      <c r="F1711">
        <v>459365</v>
      </c>
      <c r="G1711">
        <v>75</v>
      </c>
      <c r="H1711">
        <v>361</v>
      </c>
      <c r="I1711">
        <v>1.77</v>
      </c>
      <c r="J1711">
        <v>197937</v>
      </c>
      <c r="K1711">
        <v>77231</v>
      </c>
      <c r="L1711">
        <v>17.100000000000001</v>
      </c>
      <c r="M1711">
        <v>33.799999999999997</v>
      </c>
      <c r="N1711">
        <v>276.10000000000002</v>
      </c>
      <c r="O1711">
        <v>2026</v>
      </c>
      <c r="P1711">
        <f>EV_DATA[[#This Row],[avg_ev_price_usd]]*EV_DATA[[#This Row],[ev_sales_units]]</f>
        <v>35477218315</v>
      </c>
      <c r="Q1711">
        <f>(EV_DATA[[#This Row],[vehicle_range_km]]/EV_DATA[[#This Row],[battery_capacity_kwh]])</f>
        <v>4.8133333333333335</v>
      </c>
      <c r="R1711">
        <f>(EV_DATA[[#This Row],[avg_ev_price_usd]]/EV_DATA[[#This Row],[vehicle_range_km]])</f>
        <v>213.93628808864267</v>
      </c>
      <c r="S1711">
        <f>(EV_DATA[[#This Row],[charging_stations]]/EV_DATA[[#This Row],[ev_sales_units]])*1000</f>
        <v>430.89264528207417</v>
      </c>
      <c r="T1711" t="s">
        <v>34</v>
      </c>
    </row>
    <row r="1712" spans="1:20" x14ac:dyDescent="0.3">
      <c r="A1712" t="s">
        <v>1755</v>
      </c>
      <c r="B1712" t="s">
        <v>49</v>
      </c>
      <c r="C1712" t="s">
        <v>23</v>
      </c>
      <c r="D1712" t="s">
        <v>36</v>
      </c>
      <c r="E1712" t="s">
        <v>19</v>
      </c>
      <c r="F1712">
        <v>417680</v>
      </c>
      <c r="G1712">
        <v>40</v>
      </c>
      <c r="H1712">
        <v>435</v>
      </c>
      <c r="I1712">
        <v>1.02</v>
      </c>
      <c r="J1712">
        <v>14782</v>
      </c>
      <c r="K1712">
        <v>41222</v>
      </c>
      <c r="L1712">
        <v>23</v>
      </c>
      <c r="M1712">
        <v>19.399999999999999</v>
      </c>
      <c r="N1712">
        <v>212.7</v>
      </c>
      <c r="O1712">
        <v>2026</v>
      </c>
      <c r="P1712">
        <f>EV_DATA[[#This Row],[avg_ev_price_usd]]*EV_DATA[[#This Row],[ev_sales_units]]</f>
        <v>17217604960</v>
      </c>
      <c r="Q1712">
        <f>(EV_DATA[[#This Row],[vehicle_range_km]]/EV_DATA[[#This Row],[battery_capacity_kwh]])</f>
        <v>10.875</v>
      </c>
      <c r="R1712">
        <f>(EV_DATA[[#This Row],[avg_ev_price_usd]]/EV_DATA[[#This Row],[vehicle_range_km]])</f>
        <v>94.763218390804596</v>
      </c>
      <c r="S1712">
        <f>(EV_DATA[[#This Row],[charging_stations]]/EV_DATA[[#This Row],[ev_sales_units]])*1000</f>
        <v>35.390729745259527</v>
      </c>
      <c r="T1712" t="s">
        <v>34</v>
      </c>
    </row>
    <row r="1713" spans="1:20" x14ac:dyDescent="0.3">
      <c r="A1713" t="s">
        <v>1756</v>
      </c>
      <c r="B1713" t="s">
        <v>66</v>
      </c>
      <c r="C1713" t="s">
        <v>17</v>
      </c>
      <c r="D1713" t="s">
        <v>29</v>
      </c>
      <c r="E1713" t="s">
        <v>37</v>
      </c>
      <c r="F1713">
        <v>295542</v>
      </c>
      <c r="G1713">
        <v>81</v>
      </c>
      <c r="H1713">
        <v>415</v>
      </c>
      <c r="I1713">
        <v>2.58</v>
      </c>
      <c r="J1713">
        <v>164134</v>
      </c>
      <c r="K1713">
        <v>72421</v>
      </c>
      <c r="L1713">
        <v>18.3</v>
      </c>
      <c r="M1713">
        <v>7</v>
      </c>
      <c r="N1713">
        <v>122.8</v>
      </c>
      <c r="O1713">
        <v>2026</v>
      </c>
      <c r="P1713">
        <f>EV_DATA[[#This Row],[avg_ev_price_usd]]*EV_DATA[[#This Row],[ev_sales_units]]</f>
        <v>21403447182</v>
      </c>
      <c r="Q1713">
        <f>(EV_DATA[[#This Row],[vehicle_range_km]]/EV_DATA[[#This Row],[battery_capacity_kwh]])</f>
        <v>5.1234567901234565</v>
      </c>
      <c r="R1713">
        <f>(EV_DATA[[#This Row],[avg_ev_price_usd]]/EV_DATA[[#This Row],[vehicle_range_km]])</f>
        <v>174.50843373493976</v>
      </c>
      <c r="S1713">
        <f>(EV_DATA[[#This Row],[charging_stations]]/EV_DATA[[#This Row],[ev_sales_units]])*1000</f>
        <v>555.36607318079996</v>
      </c>
      <c r="T1713" t="s">
        <v>34</v>
      </c>
    </row>
    <row r="1714" spans="1:20" x14ac:dyDescent="0.3">
      <c r="A1714" t="s">
        <v>1757</v>
      </c>
      <c r="B1714" t="s">
        <v>39</v>
      </c>
      <c r="C1714" t="s">
        <v>40</v>
      </c>
      <c r="D1714" t="s">
        <v>31</v>
      </c>
      <c r="E1714" t="s">
        <v>19</v>
      </c>
      <c r="F1714">
        <v>737552</v>
      </c>
      <c r="G1714">
        <v>44</v>
      </c>
      <c r="H1714">
        <v>350</v>
      </c>
      <c r="I1714">
        <v>1.44</v>
      </c>
      <c r="J1714">
        <v>186576</v>
      </c>
      <c r="K1714">
        <v>31936</v>
      </c>
      <c r="L1714">
        <v>12.2</v>
      </c>
      <c r="M1714">
        <v>34.200000000000003</v>
      </c>
      <c r="N1714">
        <v>35.799999999999997</v>
      </c>
      <c r="O1714">
        <v>2026</v>
      </c>
      <c r="P1714">
        <f>EV_DATA[[#This Row],[avg_ev_price_usd]]*EV_DATA[[#This Row],[ev_sales_units]]</f>
        <v>23554460672</v>
      </c>
      <c r="Q1714">
        <f>(EV_DATA[[#This Row],[vehicle_range_km]]/EV_DATA[[#This Row],[battery_capacity_kwh]])</f>
        <v>7.9545454545454541</v>
      </c>
      <c r="R1714">
        <f>(EV_DATA[[#This Row],[avg_ev_price_usd]]/EV_DATA[[#This Row],[vehicle_range_km]])</f>
        <v>91.245714285714286</v>
      </c>
      <c r="S1714">
        <f>(EV_DATA[[#This Row],[charging_stations]]/EV_DATA[[#This Row],[ev_sales_units]])*1000</f>
        <v>252.96657049265681</v>
      </c>
      <c r="T1714" t="s">
        <v>34</v>
      </c>
    </row>
    <row r="1715" spans="1:20" x14ac:dyDescent="0.3">
      <c r="A1715" t="s">
        <v>1758</v>
      </c>
      <c r="B1715" t="s">
        <v>22</v>
      </c>
      <c r="C1715" t="s">
        <v>23</v>
      </c>
      <c r="D1715" t="s">
        <v>31</v>
      </c>
      <c r="E1715" t="s">
        <v>25</v>
      </c>
      <c r="F1715">
        <v>561953</v>
      </c>
      <c r="G1715">
        <v>53</v>
      </c>
      <c r="H1715">
        <v>454</v>
      </c>
      <c r="I1715">
        <v>0.75</v>
      </c>
      <c r="J1715">
        <v>57438</v>
      </c>
      <c r="K1715">
        <v>56123</v>
      </c>
      <c r="L1715">
        <v>21.7</v>
      </c>
      <c r="M1715">
        <v>5.7</v>
      </c>
      <c r="N1715">
        <v>235</v>
      </c>
      <c r="O1715">
        <v>2026</v>
      </c>
      <c r="P1715">
        <f>EV_DATA[[#This Row],[avg_ev_price_usd]]*EV_DATA[[#This Row],[ev_sales_units]]</f>
        <v>31538488219</v>
      </c>
      <c r="Q1715">
        <f>(EV_DATA[[#This Row],[vehicle_range_km]]/EV_DATA[[#This Row],[battery_capacity_kwh]])</f>
        <v>8.566037735849056</v>
      </c>
      <c r="R1715">
        <f>(EV_DATA[[#This Row],[avg_ev_price_usd]]/EV_DATA[[#This Row],[vehicle_range_km]])</f>
        <v>123.61894273127753</v>
      </c>
      <c r="S1715">
        <f>(EV_DATA[[#This Row],[charging_stations]]/EV_DATA[[#This Row],[ev_sales_units]])*1000</f>
        <v>102.21139490313247</v>
      </c>
      <c r="T1715" t="s">
        <v>34</v>
      </c>
    </row>
    <row r="1716" spans="1:20" x14ac:dyDescent="0.3">
      <c r="A1716" t="s">
        <v>1759</v>
      </c>
      <c r="B1716" t="s">
        <v>22</v>
      </c>
      <c r="C1716" t="s">
        <v>23</v>
      </c>
      <c r="D1716" t="s">
        <v>43</v>
      </c>
      <c r="E1716" t="s">
        <v>33</v>
      </c>
      <c r="F1716">
        <v>245880</v>
      </c>
      <c r="G1716">
        <v>95</v>
      </c>
      <c r="H1716">
        <v>488</v>
      </c>
      <c r="I1716">
        <v>0.76</v>
      </c>
      <c r="J1716">
        <v>12778</v>
      </c>
      <c r="K1716">
        <v>36258</v>
      </c>
      <c r="L1716">
        <v>21.9</v>
      </c>
      <c r="M1716">
        <v>51.4</v>
      </c>
      <c r="N1716">
        <v>124.4</v>
      </c>
      <c r="O1716">
        <v>2026</v>
      </c>
      <c r="P1716">
        <f>EV_DATA[[#This Row],[avg_ev_price_usd]]*EV_DATA[[#This Row],[ev_sales_units]]</f>
        <v>8915117040</v>
      </c>
      <c r="Q1716">
        <f>(EV_DATA[[#This Row],[vehicle_range_km]]/EV_DATA[[#This Row],[battery_capacity_kwh]])</f>
        <v>5.1368421052631579</v>
      </c>
      <c r="R1716">
        <f>(EV_DATA[[#This Row],[avg_ev_price_usd]]/EV_DATA[[#This Row],[vehicle_range_km]])</f>
        <v>74.299180327868854</v>
      </c>
      <c r="S1716">
        <f>(EV_DATA[[#This Row],[charging_stations]]/EV_DATA[[#This Row],[ev_sales_units]])*1000</f>
        <v>51.968439889376931</v>
      </c>
      <c r="T1716" t="s">
        <v>34</v>
      </c>
    </row>
    <row r="1717" spans="1:20" x14ac:dyDescent="0.3">
      <c r="A1717" t="s">
        <v>1760</v>
      </c>
      <c r="B1717" t="s">
        <v>16</v>
      </c>
      <c r="C1717" t="s">
        <v>17</v>
      </c>
      <c r="D1717" t="s">
        <v>29</v>
      </c>
      <c r="E1717" t="s">
        <v>37</v>
      </c>
      <c r="F1717">
        <v>824185</v>
      </c>
      <c r="G1717">
        <v>89</v>
      </c>
      <c r="H1717">
        <v>612</v>
      </c>
      <c r="I1717">
        <v>0.61</v>
      </c>
      <c r="J1717">
        <v>133907</v>
      </c>
      <c r="K1717">
        <v>54104</v>
      </c>
      <c r="L1717">
        <v>19.399999999999999</v>
      </c>
      <c r="M1717">
        <v>30.8</v>
      </c>
      <c r="N1717">
        <v>222.1</v>
      </c>
      <c r="O1717">
        <v>2026</v>
      </c>
      <c r="P1717">
        <f>EV_DATA[[#This Row],[avg_ev_price_usd]]*EV_DATA[[#This Row],[ev_sales_units]]</f>
        <v>44591705240</v>
      </c>
      <c r="Q1717">
        <f>(EV_DATA[[#This Row],[vehicle_range_km]]/EV_DATA[[#This Row],[battery_capacity_kwh]])</f>
        <v>6.8764044943820224</v>
      </c>
      <c r="R1717">
        <f>(EV_DATA[[#This Row],[avg_ev_price_usd]]/EV_DATA[[#This Row],[vehicle_range_km]])</f>
        <v>88.40522875816994</v>
      </c>
      <c r="S1717">
        <f>(EV_DATA[[#This Row],[charging_stations]]/EV_DATA[[#This Row],[ev_sales_units]])*1000</f>
        <v>162.47201781153504</v>
      </c>
      <c r="T1717" t="s">
        <v>20</v>
      </c>
    </row>
    <row r="1718" spans="1:20" x14ac:dyDescent="0.3">
      <c r="A1718" t="s">
        <v>1761</v>
      </c>
      <c r="B1718" t="s">
        <v>27</v>
      </c>
      <c r="C1718" t="s">
        <v>28</v>
      </c>
      <c r="D1718" t="s">
        <v>72</v>
      </c>
      <c r="E1718" t="s">
        <v>33</v>
      </c>
      <c r="F1718">
        <v>65308</v>
      </c>
      <c r="G1718">
        <v>85</v>
      </c>
      <c r="H1718">
        <v>522</v>
      </c>
      <c r="I1718">
        <v>1.88</v>
      </c>
      <c r="J1718">
        <v>91388</v>
      </c>
      <c r="K1718">
        <v>60860</v>
      </c>
      <c r="L1718">
        <v>22.4</v>
      </c>
      <c r="M1718">
        <v>23.5</v>
      </c>
      <c r="N1718">
        <v>105.3</v>
      </c>
      <c r="O1718">
        <v>2026</v>
      </c>
      <c r="P1718">
        <f>EV_DATA[[#This Row],[avg_ev_price_usd]]*EV_DATA[[#This Row],[ev_sales_units]]</f>
        <v>3974644880</v>
      </c>
      <c r="Q1718">
        <f>(EV_DATA[[#This Row],[vehicle_range_km]]/EV_DATA[[#This Row],[battery_capacity_kwh]])</f>
        <v>6.1411764705882357</v>
      </c>
      <c r="R1718">
        <f>(EV_DATA[[#This Row],[avg_ev_price_usd]]/EV_DATA[[#This Row],[vehicle_range_km]])</f>
        <v>116.59003831417624</v>
      </c>
      <c r="S1718">
        <f>(EV_DATA[[#This Row],[charging_stations]]/EV_DATA[[#This Row],[ev_sales_units]])*1000</f>
        <v>1399.3385190175782</v>
      </c>
      <c r="T1718" t="s">
        <v>34</v>
      </c>
    </row>
    <row r="1719" spans="1:20" x14ac:dyDescent="0.3">
      <c r="A1719" t="s">
        <v>1762</v>
      </c>
      <c r="B1719" t="s">
        <v>22</v>
      </c>
      <c r="C1719" t="s">
        <v>23</v>
      </c>
      <c r="D1719" t="s">
        <v>36</v>
      </c>
      <c r="E1719" t="s">
        <v>37</v>
      </c>
      <c r="F1719">
        <v>298679</v>
      </c>
      <c r="G1719">
        <v>63</v>
      </c>
      <c r="H1719">
        <v>605</v>
      </c>
      <c r="I1719">
        <v>1.77</v>
      </c>
      <c r="J1719">
        <v>110627</v>
      </c>
      <c r="K1719">
        <v>45153</v>
      </c>
      <c r="L1719">
        <v>20</v>
      </c>
      <c r="M1719">
        <v>32.200000000000003</v>
      </c>
      <c r="N1719">
        <v>255.1</v>
      </c>
      <c r="O1719">
        <v>2026</v>
      </c>
      <c r="P1719">
        <f>EV_DATA[[#This Row],[avg_ev_price_usd]]*EV_DATA[[#This Row],[ev_sales_units]]</f>
        <v>13486252887</v>
      </c>
      <c r="Q1719">
        <f>(EV_DATA[[#This Row],[vehicle_range_km]]/EV_DATA[[#This Row],[battery_capacity_kwh]])</f>
        <v>9.6031746031746028</v>
      </c>
      <c r="R1719">
        <f>(EV_DATA[[#This Row],[avg_ev_price_usd]]/EV_DATA[[#This Row],[vehicle_range_km]])</f>
        <v>74.63305785123967</v>
      </c>
      <c r="S1719">
        <f>(EV_DATA[[#This Row],[charging_stations]]/EV_DATA[[#This Row],[ev_sales_units]])*1000</f>
        <v>370.38760676177435</v>
      </c>
      <c r="T1719" t="s">
        <v>34</v>
      </c>
    </row>
    <row r="1720" spans="1:20" x14ac:dyDescent="0.3">
      <c r="A1720" t="s">
        <v>1763</v>
      </c>
      <c r="B1720" t="s">
        <v>22</v>
      </c>
      <c r="C1720" t="s">
        <v>23</v>
      </c>
      <c r="D1720" t="s">
        <v>29</v>
      </c>
      <c r="E1720" t="s">
        <v>37</v>
      </c>
      <c r="F1720">
        <v>135748</v>
      </c>
      <c r="G1720">
        <v>118</v>
      </c>
      <c r="H1720">
        <v>269</v>
      </c>
      <c r="I1720">
        <v>2.52</v>
      </c>
      <c r="J1720">
        <v>87731</v>
      </c>
      <c r="K1720">
        <v>74478</v>
      </c>
      <c r="L1720">
        <v>12.6</v>
      </c>
      <c r="M1720">
        <v>10.7</v>
      </c>
      <c r="N1720">
        <v>85.5</v>
      </c>
      <c r="O1720">
        <v>2026</v>
      </c>
      <c r="P1720">
        <f>EV_DATA[[#This Row],[avg_ev_price_usd]]*EV_DATA[[#This Row],[ev_sales_units]]</f>
        <v>10110239544</v>
      </c>
      <c r="Q1720">
        <f>(EV_DATA[[#This Row],[vehicle_range_km]]/EV_DATA[[#This Row],[battery_capacity_kwh]])</f>
        <v>2.2796610169491527</v>
      </c>
      <c r="R1720">
        <f>(EV_DATA[[#This Row],[avg_ev_price_usd]]/EV_DATA[[#This Row],[vehicle_range_km]])</f>
        <v>276.86988847583643</v>
      </c>
      <c r="S1720">
        <f>(EV_DATA[[#This Row],[charging_stations]]/EV_DATA[[#This Row],[ev_sales_units]])*1000</f>
        <v>646.27839820844497</v>
      </c>
      <c r="T1720" t="s">
        <v>20</v>
      </c>
    </row>
    <row r="1721" spans="1:20" x14ac:dyDescent="0.3">
      <c r="A1721" t="s">
        <v>1764</v>
      </c>
      <c r="B1721" t="s">
        <v>22</v>
      </c>
      <c r="C1721" t="s">
        <v>23</v>
      </c>
      <c r="D1721" t="s">
        <v>72</v>
      </c>
      <c r="E1721" t="s">
        <v>33</v>
      </c>
      <c r="F1721">
        <v>169097</v>
      </c>
      <c r="G1721">
        <v>44</v>
      </c>
      <c r="H1721">
        <v>542</v>
      </c>
      <c r="I1721">
        <v>1.26</v>
      </c>
      <c r="J1721">
        <v>105404</v>
      </c>
      <c r="K1721">
        <v>30912</v>
      </c>
      <c r="L1721">
        <v>18</v>
      </c>
      <c r="M1721">
        <v>26.9</v>
      </c>
      <c r="N1721">
        <v>186.8</v>
      </c>
      <c r="O1721">
        <v>2026</v>
      </c>
      <c r="P1721">
        <f>EV_DATA[[#This Row],[avg_ev_price_usd]]*EV_DATA[[#This Row],[ev_sales_units]]</f>
        <v>5227126464</v>
      </c>
      <c r="Q1721">
        <f>(EV_DATA[[#This Row],[vehicle_range_km]]/EV_DATA[[#This Row],[battery_capacity_kwh]])</f>
        <v>12.318181818181818</v>
      </c>
      <c r="R1721">
        <f>(EV_DATA[[#This Row],[avg_ev_price_usd]]/EV_DATA[[#This Row],[vehicle_range_km]])</f>
        <v>57.033210332103323</v>
      </c>
      <c r="S1721">
        <f>(EV_DATA[[#This Row],[charging_stations]]/EV_DATA[[#This Row],[ev_sales_units]])*1000</f>
        <v>623.33453579897923</v>
      </c>
      <c r="T1721" t="s">
        <v>34</v>
      </c>
    </row>
    <row r="1722" spans="1:20" x14ac:dyDescent="0.3">
      <c r="A1722" t="s">
        <v>1765</v>
      </c>
      <c r="B1722" t="s">
        <v>61</v>
      </c>
      <c r="C1722" t="s">
        <v>40</v>
      </c>
      <c r="D1722" t="s">
        <v>43</v>
      </c>
      <c r="E1722" t="s">
        <v>19</v>
      </c>
      <c r="F1722">
        <v>12796</v>
      </c>
      <c r="G1722">
        <v>47</v>
      </c>
      <c r="H1722">
        <v>470</v>
      </c>
      <c r="I1722">
        <v>1.19</v>
      </c>
      <c r="J1722">
        <v>90899</v>
      </c>
      <c r="K1722">
        <v>39261</v>
      </c>
      <c r="L1722">
        <v>15.7</v>
      </c>
      <c r="M1722">
        <v>15.8</v>
      </c>
      <c r="N1722">
        <v>59.3</v>
      </c>
      <c r="O1722">
        <v>2026</v>
      </c>
      <c r="P1722">
        <f>EV_DATA[[#This Row],[avg_ev_price_usd]]*EV_DATA[[#This Row],[ev_sales_units]]</f>
        <v>502383756</v>
      </c>
      <c r="Q1722">
        <f>(EV_DATA[[#This Row],[vehicle_range_km]]/EV_DATA[[#This Row],[battery_capacity_kwh]])</f>
        <v>10</v>
      </c>
      <c r="R1722">
        <f>(EV_DATA[[#This Row],[avg_ev_price_usd]]/EV_DATA[[#This Row],[vehicle_range_km]])</f>
        <v>83.534042553191483</v>
      </c>
      <c r="S1722">
        <f>(EV_DATA[[#This Row],[charging_stations]]/EV_DATA[[#This Row],[ev_sales_units]])*1000</f>
        <v>7103.7042825883091</v>
      </c>
      <c r="T1722" t="s">
        <v>20</v>
      </c>
    </row>
    <row r="1723" spans="1:20" x14ac:dyDescent="0.3">
      <c r="A1723" t="s">
        <v>1766</v>
      </c>
      <c r="B1723" t="s">
        <v>49</v>
      </c>
      <c r="C1723" t="s">
        <v>23</v>
      </c>
      <c r="D1723" t="s">
        <v>47</v>
      </c>
      <c r="E1723" t="s">
        <v>37</v>
      </c>
      <c r="F1723">
        <v>65914</v>
      </c>
      <c r="G1723">
        <v>107</v>
      </c>
      <c r="H1723">
        <v>424</v>
      </c>
      <c r="I1723">
        <v>0.71</v>
      </c>
      <c r="J1723">
        <v>92436</v>
      </c>
      <c r="K1723">
        <v>32190</v>
      </c>
      <c r="L1723">
        <v>18.600000000000001</v>
      </c>
      <c r="M1723">
        <v>14.8</v>
      </c>
      <c r="N1723">
        <v>184.5</v>
      </c>
      <c r="O1723">
        <v>2026</v>
      </c>
      <c r="P1723">
        <f>EV_DATA[[#This Row],[avg_ev_price_usd]]*EV_DATA[[#This Row],[ev_sales_units]]</f>
        <v>2121771660</v>
      </c>
      <c r="Q1723">
        <f>(EV_DATA[[#This Row],[vehicle_range_km]]/EV_DATA[[#This Row],[battery_capacity_kwh]])</f>
        <v>3.9626168224299065</v>
      </c>
      <c r="R1723">
        <f>(EV_DATA[[#This Row],[avg_ev_price_usd]]/EV_DATA[[#This Row],[vehicle_range_km]])</f>
        <v>75.919811320754718</v>
      </c>
      <c r="S1723">
        <f>(EV_DATA[[#This Row],[charging_stations]]/EV_DATA[[#This Row],[ev_sales_units]])*1000</f>
        <v>1402.372788785387</v>
      </c>
      <c r="T1723" t="s">
        <v>34</v>
      </c>
    </row>
    <row r="1724" spans="1:20" x14ac:dyDescent="0.3">
      <c r="A1724" t="s">
        <v>1767</v>
      </c>
      <c r="B1724" t="s">
        <v>42</v>
      </c>
      <c r="C1724" t="s">
        <v>17</v>
      </c>
      <c r="D1724" t="s">
        <v>29</v>
      </c>
      <c r="E1724" t="s">
        <v>37</v>
      </c>
      <c r="F1724">
        <v>88709</v>
      </c>
      <c r="G1724">
        <v>86</v>
      </c>
      <c r="H1724">
        <v>305</v>
      </c>
      <c r="I1724">
        <v>0.66</v>
      </c>
      <c r="J1724">
        <v>64330</v>
      </c>
      <c r="K1724">
        <v>65868</v>
      </c>
      <c r="L1724">
        <v>15</v>
      </c>
      <c r="M1724">
        <v>10.5</v>
      </c>
      <c r="N1724">
        <v>215.1</v>
      </c>
      <c r="O1724">
        <v>2026</v>
      </c>
      <c r="P1724">
        <f>EV_DATA[[#This Row],[avg_ev_price_usd]]*EV_DATA[[#This Row],[ev_sales_units]]</f>
        <v>5843084412</v>
      </c>
      <c r="Q1724">
        <f>(EV_DATA[[#This Row],[vehicle_range_km]]/EV_DATA[[#This Row],[battery_capacity_kwh]])</f>
        <v>3.5465116279069768</v>
      </c>
      <c r="R1724">
        <f>(EV_DATA[[#This Row],[avg_ev_price_usd]]/EV_DATA[[#This Row],[vehicle_range_km]])</f>
        <v>215.96065573770491</v>
      </c>
      <c r="S1724">
        <f>(EV_DATA[[#This Row],[charging_stations]]/EV_DATA[[#This Row],[ev_sales_units]])*1000</f>
        <v>725.18008319336263</v>
      </c>
      <c r="T1724" t="s">
        <v>34</v>
      </c>
    </row>
    <row r="1725" spans="1:20" x14ac:dyDescent="0.3">
      <c r="A1725" t="s">
        <v>1768</v>
      </c>
      <c r="B1725" t="s">
        <v>39</v>
      </c>
      <c r="C1725" t="s">
        <v>40</v>
      </c>
      <c r="D1725" t="s">
        <v>47</v>
      </c>
      <c r="E1725" t="s">
        <v>25</v>
      </c>
      <c r="F1725">
        <v>301365</v>
      </c>
      <c r="G1725">
        <v>104</v>
      </c>
      <c r="H1725">
        <v>598</v>
      </c>
      <c r="I1725">
        <v>1.03</v>
      </c>
      <c r="J1725">
        <v>174708</v>
      </c>
      <c r="K1725">
        <v>79354</v>
      </c>
      <c r="L1725">
        <v>20.5</v>
      </c>
      <c r="M1725">
        <v>49.3</v>
      </c>
      <c r="N1725">
        <v>237.2</v>
      </c>
      <c r="O1725">
        <v>2026</v>
      </c>
      <c r="P1725">
        <f>EV_DATA[[#This Row],[avg_ev_price_usd]]*EV_DATA[[#This Row],[ev_sales_units]]</f>
        <v>23914518210</v>
      </c>
      <c r="Q1725">
        <f>(EV_DATA[[#This Row],[vehicle_range_km]]/EV_DATA[[#This Row],[battery_capacity_kwh]])</f>
        <v>5.75</v>
      </c>
      <c r="R1725">
        <f>(EV_DATA[[#This Row],[avg_ev_price_usd]]/EV_DATA[[#This Row],[vehicle_range_km]])</f>
        <v>132.69899665551839</v>
      </c>
      <c r="S1725">
        <f>(EV_DATA[[#This Row],[charging_stations]]/EV_DATA[[#This Row],[ev_sales_units]])*1000</f>
        <v>579.72226370016426</v>
      </c>
      <c r="T1725" t="s">
        <v>34</v>
      </c>
    </row>
    <row r="1726" spans="1:20" x14ac:dyDescent="0.3">
      <c r="A1726" t="s">
        <v>1769</v>
      </c>
      <c r="B1726" t="s">
        <v>39</v>
      </c>
      <c r="C1726" t="s">
        <v>40</v>
      </c>
      <c r="D1726" t="s">
        <v>72</v>
      </c>
      <c r="E1726" t="s">
        <v>19</v>
      </c>
      <c r="F1726">
        <v>878462</v>
      </c>
      <c r="G1726">
        <v>113</v>
      </c>
      <c r="H1726">
        <v>649</v>
      </c>
      <c r="I1726">
        <v>2.41</v>
      </c>
      <c r="J1726">
        <v>152266</v>
      </c>
      <c r="K1726">
        <v>81583</v>
      </c>
      <c r="L1726">
        <v>12.8</v>
      </c>
      <c r="M1726">
        <v>32.799999999999997</v>
      </c>
      <c r="N1726">
        <v>272.7</v>
      </c>
      <c r="O1726">
        <v>2026</v>
      </c>
      <c r="P1726">
        <f>EV_DATA[[#This Row],[avg_ev_price_usd]]*EV_DATA[[#This Row],[ev_sales_units]]</f>
        <v>71667565346</v>
      </c>
      <c r="Q1726">
        <f>(EV_DATA[[#This Row],[vehicle_range_km]]/EV_DATA[[#This Row],[battery_capacity_kwh]])</f>
        <v>5.7433628318584073</v>
      </c>
      <c r="R1726">
        <f>(EV_DATA[[#This Row],[avg_ev_price_usd]]/EV_DATA[[#This Row],[vehicle_range_km]])</f>
        <v>125.70570107858244</v>
      </c>
      <c r="S1726">
        <f>(EV_DATA[[#This Row],[charging_stations]]/EV_DATA[[#This Row],[ev_sales_units]])*1000</f>
        <v>173.33248336296847</v>
      </c>
      <c r="T1726" t="s">
        <v>20</v>
      </c>
    </row>
    <row r="1727" spans="1:20" x14ac:dyDescent="0.3">
      <c r="A1727" t="s">
        <v>1770</v>
      </c>
      <c r="B1727" t="s">
        <v>61</v>
      </c>
      <c r="C1727" t="s">
        <v>40</v>
      </c>
      <c r="D1727" t="s">
        <v>58</v>
      </c>
      <c r="E1727" t="s">
        <v>25</v>
      </c>
      <c r="F1727">
        <v>102255</v>
      </c>
      <c r="G1727">
        <v>106</v>
      </c>
      <c r="H1727">
        <v>307</v>
      </c>
      <c r="I1727">
        <v>2.71</v>
      </c>
      <c r="J1727">
        <v>20908</v>
      </c>
      <c r="K1727">
        <v>50900</v>
      </c>
      <c r="L1727">
        <v>23.6</v>
      </c>
      <c r="M1727">
        <v>26.1</v>
      </c>
      <c r="N1727">
        <v>227.7</v>
      </c>
      <c r="O1727">
        <v>2026</v>
      </c>
      <c r="P1727">
        <f>EV_DATA[[#This Row],[avg_ev_price_usd]]*EV_DATA[[#This Row],[ev_sales_units]]</f>
        <v>5204779500</v>
      </c>
      <c r="Q1727">
        <f>(EV_DATA[[#This Row],[vehicle_range_km]]/EV_DATA[[#This Row],[battery_capacity_kwh]])</f>
        <v>2.8962264150943398</v>
      </c>
      <c r="R1727">
        <f>(EV_DATA[[#This Row],[avg_ev_price_usd]]/EV_DATA[[#This Row],[vehicle_range_km]])</f>
        <v>165.79804560260587</v>
      </c>
      <c r="S1727">
        <f>(EV_DATA[[#This Row],[charging_stations]]/EV_DATA[[#This Row],[ev_sales_units]])*1000</f>
        <v>204.46921910909003</v>
      </c>
      <c r="T1727" t="s">
        <v>20</v>
      </c>
    </row>
    <row r="1728" spans="1:20" x14ac:dyDescent="0.3">
      <c r="A1728" t="s">
        <v>1771</v>
      </c>
      <c r="B1728" t="s">
        <v>22</v>
      </c>
      <c r="C1728" t="s">
        <v>23</v>
      </c>
      <c r="D1728" t="s">
        <v>31</v>
      </c>
      <c r="E1728" t="s">
        <v>19</v>
      </c>
      <c r="F1728">
        <v>234835</v>
      </c>
      <c r="G1728">
        <v>78</v>
      </c>
      <c r="H1728">
        <v>585</v>
      </c>
      <c r="I1728">
        <v>1.53</v>
      </c>
      <c r="J1728">
        <v>123467</v>
      </c>
      <c r="K1728">
        <v>25753</v>
      </c>
      <c r="L1728">
        <v>17.100000000000001</v>
      </c>
      <c r="M1728">
        <v>49.8</v>
      </c>
      <c r="N1728">
        <v>125.6</v>
      </c>
      <c r="O1728">
        <v>2026</v>
      </c>
      <c r="P1728">
        <f>EV_DATA[[#This Row],[avg_ev_price_usd]]*EV_DATA[[#This Row],[ev_sales_units]]</f>
        <v>6047705755</v>
      </c>
      <c r="Q1728">
        <f>(EV_DATA[[#This Row],[vehicle_range_km]]/EV_DATA[[#This Row],[battery_capacity_kwh]])</f>
        <v>7.5</v>
      </c>
      <c r="R1728">
        <f>(EV_DATA[[#This Row],[avg_ev_price_usd]]/EV_DATA[[#This Row],[vehicle_range_km]])</f>
        <v>44.022222222222226</v>
      </c>
      <c r="S1728">
        <f>(EV_DATA[[#This Row],[charging_stations]]/EV_DATA[[#This Row],[ev_sales_units]])*1000</f>
        <v>525.76064044967745</v>
      </c>
      <c r="T1728" t="s">
        <v>34</v>
      </c>
    </row>
    <row r="1729" spans="1:20" x14ac:dyDescent="0.3">
      <c r="A1729" t="s">
        <v>1772</v>
      </c>
      <c r="B1729" t="s">
        <v>27</v>
      </c>
      <c r="C1729" t="s">
        <v>28</v>
      </c>
      <c r="D1729" t="s">
        <v>31</v>
      </c>
      <c r="E1729" t="s">
        <v>33</v>
      </c>
      <c r="F1729">
        <v>554168</v>
      </c>
      <c r="G1729">
        <v>66</v>
      </c>
      <c r="H1729">
        <v>533</v>
      </c>
      <c r="I1729">
        <v>1.69</v>
      </c>
      <c r="J1729">
        <v>90882</v>
      </c>
      <c r="K1729">
        <v>34677</v>
      </c>
      <c r="L1729">
        <v>22.4</v>
      </c>
      <c r="M1729">
        <v>60.9</v>
      </c>
      <c r="N1729">
        <v>99.9</v>
      </c>
      <c r="O1729">
        <v>2026</v>
      </c>
      <c r="P1729">
        <f>EV_DATA[[#This Row],[avg_ev_price_usd]]*EV_DATA[[#This Row],[ev_sales_units]]</f>
        <v>19216883736</v>
      </c>
      <c r="Q1729">
        <f>(EV_DATA[[#This Row],[vehicle_range_km]]/EV_DATA[[#This Row],[battery_capacity_kwh]])</f>
        <v>8.0757575757575761</v>
      </c>
      <c r="R1729">
        <f>(EV_DATA[[#This Row],[avg_ev_price_usd]]/EV_DATA[[#This Row],[vehicle_range_km]])</f>
        <v>65.060037523452152</v>
      </c>
      <c r="S1729">
        <f>(EV_DATA[[#This Row],[charging_stations]]/EV_DATA[[#This Row],[ev_sales_units]])*1000</f>
        <v>163.99719940523451</v>
      </c>
      <c r="T1729" t="s">
        <v>34</v>
      </c>
    </row>
    <row r="1730" spans="1:20" x14ac:dyDescent="0.3">
      <c r="A1730" t="s">
        <v>1773</v>
      </c>
      <c r="B1730" t="s">
        <v>61</v>
      </c>
      <c r="C1730" t="s">
        <v>40</v>
      </c>
      <c r="D1730" t="s">
        <v>24</v>
      </c>
      <c r="E1730" t="s">
        <v>33</v>
      </c>
      <c r="F1730">
        <v>572907</v>
      </c>
      <c r="G1730">
        <v>44</v>
      </c>
      <c r="H1730">
        <v>429</v>
      </c>
      <c r="I1730">
        <v>2.16</v>
      </c>
      <c r="J1730">
        <v>160978</v>
      </c>
      <c r="K1730">
        <v>74730</v>
      </c>
      <c r="L1730">
        <v>24.3</v>
      </c>
      <c r="M1730">
        <v>30.8</v>
      </c>
      <c r="N1730">
        <v>32.5</v>
      </c>
      <c r="O1730">
        <v>2026</v>
      </c>
      <c r="P1730">
        <f>EV_DATA[[#This Row],[avg_ev_price_usd]]*EV_DATA[[#This Row],[ev_sales_units]]</f>
        <v>42813340110</v>
      </c>
      <c r="Q1730">
        <f>(EV_DATA[[#This Row],[vehicle_range_km]]/EV_DATA[[#This Row],[battery_capacity_kwh]])</f>
        <v>9.75</v>
      </c>
      <c r="R1730">
        <f>(EV_DATA[[#This Row],[avg_ev_price_usd]]/EV_DATA[[#This Row],[vehicle_range_km]])</f>
        <v>174.19580419580419</v>
      </c>
      <c r="S1730">
        <f>(EV_DATA[[#This Row],[charging_stations]]/EV_DATA[[#This Row],[ev_sales_units]])*1000</f>
        <v>280.98452279340273</v>
      </c>
      <c r="T1730" t="s">
        <v>34</v>
      </c>
    </row>
    <row r="1731" spans="1:20" x14ac:dyDescent="0.3">
      <c r="A1731" t="s">
        <v>1774</v>
      </c>
      <c r="B1731" t="s">
        <v>22</v>
      </c>
      <c r="C1731" t="s">
        <v>23</v>
      </c>
      <c r="D1731" t="s">
        <v>36</v>
      </c>
      <c r="E1731" t="s">
        <v>37</v>
      </c>
      <c r="F1731">
        <v>135611</v>
      </c>
      <c r="G1731">
        <v>49</v>
      </c>
      <c r="H1731">
        <v>282</v>
      </c>
      <c r="I1731">
        <v>1.51</v>
      </c>
      <c r="J1731">
        <v>91990</v>
      </c>
      <c r="K1731">
        <v>45603</v>
      </c>
      <c r="L1731">
        <v>14.2</v>
      </c>
      <c r="M1731">
        <v>30.7</v>
      </c>
      <c r="N1731">
        <v>117.8</v>
      </c>
      <c r="O1731">
        <v>2026</v>
      </c>
      <c r="P1731">
        <f>EV_DATA[[#This Row],[avg_ev_price_usd]]*EV_DATA[[#This Row],[ev_sales_units]]</f>
        <v>6184268433</v>
      </c>
      <c r="Q1731">
        <f>(EV_DATA[[#This Row],[vehicle_range_km]]/EV_DATA[[#This Row],[battery_capacity_kwh]])</f>
        <v>5.7551020408163263</v>
      </c>
      <c r="R1731">
        <f>(EV_DATA[[#This Row],[avg_ev_price_usd]]/EV_DATA[[#This Row],[vehicle_range_km]])</f>
        <v>161.71276595744681</v>
      </c>
      <c r="S1731">
        <f>(EV_DATA[[#This Row],[charging_stations]]/EV_DATA[[#This Row],[ev_sales_units]])*1000</f>
        <v>678.33730302114134</v>
      </c>
      <c r="T1731" t="s">
        <v>34</v>
      </c>
    </row>
    <row r="1732" spans="1:20" x14ac:dyDescent="0.3">
      <c r="A1732" t="s">
        <v>1775</v>
      </c>
      <c r="B1732" t="s">
        <v>49</v>
      </c>
      <c r="C1732" t="s">
        <v>23</v>
      </c>
      <c r="D1732" t="s">
        <v>43</v>
      </c>
      <c r="E1732" t="s">
        <v>33</v>
      </c>
      <c r="F1732">
        <v>59602</v>
      </c>
      <c r="G1732">
        <v>56</v>
      </c>
      <c r="H1732">
        <v>441</v>
      </c>
      <c r="I1732">
        <v>1.68</v>
      </c>
      <c r="J1732">
        <v>7290</v>
      </c>
      <c r="K1732">
        <v>82016</v>
      </c>
      <c r="L1732">
        <v>16</v>
      </c>
      <c r="M1732">
        <v>35.799999999999997</v>
      </c>
      <c r="N1732">
        <v>96.9</v>
      </c>
      <c r="O1732">
        <v>2026</v>
      </c>
      <c r="P1732">
        <f>EV_DATA[[#This Row],[avg_ev_price_usd]]*EV_DATA[[#This Row],[ev_sales_units]]</f>
        <v>4888317632</v>
      </c>
      <c r="Q1732">
        <f>(EV_DATA[[#This Row],[vehicle_range_km]]/EV_DATA[[#This Row],[battery_capacity_kwh]])</f>
        <v>7.875</v>
      </c>
      <c r="R1732">
        <f>(EV_DATA[[#This Row],[avg_ev_price_usd]]/EV_DATA[[#This Row],[vehicle_range_km]])</f>
        <v>185.97732426303855</v>
      </c>
      <c r="S1732">
        <f>(EV_DATA[[#This Row],[charging_stations]]/EV_DATA[[#This Row],[ev_sales_units]])*1000</f>
        <v>122.3113318345022</v>
      </c>
      <c r="T1732" t="s">
        <v>34</v>
      </c>
    </row>
    <row r="1733" spans="1:20" x14ac:dyDescent="0.3">
      <c r="A1733" t="s">
        <v>1776</v>
      </c>
      <c r="B1733" t="s">
        <v>49</v>
      </c>
      <c r="C1733" t="s">
        <v>23</v>
      </c>
      <c r="D1733" t="s">
        <v>29</v>
      </c>
      <c r="E1733" t="s">
        <v>25</v>
      </c>
      <c r="F1733">
        <v>674988</v>
      </c>
      <c r="G1733">
        <v>115</v>
      </c>
      <c r="H1733">
        <v>556</v>
      </c>
      <c r="I1733">
        <v>0.91</v>
      </c>
      <c r="J1733">
        <v>170458</v>
      </c>
      <c r="K1733">
        <v>63915</v>
      </c>
      <c r="L1733">
        <v>22</v>
      </c>
      <c r="M1733">
        <v>54.3</v>
      </c>
      <c r="N1733">
        <v>32</v>
      </c>
      <c r="O1733">
        <v>2026</v>
      </c>
      <c r="P1733">
        <f>EV_DATA[[#This Row],[avg_ev_price_usd]]*EV_DATA[[#This Row],[ev_sales_units]]</f>
        <v>43141858020</v>
      </c>
      <c r="Q1733">
        <f>(EV_DATA[[#This Row],[vehicle_range_km]]/EV_DATA[[#This Row],[battery_capacity_kwh]])</f>
        <v>4.8347826086956518</v>
      </c>
      <c r="R1733">
        <f>(EV_DATA[[#This Row],[avg_ev_price_usd]]/EV_DATA[[#This Row],[vehicle_range_km]])</f>
        <v>114.95503597122303</v>
      </c>
      <c r="S1733">
        <f>(EV_DATA[[#This Row],[charging_stations]]/EV_DATA[[#This Row],[ev_sales_units]])*1000</f>
        <v>252.53485987899043</v>
      </c>
      <c r="T1733" t="s">
        <v>34</v>
      </c>
    </row>
    <row r="1734" spans="1:20" x14ac:dyDescent="0.3">
      <c r="A1734" t="s">
        <v>1777</v>
      </c>
      <c r="B1734" t="s">
        <v>66</v>
      </c>
      <c r="C1734" t="s">
        <v>17</v>
      </c>
      <c r="D1734" t="s">
        <v>29</v>
      </c>
      <c r="E1734" t="s">
        <v>25</v>
      </c>
      <c r="F1734">
        <v>120496</v>
      </c>
      <c r="G1734">
        <v>61</v>
      </c>
      <c r="H1734">
        <v>613</v>
      </c>
      <c r="I1734">
        <v>2.74</v>
      </c>
      <c r="J1734">
        <v>28817</v>
      </c>
      <c r="K1734">
        <v>34452</v>
      </c>
      <c r="L1734">
        <v>13.8</v>
      </c>
      <c r="M1734">
        <v>24.3</v>
      </c>
      <c r="N1734">
        <v>129.69999999999999</v>
      </c>
      <c r="O1734">
        <v>2026</v>
      </c>
      <c r="P1734">
        <f>EV_DATA[[#This Row],[avg_ev_price_usd]]*EV_DATA[[#This Row],[ev_sales_units]]</f>
        <v>4151328192</v>
      </c>
      <c r="Q1734">
        <f>(EV_DATA[[#This Row],[vehicle_range_km]]/EV_DATA[[#This Row],[battery_capacity_kwh]])</f>
        <v>10.049180327868852</v>
      </c>
      <c r="R1734">
        <f>(EV_DATA[[#This Row],[avg_ev_price_usd]]/EV_DATA[[#This Row],[vehicle_range_km]])</f>
        <v>56.202283849918437</v>
      </c>
      <c r="S1734">
        <f>(EV_DATA[[#This Row],[charging_stations]]/EV_DATA[[#This Row],[ev_sales_units]])*1000</f>
        <v>239.15316691010491</v>
      </c>
      <c r="T1734" t="s">
        <v>20</v>
      </c>
    </row>
    <row r="1735" spans="1:20" x14ac:dyDescent="0.3">
      <c r="A1735" t="s">
        <v>1778</v>
      </c>
      <c r="B1735" t="s">
        <v>22</v>
      </c>
      <c r="C1735" t="s">
        <v>23</v>
      </c>
      <c r="D1735" t="s">
        <v>31</v>
      </c>
      <c r="E1735" t="s">
        <v>33</v>
      </c>
      <c r="F1735">
        <v>779177</v>
      </c>
      <c r="G1735">
        <v>100</v>
      </c>
      <c r="H1735">
        <v>441</v>
      </c>
      <c r="I1735">
        <v>0.98</v>
      </c>
      <c r="J1735">
        <v>187120</v>
      </c>
      <c r="K1735">
        <v>56914</v>
      </c>
      <c r="L1735">
        <v>16.399999999999999</v>
      </c>
      <c r="M1735">
        <v>41.2</v>
      </c>
      <c r="N1735">
        <v>248.6</v>
      </c>
      <c r="O1735">
        <v>2026</v>
      </c>
      <c r="P1735">
        <f>EV_DATA[[#This Row],[avg_ev_price_usd]]*EV_DATA[[#This Row],[ev_sales_units]]</f>
        <v>44346079778</v>
      </c>
      <c r="Q1735">
        <f>(EV_DATA[[#This Row],[vehicle_range_km]]/EV_DATA[[#This Row],[battery_capacity_kwh]])</f>
        <v>4.41</v>
      </c>
      <c r="R1735">
        <f>(EV_DATA[[#This Row],[avg_ev_price_usd]]/EV_DATA[[#This Row],[vehicle_range_km]])</f>
        <v>129.05668934240362</v>
      </c>
      <c r="S1735">
        <f>(EV_DATA[[#This Row],[charging_stations]]/EV_DATA[[#This Row],[ev_sales_units]])*1000</f>
        <v>240.15082580722992</v>
      </c>
      <c r="T1735" t="s">
        <v>34</v>
      </c>
    </row>
    <row r="1736" spans="1:20" x14ac:dyDescent="0.3">
      <c r="A1736" t="s">
        <v>1779</v>
      </c>
      <c r="B1736" t="s">
        <v>27</v>
      </c>
      <c r="C1736" t="s">
        <v>28</v>
      </c>
      <c r="D1736" t="s">
        <v>29</v>
      </c>
      <c r="E1736" t="s">
        <v>37</v>
      </c>
      <c r="F1736">
        <v>212240</v>
      </c>
      <c r="G1736">
        <v>67</v>
      </c>
      <c r="H1736">
        <v>548</v>
      </c>
      <c r="I1736">
        <v>2.66</v>
      </c>
      <c r="J1736">
        <v>13947</v>
      </c>
      <c r="K1736">
        <v>57392</v>
      </c>
      <c r="L1736">
        <v>24.4</v>
      </c>
      <c r="M1736">
        <v>25.2</v>
      </c>
      <c r="N1736">
        <v>23</v>
      </c>
      <c r="O1736">
        <v>2026</v>
      </c>
      <c r="P1736">
        <f>EV_DATA[[#This Row],[avg_ev_price_usd]]*EV_DATA[[#This Row],[ev_sales_units]]</f>
        <v>12180878080</v>
      </c>
      <c r="Q1736">
        <f>(EV_DATA[[#This Row],[vehicle_range_km]]/EV_DATA[[#This Row],[battery_capacity_kwh]])</f>
        <v>8.1791044776119399</v>
      </c>
      <c r="R1736">
        <f>(EV_DATA[[#This Row],[avg_ev_price_usd]]/EV_DATA[[#This Row],[vehicle_range_km]])</f>
        <v>104.72992700729927</v>
      </c>
      <c r="S1736">
        <f>(EV_DATA[[#This Row],[charging_stations]]/EV_DATA[[#This Row],[ev_sales_units]])*1000</f>
        <v>65.713343384847349</v>
      </c>
      <c r="T1736" t="s">
        <v>34</v>
      </c>
    </row>
    <row r="1737" spans="1:20" x14ac:dyDescent="0.3">
      <c r="A1737" t="s">
        <v>1780</v>
      </c>
      <c r="B1737" t="s">
        <v>61</v>
      </c>
      <c r="C1737" t="s">
        <v>40</v>
      </c>
      <c r="D1737" t="s">
        <v>43</v>
      </c>
      <c r="E1737" t="s">
        <v>37</v>
      </c>
      <c r="F1737">
        <v>136950</v>
      </c>
      <c r="G1737">
        <v>67</v>
      </c>
      <c r="H1737">
        <v>554</v>
      </c>
      <c r="I1737">
        <v>1.35</v>
      </c>
      <c r="J1737">
        <v>68447</v>
      </c>
      <c r="K1737">
        <v>76299</v>
      </c>
      <c r="L1737">
        <v>22.4</v>
      </c>
      <c r="M1737">
        <v>45.3</v>
      </c>
      <c r="N1737">
        <v>102.1</v>
      </c>
      <c r="O1737">
        <v>2026</v>
      </c>
      <c r="P1737">
        <f>EV_DATA[[#This Row],[avg_ev_price_usd]]*EV_DATA[[#This Row],[ev_sales_units]]</f>
        <v>10449148050</v>
      </c>
      <c r="Q1737">
        <f>(EV_DATA[[#This Row],[vehicle_range_km]]/EV_DATA[[#This Row],[battery_capacity_kwh]])</f>
        <v>8.2686567164179099</v>
      </c>
      <c r="R1737">
        <f>(EV_DATA[[#This Row],[avg_ev_price_usd]]/EV_DATA[[#This Row],[vehicle_range_km]])</f>
        <v>137.72382671480145</v>
      </c>
      <c r="S1737">
        <f>(EV_DATA[[#This Row],[charging_stations]]/EV_DATA[[#This Row],[ev_sales_units]])*1000</f>
        <v>499.7955458196422</v>
      </c>
      <c r="T1737" t="s">
        <v>34</v>
      </c>
    </row>
    <row r="1738" spans="1:20" x14ac:dyDescent="0.3">
      <c r="A1738" t="s">
        <v>1781</v>
      </c>
      <c r="B1738" t="s">
        <v>27</v>
      </c>
      <c r="C1738" t="s">
        <v>28</v>
      </c>
      <c r="D1738" t="s">
        <v>31</v>
      </c>
      <c r="E1738" t="s">
        <v>37</v>
      </c>
      <c r="F1738">
        <v>385941</v>
      </c>
      <c r="G1738">
        <v>43</v>
      </c>
      <c r="H1738">
        <v>516</v>
      </c>
      <c r="I1738">
        <v>2.39</v>
      </c>
      <c r="J1738">
        <v>142600</v>
      </c>
      <c r="K1738">
        <v>58355</v>
      </c>
      <c r="L1738">
        <v>22.7</v>
      </c>
      <c r="M1738">
        <v>6.3</v>
      </c>
      <c r="N1738">
        <v>81.099999999999994</v>
      </c>
      <c r="O1738">
        <v>2026</v>
      </c>
      <c r="P1738">
        <f>EV_DATA[[#This Row],[avg_ev_price_usd]]*EV_DATA[[#This Row],[ev_sales_units]]</f>
        <v>22521587055</v>
      </c>
      <c r="Q1738">
        <f>(EV_DATA[[#This Row],[vehicle_range_km]]/EV_DATA[[#This Row],[battery_capacity_kwh]])</f>
        <v>12</v>
      </c>
      <c r="R1738">
        <f>(EV_DATA[[#This Row],[avg_ev_price_usd]]/EV_DATA[[#This Row],[vehicle_range_km]])</f>
        <v>113.09108527131782</v>
      </c>
      <c r="S1738">
        <f>(EV_DATA[[#This Row],[charging_stations]]/EV_DATA[[#This Row],[ev_sales_units]])*1000</f>
        <v>369.48652773351364</v>
      </c>
      <c r="T1738" t="s">
        <v>20</v>
      </c>
    </row>
    <row r="1739" spans="1:20" x14ac:dyDescent="0.3">
      <c r="A1739" t="s">
        <v>1782</v>
      </c>
      <c r="B1739" t="s">
        <v>49</v>
      </c>
      <c r="C1739" t="s">
        <v>23</v>
      </c>
      <c r="D1739" t="s">
        <v>58</v>
      </c>
      <c r="E1739" t="s">
        <v>37</v>
      </c>
      <c r="F1739">
        <v>644148</v>
      </c>
      <c r="G1739">
        <v>80</v>
      </c>
      <c r="H1739">
        <v>601</v>
      </c>
      <c r="I1739">
        <v>0.8</v>
      </c>
      <c r="J1739">
        <v>57661</v>
      </c>
      <c r="K1739">
        <v>39178</v>
      </c>
      <c r="L1739">
        <v>16.100000000000001</v>
      </c>
      <c r="M1739">
        <v>16.600000000000001</v>
      </c>
      <c r="N1739">
        <v>246.8</v>
      </c>
      <c r="O1739">
        <v>2026</v>
      </c>
      <c r="P1739">
        <f>EV_DATA[[#This Row],[avg_ev_price_usd]]*EV_DATA[[#This Row],[ev_sales_units]]</f>
        <v>25236430344</v>
      </c>
      <c r="Q1739">
        <f>(EV_DATA[[#This Row],[vehicle_range_km]]/EV_DATA[[#This Row],[battery_capacity_kwh]])</f>
        <v>7.5125000000000002</v>
      </c>
      <c r="R1739">
        <f>(EV_DATA[[#This Row],[avg_ev_price_usd]]/EV_DATA[[#This Row],[vehicle_range_km]])</f>
        <v>65.188019966722123</v>
      </c>
      <c r="S1739">
        <f>(EV_DATA[[#This Row],[charging_stations]]/EV_DATA[[#This Row],[ev_sales_units]])*1000</f>
        <v>89.51514248278346</v>
      </c>
      <c r="T1739" t="s">
        <v>34</v>
      </c>
    </row>
    <row r="1740" spans="1:20" x14ac:dyDescent="0.3">
      <c r="A1740" t="s">
        <v>1783</v>
      </c>
      <c r="B1740" t="s">
        <v>61</v>
      </c>
      <c r="C1740" t="s">
        <v>40</v>
      </c>
      <c r="D1740" t="s">
        <v>45</v>
      </c>
      <c r="E1740" t="s">
        <v>33</v>
      </c>
      <c r="F1740">
        <v>769693</v>
      </c>
      <c r="G1740">
        <v>76</v>
      </c>
      <c r="H1740">
        <v>491</v>
      </c>
      <c r="I1740">
        <v>1.06</v>
      </c>
      <c r="J1740">
        <v>50307</v>
      </c>
      <c r="K1740">
        <v>65810</v>
      </c>
      <c r="L1740">
        <v>13.5</v>
      </c>
      <c r="M1740">
        <v>26.3</v>
      </c>
      <c r="N1740">
        <v>263.89999999999998</v>
      </c>
      <c r="O1740">
        <v>2026</v>
      </c>
      <c r="P1740">
        <f>EV_DATA[[#This Row],[avg_ev_price_usd]]*EV_DATA[[#This Row],[ev_sales_units]]</f>
        <v>50653496330</v>
      </c>
      <c r="Q1740">
        <f>(EV_DATA[[#This Row],[vehicle_range_km]]/EV_DATA[[#This Row],[battery_capacity_kwh]])</f>
        <v>6.4605263157894735</v>
      </c>
      <c r="R1740">
        <f>(EV_DATA[[#This Row],[avg_ev_price_usd]]/EV_DATA[[#This Row],[vehicle_range_km]])</f>
        <v>134.03258655804481</v>
      </c>
      <c r="S1740">
        <f>(EV_DATA[[#This Row],[charging_stations]]/EV_DATA[[#This Row],[ev_sales_units]])*1000</f>
        <v>65.359825280988659</v>
      </c>
      <c r="T1740" t="s">
        <v>34</v>
      </c>
    </row>
    <row r="1741" spans="1:20" x14ac:dyDescent="0.3">
      <c r="A1741" t="s">
        <v>1784</v>
      </c>
      <c r="B1741" t="s">
        <v>42</v>
      </c>
      <c r="C1741" t="s">
        <v>17</v>
      </c>
      <c r="D1741" t="s">
        <v>58</v>
      </c>
      <c r="E1741" t="s">
        <v>25</v>
      </c>
      <c r="F1741">
        <v>665006</v>
      </c>
      <c r="G1741">
        <v>67</v>
      </c>
      <c r="H1741">
        <v>538</v>
      </c>
      <c r="I1741">
        <v>1.75</v>
      </c>
      <c r="J1741">
        <v>84633</v>
      </c>
      <c r="K1741">
        <v>37039</v>
      </c>
      <c r="L1741">
        <v>18.100000000000001</v>
      </c>
      <c r="M1741">
        <v>33.299999999999997</v>
      </c>
      <c r="N1741">
        <v>211.8</v>
      </c>
      <c r="O1741">
        <v>2026</v>
      </c>
      <c r="P1741">
        <f>EV_DATA[[#This Row],[avg_ev_price_usd]]*EV_DATA[[#This Row],[ev_sales_units]]</f>
        <v>24631157234</v>
      </c>
      <c r="Q1741">
        <f>(EV_DATA[[#This Row],[vehicle_range_km]]/EV_DATA[[#This Row],[battery_capacity_kwh]])</f>
        <v>8.0298507462686572</v>
      </c>
      <c r="R1741">
        <f>(EV_DATA[[#This Row],[avg_ev_price_usd]]/EV_DATA[[#This Row],[vehicle_range_km]])</f>
        <v>68.8457249070632</v>
      </c>
      <c r="S1741">
        <f>(EV_DATA[[#This Row],[charging_stations]]/EV_DATA[[#This Row],[ev_sales_units]])*1000</f>
        <v>127.26652090357079</v>
      </c>
      <c r="T1741" t="s">
        <v>34</v>
      </c>
    </row>
    <row r="1742" spans="1:20" x14ac:dyDescent="0.3">
      <c r="A1742" t="s">
        <v>1785</v>
      </c>
      <c r="B1742" t="s">
        <v>61</v>
      </c>
      <c r="C1742" t="s">
        <v>40</v>
      </c>
      <c r="D1742" t="s">
        <v>24</v>
      </c>
      <c r="E1742" t="s">
        <v>19</v>
      </c>
      <c r="F1742">
        <v>124532</v>
      </c>
      <c r="G1742">
        <v>103</v>
      </c>
      <c r="H1742">
        <v>486</v>
      </c>
      <c r="I1742">
        <v>1.97</v>
      </c>
      <c r="J1742">
        <v>104690</v>
      </c>
      <c r="K1742">
        <v>47867</v>
      </c>
      <c r="L1742">
        <v>19.7</v>
      </c>
      <c r="M1742">
        <v>53.5</v>
      </c>
      <c r="N1742">
        <v>103.2</v>
      </c>
      <c r="O1742">
        <v>2026</v>
      </c>
      <c r="P1742">
        <f>EV_DATA[[#This Row],[avg_ev_price_usd]]*EV_DATA[[#This Row],[ev_sales_units]]</f>
        <v>5960973244</v>
      </c>
      <c r="Q1742">
        <f>(EV_DATA[[#This Row],[vehicle_range_km]]/EV_DATA[[#This Row],[battery_capacity_kwh]])</f>
        <v>4.7184466019417473</v>
      </c>
      <c r="R1742">
        <f>(EV_DATA[[#This Row],[avg_ev_price_usd]]/EV_DATA[[#This Row],[vehicle_range_km]])</f>
        <v>98.491769547325106</v>
      </c>
      <c r="S1742">
        <f>(EV_DATA[[#This Row],[charging_stations]]/EV_DATA[[#This Row],[ev_sales_units]])*1000</f>
        <v>840.66745896637008</v>
      </c>
      <c r="T1742" t="s">
        <v>20</v>
      </c>
    </row>
    <row r="1743" spans="1:20" x14ac:dyDescent="0.3">
      <c r="A1743" t="s">
        <v>1786</v>
      </c>
      <c r="B1743" t="s">
        <v>55</v>
      </c>
      <c r="C1743" t="s">
        <v>40</v>
      </c>
      <c r="D1743" t="s">
        <v>36</v>
      </c>
      <c r="E1743" t="s">
        <v>25</v>
      </c>
      <c r="F1743">
        <v>894289</v>
      </c>
      <c r="G1743">
        <v>47</v>
      </c>
      <c r="H1743">
        <v>451</v>
      </c>
      <c r="I1743">
        <v>1.86</v>
      </c>
      <c r="J1743">
        <v>167605</v>
      </c>
      <c r="K1743">
        <v>68381</v>
      </c>
      <c r="L1743">
        <v>17.899999999999999</v>
      </c>
      <c r="M1743">
        <v>15</v>
      </c>
      <c r="N1743">
        <v>188.8</v>
      </c>
      <c r="O1743">
        <v>2026</v>
      </c>
      <c r="P1743">
        <f>EV_DATA[[#This Row],[avg_ev_price_usd]]*EV_DATA[[#This Row],[ev_sales_units]]</f>
        <v>61152376109</v>
      </c>
      <c r="Q1743">
        <f>(EV_DATA[[#This Row],[vehicle_range_km]]/EV_DATA[[#This Row],[battery_capacity_kwh]])</f>
        <v>9.5957446808510642</v>
      </c>
      <c r="R1743">
        <f>(EV_DATA[[#This Row],[avg_ev_price_usd]]/EV_DATA[[#This Row],[vehicle_range_km]])</f>
        <v>151.62084257206209</v>
      </c>
      <c r="S1743">
        <f>(EV_DATA[[#This Row],[charging_stations]]/EV_DATA[[#This Row],[ev_sales_units]])*1000</f>
        <v>187.41704303642334</v>
      </c>
      <c r="T1743" t="s">
        <v>34</v>
      </c>
    </row>
    <row r="1744" spans="1:20" x14ac:dyDescent="0.3">
      <c r="A1744" t="s">
        <v>1787</v>
      </c>
      <c r="B1744" t="s">
        <v>55</v>
      </c>
      <c r="C1744" t="s">
        <v>40</v>
      </c>
      <c r="D1744" t="s">
        <v>72</v>
      </c>
      <c r="E1744" t="s">
        <v>37</v>
      </c>
      <c r="F1744">
        <v>431886</v>
      </c>
      <c r="G1744">
        <v>75</v>
      </c>
      <c r="H1744">
        <v>326</v>
      </c>
      <c r="I1744">
        <v>1.93</v>
      </c>
      <c r="J1744">
        <v>161819</v>
      </c>
      <c r="K1744">
        <v>83287</v>
      </c>
      <c r="L1744">
        <v>12.6</v>
      </c>
      <c r="M1744">
        <v>64.2</v>
      </c>
      <c r="N1744">
        <v>212</v>
      </c>
      <c r="O1744">
        <v>2026</v>
      </c>
      <c r="P1744">
        <f>EV_DATA[[#This Row],[avg_ev_price_usd]]*EV_DATA[[#This Row],[ev_sales_units]]</f>
        <v>35970489282</v>
      </c>
      <c r="Q1744">
        <f>(EV_DATA[[#This Row],[vehicle_range_km]]/EV_DATA[[#This Row],[battery_capacity_kwh]])</f>
        <v>4.3466666666666667</v>
      </c>
      <c r="R1744">
        <f>(EV_DATA[[#This Row],[avg_ev_price_usd]]/EV_DATA[[#This Row],[vehicle_range_km]])</f>
        <v>255.48159509202455</v>
      </c>
      <c r="S1744">
        <f>(EV_DATA[[#This Row],[charging_stations]]/EV_DATA[[#This Row],[ev_sales_units]])*1000</f>
        <v>374.67989237900747</v>
      </c>
      <c r="T1744" t="s">
        <v>34</v>
      </c>
    </row>
    <row r="1745" spans="1:20" x14ac:dyDescent="0.3">
      <c r="A1745" t="s">
        <v>1788</v>
      </c>
      <c r="B1745" t="s">
        <v>49</v>
      </c>
      <c r="C1745" t="s">
        <v>23</v>
      </c>
      <c r="D1745" t="s">
        <v>29</v>
      </c>
      <c r="E1745" t="s">
        <v>33</v>
      </c>
      <c r="F1745">
        <v>793197</v>
      </c>
      <c r="G1745">
        <v>80</v>
      </c>
      <c r="H1745">
        <v>424</v>
      </c>
      <c r="I1745">
        <v>1.1599999999999999</v>
      </c>
      <c r="J1745">
        <v>181076</v>
      </c>
      <c r="K1745">
        <v>73139</v>
      </c>
      <c r="L1745">
        <v>20.2</v>
      </c>
      <c r="M1745">
        <v>33.200000000000003</v>
      </c>
      <c r="N1745">
        <v>41.8</v>
      </c>
      <c r="O1745">
        <v>2026</v>
      </c>
      <c r="P1745">
        <f>EV_DATA[[#This Row],[avg_ev_price_usd]]*EV_DATA[[#This Row],[ev_sales_units]]</f>
        <v>58013635383</v>
      </c>
      <c r="Q1745">
        <f>(EV_DATA[[#This Row],[vehicle_range_km]]/EV_DATA[[#This Row],[battery_capacity_kwh]])</f>
        <v>5.3</v>
      </c>
      <c r="R1745">
        <f>(EV_DATA[[#This Row],[avg_ev_price_usd]]/EV_DATA[[#This Row],[vehicle_range_km]])</f>
        <v>172.49764150943398</v>
      </c>
      <c r="S1745">
        <f>(EV_DATA[[#This Row],[charging_stations]]/EV_DATA[[#This Row],[ev_sales_units]])*1000</f>
        <v>228.28628953463013</v>
      </c>
      <c r="T1745" t="s">
        <v>34</v>
      </c>
    </row>
    <row r="1746" spans="1:20" x14ac:dyDescent="0.3">
      <c r="A1746" t="s">
        <v>1789</v>
      </c>
      <c r="B1746" t="s">
        <v>27</v>
      </c>
      <c r="C1746" t="s">
        <v>28</v>
      </c>
      <c r="D1746" t="s">
        <v>24</v>
      </c>
      <c r="E1746" t="s">
        <v>19</v>
      </c>
      <c r="F1746">
        <v>847274</v>
      </c>
      <c r="G1746">
        <v>81</v>
      </c>
      <c r="H1746">
        <v>496</v>
      </c>
      <c r="I1746">
        <v>2.52</v>
      </c>
      <c r="J1746">
        <v>181142</v>
      </c>
      <c r="K1746">
        <v>26695</v>
      </c>
      <c r="L1746">
        <v>23.4</v>
      </c>
      <c r="M1746">
        <v>54</v>
      </c>
      <c r="N1746">
        <v>126.9</v>
      </c>
      <c r="O1746">
        <v>2026</v>
      </c>
      <c r="P1746">
        <f>EV_DATA[[#This Row],[avg_ev_price_usd]]*EV_DATA[[#This Row],[ev_sales_units]]</f>
        <v>22617979430</v>
      </c>
      <c r="Q1746">
        <f>(EV_DATA[[#This Row],[vehicle_range_km]]/EV_DATA[[#This Row],[battery_capacity_kwh]])</f>
        <v>6.1234567901234565</v>
      </c>
      <c r="R1746">
        <f>(EV_DATA[[#This Row],[avg_ev_price_usd]]/EV_DATA[[#This Row],[vehicle_range_km]])</f>
        <v>53.820564516129032</v>
      </c>
      <c r="S1746">
        <f>(EV_DATA[[#This Row],[charging_stations]]/EV_DATA[[#This Row],[ev_sales_units]])*1000</f>
        <v>213.79388485897124</v>
      </c>
      <c r="T1746" t="s">
        <v>20</v>
      </c>
    </row>
    <row r="1747" spans="1:20" x14ac:dyDescent="0.3">
      <c r="A1747" t="s">
        <v>1790</v>
      </c>
      <c r="B1747" t="s">
        <v>39</v>
      </c>
      <c r="C1747" t="s">
        <v>40</v>
      </c>
      <c r="D1747" t="s">
        <v>24</v>
      </c>
      <c r="E1747" t="s">
        <v>37</v>
      </c>
      <c r="F1747">
        <v>96583</v>
      </c>
      <c r="G1747">
        <v>115</v>
      </c>
      <c r="H1747">
        <v>514</v>
      </c>
      <c r="I1747">
        <v>2.15</v>
      </c>
      <c r="J1747">
        <v>24488</v>
      </c>
      <c r="K1747">
        <v>65482</v>
      </c>
      <c r="L1747">
        <v>13</v>
      </c>
      <c r="M1747">
        <v>14.6</v>
      </c>
      <c r="N1747">
        <v>11.2</v>
      </c>
      <c r="O1747">
        <v>2026</v>
      </c>
      <c r="P1747">
        <f>EV_DATA[[#This Row],[avg_ev_price_usd]]*EV_DATA[[#This Row],[ev_sales_units]]</f>
        <v>6324448006</v>
      </c>
      <c r="Q1747">
        <f>(EV_DATA[[#This Row],[vehicle_range_km]]/EV_DATA[[#This Row],[battery_capacity_kwh]])</f>
        <v>4.4695652173913043</v>
      </c>
      <c r="R1747">
        <f>(EV_DATA[[#This Row],[avg_ev_price_usd]]/EV_DATA[[#This Row],[vehicle_range_km]])</f>
        <v>127.39688715953308</v>
      </c>
      <c r="S1747">
        <f>(EV_DATA[[#This Row],[charging_stations]]/EV_DATA[[#This Row],[ev_sales_units]])*1000</f>
        <v>253.54358427466533</v>
      </c>
      <c r="T1747" t="s">
        <v>34</v>
      </c>
    </row>
    <row r="1748" spans="1:20" x14ac:dyDescent="0.3">
      <c r="A1748" t="s">
        <v>1791</v>
      </c>
      <c r="B1748" t="s">
        <v>55</v>
      </c>
      <c r="C1748" t="s">
        <v>40</v>
      </c>
      <c r="D1748" t="s">
        <v>45</v>
      </c>
      <c r="E1748" t="s">
        <v>19</v>
      </c>
      <c r="F1748">
        <v>369388</v>
      </c>
      <c r="G1748">
        <v>77</v>
      </c>
      <c r="H1748">
        <v>532</v>
      </c>
      <c r="I1748">
        <v>2.83</v>
      </c>
      <c r="J1748">
        <v>132713</v>
      </c>
      <c r="K1748">
        <v>32399</v>
      </c>
      <c r="L1748">
        <v>15.7</v>
      </c>
      <c r="M1748">
        <v>55</v>
      </c>
      <c r="N1748">
        <v>230.6</v>
      </c>
      <c r="O1748">
        <v>2026</v>
      </c>
      <c r="P1748">
        <f>EV_DATA[[#This Row],[avg_ev_price_usd]]*EV_DATA[[#This Row],[ev_sales_units]]</f>
        <v>11967801812</v>
      </c>
      <c r="Q1748">
        <f>(EV_DATA[[#This Row],[vehicle_range_km]]/EV_DATA[[#This Row],[battery_capacity_kwh]])</f>
        <v>6.9090909090909092</v>
      </c>
      <c r="R1748">
        <f>(EV_DATA[[#This Row],[avg_ev_price_usd]]/EV_DATA[[#This Row],[vehicle_range_km]])</f>
        <v>60.900375939849624</v>
      </c>
      <c r="S1748">
        <f>(EV_DATA[[#This Row],[charging_stations]]/EV_DATA[[#This Row],[ev_sales_units]])*1000</f>
        <v>359.27804909742599</v>
      </c>
      <c r="T1748" t="s">
        <v>20</v>
      </c>
    </row>
    <row r="1749" spans="1:20" x14ac:dyDescent="0.3">
      <c r="A1749" t="s">
        <v>1792</v>
      </c>
      <c r="B1749" t="s">
        <v>22</v>
      </c>
      <c r="C1749" t="s">
        <v>23</v>
      </c>
      <c r="D1749" t="s">
        <v>47</v>
      </c>
      <c r="E1749" t="s">
        <v>25</v>
      </c>
      <c r="F1749">
        <v>766737</v>
      </c>
      <c r="G1749">
        <v>116</v>
      </c>
      <c r="H1749">
        <v>509</v>
      </c>
      <c r="I1749">
        <v>2.8</v>
      </c>
      <c r="J1749">
        <v>62642</v>
      </c>
      <c r="K1749">
        <v>36521</v>
      </c>
      <c r="L1749">
        <v>16.2</v>
      </c>
      <c r="M1749">
        <v>19.100000000000001</v>
      </c>
      <c r="N1749">
        <v>179.1</v>
      </c>
      <c r="O1749">
        <v>2026</v>
      </c>
      <c r="P1749">
        <f>EV_DATA[[#This Row],[avg_ev_price_usd]]*EV_DATA[[#This Row],[ev_sales_units]]</f>
        <v>28002001977</v>
      </c>
      <c r="Q1749">
        <f>(EV_DATA[[#This Row],[vehicle_range_km]]/EV_DATA[[#This Row],[battery_capacity_kwh]])</f>
        <v>4.3879310344827589</v>
      </c>
      <c r="R1749">
        <f>(EV_DATA[[#This Row],[avg_ev_price_usd]]/EV_DATA[[#This Row],[vehicle_range_km]])</f>
        <v>71.750491159135564</v>
      </c>
      <c r="S1749">
        <f>(EV_DATA[[#This Row],[charging_stations]]/EV_DATA[[#This Row],[ev_sales_units]])*1000</f>
        <v>81.699461484185576</v>
      </c>
      <c r="T1749" t="s">
        <v>20</v>
      </c>
    </row>
    <row r="1750" spans="1:20" x14ac:dyDescent="0.3">
      <c r="A1750" t="s">
        <v>1793</v>
      </c>
      <c r="B1750" t="s">
        <v>55</v>
      </c>
      <c r="C1750" t="s">
        <v>40</v>
      </c>
      <c r="D1750" t="s">
        <v>58</v>
      </c>
      <c r="E1750" t="s">
        <v>33</v>
      </c>
      <c r="F1750">
        <v>43374</v>
      </c>
      <c r="G1750">
        <v>51</v>
      </c>
      <c r="H1750">
        <v>285</v>
      </c>
      <c r="I1750">
        <v>1</v>
      </c>
      <c r="J1750">
        <v>97767</v>
      </c>
      <c r="K1750">
        <v>68277</v>
      </c>
      <c r="L1750">
        <v>13</v>
      </c>
      <c r="M1750">
        <v>15.3</v>
      </c>
      <c r="N1750">
        <v>247</v>
      </c>
      <c r="O1750">
        <v>2026</v>
      </c>
      <c r="P1750">
        <f>EV_DATA[[#This Row],[avg_ev_price_usd]]*EV_DATA[[#This Row],[ev_sales_units]]</f>
        <v>2961446598</v>
      </c>
      <c r="Q1750">
        <f>(EV_DATA[[#This Row],[vehicle_range_km]]/EV_DATA[[#This Row],[battery_capacity_kwh]])</f>
        <v>5.5882352941176467</v>
      </c>
      <c r="R1750">
        <f>(EV_DATA[[#This Row],[avg_ev_price_usd]]/EV_DATA[[#This Row],[vehicle_range_km]])</f>
        <v>239.56842105263158</v>
      </c>
      <c r="S1750">
        <f>(EV_DATA[[#This Row],[charging_stations]]/EV_DATA[[#This Row],[ev_sales_units]])*1000</f>
        <v>2254.0462027943008</v>
      </c>
      <c r="T1750" t="s">
        <v>34</v>
      </c>
    </row>
    <row r="1751" spans="1:20" x14ac:dyDescent="0.3">
      <c r="A1751" t="s">
        <v>1794</v>
      </c>
      <c r="B1751" t="s">
        <v>27</v>
      </c>
      <c r="C1751" t="s">
        <v>28</v>
      </c>
      <c r="D1751" t="s">
        <v>72</v>
      </c>
      <c r="E1751" t="s">
        <v>37</v>
      </c>
      <c r="F1751">
        <v>196702</v>
      </c>
      <c r="G1751">
        <v>89</v>
      </c>
      <c r="H1751">
        <v>591</v>
      </c>
      <c r="I1751">
        <v>2.67</v>
      </c>
      <c r="J1751">
        <v>183409</v>
      </c>
      <c r="K1751">
        <v>47122</v>
      </c>
      <c r="L1751">
        <v>21.5</v>
      </c>
      <c r="M1751">
        <v>34</v>
      </c>
      <c r="N1751">
        <v>57.7</v>
      </c>
      <c r="O1751">
        <v>2026</v>
      </c>
      <c r="P1751">
        <f>EV_DATA[[#This Row],[avg_ev_price_usd]]*EV_DATA[[#This Row],[ev_sales_units]]</f>
        <v>9268991644</v>
      </c>
      <c r="Q1751">
        <f>(EV_DATA[[#This Row],[vehicle_range_km]]/EV_DATA[[#This Row],[battery_capacity_kwh]])</f>
        <v>6.6404494382022472</v>
      </c>
      <c r="R1751">
        <f>(EV_DATA[[#This Row],[avg_ev_price_usd]]/EV_DATA[[#This Row],[vehicle_range_km]])</f>
        <v>79.732656514382398</v>
      </c>
      <c r="S1751">
        <f>(EV_DATA[[#This Row],[charging_stations]]/EV_DATA[[#This Row],[ev_sales_units]])*1000</f>
        <v>932.42061595713312</v>
      </c>
      <c r="T1751" t="s">
        <v>20</v>
      </c>
    </row>
    <row r="1752" spans="1:20" x14ac:dyDescent="0.3">
      <c r="A1752" t="s">
        <v>1795</v>
      </c>
      <c r="B1752" t="s">
        <v>52</v>
      </c>
      <c r="C1752" t="s">
        <v>40</v>
      </c>
      <c r="D1752" t="s">
        <v>47</v>
      </c>
      <c r="E1752" t="s">
        <v>19</v>
      </c>
      <c r="F1752">
        <v>786342</v>
      </c>
      <c r="G1752">
        <v>112</v>
      </c>
      <c r="H1752">
        <v>469</v>
      </c>
      <c r="I1752">
        <v>2.7</v>
      </c>
      <c r="J1752">
        <v>199610</v>
      </c>
      <c r="K1752">
        <v>52576</v>
      </c>
      <c r="L1752">
        <v>20.9</v>
      </c>
      <c r="M1752">
        <v>37.9</v>
      </c>
      <c r="N1752">
        <v>11.1</v>
      </c>
      <c r="O1752">
        <v>2026</v>
      </c>
      <c r="P1752">
        <f>EV_DATA[[#This Row],[avg_ev_price_usd]]*EV_DATA[[#This Row],[ev_sales_units]]</f>
        <v>41342716992</v>
      </c>
      <c r="Q1752">
        <f>(EV_DATA[[#This Row],[vehicle_range_km]]/EV_DATA[[#This Row],[battery_capacity_kwh]])</f>
        <v>4.1875</v>
      </c>
      <c r="R1752">
        <f>(EV_DATA[[#This Row],[avg_ev_price_usd]]/EV_DATA[[#This Row],[vehicle_range_km]])</f>
        <v>112.10234541577825</v>
      </c>
      <c r="S1752">
        <f>(EV_DATA[[#This Row],[charging_stations]]/EV_DATA[[#This Row],[ev_sales_units]])*1000</f>
        <v>253.84629079967752</v>
      </c>
      <c r="T1752" t="s">
        <v>34</v>
      </c>
    </row>
    <row r="1753" spans="1:20" x14ac:dyDescent="0.3">
      <c r="A1753" t="s">
        <v>1796</v>
      </c>
      <c r="B1753" t="s">
        <v>27</v>
      </c>
      <c r="C1753" t="s">
        <v>28</v>
      </c>
      <c r="D1753" t="s">
        <v>72</v>
      </c>
      <c r="E1753" t="s">
        <v>19</v>
      </c>
      <c r="F1753">
        <v>815015</v>
      </c>
      <c r="G1753">
        <v>81</v>
      </c>
      <c r="H1753">
        <v>501</v>
      </c>
      <c r="I1753">
        <v>2.92</v>
      </c>
      <c r="J1753">
        <v>149178</v>
      </c>
      <c r="K1753">
        <v>30026</v>
      </c>
      <c r="L1753">
        <v>15.4</v>
      </c>
      <c r="M1753">
        <v>7.4</v>
      </c>
      <c r="N1753">
        <v>86.6</v>
      </c>
      <c r="O1753">
        <v>2026</v>
      </c>
      <c r="P1753">
        <f>EV_DATA[[#This Row],[avg_ev_price_usd]]*EV_DATA[[#This Row],[ev_sales_units]]</f>
        <v>24471640390</v>
      </c>
      <c r="Q1753">
        <f>(EV_DATA[[#This Row],[vehicle_range_km]]/EV_DATA[[#This Row],[battery_capacity_kwh]])</f>
        <v>6.1851851851851851</v>
      </c>
      <c r="R1753">
        <f>(EV_DATA[[#This Row],[avg_ev_price_usd]]/EV_DATA[[#This Row],[vehicle_range_km]])</f>
        <v>59.932135728542917</v>
      </c>
      <c r="S1753">
        <f>(EV_DATA[[#This Row],[charging_stations]]/EV_DATA[[#This Row],[ev_sales_units]])*1000</f>
        <v>183.0371220161592</v>
      </c>
      <c r="T1753" t="s">
        <v>20</v>
      </c>
    </row>
    <row r="1754" spans="1:20" x14ac:dyDescent="0.3">
      <c r="A1754" t="s">
        <v>1797</v>
      </c>
      <c r="B1754" t="s">
        <v>27</v>
      </c>
      <c r="C1754" t="s">
        <v>28</v>
      </c>
      <c r="D1754" t="s">
        <v>24</v>
      </c>
      <c r="E1754" t="s">
        <v>33</v>
      </c>
      <c r="F1754">
        <v>537050</v>
      </c>
      <c r="G1754">
        <v>77</v>
      </c>
      <c r="H1754">
        <v>480</v>
      </c>
      <c r="I1754">
        <v>2.91</v>
      </c>
      <c r="J1754">
        <v>35592</v>
      </c>
      <c r="K1754">
        <v>83028</v>
      </c>
      <c r="L1754">
        <v>17.5</v>
      </c>
      <c r="M1754">
        <v>33.799999999999997</v>
      </c>
      <c r="N1754">
        <v>260.60000000000002</v>
      </c>
      <c r="O1754">
        <v>2026</v>
      </c>
      <c r="P1754">
        <f>EV_DATA[[#This Row],[avg_ev_price_usd]]*EV_DATA[[#This Row],[ev_sales_units]]</f>
        <v>44590187400</v>
      </c>
      <c r="Q1754">
        <f>(EV_DATA[[#This Row],[vehicle_range_km]]/EV_DATA[[#This Row],[battery_capacity_kwh]])</f>
        <v>6.2337662337662341</v>
      </c>
      <c r="R1754">
        <f>(EV_DATA[[#This Row],[avg_ev_price_usd]]/EV_DATA[[#This Row],[vehicle_range_km]])</f>
        <v>172.97499999999999</v>
      </c>
      <c r="S1754">
        <f>(EV_DATA[[#This Row],[charging_stations]]/EV_DATA[[#This Row],[ev_sales_units]])*1000</f>
        <v>66.273158923750117</v>
      </c>
      <c r="T1754" t="s">
        <v>20</v>
      </c>
    </row>
    <row r="1755" spans="1:20" x14ac:dyDescent="0.3">
      <c r="A1755" t="s">
        <v>1798</v>
      </c>
      <c r="B1755" t="s">
        <v>22</v>
      </c>
      <c r="C1755" t="s">
        <v>23</v>
      </c>
      <c r="D1755" t="s">
        <v>58</v>
      </c>
      <c r="E1755" t="s">
        <v>19</v>
      </c>
      <c r="F1755">
        <v>342427</v>
      </c>
      <c r="G1755">
        <v>92</v>
      </c>
      <c r="H1755">
        <v>375</v>
      </c>
      <c r="I1755">
        <v>2.61</v>
      </c>
      <c r="J1755">
        <v>33054</v>
      </c>
      <c r="K1755">
        <v>75071</v>
      </c>
      <c r="L1755">
        <v>16.399999999999999</v>
      </c>
      <c r="M1755">
        <v>60.5</v>
      </c>
      <c r="N1755">
        <v>127.1</v>
      </c>
      <c r="O1755">
        <v>2026</v>
      </c>
      <c r="P1755">
        <f>EV_DATA[[#This Row],[avg_ev_price_usd]]*EV_DATA[[#This Row],[ev_sales_units]]</f>
        <v>25706337317</v>
      </c>
      <c r="Q1755">
        <f>(EV_DATA[[#This Row],[vehicle_range_km]]/EV_DATA[[#This Row],[battery_capacity_kwh]])</f>
        <v>4.0760869565217392</v>
      </c>
      <c r="R1755">
        <f>(EV_DATA[[#This Row],[avg_ev_price_usd]]/EV_DATA[[#This Row],[vehicle_range_km]])</f>
        <v>200.18933333333334</v>
      </c>
      <c r="S1755">
        <f>(EV_DATA[[#This Row],[charging_stations]]/EV_DATA[[#This Row],[ev_sales_units]])*1000</f>
        <v>96.528603176735473</v>
      </c>
      <c r="T1755" t="s">
        <v>34</v>
      </c>
    </row>
    <row r="1756" spans="1:20" x14ac:dyDescent="0.3">
      <c r="A1756" t="s">
        <v>1799</v>
      </c>
      <c r="B1756" t="s">
        <v>42</v>
      </c>
      <c r="C1756" t="s">
        <v>17</v>
      </c>
      <c r="D1756" t="s">
        <v>43</v>
      </c>
      <c r="E1756" t="s">
        <v>37</v>
      </c>
      <c r="F1756">
        <v>665696</v>
      </c>
      <c r="G1756">
        <v>55</v>
      </c>
      <c r="H1756">
        <v>290</v>
      </c>
      <c r="I1756">
        <v>2.17</v>
      </c>
      <c r="J1756">
        <v>175551</v>
      </c>
      <c r="K1756">
        <v>68226</v>
      </c>
      <c r="L1756">
        <v>24.3</v>
      </c>
      <c r="M1756">
        <v>40.6</v>
      </c>
      <c r="N1756">
        <v>283.10000000000002</v>
      </c>
      <c r="O1756">
        <v>2026</v>
      </c>
      <c r="P1756">
        <f>EV_DATA[[#This Row],[avg_ev_price_usd]]*EV_DATA[[#This Row],[ev_sales_units]]</f>
        <v>45417775296</v>
      </c>
      <c r="Q1756">
        <f>(EV_DATA[[#This Row],[vehicle_range_km]]/EV_DATA[[#This Row],[battery_capacity_kwh]])</f>
        <v>5.2727272727272725</v>
      </c>
      <c r="R1756">
        <f>(EV_DATA[[#This Row],[avg_ev_price_usd]]/EV_DATA[[#This Row],[vehicle_range_km]])</f>
        <v>235.26206896551724</v>
      </c>
      <c r="S1756">
        <f>(EV_DATA[[#This Row],[charging_stations]]/EV_DATA[[#This Row],[ev_sales_units]])*1000</f>
        <v>263.71046243330289</v>
      </c>
      <c r="T1756" t="s">
        <v>34</v>
      </c>
    </row>
    <row r="1757" spans="1:20" x14ac:dyDescent="0.3">
      <c r="A1757" t="s">
        <v>1800</v>
      </c>
      <c r="B1757" t="s">
        <v>61</v>
      </c>
      <c r="C1757" t="s">
        <v>40</v>
      </c>
      <c r="D1757" t="s">
        <v>24</v>
      </c>
      <c r="E1757" t="s">
        <v>33</v>
      </c>
      <c r="F1757">
        <v>792915</v>
      </c>
      <c r="G1757">
        <v>62</v>
      </c>
      <c r="H1757">
        <v>528</v>
      </c>
      <c r="I1757">
        <v>2.95</v>
      </c>
      <c r="J1757">
        <v>186808</v>
      </c>
      <c r="K1757">
        <v>36686</v>
      </c>
      <c r="L1757">
        <v>17.2</v>
      </c>
      <c r="M1757">
        <v>23.2</v>
      </c>
      <c r="N1757">
        <v>55.1</v>
      </c>
      <c r="O1757">
        <v>2026</v>
      </c>
      <c r="P1757">
        <f>EV_DATA[[#This Row],[avg_ev_price_usd]]*EV_DATA[[#This Row],[ev_sales_units]]</f>
        <v>29088879690</v>
      </c>
      <c r="Q1757">
        <f>(EV_DATA[[#This Row],[vehicle_range_km]]/EV_DATA[[#This Row],[battery_capacity_kwh]])</f>
        <v>8.5161290322580641</v>
      </c>
      <c r="R1757">
        <f>(EV_DATA[[#This Row],[avg_ev_price_usd]]/EV_DATA[[#This Row],[vehicle_range_km]])</f>
        <v>69.481060606060609</v>
      </c>
      <c r="S1757">
        <f>(EV_DATA[[#This Row],[charging_stations]]/EV_DATA[[#This Row],[ev_sales_units]])*1000</f>
        <v>235.596501516556</v>
      </c>
      <c r="T1757" t="s">
        <v>20</v>
      </c>
    </row>
    <row r="1758" spans="1:20" x14ac:dyDescent="0.3">
      <c r="A1758" t="s">
        <v>1801</v>
      </c>
      <c r="B1758" t="s">
        <v>52</v>
      </c>
      <c r="C1758" t="s">
        <v>40</v>
      </c>
      <c r="D1758" t="s">
        <v>31</v>
      </c>
      <c r="E1758" t="s">
        <v>33</v>
      </c>
      <c r="F1758">
        <v>674177</v>
      </c>
      <c r="G1758">
        <v>55</v>
      </c>
      <c r="H1758">
        <v>465</v>
      </c>
      <c r="I1758">
        <v>1</v>
      </c>
      <c r="J1758">
        <v>72662</v>
      </c>
      <c r="K1758">
        <v>52018</v>
      </c>
      <c r="L1758">
        <v>15</v>
      </c>
      <c r="M1758">
        <v>53.8</v>
      </c>
      <c r="N1758">
        <v>272.7</v>
      </c>
      <c r="O1758">
        <v>2026</v>
      </c>
      <c r="P1758">
        <f>EV_DATA[[#This Row],[avg_ev_price_usd]]*EV_DATA[[#This Row],[ev_sales_units]]</f>
        <v>35069339186</v>
      </c>
      <c r="Q1758">
        <f>(EV_DATA[[#This Row],[vehicle_range_km]]/EV_DATA[[#This Row],[battery_capacity_kwh]])</f>
        <v>8.454545454545455</v>
      </c>
      <c r="R1758">
        <f>(EV_DATA[[#This Row],[avg_ev_price_usd]]/EV_DATA[[#This Row],[vehicle_range_km]])</f>
        <v>111.86666666666666</v>
      </c>
      <c r="S1758">
        <f>(EV_DATA[[#This Row],[charging_stations]]/EV_DATA[[#This Row],[ev_sales_units]])*1000</f>
        <v>107.77881772887535</v>
      </c>
      <c r="T1758" t="s">
        <v>34</v>
      </c>
    </row>
    <row r="1759" spans="1:20" x14ac:dyDescent="0.3">
      <c r="A1759" t="s">
        <v>1802</v>
      </c>
      <c r="B1759" t="s">
        <v>16</v>
      </c>
      <c r="C1759" t="s">
        <v>17</v>
      </c>
      <c r="D1759" t="s">
        <v>36</v>
      </c>
      <c r="E1759" t="s">
        <v>25</v>
      </c>
      <c r="F1759">
        <v>840809</v>
      </c>
      <c r="G1759">
        <v>50</v>
      </c>
      <c r="H1759">
        <v>633</v>
      </c>
      <c r="I1759">
        <v>1.1299999999999999</v>
      </c>
      <c r="J1759">
        <v>88966</v>
      </c>
      <c r="K1759">
        <v>30223</v>
      </c>
      <c r="L1759">
        <v>20.7</v>
      </c>
      <c r="M1759">
        <v>56.4</v>
      </c>
      <c r="N1759">
        <v>126.6</v>
      </c>
      <c r="O1759">
        <v>2026</v>
      </c>
      <c r="P1759">
        <f>EV_DATA[[#This Row],[avg_ev_price_usd]]*EV_DATA[[#This Row],[ev_sales_units]]</f>
        <v>25411770407</v>
      </c>
      <c r="Q1759">
        <f>(EV_DATA[[#This Row],[vehicle_range_km]]/EV_DATA[[#This Row],[battery_capacity_kwh]])</f>
        <v>12.66</v>
      </c>
      <c r="R1759">
        <f>(EV_DATA[[#This Row],[avg_ev_price_usd]]/EV_DATA[[#This Row],[vehicle_range_km]])</f>
        <v>47.745655608214847</v>
      </c>
      <c r="S1759">
        <f>(EV_DATA[[#This Row],[charging_stations]]/EV_DATA[[#This Row],[ev_sales_units]])*1000</f>
        <v>105.80999965509407</v>
      </c>
      <c r="T1759" t="s">
        <v>20</v>
      </c>
    </row>
    <row r="1760" spans="1:20" x14ac:dyDescent="0.3">
      <c r="A1760" t="s">
        <v>1803</v>
      </c>
      <c r="B1760" t="s">
        <v>42</v>
      </c>
      <c r="C1760" t="s">
        <v>17</v>
      </c>
      <c r="D1760" t="s">
        <v>24</v>
      </c>
      <c r="E1760" t="s">
        <v>33</v>
      </c>
      <c r="F1760">
        <v>861172</v>
      </c>
      <c r="G1760">
        <v>98</v>
      </c>
      <c r="H1760">
        <v>539</v>
      </c>
      <c r="I1760">
        <v>0.9</v>
      </c>
      <c r="J1760">
        <v>65473</v>
      </c>
      <c r="K1760">
        <v>61646</v>
      </c>
      <c r="L1760">
        <v>24.5</v>
      </c>
      <c r="M1760">
        <v>53.9</v>
      </c>
      <c r="N1760">
        <v>280</v>
      </c>
      <c r="O1760">
        <v>2026</v>
      </c>
      <c r="P1760">
        <f>EV_DATA[[#This Row],[avg_ev_price_usd]]*EV_DATA[[#This Row],[ev_sales_units]]</f>
        <v>53087809112</v>
      </c>
      <c r="Q1760">
        <f>(EV_DATA[[#This Row],[vehicle_range_km]]/EV_DATA[[#This Row],[battery_capacity_kwh]])</f>
        <v>5.5</v>
      </c>
      <c r="R1760">
        <f>(EV_DATA[[#This Row],[avg_ev_price_usd]]/EV_DATA[[#This Row],[vehicle_range_km]])</f>
        <v>114.37105751391465</v>
      </c>
      <c r="S1760">
        <f>(EV_DATA[[#This Row],[charging_stations]]/EV_DATA[[#This Row],[ev_sales_units]])*1000</f>
        <v>76.027785390142739</v>
      </c>
      <c r="T1760" t="s">
        <v>20</v>
      </c>
    </row>
    <row r="1761" spans="1:20" x14ac:dyDescent="0.3">
      <c r="A1761" t="s">
        <v>1804</v>
      </c>
      <c r="B1761" t="s">
        <v>27</v>
      </c>
      <c r="C1761" t="s">
        <v>28</v>
      </c>
      <c r="D1761" t="s">
        <v>43</v>
      </c>
      <c r="E1761" t="s">
        <v>19</v>
      </c>
      <c r="F1761">
        <v>552864</v>
      </c>
      <c r="G1761">
        <v>74</v>
      </c>
      <c r="H1761">
        <v>416</v>
      </c>
      <c r="I1761">
        <v>2.64</v>
      </c>
      <c r="J1761">
        <v>109875</v>
      </c>
      <c r="K1761">
        <v>81287</v>
      </c>
      <c r="L1761">
        <v>23</v>
      </c>
      <c r="M1761">
        <v>12.5</v>
      </c>
      <c r="N1761">
        <v>293.5</v>
      </c>
      <c r="O1761">
        <v>2026</v>
      </c>
      <c r="P1761">
        <f>EV_DATA[[#This Row],[avg_ev_price_usd]]*EV_DATA[[#This Row],[ev_sales_units]]</f>
        <v>44940655968</v>
      </c>
      <c r="Q1761">
        <f>(EV_DATA[[#This Row],[vehicle_range_km]]/EV_DATA[[#This Row],[battery_capacity_kwh]])</f>
        <v>5.6216216216216219</v>
      </c>
      <c r="R1761">
        <f>(EV_DATA[[#This Row],[avg_ev_price_usd]]/EV_DATA[[#This Row],[vehicle_range_km]])</f>
        <v>195.40144230769232</v>
      </c>
      <c r="S1761">
        <f>(EV_DATA[[#This Row],[charging_stations]]/EV_DATA[[#This Row],[ev_sales_units]])*1000</f>
        <v>198.73784511199861</v>
      </c>
      <c r="T1761" t="s">
        <v>20</v>
      </c>
    </row>
    <row r="1762" spans="1:20" x14ac:dyDescent="0.3">
      <c r="A1762" t="s">
        <v>1805</v>
      </c>
      <c r="B1762" t="s">
        <v>66</v>
      </c>
      <c r="C1762" t="s">
        <v>17</v>
      </c>
      <c r="D1762" t="s">
        <v>72</v>
      </c>
      <c r="E1762" t="s">
        <v>37</v>
      </c>
      <c r="F1762">
        <v>605604</v>
      </c>
      <c r="G1762">
        <v>43</v>
      </c>
      <c r="H1762">
        <v>552</v>
      </c>
      <c r="I1762">
        <v>0.63</v>
      </c>
      <c r="J1762">
        <v>180334</v>
      </c>
      <c r="K1762">
        <v>35628</v>
      </c>
      <c r="L1762">
        <v>21.3</v>
      </c>
      <c r="M1762">
        <v>17</v>
      </c>
      <c r="N1762">
        <v>274.8</v>
      </c>
      <c r="O1762">
        <v>2026</v>
      </c>
      <c r="P1762">
        <f>EV_DATA[[#This Row],[avg_ev_price_usd]]*EV_DATA[[#This Row],[ev_sales_units]]</f>
        <v>21576459312</v>
      </c>
      <c r="Q1762">
        <f>(EV_DATA[[#This Row],[vehicle_range_km]]/EV_DATA[[#This Row],[battery_capacity_kwh]])</f>
        <v>12.837209302325581</v>
      </c>
      <c r="R1762">
        <f>(EV_DATA[[#This Row],[avg_ev_price_usd]]/EV_DATA[[#This Row],[vehicle_range_km]])</f>
        <v>64.543478260869563</v>
      </c>
      <c r="S1762">
        <f>(EV_DATA[[#This Row],[charging_stations]]/EV_DATA[[#This Row],[ev_sales_units]])*1000</f>
        <v>297.77544401952434</v>
      </c>
      <c r="T1762" t="s">
        <v>34</v>
      </c>
    </row>
    <row r="1763" spans="1:20" x14ac:dyDescent="0.3">
      <c r="A1763" t="s">
        <v>1806</v>
      </c>
      <c r="B1763" t="s">
        <v>49</v>
      </c>
      <c r="C1763" t="s">
        <v>23</v>
      </c>
      <c r="D1763" t="s">
        <v>36</v>
      </c>
      <c r="E1763" t="s">
        <v>25</v>
      </c>
      <c r="F1763">
        <v>16590</v>
      </c>
      <c r="G1763">
        <v>79</v>
      </c>
      <c r="H1763">
        <v>386</v>
      </c>
      <c r="I1763">
        <v>1.42</v>
      </c>
      <c r="J1763">
        <v>31826</v>
      </c>
      <c r="K1763">
        <v>55557</v>
      </c>
      <c r="L1763">
        <v>18.100000000000001</v>
      </c>
      <c r="M1763">
        <v>5.9</v>
      </c>
      <c r="N1763">
        <v>128.19999999999999</v>
      </c>
      <c r="O1763">
        <v>2026</v>
      </c>
      <c r="P1763">
        <f>EV_DATA[[#This Row],[avg_ev_price_usd]]*EV_DATA[[#This Row],[ev_sales_units]]</f>
        <v>921690630</v>
      </c>
      <c r="Q1763">
        <f>(EV_DATA[[#This Row],[vehicle_range_km]]/EV_DATA[[#This Row],[battery_capacity_kwh]])</f>
        <v>4.8860759493670889</v>
      </c>
      <c r="R1763">
        <f>(EV_DATA[[#This Row],[avg_ev_price_usd]]/EV_DATA[[#This Row],[vehicle_range_km]])</f>
        <v>143.93005181347149</v>
      </c>
      <c r="S1763">
        <f>(EV_DATA[[#This Row],[charging_stations]]/EV_DATA[[#This Row],[ev_sales_units]])*1000</f>
        <v>1918.3845690174803</v>
      </c>
      <c r="T1763" t="s">
        <v>34</v>
      </c>
    </row>
    <row r="1764" spans="1:20" x14ac:dyDescent="0.3">
      <c r="A1764" t="s">
        <v>1807</v>
      </c>
      <c r="B1764" t="s">
        <v>52</v>
      </c>
      <c r="C1764" t="s">
        <v>40</v>
      </c>
      <c r="D1764" t="s">
        <v>36</v>
      </c>
      <c r="E1764" t="s">
        <v>33</v>
      </c>
      <c r="F1764">
        <v>519803</v>
      </c>
      <c r="G1764">
        <v>88</v>
      </c>
      <c r="H1764">
        <v>549</v>
      </c>
      <c r="I1764">
        <v>1.88</v>
      </c>
      <c r="J1764">
        <v>909</v>
      </c>
      <c r="K1764">
        <v>42159</v>
      </c>
      <c r="L1764">
        <v>16.5</v>
      </c>
      <c r="M1764">
        <v>29.3</v>
      </c>
      <c r="N1764">
        <v>135.19999999999999</v>
      </c>
      <c r="O1764">
        <v>2026</v>
      </c>
      <c r="P1764">
        <f>EV_DATA[[#This Row],[avg_ev_price_usd]]*EV_DATA[[#This Row],[ev_sales_units]]</f>
        <v>21914374677</v>
      </c>
      <c r="Q1764">
        <f>(EV_DATA[[#This Row],[vehicle_range_km]]/EV_DATA[[#This Row],[battery_capacity_kwh]])</f>
        <v>6.2386363636363633</v>
      </c>
      <c r="R1764">
        <f>(EV_DATA[[#This Row],[avg_ev_price_usd]]/EV_DATA[[#This Row],[vehicle_range_km]])</f>
        <v>76.792349726775953</v>
      </c>
      <c r="S1764">
        <f>(EV_DATA[[#This Row],[charging_stations]]/EV_DATA[[#This Row],[ev_sales_units]])*1000</f>
        <v>1.7487394262826494</v>
      </c>
      <c r="T1764" t="s">
        <v>20</v>
      </c>
    </row>
    <row r="1765" spans="1:20" x14ac:dyDescent="0.3">
      <c r="A1765" t="s">
        <v>1808</v>
      </c>
      <c r="B1765" t="s">
        <v>42</v>
      </c>
      <c r="C1765" t="s">
        <v>17</v>
      </c>
      <c r="D1765" t="s">
        <v>18</v>
      </c>
      <c r="E1765" t="s">
        <v>33</v>
      </c>
      <c r="F1765">
        <v>714118</v>
      </c>
      <c r="G1765">
        <v>44</v>
      </c>
      <c r="H1765">
        <v>390</v>
      </c>
      <c r="I1765">
        <v>2.52</v>
      </c>
      <c r="J1765">
        <v>149219</v>
      </c>
      <c r="K1765">
        <v>67003</v>
      </c>
      <c r="L1765">
        <v>15.6</v>
      </c>
      <c r="M1765">
        <v>15.6</v>
      </c>
      <c r="N1765">
        <v>99.9</v>
      </c>
      <c r="O1765">
        <v>2026</v>
      </c>
      <c r="P1765">
        <f>EV_DATA[[#This Row],[avg_ev_price_usd]]*EV_DATA[[#This Row],[ev_sales_units]]</f>
        <v>47848048354</v>
      </c>
      <c r="Q1765">
        <f>(EV_DATA[[#This Row],[vehicle_range_km]]/EV_DATA[[#This Row],[battery_capacity_kwh]])</f>
        <v>8.8636363636363633</v>
      </c>
      <c r="R1765">
        <f>(EV_DATA[[#This Row],[avg_ev_price_usd]]/EV_DATA[[#This Row],[vehicle_range_km]])</f>
        <v>171.80256410256411</v>
      </c>
      <c r="S1765">
        <f>(EV_DATA[[#This Row],[charging_stations]]/EV_DATA[[#This Row],[ev_sales_units]])*1000</f>
        <v>208.95566278962301</v>
      </c>
      <c r="T1765" t="s">
        <v>20</v>
      </c>
    </row>
    <row r="1766" spans="1:20" x14ac:dyDescent="0.3">
      <c r="A1766" t="s">
        <v>1809</v>
      </c>
      <c r="B1766" t="s">
        <v>49</v>
      </c>
      <c r="C1766" t="s">
        <v>23</v>
      </c>
      <c r="D1766" t="s">
        <v>45</v>
      </c>
      <c r="E1766" t="s">
        <v>37</v>
      </c>
      <c r="F1766">
        <v>351725</v>
      </c>
      <c r="G1766">
        <v>103</v>
      </c>
      <c r="H1766">
        <v>347</v>
      </c>
      <c r="I1766">
        <v>1.61</v>
      </c>
      <c r="J1766">
        <v>177972</v>
      </c>
      <c r="K1766">
        <v>45472</v>
      </c>
      <c r="L1766">
        <v>16.7</v>
      </c>
      <c r="M1766">
        <v>30.7</v>
      </c>
      <c r="N1766">
        <v>78.3</v>
      </c>
      <c r="O1766">
        <v>2026</v>
      </c>
      <c r="P1766">
        <f>EV_DATA[[#This Row],[avg_ev_price_usd]]*EV_DATA[[#This Row],[ev_sales_units]]</f>
        <v>15993639200</v>
      </c>
      <c r="Q1766">
        <f>(EV_DATA[[#This Row],[vehicle_range_km]]/EV_DATA[[#This Row],[battery_capacity_kwh]])</f>
        <v>3.3689320388349513</v>
      </c>
      <c r="R1766">
        <f>(EV_DATA[[#This Row],[avg_ev_price_usd]]/EV_DATA[[#This Row],[vehicle_range_km]])</f>
        <v>131.04322766570604</v>
      </c>
      <c r="S1766">
        <f>(EV_DATA[[#This Row],[charging_stations]]/EV_DATA[[#This Row],[ev_sales_units]])*1000</f>
        <v>505.99758333925649</v>
      </c>
      <c r="T1766" t="s">
        <v>20</v>
      </c>
    </row>
    <row r="1767" spans="1:20" x14ac:dyDescent="0.3">
      <c r="A1767" t="s">
        <v>1810</v>
      </c>
      <c r="B1767" t="s">
        <v>39</v>
      </c>
      <c r="C1767" t="s">
        <v>40</v>
      </c>
      <c r="D1767" t="s">
        <v>31</v>
      </c>
      <c r="E1767" t="s">
        <v>19</v>
      </c>
      <c r="F1767">
        <v>400733</v>
      </c>
      <c r="G1767">
        <v>61</v>
      </c>
      <c r="H1767">
        <v>585</v>
      </c>
      <c r="I1767">
        <v>1.42</v>
      </c>
      <c r="J1767">
        <v>98894</v>
      </c>
      <c r="K1767">
        <v>39351</v>
      </c>
      <c r="L1767">
        <v>24.3</v>
      </c>
      <c r="M1767">
        <v>65</v>
      </c>
      <c r="N1767">
        <v>42.5</v>
      </c>
      <c r="O1767">
        <v>2026</v>
      </c>
      <c r="P1767">
        <f>EV_DATA[[#This Row],[avg_ev_price_usd]]*EV_DATA[[#This Row],[ev_sales_units]]</f>
        <v>15769244283</v>
      </c>
      <c r="Q1767">
        <f>(EV_DATA[[#This Row],[vehicle_range_km]]/EV_DATA[[#This Row],[battery_capacity_kwh]])</f>
        <v>9.5901639344262293</v>
      </c>
      <c r="R1767">
        <f>(EV_DATA[[#This Row],[avg_ev_price_usd]]/EV_DATA[[#This Row],[vehicle_range_km]])</f>
        <v>67.266666666666666</v>
      </c>
      <c r="S1767">
        <f>(EV_DATA[[#This Row],[charging_stations]]/EV_DATA[[#This Row],[ev_sales_units]])*1000</f>
        <v>246.7827705729251</v>
      </c>
      <c r="T1767" t="s">
        <v>34</v>
      </c>
    </row>
    <row r="1768" spans="1:20" x14ac:dyDescent="0.3">
      <c r="A1768" t="s">
        <v>1811</v>
      </c>
      <c r="B1768" t="s">
        <v>52</v>
      </c>
      <c r="C1768" t="s">
        <v>40</v>
      </c>
      <c r="D1768" t="s">
        <v>72</v>
      </c>
      <c r="E1768" t="s">
        <v>19</v>
      </c>
      <c r="F1768">
        <v>14464</v>
      </c>
      <c r="G1768">
        <v>77</v>
      </c>
      <c r="H1768">
        <v>557</v>
      </c>
      <c r="I1768">
        <v>2.75</v>
      </c>
      <c r="J1768">
        <v>153866</v>
      </c>
      <c r="K1768">
        <v>30083</v>
      </c>
      <c r="L1768">
        <v>17.5</v>
      </c>
      <c r="M1768">
        <v>29.6</v>
      </c>
      <c r="N1768">
        <v>83.4</v>
      </c>
      <c r="O1768">
        <v>2026</v>
      </c>
      <c r="P1768">
        <f>EV_DATA[[#This Row],[avg_ev_price_usd]]*EV_DATA[[#This Row],[ev_sales_units]]</f>
        <v>435120512</v>
      </c>
      <c r="Q1768">
        <f>(EV_DATA[[#This Row],[vehicle_range_km]]/EV_DATA[[#This Row],[battery_capacity_kwh]])</f>
        <v>7.2337662337662341</v>
      </c>
      <c r="R1768">
        <f>(EV_DATA[[#This Row],[avg_ev_price_usd]]/EV_DATA[[#This Row],[vehicle_range_km]])</f>
        <v>54.008976660682229</v>
      </c>
      <c r="S1768">
        <f>(EV_DATA[[#This Row],[charging_stations]]/EV_DATA[[#This Row],[ev_sales_units]])*1000</f>
        <v>10637.859513274336</v>
      </c>
      <c r="T1768" t="s">
        <v>34</v>
      </c>
    </row>
    <row r="1769" spans="1:20" x14ac:dyDescent="0.3">
      <c r="A1769" t="s">
        <v>1812</v>
      </c>
      <c r="B1769" t="s">
        <v>49</v>
      </c>
      <c r="C1769" t="s">
        <v>23</v>
      </c>
      <c r="D1769" t="s">
        <v>45</v>
      </c>
      <c r="E1769" t="s">
        <v>25</v>
      </c>
      <c r="F1769">
        <v>593535</v>
      </c>
      <c r="G1769">
        <v>44</v>
      </c>
      <c r="H1769">
        <v>362</v>
      </c>
      <c r="I1769">
        <v>2.11</v>
      </c>
      <c r="J1769">
        <v>160116</v>
      </c>
      <c r="K1769">
        <v>75351</v>
      </c>
      <c r="L1769">
        <v>17.8</v>
      </c>
      <c r="M1769">
        <v>15.7</v>
      </c>
      <c r="N1769">
        <v>280.5</v>
      </c>
      <c r="O1769">
        <v>2026</v>
      </c>
      <c r="P1769">
        <f>EV_DATA[[#This Row],[avg_ev_price_usd]]*EV_DATA[[#This Row],[ev_sales_units]]</f>
        <v>44723455785</v>
      </c>
      <c r="Q1769">
        <f>(EV_DATA[[#This Row],[vehicle_range_km]]/EV_DATA[[#This Row],[battery_capacity_kwh]])</f>
        <v>8.2272727272727266</v>
      </c>
      <c r="R1769">
        <f>(EV_DATA[[#This Row],[avg_ev_price_usd]]/EV_DATA[[#This Row],[vehicle_range_km]])</f>
        <v>208.15193370165747</v>
      </c>
      <c r="S1769">
        <f>(EV_DATA[[#This Row],[charging_stations]]/EV_DATA[[#This Row],[ev_sales_units]])*1000</f>
        <v>269.76673658672195</v>
      </c>
      <c r="T1769" t="s">
        <v>20</v>
      </c>
    </row>
    <row r="1770" spans="1:20" x14ac:dyDescent="0.3">
      <c r="A1770" t="s">
        <v>1813</v>
      </c>
      <c r="B1770" t="s">
        <v>27</v>
      </c>
      <c r="C1770" t="s">
        <v>28</v>
      </c>
      <c r="D1770" t="s">
        <v>47</v>
      </c>
      <c r="E1770" t="s">
        <v>19</v>
      </c>
      <c r="F1770">
        <v>176820</v>
      </c>
      <c r="G1770">
        <v>98</v>
      </c>
      <c r="H1770">
        <v>491</v>
      </c>
      <c r="I1770">
        <v>0.97</v>
      </c>
      <c r="J1770">
        <v>11299</v>
      </c>
      <c r="K1770">
        <v>84162</v>
      </c>
      <c r="L1770">
        <v>12.5</v>
      </c>
      <c r="M1770">
        <v>51.4</v>
      </c>
      <c r="N1770">
        <v>161.30000000000001</v>
      </c>
      <c r="O1770">
        <v>2026</v>
      </c>
      <c r="P1770">
        <f>EV_DATA[[#This Row],[avg_ev_price_usd]]*EV_DATA[[#This Row],[ev_sales_units]]</f>
        <v>14881524840</v>
      </c>
      <c r="Q1770">
        <f>(EV_DATA[[#This Row],[vehicle_range_km]]/EV_DATA[[#This Row],[battery_capacity_kwh]])</f>
        <v>5.0102040816326534</v>
      </c>
      <c r="R1770">
        <f>(EV_DATA[[#This Row],[avg_ev_price_usd]]/EV_DATA[[#This Row],[vehicle_range_km]])</f>
        <v>171.40936863543789</v>
      </c>
      <c r="S1770">
        <f>(EV_DATA[[#This Row],[charging_stations]]/EV_DATA[[#This Row],[ev_sales_units]])*1000</f>
        <v>63.901142404705347</v>
      </c>
      <c r="T1770" t="s">
        <v>34</v>
      </c>
    </row>
    <row r="1771" spans="1:20" x14ac:dyDescent="0.3">
      <c r="A1771" t="s">
        <v>1814</v>
      </c>
      <c r="B1771" t="s">
        <v>52</v>
      </c>
      <c r="C1771" t="s">
        <v>40</v>
      </c>
      <c r="D1771" t="s">
        <v>45</v>
      </c>
      <c r="E1771" t="s">
        <v>19</v>
      </c>
      <c r="F1771">
        <v>838865</v>
      </c>
      <c r="G1771">
        <v>97</v>
      </c>
      <c r="H1771">
        <v>559</v>
      </c>
      <c r="I1771">
        <v>1.28</v>
      </c>
      <c r="J1771">
        <v>187085</v>
      </c>
      <c r="K1771">
        <v>26889</v>
      </c>
      <c r="L1771">
        <v>21.9</v>
      </c>
      <c r="M1771">
        <v>9.1999999999999993</v>
      </c>
      <c r="N1771">
        <v>224.4</v>
      </c>
      <c r="O1771">
        <v>2026</v>
      </c>
      <c r="P1771">
        <f>EV_DATA[[#This Row],[avg_ev_price_usd]]*EV_DATA[[#This Row],[ev_sales_units]]</f>
        <v>22556240985</v>
      </c>
      <c r="Q1771">
        <f>(EV_DATA[[#This Row],[vehicle_range_km]]/EV_DATA[[#This Row],[battery_capacity_kwh]])</f>
        <v>5.7628865979381443</v>
      </c>
      <c r="R1771">
        <f>(EV_DATA[[#This Row],[avg_ev_price_usd]]/EV_DATA[[#This Row],[vehicle_range_km]])</f>
        <v>48.101967799642217</v>
      </c>
      <c r="S1771">
        <f>(EV_DATA[[#This Row],[charging_stations]]/EV_DATA[[#This Row],[ev_sales_units]])*1000</f>
        <v>223.02158273381295</v>
      </c>
      <c r="T1771" t="s">
        <v>20</v>
      </c>
    </row>
    <row r="1772" spans="1:20" x14ac:dyDescent="0.3">
      <c r="A1772" t="s">
        <v>1815</v>
      </c>
      <c r="B1772" t="s">
        <v>55</v>
      </c>
      <c r="C1772" t="s">
        <v>40</v>
      </c>
      <c r="D1772" t="s">
        <v>43</v>
      </c>
      <c r="E1772" t="s">
        <v>37</v>
      </c>
      <c r="F1772">
        <v>818461</v>
      </c>
      <c r="G1772">
        <v>47</v>
      </c>
      <c r="H1772">
        <v>293</v>
      </c>
      <c r="I1772">
        <v>0.77</v>
      </c>
      <c r="J1772">
        <v>141424</v>
      </c>
      <c r="K1772">
        <v>54520</v>
      </c>
      <c r="L1772">
        <v>15</v>
      </c>
      <c r="M1772">
        <v>29.1</v>
      </c>
      <c r="N1772">
        <v>284.5</v>
      </c>
      <c r="O1772">
        <v>2026</v>
      </c>
      <c r="P1772">
        <f>EV_DATA[[#This Row],[avg_ev_price_usd]]*EV_DATA[[#This Row],[ev_sales_units]]</f>
        <v>44622493720</v>
      </c>
      <c r="Q1772">
        <f>(EV_DATA[[#This Row],[vehicle_range_km]]/EV_DATA[[#This Row],[battery_capacity_kwh]])</f>
        <v>6.2340425531914896</v>
      </c>
      <c r="R1772">
        <f>(EV_DATA[[#This Row],[avg_ev_price_usd]]/EV_DATA[[#This Row],[vehicle_range_km]])</f>
        <v>186.07508532423208</v>
      </c>
      <c r="S1772">
        <f>(EV_DATA[[#This Row],[charging_stations]]/EV_DATA[[#This Row],[ev_sales_units]])*1000</f>
        <v>172.79259488234624</v>
      </c>
      <c r="T1772" t="s">
        <v>20</v>
      </c>
    </row>
    <row r="1773" spans="1:20" x14ac:dyDescent="0.3">
      <c r="A1773" t="s">
        <v>1816</v>
      </c>
      <c r="B1773" t="s">
        <v>55</v>
      </c>
      <c r="C1773" t="s">
        <v>40</v>
      </c>
      <c r="D1773" t="s">
        <v>18</v>
      </c>
      <c r="E1773" t="s">
        <v>25</v>
      </c>
      <c r="F1773">
        <v>408536</v>
      </c>
      <c r="G1773">
        <v>62</v>
      </c>
      <c r="H1773">
        <v>566</v>
      </c>
      <c r="I1773">
        <v>0.66</v>
      </c>
      <c r="J1773">
        <v>120880</v>
      </c>
      <c r="K1773">
        <v>40732</v>
      </c>
      <c r="L1773">
        <v>16.100000000000001</v>
      </c>
      <c r="M1773">
        <v>57</v>
      </c>
      <c r="N1773">
        <v>245.3</v>
      </c>
      <c r="O1773">
        <v>2026</v>
      </c>
      <c r="P1773">
        <f>EV_DATA[[#This Row],[avg_ev_price_usd]]*EV_DATA[[#This Row],[ev_sales_units]]</f>
        <v>16640488352</v>
      </c>
      <c r="Q1773">
        <f>(EV_DATA[[#This Row],[vehicle_range_km]]/EV_DATA[[#This Row],[battery_capacity_kwh]])</f>
        <v>9.129032258064516</v>
      </c>
      <c r="R1773">
        <f>(EV_DATA[[#This Row],[avg_ev_price_usd]]/EV_DATA[[#This Row],[vehicle_range_km]])</f>
        <v>71.964664310954063</v>
      </c>
      <c r="S1773">
        <f>(EV_DATA[[#This Row],[charging_stations]]/EV_DATA[[#This Row],[ev_sales_units]])*1000</f>
        <v>295.8857970900973</v>
      </c>
      <c r="T1773" t="s">
        <v>20</v>
      </c>
    </row>
    <row r="1774" spans="1:20" x14ac:dyDescent="0.3">
      <c r="A1774" t="s">
        <v>1817</v>
      </c>
      <c r="B1774" t="s">
        <v>55</v>
      </c>
      <c r="C1774" t="s">
        <v>40</v>
      </c>
      <c r="D1774" t="s">
        <v>18</v>
      </c>
      <c r="E1774" t="s">
        <v>37</v>
      </c>
      <c r="F1774">
        <v>93564</v>
      </c>
      <c r="G1774">
        <v>43</v>
      </c>
      <c r="H1774">
        <v>378</v>
      </c>
      <c r="I1774">
        <v>2.46</v>
      </c>
      <c r="J1774">
        <v>102437</v>
      </c>
      <c r="K1774">
        <v>71907</v>
      </c>
      <c r="L1774">
        <v>12.3</v>
      </c>
      <c r="M1774">
        <v>43.4</v>
      </c>
      <c r="N1774">
        <v>281.5</v>
      </c>
      <c r="O1774">
        <v>2026</v>
      </c>
      <c r="P1774">
        <f>EV_DATA[[#This Row],[avg_ev_price_usd]]*EV_DATA[[#This Row],[ev_sales_units]]</f>
        <v>6727906548</v>
      </c>
      <c r="Q1774">
        <f>(EV_DATA[[#This Row],[vehicle_range_km]]/EV_DATA[[#This Row],[battery_capacity_kwh]])</f>
        <v>8.7906976744186043</v>
      </c>
      <c r="R1774">
        <f>(EV_DATA[[#This Row],[avg_ev_price_usd]]/EV_DATA[[#This Row],[vehicle_range_km]])</f>
        <v>190.23015873015873</v>
      </c>
      <c r="S1774">
        <f>(EV_DATA[[#This Row],[charging_stations]]/EV_DATA[[#This Row],[ev_sales_units]])*1000</f>
        <v>1094.8334829635328</v>
      </c>
      <c r="T1774" t="s">
        <v>34</v>
      </c>
    </row>
    <row r="1775" spans="1:20" x14ac:dyDescent="0.3">
      <c r="A1775" t="s">
        <v>1818</v>
      </c>
      <c r="B1775" t="s">
        <v>22</v>
      </c>
      <c r="C1775" t="s">
        <v>23</v>
      </c>
      <c r="D1775" t="s">
        <v>24</v>
      </c>
      <c r="E1775" t="s">
        <v>25</v>
      </c>
      <c r="F1775">
        <v>484582</v>
      </c>
      <c r="G1775">
        <v>66</v>
      </c>
      <c r="H1775">
        <v>343</v>
      </c>
      <c r="I1775">
        <v>2.63</v>
      </c>
      <c r="J1775">
        <v>113566</v>
      </c>
      <c r="K1775">
        <v>84524</v>
      </c>
      <c r="L1775">
        <v>17.399999999999999</v>
      </c>
      <c r="M1775">
        <v>13.6</v>
      </c>
      <c r="N1775">
        <v>265</v>
      </c>
      <c r="O1775">
        <v>2026</v>
      </c>
      <c r="P1775">
        <f>EV_DATA[[#This Row],[avg_ev_price_usd]]*EV_DATA[[#This Row],[ev_sales_units]]</f>
        <v>40958808968</v>
      </c>
      <c r="Q1775">
        <f>(EV_DATA[[#This Row],[vehicle_range_km]]/EV_DATA[[#This Row],[battery_capacity_kwh]])</f>
        <v>5.1969696969696972</v>
      </c>
      <c r="R1775">
        <f>(EV_DATA[[#This Row],[avg_ev_price_usd]]/EV_DATA[[#This Row],[vehicle_range_km]])</f>
        <v>246.42565597667638</v>
      </c>
      <c r="S1775">
        <f>(EV_DATA[[#This Row],[charging_stations]]/EV_DATA[[#This Row],[ev_sales_units]])*1000</f>
        <v>234.35868439190889</v>
      </c>
      <c r="T1775" t="s">
        <v>34</v>
      </c>
    </row>
    <row r="1776" spans="1:20" x14ac:dyDescent="0.3">
      <c r="A1776" t="s">
        <v>1819</v>
      </c>
      <c r="B1776" t="s">
        <v>22</v>
      </c>
      <c r="C1776" t="s">
        <v>23</v>
      </c>
      <c r="D1776" t="s">
        <v>36</v>
      </c>
      <c r="E1776" t="s">
        <v>19</v>
      </c>
      <c r="F1776">
        <v>414144</v>
      </c>
      <c r="G1776">
        <v>74</v>
      </c>
      <c r="H1776">
        <v>486</v>
      </c>
      <c r="I1776">
        <v>0.61</v>
      </c>
      <c r="J1776">
        <v>55688</v>
      </c>
      <c r="K1776">
        <v>67609</v>
      </c>
      <c r="L1776">
        <v>18.899999999999999</v>
      </c>
      <c r="M1776">
        <v>38.4</v>
      </c>
      <c r="N1776">
        <v>212.4</v>
      </c>
      <c r="O1776">
        <v>2026</v>
      </c>
      <c r="P1776">
        <f>EV_DATA[[#This Row],[avg_ev_price_usd]]*EV_DATA[[#This Row],[ev_sales_units]]</f>
        <v>27999861696</v>
      </c>
      <c r="Q1776">
        <f>(EV_DATA[[#This Row],[vehicle_range_km]]/EV_DATA[[#This Row],[battery_capacity_kwh]])</f>
        <v>6.5675675675675675</v>
      </c>
      <c r="R1776">
        <f>(EV_DATA[[#This Row],[avg_ev_price_usd]]/EV_DATA[[#This Row],[vehicle_range_km]])</f>
        <v>139.11316872427983</v>
      </c>
      <c r="S1776">
        <f>(EV_DATA[[#This Row],[charging_stations]]/EV_DATA[[#This Row],[ev_sales_units]])*1000</f>
        <v>134.46530675320662</v>
      </c>
      <c r="T1776" t="s">
        <v>34</v>
      </c>
    </row>
    <row r="1777" spans="1:20" x14ac:dyDescent="0.3">
      <c r="A1777" t="s">
        <v>1820</v>
      </c>
      <c r="B1777" t="s">
        <v>52</v>
      </c>
      <c r="C1777" t="s">
        <v>40</v>
      </c>
      <c r="D1777" t="s">
        <v>29</v>
      </c>
      <c r="E1777" t="s">
        <v>25</v>
      </c>
      <c r="F1777">
        <v>505511</v>
      </c>
      <c r="G1777">
        <v>71</v>
      </c>
      <c r="H1777">
        <v>531</v>
      </c>
      <c r="I1777">
        <v>2.74</v>
      </c>
      <c r="J1777">
        <v>42076</v>
      </c>
      <c r="K1777">
        <v>67925</v>
      </c>
      <c r="L1777">
        <v>22.4</v>
      </c>
      <c r="M1777">
        <v>28</v>
      </c>
      <c r="N1777">
        <v>131.4</v>
      </c>
      <c r="O1777">
        <v>2026</v>
      </c>
      <c r="P1777">
        <f>EV_DATA[[#This Row],[avg_ev_price_usd]]*EV_DATA[[#This Row],[ev_sales_units]]</f>
        <v>34336834675</v>
      </c>
      <c r="Q1777">
        <f>(EV_DATA[[#This Row],[vehicle_range_km]]/EV_DATA[[#This Row],[battery_capacity_kwh]])</f>
        <v>7.47887323943662</v>
      </c>
      <c r="R1777">
        <f>(EV_DATA[[#This Row],[avg_ev_price_usd]]/EV_DATA[[#This Row],[vehicle_range_km]])</f>
        <v>127.91902071563088</v>
      </c>
      <c r="S1777">
        <f>(EV_DATA[[#This Row],[charging_stations]]/EV_DATA[[#This Row],[ev_sales_units]])*1000</f>
        <v>83.234588367018716</v>
      </c>
      <c r="T1777" t="s">
        <v>20</v>
      </c>
    </row>
    <row r="1778" spans="1:20" x14ac:dyDescent="0.3">
      <c r="A1778" t="s">
        <v>1821</v>
      </c>
      <c r="B1778" t="s">
        <v>27</v>
      </c>
      <c r="C1778" t="s">
        <v>28</v>
      </c>
      <c r="D1778" t="s">
        <v>36</v>
      </c>
      <c r="E1778" t="s">
        <v>19</v>
      </c>
      <c r="F1778">
        <v>885607</v>
      </c>
      <c r="G1778">
        <v>80</v>
      </c>
      <c r="H1778">
        <v>608</v>
      </c>
      <c r="I1778">
        <v>0.57999999999999996</v>
      </c>
      <c r="J1778">
        <v>14962</v>
      </c>
      <c r="K1778">
        <v>48667</v>
      </c>
      <c r="L1778">
        <v>17.100000000000001</v>
      </c>
      <c r="M1778">
        <v>55.8</v>
      </c>
      <c r="N1778">
        <v>32</v>
      </c>
      <c r="O1778">
        <v>2026</v>
      </c>
      <c r="P1778">
        <f>EV_DATA[[#This Row],[avg_ev_price_usd]]*EV_DATA[[#This Row],[ev_sales_units]]</f>
        <v>43099835869</v>
      </c>
      <c r="Q1778">
        <f>(EV_DATA[[#This Row],[vehicle_range_km]]/EV_DATA[[#This Row],[battery_capacity_kwh]])</f>
        <v>7.6</v>
      </c>
      <c r="R1778">
        <f>(EV_DATA[[#This Row],[avg_ev_price_usd]]/EV_DATA[[#This Row],[vehicle_range_km]])</f>
        <v>80.044407894736835</v>
      </c>
      <c r="S1778">
        <f>(EV_DATA[[#This Row],[charging_stations]]/EV_DATA[[#This Row],[ev_sales_units]])*1000</f>
        <v>16.894627074989245</v>
      </c>
      <c r="T1778" t="s">
        <v>20</v>
      </c>
    </row>
    <row r="1779" spans="1:20" x14ac:dyDescent="0.3">
      <c r="A1779" t="s">
        <v>1822</v>
      </c>
      <c r="B1779" t="s">
        <v>52</v>
      </c>
      <c r="C1779" t="s">
        <v>40</v>
      </c>
      <c r="D1779" t="s">
        <v>47</v>
      </c>
      <c r="E1779" t="s">
        <v>37</v>
      </c>
      <c r="F1779">
        <v>184647</v>
      </c>
      <c r="G1779">
        <v>40</v>
      </c>
      <c r="H1779">
        <v>326</v>
      </c>
      <c r="I1779">
        <v>2.77</v>
      </c>
      <c r="J1779">
        <v>38172</v>
      </c>
      <c r="K1779">
        <v>75582</v>
      </c>
      <c r="L1779">
        <v>12.4</v>
      </c>
      <c r="M1779">
        <v>19.399999999999999</v>
      </c>
      <c r="N1779">
        <v>85</v>
      </c>
      <c r="O1779">
        <v>2026</v>
      </c>
      <c r="P1779">
        <f>EV_DATA[[#This Row],[avg_ev_price_usd]]*EV_DATA[[#This Row],[ev_sales_units]]</f>
        <v>13955989554</v>
      </c>
      <c r="Q1779">
        <f>(EV_DATA[[#This Row],[vehicle_range_km]]/EV_DATA[[#This Row],[battery_capacity_kwh]])</f>
        <v>8.15</v>
      </c>
      <c r="R1779">
        <f>(EV_DATA[[#This Row],[avg_ev_price_usd]]/EV_DATA[[#This Row],[vehicle_range_km]])</f>
        <v>231.84662576687117</v>
      </c>
      <c r="S1779">
        <f>(EV_DATA[[#This Row],[charging_stations]]/EV_DATA[[#This Row],[ev_sales_units]])*1000</f>
        <v>206.72959755641844</v>
      </c>
      <c r="T1779" t="s">
        <v>34</v>
      </c>
    </row>
    <row r="1780" spans="1:20" x14ac:dyDescent="0.3">
      <c r="A1780" t="s">
        <v>1823</v>
      </c>
      <c r="B1780" t="s">
        <v>52</v>
      </c>
      <c r="C1780" t="s">
        <v>40</v>
      </c>
      <c r="D1780" t="s">
        <v>18</v>
      </c>
      <c r="E1780" t="s">
        <v>25</v>
      </c>
      <c r="F1780">
        <v>203093</v>
      </c>
      <c r="G1780">
        <v>116</v>
      </c>
      <c r="H1780">
        <v>305</v>
      </c>
      <c r="I1780">
        <v>0.85</v>
      </c>
      <c r="J1780">
        <v>69436</v>
      </c>
      <c r="K1780">
        <v>80817</v>
      </c>
      <c r="L1780">
        <v>15.1</v>
      </c>
      <c r="M1780">
        <v>61.6</v>
      </c>
      <c r="N1780">
        <v>79.2</v>
      </c>
      <c r="O1780">
        <v>2026</v>
      </c>
      <c r="P1780">
        <f>EV_DATA[[#This Row],[avg_ev_price_usd]]*EV_DATA[[#This Row],[ev_sales_units]]</f>
        <v>16413366981</v>
      </c>
      <c r="Q1780">
        <f>(EV_DATA[[#This Row],[vehicle_range_km]]/EV_DATA[[#This Row],[battery_capacity_kwh]])</f>
        <v>2.6293103448275863</v>
      </c>
      <c r="R1780">
        <f>(EV_DATA[[#This Row],[avg_ev_price_usd]]/EV_DATA[[#This Row],[vehicle_range_km]])</f>
        <v>264.97377049180329</v>
      </c>
      <c r="S1780">
        <f>(EV_DATA[[#This Row],[charging_stations]]/EV_DATA[[#This Row],[ev_sales_units]])*1000</f>
        <v>341.89263046978482</v>
      </c>
      <c r="T1780" t="s">
        <v>34</v>
      </c>
    </row>
    <row r="1781" spans="1:20" x14ac:dyDescent="0.3">
      <c r="A1781" t="s">
        <v>1824</v>
      </c>
      <c r="B1781" t="s">
        <v>52</v>
      </c>
      <c r="C1781" t="s">
        <v>40</v>
      </c>
      <c r="D1781" t="s">
        <v>58</v>
      </c>
      <c r="E1781" t="s">
        <v>25</v>
      </c>
      <c r="F1781">
        <v>78992</v>
      </c>
      <c r="G1781">
        <v>112</v>
      </c>
      <c r="H1781">
        <v>387</v>
      </c>
      <c r="I1781">
        <v>1.65</v>
      </c>
      <c r="J1781">
        <v>21844</v>
      </c>
      <c r="K1781">
        <v>74254</v>
      </c>
      <c r="L1781">
        <v>20.100000000000001</v>
      </c>
      <c r="M1781">
        <v>30.6</v>
      </c>
      <c r="N1781">
        <v>204</v>
      </c>
      <c r="O1781">
        <v>2026</v>
      </c>
      <c r="P1781">
        <f>EV_DATA[[#This Row],[avg_ev_price_usd]]*EV_DATA[[#This Row],[ev_sales_units]]</f>
        <v>5865471968</v>
      </c>
      <c r="Q1781">
        <f>(EV_DATA[[#This Row],[vehicle_range_km]]/EV_DATA[[#This Row],[battery_capacity_kwh]])</f>
        <v>3.4553571428571428</v>
      </c>
      <c r="R1781">
        <f>(EV_DATA[[#This Row],[avg_ev_price_usd]]/EV_DATA[[#This Row],[vehicle_range_km]])</f>
        <v>191.87080103359173</v>
      </c>
      <c r="S1781">
        <f>(EV_DATA[[#This Row],[charging_stations]]/EV_DATA[[#This Row],[ev_sales_units]])*1000</f>
        <v>276.53433259064207</v>
      </c>
      <c r="T1781" t="s">
        <v>34</v>
      </c>
    </row>
    <row r="1782" spans="1:20" x14ac:dyDescent="0.3">
      <c r="A1782" t="s">
        <v>1825</v>
      </c>
      <c r="B1782" t="s">
        <v>61</v>
      </c>
      <c r="C1782" t="s">
        <v>40</v>
      </c>
      <c r="D1782" t="s">
        <v>24</v>
      </c>
      <c r="E1782" t="s">
        <v>19</v>
      </c>
      <c r="F1782">
        <v>14890</v>
      </c>
      <c r="G1782">
        <v>46</v>
      </c>
      <c r="H1782">
        <v>255</v>
      </c>
      <c r="I1782">
        <v>1.46</v>
      </c>
      <c r="J1782">
        <v>32123</v>
      </c>
      <c r="K1782">
        <v>60943</v>
      </c>
      <c r="L1782">
        <v>24.9</v>
      </c>
      <c r="M1782">
        <v>39.9</v>
      </c>
      <c r="N1782">
        <v>58.5</v>
      </c>
      <c r="O1782">
        <v>2026</v>
      </c>
      <c r="P1782">
        <f>EV_DATA[[#This Row],[avg_ev_price_usd]]*EV_DATA[[#This Row],[ev_sales_units]]</f>
        <v>907441270</v>
      </c>
      <c r="Q1782">
        <f>(EV_DATA[[#This Row],[vehicle_range_km]]/EV_DATA[[#This Row],[battery_capacity_kwh]])</f>
        <v>5.5434782608695654</v>
      </c>
      <c r="R1782">
        <f>(EV_DATA[[#This Row],[avg_ev_price_usd]]/EV_DATA[[#This Row],[vehicle_range_km]])</f>
        <v>238.99215686274511</v>
      </c>
      <c r="S1782">
        <f>(EV_DATA[[#This Row],[charging_stations]]/EV_DATA[[#This Row],[ev_sales_units]])*1000</f>
        <v>2157.3539288112825</v>
      </c>
      <c r="T1782" t="s">
        <v>20</v>
      </c>
    </row>
    <row r="1783" spans="1:20" x14ac:dyDescent="0.3">
      <c r="A1783" t="s">
        <v>1826</v>
      </c>
      <c r="B1783" t="s">
        <v>22</v>
      </c>
      <c r="C1783" t="s">
        <v>23</v>
      </c>
      <c r="D1783" t="s">
        <v>18</v>
      </c>
      <c r="E1783" t="s">
        <v>37</v>
      </c>
      <c r="F1783">
        <v>230833</v>
      </c>
      <c r="G1783">
        <v>62</v>
      </c>
      <c r="H1783">
        <v>579</v>
      </c>
      <c r="I1783">
        <v>2.88</v>
      </c>
      <c r="J1783">
        <v>170887</v>
      </c>
      <c r="K1783">
        <v>76932</v>
      </c>
      <c r="L1783">
        <v>21.8</v>
      </c>
      <c r="M1783">
        <v>53.8</v>
      </c>
      <c r="N1783">
        <v>140.1</v>
      </c>
      <c r="O1783">
        <v>2026</v>
      </c>
      <c r="P1783">
        <f>EV_DATA[[#This Row],[avg_ev_price_usd]]*EV_DATA[[#This Row],[ev_sales_units]]</f>
        <v>17758444356</v>
      </c>
      <c r="Q1783">
        <f>(EV_DATA[[#This Row],[vehicle_range_km]]/EV_DATA[[#This Row],[battery_capacity_kwh]])</f>
        <v>9.3387096774193541</v>
      </c>
      <c r="R1783">
        <f>(EV_DATA[[#This Row],[avg_ev_price_usd]]/EV_DATA[[#This Row],[vehicle_range_km]])</f>
        <v>132.87046632124353</v>
      </c>
      <c r="S1783">
        <f>(EV_DATA[[#This Row],[charging_stations]]/EV_DATA[[#This Row],[ev_sales_units]])*1000</f>
        <v>740.30576217438579</v>
      </c>
      <c r="T1783" t="s">
        <v>20</v>
      </c>
    </row>
    <row r="1784" spans="1:20" x14ac:dyDescent="0.3">
      <c r="A1784" t="s">
        <v>1827</v>
      </c>
      <c r="B1784" t="s">
        <v>42</v>
      </c>
      <c r="C1784" t="s">
        <v>17</v>
      </c>
      <c r="D1784" t="s">
        <v>58</v>
      </c>
      <c r="E1784" t="s">
        <v>19</v>
      </c>
      <c r="F1784">
        <v>93649</v>
      </c>
      <c r="G1784">
        <v>63</v>
      </c>
      <c r="H1784">
        <v>317</v>
      </c>
      <c r="I1784">
        <v>0.57999999999999996</v>
      </c>
      <c r="J1784">
        <v>155253</v>
      </c>
      <c r="K1784">
        <v>70215</v>
      </c>
      <c r="L1784">
        <v>20.5</v>
      </c>
      <c r="M1784">
        <v>15.4</v>
      </c>
      <c r="N1784">
        <v>47.3</v>
      </c>
      <c r="O1784">
        <v>2026</v>
      </c>
      <c r="P1784">
        <f>EV_DATA[[#This Row],[avg_ev_price_usd]]*EV_DATA[[#This Row],[ev_sales_units]]</f>
        <v>6575564535</v>
      </c>
      <c r="Q1784">
        <f>(EV_DATA[[#This Row],[vehicle_range_km]]/EV_DATA[[#This Row],[battery_capacity_kwh]])</f>
        <v>5.0317460317460316</v>
      </c>
      <c r="R1784">
        <f>(EV_DATA[[#This Row],[avg_ev_price_usd]]/EV_DATA[[#This Row],[vehicle_range_km]])</f>
        <v>221.49842271293375</v>
      </c>
      <c r="S1784">
        <f>(EV_DATA[[#This Row],[charging_stations]]/EV_DATA[[#This Row],[ev_sales_units]])*1000</f>
        <v>1657.8180226163654</v>
      </c>
      <c r="T1784" t="s">
        <v>20</v>
      </c>
    </row>
    <row r="1785" spans="1:20" x14ac:dyDescent="0.3">
      <c r="A1785" t="s">
        <v>1828</v>
      </c>
      <c r="B1785" t="s">
        <v>52</v>
      </c>
      <c r="C1785" t="s">
        <v>40</v>
      </c>
      <c r="D1785" t="s">
        <v>36</v>
      </c>
      <c r="E1785" t="s">
        <v>33</v>
      </c>
      <c r="F1785">
        <v>663463</v>
      </c>
      <c r="G1785">
        <v>94</v>
      </c>
      <c r="H1785">
        <v>541</v>
      </c>
      <c r="I1785">
        <v>1.69</v>
      </c>
      <c r="J1785">
        <v>21833</v>
      </c>
      <c r="K1785">
        <v>73141</v>
      </c>
      <c r="L1785">
        <v>12.9</v>
      </c>
      <c r="M1785">
        <v>8.6</v>
      </c>
      <c r="N1785">
        <v>127.2</v>
      </c>
      <c r="O1785">
        <v>2026</v>
      </c>
      <c r="P1785">
        <f>EV_DATA[[#This Row],[avg_ev_price_usd]]*EV_DATA[[#This Row],[ev_sales_units]]</f>
        <v>48526347283</v>
      </c>
      <c r="Q1785">
        <f>(EV_DATA[[#This Row],[vehicle_range_km]]/EV_DATA[[#This Row],[battery_capacity_kwh]])</f>
        <v>5.7553191489361701</v>
      </c>
      <c r="R1785">
        <f>(EV_DATA[[#This Row],[avg_ev_price_usd]]/EV_DATA[[#This Row],[vehicle_range_km]])</f>
        <v>135.19593345656193</v>
      </c>
      <c r="S1785">
        <f>(EV_DATA[[#This Row],[charging_stations]]/EV_DATA[[#This Row],[ev_sales_units]])*1000</f>
        <v>32.907637652740242</v>
      </c>
      <c r="T1785" t="s">
        <v>20</v>
      </c>
    </row>
    <row r="1786" spans="1:20" x14ac:dyDescent="0.3">
      <c r="A1786" t="s">
        <v>1829</v>
      </c>
      <c r="B1786" t="s">
        <v>52</v>
      </c>
      <c r="C1786" t="s">
        <v>40</v>
      </c>
      <c r="D1786" t="s">
        <v>43</v>
      </c>
      <c r="E1786" t="s">
        <v>25</v>
      </c>
      <c r="F1786">
        <v>84770</v>
      </c>
      <c r="G1786">
        <v>88</v>
      </c>
      <c r="H1786">
        <v>394</v>
      </c>
      <c r="I1786">
        <v>1.05</v>
      </c>
      <c r="J1786">
        <v>32028</v>
      </c>
      <c r="K1786">
        <v>62214</v>
      </c>
      <c r="L1786">
        <v>22.9</v>
      </c>
      <c r="M1786">
        <v>46.1</v>
      </c>
      <c r="N1786">
        <v>209.1</v>
      </c>
      <c r="O1786">
        <v>2026</v>
      </c>
      <c r="P1786">
        <f>EV_DATA[[#This Row],[avg_ev_price_usd]]*EV_DATA[[#This Row],[ev_sales_units]]</f>
        <v>5273880780</v>
      </c>
      <c r="Q1786">
        <f>(EV_DATA[[#This Row],[vehicle_range_km]]/EV_DATA[[#This Row],[battery_capacity_kwh]])</f>
        <v>4.4772727272727275</v>
      </c>
      <c r="R1786">
        <f>(EV_DATA[[#This Row],[avg_ev_price_usd]]/EV_DATA[[#This Row],[vehicle_range_km]])</f>
        <v>157.90355329949239</v>
      </c>
      <c r="S1786">
        <f>(EV_DATA[[#This Row],[charging_stations]]/EV_DATA[[#This Row],[ev_sales_units]])*1000</f>
        <v>377.82234280995635</v>
      </c>
      <c r="T1786" t="s">
        <v>34</v>
      </c>
    </row>
    <row r="1787" spans="1:20" x14ac:dyDescent="0.3">
      <c r="A1787" t="s">
        <v>1830</v>
      </c>
      <c r="B1787" t="s">
        <v>61</v>
      </c>
      <c r="C1787" t="s">
        <v>40</v>
      </c>
      <c r="D1787" t="s">
        <v>43</v>
      </c>
      <c r="E1787" t="s">
        <v>33</v>
      </c>
      <c r="F1787">
        <v>595777</v>
      </c>
      <c r="G1787">
        <v>59</v>
      </c>
      <c r="H1787">
        <v>618</v>
      </c>
      <c r="I1787">
        <v>0.75</v>
      </c>
      <c r="J1787">
        <v>122663</v>
      </c>
      <c r="K1787">
        <v>40139</v>
      </c>
      <c r="L1787">
        <v>18.8</v>
      </c>
      <c r="M1787">
        <v>39.700000000000003</v>
      </c>
      <c r="N1787">
        <v>41.3</v>
      </c>
      <c r="O1787">
        <v>2026</v>
      </c>
      <c r="P1787">
        <f>EV_DATA[[#This Row],[avg_ev_price_usd]]*EV_DATA[[#This Row],[ev_sales_units]]</f>
        <v>23913893003</v>
      </c>
      <c r="Q1787">
        <f>(EV_DATA[[#This Row],[vehicle_range_km]]/EV_DATA[[#This Row],[battery_capacity_kwh]])</f>
        <v>10.474576271186441</v>
      </c>
      <c r="R1787">
        <f>(EV_DATA[[#This Row],[avg_ev_price_usd]]/EV_DATA[[#This Row],[vehicle_range_km]])</f>
        <v>64.949838187702269</v>
      </c>
      <c r="S1787">
        <f>(EV_DATA[[#This Row],[charging_stations]]/EV_DATA[[#This Row],[ev_sales_units]])*1000</f>
        <v>205.88743774935924</v>
      </c>
      <c r="T1787" t="s">
        <v>20</v>
      </c>
    </row>
    <row r="1788" spans="1:20" x14ac:dyDescent="0.3">
      <c r="A1788" t="s">
        <v>1831</v>
      </c>
      <c r="B1788" t="s">
        <v>42</v>
      </c>
      <c r="C1788" t="s">
        <v>17</v>
      </c>
      <c r="D1788" t="s">
        <v>18</v>
      </c>
      <c r="E1788" t="s">
        <v>19</v>
      </c>
      <c r="F1788">
        <v>858080</v>
      </c>
      <c r="G1788">
        <v>114</v>
      </c>
      <c r="H1788">
        <v>606</v>
      </c>
      <c r="I1788">
        <v>2.37</v>
      </c>
      <c r="J1788">
        <v>192495</v>
      </c>
      <c r="K1788">
        <v>64688</v>
      </c>
      <c r="L1788">
        <v>20.6</v>
      </c>
      <c r="M1788">
        <v>47.6</v>
      </c>
      <c r="N1788">
        <v>100.8</v>
      </c>
      <c r="O1788">
        <v>2026</v>
      </c>
      <c r="P1788">
        <f>EV_DATA[[#This Row],[avg_ev_price_usd]]*EV_DATA[[#This Row],[ev_sales_units]]</f>
        <v>55507479040</v>
      </c>
      <c r="Q1788">
        <f>(EV_DATA[[#This Row],[vehicle_range_km]]/EV_DATA[[#This Row],[battery_capacity_kwh]])</f>
        <v>5.3157894736842106</v>
      </c>
      <c r="R1788">
        <f>(EV_DATA[[#This Row],[avg_ev_price_usd]]/EV_DATA[[#This Row],[vehicle_range_km]])</f>
        <v>106.74587458745874</v>
      </c>
      <c r="S1788">
        <f>(EV_DATA[[#This Row],[charging_stations]]/EV_DATA[[#This Row],[ev_sales_units]])*1000</f>
        <v>224.33223009509604</v>
      </c>
      <c r="T1788" t="s">
        <v>20</v>
      </c>
    </row>
    <row r="1789" spans="1:20" x14ac:dyDescent="0.3">
      <c r="A1789" t="s">
        <v>1832</v>
      </c>
      <c r="B1789" t="s">
        <v>16</v>
      </c>
      <c r="C1789" t="s">
        <v>17</v>
      </c>
      <c r="D1789" t="s">
        <v>36</v>
      </c>
      <c r="E1789" t="s">
        <v>33</v>
      </c>
      <c r="F1789">
        <v>83496</v>
      </c>
      <c r="G1789">
        <v>58</v>
      </c>
      <c r="H1789">
        <v>414</v>
      </c>
      <c r="I1789">
        <v>2.87</v>
      </c>
      <c r="J1789">
        <v>187895</v>
      </c>
      <c r="K1789">
        <v>35913</v>
      </c>
      <c r="L1789">
        <v>21.3</v>
      </c>
      <c r="M1789">
        <v>62.1</v>
      </c>
      <c r="N1789">
        <v>189.1</v>
      </c>
      <c r="O1789">
        <v>2026</v>
      </c>
      <c r="P1789">
        <f>EV_DATA[[#This Row],[avg_ev_price_usd]]*EV_DATA[[#This Row],[ev_sales_units]]</f>
        <v>2998591848</v>
      </c>
      <c r="Q1789">
        <f>(EV_DATA[[#This Row],[vehicle_range_km]]/EV_DATA[[#This Row],[battery_capacity_kwh]])</f>
        <v>7.1379310344827589</v>
      </c>
      <c r="R1789">
        <f>(EV_DATA[[#This Row],[avg_ev_price_usd]]/EV_DATA[[#This Row],[vehicle_range_km]])</f>
        <v>86.746376811594203</v>
      </c>
      <c r="S1789">
        <f>(EV_DATA[[#This Row],[charging_stations]]/EV_DATA[[#This Row],[ev_sales_units]])*1000</f>
        <v>2250.3473220274027</v>
      </c>
      <c r="T1789" t="s">
        <v>20</v>
      </c>
    </row>
    <row r="1790" spans="1:20" x14ac:dyDescent="0.3">
      <c r="A1790" t="s">
        <v>1833</v>
      </c>
      <c r="B1790" t="s">
        <v>22</v>
      </c>
      <c r="C1790" t="s">
        <v>23</v>
      </c>
      <c r="D1790" t="s">
        <v>43</v>
      </c>
      <c r="E1790" t="s">
        <v>33</v>
      </c>
      <c r="F1790">
        <v>164684</v>
      </c>
      <c r="G1790">
        <v>58</v>
      </c>
      <c r="H1790">
        <v>443</v>
      </c>
      <c r="I1790">
        <v>0.77</v>
      </c>
      <c r="J1790">
        <v>22227</v>
      </c>
      <c r="K1790">
        <v>32652</v>
      </c>
      <c r="L1790">
        <v>20.8</v>
      </c>
      <c r="M1790">
        <v>5.7</v>
      </c>
      <c r="N1790">
        <v>72.099999999999994</v>
      </c>
      <c r="O1790">
        <v>2026</v>
      </c>
      <c r="P1790">
        <f>EV_DATA[[#This Row],[avg_ev_price_usd]]*EV_DATA[[#This Row],[ev_sales_units]]</f>
        <v>5377261968</v>
      </c>
      <c r="Q1790">
        <f>(EV_DATA[[#This Row],[vehicle_range_km]]/EV_DATA[[#This Row],[battery_capacity_kwh]])</f>
        <v>7.6379310344827589</v>
      </c>
      <c r="R1790">
        <f>(EV_DATA[[#This Row],[avg_ev_price_usd]]/EV_DATA[[#This Row],[vehicle_range_km]])</f>
        <v>73.706546275395027</v>
      </c>
      <c r="S1790">
        <f>(EV_DATA[[#This Row],[charging_stations]]/EV_DATA[[#This Row],[ev_sales_units]])*1000</f>
        <v>134.96757426343785</v>
      </c>
      <c r="T1790" t="s">
        <v>20</v>
      </c>
    </row>
    <row r="1791" spans="1:20" x14ac:dyDescent="0.3">
      <c r="A1791" t="s">
        <v>1834</v>
      </c>
      <c r="B1791" t="s">
        <v>42</v>
      </c>
      <c r="C1791" t="s">
        <v>17</v>
      </c>
      <c r="D1791" t="s">
        <v>18</v>
      </c>
      <c r="E1791" t="s">
        <v>25</v>
      </c>
      <c r="F1791">
        <v>157394</v>
      </c>
      <c r="G1791">
        <v>120</v>
      </c>
      <c r="H1791">
        <v>441</v>
      </c>
      <c r="I1791">
        <v>0.89</v>
      </c>
      <c r="J1791">
        <v>2386</v>
      </c>
      <c r="K1791">
        <v>82687</v>
      </c>
      <c r="L1791">
        <v>20.6</v>
      </c>
      <c r="M1791">
        <v>56.8</v>
      </c>
      <c r="N1791">
        <v>155.80000000000001</v>
      </c>
      <c r="O1791">
        <v>2026</v>
      </c>
      <c r="P1791">
        <f>EV_DATA[[#This Row],[avg_ev_price_usd]]*EV_DATA[[#This Row],[ev_sales_units]]</f>
        <v>13014437678</v>
      </c>
      <c r="Q1791">
        <f>(EV_DATA[[#This Row],[vehicle_range_km]]/EV_DATA[[#This Row],[battery_capacity_kwh]])</f>
        <v>3.6749999999999998</v>
      </c>
      <c r="R1791">
        <f>(EV_DATA[[#This Row],[avg_ev_price_usd]]/EV_DATA[[#This Row],[vehicle_range_km]])</f>
        <v>187.49886621315193</v>
      </c>
      <c r="S1791">
        <f>(EV_DATA[[#This Row],[charging_stations]]/EV_DATA[[#This Row],[ev_sales_units]])*1000</f>
        <v>15.159408872002745</v>
      </c>
      <c r="T1791" t="s">
        <v>20</v>
      </c>
    </row>
    <row r="1792" spans="1:20" x14ac:dyDescent="0.3">
      <c r="A1792" t="s">
        <v>1835</v>
      </c>
      <c r="B1792" t="s">
        <v>42</v>
      </c>
      <c r="C1792" t="s">
        <v>17</v>
      </c>
      <c r="D1792" t="s">
        <v>18</v>
      </c>
      <c r="E1792" t="s">
        <v>19</v>
      </c>
      <c r="F1792">
        <v>791643</v>
      </c>
      <c r="G1792">
        <v>80</v>
      </c>
      <c r="H1792">
        <v>573</v>
      </c>
      <c r="I1792">
        <v>2.19</v>
      </c>
      <c r="J1792">
        <v>40838</v>
      </c>
      <c r="K1792">
        <v>69798</v>
      </c>
      <c r="L1792">
        <v>15.1</v>
      </c>
      <c r="M1792">
        <v>41</v>
      </c>
      <c r="N1792">
        <v>128.19999999999999</v>
      </c>
      <c r="O1792">
        <v>2026</v>
      </c>
      <c r="P1792">
        <f>EV_DATA[[#This Row],[avg_ev_price_usd]]*EV_DATA[[#This Row],[ev_sales_units]]</f>
        <v>55255098114</v>
      </c>
      <c r="Q1792">
        <f>(EV_DATA[[#This Row],[vehicle_range_km]]/EV_DATA[[#This Row],[battery_capacity_kwh]])</f>
        <v>7.1624999999999996</v>
      </c>
      <c r="R1792">
        <f>(EV_DATA[[#This Row],[avg_ev_price_usd]]/EV_DATA[[#This Row],[vehicle_range_km]])</f>
        <v>121.81151832460733</v>
      </c>
      <c r="S1792">
        <f>(EV_DATA[[#This Row],[charging_stations]]/EV_DATA[[#This Row],[ev_sales_units]])*1000</f>
        <v>51.586384266645446</v>
      </c>
      <c r="T1792" t="s">
        <v>34</v>
      </c>
    </row>
    <row r="1793" spans="1:20" x14ac:dyDescent="0.3">
      <c r="A1793" t="s">
        <v>1836</v>
      </c>
      <c r="B1793" t="s">
        <v>16</v>
      </c>
      <c r="C1793" t="s">
        <v>17</v>
      </c>
      <c r="D1793" t="s">
        <v>29</v>
      </c>
      <c r="E1793" t="s">
        <v>37</v>
      </c>
      <c r="F1793">
        <v>396443</v>
      </c>
      <c r="G1793">
        <v>115</v>
      </c>
      <c r="H1793">
        <v>377</v>
      </c>
      <c r="I1793">
        <v>2.93</v>
      </c>
      <c r="J1793">
        <v>59066</v>
      </c>
      <c r="K1793">
        <v>51658</v>
      </c>
      <c r="L1793">
        <v>23.6</v>
      </c>
      <c r="M1793">
        <v>37.799999999999997</v>
      </c>
      <c r="N1793">
        <v>26</v>
      </c>
      <c r="O1793">
        <v>2026</v>
      </c>
      <c r="P1793">
        <f>EV_DATA[[#This Row],[avg_ev_price_usd]]*EV_DATA[[#This Row],[ev_sales_units]]</f>
        <v>20479452494</v>
      </c>
      <c r="Q1793">
        <f>(EV_DATA[[#This Row],[vehicle_range_km]]/EV_DATA[[#This Row],[battery_capacity_kwh]])</f>
        <v>3.2782608695652176</v>
      </c>
      <c r="R1793">
        <f>(EV_DATA[[#This Row],[avg_ev_price_usd]]/EV_DATA[[#This Row],[vehicle_range_km]])</f>
        <v>137.0238726790451</v>
      </c>
      <c r="S1793">
        <f>(EV_DATA[[#This Row],[charging_stations]]/EV_DATA[[#This Row],[ev_sales_units]])*1000</f>
        <v>148.98989262012446</v>
      </c>
      <c r="T1793" t="s">
        <v>34</v>
      </c>
    </row>
    <row r="1794" spans="1:20" x14ac:dyDescent="0.3">
      <c r="A1794" t="s">
        <v>1837</v>
      </c>
      <c r="B1794" t="s">
        <v>66</v>
      </c>
      <c r="C1794" t="s">
        <v>17</v>
      </c>
      <c r="D1794" t="s">
        <v>31</v>
      </c>
      <c r="E1794" t="s">
        <v>25</v>
      </c>
      <c r="F1794">
        <v>324772</v>
      </c>
      <c r="G1794">
        <v>93</v>
      </c>
      <c r="H1794">
        <v>561</v>
      </c>
      <c r="I1794">
        <v>2.92</v>
      </c>
      <c r="J1794">
        <v>187146</v>
      </c>
      <c r="K1794">
        <v>73586</v>
      </c>
      <c r="L1794">
        <v>23.4</v>
      </c>
      <c r="M1794">
        <v>17.7</v>
      </c>
      <c r="N1794">
        <v>221.8</v>
      </c>
      <c r="O1794">
        <v>2026</v>
      </c>
      <c r="P1794">
        <f>EV_DATA[[#This Row],[avg_ev_price_usd]]*EV_DATA[[#This Row],[ev_sales_units]]</f>
        <v>23898672392</v>
      </c>
      <c r="Q1794">
        <f>(EV_DATA[[#This Row],[vehicle_range_km]]/EV_DATA[[#This Row],[battery_capacity_kwh]])</f>
        <v>6.032258064516129</v>
      </c>
      <c r="R1794">
        <f>(EV_DATA[[#This Row],[avg_ev_price_usd]]/EV_DATA[[#This Row],[vehicle_range_km]])</f>
        <v>131.1693404634581</v>
      </c>
      <c r="S1794">
        <f>(EV_DATA[[#This Row],[charging_stations]]/EV_DATA[[#This Row],[ev_sales_units]])*1000</f>
        <v>576.23809934353937</v>
      </c>
      <c r="T1794" t="s">
        <v>34</v>
      </c>
    </row>
    <row r="1795" spans="1:20" x14ac:dyDescent="0.3">
      <c r="A1795" t="s">
        <v>1838</v>
      </c>
      <c r="B1795" t="s">
        <v>27</v>
      </c>
      <c r="C1795" t="s">
        <v>28</v>
      </c>
      <c r="D1795" t="s">
        <v>47</v>
      </c>
      <c r="E1795" t="s">
        <v>25</v>
      </c>
      <c r="F1795">
        <v>442392</v>
      </c>
      <c r="G1795">
        <v>102</v>
      </c>
      <c r="H1795">
        <v>273</v>
      </c>
      <c r="I1795">
        <v>1.96</v>
      </c>
      <c r="J1795">
        <v>40374</v>
      </c>
      <c r="K1795">
        <v>37214</v>
      </c>
      <c r="L1795">
        <v>24.2</v>
      </c>
      <c r="M1795">
        <v>23.2</v>
      </c>
      <c r="N1795">
        <v>281.89999999999998</v>
      </c>
      <c r="O1795">
        <v>2026</v>
      </c>
      <c r="P1795">
        <f>EV_DATA[[#This Row],[avg_ev_price_usd]]*EV_DATA[[#This Row],[ev_sales_units]]</f>
        <v>16463175888</v>
      </c>
      <c r="Q1795">
        <f>(EV_DATA[[#This Row],[vehicle_range_km]]/EV_DATA[[#This Row],[battery_capacity_kwh]])</f>
        <v>2.6764705882352939</v>
      </c>
      <c r="R1795">
        <f>(EV_DATA[[#This Row],[avg_ev_price_usd]]/EV_DATA[[#This Row],[vehicle_range_km]])</f>
        <v>136.31501831501831</v>
      </c>
      <c r="S1795">
        <f>(EV_DATA[[#This Row],[charging_stations]]/EV_DATA[[#This Row],[ev_sales_units]])*1000</f>
        <v>91.262952313785064</v>
      </c>
      <c r="T1795" t="s">
        <v>20</v>
      </c>
    </row>
    <row r="1796" spans="1:20" x14ac:dyDescent="0.3">
      <c r="A1796" t="s">
        <v>1839</v>
      </c>
      <c r="B1796" t="s">
        <v>42</v>
      </c>
      <c r="C1796" t="s">
        <v>17</v>
      </c>
      <c r="D1796" t="s">
        <v>72</v>
      </c>
      <c r="E1796" t="s">
        <v>25</v>
      </c>
      <c r="F1796">
        <v>129246</v>
      </c>
      <c r="G1796">
        <v>117</v>
      </c>
      <c r="H1796">
        <v>252</v>
      </c>
      <c r="I1796">
        <v>2.27</v>
      </c>
      <c r="J1796">
        <v>22561</v>
      </c>
      <c r="K1796">
        <v>82536</v>
      </c>
      <c r="L1796">
        <v>14.8</v>
      </c>
      <c r="M1796">
        <v>8.3000000000000007</v>
      </c>
      <c r="N1796">
        <v>241.3</v>
      </c>
      <c r="O1796">
        <v>2026</v>
      </c>
      <c r="P1796">
        <f>EV_DATA[[#This Row],[avg_ev_price_usd]]*EV_DATA[[#This Row],[ev_sales_units]]</f>
        <v>10667447856</v>
      </c>
      <c r="Q1796">
        <f>(EV_DATA[[#This Row],[vehicle_range_km]]/EV_DATA[[#This Row],[battery_capacity_kwh]])</f>
        <v>2.1538461538461537</v>
      </c>
      <c r="R1796">
        <f>(EV_DATA[[#This Row],[avg_ev_price_usd]]/EV_DATA[[#This Row],[vehicle_range_km]])</f>
        <v>327.52380952380952</v>
      </c>
      <c r="S1796">
        <f>(EV_DATA[[#This Row],[charging_stations]]/EV_DATA[[#This Row],[ev_sales_units]])*1000</f>
        <v>174.55859368955325</v>
      </c>
      <c r="T1796" t="s">
        <v>34</v>
      </c>
    </row>
    <row r="1797" spans="1:20" x14ac:dyDescent="0.3">
      <c r="A1797" t="s">
        <v>1840</v>
      </c>
      <c r="B1797" t="s">
        <v>49</v>
      </c>
      <c r="C1797" t="s">
        <v>23</v>
      </c>
      <c r="D1797" t="s">
        <v>36</v>
      </c>
      <c r="E1797" t="s">
        <v>25</v>
      </c>
      <c r="F1797">
        <v>134739</v>
      </c>
      <c r="G1797">
        <v>94</v>
      </c>
      <c r="H1797">
        <v>592</v>
      </c>
      <c r="I1797">
        <v>0.85</v>
      </c>
      <c r="J1797">
        <v>36343</v>
      </c>
      <c r="K1797">
        <v>82884</v>
      </c>
      <c r="L1797">
        <v>18</v>
      </c>
      <c r="M1797">
        <v>58.3</v>
      </c>
      <c r="N1797">
        <v>149.6</v>
      </c>
      <c r="O1797">
        <v>2026</v>
      </c>
      <c r="P1797">
        <f>EV_DATA[[#This Row],[avg_ev_price_usd]]*EV_DATA[[#This Row],[ev_sales_units]]</f>
        <v>11167707276</v>
      </c>
      <c r="Q1797">
        <f>(EV_DATA[[#This Row],[vehicle_range_km]]/EV_DATA[[#This Row],[battery_capacity_kwh]])</f>
        <v>6.2978723404255321</v>
      </c>
      <c r="R1797">
        <f>(EV_DATA[[#This Row],[avg_ev_price_usd]]/EV_DATA[[#This Row],[vehicle_range_km]])</f>
        <v>140.00675675675674</v>
      </c>
      <c r="S1797">
        <f>(EV_DATA[[#This Row],[charging_stations]]/EV_DATA[[#This Row],[ev_sales_units]])*1000</f>
        <v>269.72888324835418</v>
      </c>
      <c r="T1797" t="s">
        <v>34</v>
      </c>
    </row>
    <row r="1798" spans="1:20" x14ac:dyDescent="0.3">
      <c r="A1798" t="s">
        <v>1841</v>
      </c>
      <c r="B1798" t="s">
        <v>66</v>
      </c>
      <c r="C1798" t="s">
        <v>17</v>
      </c>
      <c r="D1798" t="s">
        <v>18</v>
      </c>
      <c r="E1798" t="s">
        <v>37</v>
      </c>
      <c r="F1798">
        <v>618114</v>
      </c>
      <c r="G1798">
        <v>90</v>
      </c>
      <c r="H1798">
        <v>339</v>
      </c>
      <c r="I1798">
        <v>1.37</v>
      </c>
      <c r="J1798">
        <v>73578</v>
      </c>
      <c r="K1798">
        <v>39727</v>
      </c>
      <c r="L1798">
        <v>18.899999999999999</v>
      </c>
      <c r="M1798">
        <v>15.8</v>
      </c>
      <c r="N1798">
        <v>133.5</v>
      </c>
      <c r="O1798">
        <v>2026</v>
      </c>
      <c r="P1798">
        <f>EV_DATA[[#This Row],[avg_ev_price_usd]]*EV_DATA[[#This Row],[ev_sales_units]]</f>
        <v>24555814878</v>
      </c>
      <c r="Q1798">
        <f>(EV_DATA[[#This Row],[vehicle_range_km]]/EV_DATA[[#This Row],[battery_capacity_kwh]])</f>
        <v>3.7666666666666666</v>
      </c>
      <c r="R1798">
        <f>(EV_DATA[[#This Row],[avg_ev_price_usd]]/EV_DATA[[#This Row],[vehicle_range_km]])</f>
        <v>117.18879056047197</v>
      </c>
      <c r="S1798">
        <f>(EV_DATA[[#This Row],[charging_stations]]/EV_DATA[[#This Row],[ev_sales_units]])*1000</f>
        <v>119.0362942758132</v>
      </c>
      <c r="T1798" t="s">
        <v>34</v>
      </c>
    </row>
    <row r="1799" spans="1:20" x14ac:dyDescent="0.3">
      <c r="A1799" t="s">
        <v>1842</v>
      </c>
      <c r="B1799" t="s">
        <v>39</v>
      </c>
      <c r="C1799" t="s">
        <v>40</v>
      </c>
      <c r="D1799" t="s">
        <v>47</v>
      </c>
      <c r="E1799" t="s">
        <v>33</v>
      </c>
      <c r="F1799">
        <v>793866</v>
      </c>
      <c r="G1799">
        <v>73</v>
      </c>
      <c r="H1799">
        <v>520</v>
      </c>
      <c r="I1799">
        <v>0.65</v>
      </c>
      <c r="J1799">
        <v>98091</v>
      </c>
      <c r="K1799">
        <v>83763</v>
      </c>
      <c r="L1799">
        <v>14.7</v>
      </c>
      <c r="M1799">
        <v>56.2</v>
      </c>
      <c r="N1799">
        <v>40.1</v>
      </c>
      <c r="O1799">
        <v>2026</v>
      </c>
      <c r="P1799">
        <f>EV_DATA[[#This Row],[avg_ev_price_usd]]*EV_DATA[[#This Row],[ev_sales_units]]</f>
        <v>66496597758</v>
      </c>
      <c r="Q1799">
        <f>(EV_DATA[[#This Row],[vehicle_range_km]]/EV_DATA[[#This Row],[battery_capacity_kwh]])</f>
        <v>7.1232876712328768</v>
      </c>
      <c r="R1799">
        <f>(EV_DATA[[#This Row],[avg_ev_price_usd]]/EV_DATA[[#This Row],[vehicle_range_km]])</f>
        <v>161.0826923076923</v>
      </c>
      <c r="S1799">
        <f>(EV_DATA[[#This Row],[charging_stations]]/EV_DATA[[#This Row],[ev_sales_units]])*1000</f>
        <v>123.56115515716758</v>
      </c>
      <c r="T1799" t="s">
        <v>20</v>
      </c>
    </row>
    <row r="1800" spans="1:20" x14ac:dyDescent="0.3">
      <c r="A1800" t="s">
        <v>1843</v>
      </c>
      <c r="B1800" t="s">
        <v>52</v>
      </c>
      <c r="C1800" t="s">
        <v>40</v>
      </c>
      <c r="D1800" t="s">
        <v>18</v>
      </c>
      <c r="E1800" t="s">
        <v>33</v>
      </c>
      <c r="F1800">
        <v>230695</v>
      </c>
      <c r="G1800">
        <v>103</v>
      </c>
      <c r="H1800">
        <v>642</v>
      </c>
      <c r="I1800">
        <v>2.97</v>
      </c>
      <c r="J1800">
        <v>181071</v>
      </c>
      <c r="K1800">
        <v>75336</v>
      </c>
      <c r="L1800">
        <v>17.2</v>
      </c>
      <c r="M1800">
        <v>56</v>
      </c>
      <c r="N1800">
        <v>124.4</v>
      </c>
      <c r="O1800">
        <v>2026</v>
      </c>
      <c r="P1800">
        <f>EV_DATA[[#This Row],[avg_ev_price_usd]]*EV_DATA[[#This Row],[ev_sales_units]]</f>
        <v>17379638520</v>
      </c>
      <c r="Q1800">
        <f>(EV_DATA[[#This Row],[vehicle_range_km]]/EV_DATA[[#This Row],[battery_capacity_kwh]])</f>
        <v>6.233009708737864</v>
      </c>
      <c r="R1800">
        <f>(EV_DATA[[#This Row],[avg_ev_price_usd]]/EV_DATA[[#This Row],[vehicle_range_km]])</f>
        <v>117.34579439252336</v>
      </c>
      <c r="S1800">
        <f>(EV_DATA[[#This Row],[charging_stations]]/EV_DATA[[#This Row],[ev_sales_units]])*1000</f>
        <v>784.89347406749164</v>
      </c>
      <c r="T1800" t="s">
        <v>34</v>
      </c>
    </row>
    <row r="1801" spans="1:20" x14ac:dyDescent="0.3">
      <c r="A1801" t="s">
        <v>1844</v>
      </c>
      <c r="B1801" t="s">
        <v>39</v>
      </c>
      <c r="C1801" t="s">
        <v>40</v>
      </c>
      <c r="D1801" t="s">
        <v>45</v>
      </c>
      <c r="E1801" t="s">
        <v>33</v>
      </c>
      <c r="F1801">
        <v>644823</v>
      </c>
      <c r="G1801">
        <v>62</v>
      </c>
      <c r="H1801">
        <v>491</v>
      </c>
      <c r="I1801">
        <v>1.71</v>
      </c>
      <c r="J1801">
        <v>93009</v>
      </c>
      <c r="K1801">
        <v>67915</v>
      </c>
      <c r="L1801">
        <v>14.1</v>
      </c>
      <c r="M1801">
        <v>24</v>
      </c>
      <c r="N1801">
        <v>172.6</v>
      </c>
      <c r="O1801">
        <v>2026</v>
      </c>
      <c r="P1801">
        <f>EV_DATA[[#This Row],[avg_ev_price_usd]]*EV_DATA[[#This Row],[ev_sales_units]]</f>
        <v>43793154045</v>
      </c>
      <c r="Q1801">
        <f>(EV_DATA[[#This Row],[vehicle_range_km]]/EV_DATA[[#This Row],[battery_capacity_kwh]])</f>
        <v>7.919354838709677</v>
      </c>
      <c r="R1801">
        <f>(EV_DATA[[#This Row],[avg_ev_price_usd]]/EV_DATA[[#This Row],[vehicle_range_km]])</f>
        <v>138.31975560081466</v>
      </c>
      <c r="S1801">
        <f>(EV_DATA[[#This Row],[charging_stations]]/EV_DATA[[#This Row],[ev_sales_units]])*1000</f>
        <v>144.23958202483473</v>
      </c>
      <c r="T1801" t="s">
        <v>34</v>
      </c>
    </row>
    <row r="1802" spans="1:20" x14ac:dyDescent="0.3">
      <c r="A1802" t="s">
        <v>1845</v>
      </c>
      <c r="B1802" t="s">
        <v>39</v>
      </c>
      <c r="C1802" t="s">
        <v>40</v>
      </c>
      <c r="D1802" t="s">
        <v>45</v>
      </c>
      <c r="E1802" t="s">
        <v>25</v>
      </c>
      <c r="F1802">
        <v>736190</v>
      </c>
      <c r="G1802">
        <v>67</v>
      </c>
      <c r="H1802">
        <v>574</v>
      </c>
      <c r="I1802">
        <v>1.05</v>
      </c>
      <c r="J1802">
        <v>91028</v>
      </c>
      <c r="K1802">
        <v>29397</v>
      </c>
      <c r="L1802">
        <v>22.7</v>
      </c>
      <c r="M1802">
        <v>61.7</v>
      </c>
      <c r="N1802">
        <v>167.1</v>
      </c>
      <c r="O1802">
        <v>2026</v>
      </c>
      <c r="P1802">
        <f>EV_DATA[[#This Row],[avg_ev_price_usd]]*EV_DATA[[#This Row],[ev_sales_units]]</f>
        <v>21641777430</v>
      </c>
      <c r="Q1802">
        <f>(EV_DATA[[#This Row],[vehicle_range_km]]/EV_DATA[[#This Row],[battery_capacity_kwh]])</f>
        <v>8.567164179104477</v>
      </c>
      <c r="R1802">
        <f>(EV_DATA[[#This Row],[avg_ev_price_usd]]/EV_DATA[[#This Row],[vehicle_range_km]])</f>
        <v>51.214285714285715</v>
      </c>
      <c r="S1802">
        <f>(EV_DATA[[#This Row],[charging_stations]]/EV_DATA[[#This Row],[ev_sales_units]])*1000</f>
        <v>123.64742797375678</v>
      </c>
      <c r="T1802" t="s">
        <v>20</v>
      </c>
    </row>
    <row r="1803" spans="1:20" x14ac:dyDescent="0.3">
      <c r="A1803" t="s">
        <v>1846</v>
      </c>
      <c r="B1803" t="s">
        <v>42</v>
      </c>
      <c r="C1803" t="s">
        <v>17</v>
      </c>
      <c r="D1803" t="s">
        <v>58</v>
      </c>
      <c r="E1803" t="s">
        <v>25</v>
      </c>
      <c r="F1803">
        <v>868635</v>
      </c>
      <c r="G1803">
        <v>69</v>
      </c>
      <c r="H1803">
        <v>343</v>
      </c>
      <c r="I1803">
        <v>2.14</v>
      </c>
      <c r="J1803">
        <v>64508</v>
      </c>
      <c r="K1803">
        <v>53974</v>
      </c>
      <c r="L1803">
        <v>14.5</v>
      </c>
      <c r="M1803">
        <v>16</v>
      </c>
      <c r="N1803">
        <v>194.7</v>
      </c>
      <c r="O1803">
        <v>2026</v>
      </c>
      <c r="P1803">
        <f>EV_DATA[[#This Row],[avg_ev_price_usd]]*EV_DATA[[#This Row],[ev_sales_units]]</f>
        <v>46883705490</v>
      </c>
      <c r="Q1803">
        <f>(EV_DATA[[#This Row],[vehicle_range_km]]/EV_DATA[[#This Row],[battery_capacity_kwh]])</f>
        <v>4.9710144927536231</v>
      </c>
      <c r="R1803">
        <f>(EV_DATA[[#This Row],[avg_ev_price_usd]]/EV_DATA[[#This Row],[vehicle_range_km]])</f>
        <v>157.35860058309038</v>
      </c>
      <c r="S1803">
        <f>(EV_DATA[[#This Row],[charging_stations]]/EV_DATA[[#This Row],[ev_sales_units]])*1000</f>
        <v>74.263643532669064</v>
      </c>
      <c r="T1803" t="s">
        <v>20</v>
      </c>
    </row>
    <row r="1804" spans="1:20" x14ac:dyDescent="0.3">
      <c r="A1804" t="s">
        <v>1847</v>
      </c>
      <c r="B1804" t="s">
        <v>22</v>
      </c>
      <c r="C1804" t="s">
        <v>23</v>
      </c>
      <c r="D1804" t="s">
        <v>43</v>
      </c>
      <c r="E1804" t="s">
        <v>25</v>
      </c>
      <c r="F1804">
        <v>553963</v>
      </c>
      <c r="G1804">
        <v>115</v>
      </c>
      <c r="H1804">
        <v>432</v>
      </c>
      <c r="I1804">
        <v>2.8</v>
      </c>
      <c r="J1804">
        <v>120994</v>
      </c>
      <c r="K1804">
        <v>75021</v>
      </c>
      <c r="L1804">
        <v>23.6</v>
      </c>
      <c r="M1804">
        <v>19.5</v>
      </c>
      <c r="N1804">
        <v>162.4</v>
      </c>
      <c r="O1804">
        <v>2026</v>
      </c>
      <c r="P1804">
        <f>EV_DATA[[#This Row],[avg_ev_price_usd]]*EV_DATA[[#This Row],[ev_sales_units]]</f>
        <v>41558858223</v>
      </c>
      <c r="Q1804">
        <f>(EV_DATA[[#This Row],[vehicle_range_km]]/EV_DATA[[#This Row],[battery_capacity_kwh]])</f>
        <v>3.7565217391304349</v>
      </c>
      <c r="R1804">
        <f>(EV_DATA[[#This Row],[avg_ev_price_usd]]/EV_DATA[[#This Row],[vehicle_range_km]])</f>
        <v>173.65972222222223</v>
      </c>
      <c r="S1804">
        <f>(EV_DATA[[#This Row],[charging_stations]]/EV_DATA[[#This Row],[ev_sales_units]])*1000</f>
        <v>218.41530932571311</v>
      </c>
      <c r="T1804" t="s">
        <v>20</v>
      </c>
    </row>
    <row r="1805" spans="1:20" x14ac:dyDescent="0.3">
      <c r="A1805" t="s">
        <v>1848</v>
      </c>
      <c r="B1805" t="s">
        <v>66</v>
      </c>
      <c r="C1805" t="s">
        <v>17</v>
      </c>
      <c r="D1805" t="s">
        <v>24</v>
      </c>
      <c r="E1805" t="s">
        <v>25</v>
      </c>
      <c r="F1805">
        <v>5675</v>
      </c>
      <c r="G1805">
        <v>71</v>
      </c>
      <c r="H1805">
        <v>553</v>
      </c>
      <c r="I1805">
        <v>1.98</v>
      </c>
      <c r="J1805">
        <v>191428</v>
      </c>
      <c r="K1805">
        <v>71356</v>
      </c>
      <c r="L1805">
        <v>23.2</v>
      </c>
      <c r="M1805">
        <v>28.1</v>
      </c>
      <c r="N1805">
        <v>269.5</v>
      </c>
      <c r="O1805">
        <v>2026</v>
      </c>
      <c r="P1805">
        <f>EV_DATA[[#This Row],[avg_ev_price_usd]]*EV_DATA[[#This Row],[ev_sales_units]]</f>
        <v>404945300</v>
      </c>
      <c r="Q1805">
        <f>(EV_DATA[[#This Row],[vehicle_range_km]]/EV_DATA[[#This Row],[battery_capacity_kwh]])</f>
        <v>7.788732394366197</v>
      </c>
      <c r="R1805">
        <f>(EV_DATA[[#This Row],[avg_ev_price_usd]]/EV_DATA[[#This Row],[vehicle_range_km]])</f>
        <v>129.03435804701627</v>
      </c>
      <c r="S1805">
        <f>(EV_DATA[[#This Row],[charging_stations]]/EV_DATA[[#This Row],[ev_sales_units]])*1000</f>
        <v>33731.806167400886</v>
      </c>
      <c r="T1805" t="s">
        <v>20</v>
      </c>
    </row>
    <row r="1806" spans="1:20" x14ac:dyDescent="0.3">
      <c r="A1806" t="s">
        <v>1849</v>
      </c>
      <c r="B1806" t="s">
        <v>66</v>
      </c>
      <c r="C1806" t="s">
        <v>17</v>
      </c>
      <c r="D1806" t="s">
        <v>36</v>
      </c>
      <c r="E1806" t="s">
        <v>25</v>
      </c>
      <c r="F1806">
        <v>722195</v>
      </c>
      <c r="G1806">
        <v>72</v>
      </c>
      <c r="H1806">
        <v>493</v>
      </c>
      <c r="I1806">
        <v>1.23</v>
      </c>
      <c r="J1806">
        <v>156118</v>
      </c>
      <c r="K1806">
        <v>83473</v>
      </c>
      <c r="L1806">
        <v>24</v>
      </c>
      <c r="M1806">
        <v>44.8</v>
      </c>
      <c r="N1806">
        <v>290</v>
      </c>
      <c r="O1806">
        <v>2026</v>
      </c>
      <c r="P1806">
        <f>EV_DATA[[#This Row],[avg_ev_price_usd]]*EV_DATA[[#This Row],[ev_sales_units]]</f>
        <v>60283783235</v>
      </c>
      <c r="Q1806">
        <f>(EV_DATA[[#This Row],[vehicle_range_km]]/EV_DATA[[#This Row],[battery_capacity_kwh]])</f>
        <v>6.8472222222222223</v>
      </c>
      <c r="R1806">
        <f>(EV_DATA[[#This Row],[avg_ev_price_usd]]/EV_DATA[[#This Row],[vehicle_range_km]])</f>
        <v>169.31643002028397</v>
      </c>
      <c r="S1806">
        <f>(EV_DATA[[#This Row],[charging_stations]]/EV_DATA[[#This Row],[ev_sales_units]])*1000</f>
        <v>216.17153261930642</v>
      </c>
      <c r="T1806" t="s">
        <v>20</v>
      </c>
    </row>
    <row r="1807" spans="1:20" x14ac:dyDescent="0.3">
      <c r="A1807" t="s">
        <v>1850</v>
      </c>
      <c r="B1807" t="s">
        <v>39</v>
      </c>
      <c r="C1807" t="s">
        <v>40</v>
      </c>
      <c r="D1807" t="s">
        <v>43</v>
      </c>
      <c r="E1807" t="s">
        <v>37</v>
      </c>
      <c r="F1807">
        <v>471245</v>
      </c>
      <c r="G1807">
        <v>52</v>
      </c>
      <c r="H1807">
        <v>276</v>
      </c>
      <c r="I1807">
        <v>1.49</v>
      </c>
      <c r="J1807">
        <v>187015</v>
      </c>
      <c r="K1807">
        <v>75468</v>
      </c>
      <c r="L1807">
        <v>14.1</v>
      </c>
      <c r="M1807">
        <v>45.5</v>
      </c>
      <c r="N1807">
        <v>255.4</v>
      </c>
      <c r="O1807">
        <v>2026</v>
      </c>
      <c r="P1807">
        <f>EV_DATA[[#This Row],[avg_ev_price_usd]]*EV_DATA[[#This Row],[ev_sales_units]]</f>
        <v>35563917660</v>
      </c>
      <c r="Q1807">
        <f>(EV_DATA[[#This Row],[vehicle_range_km]]/EV_DATA[[#This Row],[battery_capacity_kwh]])</f>
        <v>5.3076923076923075</v>
      </c>
      <c r="R1807">
        <f>(EV_DATA[[#This Row],[avg_ev_price_usd]]/EV_DATA[[#This Row],[vehicle_range_km]])</f>
        <v>273.43478260869563</v>
      </c>
      <c r="S1807">
        <f>(EV_DATA[[#This Row],[charging_stations]]/EV_DATA[[#This Row],[ev_sales_units]])*1000</f>
        <v>396.85301700813801</v>
      </c>
      <c r="T1807" t="s">
        <v>20</v>
      </c>
    </row>
    <row r="1808" spans="1:20" x14ac:dyDescent="0.3">
      <c r="A1808" t="s">
        <v>1851</v>
      </c>
      <c r="B1808" t="s">
        <v>55</v>
      </c>
      <c r="C1808" t="s">
        <v>40</v>
      </c>
      <c r="D1808" t="s">
        <v>18</v>
      </c>
      <c r="E1808" t="s">
        <v>33</v>
      </c>
      <c r="F1808">
        <v>15853</v>
      </c>
      <c r="G1808">
        <v>57</v>
      </c>
      <c r="H1808">
        <v>338</v>
      </c>
      <c r="I1808">
        <v>1.64</v>
      </c>
      <c r="J1808">
        <v>21701</v>
      </c>
      <c r="K1808">
        <v>45751</v>
      </c>
      <c r="L1808">
        <v>13.3</v>
      </c>
      <c r="M1808">
        <v>35.700000000000003</v>
      </c>
      <c r="N1808">
        <v>174.2</v>
      </c>
      <c r="O1808">
        <v>2026</v>
      </c>
      <c r="P1808">
        <f>EV_DATA[[#This Row],[avg_ev_price_usd]]*EV_DATA[[#This Row],[ev_sales_units]]</f>
        <v>725290603</v>
      </c>
      <c r="Q1808">
        <f>(EV_DATA[[#This Row],[vehicle_range_km]]/EV_DATA[[#This Row],[battery_capacity_kwh]])</f>
        <v>5.9298245614035086</v>
      </c>
      <c r="R1808">
        <f>(EV_DATA[[#This Row],[avg_ev_price_usd]]/EV_DATA[[#This Row],[vehicle_range_km]])</f>
        <v>135.35798816568047</v>
      </c>
      <c r="S1808">
        <f>(EV_DATA[[#This Row],[charging_stations]]/EV_DATA[[#This Row],[ev_sales_units]])*1000</f>
        <v>1368.8891692424147</v>
      </c>
      <c r="T1808" t="s">
        <v>34</v>
      </c>
    </row>
    <row r="1809" spans="1:20" x14ac:dyDescent="0.3">
      <c r="A1809" t="s">
        <v>1852</v>
      </c>
      <c r="B1809" t="s">
        <v>42</v>
      </c>
      <c r="C1809" t="s">
        <v>17</v>
      </c>
      <c r="D1809" t="s">
        <v>18</v>
      </c>
      <c r="E1809" t="s">
        <v>25</v>
      </c>
      <c r="F1809">
        <v>512815</v>
      </c>
      <c r="G1809">
        <v>42</v>
      </c>
      <c r="H1809">
        <v>644</v>
      </c>
      <c r="I1809">
        <v>0.76</v>
      </c>
      <c r="J1809">
        <v>171685</v>
      </c>
      <c r="K1809">
        <v>81544</v>
      </c>
      <c r="L1809">
        <v>24</v>
      </c>
      <c r="M1809">
        <v>24.1</v>
      </c>
      <c r="N1809">
        <v>84</v>
      </c>
      <c r="O1809">
        <v>2026</v>
      </c>
      <c r="P1809">
        <f>EV_DATA[[#This Row],[avg_ev_price_usd]]*EV_DATA[[#This Row],[ev_sales_units]]</f>
        <v>41816986360</v>
      </c>
      <c r="Q1809">
        <f>(EV_DATA[[#This Row],[vehicle_range_km]]/EV_DATA[[#This Row],[battery_capacity_kwh]])</f>
        <v>15.333333333333334</v>
      </c>
      <c r="R1809">
        <f>(EV_DATA[[#This Row],[avg_ev_price_usd]]/EV_DATA[[#This Row],[vehicle_range_km]])</f>
        <v>126.62111801242236</v>
      </c>
      <c r="S1809">
        <f>(EV_DATA[[#This Row],[charging_stations]]/EV_DATA[[#This Row],[ev_sales_units]])*1000</f>
        <v>334.78934898550159</v>
      </c>
      <c r="T1809" t="s">
        <v>20</v>
      </c>
    </row>
    <row r="1810" spans="1:20" x14ac:dyDescent="0.3">
      <c r="A1810" t="s">
        <v>1853</v>
      </c>
      <c r="B1810" t="s">
        <v>22</v>
      </c>
      <c r="C1810" t="s">
        <v>23</v>
      </c>
      <c r="D1810" t="s">
        <v>36</v>
      </c>
      <c r="E1810" t="s">
        <v>25</v>
      </c>
      <c r="F1810">
        <v>28991</v>
      </c>
      <c r="G1810">
        <v>82</v>
      </c>
      <c r="H1810">
        <v>434</v>
      </c>
      <c r="I1810">
        <v>1.54</v>
      </c>
      <c r="J1810">
        <v>186907</v>
      </c>
      <c r="K1810">
        <v>74720</v>
      </c>
      <c r="L1810">
        <v>13</v>
      </c>
      <c r="M1810">
        <v>52.4</v>
      </c>
      <c r="N1810">
        <v>275.2</v>
      </c>
      <c r="O1810">
        <v>2026</v>
      </c>
      <c r="P1810">
        <f>EV_DATA[[#This Row],[avg_ev_price_usd]]*EV_DATA[[#This Row],[ev_sales_units]]</f>
        <v>2166207520</v>
      </c>
      <c r="Q1810">
        <f>(EV_DATA[[#This Row],[vehicle_range_km]]/EV_DATA[[#This Row],[battery_capacity_kwh]])</f>
        <v>5.2926829268292686</v>
      </c>
      <c r="R1810">
        <f>(EV_DATA[[#This Row],[avg_ev_price_usd]]/EV_DATA[[#This Row],[vehicle_range_km]])</f>
        <v>172.16589861751152</v>
      </c>
      <c r="S1810">
        <f>(EV_DATA[[#This Row],[charging_stations]]/EV_DATA[[#This Row],[ev_sales_units]])*1000</f>
        <v>6447.0697802766381</v>
      </c>
      <c r="T1810" t="s">
        <v>20</v>
      </c>
    </row>
    <row r="1811" spans="1:20" x14ac:dyDescent="0.3">
      <c r="A1811" t="s">
        <v>1854</v>
      </c>
      <c r="B1811" t="s">
        <v>42</v>
      </c>
      <c r="C1811" t="s">
        <v>17</v>
      </c>
      <c r="D1811" t="s">
        <v>36</v>
      </c>
      <c r="E1811" t="s">
        <v>25</v>
      </c>
      <c r="F1811">
        <v>8362</v>
      </c>
      <c r="G1811">
        <v>51</v>
      </c>
      <c r="H1811">
        <v>465</v>
      </c>
      <c r="I1811">
        <v>0.94</v>
      </c>
      <c r="J1811">
        <v>50876</v>
      </c>
      <c r="K1811">
        <v>43689</v>
      </c>
      <c r="L1811">
        <v>15.6</v>
      </c>
      <c r="M1811">
        <v>30.2</v>
      </c>
      <c r="N1811">
        <v>266.10000000000002</v>
      </c>
      <c r="O1811">
        <v>2026</v>
      </c>
      <c r="P1811">
        <f>EV_DATA[[#This Row],[avg_ev_price_usd]]*EV_DATA[[#This Row],[ev_sales_units]]</f>
        <v>365327418</v>
      </c>
      <c r="Q1811">
        <f>(EV_DATA[[#This Row],[vehicle_range_km]]/EV_DATA[[#This Row],[battery_capacity_kwh]])</f>
        <v>9.117647058823529</v>
      </c>
      <c r="R1811">
        <f>(EV_DATA[[#This Row],[avg_ev_price_usd]]/EV_DATA[[#This Row],[vehicle_range_km]])</f>
        <v>93.954838709677418</v>
      </c>
      <c r="S1811">
        <f>(EV_DATA[[#This Row],[charging_stations]]/EV_DATA[[#This Row],[ev_sales_units]])*1000</f>
        <v>6084.1903850753406</v>
      </c>
      <c r="T1811" t="s">
        <v>34</v>
      </c>
    </row>
    <row r="1812" spans="1:20" x14ac:dyDescent="0.3">
      <c r="A1812" t="s">
        <v>1855</v>
      </c>
      <c r="B1812" t="s">
        <v>52</v>
      </c>
      <c r="C1812" t="s">
        <v>40</v>
      </c>
      <c r="D1812" t="s">
        <v>31</v>
      </c>
      <c r="E1812" t="s">
        <v>25</v>
      </c>
      <c r="F1812">
        <v>499495</v>
      </c>
      <c r="G1812">
        <v>100</v>
      </c>
      <c r="H1812">
        <v>422</v>
      </c>
      <c r="I1812">
        <v>0.75</v>
      </c>
      <c r="J1812">
        <v>178257</v>
      </c>
      <c r="K1812">
        <v>74396</v>
      </c>
      <c r="L1812">
        <v>17</v>
      </c>
      <c r="M1812">
        <v>35.799999999999997</v>
      </c>
      <c r="N1812">
        <v>135.1</v>
      </c>
      <c r="O1812">
        <v>2026</v>
      </c>
      <c r="P1812">
        <f>EV_DATA[[#This Row],[avg_ev_price_usd]]*EV_DATA[[#This Row],[ev_sales_units]]</f>
        <v>37160430020</v>
      </c>
      <c r="Q1812">
        <f>(EV_DATA[[#This Row],[vehicle_range_km]]/EV_DATA[[#This Row],[battery_capacity_kwh]])</f>
        <v>4.22</v>
      </c>
      <c r="R1812">
        <f>(EV_DATA[[#This Row],[avg_ev_price_usd]]/EV_DATA[[#This Row],[vehicle_range_km]])</f>
        <v>176.29383886255926</v>
      </c>
      <c r="S1812">
        <f>(EV_DATA[[#This Row],[charging_stations]]/EV_DATA[[#This Row],[ev_sales_units]])*1000</f>
        <v>356.87444318761953</v>
      </c>
      <c r="T1812" t="s">
        <v>34</v>
      </c>
    </row>
    <row r="1813" spans="1:20" x14ac:dyDescent="0.3">
      <c r="A1813" t="s">
        <v>1856</v>
      </c>
      <c r="B1813" t="s">
        <v>42</v>
      </c>
      <c r="C1813" t="s">
        <v>17</v>
      </c>
      <c r="D1813" t="s">
        <v>29</v>
      </c>
      <c r="E1813" t="s">
        <v>33</v>
      </c>
      <c r="F1813">
        <v>724287</v>
      </c>
      <c r="G1813">
        <v>59</v>
      </c>
      <c r="H1813">
        <v>444</v>
      </c>
      <c r="I1813">
        <v>1.22</v>
      </c>
      <c r="J1813">
        <v>173884</v>
      </c>
      <c r="K1813">
        <v>38958</v>
      </c>
      <c r="L1813">
        <v>20.5</v>
      </c>
      <c r="M1813">
        <v>17</v>
      </c>
      <c r="N1813">
        <v>158.4</v>
      </c>
      <c r="O1813">
        <v>2026</v>
      </c>
      <c r="P1813">
        <f>EV_DATA[[#This Row],[avg_ev_price_usd]]*EV_DATA[[#This Row],[ev_sales_units]]</f>
        <v>28216772946</v>
      </c>
      <c r="Q1813">
        <f>(EV_DATA[[#This Row],[vehicle_range_km]]/EV_DATA[[#This Row],[battery_capacity_kwh]])</f>
        <v>7.5254237288135597</v>
      </c>
      <c r="R1813">
        <f>(EV_DATA[[#This Row],[avg_ev_price_usd]]/EV_DATA[[#This Row],[vehicle_range_km]])</f>
        <v>87.743243243243242</v>
      </c>
      <c r="S1813">
        <f>(EV_DATA[[#This Row],[charging_stations]]/EV_DATA[[#This Row],[ev_sales_units]])*1000</f>
        <v>240.0761024290095</v>
      </c>
      <c r="T1813" t="s">
        <v>20</v>
      </c>
    </row>
    <row r="1814" spans="1:20" x14ac:dyDescent="0.3">
      <c r="A1814" t="s">
        <v>1857</v>
      </c>
      <c r="B1814" t="s">
        <v>42</v>
      </c>
      <c r="C1814" t="s">
        <v>17</v>
      </c>
      <c r="D1814" t="s">
        <v>72</v>
      </c>
      <c r="E1814" t="s">
        <v>19</v>
      </c>
      <c r="F1814">
        <v>22052</v>
      </c>
      <c r="G1814">
        <v>110</v>
      </c>
      <c r="H1814">
        <v>284</v>
      </c>
      <c r="I1814">
        <v>1.04</v>
      </c>
      <c r="J1814">
        <v>173181</v>
      </c>
      <c r="K1814">
        <v>63870</v>
      </c>
      <c r="L1814">
        <v>18.899999999999999</v>
      </c>
      <c r="M1814">
        <v>30.9</v>
      </c>
      <c r="N1814">
        <v>114.5</v>
      </c>
      <c r="O1814">
        <v>2026</v>
      </c>
      <c r="P1814">
        <f>EV_DATA[[#This Row],[avg_ev_price_usd]]*EV_DATA[[#This Row],[ev_sales_units]]</f>
        <v>1408461240</v>
      </c>
      <c r="Q1814">
        <f>(EV_DATA[[#This Row],[vehicle_range_km]]/EV_DATA[[#This Row],[battery_capacity_kwh]])</f>
        <v>2.581818181818182</v>
      </c>
      <c r="R1814">
        <f>(EV_DATA[[#This Row],[avg_ev_price_usd]]/EV_DATA[[#This Row],[vehicle_range_km]])</f>
        <v>224.8943661971831</v>
      </c>
      <c r="S1814">
        <f>(EV_DATA[[#This Row],[charging_stations]]/EV_DATA[[#This Row],[ev_sales_units]])*1000</f>
        <v>7853.3012878650461</v>
      </c>
      <c r="T1814" t="s">
        <v>20</v>
      </c>
    </row>
    <row r="1815" spans="1:20" x14ac:dyDescent="0.3">
      <c r="A1815" t="s">
        <v>1858</v>
      </c>
      <c r="B1815" t="s">
        <v>16</v>
      </c>
      <c r="C1815" t="s">
        <v>17</v>
      </c>
      <c r="D1815" t="s">
        <v>43</v>
      </c>
      <c r="E1815" t="s">
        <v>33</v>
      </c>
      <c r="F1815">
        <v>61535</v>
      </c>
      <c r="G1815">
        <v>94</v>
      </c>
      <c r="H1815">
        <v>516</v>
      </c>
      <c r="I1815">
        <v>0.89</v>
      </c>
      <c r="J1815">
        <v>5853</v>
      </c>
      <c r="K1815">
        <v>67665</v>
      </c>
      <c r="L1815">
        <v>16.8</v>
      </c>
      <c r="M1815">
        <v>29.5</v>
      </c>
      <c r="N1815">
        <v>178.8</v>
      </c>
      <c r="O1815">
        <v>2026</v>
      </c>
      <c r="P1815">
        <f>EV_DATA[[#This Row],[avg_ev_price_usd]]*EV_DATA[[#This Row],[ev_sales_units]]</f>
        <v>4163765775</v>
      </c>
      <c r="Q1815">
        <f>(EV_DATA[[#This Row],[vehicle_range_km]]/EV_DATA[[#This Row],[battery_capacity_kwh]])</f>
        <v>5.4893617021276597</v>
      </c>
      <c r="R1815">
        <f>(EV_DATA[[#This Row],[avg_ev_price_usd]]/EV_DATA[[#This Row],[vehicle_range_km]])</f>
        <v>131.13372093023256</v>
      </c>
      <c r="S1815">
        <f>(EV_DATA[[#This Row],[charging_stations]]/EV_DATA[[#This Row],[ev_sales_units]])*1000</f>
        <v>95.116600308767374</v>
      </c>
      <c r="T1815" t="s">
        <v>34</v>
      </c>
    </row>
    <row r="1816" spans="1:20" x14ac:dyDescent="0.3">
      <c r="A1816" t="s">
        <v>1859</v>
      </c>
      <c r="B1816" t="s">
        <v>39</v>
      </c>
      <c r="C1816" t="s">
        <v>40</v>
      </c>
      <c r="D1816" t="s">
        <v>36</v>
      </c>
      <c r="E1816" t="s">
        <v>25</v>
      </c>
      <c r="F1816">
        <v>591366</v>
      </c>
      <c r="G1816">
        <v>53</v>
      </c>
      <c r="H1816">
        <v>253</v>
      </c>
      <c r="I1816">
        <v>0.67</v>
      </c>
      <c r="J1816">
        <v>194360</v>
      </c>
      <c r="K1816">
        <v>59633</v>
      </c>
      <c r="L1816">
        <v>18.600000000000001</v>
      </c>
      <c r="M1816">
        <v>9.6</v>
      </c>
      <c r="N1816">
        <v>138.9</v>
      </c>
      <c r="O1816">
        <v>2026</v>
      </c>
      <c r="P1816">
        <f>EV_DATA[[#This Row],[avg_ev_price_usd]]*EV_DATA[[#This Row],[ev_sales_units]]</f>
        <v>35264928678</v>
      </c>
      <c r="Q1816">
        <f>(EV_DATA[[#This Row],[vehicle_range_km]]/EV_DATA[[#This Row],[battery_capacity_kwh]])</f>
        <v>4.7735849056603774</v>
      </c>
      <c r="R1816">
        <f>(EV_DATA[[#This Row],[avg_ev_price_usd]]/EV_DATA[[#This Row],[vehicle_range_km]])</f>
        <v>235.70355731225297</v>
      </c>
      <c r="S1816">
        <f>(EV_DATA[[#This Row],[charging_stations]]/EV_DATA[[#This Row],[ev_sales_units]])*1000</f>
        <v>328.66279089430236</v>
      </c>
      <c r="T1816" t="s">
        <v>20</v>
      </c>
    </row>
    <row r="1817" spans="1:20" x14ac:dyDescent="0.3">
      <c r="A1817" t="s">
        <v>1860</v>
      </c>
      <c r="B1817" t="s">
        <v>42</v>
      </c>
      <c r="C1817" t="s">
        <v>17</v>
      </c>
      <c r="D1817" t="s">
        <v>31</v>
      </c>
      <c r="E1817" t="s">
        <v>37</v>
      </c>
      <c r="F1817">
        <v>574200</v>
      </c>
      <c r="G1817">
        <v>66</v>
      </c>
      <c r="H1817">
        <v>602</v>
      </c>
      <c r="I1817">
        <v>2.77</v>
      </c>
      <c r="J1817">
        <v>101499</v>
      </c>
      <c r="K1817">
        <v>69877</v>
      </c>
      <c r="L1817">
        <v>19.100000000000001</v>
      </c>
      <c r="M1817">
        <v>40.4</v>
      </c>
      <c r="N1817">
        <v>185</v>
      </c>
      <c r="O1817">
        <v>2026</v>
      </c>
      <c r="P1817">
        <f>EV_DATA[[#This Row],[avg_ev_price_usd]]*EV_DATA[[#This Row],[ev_sales_units]]</f>
        <v>40123373400</v>
      </c>
      <c r="Q1817">
        <f>(EV_DATA[[#This Row],[vehicle_range_km]]/EV_DATA[[#This Row],[battery_capacity_kwh]])</f>
        <v>9.1212121212121211</v>
      </c>
      <c r="R1817">
        <f>(EV_DATA[[#This Row],[avg_ev_price_usd]]/EV_DATA[[#This Row],[vehicle_range_km]])</f>
        <v>116.07475083056478</v>
      </c>
      <c r="S1817">
        <f>(EV_DATA[[#This Row],[charging_stations]]/EV_DATA[[#This Row],[ev_sales_units]])*1000</f>
        <v>176.76593521421108</v>
      </c>
      <c r="T1817" t="s">
        <v>20</v>
      </c>
    </row>
    <row r="1818" spans="1:20" x14ac:dyDescent="0.3">
      <c r="A1818" t="s">
        <v>1861</v>
      </c>
      <c r="B1818" t="s">
        <v>27</v>
      </c>
      <c r="C1818" t="s">
        <v>28</v>
      </c>
      <c r="D1818" t="s">
        <v>72</v>
      </c>
      <c r="E1818" t="s">
        <v>19</v>
      </c>
      <c r="F1818">
        <v>700161</v>
      </c>
      <c r="G1818">
        <v>116</v>
      </c>
      <c r="H1818">
        <v>384</v>
      </c>
      <c r="I1818">
        <v>2.85</v>
      </c>
      <c r="J1818">
        <v>104809</v>
      </c>
      <c r="K1818">
        <v>43290</v>
      </c>
      <c r="L1818">
        <v>23.2</v>
      </c>
      <c r="M1818">
        <v>57.9</v>
      </c>
      <c r="N1818">
        <v>153.9</v>
      </c>
      <c r="O1818">
        <v>2026</v>
      </c>
      <c r="P1818">
        <f>EV_DATA[[#This Row],[avg_ev_price_usd]]*EV_DATA[[#This Row],[ev_sales_units]]</f>
        <v>30309969690</v>
      </c>
      <c r="Q1818">
        <f>(EV_DATA[[#This Row],[vehicle_range_km]]/EV_DATA[[#This Row],[battery_capacity_kwh]])</f>
        <v>3.3103448275862069</v>
      </c>
      <c r="R1818">
        <f>(EV_DATA[[#This Row],[avg_ev_price_usd]]/EV_DATA[[#This Row],[vehicle_range_km]])</f>
        <v>112.734375</v>
      </c>
      <c r="S1818">
        <f>(EV_DATA[[#This Row],[charging_stations]]/EV_DATA[[#This Row],[ev_sales_units]])*1000</f>
        <v>149.69271353303026</v>
      </c>
      <c r="T1818" t="s">
        <v>34</v>
      </c>
    </row>
    <row r="1819" spans="1:20" x14ac:dyDescent="0.3">
      <c r="A1819" t="s">
        <v>1862</v>
      </c>
      <c r="B1819" t="s">
        <v>39</v>
      </c>
      <c r="C1819" t="s">
        <v>40</v>
      </c>
      <c r="D1819" t="s">
        <v>18</v>
      </c>
      <c r="E1819" t="s">
        <v>33</v>
      </c>
      <c r="F1819">
        <v>547399</v>
      </c>
      <c r="G1819">
        <v>93</v>
      </c>
      <c r="H1819">
        <v>298</v>
      </c>
      <c r="I1819">
        <v>0.54</v>
      </c>
      <c r="J1819">
        <v>142670</v>
      </c>
      <c r="K1819">
        <v>29823</v>
      </c>
      <c r="L1819">
        <v>12.1</v>
      </c>
      <c r="M1819">
        <v>33.799999999999997</v>
      </c>
      <c r="N1819">
        <v>231.6</v>
      </c>
      <c r="O1819">
        <v>2026</v>
      </c>
      <c r="P1819">
        <f>EV_DATA[[#This Row],[avg_ev_price_usd]]*EV_DATA[[#This Row],[ev_sales_units]]</f>
        <v>16325080377</v>
      </c>
      <c r="Q1819">
        <f>(EV_DATA[[#This Row],[vehicle_range_km]]/EV_DATA[[#This Row],[battery_capacity_kwh]])</f>
        <v>3.204301075268817</v>
      </c>
      <c r="R1819">
        <f>(EV_DATA[[#This Row],[avg_ev_price_usd]]/EV_DATA[[#This Row],[vehicle_range_km]])</f>
        <v>100.07718120805369</v>
      </c>
      <c r="S1819">
        <f>(EV_DATA[[#This Row],[charging_stations]]/EV_DATA[[#This Row],[ev_sales_units]])*1000</f>
        <v>260.63255504668444</v>
      </c>
      <c r="T1819" t="s">
        <v>20</v>
      </c>
    </row>
    <row r="1820" spans="1:20" x14ac:dyDescent="0.3">
      <c r="A1820" t="s">
        <v>1863</v>
      </c>
      <c r="B1820" t="s">
        <v>61</v>
      </c>
      <c r="C1820" t="s">
        <v>40</v>
      </c>
      <c r="D1820" t="s">
        <v>45</v>
      </c>
      <c r="E1820" t="s">
        <v>25</v>
      </c>
      <c r="F1820">
        <v>292175</v>
      </c>
      <c r="G1820">
        <v>92</v>
      </c>
      <c r="H1820">
        <v>612</v>
      </c>
      <c r="I1820">
        <v>0.5</v>
      </c>
      <c r="J1820">
        <v>74086</v>
      </c>
      <c r="K1820">
        <v>49780</v>
      </c>
      <c r="L1820">
        <v>21</v>
      </c>
      <c r="M1820">
        <v>45.4</v>
      </c>
      <c r="N1820">
        <v>18.600000000000001</v>
      </c>
      <c r="O1820">
        <v>2026</v>
      </c>
      <c r="P1820">
        <f>EV_DATA[[#This Row],[avg_ev_price_usd]]*EV_DATA[[#This Row],[ev_sales_units]]</f>
        <v>14544471500</v>
      </c>
      <c r="Q1820">
        <f>(EV_DATA[[#This Row],[vehicle_range_km]]/EV_DATA[[#This Row],[battery_capacity_kwh]])</f>
        <v>6.6521739130434785</v>
      </c>
      <c r="R1820">
        <f>(EV_DATA[[#This Row],[avg_ev_price_usd]]/EV_DATA[[#This Row],[vehicle_range_km]])</f>
        <v>81.33986928104575</v>
      </c>
      <c r="S1820">
        <f>(EV_DATA[[#This Row],[charging_stations]]/EV_DATA[[#This Row],[ev_sales_units]])*1000</f>
        <v>253.56721143150506</v>
      </c>
      <c r="T1820" t="s">
        <v>34</v>
      </c>
    </row>
    <row r="1821" spans="1:20" x14ac:dyDescent="0.3">
      <c r="A1821" t="s">
        <v>1864</v>
      </c>
      <c r="B1821" t="s">
        <v>16</v>
      </c>
      <c r="C1821" t="s">
        <v>17</v>
      </c>
      <c r="D1821" t="s">
        <v>29</v>
      </c>
      <c r="E1821" t="s">
        <v>37</v>
      </c>
      <c r="F1821">
        <v>121574</v>
      </c>
      <c r="G1821">
        <v>83</v>
      </c>
      <c r="H1821">
        <v>540</v>
      </c>
      <c r="I1821">
        <v>2.2000000000000002</v>
      </c>
      <c r="J1821">
        <v>137981</v>
      </c>
      <c r="K1821">
        <v>38422</v>
      </c>
      <c r="L1821">
        <v>20.8</v>
      </c>
      <c r="M1821">
        <v>46.2</v>
      </c>
      <c r="N1821">
        <v>266.5</v>
      </c>
      <c r="O1821">
        <v>2026</v>
      </c>
      <c r="P1821">
        <f>EV_DATA[[#This Row],[avg_ev_price_usd]]*EV_DATA[[#This Row],[ev_sales_units]]</f>
        <v>4671116228</v>
      </c>
      <c r="Q1821">
        <f>(EV_DATA[[#This Row],[vehicle_range_km]]/EV_DATA[[#This Row],[battery_capacity_kwh]])</f>
        <v>6.5060240963855422</v>
      </c>
      <c r="R1821">
        <f>(EV_DATA[[#This Row],[avg_ev_price_usd]]/EV_DATA[[#This Row],[vehicle_range_km]])</f>
        <v>71.151851851851845</v>
      </c>
      <c r="S1821">
        <f>(EV_DATA[[#This Row],[charging_stations]]/EV_DATA[[#This Row],[ev_sales_units]])*1000</f>
        <v>1134.9548423182589</v>
      </c>
      <c r="T1821" t="s">
        <v>34</v>
      </c>
    </row>
    <row r="1822" spans="1:20" x14ac:dyDescent="0.3">
      <c r="A1822" t="s">
        <v>1865</v>
      </c>
      <c r="B1822" t="s">
        <v>27</v>
      </c>
      <c r="C1822" t="s">
        <v>28</v>
      </c>
      <c r="D1822" t="s">
        <v>72</v>
      </c>
      <c r="E1822" t="s">
        <v>37</v>
      </c>
      <c r="F1822">
        <v>151028</v>
      </c>
      <c r="G1822">
        <v>49</v>
      </c>
      <c r="H1822">
        <v>251</v>
      </c>
      <c r="I1822">
        <v>1.99</v>
      </c>
      <c r="J1822">
        <v>56401</v>
      </c>
      <c r="K1822">
        <v>77132</v>
      </c>
      <c r="L1822">
        <v>15.1</v>
      </c>
      <c r="M1822">
        <v>26</v>
      </c>
      <c r="N1822">
        <v>257.8</v>
      </c>
      <c r="O1822">
        <v>2026</v>
      </c>
      <c r="P1822">
        <f>EV_DATA[[#This Row],[avg_ev_price_usd]]*EV_DATA[[#This Row],[ev_sales_units]]</f>
        <v>11649091696</v>
      </c>
      <c r="Q1822">
        <f>(EV_DATA[[#This Row],[vehicle_range_km]]/EV_DATA[[#This Row],[battery_capacity_kwh]])</f>
        <v>5.1224489795918364</v>
      </c>
      <c r="R1822">
        <f>(EV_DATA[[#This Row],[avg_ev_price_usd]]/EV_DATA[[#This Row],[vehicle_range_km]])</f>
        <v>307.29880478087648</v>
      </c>
      <c r="S1822">
        <f>(EV_DATA[[#This Row],[charging_stations]]/EV_DATA[[#This Row],[ev_sales_units]])*1000</f>
        <v>373.44730778398707</v>
      </c>
      <c r="T1822" t="s">
        <v>34</v>
      </c>
    </row>
    <row r="1823" spans="1:20" x14ac:dyDescent="0.3">
      <c r="A1823" t="s">
        <v>1866</v>
      </c>
      <c r="B1823" t="s">
        <v>52</v>
      </c>
      <c r="C1823" t="s">
        <v>40</v>
      </c>
      <c r="D1823" t="s">
        <v>31</v>
      </c>
      <c r="E1823" t="s">
        <v>37</v>
      </c>
      <c r="F1823">
        <v>841997</v>
      </c>
      <c r="G1823">
        <v>104</v>
      </c>
      <c r="H1823">
        <v>519</v>
      </c>
      <c r="I1823">
        <v>2.97</v>
      </c>
      <c r="J1823">
        <v>129791</v>
      </c>
      <c r="K1823">
        <v>42668</v>
      </c>
      <c r="L1823">
        <v>14.2</v>
      </c>
      <c r="M1823">
        <v>43.8</v>
      </c>
      <c r="N1823">
        <v>126.1</v>
      </c>
      <c r="O1823">
        <v>2026</v>
      </c>
      <c r="P1823">
        <f>EV_DATA[[#This Row],[avg_ev_price_usd]]*EV_DATA[[#This Row],[ev_sales_units]]</f>
        <v>35926327996</v>
      </c>
      <c r="Q1823">
        <f>(EV_DATA[[#This Row],[vehicle_range_km]]/EV_DATA[[#This Row],[battery_capacity_kwh]])</f>
        <v>4.990384615384615</v>
      </c>
      <c r="R1823">
        <f>(EV_DATA[[#This Row],[avg_ev_price_usd]]/EV_DATA[[#This Row],[vehicle_range_km]])</f>
        <v>82.211946050096344</v>
      </c>
      <c r="S1823">
        <f>(EV_DATA[[#This Row],[charging_stations]]/EV_DATA[[#This Row],[ev_sales_units]])*1000</f>
        <v>154.14662997611632</v>
      </c>
      <c r="T1823" t="s">
        <v>34</v>
      </c>
    </row>
    <row r="1824" spans="1:20" x14ac:dyDescent="0.3">
      <c r="A1824" t="s">
        <v>1867</v>
      </c>
      <c r="B1824" t="s">
        <v>61</v>
      </c>
      <c r="C1824" t="s">
        <v>40</v>
      </c>
      <c r="D1824" t="s">
        <v>31</v>
      </c>
      <c r="E1824" t="s">
        <v>37</v>
      </c>
      <c r="F1824">
        <v>702471</v>
      </c>
      <c r="G1824">
        <v>119</v>
      </c>
      <c r="H1824">
        <v>499</v>
      </c>
      <c r="I1824">
        <v>2.7</v>
      </c>
      <c r="J1824">
        <v>148805</v>
      </c>
      <c r="K1824">
        <v>66436</v>
      </c>
      <c r="L1824">
        <v>21.2</v>
      </c>
      <c r="M1824">
        <v>44</v>
      </c>
      <c r="N1824">
        <v>179.1</v>
      </c>
      <c r="O1824">
        <v>2026</v>
      </c>
      <c r="P1824">
        <f>EV_DATA[[#This Row],[avg_ev_price_usd]]*EV_DATA[[#This Row],[ev_sales_units]]</f>
        <v>46669363356</v>
      </c>
      <c r="Q1824">
        <f>(EV_DATA[[#This Row],[vehicle_range_km]]/EV_DATA[[#This Row],[battery_capacity_kwh]])</f>
        <v>4.1932773109243699</v>
      </c>
      <c r="R1824">
        <f>(EV_DATA[[#This Row],[avg_ev_price_usd]]/EV_DATA[[#This Row],[vehicle_range_km]])</f>
        <v>133.13827655310621</v>
      </c>
      <c r="S1824">
        <f>(EV_DATA[[#This Row],[charging_stations]]/EV_DATA[[#This Row],[ev_sales_units]])*1000</f>
        <v>211.83080867395236</v>
      </c>
      <c r="T1824" t="s">
        <v>20</v>
      </c>
    </row>
    <row r="1825" spans="1:20" x14ac:dyDescent="0.3">
      <c r="A1825" t="s">
        <v>1868</v>
      </c>
      <c r="B1825" t="s">
        <v>16</v>
      </c>
      <c r="C1825" t="s">
        <v>17</v>
      </c>
      <c r="D1825" t="s">
        <v>24</v>
      </c>
      <c r="E1825" t="s">
        <v>33</v>
      </c>
      <c r="F1825">
        <v>348604</v>
      </c>
      <c r="G1825">
        <v>100</v>
      </c>
      <c r="H1825">
        <v>580</v>
      </c>
      <c r="I1825">
        <v>0.61</v>
      </c>
      <c r="J1825">
        <v>18452</v>
      </c>
      <c r="K1825">
        <v>77044</v>
      </c>
      <c r="L1825">
        <v>18.3</v>
      </c>
      <c r="M1825">
        <v>58.4</v>
      </c>
      <c r="N1825">
        <v>141.69999999999999</v>
      </c>
      <c r="O1825">
        <v>2026</v>
      </c>
      <c r="P1825">
        <f>EV_DATA[[#This Row],[avg_ev_price_usd]]*EV_DATA[[#This Row],[ev_sales_units]]</f>
        <v>26857846576</v>
      </c>
      <c r="Q1825">
        <f>(EV_DATA[[#This Row],[vehicle_range_km]]/EV_DATA[[#This Row],[battery_capacity_kwh]])</f>
        <v>5.8</v>
      </c>
      <c r="R1825">
        <f>(EV_DATA[[#This Row],[avg_ev_price_usd]]/EV_DATA[[#This Row],[vehicle_range_km]])</f>
        <v>132.83448275862068</v>
      </c>
      <c r="S1825">
        <f>(EV_DATA[[#This Row],[charging_stations]]/EV_DATA[[#This Row],[ev_sales_units]])*1000</f>
        <v>52.931119551123906</v>
      </c>
      <c r="T1825" t="s">
        <v>34</v>
      </c>
    </row>
    <row r="1826" spans="1:20" x14ac:dyDescent="0.3">
      <c r="A1826" t="s">
        <v>1869</v>
      </c>
      <c r="B1826" t="s">
        <v>22</v>
      </c>
      <c r="C1826" t="s">
        <v>23</v>
      </c>
      <c r="D1826" t="s">
        <v>45</v>
      </c>
      <c r="E1826" t="s">
        <v>25</v>
      </c>
      <c r="F1826">
        <v>488663</v>
      </c>
      <c r="G1826">
        <v>53</v>
      </c>
      <c r="H1826">
        <v>616</v>
      </c>
      <c r="I1826">
        <v>2.0099999999999998</v>
      </c>
      <c r="J1826">
        <v>23289</v>
      </c>
      <c r="K1826">
        <v>71373</v>
      </c>
      <c r="L1826">
        <v>18.2</v>
      </c>
      <c r="M1826">
        <v>51.5</v>
      </c>
      <c r="N1826">
        <v>13.4</v>
      </c>
      <c r="O1826">
        <v>2026</v>
      </c>
      <c r="P1826">
        <f>EV_DATA[[#This Row],[avg_ev_price_usd]]*EV_DATA[[#This Row],[ev_sales_units]]</f>
        <v>34877344299</v>
      </c>
      <c r="Q1826">
        <f>(EV_DATA[[#This Row],[vehicle_range_km]]/EV_DATA[[#This Row],[battery_capacity_kwh]])</f>
        <v>11.622641509433961</v>
      </c>
      <c r="R1826">
        <f>(EV_DATA[[#This Row],[avg_ev_price_usd]]/EV_DATA[[#This Row],[vehicle_range_km]])</f>
        <v>115.86525974025975</v>
      </c>
      <c r="S1826">
        <f>(EV_DATA[[#This Row],[charging_stations]]/EV_DATA[[#This Row],[ev_sales_units]])*1000</f>
        <v>47.658611353836903</v>
      </c>
      <c r="T1826" t="s">
        <v>34</v>
      </c>
    </row>
    <row r="1827" spans="1:20" x14ac:dyDescent="0.3">
      <c r="A1827" t="s">
        <v>1870</v>
      </c>
      <c r="B1827" t="s">
        <v>42</v>
      </c>
      <c r="C1827" t="s">
        <v>17</v>
      </c>
      <c r="D1827" t="s">
        <v>72</v>
      </c>
      <c r="E1827" t="s">
        <v>33</v>
      </c>
      <c r="F1827">
        <v>287767</v>
      </c>
      <c r="G1827">
        <v>56</v>
      </c>
      <c r="H1827">
        <v>529</v>
      </c>
      <c r="I1827">
        <v>1.6</v>
      </c>
      <c r="J1827">
        <v>82747</v>
      </c>
      <c r="K1827">
        <v>37685</v>
      </c>
      <c r="L1827">
        <v>23.3</v>
      </c>
      <c r="M1827">
        <v>63.1</v>
      </c>
      <c r="N1827">
        <v>234.9</v>
      </c>
      <c r="O1827">
        <v>2026</v>
      </c>
      <c r="P1827">
        <f>EV_DATA[[#This Row],[avg_ev_price_usd]]*EV_DATA[[#This Row],[ev_sales_units]]</f>
        <v>10844499395</v>
      </c>
      <c r="Q1827">
        <f>(EV_DATA[[#This Row],[vehicle_range_km]]/EV_DATA[[#This Row],[battery_capacity_kwh]])</f>
        <v>9.4464285714285712</v>
      </c>
      <c r="R1827">
        <f>(EV_DATA[[#This Row],[avg_ev_price_usd]]/EV_DATA[[#This Row],[vehicle_range_km]])</f>
        <v>71.238185255198488</v>
      </c>
      <c r="S1827">
        <f>(EV_DATA[[#This Row],[charging_stations]]/EV_DATA[[#This Row],[ev_sales_units]])*1000</f>
        <v>287.54860703277302</v>
      </c>
      <c r="T1827" t="s">
        <v>20</v>
      </c>
    </row>
    <row r="1828" spans="1:20" x14ac:dyDescent="0.3">
      <c r="A1828" t="s">
        <v>1871</v>
      </c>
      <c r="B1828" t="s">
        <v>39</v>
      </c>
      <c r="C1828" t="s">
        <v>40</v>
      </c>
      <c r="D1828" t="s">
        <v>58</v>
      </c>
      <c r="E1828" t="s">
        <v>19</v>
      </c>
      <c r="F1828">
        <v>13076</v>
      </c>
      <c r="G1828">
        <v>58</v>
      </c>
      <c r="H1828">
        <v>411</v>
      </c>
      <c r="I1828">
        <v>1.8</v>
      </c>
      <c r="J1828">
        <v>78283</v>
      </c>
      <c r="K1828">
        <v>48408</v>
      </c>
      <c r="L1828">
        <v>13.5</v>
      </c>
      <c r="M1828">
        <v>19.3</v>
      </c>
      <c r="N1828">
        <v>239.4</v>
      </c>
      <c r="O1828">
        <v>2026</v>
      </c>
      <c r="P1828">
        <f>EV_DATA[[#This Row],[avg_ev_price_usd]]*EV_DATA[[#This Row],[ev_sales_units]]</f>
        <v>632983008</v>
      </c>
      <c r="Q1828">
        <f>(EV_DATA[[#This Row],[vehicle_range_km]]/EV_DATA[[#This Row],[battery_capacity_kwh]])</f>
        <v>7.0862068965517242</v>
      </c>
      <c r="R1828">
        <f>(EV_DATA[[#This Row],[avg_ev_price_usd]]/EV_DATA[[#This Row],[vehicle_range_km]])</f>
        <v>117.78102189781022</v>
      </c>
      <c r="S1828">
        <f>(EV_DATA[[#This Row],[charging_stations]]/EV_DATA[[#This Row],[ev_sales_units]])*1000</f>
        <v>5986.7696543285401</v>
      </c>
      <c r="T1828" t="s">
        <v>34</v>
      </c>
    </row>
    <row r="1829" spans="1:20" x14ac:dyDescent="0.3">
      <c r="A1829" t="s">
        <v>1872</v>
      </c>
      <c r="B1829" t="s">
        <v>42</v>
      </c>
      <c r="C1829" t="s">
        <v>17</v>
      </c>
      <c r="D1829" t="s">
        <v>31</v>
      </c>
      <c r="E1829" t="s">
        <v>25</v>
      </c>
      <c r="F1829">
        <v>712354</v>
      </c>
      <c r="G1829">
        <v>51</v>
      </c>
      <c r="H1829">
        <v>353</v>
      </c>
      <c r="I1829">
        <v>2.11</v>
      </c>
      <c r="J1829">
        <v>54564</v>
      </c>
      <c r="K1829">
        <v>51379</v>
      </c>
      <c r="L1829">
        <v>14.6</v>
      </c>
      <c r="M1829">
        <v>50.4</v>
      </c>
      <c r="N1829">
        <v>166.2</v>
      </c>
      <c r="O1829">
        <v>2026</v>
      </c>
      <c r="P1829">
        <f>EV_DATA[[#This Row],[avg_ev_price_usd]]*EV_DATA[[#This Row],[ev_sales_units]]</f>
        <v>36600036166</v>
      </c>
      <c r="Q1829">
        <f>(EV_DATA[[#This Row],[vehicle_range_km]]/EV_DATA[[#This Row],[battery_capacity_kwh]])</f>
        <v>6.9215686274509807</v>
      </c>
      <c r="R1829">
        <f>(EV_DATA[[#This Row],[avg_ev_price_usd]]/EV_DATA[[#This Row],[vehicle_range_km]])</f>
        <v>145.54957507082153</v>
      </c>
      <c r="S1829">
        <f>(EV_DATA[[#This Row],[charging_stations]]/EV_DATA[[#This Row],[ev_sales_units]])*1000</f>
        <v>76.596748245956363</v>
      </c>
      <c r="T1829" t="s">
        <v>20</v>
      </c>
    </row>
    <row r="1830" spans="1:20" x14ac:dyDescent="0.3">
      <c r="A1830" t="s">
        <v>1873</v>
      </c>
      <c r="B1830" t="s">
        <v>42</v>
      </c>
      <c r="C1830" t="s">
        <v>17</v>
      </c>
      <c r="D1830" t="s">
        <v>47</v>
      </c>
      <c r="E1830" t="s">
        <v>19</v>
      </c>
      <c r="F1830">
        <v>131022</v>
      </c>
      <c r="G1830">
        <v>51</v>
      </c>
      <c r="H1830">
        <v>466</v>
      </c>
      <c r="I1830">
        <v>1.05</v>
      </c>
      <c r="J1830">
        <v>116434</v>
      </c>
      <c r="K1830">
        <v>35472</v>
      </c>
      <c r="L1830">
        <v>19.2</v>
      </c>
      <c r="M1830">
        <v>17.899999999999999</v>
      </c>
      <c r="N1830">
        <v>270</v>
      </c>
      <c r="O1830">
        <v>2026</v>
      </c>
      <c r="P1830">
        <f>EV_DATA[[#This Row],[avg_ev_price_usd]]*EV_DATA[[#This Row],[ev_sales_units]]</f>
        <v>4647612384</v>
      </c>
      <c r="Q1830">
        <f>(EV_DATA[[#This Row],[vehicle_range_km]]/EV_DATA[[#This Row],[battery_capacity_kwh]])</f>
        <v>9.1372549019607838</v>
      </c>
      <c r="R1830">
        <f>(EV_DATA[[#This Row],[avg_ev_price_usd]]/EV_DATA[[#This Row],[vehicle_range_km]])</f>
        <v>76.12017167381974</v>
      </c>
      <c r="S1830">
        <f>(EV_DATA[[#This Row],[charging_stations]]/EV_DATA[[#This Row],[ev_sales_units]])*1000</f>
        <v>888.65991970814059</v>
      </c>
      <c r="T1830" t="s">
        <v>34</v>
      </c>
    </row>
    <row r="1831" spans="1:20" x14ac:dyDescent="0.3">
      <c r="A1831" t="s">
        <v>1874</v>
      </c>
      <c r="B1831" t="s">
        <v>49</v>
      </c>
      <c r="C1831" t="s">
        <v>23</v>
      </c>
      <c r="D1831" t="s">
        <v>24</v>
      </c>
      <c r="E1831" t="s">
        <v>33</v>
      </c>
      <c r="F1831">
        <v>544698</v>
      </c>
      <c r="G1831">
        <v>118</v>
      </c>
      <c r="H1831">
        <v>431</v>
      </c>
      <c r="I1831">
        <v>2.19</v>
      </c>
      <c r="J1831">
        <v>196317</v>
      </c>
      <c r="K1831">
        <v>69473</v>
      </c>
      <c r="L1831">
        <v>23.8</v>
      </c>
      <c r="M1831">
        <v>38.9</v>
      </c>
      <c r="N1831">
        <v>69.2</v>
      </c>
      <c r="O1831">
        <v>2026</v>
      </c>
      <c r="P1831">
        <f>EV_DATA[[#This Row],[avg_ev_price_usd]]*EV_DATA[[#This Row],[ev_sales_units]]</f>
        <v>37841804154</v>
      </c>
      <c r="Q1831">
        <f>(EV_DATA[[#This Row],[vehicle_range_km]]/EV_DATA[[#This Row],[battery_capacity_kwh]])</f>
        <v>3.652542372881356</v>
      </c>
      <c r="R1831">
        <f>(EV_DATA[[#This Row],[avg_ev_price_usd]]/EV_DATA[[#This Row],[vehicle_range_km]])</f>
        <v>161.19025522041764</v>
      </c>
      <c r="S1831">
        <f>(EV_DATA[[#This Row],[charging_stations]]/EV_DATA[[#This Row],[ev_sales_units]])*1000</f>
        <v>360.41439476553984</v>
      </c>
      <c r="T1831" t="s">
        <v>34</v>
      </c>
    </row>
    <row r="1832" spans="1:20" x14ac:dyDescent="0.3">
      <c r="A1832" t="s">
        <v>1875</v>
      </c>
      <c r="B1832" t="s">
        <v>16</v>
      </c>
      <c r="C1832" t="s">
        <v>17</v>
      </c>
      <c r="D1832" t="s">
        <v>43</v>
      </c>
      <c r="E1832" t="s">
        <v>33</v>
      </c>
      <c r="F1832">
        <v>590934</v>
      </c>
      <c r="G1832">
        <v>50</v>
      </c>
      <c r="H1832">
        <v>494</v>
      </c>
      <c r="I1832">
        <v>1.94</v>
      </c>
      <c r="J1832">
        <v>137617</v>
      </c>
      <c r="K1832">
        <v>35859</v>
      </c>
      <c r="L1832">
        <v>12.6</v>
      </c>
      <c r="M1832">
        <v>57.2</v>
      </c>
      <c r="N1832">
        <v>285.89999999999998</v>
      </c>
      <c r="O1832">
        <v>2026</v>
      </c>
      <c r="P1832">
        <f>EV_DATA[[#This Row],[avg_ev_price_usd]]*EV_DATA[[#This Row],[ev_sales_units]]</f>
        <v>21190302306</v>
      </c>
      <c r="Q1832">
        <f>(EV_DATA[[#This Row],[vehicle_range_km]]/EV_DATA[[#This Row],[battery_capacity_kwh]])</f>
        <v>9.8800000000000008</v>
      </c>
      <c r="R1832">
        <f>(EV_DATA[[#This Row],[avg_ev_price_usd]]/EV_DATA[[#This Row],[vehicle_range_km]])</f>
        <v>72.589068825910928</v>
      </c>
      <c r="S1832">
        <f>(EV_DATA[[#This Row],[charging_stations]]/EV_DATA[[#This Row],[ev_sales_units]])*1000</f>
        <v>232.88049088392273</v>
      </c>
      <c r="T1832" t="s">
        <v>20</v>
      </c>
    </row>
    <row r="1833" spans="1:20" x14ac:dyDescent="0.3">
      <c r="A1833" t="s">
        <v>1876</v>
      </c>
      <c r="B1833" t="s">
        <v>42</v>
      </c>
      <c r="C1833" t="s">
        <v>17</v>
      </c>
      <c r="D1833" t="s">
        <v>29</v>
      </c>
      <c r="E1833" t="s">
        <v>25</v>
      </c>
      <c r="F1833">
        <v>214175</v>
      </c>
      <c r="G1833">
        <v>80</v>
      </c>
      <c r="H1833">
        <v>295</v>
      </c>
      <c r="I1833">
        <v>0.72</v>
      </c>
      <c r="J1833">
        <v>37409</v>
      </c>
      <c r="K1833">
        <v>32968</v>
      </c>
      <c r="L1833">
        <v>25</v>
      </c>
      <c r="M1833">
        <v>58</v>
      </c>
      <c r="N1833">
        <v>255.7</v>
      </c>
      <c r="O1833">
        <v>2026</v>
      </c>
      <c r="P1833">
        <f>EV_DATA[[#This Row],[avg_ev_price_usd]]*EV_DATA[[#This Row],[ev_sales_units]]</f>
        <v>7060921400</v>
      </c>
      <c r="Q1833">
        <f>(EV_DATA[[#This Row],[vehicle_range_km]]/EV_DATA[[#This Row],[battery_capacity_kwh]])</f>
        <v>3.6875</v>
      </c>
      <c r="R1833">
        <f>(EV_DATA[[#This Row],[avg_ev_price_usd]]/EV_DATA[[#This Row],[vehicle_range_km]])</f>
        <v>111.75593220338983</v>
      </c>
      <c r="S1833">
        <f>(EV_DATA[[#This Row],[charging_stations]]/EV_DATA[[#This Row],[ev_sales_units]])*1000</f>
        <v>174.66557721489437</v>
      </c>
      <c r="T1833" t="s">
        <v>20</v>
      </c>
    </row>
    <row r="1834" spans="1:20" x14ac:dyDescent="0.3">
      <c r="A1834" t="s">
        <v>1877</v>
      </c>
      <c r="B1834" t="s">
        <v>52</v>
      </c>
      <c r="C1834" t="s">
        <v>40</v>
      </c>
      <c r="D1834" t="s">
        <v>72</v>
      </c>
      <c r="E1834" t="s">
        <v>19</v>
      </c>
      <c r="F1834">
        <v>316217</v>
      </c>
      <c r="G1834">
        <v>115</v>
      </c>
      <c r="H1834">
        <v>552</v>
      </c>
      <c r="I1834">
        <v>1.34</v>
      </c>
      <c r="J1834">
        <v>174232</v>
      </c>
      <c r="K1834">
        <v>46432</v>
      </c>
      <c r="L1834">
        <v>20.8</v>
      </c>
      <c r="M1834">
        <v>16.7</v>
      </c>
      <c r="N1834">
        <v>197.8</v>
      </c>
      <c r="O1834">
        <v>2026</v>
      </c>
      <c r="P1834">
        <f>EV_DATA[[#This Row],[avg_ev_price_usd]]*EV_DATA[[#This Row],[ev_sales_units]]</f>
        <v>14682587744</v>
      </c>
      <c r="Q1834">
        <f>(EV_DATA[[#This Row],[vehicle_range_km]]/EV_DATA[[#This Row],[battery_capacity_kwh]])</f>
        <v>4.8</v>
      </c>
      <c r="R1834">
        <f>(EV_DATA[[#This Row],[avg_ev_price_usd]]/EV_DATA[[#This Row],[vehicle_range_km]])</f>
        <v>84.115942028985501</v>
      </c>
      <c r="S1834">
        <f>(EV_DATA[[#This Row],[charging_stations]]/EV_DATA[[#This Row],[ev_sales_units]])*1000</f>
        <v>550.98871977154931</v>
      </c>
      <c r="T1834" t="s">
        <v>20</v>
      </c>
    </row>
    <row r="1835" spans="1:20" x14ac:dyDescent="0.3">
      <c r="A1835" t="s">
        <v>1878</v>
      </c>
      <c r="B1835" t="s">
        <v>16</v>
      </c>
      <c r="C1835" t="s">
        <v>17</v>
      </c>
      <c r="D1835" t="s">
        <v>18</v>
      </c>
      <c r="E1835" t="s">
        <v>37</v>
      </c>
      <c r="F1835">
        <v>819955</v>
      </c>
      <c r="G1835">
        <v>41</v>
      </c>
      <c r="H1835">
        <v>544</v>
      </c>
      <c r="I1835">
        <v>1.54</v>
      </c>
      <c r="J1835">
        <v>2091</v>
      </c>
      <c r="K1835">
        <v>38169</v>
      </c>
      <c r="L1835">
        <v>23</v>
      </c>
      <c r="M1835">
        <v>14.5</v>
      </c>
      <c r="N1835">
        <v>299.7</v>
      </c>
      <c r="O1835">
        <v>2026</v>
      </c>
      <c r="P1835">
        <f>EV_DATA[[#This Row],[avg_ev_price_usd]]*EV_DATA[[#This Row],[ev_sales_units]]</f>
        <v>31296862395</v>
      </c>
      <c r="Q1835">
        <f>(EV_DATA[[#This Row],[vehicle_range_km]]/EV_DATA[[#This Row],[battery_capacity_kwh]])</f>
        <v>13.268292682926829</v>
      </c>
      <c r="R1835">
        <f>(EV_DATA[[#This Row],[avg_ev_price_usd]]/EV_DATA[[#This Row],[vehicle_range_km]])</f>
        <v>70.163602941176464</v>
      </c>
      <c r="S1835">
        <f>(EV_DATA[[#This Row],[charging_stations]]/EV_DATA[[#This Row],[ev_sales_units]])*1000</f>
        <v>2.5501399467043924</v>
      </c>
      <c r="T1835" t="s">
        <v>34</v>
      </c>
    </row>
    <row r="1836" spans="1:20" x14ac:dyDescent="0.3">
      <c r="A1836" t="s">
        <v>1879</v>
      </c>
      <c r="B1836" t="s">
        <v>55</v>
      </c>
      <c r="C1836" t="s">
        <v>40</v>
      </c>
      <c r="D1836" t="s">
        <v>47</v>
      </c>
      <c r="E1836" t="s">
        <v>37</v>
      </c>
      <c r="F1836">
        <v>304474</v>
      </c>
      <c r="G1836">
        <v>58</v>
      </c>
      <c r="H1836">
        <v>375</v>
      </c>
      <c r="I1836">
        <v>1.22</v>
      </c>
      <c r="J1836">
        <v>43121</v>
      </c>
      <c r="K1836">
        <v>35065</v>
      </c>
      <c r="L1836">
        <v>15.2</v>
      </c>
      <c r="M1836">
        <v>17.7</v>
      </c>
      <c r="N1836">
        <v>119.6</v>
      </c>
      <c r="O1836">
        <v>2026</v>
      </c>
      <c r="P1836">
        <f>EV_DATA[[#This Row],[avg_ev_price_usd]]*EV_DATA[[#This Row],[ev_sales_units]]</f>
        <v>10676380810</v>
      </c>
      <c r="Q1836">
        <f>(EV_DATA[[#This Row],[vehicle_range_km]]/EV_DATA[[#This Row],[battery_capacity_kwh]])</f>
        <v>6.4655172413793105</v>
      </c>
      <c r="R1836">
        <f>(EV_DATA[[#This Row],[avg_ev_price_usd]]/EV_DATA[[#This Row],[vehicle_range_km]])</f>
        <v>93.506666666666661</v>
      </c>
      <c r="S1836">
        <f>(EV_DATA[[#This Row],[charging_stations]]/EV_DATA[[#This Row],[ev_sales_units]])*1000</f>
        <v>141.62457221306252</v>
      </c>
      <c r="T1836" t="s">
        <v>34</v>
      </c>
    </row>
    <row r="1837" spans="1:20" x14ac:dyDescent="0.3">
      <c r="A1837" t="s">
        <v>1880</v>
      </c>
      <c r="B1837" t="s">
        <v>39</v>
      </c>
      <c r="C1837" t="s">
        <v>40</v>
      </c>
      <c r="D1837" t="s">
        <v>47</v>
      </c>
      <c r="E1837" t="s">
        <v>37</v>
      </c>
      <c r="F1837">
        <v>779091</v>
      </c>
      <c r="G1837">
        <v>44</v>
      </c>
      <c r="H1837">
        <v>381</v>
      </c>
      <c r="I1837">
        <v>0.61</v>
      </c>
      <c r="J1837">
        <v>6898</v>
      </c>
      <c r="K1837">
        <v>44559</v>
      </c>
      <c r="L1837">
        <v>20.9</v>
      </c>
      <c r="M1837">
        <v>45.9</v>
      </c>
      <c r="N1837">
        <v>123.8</v>
      </c>
      <c r="O1837">
        <v>2026</v>
      </c>
      <c r="P1837">
        <f>EV_DATA[[#This Row],[avg_ev_price_usd]]*EV_DATA[[#This Row],[ev_sales_units]]</f>
        <v>34715515869</v>
      </c>
      <c r="Q1837">
        <f>(EV_DATA[[#This Row],[vehicle_range_km]]/EV_DATA[[#This Row],[battery_capacity_kwh]])</f>
        <v>8.6590909090909083</v>
      </c>
      <c r="R1837">
        <f>(EV_DATA[[#This Row],[avg_ev_price_usd]]/EV_DATA[[#This Row],[vehicle_range_km]])</f>
        <v>116.95275590551181</v>
      </c>
      <c r="S1837">
        <f>(EV_DATA[[#This Row],[charging_stations]]/EV_DATA[[#This Row],[ev_sales_units]])*1000</f>
        <v>8.8539079517026895</v>
      </c>
      <c r="T1837" t="s">
        <v>34</v>
      </c>
    </row>
    <row r="1838" spans="1:20" x14ac:dyDescent="0.3">
      <c r="A1838" t="s">
        <v>1881</v>
      </c>
      <c r="B1838" t="s">
        <v>22</v>
      </c>
      <c r="C1838" t="s">
        <v>23</v>
      </c>
      <c r="D1838" t="s">
        <v>58</v>
      </c>
      <c r="E1838" t="s">
        <v>33</v>
      </c>
      <c r="F1838">
        <v>79954</v>
      </c>
      <c r="G1838">
        <v>46</v>
      </c>
      <c r="H1838">
        <v>343</v>
      </c>
      <c r="I1838">
        <v>1.33</v>
      </c>
      <c r="J1838">
        <v>134177</v>
      </c>
      <c r="K1838">
        <v>44310</v>
      </c>
      <c r="L1838">
        <v>16.899999999999999</v>
      </c>
      <c r="M1838">
        <v>8.5</v>
      </c>
      <c r="N1838">
        <v>231</v>
      </c>
      <c r="O1838">
        <v>2026</v>
      </c>
      <c r="P1838">
        <f>EV_DATA[[#This Row],[avg_ev_price_usd]]*EV_DATA[[#This Row],[ev_sales_units]]</f>
        <v>3542761740</v>
      </c>
      <c r="Q1838">
        <f>(EV_DATA[[#This Row],[vehicle_range_km]]/EV_DATA[[#This Row],[battery_capacity_kwh]])</f>
        <v>7.4565217391304346</v>
      </c>
      <c r="R1838">
        <f>(EV_DATA[[#This Row],[avg_ev_price_usd]]/EV_DATA[[#This Row],[vehicle_range_km]])</f>
        <v>129.18367346938774</v>
      </c>
      <c r="S1838">
        <f>(EV_DATA[[#This Row],[charging_stations]]/EV_DATA[[#This Row],[ev_sales_units]])*1000</f>
        <v>1678.17745203492</v>
      </c>
      <c r="T1838" t="s">
        <v>34</v>
      </c>
    </row>
    <row r="1839" spans="1:20" x14ac:dyDescent="0.3">
      <c r="A1839" t="s">
        <v>1882</v>
      </c>
      <c r="B1839" t="s">
        <v>42</v>
      </c>
      <c r="C1839" t="s">
        <v>17</v>
      </c>
      <c r="D1839" t="s">
        <v>18</v>
      </c>
      <c r="E1839" t="s">
        <v>19</v>
      </c>
      <c r="F1839">
        <v>579559</v>
      </c>
      <c r="G1839">
        <v>107</v>
      </c>
      <c r="H1839">
        <v>276</v>
      </c>
      <c r="I1839">
        <v>1.57</v>
      </c>
      <c r="J1839">
        <v>189107</v>
      </c>
      <c r="K1839">
        <v>83439</v>
      </c>
      <c r="L1839">
        <v>23.7</v>
      </c>
      <c r="M1839">
        <v>42.4</v>
      </c>
      <c r="N1839">
        <v>59</v>
      </c>
      <c r="O1839">
        <v>2026</v>
      </c>
      <c r="P1839">
        <f>EV_DATA[[#This Row],[avg_ev_price_usd]]*EV_DATA[[#This Row],[ev_sales_units]]</f>
        <v>48357823401</v>
      </c>
      <c r="Q1839">
        <f>(EV_DATA[[#This Row],[vehicle_range_km]]/EV_DATA[[#This Row],[battery_capacity_kwh]])</f>
        <v>2.5794392523364484</v>
      </c>
      <c r="R1839">
        <f>(EV_DATA[[#This Row],[avg_ev_price_usd]]/EV_DATA[[#This Row],[vehicle_range_km]])</f>
        <v>302.31521739130437</v>
      </c>
      <c r="S1839">
        <f>(EV_DATA[[#This Row],[charging_stations]]/EV_DATA[[#This Row],[ev_sales_units]])*1000</f>
        <v>326.29464817214472</v>
      </c>
      <c r="T1839" t="s">
        <v>34</v>
      </c>
    </row>
    <row r="1840" spans="1:20" x14ac:dyDescent="0.3">
      <c r="A1840" t="s">
        <v>1883</v>
      </c>
      <c r="B1840" t="s">
        <v>27</v>
      </c>
      <c r="C1840" t="s">
        <v>28</v>
      </c>
      <c r="D1840" t="s">
        <v>45</v>
      </c>
      <c r="E1840" t="s">
        <v>33</v>
      </c>
      <c r="F1840">
        <v>477441</v>
      </c>
      <c r="G1840">
        <v>75</v>
      </c>
      <c r="H1840">
        <v>628</v>
      </c>
      <c r="I1840">
        <v>1.56</v>
      </c>
      <c r="J1840">
        <v>106927</v>
      </c>
      <c r="K1840">
        <v>33133</v>
      </c>
      <c r="L1840">
        <v>24</v>
      </c>
      <c r="M1840">
        <v>34.5</v>
      </c>
      <c r="N1840">
        <v>77.8</v>
      </c>
      <c r="O1840">
        <v>2026</v>
      </c>
      <c r="P1840">
        <f>EV_DATA[[#This Row],[avg_ev_price_usd]]*EV_DATA[[#This Row],[ev_sales_units]]</f>
        <v>15819052653</v>
      </c>
      <c r="Q1840">
        <f>(EV_DATA[[#This Row],[vehicle_range_km]]/EV_DATA[[#This Row],[battery_capacity_kwh]])</f>
        <v>8.3733333333333331</v>
      </c>
      <c r="R1840">
        <f>(EV_DATA[[#This Row],[avg_ev_price_usd]]/EV_DATA[[#This Row],[vehicle_range_km]])</f>
        <v>52.759554140127392</v>
      </c>
      <c r="S1840">
        <f>(EV_DATA[[#This Row],[charging_stations]]/EV_DATA[[#This Row],[ev_sales_units]])*1000</f>
        <v>223.95856241923084</v>
      </c>
      <c r="T1840" t="s">
        <v>20</v>
      </c>
    </row>
    <row r="1841" spans="1:20" x14ac:dyDescent="0.3">
      <c r="A1841" t="s">
        <v>1884</v>
      </c>
      <c r="B1841" t="s">
        <v>49</v>
      </c>
      <c r="C1841" t="s">
        <v>23</v>
      </c>
      <c r="D1841" t="s">
        <v>36</v>
      </c>
      <c r="E1841" t="s">
        <v>37</v>
      </c>
      <c r="F1841">
        <v>138251</v>
      </c>
      <c r="G1841">
        <v>112</v>
      </c>
      <c r="H1841">
        <v>333</v>
      </c>
      <c r="I1841">
        <v>2.91</v>
      </c>
      <c r="J1841">
        <v>185463</v>
      </c>
      <c r="K1841">
        <v>77037</v>
      </c>
      <c r="L1841">
        <v>24.8</v>
      </c>
      <c r="M1841">
        <v>54.7</v>
      </c>
      <c r="N1841">
        <v>33.6</v>
      </c>
      <c r="O1841">
        <v>2026</v>
      </c>
      <c r="P1841">
        <f>EV_DATA[[#This Row],[avg_ev_price_usd]]*EV_DATA[[#This Row],[ev_sales_units]]</f>
        <v>10650442287</v>
      </c>
      <c r="Q1841">
        <f>(EV_DATA[[#This Row],[vehicle_range_km]]/EV_DATA[[#This Row],[battery_capacity_kwh]])</f>
        <v>2.9732142857142856</v>
      </c>
      <c r="R1841">
        <f>(EV_DATA[[#This Row],[avg_ev_price_usd]]/EV_DATA[[#This Row],[vehicle_range_km]])</f>
        <v>231.34234234234233</v>
      </c>
      <c r="S1841">
        <f>(EV_DATA[[#This Row],[charging_stations]]/EV_DATA[[#This Row],[ev_sales_units]])*1000</f>
        <v>1341.4948173973423</v>
      </c>
      <c r="T1841" t="s">
        <v>34</v>
      </c>
    </row>
    <row r="1842" spans="1:20" x14ac:dyDescent="0.3">
      <c r="A1842" t="s">
        <v>1885</v>
      </c>
      <c r="B1842" t="s">
        <v>61</v>
      </c>
      <c r="C1842" t="s">
        <v>40</v>
      </c>
      <c r="D1842" t="s">
        <v>47</v>
      </c>
      <c r="E1842" t="s">
        <v>19</v>
      </c>
      <c r="F1842">
        <v>706508</v>
      </c>
      <c r="G1842">
        <v>51</v>
      </c>
      <c r="H1842">
        <v>411</v>
      </c>
      <c r="I1842">
        <v>0.78</v>
      </c>
      <c r="J1842">
        <v>25574</v>
      </c>
      <c r="K1842">
        <v>58477</v>
      </c>
      <c r="L1842">
        <v>14.2</v>
      </c>
      <c r="M1842">
        <v>16.399999999999999</v>
      </c>
      <c r="N1842">
        <v>24.3</v>
      </c>
      <c r="O1842">
        <v>2026</v>
      </c>
      <c r="P1842">
        <f>EV_DATA[[#This Row],[avg_ev_price_usd]]*EV_DATA[[#This Row],[ev_sales_units]]</f>
        <v>41314468316</v>
      </c>
      <c r="Q1842">
        <f>(EV_DATA[[#This Row],[vehicle_range_km]]/EV_DATA[[#This Row],[battery_capacity_kwh]])</f>
        <v>8.0588235294117645</v>
      </c>
      <c r="R1842">
        <f>(EV_DATA[[#This Row],[avg_ev_price_usd]]/EV_DATA[[#This Row],[vehicle_range_km]])</f>
        <v>142.27980535279806</v>
      </c>
      <c r="S1842">
        <f>(EV_DATA[[#This Row],[charging_stations]]/EV_DATA[[#This Row],[ev_sales_units]])*1000</f>
        <v>36.197750060862724</v>
      </c>
      <c r="T1842" t="s">
        <v>34</v>
      </c>
    </row>
    <row r="1843" spans="1:20" x14ac:dyDescent="0.3">
      <c r="A1843" t="s">
        <v>1886</v>
      </c>
      <c r="B1843" t="s">
        <v>55</v>
      </c>
      <c r="C1843" t="s">
        <v>40</v>
      </c>
      <c r="D1843" t="s">
        <v>45</v>
      </c>
      <c r="E1843" t="s">
        <v>37</v>
      </c>
      <c r="F1843">
        <v>564871</v>
      </c>
      <c r="G1843">
        <v>45</v>
      </c>
      <c r="H1843">
        <v>627</v>
      </c>
      <c r="I1843">
        <v>1.77</v>
      </c>
      <c r="J1843">
        <v>23779</v>
      </c>
      <c r="K1843">
        <v>36586</v>
      </c>
      <c r="L1843">
        <v>21</v>
      </c>
      <c r="M1843">
        <v>43.2</v>
      </c>
      <c r="N1843">
        <v>13.7</v>
      </c>
      <c r="O1843">
        <v>2026</v>
      </c>
      <c r="P1843">
        <f>EV_DATA[[#This Row],[avg_ev_price_usd]]*EV_DATA[[#This Row],[ev_sales_units]]</f>
        <v>20666370406</v>
      </c>
      <c r="Q1843">
        <f>(EV_DATA[[#This Row],[vehicle_range_km]]/EV_DATA[[#This Row],[battery_capacity_kwh]])</f>
        <v>13.933333333333334</v>
      </c>
      <c r="R1843">
        <f>(EV_DATA[[#This Row],[avg_ev_price_usd]]/EV_DATA[[#This Row],[vehicle_range_km]])</f>
        <v>58.350877192982459</v>
      </c>
      <c r="S1843">
        <f>(EV_DATA[[#This Row],[charging_stations]]/EV_DATA[[#This Row],[ev_sales_units]])*1000</f>
        <v>42.096337039784302</v>
      </c>
      <c r="T1843" t="s">
        <v>34</v>
      </c>
    </row>
    <row r="1844" spans="1:20" x14ac:dyDescent="0.3">
      <c r="A1844" t="s">
        <v>1887</v>
      </c>
      <c r="B1844" t="s">
        <v>66</v>
      </c>
      <c r="C1844" t="s">
        <v>17</v>
      </c>
      <c r="D1844" t="s">
        <v>45</v>
      </c>
      <c r="E1844" t="s">
        <v>25</v>
      </c>
      <c r="F1844">
        <v>488570</v>
      </c>
      <c r="G1844">
        <v>61</v>
      </c>
      <c r="H1844">
        <v>402</v>
      </c>
      <c r="I1844">
        <v>0.92</v>
      </c>
      <c r="J1844">
        <v>186892</v>
      </c>
      <c r="K1844">
        <v>69835</v>
      </c>
      <c r="L1844">
        <v>12.9</v>
      </c>
      <c r="M1844">
        <v>45.2</v>
      </c>
      <c r="N1844">
        <v>276.89999999999998</v>
      </c>
      <c r="O1844">
        <v>2026</v>
      </c>
      <c r="P1844">
        <f>EV_DATA[[#This Row],[avg_ev_price_usd]]*EV_DATA[[#This Row],[ev_sales_units]]</f>
        <v>34119285950</v>
      </c>
      <c r="Q1844">
        <f>(EV_DATA[[#This Row],[vehicle_range_km]]/EV_DATA[[#This Row],[battery_capacity_kwh]])</f>
        <v>6.5901639344262293</v>
      </c>
      <c r="R1844">
        <f>(EV_DATA[[#This Row],[avg_ev_price_usd]]/EV_DATA[[#This Row],[vehicle_range_km]])</f>
        <v>173.71890547263681</v>
      </c>
      <c r="S1844">
        <f>(EV_DATA[[#This Row],[charging_stations]]/EV_DATA[[#This Row],[ev_sales_units]])*1000</f>
        <v>382.52860388480667</v>
      </c>
      <c r="T1844" t="s">
        <v>20</v>
      </c>
    </row>
    <row r="1845" spans="1:20" x14ac:dyDescent="0.3">
      <c r="A1845" t="s">
        <v>1888</v>
      </c>
      <c r="B1845" t="s">
        <v>22</v>
      </c>
      <c r="C1845" t="s">
        <v>23</v>
      </c>
      <c r="D1845" t="s">
        <v>43</v>
      </c>
      <c r="E1845" t="s">
        <v>25</v>
      </c>
      <c r="F1845">
        <v>256971</v>
      </c>
      <c r="G1845">
        <v>70</v>
      </c>
      <c r="H1845">
        <v>637</v>
      </c>
      <c r="I1845">
        <v>1.33</v>
      </c>
      <c r="J1845">
        <v>74189</v>
      </c>
      <c r="K1845">
        <v>54621</v>
      </c>
      <c r="L1845">
        <v>21.6</v>
      </c>
      <c r="M1845">
        <v>36.1</v>
      </c>
      <c r="N1845">
        <v>23.5</v>
      </c>
      <c r="O1845">
        <v>2026</v>
      </c>
      <c r="P1845">
        <f>EV_DATA[[#This Row],[avg_ev_price_usd]]*EV_DATA[[#This Row],[ev_sales_units]]</f>
        <v>14036012991</v>
      </c>
      <c r="Q1845">
        <f>(EV_DATA[[#This Row],[vehicle_range_km]]/EV_DATA[[#This Row],[battery_capacity_kwh]])</f>
        <v>9.1</v>
      </c>
      <c r="R1845">
        <f>(EV_DATA[[#This Row],[avg_ev_price_usd]]/EV_DATA[[#This Row],[vehicle_range_km]])</f>
        <v>85.747252747252745</v>
      </c>
      <c r="S1845">
        <f>(EV_DATA[[#This Row],[charging_stations]]/EV_DATA[[#This Row],[ev_sales_units]])*1000</f>
        <v>288.70572944028703</v>
      </c>
      <c r="T1845" t="s">
        <v>34</v>
      </c>
    </row>
    <row r="1846" spans="1:20" x14ac:dyDescent="0.3">
      <c r="A1846" t="s">
        <v>1889</v>
      </c>
      <c r="B1846" t="s">
        <v>55</v>
      </c>
      <c r="C1846" t="s">
        <v>40</v>
      </c>
      <c r="D1846" t="s">
        <v>31</v>
      </c>
      <c r="E1846" t="s">
        <v>25</v>
      </c>
      <c r="F1846">
        <v>40915</v>
      </c>
      <c r="G1846">
        <v>61</v>
      </c>
      <c r="H1846">
        <v>639</v>
      </c>
      <c r="I1846">
        <v>2.0099999999999998</v>
      </c>
      <c r="J1846">
        <v>188878</v>
      </c>
      <c r="K1846">
        <v>75287</v>
      </c>
      <c r="L1846">
        <v>23.3</v>
      </c>
      <c r="M1846">
        <v>38</v>
      </c>
      <c r="N1846">
        <v>219.2</v>
      </c>
      <c r="O1846">
        <v>2026</v>
      </c>
      <c r="P1846">
        <f>EV_DATA[[#This Row],[avg_ev_price_usd]]*EV_DATA[[#This Row],[ev_sales_units]]</f>
        <v>3080367605</v>
      </c>
      <c r="Q1846">
        <f>(EV_DATA[[#This Row],[vehicle_range_km]]/EV_DATA[[#This Row],[battery_capacity_kwh]])</f>
        <v>10.475409836065573</v>
      </c>
      <c r="R1846">
        <f>(EV_DATA[[#This Row],[avg_ev_price_usd]]/EV_DATA[[#This Row],[vehicle_range_km]])</f>
        <v>117.82003129890454</v>
      </c>
      <c r="S1846">
        <f>(EV_DATA[[#This Row],[charging_stations]]/EV_DATA[[#This Row],[ev_sales_units]])*1000</f>
        <v>4616.3509715263344</v>
      </c>
      <c r="T1846" t="s">
        <v>34</v>
      </c>
    </row>
    <row r="1847" spans="1:20" x14ac:dyDescent="0.3">
      <c r="A1847" t="s">
        <v>1890</v>
      </c>
      <c r="B1847" t="s">
        <v>52</v>
      </c>
      <c r="C1847" t="s">
        <v>40</v>
      </c>
      <c r="D1847" t="s">
        <v>72</v>
      </c>
      <c r="E1847" t="s">
        <v>33</v>
      </c>
      <c r="F1847">
        <v>585005</v>
      </c>
      <c r="G1847">
        <v>98</v>
      </c>
      <c r="H1847">
        <v>358</v>
      </c>
      <c r="I1847">
        <v>1.1100000000000001</v>
      </c>
      <c r="J1847">
        <v>158513</v>
      </c>
      <c r="K1847">
        <v>53418</v>
      </c>
      <c r="L1847">
        <v>21.2</v>
      </c>
      <c r="M1847">
        <v>40.5</v>
      </c>
      <c r="N1847">
        <v>98.8</v>
      </c>
      <c r="O1847">
        <v>2026</v>
      </c>
      <c r="P1847">
        <f>EV_DATA[[#This Row],[avg_ev_price_usd]]*EV_DATA[[#This Row],[ev_sales_units]]</f>
        <v>31249797090</v>
      </c>
      <c r="Q1847">
        <f>(EV_DATA[[#This Row],[vehicle_range_km]]/EV_DATA[[#This Row],[battery_capacity_kwh]])</f>
        <v>3.6530612244897958</v>
      </c>
      <c r="R1847">
        <f>(EV_DATA[[#This Row],[avg_ev_price_usd]]/EV_DATA[[#This Row],[vehicle_range_km]])</f>
        <v>149.21229050279331</v>
      </c>
      <c r="S1847">
        <f>(EV_DATA[[#This Row],[charging_stations]]/EV_DATA[[#This Row],[ev_sales_units]])*1000</f>
        <v>270.9600772642969</v>
      </c>
      <c r="T1847" t="s">
        <v>20</v>
      </c>
    </row>
    <row r="1848" spans="1:20" x14ac:dyDescent="0.3">
      <c r="A1848" t="s">
        <v>1891</v>
      </c>
      <c r="B1848" t="s">
        <v>52</v>
      </c>
      <c r="C1848" t="s">
        <v>40</v>
      </c>
      <c r="D1848" t="s">
        <v>29</v>
      </c>
      <c r="E1848" t="s">
        <v>33</v>
      </c>
      <c r="F1848">
        <v>119452</v>
      </c>
      <c r="G1848">
        <v>82</v>
      </c>
      <c r="H1848">
        <v>383</v>
      </c>
      <c r="I1848">
        <v>2.62</v>
      </c>
      <c r="J1848">
        <v>4304</v>
      </c>
      <c r="K1848">
        <v>37103</v>
      </c>
      <c r="L1848">
        <v>24.9</v>
      </c>
      <c r="M1848">
        <v>27.4</v>
      </c>
      <c r="N1848">
        <v>236.6</v>
      </c>
      <c r="O1848">
        <v>2026</v>
      </c>
      <c r="P1848">
        <f>EV_DATA[[#This Row],[avg_ev_price_usd]]*EV_DATA[[#This Row],[ev_sales_units]]</f>
        <v>4432027556</v>
      </c>
      <c r="Q1848">
        <f>(EV_DATA[[#This Row],[vehicle_range_km]]/EV_DATA[[#This Row],[battery_capacity_kwh]])</f>
        <v>4.6707317073170733</v>
      </c>
      <c r="R1848">
        <f>(EV_DATA[[#This Row],[avg_ev_price_usd]]/EV_DATA[[#This Row],[vehicle_range_km]])</f>
        <v>96.874673629242821</v>
      </c>
      <c r="S1848">
        <f>(EV_DATA[[#This Row],[charging_stations]]/EV_DATA[[#This Row],[ev_sales_units]])*1000</f>
        <v>36.031209188628068</v>
      </c>
      <c r="T1848" t="s">
        <v>20</v>
      </c>
    </row>
    <row r="1849" spans="1:20" x14ac:dyDescent="0.3">
      <c r="A1849" t="s">
        <v>1892</v>
      </c>
      <c r="B1849" t="s">
        <v>49</v>
      </c>
      <c r="C1849" t="s">
        <v>23</v>
      </c>
      <c r="D1849" t="s">
        <v>45</v>
      </c>
      <c r="E1849" t="s">
        <v>25</v>
      </c>
      <c r="F1849">
        <v>598616</v>
      </c>
      <c r="G1849">
        <v>115</v>
      </c>
      <c r="H1849">
        <v>275</v>
      </c>
      <c r="I1849">
        <v>1.1299999999999999</v>
      </c>
      <c r="J1849">
        <v>11931</v>
      </c>
      <c r="K1849">
        <v>50204</v>
      </c>
      <c r="L1849">
        <v>12.2</v>
      </c>
      <c r="M1849">
        <v>55.6</v>
      </c>
      <c r="N1849">
        <v>294.7</v>
      </c>
      <c r="O1849">
        <v>2026</v>
      </c>
      <c r="P1849">
        <f>EV_DATA[[#This Row],[avg_ev_price_usd]]*EV_DATA[[#This Row],[ev_sales_units]]</f>
        <v>30052917664</v>
      </c>
      <c r="Q1849">
        <f>(EV_DATA[[#This Row],[vehicle_range_km]]/EV_DATA[[#This Row],[battery_capacity_kwh]])</f>
        <v>2.3913043478260869</v>
      </c>
      <c r="R1849">
        <f>(EV_DATA[[#This Row],[avg_ev_price_usd]]/EV_DATA[[#This Row],[vehicle_range_km]])</f>
        <v>182.56</v>
      </c>
      <c r="S1849">
        <f>(EV_DATA[[#This Row],[charging_stations]]/EV_DATA[[#This Row],[ev_sales_units]])*1000</f>
        <v>19.930974113622089</v>
      </c>
      <c r="T1849" t="s">
        <v>34</v>
      </c>
    </row>
    <row r="1850" spans="1:20" x14ac:dyDescent="0.3">
      <c r="A1850" t="s">
        <v>1893</v>
      </c>
      <c r="B1850" t="s">
        <v>42</v>
      </c>
      <c r="C1850" t="s">
        <v>17</v>
      </c>
      <c r="D1850" t="s">
        <v>47</v>
      </c>
      <c r="E1850" t="s">
        <v>33</v>
      </c>
      <c r="F1850">
        <v>860482</v>
      </c>
      <c r="G1850">
        <v>74</v>
      </c>
      <c r="H1850">
        <v>645</v>
      </c>
      <c r="I1850">
        <v>2.06</v>
      </c>
      <c r="J1850">
        <v>23885</v>
      </c>
      <c r="K1850">
        <v>44036</v>
      </c>
      <c r="L1850">
        <v>20.7</v>
      </c>
      <c r="M1850">
        <v>29.2</v>
      </c>
      <c r="N1850">
        <v>209.8</v>
      </c>
      <c r="O1850">
        <v>2026</v>
      </c>
      <c r="P1850">
        <f>EV_DATA[[#This Row],[avg_ev_price_usd]]*EV_DATA[[#This Row],[ev_sales_units]]</f>
        <v>37892185352</v>
      </c>
      <c r="Q1850">
        <f>(EV_DATA[[#This Row],[vehicle_range_km]]/EV_DATA[[#This Row],[battery_capacity_kwh]])</f>
        <v>8.7162162162162158</v>
      </c>
      <c r="R1850">
        <f>(EV_DATA[[#This Row],[avg_ev_price_usd]]/EV_DATA[[#This Row],[vehicle_range_km]])</f>
        <v>68.272868217054267</v>
      </c>
      <c r="S1850">
        <f>(EV_DATA[[#This Row],[charging_stations]]/EV_DATA[[#This Row],[ev_sales_units]])*1000</f>
        <v>27.757698592184379</v>
      </c>
      <c r="T1850" t="s">
        <v>34</v>
      </c>
    </row>
    <row r="1851" spans="1:20" x14ac:dyDescent="0.3">
      <c r="A1851" t="s">
        <v>1894</v>
      </c>
      <c r="B1851" t="s">
        <v>39</v>
      </c>
      <c r="C1851" t="s">
        <v>40</v>
      </c>
      <c r="D1851" t="s">
        <v>31</v>
      </c>
      <c r="E1851" t="s">
        <v>33</v>
      </c>
      <c r="F1851">
        <v>403144</v>
      </c>
      <c r="G1851">
        <v>67</v>
      </c>
      <c r="H1851">
        <v>502</v>
      </c>
      <c r="I1851">
        <v>1.44</v>
      </c>
      <c r="J1851">
        <v>147548</v>
      </c>
      <c r="K1851">
        <v>73546</v>
      </c>
      <c r="L1851">
        <v>17.3</v>
      </c>
      <c r="M1851">
        <v>9.1999999999999993</v>
      </c>
      <c r="N1851">
        <v>116.2</v>
      </c>
      <c r="O1851">
        <v>2026</v>
      </c>
      <c r="P1851">
        <f>EV_DATA[[#This Row],[avg_ev_price_usd]]*EV_DATA[[#This Row],[ev_sales_units]]</f>
        <v>29649628624</v>
      </c>
      <c r="Q1851">
        <f>(EV_DATA[[#This Row],[vehicle_range_km]]/EV_DATA[[#This Row],[battery_capacity_kwh]])</f>
        <v>7.4925373134328357</v>
      </c>
      <c r="R1851">
        <f>(EV_DATA[[#This Row],[avg_ev_price_usd]]/EV_DATA[[#This Row],[vehicle_range_km]])</f>
        <v>146.50597609561754</v>
      </c>
      <c r="S1851">
        <f>(EV_DATA[[#This Row],[charging_stations]]/EV_DATA[[#This Row],[ev_sales_units]])*1000</f>
        <v>365.99329271922687</v>
      </c>
      <c r="T1851" t="s">
        <v>20</v>
      </c>
    </row>
    <row r="1852" spans="1:20" x14ac:dyDescent="0.3">
      <c r="A1852" t="s">
        <v>1895</v>
      </c>
      <c r="B1852" t="s">
        <v>49</v>
      </c>
      <c r="C1852" t="s">
        <v>23</v>
      </c>
      <c r="D1852" t="s">
        <v>36</v>
      </c>
      <c r="E1852" t="s">
        <v>25</v>
      </c>
      <c r="F1852">
        <v>319428</v>
      </c>
      <c r="G1852">
        <v>103</v>
      </c>
      <c r="H1852">
        <v>484</v>
      </c>
      <c r="I1852">
        <v>0.98</v>
      </c>
      <c r="J1852">
        <v>88156</v>
      </c>
      <c r="K1852">
        <v>83685</v>
      </c>
      <c r="L1852">
        <v>15.1</v>
      </c>
      <c r="M1852">
        <v>62.3</v>
      </c>
      <c r="N1852">
        <v>45.4</v>
      </c>
      <c r="O1852">
        <v>2026</v>
      </c>
      <c r="P1852">
        <f>EV_DATA[[#This Row],[avg_ev_price_usd]]*EV_DATA[[#This Row],[ev_sales_units]]</f>
        <v>26731332180</v>
      </c>
      <c r="Q1852">
        <f>(EV_DATA[[#This Row],[vehicle_range_km]]/EV_DATA[[#This Row],[battery_capacity_kwh]])</f>
        <v>4.6990291262135919</v>
      </c>
      <c r="R1852">
        <f>(EV_DATA[[#This Row],[avg_ev_price_usd]]/EV_DATA[[#This Row],[vehicle_range_km]])</f>
        <v>172.90289256198346</v>
      </c>
      <c r="S1852">
        <f>(EV_DATA[[#This Row],[charging_stations]]/EV_DATA[[#This Row],[ev_sales_units]])*1000</f>
        <v>275.98081570807818</v>
      </c>
      <c r="T1852" t="s">
        <v>20</v>
      </c>
    </row>
    <row r="1853" spans="1:20" x14ac:dyDescent="0.3">
      <c r="A1853" t="s">
        <v>1896</v>
      </c>
      <c r="B1853" t="s">
        <v>22</v>
      </c>
      <c r="C1853" t="s">
        <v>23</v>
      </c>
      <c r="D1853" t="s">
        <v>58</v>
      </c>
      <c r="E1853" t="s">
        <v>37</v>
      </c>
      <c r="F1853">
        <v>363185</v>
      </c>
      <c r="G1853">
        <v>90</v>
      </c>
      <c r="H1853">
        <v>597</v>
      </c>
      <c r="I1853">
        <v>2.17</v>
      </c>
      <c r="J1853">
        <v>95697</v>
      </c>
      <c r="K1853">
        <v>37494</v>
      </c>
      <c r="L1853">
        <v>23.7</v>
      </c>
      <c r="M1853">
        <v>36.799999999999997</v>
      </c>
      <c r="N1853">
        <v>278.2</v>
      </c>
      <c r="O1853">
        <v>2026</v>
      </c>
      <c r="P1853">
        <f>EV_DATA[[#This Row],[avg_ev_price_usd]]*EV_DATA[[#This Row],[ev_sales_units]]</f>
        <v>13617258390</v>
      </c>
      <c r="Q1853">
        <f>(EV_DATA[[#This Row],[vehicle_range_km]]/EV_DATA[[#This Row],[battery_capacity_kwh]])</f>
        <v>6.6333333333333337</v>
      </c>
      <c r="R1853">
        <f>(EV_DATA[[#This Row],[avg_ev_price_usd]]/EV_DATA[[#This Row],[vehicle_range_km]])</f>
        <v>62.804020100502512</v>
      </c>
      <c r="S1853">
        <f>(EV_DATA[[#This Row],[charging_stations]]/EV_DATA[[#This Row],[ev_sales_units]])*1000</f>
        <v>263.49381169376488</v>
      </c>
      <c r="T1853" t="s">
        <v>20</v>
      </c>
    </row>
    <row r="1854" spans="1:20" x14ac:dyDescent="0.3">
      <c r="A1854" t="s">
        <v>1897</v>
      </c>
      <c r="B1854" t="s">
        <v>49</v>
      </c>
      <c r="C1854" t="s">
        <v>23</v>
      </c>
      <c r="D1854" t="s">
        <v>18</v>
      </c>
      <c r="E1854" t="s">
        <v>19</v>
      </c>
      <c r="F1854">
        <v>66709</v>
      </c>
      <c r="G1854">
        <v>76</v>
      </c>
      <c r="H1854">
        <v>308</v>
      </c>
      <c r="I1854">
        <v>2.27</v>
      </c>
      <c r="J1854">
        <v>49321</v>
      </c>
      <c r="K1854">
        <v>67072</v>
      </c>
      <c r="L1854">
        <v>15.4</v>
      </c>
      <c r="M1854">
        <v>51.2</v>
      </c>
      <c r="N1854">
        <v>124.2</v>
      </c>
      <c r="O1854">
        <v>2026</v>
      </c>
      <c r="P1854">
        <f>EV_DATA[[#This Row],[avg_ev_price_usd]]*EV_DATA[[#This Row],[ev_sales_units]]</f>
        <v>4474306048</v>
      </c>
      <c r="Q1854">
        <f>(EV_DATA[[#This Row],[vehicle_range_km]]/EV_DATA[[#This Row],[battery_capacity_kwh]])</f>
        <v>4.0526315789473681</v>
      </c>
      <c r="R1854">
        <f>(EV_DATA[[#This Row],[avg_ev_price_usd]]/EV_DATA[[#This Row],[vehicle_range_km]])</f>
        <v>217.76623376623377</v>
      </c>
      <c r="S1854">
        <f>(EV_DATA[[#This Row],[charging_stations]]/EV_DATA[[#This Row],[ev_sales_units]])*1000</f>
        <v>739.34551559759552</v>
      </c>
      <c r="T1854" t="s">
        <v>20</v>
      </c>
    </row>
    <row r="1855" spans="1:20" x14ac:dyDescent="0.3">
      <c r="A1855" t="s">
        <v>1898</v>
      </c>
      <c r="B1855" t="s">
        <v>22</v>
      </c>
      <c r="C1855" t="s">
        <v>23</v>
      </c>
      <c r="D1855" t="s">
        <v>72</v>
      </c>
      <c r="E1855" t="s">
        <v>19</v>
      </c>
      <c r="F1855">
        <v>237633</v>
      </c>
      <c r="G1855">
        <v>78</v>
      </c>
      <c r="H1855">
        <v>362</v>
      </c>
      <c r="I1855">
        <v>1.1599999999999999</v>
      </c>
      <c r="J1855">
        <v>198679</v>
      </c>
      <c r="K1855">
        <v>59829</v>
      </c>
      <c r="L1855">
        <v>13.9</v>
      </c>
      <c r="M1855">
        <v>17.899999999999999</v>
      </c>
      <c r="N1855">
        <v>172.2</v>
      </c>
      <c r="O1855">
        <v>2026</v>
      </c>
      <c r="P1855">
        <f>EV_DATA[[#This Row],[avg_ev_price_usd]]*EV_DATA[[#This Row],[ev_sales_units]]</f>
        <v>14217344757</v>
      </c>
      <c r="Q1855">
        <f>(EV_DATA[[#This Row],[vehicle_range_km]]/EV_DATA[[#This Row],[battery_capacity_kwh]])</f>
        <v>4.6410256410256414</v>
      </c>
      <c r="R1855">
        <f>(EV_DATA[[#This Row],[avg_ev_price_usd]]/EV_DATA[[#This Row],[vehicle_range_km]])</f>
        <v>165.27348066298342</v>
      </c>
      <c r="S1855">
        <f>(EV_DATA[[#This Row],[charging_stations]]/EV_DATA[[#This Row],[ev_sales_units]])*1000</f>
        <v>836.07495591942188</v>
      </c>
      <c r="T1855" t="s">
        <v>34</v>
      </c>
    </row>
    <row r="1856" spans="1:20" x14ac:dyDescent="0.3">
      <c r="A1856" t="s">
        <v>1899</v>
      </c>
      <c r="B1856" t="s">
        <v>39</v>
      </c>
      <c r="C1856" t="s">
        <v>40</v>
      </c>
      <c r="D1856" t="s">
        <v>58</v>
      </c>
      <c r="E1856" t="s">
        <v>37</v>
      </c>
      <c r="F1856">
        <v>436739</v>
      </c>
      <c r="G1856">
        <v>100</v>
      </c>
      <c r="H1856">
        <v>282</v>
      </c>
      <c r="I1856">
        <v>2.66</v>
      </c>
      <c r="J1856">
        <v>165555</v>
      </c>
      <c r="K1856">
        <v>25704</v>
      </c>
      <c r="L1856">
        <v>20.3</v>
      </c>
      <c r="M1856">
        <v>22.2</v>
      </c>
      <c r="N1856">
        <v>249.7</v>
      </c>
      <c r="O1856">
        <v>2026</v>
      </c>
      <c r="P1856">
        <f>EV_DATA[[#This Row],[avg_ev_price_usd]]*EV_DATA[[#This Row],[ev_sales_units]]</f>
        <v>11225939256</v>
      </c>
      <c r="Q1856">
        <f>(EV_DATA[[#This Row],[vehicle_range_km]]/EV_DATA[[#This Row],[battery_capacity_kwh]])</f>
        <v>2.82</v>
      </c>
      <c r="R1856">
        <f>(EV_DATA[[#This Row],[avg_ev_price_usd]]/EV_DATA[[#This Row],[vehicle_range_km]])</f>
        <v>91.148936170212764</v>
      </c>
      <c r="S1856">
        <f>(EV_DATA[[#This Row],[charging_stations]]/EV_DATA[[#This Row],[ev_sales_units]])*1000</f>
        <v>379.07079514309459</v>
      </c>
      <c r="T1856" t="s">
        <v>34</v>
      </c>
    </row>
    <row r="1857" spans="1:20" x14ac:dyDescent="0.3">
      <c r="A1857" t="s">
        <v>1900</v>
      </c>
      <c r="B1857" t="s">
        <v>42</v>
      </c>
      <c r="C1857" t="s">
        <v>17</v>
      </c>
      <c r="D1857" t="s">
        <v>31</v>
      </c>
      <c r="E1857" t="s">
        <v>19</v>
      </c>
      <c r="F1857">
        <v>267297</v>
      </c>
      <c r="G1857">
        <v>44</v>
      </c>
      <c r="H1857">
        <v>342</v>
      </c>
      <c r="I1857">
        <v>1.01</v>
      </c>
      <c r="J1857">
        <v>115792</v>
      </c>
      <c r="K1857">
        <v>45919</v>
      </c>
      <c r="L1857">
        <v>19.8</v>
      </c>
      <c r="M1857">
        <v>37.700000000000003</v>
      </c>
      <c r="N1857">
        <v>265.2</v>
      </c>
      <c r="O1857">
        <v>2026</v>
      </c>
      <c r="P1857">
        <f>EV_DATA[[#This Row],[avg_ev_price_usd]]*EV_DATA[[#This Row],[ev_sales_units]]</f>
        <v>12274010943</v>
      </c>
      <c r="Q1857">
        <f>(EV_DATA[[#This Row],[vehicle_range_km]]/EV_DATA[[#This Row],[battery_capacity_kwh]])</f>
        <v>7.7727272727272725</v>
      </c>
      <c r="R1857">
        <f>(EV_DATA[[#This Row],[avg_ev_price_usd]]/EV_DATA[[#This Row],[vehicle_range_km]])</f>
        <v>134.26608187134502</v>
      </c>
      <c r="S1857">
        <f>(EV_DATA[[#This Row],[charging_stations]]/EV_DATA[[#This Row],[ev_sales_units]])*1000</f>
        <v>433.19603287728631</v>
      </c>
      <c r="T1857" t="s">
        <v>34</v>
      </c>
    </row>
    <row r="1858" spans="1:20" x14ac:dyDescent="0.3">
      <c r="A1858" t="s">
        <v>1901</v>
      </c>
      <c r="B1858" t="s">
        <v>42</v>
      </c>
      <c r="C1858" t="s">
        <v>17</v>
      </c>
      <c r="D1858" t="s">
        <v>58</v>
      </c>
      <c r="E1858" t="s">
        <v>19</v>
      </c>
      <c r="F1858">
        <v>427446</v>
      </c>
      <c r="G1858">
        <v>40</v>
      </c>
      <c r="H1858">
        <v>430</v>
      </c>
      <c r="I1858">
        <v>2.92</v>
      </c>
      <c r="J1858">
        <v>114860</v>
      </c>
      <c r="K1858">
        <v>75650</v>
      </c>
      <c r="L1858">
        <v>18.7</v>
      </c>
      <c r="M1858">
        <v>53</v>
      </c>
      <c r="N1858">
        <v>153</v>
      </c>
      <c r="O1858">
        <v>2026</v>
      </c>
      <c r="P1858">
        <f>EV_DATA[[#This Row],[avg_ev_price_usd]]*EV_DATA[[#This Row],[ev_sales_units]]</f>
        <v>32336289900</v>
      </c>
      <c r="Q1858">
        <f>(EV_DATA[[#This Row],[vehicle_range_km]]/EV_DATA[[#This Row],[battery_capacity_kwh]])</f>
        <v>10.75</v>
      </c>
      <c r="R1858">
        <f>(EV_DATA[[#This Row],[avg_ev_price_usd]]/EV_DATA[[#This Row],[vehicle_range_km]])</f>
        <v>175.93023255813952</v>
      </c>
      <c r="S1858">
        <f>(EV_DATA[[#This Row],[charging_stations]]/EV_DATA[[#This Row],[ev_sales_units]])*1000</f>
        <v>268.71230518006956</v>
      </c>
      <c r="T1858" t="s">
        <v>20</v>
      </c>
    </row>
    <row r="1859" spans="1:20" x14ac:dyDescent="0.3">
      <c r="A1859" t="s">
        <v>1902</v>
      </c>
      <c r="B1859" t="s">
        <v>49</v>
      </c>
      <c r="C1859" t="s">
        <v>23</v>
      </c>
      <c r="D1859" t="s">
        <v>31</v>
      </c>
      <c r="E1859" t="s">
        <v>25</v>
      </c>
      <c r="F1859">
        <v>306426</v>
      </c>
      <c r="G1859">
        <v>104</v>
      </c>
      <c r="H1859">
        <v>272</v>
      </c>
      <c r="I1859">
        <v>2.57</v>
      </c>
      <c r="J1859">
        <v>186312</v>
      </c>
      <c r="K1859">
        <v>48701</v>
      </c>
      <c r="L1859">
        <v>21.6</v>
      </c>
      <c r="M1859">
        <v>19.399999999999999</v>
      </c>
      <c r="N1859">
        <v>52.6</v>
      </c>
      <c r="O1859">
        <v>2026</v>
      </c>
      <c r="P1859">
        <f>EV_DATA[[#This Row],[avg_ev_price_usd]]*EV_DATA[[#This Row],[ev_sales_units]]</f>
        <v>14923252626</v>
      </c>
      <c r="Q1859">
        <f>(EV_DATA[[#This Row],[vehicle_range_km]]/EV_DATA[[#This Row],[battery_capacity_kwh]])</f>
        <v>2.6153846153846154</v>
      </c>
      <c r="R1859">
        <f>(EV_DATA[[#This Row],[avg_ev_price_usd]]/EV_DATA[[#This Row],[vehicle_range_km]])</f>
        <v>179.04779411764707</v>
      </c>
      <c r="S1859">
        <f>(EV_DATA[[#This Row],[charging_stations]]/EV_DATA[[#This Row],[ev_sales_units]])*1000</f>
        <v>608.01629104579899</v>
      </c>
      <c r="T1859" t="s">
        <v>34</v>
      </c>
    </row>
    <row r="1860" spans="1:20" x14ac:dyDescent="0.3">
      <c r="A1860" t="s">
        <v>1903</v>
      </c>
      <c r="B1860" t="s">
        <v>55</v>
      </c>
      <c r="C1860" t="s">
        <v>40</v>
      </c>
      <c r="D1860" t="s">
        <v>45</v>
      </c>
      <c r="E1860" t="s">
        <v>33</v>
      </c>
      <c r="F1860">
        <v>349080</v>
      </c>
      <c r="G1860">
        <v>117</v>
      </c>
      <c r="H1860">
        <v>579</v>
      </c>
      <c r="I1860">
        <v>1.18</v>
      </c>
      <c r="J1860">
        <v>176920</v>
      </c>
      <c r="K1860">
        <v>45403</v>
      </c>
      <c r="L1860">
        <v>14.7</v>
      </c>
      <c r="M1860">
        <v>23.3</v>
      </c>
      <c r="N1860">
        <v>114.8</v>
      </c>
      <c r="O1860">
        <v>2026</v>
      </c>
      <c r="P1860">
        <f>EV_DATA[[#This Row],[avg_ev_price_usd]]*EV_DATA[[#This Row],[ev_sales_units]]</f>
        <v>15849279240</v>
      </c>
      <c r="Q1860">
        <f>(EV_DATA[[#This Row],[vehicle_range_km]]/EV_DATA[[#This Row],[battery_capacity_kwh]])</f>
        <v>4.9487179487179489</v>
      </c>
      <c r="R1860">
        <f>(EV_DATA[[#This Row],[avg_ev_price_usd]]/EV_DATA[[#This Row],[vehicle_range_km]])</f>
        <v>78.416234887737474</v>
      </c>
      <c r="S1860">
        <f>(EV_DATA[[#This Row],[charging_stations]]/EV_DATA[[#This Row],[ev_sales_units]])*1000</f>
        <v>506.81792139337688</v>
      </c>
      <c r="T1860" t="s">
        <v>34</v>
      </c>
    </row>
    <row r="1861" spans="1:20" x14ac:dyDescent="0.3">
      <c r="A1861" t="s">
        <v>1904</v>
      </c>
      <c r="B1861" t="s">
        <v>66</v>
      </c>
      <c r="C1861" t="s">
        <v>17</v>
      </c>
      <c r="D1861" t="s">
        <v>36</v>
      </c>
      <c r="E1861" t="s">
        <v>25</v>
      </c>
      <c r="F1861">
        <v>199561</v>
      </c>
      <c r="G1861">
        <v>41</v>
      </c>
      <c r="H1861">
        <v>278</v>
      </c>
      <c r="I1861">
        <v>2.04</v>
      </c>
      <c r="J1861">
        <v>14481</v>
      </c>
      <c r="K1861">
        <v>41163</v>
      </c>
      <c r="L1861">
        <v>22.5</v>
      </c>
      <c r="M1861">
        <v>8.6</v>
      </c>
      <c r="N1861">
        <v>207.1</v>
      </c>
      <c r="O1861">
        <v>2026</v>
      </c>
      <c r="P1861">
        <f>EV_DATA[[#This Row],[avg_ev_price_usd]]*EV_DATA[[#This Row],[ev_sales_units]]</f>
        <v>8214529443</v>
      </c>
      <c r="Q1861">
        <f>(EV_DATA[[#This Row],[vehicle_range_km]]/EV_DATA[[#This Row],[battery_capacity_kwh]])</f>
        <v>6.7804878048780486</v>
      </c>
      <c r="R1861">
        <f>(EV_DATA[[#This Row],[avg_ev_price_usd]]/EV_DATA[[#This Row],[vehicle_range_km]])</f>
        <v>148.068345323741</v>
      </c>
      <c r="S1861">
        <f>(EV_DATA[[#This Row],[charging_stations]]/EV_DATA[[#This Row],[ev_sales_units]])*1000</f>
        <v>72.564278591508369</v>
      </c>
      <c r="T1861" t="s">
        <v>20</v>
      </c>
    </row>
    <row r="1862" spans="1:20" x14ac:dyDescent="0.3">
      <c r="A1862" t="s">
        <v>1905</v>
      </c>
      <c r="B1862" t="s">
        <v>55</v>
      </c>
      <c r="C1862" t="s">
        <v>40</v>
      </c>
      <c r="D1862" t="s">
        <v>72</v>
      </c>
      <c r="E1862" t="s">
        <v>25</v>
      </c>
      <c r="F1862">
        <v>528066</v>
      </c>
      <c r="G1862">
        <v>63</v>
      </c>
      <c r="H1862">
        <v>559</v>
      </c>
      <c r="I1862">
        <v>1.1200000000000001</v>
      </c>
      <c r="J1862">
        <v>174167</v>
      </c>
      <c r="K1862">
        <v>59984</v>
      </c>
      <c r="L1862">
        <v>16.7</v>
      </c>
      <c r="M1862">
        <v>10.5</v>
      </c>
      <c r="N1862">
        <v>185.2</v>
      </c>
      <c r="O1862">
        <v>2026</v>
      </c>
      <c r="P1862">
        <f>EV_DATA[[#This Row],[avg_ev_price_usd]]*EV_DATA[[#This Row],[ev_sales_units]]</f>
        <v>31675510944</v>
      </c>
      <c r="Q1862">
        <f>(EV_DATA[[#This Row],[vehicle_range_km]]/EV_DATA[[#This Row],[battery_capacity_kwh]])</f>
        <v>8.8730158730158735</v>
      </c>
      <c r="R1862">
        <f>(EV_DATA[[#This Row],[avg_ev_price_usd]]/EV_DATA[[#This Row],[vehicle_range_km]])</f>
        <v>107.30590339892666</v>
      </c>
      <c r="S1862">
        <f>(EV_DATA[[#This Row],[charging_stations]]/EV_DATA[[#This Row],[ev_sales_units]])*1000</f>
        <v>329.82051485988495</v>
      </c>
      <c r="T1862" t="s">
        <v>20</v>
      </c>
    </row>
    <row r="1863" spans="1:20" x14ac:dyDescent="0.3">
      <c r="A1863" t="s">
        <v>1906</v>
      </c>
      <c r="B1863" t="s">
        <v>27</v>
      </c>
      <c r="C1863" t="s">
        <v>28</v>
      </c>
      <c r="D1863" t="s">
        <v>18</v>
      </c>
      <c r="E1863" t="s">
        <v>37</v>
      </c>
      <c r="F1863">
        <v>88811</v>
      </c>
      <c r="G1863">
        <v>72</v>
      </c>
      <c r="H1863">
        <v>474</v>
      </c>
      <c r="I1863">
        <v>0.73</v>
      </c>
      <c r="J1863">
        <v>16417</v>
      </c>
      <c r="K1863">
        <v>71876</v>
      </c>
      <c r="L1863">
        <v>24.8</v>
      </c>
      <c r="M1863">
        <v>19.5</v>
      </c>
      <c r="N1863">
        <v>215.6</v>
      </c>
      <c r="O1863">
        <v>2026</v>
      </c>
      <c r="P1863">
        <f>EV_DATA[[#This Row],[avg_ev_price_usd]]*EV_DATA[[#This Row],[ev_sales_units]]</f>
        <v>6383379436</v>
      </c>
      <c r="Q1863">
        <f>(EV_DATA[[#This Row],[vehicle_range_km]]/EV_DATA[[#This Row],[battery_capacity_kwh]])</f>
        <v>6.583333333333333</v>
      </c>
      <c r="R1863">
        <f>(EV_DATA[[#This Row],[avg_ev_price_usd]]/EV_DATA[[#This Row],[vehicle_range_km]])</f>
        <v>151.63713080168776</v>
      </c>
      <c r="S1863">
        <f>(EV_DATA[[#This Row],[charging_stations]]/EV_DATA[[#This Row],[ev_sales_units]])*1000</f>
        <v>184.85322764072018</v>
      </c>
      <c r="T1863" t="s">
        <v>20</v>
      </c>
    </row>
    <row r="1864" spans="1:20" x14ac:dyDescent="0.3">
      <c r="A1864" t="s">
        <v>1907</v>
      </c>
      <c r="B1864" t="s">
        <v>16</v>
      </c>
      <c r="C1864" t="s">
        <v>17</v>
      </c>
      <c r="D1864" t="s">
        <v>43</v>
      </c>
      <c r="E1864" t="s">
        <v>37</v>
      </c>
      <c r="F1864">
        <v>276353</v>
      </c>
      <c r="G1864">
        <v>70</v>
      </c>
      <c r="H1864">
        <v>294</v>
      </c>
      <c r="I1864">
        <v>2.56</v>
      </c>
      <c r="J1864">
        <v>77970</v>
      </c>
      <c r="K1864">
        <v>59377</v>
      </c>
      <c r="L1864">
        <v>22.9</v>
      </c>
      <c r="M1864">
        <v>26.2</v>
      </c>
      <c r="N1864">
        <v>32</v>
      </c>
      <c r="O1864">
        <v>2026</v>
      </c>
      <c r="P1864">
        <f>EV_DATA[[#This Row],[avg_ev_price_usd]]*EV_DATA[[#This Row],[ev_sales_units]]</f>
        <v>16409012081</v>
      </c>
      <c r="Q1864">
        <f>(EV_DATA[[#This Row],[vehicle_range_km]]/EV_DATA[[#This Row],[battery_capacity_kwh]])</f>
        <v>4.2</v>
      </c>
      <c r="R1864">
        <f>(EV_DATA[[#This Row],[avg_ev_price_usd]]/EV_DATA[[#This Row],[vehicle_range_km]])</f>
        <v>201.96258503401361</v>
      </c>
      <c r="S1864">
        <f>(EV_DATA[[#This Row],[charging_stations]]/EV_DATA[[#This Row],[ev_sales_units]])*1000</f>
        <v>282.13914811852959</v>
      </c>
      <c r="T1864" t="s">
        <v>34</v>
      </c>
    </row>
    <row r="1865" spans="1:20" x14ac:dyDescent="0.3">
      <c r="A1865" t="s">
        <v>1908</v>
      </c>
      <c r="B1865" t="s">
        <v>16</v>
      </c>
      <c r="C1865" t="s">
        <v>17</v>
      </c>
      <c r="D1865" t="s">
        <v>45</v>
      </c>
      <c r="E1865" t="s">
        <v>25</v>
      </c>
      <c r="F1865">
        <v>347129</v>
      </c>
      <c r="G1865">
        <v>52</v>
      </c>
      <c r="H1865">
        <v>625</v>
      </c>
      <c r="I1865">
        <v>1.35</v>
      </c>
      <c r="J1865">
        <v>75263</v>
      </c>
      <c r="K1865">
        <v>29061</v>
      </c>
      <c r="L1865">
        <v>21.8</v>
      </c>
      <c r="M1865">
        <v>45.8</v>
      </c>
      <c r="N1865">
        <v>279</v>
      </c>
      <c r="O1865">
        <v>2026</v>
      </c>
      <c r="P1865">
        <f>EV_DATA[[#This Row],[avg_ev_price_usd]]*EV_DATA[[#This Row],[ev_sales_units]]</f>
        <v>10087915869</v>
      </c>
      <c r="Q1865">
        <f>(EV_DATA[[#This Row],[vehicle_range_km]]/EV_DATA[[#This Row],[battery_capacity_kwh]])</f>
        <v>12.01923076923077</v>
      </c>
      <c r="R1865">
        <f>(EV_DATA[[#This Row],[avg_ev_price_usd]]/EV_DATA[[#This Row],[vehicle_range_km]])</f>
        <v>46.497599999999998</v>
      </c>
      <c r="S1865">
        <f>(EV_DATA[[#This Row],[charging_stations]]/EV_DATA[[#This Row],[ev_sales_units]])*1000</f>
        <v>216.81565066589079</v>
      </c>
      <c r="T1865" t="s">
        <v>20</v>
      </c>
    </row>
    <row r="1866" spans="1:20" x14ac:dyDescent="0.3">
      <c r="A1866" t="s">
        <v>1909</v>
      </c>
      <c r="B1866" t="s">
        <v>61</v>
      </c>
      <c r="C1866" t="s">
        <v>40</v>
      </c>
      <c r="D1866" t="s">
        <v>18</v>
      </c>
      <c r="E1866" t="s">
        <v>25</v>
      </c>
      <c r="F1866">
        <v>885202</v>
      </c>
      <c r="G1866">
        <v>113</v>
      </c>
      <c r="H1866">
        <v>608</v>
      </c>
      <c r="I1866">
        <v>2.44</v>
      </c>
      <c r="J1866">
        <v>30215</v>
      </c>
      <c r="K1866">
        <v>49225</v>
      </c>
      <c r="L1866">
        <v>19.100000000000001</v>
      </c>
      <c r="M1866">
        <v>44.6</v>
      </c>
      <c r="N1866">
        <v>192.5</v>
      </c>
      <c r="O1866">
        <v>2026</v>
      </c>
      <c r="P1866">
        <f>EV_DATA[[#This Row],[avg_ev_price_usd]]*EV_DATA[[#This Row],[ev_sales_units]]</f>
        <v>43574068450</v>
      </c>
      <c r="Q1866">
        <f>(EV_DATA[[#This Row],[vehicle_range_km]]/EV_DATA[[#This Row],[battery_capacity_kwh]])</f>
        <v>5.3805309734513278</v>
      </c>
      <c r="R1866">
        <f>(EV_DATA[[#This Row],[avg_ev_price_usd]]/EV_DATA[[#This Row],[vehicle_range_km]])</f>
        <v>80.962171052631575</v>
      </c>
      <c r="S1866">
        <f>(EV_DATA[[#This Row],[charging_stations]]/EV_DATA[[#This Row],[ev_sales_units]])*1000</f>
        <v>34.133452025639343</v>
      </c>
      <c r="T1866" t="s">
        <v>20</v>
      </c>
    </row>
    <row r="1867" spans="1:20" x14ac:dyDescent="0.3">
      <c r="A1867" t="s">
        <v>1910</v>
      </c>
      <c r="B1867" t="s">
        <v>27</v>
      </c>
      <c r="C1867" t="s">
        <v>28</v>
      </c>
      <c r="D1867" t="s">
        <v>29</v>
      </c>
      <c r="E1867" t="s">
        <v>19</v>
      </c>
      <c r="F1867">
        <v>371238</v>
      </c>
      <c r="G1867">
        <v>76</v>
      </c>
      <c r="H1867">
        <v>258</v>
      </c>
      <c r="I1867">
        <v>1.7</v>
      </c>
      <c r="J1867">
        <v>144674</v>
      </c>
      <c r="K1867">
        <v>61444</v>
      </c>
      <c r="L1867">
        <v>24.1</v>
      </c>
      <c r="M1867">
        <v>44.9</v>
      </c>
      <c r="N1867">
        <v>61.2</v>
      </c>
      <c r="O1867">
        <v>2026</v>
      </c>
      <c r="P1867">
        <f>EV_DATA[[#This Row],[avg_ev_price_usd]]*EV_DATA[[#This Row],[ev_sales_units]]</f>
        <v>22810347672</v>
      </c>
      <c r="Q1867">
        <f>(EV_DATA[[#This Row],[vehicle_range_km]]/EV_DATA[[#This Row],[battery_capacity_kwh]])</f>
        <v>3.3947368421052633</v>
      </c>
      <c r="R1867">
        <f>(EV_DATA[[#This Row],[avg_ev_price_usd]]/EV_DATA[[#This Row],[vehicle_range_km]])</f>
        <v>238.15503875968992</v>
      </c>
      <c r="S1867">
        <f>(EV_DATA[[#This Row],[charging_stations]]/EV_DATA[[#This Row],[ev_sales_units]])*1000</f>
        <v>389.70687268005969</v>
      </c>
      <c r="T1867" t="s">
        <v>20</v>
      </c>
    </row>
    <row r="1868" spans="1:20" x14ac:dyDescent="0.3">
      <c r="A1868" t="s">
        <v>1911</v>
      </c>
      <c r="B1868" t="s">
        <v>22</v>
      </c>
      <c r="C1868" t="s">
        <v>23</v>
      </c>
      <c r="D1868" t="s">
        <v>43</v>
      </c>
      <c r="E1868" t="s">
        <v>33</v>
      </c>
      <c r="F1868">
        <v>234769</v>
      </c>
      <c r="G1868">
        <v>94</v>
      </c>
      <c r="H1868">
        <v>578</v>
      </c>
      <c r="I1868">
        <v>1.76</v>
      </c>
      <c r="J1868">
        <v>115705</v>
      </c>
      <c r="K1868">
        <v>71158</v>
      </c>
      <c r="L1868">
        <v>17.7</v>
      </c>
      <c r="M1868">
        <v>16.2</v>
      </c>
      <c r="N1868">
        <v>297.39999999999998</v>
      </c>
      <c r="O1868">
        <v>2026</v>
      </c>
      <c r="P1868">
        <f>EV_DATA[[#This Row],[avg_ev_price_usd]]*EV_DATA[[#This Row],[ev_sales_units]]</f>
        <v>16705692502</v>
      </c>
      <c r="Q1868">
        <f>(EV_DATA[[#This Row],[vehicle_range_km]]/EV_DATA[[#This Row],[battery_capacity_kwh]])</f>
        <v>6.1489361702127656</v>
      </c>
      <c r="R1868">
        <f>(EV_DATA[[#This Row],[avg_ev_price_usd]]/EV_DATA[[#This Row],[vehicle_range_km]])</f>
        <v>123.11072664359861</v>
      </c>
      <c r="S1868">
        <f>(EV_DATA[[#This Row],[charging_stations]]/EV_DATA[[#This Row],[ev_sales_units]])*1000</f>
        <v>492.84615941627732</v>
      </c>
      <c r="T1868" t="s">
        <v>34</v>
      </c>
    </row>
    <row r="1869" spans="1:20" x14ac:dyDescent="0.3">
      <c r="A1869" t="s">
        <v>1912</v>
      </c>
      <c r="B1869" t="s">
        <v>52</v>
      </c>
      <c r="C1869" t="s">
        <v>40</v>
      </c>
      <c r="D1869" t="s">
        <v>31</v>
      </c>
      <c r="E1869" t="s">
        <v>19</v>
      </c>
      <c r="F1869">
        <v>706005</v>
      </c>
      <c r="G1869">
        <v>86</v>
      </c>
      <c r="H1869">
        <v>644</v>
      </c>
      <c r="I1869">
        <v>2.75</v>
      </c>
      <c r="J1869">
        <v>57928</v>
      </c>
      <c r="K1869">
        <v>57334</v>
      </c>
      <c r="L1869">
        <v>16.8</v>
      </c>
      <c r="M1869">
        <v>58.8</v>
      </c>
      <c r="N1869">
        <v>86.7</v>
      </c>
      <c r="O1869">
        <v>2026</v>
      </c>
      <c r="P1869">
        <f>EV_DATA[[#This Row],[avg_ev_price_usd]]*EV_DATA[[#This Row],[ev_sales_units]]</f>
        <v>40478090670</v>
      </c>
      <c r="Q1869">
        <f>(EV_DATA[[#This Row],[vehicle_range_km]]/EV_DATA[[#This Row],[battery_capacity_kwh]])</f>
        <v>7.4883720930232558</v>
      </c>
      <c r="R1869">
        <f>(EV_DATA[[#This Row],[avg_ev_price_usd]]/EV_DATA[[#This Row],[vehicle_range_km]])</f>
        <v>89.027950310559007</v>
      </c>
      <c r="S1869">
        <f>(EV_DATA[[#This Row],[charging_stations]]/EV_DATA[[#This Row],[ev_sales_units]])*1000</f>
        <v>82.050410407858308</v>
      </c>
      <c r="T1869" t="s">
        <v>20</v>
      </c>
    </row>
    <row r="1870" spans="1:20" x14ac:dyDescent="0.3">
      <c r="A1870" t="s">
        <v>1913</v>
      </c>
      <c r="B1870" t="s">
        <v>52</v>
      </c>
      <c r="C1870" t="s">
        <v>40</v>
      </c>
      <c r="D1870" t="s">
        <v>36</v>
      </c>
      <c r="E1870" t="s">
        <v>33</v>
      </c>
      <c r="F1870">
        <v>341362</v>
      </c>
      <c r="G1870">
        <v>97</v>
      </c>
      <c r="H1870">
        <v>523</v>
      </c>
      <c r="I1870">
        <v>2.57</v>
      </c>
      <c r="J1870">
        <v>56918</v>
      </c>
      <c r="K1870">
        <v>45621</v>
      </c>
      <c r="L1870">
        <v>16.399999999999999</v>
      </c>
      <c r="M1870">
        <v>43.7</v>
      </c>
      <c r="N1870">
        <v>137.6</v>
      </c>
      <c r="O1870">
        <v>2026</v>
      </c>
      <c r="P1870">
        <f>EV_DATA[[#This Row],[avg_ev_price_usd]]*EV_DATA[[#This Row],[ev_sales_units]]</f>
        <v>15573275802</v>
      </c>
      <c r="Q1870">
        <f>(EV_DATA[[#This Row],[vehicle_range_km]]/EV_DATA[[#This Row],[battery_capacity_kwh]])</f>
        <v>5.391752577319588</v>
      </c>
      <c r="R1870">
        <f>(EV_DATA[[#This Row],[avg_ev_price_usd]]/EV_DATA[[#This Row],[vehicle_range_km]])</f>
        <v>87.229445506692159</v>
      </c>
      <c r="S1870">
        <f>(EV_DATA[[#This Row],[charging_stations]]/EV_DATA[[#This Row],[ev_sales_units]])*1000</f>
        <v>166.73794974250208</v>
      </c>
      <c r="T1870" t="s">
        <v>20</v>
      </c>
    </row>
    <row r="1871" spans="1:20" x14ac:dyDescent="0.3">
      <c r="A1871" t="s">
        <v>1914</v>
      </c>
      <c r="B1871" t="s">
        <v>16</v>
      </c>
      <c r="C1871" t="s">
        <v>17</v>
      </c>
      <c r="D1871" t="s">
        <v>47</v>
      </c>
      <c r="E1871" t="s">
        <v>33</v>
      </c>
      <c r="F1871">
        <v>527143</v>
      </c>
      <c r="G1871">
        <v>106</v>
      </c>
      <c r="H1871">
        <v>296</v>
      </c>
      <c r="I1871">
        <v>2.96</v>
      </c>
      <c r="J1871">
        <v>80379</v>
      </c>
      <c r="K1871">
        <v>62657</v>
      </c>
      <c r="L1871">
        <v>21</v>
      </c>
      <c r="M1871">
        <v>45.3</v>
      </c>
      <c r="N1871">
        <v>296.2</v>
      </c>
      <c r="O1871">
        <v>2026</v>
      </c>
      <c r="P1871">
        <f>EV_DATA[[#This Row],[avg_ev_price_usd]]*EV_DATA[[#This Row],[ev_sales_units]]</f>
        <v>33029198951</v>
      </c>
      <c r="Q1871">
        <f>(EV_DATA[[#This Row],[vehicle_range_km]]/EV_DATA[[#This Row],[battery_capacity_kwh]])</f>
        <v>2.7924528301886791</v>
      </c>
      <c r="R1871">
        <f>(EV_DATA[[#This Row],[avg_ev_price_usd]]/EV_DATA[[#This Row],[vehicle_range_km]])</f>
        <v>211.67905405405406</v>
      </c>
      <c r="S1871">
        <f>(EV_DATA[[#This Row],[charging_stations]]/EV_DATA[[#This Row],[ev_sales_units]])*1000</f>
        <v>152.48044648226383</v>
      </c>
      <c r="T1871" t="s">
        <v>20</v>
      </c>
    </row>
    <row r="1872" spans="1:20" x14ac:dyDescent="0.3">
      <c r="A1872" t="s">
        <v>1915</v>
      </c>
      <c r="B1872" t="s">
        <v>39</v>
      </c>
      <c r="C1872" t="s">
        <v>40</v>
      </c>
      <c r="D1872" t="s">
        <v>43</v>
      </c>
      <c r="E1872" t="s">
        <v>33</v>
      </c>
      <c r="F1872">
        <v>885205</v>
      </c>
      <c r="G1872">
        <v>116</v>
      </c>
      <c r="H1872">
        <v>261</v>
      </c>
      <c r="I1872">
        <v>2.73</v>
      </c>
      <c r="J1872">
        <v>6419</v>
      </c>
      <c r="K1872">
        <v>26877</v>
      </c>
      <c r="L1872">
        <v>19.600000000000001</v>
      </c>
      <c r="M1872">
        <v>36.4</v>
      </c>
      <c r="N1872">
        <v>217.2</v>
      </c>
      <c r="O1872">
        <v>2026</v>
      </c>
      <c r="P1872">
        <f>EV_DATA[[#This Row],[avg_ev_price_usd]]*EV_DATA[[#This Row],[ev_sales_units]]</f>
        <v>23791654785</v>
      </c>
      <c r="Q1872">
        <f>(EV_DATA[[#This Row],[vehicle_range_km]]/EV_DATA[[#This Row],[battery_capacity_kwh]])</f>
        <v>2.25</v>
      </c>
      <c r="R1872">
        <f>(EV_DATA[[#This Row],[avg_ev_price_usd]]/EV_DATA[[#This Row],[vehicle_range_km]])</f>
        <v>102.97701149425288</v>
      </c>
      <c r="S1872">
        <f>(EV_DATA[[#This Row],[charging_stations]]/EV_DATA[[#This Row],[ev_sales_units]])*1000</f>
        <v>7.251427635406487</v>
      </c>
      <c r="T1872" t="s">
        <v>20</v>
      </c>
    </row>
    <row r="1873" spans="1:20" x14ac:dyDescent="0.3">
      <c r="A1873" t="s">
        <v>1916</v>
      </c>
      <c r="B1873" t="s">
        <v>66</v>
      </c>
      <c r="C1873" t="s">
        <v>17</v>
      </c>
      <c r="D1873" t="s">
        <v>31</v>
      </c>
      <c r="E1873" t="s">
        <v>37</v>
      </c>
      <c r="F1873">
        <v>734276</v>
      </c>
      <c r="G1873">
        <v>67</v>
      </c>
      <c r="H1873">
        <v>574</v>
      </c>
      <c r="I1873">
        <v>2.81</v>
      </c>
      <c r="J1873">
        <v>144444</v>
      </c>
      <c r="K1873">
        <v>34006</v>
      </c>
      <c r="L1873">
        <v>16</v>
      </c>
      <c r="M1873">
        <v>24.7</v>
      </c>
      <c r="N1873">
        <v>120.2</v>
      </c>
      <c r="O1873">
        <v>2026</v>
      </c>
      <c r="P1873">
        <f>EV_DATA[[#This Row],[avg_ev_price_usd]]*EV_DATA[[#This Row],[ev_sales_units]]</f>
        <v>24969789656</v>
      </c>
      <c r="Q1873">
        <f>(EV_DATA[[#This Row],[vehicle_range_km]]/EV_DATA[[#This Row],[battery_capacity_kwh]])</f>
        <v>8.567164179104477</v>
      </c>
      <c r="R1873">
        <f>(EV_DATA[[#This Row],[avg_ev_price_usd]]/EV_DATA[[#This Row],[vehicle_range_km]])</f>
        <v>59.243902439024389</v>
      </c>
      <c r="S1873">
        <f>(EV_DATA[[#This Row],[charging_stations]]/EV_DATA[[#This Row],[ev_sales_units]])*1000</f>
        <v>196.71622114845098</v>
      </c>
      <c r="T1873" t="s">
        <v>34</v>
      </c>
    </row>
    <row r="1874" spans="1:20" x14ac:dyDescent="0.3">
      <c r="A1874" t="s">
        <v>1917</v>
      </c>
      <c r="B1874" t="s">
        <v>16</v>
      </c>
      <c r="C1874" t="s">
        <v>17</v>
      </c>
      <c r="D1874" t="s">
        <v>47</v>
      </c>
      <c r="E1874" t="s">
        <v>25</v>
      </c>
      <c r="F1874">
        <v>832971</v>
      </c>
      <c r="G1874">
        <v>113</v>
      </c>
      <c r="H1874">
        <v>581</v>
      </c>
      <c r="I1874">
        <v>0.69</v>
      </c>
      <c r="J1874">
        <v>114088</v>
      </c>
      <c r="K1874">
        <v>28976</v>
      </c>
      <c r="L1874">
        <v>18.600000000000001</v>
      </c>
      <c r="M1874">
        <v>60.6</v>
      </c>
      <c r="N1874">
        <v>179.9</v>
      </c>
      <c r="O1874">
        <v>2026</v>
      </c>
      <c r="P1874">
        <f>EV_DATA[[#This Row],[avg_ev_price_usd]]*EV_DATA[[#This Row],[ev_sales_units]]</f>
        <v>24136167696</v>
      </c>
      <c r="Q1874">
        <f>(EV_DATA[[#This Row],[vehicle_range_km]]/EV_DATA[[#This Row],[battery_capacity_kwh]])</f>
        <v>5.1415929203539825</v>
      </c>
      <c r="R1874">
        <f>(EV_DATA[[#This Row],[avg_ev_price_usd]]/EV_DATA[[#This Row],[vehicle_range_km]])</f>
        <v>49.87263339070568</v>
      </c>
      <c r="S1874">
        <f>(EV_DATA[[#This Row],[charging_stations]]/EV_DATA[[#This Row],[ev_sales_units]])*1000</f>
        <v>136.96515244828453</v>
      </c>
      <c r="T1874" t="s">
        <v>34</v>
      </c>
    </row>
    <row r="1875" spans="1:20" x14ac:dyDescent="0.3">
      <c r="A1875" t="s">
        <v>1918</v>
      </c>
      <c r="B1875" t="s">
        <v>61</v>
      </c>
      <c r="C1875" t="s">
        <v>40</v>
      </c>
      <c r="D1875" t="s">
        <v>58</v>
      </c>
      <c r="E1875" t="s">
        <v>19</v>
      </c>
      <c r="F1875">
        <v>98336</v>
      </c>
      <c r="G1875">
        <v>107</v>
      </c>
      <c r="H1875">
        <v>624</v>
      </c>
      <c r="I1875">
        <v>1.63</v>
      </c>
      <c r="J1875">
        <v>35407</v>
      </c>
      <c r="K1875">
        <v>77533</v>
      </c>
      <c r="L1875">
        <v>20.7</v>
      </c>
      <c r="M1875">
        <v>27.8</v>
      </c>
      <c r="N1875">
        <v>114.6</v>
      </c>
      <c r="O1875">
        <v>2026</v>
      </c>
      <c r="P1875">
        <f>EV_DATA[[#This Row],[avg_ev_price_usd]]*EV_DATA[[#This Row],[ev_sales_units]]</f>
        <v>7624285088</v>
      </c>
      <c r="Q1875">
        <f>(EV_DATA[[#This Row],[vehicle_range_km]]/EV_DATA[[#This Row],[battery_capacity_kwh]])</f>
        <v>5.8317757009345792</v>
      </c>
      <c r="R1875">
        <f>(EV_DATA[[#This Row],[avg_ev_price_usd]]/EV_DATA[[#This Row],[vehicle_range_km]])</f>
        <v>124.25160256410257</v>
      </c>
      <c r="S1875">
        <f>(EV_DATA[[#This Row],[charging_stations]]/EV_DATA[[#This Row],[ev_sales_units]])*1000</f>
        <v>360.06142206313046</v>
      </c>
      <c r="T1875" t="s">
        <v>20</v>
      </c>
    </row>
    <row r="1876" spans="1:20" x14ac:dyDescent="0.3">
      <c r="A1876" t="s">
        <v>1919</v>
      </c>
      <c r="B1876" t="s">
        <v>66</v>
      </c>
      <c r="C1876" t="s">
        <v>17</v>
      </c>
      <c r="D1876" t="s">
        <v>24</v>
      </c>
      <c r="E1876" t="s">
        <v>19</v>
      </c>
      <c r="F1876">
        <v>489658</v>
      </c>
      <c r="G1876">
        <v>112</v>
      </c>
      <c r="H1876">
        <v>371</v>
      </c>
      <c r="I1876">
        <v>1.1499999999999999</v>
      </c>
      <c r="J1876">
        <v>198022</v>
      </c>
      <c r="K1876">
        <v>26998</v>
      </c>
      <c r="L1876">
        <v>17.8</v>
      </c>
      <c r="M1876">
        <v>16</v>
      </c>
      <c r="N1876">
        <v>219.4</v>
      </c>
      <c r="O1876">
        <v>2026</v>
      </c>
      <c r="P1876">
        <f>EV_DATA[[#This Row],[avg_ev_price_usd]]*EV_DATA[[#This Row],[ev_sales_units]]</f>
        <v>13219786684</v>
      </c>
      <c r="Q1876">
        <f>(EV_DATA[[#This Row],[vehicle_range_km]]/EV_DATA[[#This Row],[battery_capacity_kwh]])</f>
        <v>3.3125</v>
      </c>
      <c r="R1876">
        <f>(EV_DATA[[#This Row],[avg_ev_price_usd]]/EV_DATA[[#This Row],[vehicle_range_km]])</f>
        <v>72.770889487870619</v>
      </c>
      <c r="S1876">
        <f>(EV_DATA[[#This Row],[charging_stations]]/EV_DATA[[#This Row],[ev_sales_units]])*1000</f>
        <v>404.40879144219025</v>
      </c>
      <c r="T1876" t="s">
        <v>34</v>
      </c>
    </row>
    <row r="1877" spans="1:20" x14ac:dyDescent="0.3">
      <c r="A1877" t="s">
        <v>1920</v>
      </c>
      <c r="B1877" t="s">
        <v>66</v>
      </c>
      <c r="C1877" t="s">
        <v>17</v>
      </c>
      <c r="D1877" t="s">
        <v>29</v>
      </c>
      <c r="E1877" t="s">
        <v>33</v>
      </c>
      <c r="F1877">
        <v>879011</v>
      </c>
      <c r="G1877">
        <v>83</v>
      </c>
      <c r="H1877">
        <v>398</v>
      </c>
      <c r="I1877">
        <v>1.32</v>
      </c>
      <c r="J1877">
        <v>175364</v>
      </c>
      <c r="K1877">
        <v>38919</v>
      </c>
      <c r="L1877">
        <v>18.100000000000001</v>
      </c>
      <c r="M1877">
        <v>45.8</v>
      </c>
      <c r="N1877">
        <v>113</v>
      </c>
      <c r="O1877">
        <v>2026</v>
      </c>
      <c r="P1877">
        <f>EV_DATA[[#This Row],[avg_ev_price_usd]]*EV_DATA[[#This Row],[ev_sales_units]]</f>
        <v>34210229109</v>
      </c>
      <c r="Q1877">
        <f>(EV_DATA[[#This Row],[vehicle_range_km]]/EV_DATA[[#This Row],[battery_capacity_kwh]])</f>
        <v>4.7951807228915664</v>
      </c>
      <c r="R1877">
        <f>(EV_DATA[[#This Row],[avg_ev_price_usd]]/EV_DATA[[#This Row],[vehicle_range_km]])</f>
        <v>97.786432160804026</v>
      </c>
      <c r="S1877">
        <f>(EV_DATA[[#This Row],[charging_stations]]/EV_DATA[[#This Row],[ev_sales_units]])*1000</f>
        <v>199.50148519188042</v>
      </c>
      <c r="T1877" t="s">
        <v>34</v>
      </c>
    </row>
    <row r="1878" spans="1:20" x14ac:dyDescent="0.3">
      <c r="A1878" t="s">
        <v>1921</v>
      </c>
      <c r="B1878" t="s">
        <v>66</v>
      </c>
      <c r="C1878" t="s">
        <v>17</v>
      </c>
      <c r="D1878" t="s">
        <v>36</v>
      </c>
      <c r="E1878" t="s">
        <v>19</v>
      </c>
      <c r="F1878">
        <v>261086</v>
      </c>
      <c r="G1878">
        <v>106</v>
      </c>
      <c r="H1878">
        <v>537</v>
      </c>
      <c r="I1878">
        <v>0.6</v>
      </c>
      <c r="J1878">
        <v>67733</v>
      </c>
      <c r="K1878">
        <v>62415</v>
      </c>
      <c r="L1878">
        <v>22</v>
      </c>
      <c r="M1878">
        <v>36.200000000000003</v>
      </c>
      <c r="N1878">
        <v>69.099999999999994</v>
      </c>
      <c r="O1878">
        <v>2026</v>
      </c>
      <c r="P1878">
        <f>EV_DATA[[#This Row],[avg_ev_price_usd]]*EV_DATA[[#This Row],[ev_sales_units]]</f>
        <v>16295682690</v>
      </c>
      <c r="Q1878">
        <f>(EV_DATA[[#This Row],[vehicle_range_km]]/EV_DATA[[#This Row],[battery_capacity_kwh]])</f>
        <v>5.0660377358490569</v>
      </c>
      <c r="R1878">
        <f>(EV_DATA[[#This Row],[avg_ev_price_usd]]/EV_DATA[[#This Row],[vehicle_range_km]])</f>
        <v>116.22905027932961</v>
      </c>
      <c r="S1878">
        <f>(EV_DATA[[#This Row],[charging_stations]]/EV_DATA[[#This Row],[ev_sales_units]])*1000</f>
        <v>259.42792796243384</v>
      </c>
      <c r="T1878" t="s">
        <v>34</v>
      </c>
    </row>
    <row r="1879" spans="1:20" x14ac:dyDescent="0.3">
      <c r="A1879" t="s">
        <v>1922</v>
      </c>
      <c r="B1879" t="s">
        <v>55</v>
      </c>
      <c r="C1879" t="s">
        <v>40</v>
      </c>
      <c r="D1879" t="s">
        <v>36</v>
      </c>
      <c r="E1879" t="s">
        <v>19</v>
      </c>
      <c r="F1879">
        <v>848641</v>
      </c>
      <c r="G1879">
        <v>75</v>
      </c>
      <c r="H1879">
        <v>603</v>
      </c>
      <c r="I1879">
        <v>1.1000000000000001</v>
      </c>
      <c r="J1879">
        <v>19955</v>
      </c>
      <c r="K1879">
        <v>81368</v>
      </c>
      <c r="L1879">
        <v>13.6</v>
      </c>
      <c r="M1879">
        <v>38.799999999999997</v>
      </c>
      <c r="N1879">
        <v>88.8</v>
      </c>
      <c r="O1879">
        <v>2026</v>
      </c>
      <c r="P1879">
        <f>EV_DATA[[#This Row],[avg_ev_price_usd]]*EV_DATA[[#This Row],[ev_sales_units]]</f>
        <v>69052220888</v>
      </c>
      <c r="Q1879">
        <f>(EV_DATA[[#This Row],[vehicle_range_km]]/EV_DATA[[#This Row],[battery_capacity_kwh]])</f>
        <v>8.0399999999999991</v>
      </c>
      <c r="R1879">
        <f>(EV_DATA[[#This Row],[avg_ev_price_usd]]/EV_DATA[[#This Row],[vehicle_range_km]])</f>
        <v>134.93864013266997</v>
      </c>
      <c r="S1879">
        <f>(EV_DATA[[#This Row],[charging_stations]]/EV_DATA[[#This Row],[ev_sales_units]])*1000</f>
        <v>23.514065429315814</v>
      </c>
      <c r="T1879" t="s">
        <v>34</v>
      </c>
    </row>
    <row r="1880" spans="1:20" x14ac:dyDescent="0.3">
      <c r="A1880" t="s">
        <v>1923</v>
      </c>
      <c r="B1880" t="s">
        <v>42</v>
      </c>
      <c r="C1880" t="s">
        <v>17</v>
      </c>
      <c r="D1880" t="s">
        <v>45</v>
      </c>
      <c r="E1880" t="s">
        <v>25</v>
      </c>
      <c r="F1880">
        <v>660971</v>
      </c>
      <c r="G1880">
        <v>77</v>
      </c>
      <c r="H1880">
        <v>262</v>
      </c>
      <c r="I1880">
        <v>1.55</v>
      </c>
      <c r="J1880">
        <v>144551</v>
      </c>
      <c r="K1880">
        <v>57068</v>
      </c>
      <c r="L1880">
        <v>17</v>
      </c>
      <c r="M1880">
        <v>21.2</v>
      </c>
      <c r="N1880">
        <v>80</v>
      </c>
      <c r="O1880">
        <v>2026</v>
      </c>
      <c r="P1880">
        <f>EV_DATA[[#This Row],[avg_ev_price_usd]]*EV_DATA[[#This Row],[ev_sales_units]]</f>
        <v>37720293028</v>
      </c>
      <c r="Q1880">
        <f>(EV_DATA[[#This Row],[vehicle_range_km]]/EV_DATA[[#This Row],[battery_capacity_kwh]])</f>
        <v>3.4025974025974026</v>
      </c>
      <c r="R1880">
        <f>(EV_DATA[[#This Row],[avg_ev_price_usd]]/EV_DATA[[#This Row],[vehicle_range_km]])</f>
        <v>217.81679389312978</v>
      </c>
      <c r="S1880">
        <f>(EV_DATA[[#This Row],[charging_stations]]/EV_DATA[[#This Row],[ev_sales_units]])*1000</f>
        <v>218.6949200494424</v>
      </c>
      <c r="T1880" t="s">
        <v>34</v>
      </c>
    </row>
    <row r="1881" spans="1:20" x14ac:dyDescent="0.3">
      <c r="A1881" t="s">
        <v>1924</v>
      </c>
      <c r="B1881" t="s">
        <v>55</v>
      </c>
      <c r="C1881" t="s">
        <v>40</v>
      </c>
      <c r="D1881" t="s">
        <v>72</v>
      </c>
      <c r="E1881" t="s">
        <v>25</v>
      </c>
      <c r="F1881">
        <v>860321</v>
      </c>
      <c r="G1881">
        <v>116</v>
      </c>
      <c r="H1881">
        <v>450</v>
      </c>
      <c r="I1881">
        <v>2.31</v>
      </c>
      <c r="J1881">
        <v>142101</v>
      </c>
      <c r="K1881">
        <v>71276</v>
      </c>
      <c r="L1881">
        <v>21.5</v>
      </c>
      <c r="M1881">
        <v>24.6</v>
      </c>
      <c r="N1881">
        <v>279.5</v>
      </c>
      <c r="O1881">
        <v>2026</v>
      </c>
      <c r="P1881">
        <f>EV_DATA[[#This Row],[avg_ev_price_usd]]*EV_DATA[[#This Row],[ev_sales_units]]</f>
        <v>61320239596</v>
      </c>
      <c r="Q1881">
        <f>(EV_DATA[[#This Row],[vehicle_range_km]]/EV_DATA[[#This Row],[battery_capacity_kwh]])</f>
        <v>3.8793103448275863</v>
      </c>
      <c r="R1881">
        <f>(EV_DATA[[#This Row],[avg_ev_price_usd]]/EV_DATA[[#This Row],[vehicle_range_km]])</f>
        <v>158.39111111111112</v>
      </c>
      <c r="S1881">
        <f>(EV_DATA[[#This Row],[charging_stations]]/EV_DATA[[#This Row],[ev_sales_units]])*1000</f>
        <v>165.17206949499084</v>
      </c>
      <c r="T1881" t="s">
        <v>34</v>
      </c>
    </row>
    <row r="1882" spans="1:20" x14ac:dyDescent="0.3">
      <c r="A1882" t="s">
        <v>1925</v>
      </c>
      <c r="B1882" t="s">
        <v>66</v>
      </c>
      <c r="C1882" t="s">
        <v>17</v>
      </c>
      <c r="D1882" t="s">
        <v>31</v>
      </c>
      <c r="E1882" t="s">
        <v>19</v>
      </c>
      <c r="F1882">
        <v>71086</v>
      </c>
      <c r="G1882">
        <v>115</v>
      </c>
      <c r="H1882">
        <v>403</v>
      </c>
      <c r="I1882">
        <v>1.92</v>
      </c>
      <c r="J1882">
        <v>146333</v>
      </c>
      <c r="K1882">
        <v>84802</v>
      </c>
      <c r="L1882">
        <v>21.6</v>
      </c>
      <c r="M1882">
        <v>55.3</v>
      </c>
      <c r="N1882">
        <v>184.3</v>
      </c>
      <c r="O1882">
        <v>2026</v>
      </c>
      <c r="P1882">
        <f>EV_DATA[[#This Row],[avg_ev_price_usd]]*EV_DATA[[#This Row],[ev_sales_units]]</f>
        <v>6028234972</v>
      </c>
      <c r="Q1882">
        <f>(EV_DATA[[#This Row],[vehicle_range_km]]/EV_DATA[[#This Row],[battery_capacity_kwh]])</f>
        <v>3.5043478260869567</v>
      </c>
      <c r="R1882">
        <f>(EV_DATA[[#This Row],[avg_ev_price_usd]]/EV_DATA[[#This Row],[vehicle_range_km]])</f>
        <v>210.42679900744417</v>
      </c>
      <c r="S1882">
        <f>(EV_DATA[[#This Row],[charging_stations]]/EV_DATA[[#This Row],[ev_sales_units]])*1000</f>
        <v>2058.5347325774414</v>
      </c>
      <c r="T1882" t="s">
        <v>20</v>
      </c>
    </row>
    <row r="1883" spans="1:20" x14ac:dyDescent="0.3">
      <c r="A1883" t="s">
        <v>1926</v>
      </c>
      <c r="B1883" t="s">
        <v>61</v>
      </c>
      <c r="C1883" t="s">
        <v>40</v>
      </c>
      <c r="D1883" t="s">
        <v>47</v>
      </c>
      <c r="E1883" t="s">
        <v>25</v>
      </c>
      <c r="F1883">
        <v>725675</v>
      </c>
      <c r="G1883">
        <v>115</v>
      </c>
      <c r="H1883">
        <v>578</v>
      </c>
      <c r="I1883">
        <v>1.92</v>
      </c>
      <c r="J1883">
        <v>163855</v>
      </c>
      <c r="K1883">
        <v>53467</v>
      </c>
      <c r="L1883">
        <v>13.2</v>
      </c>
      <c r="M1883">
        <v>54.8</v>
      </c>
      <c r="N1883">
        <v>266.3</v>
      </c>
      <c r="O1883">
        <v>2026</v>
      </c>
      <c r="P1883">
        <f>EV_DATA[[#This Row],[avg_ev_price_usd]]*EV_DATA[[#This Row],[ev_sales_units]]</f>
        <v>38799665225</v>
      </c>
      <c r="Q1883">
        <f>(EV_DATA[[#This Row],[vehicle_range_km]]/EV_DATA[[#This Row],[battery_capacity_kwh]])</f>
        <v>5.0260869565217394</v>
      </c>
      <c r="R1883">
        <f>(EV_DATA[[#This Row],[avg_ev_price_usd]]/EV_DATA[[#This Row],[vehicle_range_km]])</f>
        <v>92.503460207612463</v>
      </c>
      <c r="S1883">
        <f>(EV_DATA[[#This Row],[charging_stations]]/EV_DATA[[#This Row],[ev_sales_units]])*1000</f>
        <v>225.79667206394046</v>
      </c>
      <c r="T1883" t="s">
        <v>34</v>
      </c>
    </row>
    <row r="1884" spans="1:20" x14ac:dyDescent="0.3">
      <c r="A1884" t="s">
        <v>1927</v>
      </c>
      <c r="B1884" t="s">
        <v>49</v>
      </c>
      <c r="C1884" t="s">
        <v>23</v>
      </c>
      <c r="D1884" t="s">
        <v>58</v>
      </c>
      <c r="E1884" t="s">
        <v>25</v>
      </c>
      <c r="F1884">
        <v>234290</v>
      </c>
      <c r="G1884">
        <v>102</v>
      </c>
      <c r="H1884">
        <v>560</v>
      </c>
      <c r="I1884">
        <v>2.79</v>
      </c>
      <c r="J1884">
        <v>188943</v>
      </c>
      <c r="K1884">
        <v>29184</v>
      </c>
      <c r="L1884">
        <v>14.3</v>
      </c>
      <c r="M1884">
        <v>29.9</v>
      </c>
      <c r="N1884">
        <v>49.9</v>
      </c>
      <c r="O1884">
        <v>2026</v>
      </c>
      <c r="P1884">
        <f>EV_DATA[[#This Row],[avg_ev_price_usd]]*EV_DATA[[#This Row],[ev_sales_units]]</f>
        <v>6837519360</v>
      </c>
      <c r="Q1884">
        <f>(EV_DATA[[#This Row],[vehicle_range_km]]/EV_DATA[[#This Row],[battery_capacity_kwh]])</f>
        <v>5.4901960784313726</v>
      </c>
      <c r="R1884">
        <f>(EV_DATA[[#This Row],[avg_ev_price_usd]]/EV_DATA[[#This Row],[vehicle_range_km]])</f>
        <v>52.114285714285714</v>
      </c>
      <c r="S1884">
        <f>(EV_DATA[[#This Row],[charging_stations]]/EV_DATA[[#This Row],[ev_sales_units]])*1000</f>
        <v>806.44927226940968</v>
      </c>
      <c r="T1884" t="s">
        <v>20</v>
      </c>
    </row>
    <row r="1885" spans="1:20" x14ac:dyDescent="0.3">
      <c r="A1885" t="s">
        <v>1928</v>
      </c>
      <c r="B1885" t="s">
        <v>52</v>
      </c>
      <c r="C1885" t="s">
        <v>40</v>
      </c>
      <c r="D1885" t="s">
        <v>58</v>
      </c>
      <c r="E1885" t="s">
        <v>25</v>
      </c>
      <c r="F1885">
        <v>151380</v>
      </c>
      <c r="G1885">
        <v>65</v>
      </c>
      <c r="H1885">
        <v>460</v>
      </c>
      <c r="I1885">
        <v>1.06</v>
      </c>
      <c r="J1885">
        <v>114217</v>
      </c>
      <c r="K1885">
        <v>60870</v>
      </c>
      <c r="L1885">
        <v>22.8</v>
      </c>
      <c r="M1885">
        <v>37.700000000000003</v>
      </c>
      <c r="N1885">
        <v>261.60000000000002</v>
      </c>
      <c r="O1885">
        <v>2026</v>
      </c>
      <c r="P1885">
        <f>EV_DATA[[#This Row],[avg_ev_price_usd]]*EV_DATA[[#This Row],[ev_sales_units]]</f>
        <v>9214500600</v>
      </c>
      <c r="Q1885">
        <f>(EV_DATA[[#This Row],[vehicle_range_km]]/EV_DATA[[#This Row],[battery_capacity_kwh]])</f>
        <v>7.0769230769230766</v>
      </c>
      <c r="R1885">
        <f>(EV_DATA[[#This Row],[avg_ev_price_usd]]/EV_DATA[[#This Row],[vehicle_range_km]])</f>
        <v>132.32608695652175</v>
      </c>
      <c r="S1885">
        <f>(EV_DATA[[#This Row],[charging_stations]]/EV_DATA[[#This Row],[ev_sales_units]])*1000</f>
        <v>754.50521865504027</v>
      </c>
      <c r="T1885" t="s">
        <v>20</v>
      </c>
    </row>
    <row r="1886" spans="1:20" x14ac:dyDescent="0.3">
      <c r="A1886" t="s">
        <v>1929</v>
      </c>
      <c r="B1886" t="s">
        <v>49</v>
      </c>
      <c r="C1886" t="s">
        <v>23</v>
      </c>
      <c r="D1886" t="s">
        <v>31</v>
      </c>
      <c r="E1886" t="s">
        <v>19</v>
      </c>
      <c r="F1886">
        <v>241149</v>
      </c>
      <c r="G1886">
        <v>82</v>
      </c>
      <c r="H1886">
        <v>542</v>
      </c>
      <c r="I1886">
        <v>1.89</v>
      </c>
      <c r="J1886">
        <v>99041</v>
      </c>
      <c r="K1886">
        <v>74583</v>
      </c>
      <c r="L1886">
        <v>12.6</v>
      </c>
      <c r="M1886">
        <v>61.3</v>
      </c>
      <c r="N1886">
        <v>275.89999999999998</v>
      </c>
      <c r="O1886">
        <v>2026</v>
      </c>
      <c r="P1886">
        <f>EV_DATA[[#This Row],[avg_ev_price_usd]]*EV_DATA[[#This Row],[ev_sales_units]]</f>
        <v>17985615867</v>
      </c>
      <c r="Q1886">
        <f>(EV_DATA[[#This Row],[vehicle_range_km]]/EV_DATA[[#This Row],[battery_capacity_kwh]])</f>
        <v>6.6097560975609753</v>
      </c>
      <c r="R1886">
        <f>(EV_DATA[[#This Row],[avg_ev_price_usd]]/EV_DATA[[#This Row],[vehicle_range_km]])</f>
        <v>137.6070110701107</v>
      </c>
      <c r="S1886">
        <f>(EV_DATA[[#This Row],[charging_stations]]/EV_DATA[[#This Row],[ev_sales_units]])*1000</f>
        <v>410.70458513201379</v>
      </c>
      <c r="T1886" t="s">
        <v>34</v>
      </c>
    </row>
    <row r="1887" spans="1:20" x14ac:dyDescent="0.3">
      <c r="A1887" t="s">
        <v>1930</v>
      </c>
      <c r="B1887" t="s">
        <v>27</v>
      </c>
      <c r="C1887" t="s">
        <v>28</v>
      </c>
      <c r="D1887" t="s">
        <v>45</v>
      </c>
      <c r="E1887" t="s">
        <v>33</v>
      </c>
      <c r="F1887">
        <v>527713</v>
      </c>
      <c r="G1887">
        <v>101</v>
      </c>
      <c r="H1887">
        <v>612</v>
      </c>
      <c r="I1887">
        <v>2.48</v>
      </c>
      <c r="J1887">
        <v>71481</v>
      </c>
      <c r="K1887">
        <v>73113</v>
      </c>
      <c r="L1887">
        <v>23.9</v>
      </c>
      <c r="M1887">
        <v>13.2</v>
      </c>
      <c r="N1887">
        <v>157.69999999999999</v>
      </c>
      <c r="O1887">
        <v>2026</v>
      </c>
      <c r="P1887">
        <f>EV_DATA[[#This Row],[avg_ev_price_usd]]*EV_DATA[[#This Row],[ev_sales_units]]</f>
        <v>38582680569</v>
      </c>
      <c r="Q1887">
        <f>(EV_DATA[[#This Row],[vehicle_range_km]]/EV_DATA[[#This Row],[battery_capacity_kwh]])</f>
        <v>6.0594059405940595</v>
      </c>
      <c r="R1887">
        <f>(EV_DATA[[#This Row],[avg_ev_price_usd]]/EV_DATA[[#This Row],[vehicle_range_km]])</f>
        <v>119.46568627450981</v>
      </c>
      <c r="S1887">
        <f>(EV_DATA[[#This Row],[charging_stations]]/EV_DATA[[#This Row],[ev_sales_units]])*1000</f>
        <v>135.45430944471713</v>
      </c>
      <c r="T1887" t="s">
        <v>20</v>
      </c>
    </row>
    <row r="1888" spans="1:20" x14ac:dyDescent="0.3">
      <c r="A1888" t="s">
        <v>1931</v>
      </c>
      <c r="B1888" t="s">
        <v>66</v>
      </c>
      <c r="C1888" t="s">
        <v>17</v>
      </c>
      <c r="D1888" t="s">
        <v>43</v>
      </c>
      <c r="E1888" t="s">
        <v>37</v>
      </c>
      <c r="F1888">
        <v>255391</v>
      </c>
      <c r="G1888">
        <v>112</v>
      </c>
      <c r="H1888">
        <v>377</v>
      </c>
      <c r="I1888">
        <v>0.95</v>
      </c>
      <c r="J1888">
        <v>111018</v>
      </c>
      <c r="K1888">
        <v>53604</v>
      </c>
      <c r="L1888">
        <v>24.3</v>
      </c>
      <c r="M1888">
        <v>19.7</v>
      </c>
      <c r="N1888">
        <v>263.5</v>
      </c>
      <c r="O1888">
        <v>2026</v>
      </c>
      <c r="P1888">
        <f>EV_DATA[[#This Row],[avg_ev_price_usd]]*EV_DATA[[#This Row],[ev_sales_units]]</f>
        <v>13689979164</v>
      </c>
      <c r="Q1888">
        <f>(EV_DATA[[#This Row],[vehicle_range_km]]/EV_DATA[[#This Row],[battery_capacity_kwh]])</f>
        <v>3.3660714285714284</v>
      </c>
      <c r="R1888">
        <f>(EV_DATA[[#This Row],[avg_ev_price_usd]]/EV_DATA[[#This Row],[vehicle_range_km]])</f>
        <v>142.18567639257296</v>
      </c>
      <c r="S1888">
        <f>(EV_DATA[[#This Row],[charging_stations]]/EV_DATA[[#This Row],[ev_sales_units]])*1000</f>
        <v>434.69816869036106</v>
      </c>
      <c r="T1888" t="s">
        <v>34</v>
      </c>
    </row>
    <row r="1889" spans="1:20" x14ac:dyDescent="0.3">
      <c r="A1889" t="s">
        <v>1932</v>
      </c>
      <c r="B1889" t="s">
        <v>42</v>
      </c>
      <c r="C1889" t="s">
        <v>17</v>
      </c>
      <c r="D1889" t="s">
        <v>36</v>
      </c>
      <c r="E1889" t="s">
        <v>37</v>
      </c>
      <c r="F1889">
        <v>875796</v>
      </c>
      <c r="G1889">
        <v>106</v>
      </c>
      <c r="H1889">
        <v>438</v>
      </c>
      <c r="I1889">
        <v>1.66</v>
      </c>
      <c r="J1889">
        <v>197608</v>
      </c>
      <c r="K1889">
        <v>78818</v>
      </c>
      <c r="L1889">
        <v>13.7</v>
      </c>
      <c r="M1889">
        <v>5.6</v>
      </c>
      <c r="N1889">
        <v>211</v>
      </c>
      <c r="O1889">
        <v>2026</v>
      </c>
      <c r="P1889">
        <f>EV_DATA[[#This Row],[avg_ev_price_usd]]*EV_DATA[[#This Row],[ev_sales_units]]</f>
        <v>69028489128</v>
      </c>
      <c r="Q1889">
        <f>(EV_DATA[[#This Row],[vehicle_range_km]]/EV_DATA[[#This Row],[battery_capacity_kwh]])</f>
        <v>4.132075471698113</v>
      </c>
      <c r="R1889">
        <f>(EV_DATA[[#This Row],[avg_ev_price_usd]]/EV_DATA[[#This Row],[vehicle_range_km]])</f>
        <v>179.94977168949771</v>
      </c>
      <c r="S1889">
        <f>(EV_DATA[[#This Row],[charging_stations]]/EV_DATA[[#This Row],[ev_sales_units]])*1000</f>
        <v>225.63245321969958</v>
      </c>
      <c r="T1889" t="s">
        <v>20</v>
      </c>
    </row>
    <row r="1890" spans="1:20" x14ac:dyDescent="0.3">
      <c r="A1890" t="s">
        <v>1933</v>
      </c>
      <c r="B1890" t="s">
        <v>55</v>
      </c>
      <c r="C1890" t="s">
        <v>40</v>
      </c>
      <c r="D1890" t="s">
        <v>43</v>
      </c>
      <c r="E1890" t="s">
        <v>33</v>
      </c>
      <c r="F1890">
        <v>389441</v>
      </c>
      <c r="G1890">
        <v>48</v>
      </c>
      <c r="H1890">
        <v>437</v>
      </c>
      <c r="I1890">
        <v>1.33</v>
      </c>
      <c r="J1890">
        <v>64619</v>
      </c>
      <c r="K1890">
        <v>33274</v>
      </c>
      <c r="L1890">
        <v>18.5</v>
      </c>
      <c r="M1890">
        <v>57.1</v>
      </c>
      <c r="N1890">
        <v>241.3</v>
      </c>
      <c r="O1890">
        <v>2026</v>
      </c>
      <c r="P1890">
        <f>EV_DATA[[#This Row],[avg_ev_price_usd]]*EV_DATA[[#This Row],[ev_sales_units]]</f>
        <v>12958259834</v>
      </c>
      <c r="Q1890">
        <f>(EV_DATA[[#This Row],[vehicle_range_km]]/EV_DATA[[#This Row],[battery_capacity_kwh]])</f>
        <v>9.1041666666666661</v>
      </c>
      <c r="R1890">
        <f>(EV_DATA[[#This Row],[avg_ev_price_usd]]/EV_DATA[[#This Row],[vehicle_range_km]])</f>
        <v>76.141876430205954</v>
      </c>
      <c r="S1890">
        <f>(EV_DATA[[#This Row],[charging_stations]]/EV_DATA[[#This Row],[ev_sales_units]])*1000</f>
        <v>165.92757311120297</v>
      </c>
      <c r="T1890" t="s">
        <v>34</v>
      </c>
    </row>
    <row r="1891" spans="1:20" x14ac:dyDescent="0.3">
      <c r="A1891" t="s">
        <v>1934</v>
      </c>
      <c r="B1891" t="s">
        <v>66</v>
      </c>
      <c r="C1891" t="s">
        <v>17</v>
      </c>
      <c r="D1891" t="s">
        <v>72</v>
      </c>
      <c r="E1891" t="s">
        <v>37</v>
      </c>
      <c r="F1891">
        <v>92001</v>
      </c>
      <c r="G1891">
        <v>57</v>
      </c>
      <c r="H1891">
        <v>437</v>
      </c>
      <c r="I1891">
        <v>1.54</v>
      </c>
      <c r="J1891">
        <v>192290</v>
      </c>
      <c r="K1891">
        <v>39266</v>
      </c>
      <c r="L1891">
        <v>19.600000000000001</v>
      </c>
      <c r="M1891">
        <v>5.4</v>
      </c>
      <c r="N1891">
        <v>216.3</v>
      </c>
      <c r="O1891">
        <v>2026</v>
      </c>
      <c r="P1891">
        <f>EV_DATA[[#This Row],[avg_ev_price_usd]]*EV_DATA[[#This Row],[ev_sales_units]]</f>
        <v>3612511266</v>
      </c>
      <c r="Q1891">
        <f>(EV_DATA[[#This Row],[vehicle_range_km]]/EV_DATA[[#This Row],[battery_capacity_kwh]])</f>
        <v>7.666666666666667</v>
      </c>
      <c r="R1891">
        <f>(EV_DATA[[#This Row],[avg_ev_price_usd]]/EV_DATA[[#This Row],[vehicle_range_km]])</f>
        <v>89.853546910755142</v>
      </c>
      <c r="S1891">
        <f>(EV_DATA[[#This Row],[charging_stations]]/EV_DATA[[#This Row],[ev_sales_units]])*1000</f>
        <v>2090.0859773263332</v>
      </c>
      <c r="T1891" t="s">
        <v>34</v>
      </c>
    </row>
    <row r="1892" spans="1:20" x14ac:dyDescent="0.3">
      <c r="A1892" t="s">
        <v>1935</v>
      </c>
      <c r="B1892" t="s">
        <v>42</v>
      </c>
      <c r="C1892" t="s">
        <v>17</v>
      </c>
      <c r="D1892" t="s">
        <v>72</v>
      </c>
      <c r="E1892" t="s">
        <v>25</v>
      </c>
      <c r="F1892">
        <v>681061</v>
      </c>
      <c r="G1892">
        <v>95</v>
      </c>
      <c r="H1892">
        <v>393</v>
      </c>
      <c r="I1892">
        <v>1.51</v>
      </c>
      <c r="J1892">
        <v>8948</v>
      </c>
      <c r="K1892">
        <v>46932</v>
      </c>
      <c r="L1892">
        <v>12.8</v>
      </c>
      <c r="M1892">
        <v>40</v>
      </c>
      <c r="N1892">
        <v>246.4</v>
      </c>
      <c r="O1892">
        <v>2026</v>
      </c>
      <c r="P1892">
        <f>EV_DATA[[#This Row],[avg_ev_price_usd]]*EV_DATA[[#This Row],[ev_sales_units]]</f>
        <v>31963554852</v>
      </c>
      <c r="Q1892">
        <f>(EV_DATA[[#This Row],[vehicle_range_km]]/EV_DATA[[#This Row],[battery_capacity_kwh]])</f>
        <v>4.1368421052631579</v>
      </c>
      <c r="R1892">
        <f>(EV_DATA[[#This Row],[avg_ev_price_usd]]/EV_DATA[[#This Row],[vehicle_range_km]])</f>
        <v>119.41984732824427</v>
      </c>
      <c r="S1892">
        <f>(EV_DATA[[#This Row],[charging_stations]]/EV_DATA[[#This Row],[ev_sales_units]])*1000</f>
        <v>13.138323879946142</v>
      </c>
      <c r="T1892" t="s">
        <v>34</v>
      </c>
    </row>
    <row r="1893" spans="1:20" x14ac:dyDescent="0.3">
      <c r="A1893" t="s">
        <v>1936</v>
      </c>
      <c r="B1893" t="s">
        <v>42</v>
      </c>
      <c r="C1893" t="s">
        <v>17</v>
      </c>
      <c r="D1893" t="s">
        <v>43</v>
      </c>
      <c r="E1893" t="s">
        <v>25</v>
      </c>
      <c r="F1893">
        <v>150624</v>
      </c>
      <c r="G1893">
        <v>79</v>
      </c>
      <c r="H1893">
        <v>554</v>
      </c>
      <c r="I1893">
        <v>2.19</v>
      </c>
      <c r="J1893">
        <v>189213</v>
      </c>
      <c r="K1893">
        <v>57577</v>
      </c>
      <c r="L1893">
        <v>19</v>
      </c>
      <c r="M1893">
        <v>41.7</v>
      </c>
      <c r="N1893">
        <v>72.8</v>
      </c>
      <c r="O1893">
        <v>2026</v>
      </c>
      <c r="P1893">
        <f>EV_DATA[[#This Row],[avg_ev_price_usd]]*EV_DATA[[#This Row],[ev_sales_units]]</f>
        <v>8672478048</v>
      </c>
      <c r="Q1893">
        <f>(EV_DATA[[#This Row],[vehicle_range_km]]/EV_DATA[[#This Row],[battery_capacity_kwh]])</f>
        <v>7.0126582278481013</v>
      </c>
      <c r="R1893">
        <f>(EV_DATA[[#This Row],[avg_ev_price_usd]]/EV_DATA[[#This Row],[vehicle_range_km]])</f>
        <v>103.92960288808665</v>
      </c>
      <c r="S1893">
        <f>(EV_DATA[[#This Row],[charging_stations]]/EV_DATA[[#This Row],[ev_sales_units]])*1000</f>
        <v>1256.1942319949012</v>
      </c>
      <c r="T1893" t="s">
        <v>34</v>
      </c>
    </row>
    <row r="1894" spans="1:20" x14ac:dyDescent="0.3">
      <c r="A1894" t="s">
        <v>1937</v>
      </c>
      <c r="B1894" t="s">
        <v>16</v>
      </c>
      <c r="C1894" t="s">
        <v>17</v>
      </c>
      <c r="D1894" t="s">
        <v>24</v>
      </c>
      <c r="E1894" t="s">
        <v>37</v>
      </c>
      <c r="F1894">
        <v>655144</v>
      </c>
      <c r="G1894">
        <v>111</v>
      </c>
      <c r="H1894">
        <v>292</v>
      </c>
      <c r="I1894">
        <v>1.81</v>
      </c>
      <c r="J1894">
        <v>87580</v>
      </c>
      <c r="K1894">
        <v>74104</v>
      </c>
      <c r="L1894">
        <v>14.6</v>
      </c>
      <c r="M1894">
        <v>50.9</v>
      </c>
      <c r="N1894">
        <v>239.1</v>
      </c>
      <c r="O1894">
        <v>2026</v>
      </c>
      <c r="P1894">
        <f>EV_DATA[[#This Row],[avg_ev_price_usd]]*EV_DATA[[#This Row],[ev_sales_units]]</f>
        <v>48548790976</v>
      </c>
      <c r="Q1894">
        <f>(EV_DATA[[#This Row],[vehicle_range_km]]/EV_DATA[[#This Row],[battery_capacity_kwh]])</f>
        <v>2.6306306306306309</v>
      </c>
      <c r="R1894">
        <f>(EV_DATA[[#This Row],[avg_ev_price_usd]]/EV_DATA[[#This Row],[vehicle_range_km]])</f>
        <v>253.78082191780823</v>
      </c>
      <c r="S1894">
        <f>(EV_DATA[[#This Row],[charging_stations]]/EV_DATA[[#This Row],[ev_sales_units]])*1000</f>
        <v>133.68053435580575</v>
      </c>
      <c r="T1894" t="s">
        <v>20</v>
      </c>
    </row>
    <row r="1895" spans="1:20" x14ac:dyDescent="0.3">
      <c r="A1895" t="s">
        <v>1938</v>
      </c>
      <c r="B1895" t="s">
        <v>39</v>
      </c>
      <c r="C1895" t="s">
        <v>40</v>
      </c>
      <c r="D1895" t="s">
        <v>18</v>
      </c>
      <c r="E1895" t="s">
        <v>19</v>
      </c>
      <c r="F1895">
        <v>213279</v>
      </c>
      <c r="G1895">
        <v>85</v>
      </c>
      <c r="H1895">
        <v>339</v>
      </c>
      <c r="I1895">
        <v>2.48</v>
      </c>
      <c r="J1895">
        <v>67198</v>
      </c>
      <c r="K1895">
        <v>81354</v>
      </c>
      <c r="L1895">
        <v>15.3</v>
      </c>
      <c r="M1895">
        <v>13.4</v>
      </c>
      <c r="N1895">
        <v>281.8</v>
      </c>
      <c r="O1895">
        <v>2026</v>
      </c>
      <c r="P1895">
        <f>EV_DATA[[#This Row],[avg_ev_price_usd]]*EV_DATA[[#This Row],[ev_sales_units]]</f>
        <v>17351099766</v>
      </c>
      <c r="Q1895">
        <f>(EV_DATA[[#This Row],[vehicle_range_km]]/EV_DATA[[#This Row],[battery_capacity_kwh]])</f>
        <v>3.9882352941176471</v>
      </c>
      <c r="R1895">
        <f>(EV_DATA[[#This Row],[avg_ev_price_usd]]/EV_DATA[[#This Row],[vehicle_range_km]])</f>
        <v>239.98230088495575</v>
      </c>
      <c r="S1895">
        <f>(EV_DATA[[#This Row],[charging_stations]]/EV_DATA[[#This Row],[ev_sales_units]])*1000</f>
        <v>315.07086961210433</v>
      </c>
      <c r="T1895" t="s">
        <v>34</v>
      </c>
    </row>
    <row r="1896" spans="1:20" x14ac:dyDescent="0.3">
      <c r="A1896" t="s">
        <v>1939</v>
      </c>
      <c r="B1896" t="s">
        <v>42</v>
      </c>
      <c r="C1896" t="s">
        <v>17</v>
      </c>
      <c r="D1896" t="s">
        <v>18</v>
      </c>
      <c r="E1896" t="s">
        <v>19</v>
      </c>
      <c r="F1896">
        <v>100537</v>
      </c>
      <c r="G1896">
        <v>76</v>
      </c>
      <c r="H1896">
        <v>353</v>
      </c>
      <c r="I1896">
        <v>2.98</v>
      </c>
      <c r="J1896">
        <v>84253</v>
      </c>
      <c r="K1896">
        <v>30633</v>
      </c>
      <c r="L1896">
        <v>20.399999999999999</v>
      </c>
      <c r="M1896">
        <v>29.8</v>
      </c>
      <c r="N1896">
        <v>273.60000000000002</v>
      </c>
      <c r="O1896">
        <v>2026</v>
      </c>
      <c r="P1896">
        <f>EV_DATA[[#This Row],[avg_ev_price_usd]]*EV_DATA[[#This Row],[ev_sales_units]]</f>
        <v>3079749921</v>
      </c>
      <c r="Q1896">
        <f>(EV_DATA[[#This Row],[vehicle_range_km]]/EV_DATA[[#This Row],[battery_capacity_kwh]])</f>
        <v>4.6447368421052628</v>
      </c>
      <c r="R1896">
        <f>(EV_DATA[[#This Row],[avg_ev_price_usd]]/EV_DATA[[#This Row],[vehicle_range_km]])</f>
        <v>86.779036827195469</v>
      </c>
      <c r="S1896">
        <f>(EV_DATA[[#This Row],[charging_stations]]/EV_DATA[[#This Row],[ev_sales_units]])*1000</f>
        <v>838.02978008096522</v>
      </c>
      <c r="T1896" t="s">
        <v>20</v>
      </c>
    </row>
    <row r="1897" spans="1:20" x14ac:dyDescent="0.3">
      <c r="A1897" t="s">
        <v>1940</v>
      </c>
      <c r="B1897" t="s">
        <v>16</v>
      </c>
      <c r="C1897" t="s">
        <v>17</v>
      </c>
      <c r="D1897" t="s">
        <v>36</v>
      </c>
      <c r="E1897" t="s">
        <v>33</v>
      </c>
      <c r="F1897">
        <v>651700</v>
      </c>
      <c r="G1897">
        <v>82</v>
      </c>
      <c r="H1897">
        <v>344</v>
      </c>
      <c r="I1897">
        <v>2.99</v>
      </c>
      <c r="J1897">
        <v>91233</v>
      </c>
      <c r="K1897">
        <v>81433</v>
      </c>
      <c r="L1897">
        <v>17.7</v>
      </c>
      <c r="M1897">
        <v>62.7</v>
      </c>
      <c r="N1897">
        <v>19.100000000000001</v>
      </c>
      <c r="O1897">
        <v>2026</v>
      </c>
      <c r="P1897">
        <f>EV_DATA[[#This Row],[avg_ev_price_usd]]*EV_DATA[[#This Row],[ev_sales_units]]</f>
        <v>53069886100</v>
      </c>
      <c r="Q1897">
        <f>(EV_DATA[[#This Row],[vehicle_range_km]]/EV_DATA[[#This Row],[battery_capacity_kwh]])</f>
        <v>4.1951219512195124</v>
      </c>
      <c r="R1897">
        <f>(EV_DATA[[#This Row],[avg_ev_price_usd]]/EV_DATA[[#This Row],[vehicle_range_km]])</f>
        <v>236.72383720930233</v>
      </c>
      <c r="S1897">
        <f>(EV_DATA[[#This Row],[charging_stations]]/EV_DATA[[#This Row],[ev_sales_units]])*1000</f>
        <v>139.99232775817094</v>
      </c>
      <c r="T1897" t="s">
        <v>20</v>
      </c>
    </row>
    <row r="1898" spans="1:20" x14ac:dyDescent="0.3">
      <c r="A1898" t="s">
        <v>1941</v>
      </c>
      <c r="B1898" t="s">
        <v>42</v>
      </c>
      <c r="C1898" t="s">
        <v>17</v>
      </c>
      <c r="D1898" t="s">
        <v>72</v>
      </c>
      <c r="E1898" t="s">
        <v>33</v>
      </c>
      <c r="F1898">
        <v>472096</v>
      </c>
      <c r="G1898">
        <v>95</v>
      </c>
      <c r="H1898">
        <v>290</v>
      </c>
      <c r="I1898">
        <v>1.65</v>
      </c>
      <c r="J1898">
        <v>137552</v>
      </c>
      <c r="K1898">
        <v>26680</v>
      </c>
      <c r="L1898">
        <v>20.100000000000001</v>
      </c>
      <c r="M1898">
        <v>20.2</v>
      </c>
      <c r="N1898">
        <v>194.6</v>
      </c>
      <c r="O1898">
        <v>2026</v>
      </c>
      <c r="P1898">
        <f>EV_DATA[[#This Row],[avg_ev_price_usd]]*EV_DATA[[#This Row],[ev_sales_units]]</f>
        <v>12595521280</v>
      </c>
      <c r="Q1898">
        <f>(EV_DATA[[#This Row],[vehicle_range_km]]/EV_DATA[[#This Row],[battery_capacity_kwh]])</f>
        <v>3.0526315789473686</v>
      </c>
      <c r="R1898">
        <f>(EV_DATA[[#This Row],[avg_ev_price_usd]]/EV_DATA[[#This Row],[vehicle_range_km]])</f>
        <v>92</v>
      </c>
      <c r="S1898">
        <f>(EV_DATA[[#This Row],[charging_stations]]/EV_DATA[[#This Row],[ev_sales_units]])*1000</f>
        <v>291.36446824374701</v>
      </c>
      <c r="T1898" t="s">
        <v>20</v>
      </c>
    </row>
    <row r="1899" spans="1:20" x14ac:dyDescent="0.3">
      <c r="A1899" t="s">
        <v>1942</v>
      </c>
      <c r="B1899" t="s">
        <v>39</v>
      </c>
      <c r="C1899" t="s">
        <v>40</v>
      </c>
      <c r="D1899" t="s">
        <v>43</v>
      </c>
      <c r="E1899" t="s">
        <v>19</v>
      </c>
      <c r="F1899">
        <v>332871</v>
      </c>
      <c r="G1899">
        <v>69</v>
      </c>
      <c r="H1899">
        <v>420</v>
      </c>
      <c r="I1899">
        <v>0.85</v>
      </c>
      <c r="J1899">
        <v>139505</v>
      </c>
      <c r="K1899">
        <v>45805</v>
      </c>
      <c r="L1899">
        <v>22.8</v>
      </c>
      <c r="M1899">
        <v>29.6</v>
      </c>
      <c r="N1899">
        <v>259.39999999999998</v>
      </c>
      <c r="O1899">
        <v>2026</v>
      </c>
      <c r="P1899">
        <f>EV_DATA[[#This Row],[avg_ev_price_usd]]*EV_DATA[[#This Row],[ev_sales_units]]</f>
        <v>15247156155</v>
      </c>
      <c r="Q1899">
        <f>(EV_DATA[[#This Row],[vehicle_range_km]]/EV_DATA[[#This Row],[battery_capacity_kwh]])</f>
        <v>6.0869565217391308</v>
      </c>
      <c r="R1899">
        <f>(EV_DATA[[#This Row],[avg_ev_price_usd]]/EV_DATA[[#This Row],[vehicle_range_km]])</f>
        <v>109.05952380952381</v>
      </c>
      <c r="S1899">
        <f>(EV_DATA[[#This Row],[charging_stations]]/EV_DATA[[#This Row],[ev_sales_units]])*1000</f>
        <v>419.09628654944407</v>
      </c>
      <c r="T1899" t="s">
        <v>20</v>
      </c>
    </row>
    <row r="1900" spans="1:20" x14ac:dyDescent="0.3">
      <c r="A1900" t="s">
        <v>1943</v>
      </c>
      <c r="B1900" t="s">
        <v>61</v>
      </c>
      <c r="C1900" t="s">
        <v>40</v>
      </c>
      <c r="D1900" t="s">
        <v>45</v>
      </c>
      <c r="E1900" t="s">
        <v>19</v>
      </c>
      <c r="F1900">
        <v>636940</v>
      </c>
      <c r="G1900">
        <v>96</v>
      </c>
      <c r="H1900">
        <v>282</v>
      </c>
      <c r="I1900">
        <v>2.48</v>
      </c>
      <c r="J1900">
        <v>63035</v>
      </c>
      <c r="K1900">
        <v>37412</v>
      </c>
      <c r="L1900">
        <v>14.6</v>
      </c>
      <c r="M1900">
        <v>61.3</v>
      </c>
      <c r="N1900">
        <v>68.400000000000006</v>
      </c>
      <c r="O1900">
        <v>2026</v>
      </c>
      <c r="P1900">
        <f>EV_DATA[[#This Row],[avg_ev_price_usd]]*EV_DATA[[#This Row],[ev_sales_units]]</f>
        <v>23829199280</v>
      </c>
      <c r="Q1900">
        <f>(EV_DATA[[#This Row],[vehicle_range_km]]/EV_DATA[[#This Row],[battery_capacity_kwh]])</f>
        <v>2.9375</v>
      </c>
      <c r="R1900">
        <f>(EV_DATA[[#This Row],[avg_ev_price_usd]]/EV_DATA[[#This Row],[vehicle_range_km]])</f>
        <v>132.66666666666666</v>
      </c>
      <c r="S1900">
        <f>(EV_DATA[[#This Row],[charging_stations]]/EV_DATA[[#This Row],[ev_sales_units]])*1000</f>
        <v>98.965365654535745</v>
      </c>
      <c r="T1900" t="s">
        <v>20</v>
      </c>
    </row>
    <row r="1901" spans="1:20" x14ac:dyDescent="0.3">
      <c r="A1901" t="s">
        <v>1944</v>
      </c>
      <c r="B1901" t="s">
        <v>55</v>
      </c>
      <c r="C1901" t="s">
        <v>40</v>
      </c>
      <c r="D1901" t="s">
        <v>24</v>
      </c>
      <c r="E1901" t="s">
        <v>19</v>
      </c>
      <c r="F1901">
        <v>862162</v>
      </c>
      <c r="G1901">
        <v>104</v>
      </c>
      <c r="H1901">
        <v>598</v>
      </c>
      <c r="I1901">
        <v>0.62</v>
      </c>
      <c r="J1901">
        <v>146340</v>
      </c>
      <c r="K1901">
        <v>81313</v>
      </c>
      <c r="L1901">
        <v>24.6</v>
      </c>
      <c r="M1901">
        <v>64.900000000000006</v>
      </c>
      <c r="N1901">
        <v>230.8</v>
      </c>
      <c r="O1901">
        <v>2026</v>
      </c>
      <c r="P1901">
        <f>EV_DATA[[#This Row],[avg_ev_price_usd]]*EV_DATA[[#This Row],[ev_sales_units]]</f>
        <v>70104978706</v>
      </c>
      <c r="Q1901">
        <f>(EV_DATA[[#This Row],[vehicle_range_km]]/EV_DATA[[#This Row],[battery_capacity_kwh]])</f>
        <v>5.75</v>
      </c>
      <c r="R1901">
        <f>(EV_DATA[[#This Row],[avg_ev_price_usd]]/EV_DATA[[#This Row],[vehicle_range_km]])</f>
        <v>135.97491638795987</v>
      </c>
      <c r="S1901">
        <f>(EV_DATA[[#This Row],[charging_stations]]/EV_DATA[[#This Row],[ev_sales_units]])*1000</f>
        <v>169.73608208202171</v>
      </c>
      <c r="T1901" t="s">
        <v>34</v>
      </c>
    </row>
    <row r="1902" spans="1:20" x14ac:dyDescent="0.3">
      <c r="A1902" t="s">
        <v>1945</v>
      </c>
      <c r="B1902" t="s">
        <v>66</v>
      </c>
      <c r="C1902" t="s">
        <v>17</v>
      </c>
      <c r="D1902" t="s">
        <v>18</v>
      </c>
      <c r="E1902" t="s">
        <v>33</v>
      </c>
      <c r="F1902">
        <v>385844</v>
      </c>
      <c r="G1902">
        <v>67</v>
      </c>
      <c r="H1902">
        <v>330</v>
      </c>
      <c r="I1902">
        <v>0.94</v>
      </c>
      <c r="J1902">
        <v>45616</v>
      </c>
      <c r="K1902">
        <v>77081</v>
      </c>
      <c r="L1902">
        <v>12.6</v>
      </c>
      <c r="M1902">
        <v>41</v>
      </c>
      <c r="N1902">
        <v>57.3</v>
      </c>
      <c r="O1902">
        <v>2026</v>
      </c>
      <c r="P1902">
        <f>EV_DATA[[#This Row],[avg_ev_price_usd]]*EV_DATA[[#This Row],[ev_sales_units]]</f>
        <v>29741241364</v>
      </c>
      <c r="Q1902">
        <f>(EV_DATA[[#This Row],[vehicle_range_km]]/EV_DATA[[#This Row],[battery_capacity_kwh]])</f>
        <v>4.9253731343283578</v>
      </c>
      <c r="R1902">
        <f>(EV_DATA[[#This Row],[avg_ev_price_usd]]/EV_DATA[[#This Row],[vehicle_range_km]])</f>
        <v>233.57878787878789</v>
      </c>
      <c r="S1902">
        <f>(EV_DATA[[#This Row],[charging_stations]]/EV_DATA[[#This Row],[ev_sales_units]])*1000</f>
        <v>118.22394542872249</v>
      </c>
      <c r="T1902" t="s">
        <v>34</v>
      </c>
    </row>
    <row r="1903" spans="1:20" x14ac:dyDescent="0.3">
      <c r="A1903" t="s">
        <v>1946</v>
      </c>
      <c r="B1903" t="s">
        <v>39</v>
      </c>
      <c r="C1903" t="s">
        <v>40</v>
      </c>
      <c r="D1903" t="s">
        <v>58</v>
      </c>
      <c r="E1903" t="s">
        <v>33</v>
      </c>
      <c r="F1903">
        <v>440128</v>
      </c>
      <c r="G1903">
        <v>120</v>
      </c>
      <c r="H1903">
        <v>417</v>
      </c>
      <c r="I1903">
        <v>2.57</v>
      </c>
      <c r="J1903">
        <v>130015</v>
      </c>
      <c r="K1903">
        <v>69598</v>
      </c>
      <c r="L1903">
        <v>18.2</v>
      </c>
      <c r="M1903">
        <v>8</v>
      </c>
      <c r="N1903">
        <v>179.9</v>
      </c>
      <c r="O1903">
        <v>2026</v>
      </c>
      <c r="P1903">
        <f>EV_DATA[[#This Row],[avg_ev_price_usd]]*EV_DATA[[#This Row],[ev_sales_units]]</f>
        <v>30632028544</v>
      </c>
      <c r="Q1903">
        <f>(EV_DATA[[#This Row],[vehicle_range_km]]/EV_DATA[[#This Row],[battery_capacity_kwh]])</f>
        <v>3.4750000000000001</v>
      </c>
      <c r="R1903">
        <f>(EV_DATA[[#This Row],[avg_ev_price_usd]]/EV_DATA[[#This Row],[vehicle_range_km]])</f>
        <v>166.90167865707434</v>
      </c>
      <c r="S1903">
        <f>(EV_DATA[[#This Row],[charging_stations]]/EV_DATA[[#This Row],[ev_sales_units]])*1000</f>
        <v>295.40270103242693</v>
      </c>
      <c r="T1903" t="s">
        <v>34</v>
      </c>
    </row>
    <row r="1904" spans="1:20" x14ac:dyDescent="0.3">
      <c r="A1904" t="s">
        <v>1947</v>
      </c>
      <c r="B1904" t="s">
        <v>22</v>
      </c>
      <c r="C1904" t="s">
        <v>23</v>
      </c>
      <c r="D1904" t="s">
        <v>24</v>
      </c>
      <c r="E1904" t="s">
        <v>33</v>
      </c>
      <c r="F1904">
        <v>443146</v>
      </c>
      <c r="G1904">
        <v>95</v>
      </c>
      <c r="H1904">
        <v>321</v>
      </c>
      <c r="I1904">
        <v>0.85</v>
      </c>
      <c r="J1904">
        <v>122678</v>
      </c>
      <c r="K1904">
        <v>67114</v>
      </c>
      <c r="L1904">
        <v>18</v>
      </c>
      <c r="M1904">
        <v>36.5</v>
      </c>
      <c r="N1904">
        <v>247.1</v>
      </c>
      <c r="O1904">
        <v>2026</v>
      </c>
      <c r="P1904">
        <f>EV_DATA[[#This Row],[avg_ev_price_usd]]*EV_DATA[[#This Row],[ev_sales_units]]</f>
        <v>29741300644</v>
      </c>
      <c r="Q1904">
        <f>(EV_DATA[[#This Row],[vehicle_range_km]]/EV_DATA[[#This Row],[battery_capacity_kwh]])</f>
        <v>3.3789473684210525</v>
      </c>
      <c r="R1904">
        <f>(EV_DATA[[#This Row],[avg_ev_price_usd]]/EV_DATA[[#This Row],[vehicle_range_km]])</f>
        <v>209.0778816199377</v>
      </c>
      <c r="S1904">
        <f>(EV_DATA[[#This Row],[charging_stations]]/EV_DATA[[#This Row],[ev_sales_units]])*1000</f>
        <v>276.83427132367211</v>
      </c>
      <c r="T1904" t="s">
        <v>34</v>
      </c>
    </row>
    <row r="1905" spans="1:20" x14ac:dyDescent="0.3">
      <c r="A1905" t="s">
        <v>1948</v>
      </c>
      <c r="B1905" t="s">
        <v>66</v>
      </c>
      <c r="C1905" t="s">
        <v>17</v>
      </c>
      <c r="D1905" t="s">
        <v>24</v>
      </c>
      <c r="E1905" t="s">
        <v>25</v>
      </c>
      <c r="F1905">
        <v>644537</v>
      </c>
      <c r="G1905">
        <v>99</v>
      </c>
      <c r="H1905">
        <v>323</v>
      </c>
      <c r="I1905">
        <v>2.63</v>
      </c>
      <c r="J1905">
        <v>181382</v>
      </c>
      <c r="K1905">
        <v>31624</v>
      </c>
      <c r="L1905">
        <v>15.2</v>
      </c>
      <c r="M1905">
        <v>45.9</v>
      </c>
      <c r="N1905">
        <v>182.7</v>
      </c>
      <c r="O1905">
        <v>2026</v>
      </c>
      <c r="P1905">
        <f>EV_DATA[[#This Row],[avg_ev_price_usd]]*EV_DATA[[#This Row],[ev_sales_units]]</f>
        <v>20382838088</v>
      </c>
      <c r="Q1905">
        <f>(EV_DATA[[#This Row],[vehicle_range_km]]/EV_DATA[[#This Row],[battery_capacity_kwh]])</f>
        <v>3.2626262626262625</v>
      </c>
      <c r="R1905">
        <f>(EV_DATA[[#This Row],[avg_ev_price_usd]]/EV_DATA[[#This Row],[vehicle_range_km]])</f>
        <v>97.907120743034056</v>
      </c>
      <c r="S1905">
        <f>(EV_DATA[[#This Row],[charging_stations]]/EV_DATA[[#This Row],[ev_sales_units]])*1000</f>
        <v>281.4144106544698</v>
      </c>
      <c r="T1905" t="s">
        <v>34</v>
      </c>
    </row>
    <row r="1906" spans="1:20" x14ac:dyDescent="0.3">
      <c r="A1906" t="s">
        <v>1949</v>
      </c>
      <c r="B1906" t="s">
        <v>27</v>
      </c>
      <c r="C1906" t="s">
        <v>28</v>
      </c>
      <c r="D1906" t="s">
        <v>18</v>
      </c>
      <c r="E1906" t="s">
        <v>25</v>
      </c>
      <c r="F1906">
        <v>589880</v>
      </c>
      <c r="G1906">
        <v>115</v>
      </c>
      <c r="H1906">
        <v>509</v>
      </c>
      <c r="I1906">
        <v>0.56999999999999995</v>
      </c>
      <c r="J1906">
        <v>175445</v>
      </c>
      <c r="K1906">
        <v>40145</v>
      </c>
      <c r="L1906">
        <v>16.3</v>
      </c>
      <c r="M1906">
        <v>21.4</v>
      </c>
      <c r="N1906">
        <v>37.6</v>
      </c>
      <c r="O1906">
        <v>2026</v>
      </c>
      <c r="P1906">
        <f>EV_DATA[[#This Row],[avg_ev_price_usd]]*EV_DATA[[#This Row],[ev_sales_units]]</f>
        <v>23680732600</v>
      </c>
      <c r="Q1906">
        <f>(EV_DATA[[#This Row],[vehicle_range_km]]/EV_DATA[[#This Row],[battery_capacity_kwh]])</f>
        <v>4.4260869565217389</v>
      </c>
      <c r="R1906">
        <f>(EV_DATA[[#This Row],[avg_ev_price_usd]]/EV_DATA[[#This Row],[vehicle_range_km]])</f>
        <v>78.870333988212181</v>
      </c>
      <c r="S1906">
        <f>(EV_DATA[[#This Row],[charging_stations]]/EV_DATA[[#This Row],[ev_sales_units]])*1000</f>
        <v>297.42489997965686</v>
      </c>
      <c r="T1906" t="s">
        <v>34</v>
      </c>
    </row>
    <row r="1907" spans="1:20" x14ac:dyDescent="0.3">
      <c r="A1907" t="s">
        <v>1950</v>
      </c>
      <c r="B1907" t="s">
        <v>66</v>
      </c>
      <c r="C1907" t="s">
        <v>17</v>
      </c>
      <c r="D1907" t="s">
        <v>18</v>
      </c>
      <c r="E1907" t="s">
        <v>25</v>
      </c>
      <c r="F1907">
        <v>641464</v>
      </c>
      <c r="G1907">
        <v>64</v>
      </c>
      <c r="H1907">
        <v>270</v>
      </c>
      <c r="I1907">
        <v>1.0900000000000001</v>
      </c>
      <c r="J1907">
        <v>190759</v>
      </c>
      <c r="K1907">
        <v>83979</v>
      </c>
      <c r="L1907">
        <v>17.399999999999999</v>
      </c>
      <c r="M1907">
        <v>38.6</v>
      </c>
      <c r="N1907">
        <v>166.2</v>
      </c>
      <c r="O1907">
        <v>2026</v>
      </c>
      <c r="P1907">
        <f>EV_DATA[[#This Row],[avg_ev_price_usd]]*EV_DATA[[#This Row],[ev_sales_units]]</f>
        <v>53869505256</v>
      </c>
      <c r="Q1907">
        <f>(EV_DATA[[#This Row],[vehicle_range_km]]/EV_DATA[[#This Row],[battery_capacity_kwh]])</f>
        <v>4.21875</v>
      </c>
      <c r="R1907">
        <f>(EV_DATA[[#This Row],[avg_ev_price_usd]]/EV_DATA[[#This Row],[vehicle_range_km]])</f>
        <v>311.03333333333336</v>
      </c>
      <c r="S1907">
        <f>(EV_DATA[[#This Row],[charging_stations]]/EV_DATA[[#This Row],[ev_sales_units]])*1000</f>
        <v>297.38067919633835</v>
      </c>
      <c r="T1907" t="s">
        <v>20</v>
      </c>
    </row>
    <row r="1908" spans="1:20" x14ac:dyDescent="0.3">
      <c r="A1908" t="s">
        <v>1951</v>
      </c>
      <c r="B1908" t="s">
        <v>22</v>
      </c>
      <c r="C1908" t="s">
        <v>23</v>
      </c>
      <c r="D1908" t="s">
        <v>43</v>
      </c>
      <c r="E1908" t="s">
        <v>37</v>
      </c>
      <c r="F1908">
        <v>873162</v>
      </c>
      <c r="G1908">
        <v>117</v>
      </c>
      <c r="H1908">
        <v>318</v>
      </c>
      <c r="I1908">
        <v>1.96</v>
      </c>
      <c r="J1908">
        <v>166614</v>
      </c>
      <c r="K1908">
        <v>76374</v>
      </c>
      <c r="L1908">
        <v>12.1</v>
      </c>
      <c r="M1908">
        <v>58.7</v>
      </c>
      <c r="N1908">
        <v>206.2</v>
      </c>
      <c r="O1908">
        <v>2026</v>
      </c>
      <c r="P1908">
        <f>EV_DATA[[#This Row],[avg_ev_price_usd]]*EV_DATA[[#This Row],[ev_sales_units]]</f>
        <v>66686874588</v>
      </c>
      <c r="Q1908">
        <f>(EV_DATA[[#This Row],[vehicle_range_km]]/EV_DATA[[#This Row],[battery_capacity_kwh]])</f>
        <v>2.7179487179487181</v>
      </c>
      <c r="R1908">
        <f>(EV_DATA[[#This Row],[avg_ev_price_usd]]/EV_DATA[[#This Row],[vehicle_range_km]])</f>
        <v>240.16981132075472</v>
      </c>
      <c r="S1908">
        <f>(EV_DATA[[#This Row],[charging_stations]]/EV_DATA[[#This Row],[ev_sales_units]])*1000</f>
        <v>190.816824369361</v>
      </c>
      <c r="T1908" t="s">
        <v>20</v>
      </c>
    </row>
    <row r="1909" spans="1:20" x14ac:dyDescent="0.3">
      <c r="A1909" t="s">
        <v>1952</v>
      </c>
      <c r="B1909" t="s">
        <v>27</v>
      </c>
      <c r="C1909" t="s">
        <v>28</v>
      </c>
      <c r="D1909" t="s">
        <v>31</v>
      </c>
      <c r="E1909" t="s">
        <v>33</v>
      </c>
      <c r="F1909">
        <v>687845</v>
      </c>
      <c r="G1909">
        <v>55</v>
      </c>
      <c r="H1909">
        <v>599</v>
      </c>
      <c r="I1909">
        <v>2.39</v>
      </c>
      <c r="J1909">
        <v>57595</v>
      </c>
      <c r="K1909">
        <v>70529</v>
      </c>
      <c r="L1909">
        <v>20.2</v>
      </c>
      <c r="M1909">
        <v>23.1</v>
      </c>
      <c r="N1909">
        <v>191.1</v>
      </c>
      <c r="O1909">
        <v>2026</v>
      </c>
      <c r="P1909">
        <f>EV_DATA[[#This Row],[avg_ev_price_usd]]*EV_DATA[[#This Row],[ev_sales_units]]</f>
        <v>48513020005</v>
      </c>
      <c r="Q1909">
        <f>(EV_DATA[[#This Row],[vehicle_range_km]]/EV_DATA[[#This Row],[battery_capacity_kwh]])</f>
        <v>10.890909090909091</v>
      </c>
      <c r="R1909">
        <f>(EV_DATA[[#This Row],[avg_ev_price_usd]]/EV_DATA[[#This Row],[vehicle_range_km]])</f>
        <v>117.74457429048414</v>
      </c>
      <c r="S1909">
        <f>(EV_DATA[[#This Row],[charging_stations]]/EV_DATA[[#This Row],[ev_sales_units]])*1000</f>
        <v>83.732526950112316</v>
      </c>
      <c r="T1909" t="s">
        <v>34</v>
      </c>
    </row>
    <row r="1910" spans="1:20" x14ac:dyDescent="0.3">
      <c r="A1910" t="s">
        <v>1953</v>
      </c>
      <c r="B1910" t="s">
        <v>39</v>
      </c>
      <c r="C1910" t="s">
        <v>40</v>
      </c>
      <c r="D1910" t="s">
        <v>72</v>
      </c>
      <c r="E1910" t="s">
        <v>19</v>
      </c>
      <c r="F1910">
        <v>132400</v>
      </c>
      <c r="G1910">
        <v>92</v>
      </c>
      <c r="H1910">
        <v>528</v>
      </c>
      <c r="I1910">
        <v>2.17</v>
      </c>
      <c r="J1910">
        <v>41960</v>
      </c>
      <c r="K1910">
        <v>78421</v>
      </c>
      <c r="L1910">
        <v>13.2</v>
      </c>
      <c r="M1910">
        <v>49.5</v>
      </c>
      <c r="N1910">
        <v>223.6</v>
      </c>
      <c r="O1910">
        <v>2026</v>
      </c>
      <c r="P1910">
        <f>EV_DATA[[#This Row],[avg_ev_price_usd]]*EV_DATA[[#This Row],[ev_sales_units]]</f>
        <v>10382940400</v>
      </c>
      <c r="Q1910">
        <f>(EV_DATA[[#This Row],[vehicle_range_km]]/EV_DATA[[#This Row],[battery_capacity_kwh]])</f>
        <v>5.7391304347826084</v>
      </c>
      <c r="R1910">
        <f>(EV_DATA[[#This Row],[avg_ev_price_usd]]/EV_DATA[[#This Row],[vehicle_range_km]])</f>
        <v>148.52462121212122</v>
      </c>
      <c r="S1910">
        <f>(EV_DATA[[#This Row],[charging_stations]]/EV_DATA[[#This Row],[ev_sales_units]])*1000</f>
        <v>316.91842900302112</v>
      </c>
      <c r="T1910" t="s">
        <v>34</v>
      </c>
    </row>
    <row r="1911" spans="1:20" x14ac:dyDescent="0.3">
      <c r="A1911" t="s">
        <v>1954</v>
      </c>
      <c r="B1911" t="s">
        <v>52</v>
      </c>
      <c r="C1911" t="s">
        <v>40</v>
      </c>
      <c r="D1911" t="s">
        <v>36</v>
      </c>
      <c r="E1911" t="s">
        <v>37</v>
      </c>
      <c r="F1911">
        <v>240494</v>
      </c>
      <c r="G1911">
        <v>80</v>
      </c>
      <c r="H1911">
        <v>415</v>
      </c>
      <c r="I1911">
        <v>0.67</v>
      </c>
      <c r="J1911">
        <v>38544</v>
      </c>
      <c r="K1911">
        <v>76261</v>
      </c>
      <c r="L1911">
        <v>19.5</v>
      </c>
      <c r="M1911">
        <v>32.1</v>
      </c>
      <c r="N1911">
        <v>258.3</v>
      </c>
      <c r="O1911">
        <v>2026</v>
      </c>
      <c r="P1911">
        <f>EV_DATA[[#This Row],[avg_ev_price_usd]]*EV_DATA[[#This Row],[ev_sales_units]]</f>
        <v>18340312934</v>
      </c>
      <c r="Q1911">
        <f>(EV_DATA[[#This Row],[vehicle_range_km]]/EV_DATA[[#This Row],[battery_capacity_kwh]])</f>
        <v>5.1875</v>
      </c>
      <c r="R1911">
        <f>(EV_DATA[[#This Row],[avg_ev_price_usd]]/EV_DATA[[#This Row],[vehicle_range_km]])</f>
        <v>183.76144578313253</v>
      </c>
      <c r="S1911">
        <f>(EV_DATA[[#This Row],[charging_stations]]/EV_DATA[[#This Row],[ev_sales_units]])*1000</f>
        <v>160.27011068883215</v>
      </c>
      <c r="T1911" t="s">
        <v>20</v>
      </c>
    </row>
    <row r="1912" spans="1:20" x14ac:dyDescent="0.3">
      <c r="A1912" t="s">
        <v>1955</v>
      </c>
      <c r="B1912" t="s">
        <v>16</v>
      </c>
      <c r="C1912" t="s">
        <v>17</v>
      </c>
      <c r="D1912" t="s">
        <v>43</v>
      </c>
      <c r="E1912" t="s">
        <v>25</v>
      </c>
      <c r="F1912">
        <v>701387</v>
      </c>
      <c r="G1912">
        <v>71</v>
      </c>
      <c r="H1912">
        <v>598</v>
      </c>
      <c r="I1912">
        <v>0.94</v>
      </c>
      <c r="J1912">
        <v>30974</v>
      </c>
      <c r="K1912">
        <v>58674</v>
      </c>
      <c r="L1912">
        <v>12.9</v>
      </c>
      <c r="M1912">
        <v>28.9</v>
      </c>
      <c r="N1912">
        <v>213.4</v>
      </c>
      <c r="O1912">
        <v>2026</v>
      </c>
      <c r="P1912">
        <f>EV_DATA[[#This Row],[avg_ev_price_usd]]*EV_DATA[[#This Row],[ev_sales_units]]</f>
        <v>41153180838</v>
      </c>
      <c r="Q1912">
        <f>(EV_DATA[[#This Row],[vehicle_range_km]]/EV_DATA[[#This Row],[battery_capacity_kwh]])</f>
        <v>8.422535211267606</v>
      </c>
      <c r="R1912">
        <f>(EV_DATA[[#This Row],[avg_ev_price_usd]]/EV_DATA[[#This Row],[vehicle_range_km]])</f>
        <v>98.11705685618729</v>
      </c>
      <c r="S1912">
        <f>(EV_DATA[[#This Row],[charging_stations]]/EV_DATA[[#This Row],[ev_sales_units]])*1000</f>
        <v>44.161069423870131</v>
      </c>
      <c r="T1912" t="s">
        <v>34</v>
      </c>
    </row>
    <row r="1913" spans="1:20" x14ac:dyDescent="0.3">
      <c r="A1913" t="s">
        <v>1956</v>
      </c>
      <c r="B1913" t="s">
        <v>22</v>
      </c>
      <c r="C1913" t="s">
        <v>23</v>
      </c>
      <c r="D1913" t="s">
        <v>24</v>
      </c>
      <c r="E1913" t="s">
        <v>33</v>
      </c>
      <c r="F1913">
        <v>724416</v>
      </c>
      <c r="G1913">
        <v>111</v>
      </c>
      <c r="H1913">
        <v>476</v>
      </c>
      <c r="I1913">
        <v>2.58</v>
      </c>
      <c r="J1913">
        <v>142953</v>
      </c>
      <c r="K1913">
        <v>72196</v>
      </c>
      <c r="L1913">
        <v>15.9</v>
      </c>
      <c r="M1913">
        <v>24.8</v>
      </c>
      <c r="N1913">
        <v>218.2</v>
      </c>
      <c r="O1913">
        <v>2026</v>
      </c>
      <c r="P1913">
        <f>EV_DATA[[#This Row],[avg_ev_price_usd]]*EV_DATA[[#This Row],[ev_sales_units]]</f>
        <v>52299937536</v>
      </c>
      <c r="Q1913">
        <f>(EV_DATA[[#This Row],[vehicle_range_km]]/EV_DATA[[#This Row],[battery_capacity_kwh]])</f>
        <v>4.288288288288288</v>
      </c>
      <c r="R1913">
        <f>(EV_DATA[[#This Row],[avg_ev_price_usd]]/EV_DATA[[#This Row],[vehicle_range_km]])</f>
        <v>151.67226890756302</v>
      </c>
      <c r="S1913">
        <f>(EV_DATA[[#This Row],[charging_stations]]/EV_DATA[[#This Row],[ev_sales_units]])*1000</f>
        <v>197.33550887887623</v>
      </c>
      <c r="T1913" t="s">
        <v>34</v>
      </c>
    </row>
    <row r="1914" spans="1:20" x14ac:dyDescent="0.3">
      <c r="A1914" t="s">
        <v>1957</v>
      </c>
      <c r="B1914" t="s">
        <v>42</v>
      </c>
      <c r="C1914" t="s">
        <v>17</v>
      </c>
      <c r="D1914" t="s">
        <v>58</v>
      </c>
      <c r="E1914" t="s">
        <v>19</v>
      </c>
      <c r="F1914">
        <v>373100</v>
      </c>
      <c r="G1914">
        <v>76</v>
      </c>
      <c r="H1914">
        <v>511</v>
      </c>
      <c r="I1914">
        <v>2.77</v>
      </c>
      <c r="J1914">
        <v>150414</v>
      </c>
      <c r="K1914">
        <v>41525</v>
      </c>
      <c r="L1914">
        <v>19.100000000000001</v>
      </c>
      <c r="M1914">
        <v>34.700000000000003</v>
      </c>
      <c r="N1914">
        <v>274.39999999999998</v>
      </c>
      <c r="O1914">
        <v>2026</v>
      </c>
      <c r="P1914">
        <f>EV_DATA[[#This Row],[avg_ev_price_usd]]*EV_DATA[[#This Row],[ev_sales_units]]</f>
        <v>15492977500</v>
      </c>
      <c r="Q1914">
        <f>(EV_DATA[[#This Row],[vehicle_range_km]]/EV_DATA[[#This Row],[battery_capacity_kwh]])</f>
        <v>6.7236842105263159</v>
      </c>
      <c r="R1914">
        <f>(EV_DATA[[#This Row],[avg_ev_price_usd]]/EV_DATA[[#This Row],[vehicle_range_km]])</f>
        <v>81.262230919765173</v>
      </c>
      <c r="S1914">
        <f>(EV_DATA[[#This Row],[charging_stations]]/EV_DATA[[#This Row],[ev_sales_units]])*1000</f>
        <v>403.1466094880729</v>
      </c>
      <c r="T1914" t="s">
        <v>20</v>
      </c>
    </row>
    <row r="1915" spans="1:20" x14ac:dyDescent="0.3">
      <c r="A1915" t="s">
        <v>1958</v>
      </c>
      <c r="B1915" t="s">
        <v>42</v>
      </c>
      <c r="C1915" t="s">
        <v>17</v>
      </c>
      <c r="D1915" t="s">
        <v>72</v>
      </c>
      <c r="E1915" t="s">
        <v>25</v>
      </c>
      <c r="F1915">
        <v>58204</v>
      </c>
      <c r="G1915">
        <v>72</v>
      </c>
      <c r="H1915">
        <v>460</v>
      </c>
      <c r="I1915">
        <v>2.9</v>
      </c>
      <c r="J1915">
        <v>98072</v>
      </c>
      <c r="K1915">
        <v>50773</v>
      </c>
      <c r="L1915">
        <v>15.7</v>
      </c>
      <c r="M1915">
        <v>9.9</v>
      </c>
      <c r="N1915">
        <v>199.1</v>
      </c>
      <c r="O1915">
        <v>2026</v>
      </c>
      <c r="P1915">
        <f>EV_DATA[[#This Row],[avg_ev_price_usd]]*EV_DATA[[#This Row],[ev_sales_units]]</f>
        <v>2955191692</v>
      </c>
      <c r="Q1915">
        <f>(EV_DATA[[#This Row],[vehicle_range_km]]/EV_DATA[[#This Row],[battery_capacity_kwh]])</f>
        <v>6.3888888888888893</v>
      </c>
      <c r="R1915">
        <f>(EV_DATA[[#This Row],[avg_ev_price_usd]]/EV_DATA[[#This Row],[vehicle_range_km]])</f>
        <v>110.37608695652175</v>
      </c>
      <c r="S1915">
        <f>(EV_DATA[[#This Row],[charging_stations]]/EV_DATA[[#This Row],[ev_sales_units]])*1000</f>
        <v>1684.9701051474126</v>
      </c>
      <c r="T1915" t="s">
        <v>34</v>
      </c>
    </row>
    <row r="1916" spans="1:20" x14ac:dyDescent="0.3">
      <c r="A1916" t="s">
        <v>1959</v>
      </c>
      <c r="B1916" t="s">
        <v>27</v>
      </c>
      <c r="C1916" t="s">
        <v>28</v>
      </c>
      <c r="D1916" t="s">
        <v>43</v>
      </c>
      <c r="E1916" t="s">
        <v>33</v>
      </c>
      <c r="F1916">
        <v>16385</v>
      </c>
      <c r="G1916">
        <v>106</v>
      </c>
      <c r="H1916">
        <v>302</v>
      </c>
      <c r="I1916">
        <v>1.84</v>
      </c>
      <c r="J1916">
        <v>162215</v>
      </c>
      <c r="K1916">
        <v>61137</v>
      </c>
      <c r="L1916">
        <v>21.2</v>
      </c>
      <c r="M1916">
        <v>59.8</v>
      </c>
      <c r="N1916">
        <v>17.3</v>
      </c>
      <c r="O1916">
        <v>2026</v>
      </c>
      <c r="P1916">
        <f>EV_DATA[[#This Row],[avg_ev_price_usd]]*EV_DATA[[#This Row],[ev_sales_units]]</f>
        <v>1001729745</v>
      </c>
      <c r="Q1916">
        <f>(EV_DATA[[#This Row],[vehicle_range_km]]/EV_DATA[[#This Row],[battery_capacity_kwh]])</f>
        <v>2.8490566037735849</v>
      </c>
      <c r="R1916">
        <f>(EV_DATA[[#This Row],[avg_ev_price_usd]]/EV_DATA[[#This Row],[vehicle_range_km]])</f>
        <v>202.44039735099338</v>
      </c>
      <c r="S1916">
        <f>(EV_DATA[[#This Row],[charging_stations]]/EV_DATA[[#This Row],[ev_sales_units]])*1000</f>
        <v>9900.2136100091557</v>
      </c>
      <c r="T1916" t="s">
        <v>20</v>
      </c>
    </row>
    <row r="1917" spans="1:20" x14ac:dyDescent="0.3">
      <c r="A1917" t="s">
        <v>1960</v>
      </c>
      <c r="B1917" t="s">
        <v>61</v>
      </c>
      <c r="C1917" t="s">
        <v>40</v>
      </c>
      <c r="D1917" t="s">
        <v>43</v>
      </c>
      <c r="E1917" t="s">
        <v>37</v>
      </c>
      <c r="F1917">
        <v>118861</v>
      </c>
      <c r="G1917">
        <v>67</v>
      </c>
      <c r="H1917">
        <v>430</v>
      </c>
      <c r="I1917">
        <v>2.19</v>
      </c>
      <c r="J1917">
        <v>89492</v>
      </c>
      <c r="K1917">
        <v>34814</v>
      </c>
      <c r="L1917">
        <v>14.4</v>
      </c>
      <c r="M1917">
        <v>14.9</v>
      </c>
      <c r="N1917">
        <v>164.2</v>
      </c>
      <c r="O1917">
        <v>2026</v>
      </c>
      <c r="P1917">
        <f>EV_DATA[[#This Row],[avg_ev_price_usd]]*EV_DATA[[#This Row],[ev_sales_units]]</f>
        <v>4138026854</v>
      </c>
      <c r="Q1917">
        <f>(EV_DATA[[#This Row],[vehicle_range_km]]/EV_DATA[[#This Row],[battery_capacity_kwh]])</f>
        <v>6.4179104477611943</v>
      </c>
      <c r="R1917">
        <f>(EV_DATA[[#This Row],[avg_ev_price_usd]]/EV_DATA[[#This Row],[vehicle_range_km]])</f>
        <v>80.962790697674421</v>
      </c>
      <c r="S1917">
        <f>(EV_DATA[[#This Row],[charging_stations]]/EV_DATA[[#This Row],[ev_sales_units]])*1000</f>
        <v>752.91306652308151</v>
      </c>
      <c r="T1917" t="s">
        <v>34</v>
      </c>
    </row>
    <row r="1918" spans="1:20" x14ac:dyDescent="0.3">
      <c r="A1918" t="s">
        <v>1961</v>
      </c>
      <c r="B1918" t="s">
        <v>61</v>
      </c>
      <c r="C1918" t="s">
        <v>40</v>
      </c>
      <c r="D1918" t="s">
        <v>47</v>
      </c>
      <c r="E1918" t="s">
        <v>37</v>
      </c>
      <c r="F1918">
        <v>271003</v>
      </c>
      <c r="G1918">
        <v>87</v>
      </c>
      <c r="H1918">
        <v>293</v>
      </c>
      <c r="I1918">
        <v>2.15</v>
      </c>
      <c r="J1918">
        <v>157033</v>
      </c>
      <c r="K1918">
        <v>32231</v>
      </c>
      <c r="L1918">
        <v>24.3</v>
      </c>
      <c r="M1918">
        <v>50.5</v>
      </c>
      <c r="N1918">
        <v>294.10000000000002</v>
      </c>
      <c r="O1918">
        <v>2026</v>
      </c>
      <c r="P1918">
        <f>EV_DATA[[#This Row],[avg_ev_price_usd]]*EV_DATA[[#This Row],[ev_sales_units]]</f>
        <v>8734697693</v>
      </c>
      <c r="Q1918">
        <f>(EV_DATA[[#This Row],[vehicle_range_km]]/EV_DATA[[#This Row],[battery_capacity_kwh]])</f>
        <v>3.367816091954023</v>
      </c>
      <c r="R1918">
        <f>(EV_DATA[[#This Row],[avg_ev_price_usd]]/EV_DATA[[#This Row],[vehicle_range_km]])</f>
        <v>110.00341296928327</v>
      </c>
      <c r="S1918">
        <f>(EV_DATA[[#This Row],[charging_stations]]/EV_DATA[[#This Row],[ev_sales_units]])*1000</f>
        <v>579.45114998726956</v>
      </c>
      <c r="T1918" t="s">
        <v>34</v>
      </c>
    </row>
    <row r="1919" spans="1:20" x14ac:dyDescent="0.3">
      <c r="A1919" t="s">
        <v>1962</v>
      </c>
      <c r="B1919" t="s">
        <v>66</v>
      </c>
      <c r="C1919" t="s">
        <v>17</v>
      </c>
      <c r="D1919" t="s">
        <v>31</v>
      </c>
      <c r="E1919" t="s">
        <v>37</v>
      </c>
      <c r="F1919">
        <v>704132</v>
      </c>
      <c r="G1919">
        <v>93</v>
      </c>
      <c r="H1919">
        <v>260</v>
      </c>
      <c r="I1919">
        <v>2.0299999999999998</v>
      </c>
      <c r="J1919">
        <v>76011</v>
      </c>
      <c r="K1919">
        <v>54679</v>
      </c>
      <c r="L1919">
        <v>22.2</v>
      </c>
      <c r="M1919">
        <v>51.6</v>
      </c>
      <c r="N1919">
        <v>262.8</v>
      </c>
      <c r="O1919">
        <v>2026</v>
      </c>
      <c r="P1919">
        <f>EV_DATA[[#This Row],[avg_ev_price_usd]]*EV_DATA[[#This Row],[ev_sales_units]]</f>
        <v>38501233628</v>
      </c>
      <c r="Q1919">
        <f>(EV_DATA[[#This Row],[vehicle_range_km]]/EV_DATA[[#This Row],[battery_capacity_kwh]])</f>
        <v>2.795698924731183</v>
      </c>
      <c r="R1919">
        <f>(EV_DATA[[#This Row],[avg_ev_price_usd]]/EV_DATA[[#This Row],[vehicle_range_km]])</f>
        <v>210.30384615384617</v>
      </c>
      <c r="S1919">
        <f>(EV_DATA[[#This Row],[charging_stations]]/EV_DATA[[#This Row],[ev_sales_units]])*1000</f>
        <v>107.94992984269994</v>
      </c>
      <c r="T1919" t="s">
        <v>34</v>
      </c>
    </row>
    <row r="1920" spans="1:20" x14ac:dyDescent="0.3">
      <c r="A1920" t="s">
        <v>1963</v>
      </c>
      <c r="B1920" t="s">
        <v>55</v>
      </c>
      <c r="C1920" t="s">
        <v>40</v>
      </c>
      <c r="D1920" t="s">
        <v>47</v>
      </c>
      <c r="E1920" t="s">
        <v>19</v>
      </c>
      <c r="F1920">
        <v>792246</v>
      </c>
      <c r="G1920">
        <v>66</v>
      </c>
      <c r="H1920">
        <v>279</v>
      </c>
      <c r="I1920">
        <v>0.72</v>
      </c>
      <c r="J1920">
        <v>77494</v>
      </c>
      <c r="K1920">
        <v>43571</v>
      </c>
      <c r="L1920">
        <v>23.6</v>
      </c>
      <c r="M1920">
        <v>16.2</v>
      </c>
      <c r="N1920">
        <v>286.3</v>
      </c>
      <c r="O1920">
        <v>2026</v>
      </c>
      <c r="P1920">
        <f>EV_DATA[[#This Row],[avg_ev_price_usd]]*EV_DATA[[#This Row],[ev_sales_units]]</f>
        <v>34518950466</v>
      </c>
      <c r="Q1920">
        <f>(EV_DATA[[#This Row],[vehicle_range_km]]/EV_DATA[[#This Row],[battery_capacity_kwh]])</f>
        <v>4.2272727272727275</v>
      </c>
      <c r="R1920">
        <f>(EV_DATA[[#This Row],[avg_ev_price_usd]]/EV_DATA[[#This Row],[vehicle_range_km]])</f>
        <v>156.16845878136201</v>
      </c>
      <c r="S1920">
        <f>(EV_DATA[[#This Row],[charging_stations]]/EV_DATA[[#This Row],[ev_sales_units]])*1000</f>
        <v>97.81557748477114</v>
      </c>
      <c r="T1920" t="s">
        <v>34</v>
      </c>
    </row>
    <row r="1921" spans="1:20" x14ac:dyDescent="0.3">
      <c r="A1921" t="s">
        <v>1964</v>
      </c>
      <c r="B1921" t="s">
        <v>27</v>
      </c>
      <c r="C1921" t="s">
        <v>28</v>
      </c>
      <c r="D1921" t="s">
        <v>24</v>
      </c>
      <c r="E1921" t="s">
        <v>25</v>
      </c>
      <c r="F1921">
        <v>173668</v>
      </c>
      <c r="G1921">
        <v>96</v>
      </c>
      <c r="H1921">
        <v>593</v>
      </c>
      <c r="I1921">
        <v>0.6</v>
      </c>
      <c r="J1921">
        <v>79633</v>
      </c>
      <c r="K1921">
        <v>81078</v>
      </c>
      <c r="L1921">
        <v>24.6</v>
      </c>
      <c r="M1921">
        <v>32.299999999999997</v>
      </c>
      <c r="N1921">
        <v>137.4</v>
      </c>
      <c r="O1921">
        <v>2026</v>
      </c>
      <c r="P1921">
        <f>EV_DATA[[#This Row],[avg_ev_price_usd]]*EV_DATA[[#This Row],[ev_sales_units]]</f>
        <v>14080654104</v>
      </c>
      <c r="Q1921">
        <f>(EV_DATA[[#This Row],[vehicle_range_km]]/EV_DATA[[#This Row],[battery_capacity_kwh]])</f>
        <v>6.177083333333333</v>
      </c>
      <c r="R1921">
        <f>(EV_DATA[[#This Row],[avg_ev_price_usd]]/EV_DATA[[#This Row],[vehicle_range_km]])</f>
        <v>136.72512647554805</v>
      </c>
      <c r="S1921">
        <f>(EV_DATA[[#This Row],[charging_stations]]/EV_DATA[[#This Row],[ev_sales_units]])*1000</f>
        <v>458.53582698021512</v>
      </c>
      <c r="T1921" t="s">
        <v>34</v>
      </c>
    </row>
    <row r="1922" spans="1:20" x14ac:dyDescent="0.3">
      <c r="A1922" t="s">
        <v>1965</v>
      </c>
      <c r="B1922" t="s">
        <v>16</v>
      </c>
      <c r="C1922" t="s">
        <v>17</v>
      </c>
      <c r="D1922" t="s">
        <v>36</v>
      </c>
      <c r="E1922" t="s">
        <v>37</v>
      </c>
      <c r="F1922">
        <v>591624</v>
      </c>
      <c r="G1922">
        <v>106</v>
      </c>
      <c r="H1922">
        <v>418</v>
      </c>
      <c r="I1922">
        <v>1.54</v>
      </c>
      <c r="J1922">
        <v>51948</v>
      </c>
      <c r="K1922">
        <v>78674</v>
      </c>
      <c r="L1922">
        <v>16.5</v>
      </c>
      <c r="M1922">
        <v>27.8</v>
      </c>
      <c r="N1922">
        <v>272.8</v>
      </c>
      <c r="O1922">
        <v>2026</v>
      </c>
      <c r="P1922">
        <f>EV_DATA[[#This Row],[avg_ev_price_usd]]*EV_DATA[[#This Row],[ev_sales_units]]</f>
        <v>46545426576</v>
      </c>
      <c r="Q1922">
        <f>(EV_DATA[[#This Row],[vehicle_range_km]]/EV_DATA[[#This Row],[battery_capacity_kwh]])</f>
        <v>3.9433962264150941</v>
      </c>
      <c r="R1922">
        <f>(EV_DATA[[#This Row],[avg_ev_price_usd]]/EV_DATA[[#This Row],[vehicle_range_km]])</f>
        <v>188.2153110047847</v>
      </c>
      <c r="S1922">
        <f>(EV_DATA[[#This Row],[charging_stations]]/EV_DATA[[#This Row],[ev_sales_units]])*1000</f>
        <v>87.805768528660096</v>
      </c>
      <c r="T1922" t="s">
        <v>34</v>
      </c>
    </row>
    <row r="1923" spans="1:20" x14ac:dyDescent="0.3">
      <c r="A1923" t="s">
        <v>1966</v>
      </c>
      <c r="B1923" t="s">
        <v>55</v>
      </c>
      <c r="C1923" t="s">
        <v>40</v>
      </c>
      <c r="D1923" t="s">
        <v>18</v>
      </c>
      <c r="E1923" t="s">
        <v>37</v>
      </c>
      <c r="F1923">
        <v>20919</v>
      </c>
      <c r="G1923">
        <v>111</v>
      </c>
      <c r="H1923">
        <v>377</v>
      </c>
      <c r="I1923">
        <v>1.62</v>
      </c>
      <c r="J1923">
        <v>171156</v>
      </c>
      <c r="K1923">
        <v>30751</v>
      </c>
      <c r="L1923">
        <v>15.5</v>
      </c>
      <c r="M1923">
        <v>5.2</v>
      </c>
      <c r="N1923">
        <v>241.3</v>
      </c>
      <c r="O1923">
        <v>2026</v>
      </c>
      <c r="P1923">
        <f>EV_DATA[[#This Row],[avg_ev_price_usd]]*EV_DATA[[#This Row],[ev_sales_units]]</f>
        <v>643280169</v>
      </c>
      <c r="Q1923">
        <f>(EV_DATA[[#This Row],[vehicle_range_km]]/EV_DATA[[#This Row],[battery_capacity_kwh]])</f>
        <v>3.3963963963963963</v>
      </c>
      <c r="R1923">
        <f>(EV_DATA[[#This Row],[avg_ev_price_usd]]/EV_DATA[[#This Row],[vehicle_range_km]])</f>
        <v>81.567639257294431</v>
      </c>
      <c r="S1923">
        <f>(EV_DATA[[#This Row],[charging_stations]]/EV_DATA[[#This Row],[ev_sales_units]])*1000</f>
        <v>8181.8442564176103</v>
      </c>
      <c r="T1923" t="s">
        <v>20</v>
      </c>
    </row>
    <row r="1924" spans="1:20" x14ac:dyDescent="0.3">
      <c r="A1924" t="s">
        <v>1967</v>
      </c>
      <c r="B1924" t="s">
        <v>39</v>
      </c>
      <c r="C1924" t="s">
        <v>40</v>
      </c>
      <c r="D1924" t="s">
        <v>36</v>
      </c>
      <c r="E1924" t="s">
        <v>19</v>
      </c>
      <c r="F1924">
        <v>520713</v>
      </c>
      <c r="G1924">
        <v>42</v>
      </c>
      <c r="H1924">
        <v>484</v>
      </c>
      <c r="I1924">
        <v>2.41</v>
      </c>
      <c r="J1924">
        <v>198325</v>
      </c>
      <c r="K1924">
        <v>35796</v>
      </c>
      <c r="L1924">
        <v>17.899999999999999</v>
      </c>
      <c r="M1924">
        <v>22.6</v>
      </c>
      <c r="N1924">
        <v>144</v>
      </c>
      <c r="O1924">
        <v>2026</v>
      </c>
      <c r="P1924">
        <f>EV_DATA[[#This Row],[avg_ev_price_usd]]*EV_DATA[[#This Row],[ev_sales_units]]</f>
        <v>18639442548</v>
      </c>
      <c r="Q1924">
        <f>(EV_DATA[[#This Row],[vehicle_range_km]]/EV_DATA[[#This Row],[battery_capacity_kwh]])</f>
        <v>11.523809523809524</v>
      </c>
      <c r="R1924">
        <f>(EV_DATA[[#This Row],[avg_ev_price_usd]]/EV_DATA[[#This Row],[vehicle_range_km]])</f>
        <v>73.95867768595042</v>
      </c>
      <c r="S1924">
        <f>(EV_DATA[[#This Row],[charging_stations]]/EV_DATA[[#This Row],[ev_sales_units]])*1000</f>
        <v>380.87199666610974</v>
      </c>
      <c r="T1924" t="s">
        <v>34</v>
      </c>
    </row>
    <row r="1925" spans="1:20" x14ac:dyDescent="0.3">
      <c r="A1925" t="s">
        <v>1968</v>
      </c>
      <c r="B1925" t="s">
        <v>61</v>
      </c>
      <c r="C1925" t="s">
        <v>40</v>
      </c>
      <c r="D1925" t="s">
        <v>31</v>
      </c>
      <c r="E1925" t="s">
        <v>25</v>
      </c>
      <c r="F1925">
        <v>576780</v>
      </c>
      <c r="G1925">
        <v>88</v>
      </c>
      <c r="H1925">
        <v>419</v>
      </c>
      <c r="I1925">
        <v>2.14</v>
      </c>
      <c r="J1925">
        <v>108584</v>
      </c>
      <c r="K1925">
        <v>54466</v>
      </c>
      <c r="L1925">
        <v>22.4</v>
      </c>
      <c r="M1925">
        <v>14.8</v>
      </c>
      <c r="N1925">
        <v>162.9</v>
      </c>
      <c r="O1925">
        <v>2026</v>
      </c>
      <c r="P1925">
        <f>EV_DATA[[#This Row],[avg_ev_price_usd]]*EV_DATA[[#This Row],[ev_sales_units]]</f>
        <v>31414899480</v>
      </c>
      <c r="Q1925">
        <f>(EV_DATA[[#This Row],[vehicle_range_km]]/EV_DATA[[#This Row],[battery_capacity_kwh]])</f>
        <v>4.7613636363636367</v>
      </c>
      <c r="R1925">
        <f>(EV_DATA[[#This Row],[avg_ev_price_usd]]/EV_DATA[[#This Row],[vehicle_range_km]])</f>
        <v>129.99045346062053</v>
      </c>
      <c r="S1925">
        <f>(EV_DATA[[#This Row],[charging_stations]]/EV_DATA[[#This Row],[ev_sales_units]])*1000</f>
        <v>188.25895488747875</v>
      </c>
      <c r="T1925" t="s">
        <v>20</v>
      </c>
    </row>
    <row r="1926" spans="1:20" x14ac:dyDescent="0.3">
      <c r="A1926" t="s">
        <v>1969</v>
      </c>
      <c r="B1926" t="s">
        <v>39</v>
      </c>
      <c r="C1926" t="s">
        <v>40</v>
      </c>
      <c r="D1926" t="s">
        <v>58</v>
      </c>
      <c r="E1926" t="s">
        <v>33</v>
      </c>
      <c r="F1926">
        <v>800183</v>
      </c>
      <c r="G1926">
        <v>120</v>
      </c>
      <c r="H1926">
        <v>371</v>
      </c>
      <c r="I1926">
        <v>2.2200000000000002</v>
      </c>
      <c r="J1926">
        <v>101349</v>
      </c>
      <c r="K1926">
        <v>42597</v>
      </c>
      <c r="L1926">
        <v>22.2</v>
      </c>
      <c r="M1926">
        <v>44.2</v>
      </c>
      <c r="N1926">
        <v>165.8</v>
      </c>
      <c r="O1926">
        <v>2026</v>
      </c>
      <c r="P1926">
        <f>EV_DATA[[#This Row],[avg_ev_price_usd]]*EV_DATA[[#This Row],[ev_sales_units]]</f>
        <v>34085395251</v>
      </c>
      <c r="Q1926">
        <f>(EV_DATA[[#This Row],[vehicle_range_km]]/EV_DATA[[#This Row],[battery_capacity_kwh]])</f>
        <v>3.0916666666666668</v>
      </c>
      <c r="R1926">
        <f>(EV_DATA[[#This Row],[avg_ev_price_usd]]/EV_DATA[[#This Row],[vehicle_range_km]])</f>
        <v>114.81671159029649</v>
      </c>
      <c r="S1926">
        <f>(EV_DATA[[#This Row],[charging_stations]]/EV_DATA[[#This Row],[ev_sales_units]])*1000</f>
        <v>126.65727714785244</v>
      </c>
      <c r="T1926" t="s">
        <v>34</v>
      </c>
    </row>
    <row r="1927" spans="1:20" x14ac:dyDescent="0.3">
      <c r="A1927" t="s">
        <v>1970</v>
      </c>
      <c r="B1927" t="s">
        <v>22</v>
      </c>
      <c r="C1927" t="s">
        <v>23</v>
      </c>
      <c r="D1927" t="s">
        <v>36</v>
      </c>
      <c r="E1927" t="s">
        <v>19</v>
      </c>
      <c r="F1927">
        <v>541382</v>
      </c>
      <c r="G1927">
        <v>101</v>
      </c>
      <c r="H1927">
        <v>542</v>
      </c>
      <c r="I1927">
        <v>0.9</v>
      </c>
      <c r="J1927">
        <v>40592</v>
      </c>
      <c r="K1927">
        <v>56853</v>
      </c>
      <c r="L1927">
        <v>23.7</v>
      </c>
      <c r="M1927">
        <v>47.7</v>
      </c>
      <c r="N1927">
        <v>251</v>
      </c>
      <c r="O1927">
        <v>2026</v>
      </c>
      <c r="P1927">
        <f>EV_DATA[[#This Row],[avg_ev_price_usd]]*EV_DATA[[#This Row],[ev_sales_units]]</f>
        <v>30779190846</v>
      </c>
      <c r="Q1927">
        <f>(EV_DATA[[#This Row],[vehicle_range_km]]/EV_DATA[[#This Row],[battery_capacity_kwh]])</f>
        <v>5.3663366336633667</v>
      </c>
      <c r="R1927">
        <f>(EV_DATA[[#This Row],[avg_ev_price_usd]]/EV_DATA[[#This Row],[vehicle_range_km]])</f>
        <v>104.89483394833948</v>
      </c>
      <c r="S1927">
        <f>(EV_DATA[[#This Row],[charging_stations]]/EV_DATA[[#This Row],[ev_sales_units]])*1000</f>
        <v>74.978480998629436</v>
      </c>
      <c r="T1927" t="s">
        <v>20</v>
      </c>
    </row>
    <row r="1928" spans="1:20" x14ac:dyDescent="0.3">
      <c r="A1928" t="s">
        <v>1971</v>
      </c>
      <c r="B1928" t="s">
        <v>61</v>
      </c>
      <c r="C1928" t="s">
        <v>40</v>
      </c>
      <c r="D1928" t="s">
        <v>18</v>
      </c>
      <c r="E1928" t="s">
        <v>33</v>
      </c>
      <c r="F1928">
        <v>314219</v>
      </c>
      <c r="G1928">
        <v>112</v>
      </c>
      <c r="H1928">
        <v>494</v>
      </c>
      <c r="I1928">
        <v>1.5</v>
      </c>
      <c r="J1928">
        <v>128572</v>
      </c>
      <c r="K1928">
        <v>79275</v>
      </c>
      <c r="L1928">
        <v>12.6</v>
      </c>
      <c r="M1928">
        <v>54.2</v>
      </c>
      <c r="N1928">
        <v>25.8</v>
      </c>
      <c r="O1928">
        <v>2026</v>
      </c>
      <c r="P1928">
        <f>EV_DATA[[#This Row],[avg_ev_price_usd]]*EV_DATA[[#This Row],[ev_sales_units]]</f>
        <v>24909711225</v>
      </c>
      <c r="Q1928">
        <f>(EV_DATA[[#This Row],[vehicle_range_km]]/EV_DATA[[#This Row],[battery_capacity_kwh]])</f>
        <v>4.4107142857142856</v>
      </c>
      <c r="R1928">
        <f>(EV_DATA[[#This Row],[avg_ev_price_usd]]/EV_DATA[[#This Row],[vehicle_range_km]])</f>
        <v>160.4757085020243</v>
      </c>
      <c r="S1928">
        <f>(EV_DATA[[#This Row],[charging_stations]]/EV_DATA[[#This Row],[ev_sales_units]])*1000</f>
        <v>409.1795849391666</v>
      </c>
      <c r="T1928" t="s">
        <v>34</v>
      </c>
    </row>
    <row r="1929" spans="1:20" x14ac:dyDescent="0.3">
      <c r="A1929" t="s">
        <v>1972</v>
      </c>
      <c r="B1929" t="s">
        <v>49</v>
      </c>
      <c r="C1929" t="s">
        <v>23</v>
      </c>
      <c r="D1929" t="s">
        <v>36</v>
      </c>
      <c r="E1929" t="s">
        <v>19</v>
      </c>
      <c r="F1929">
        <v>819703</v>
      </c>
      <c r="G1929">
        <v>79</v>
      </c>
      <c r="H1929">
        <v>275</v>
      </c>
      <c r="I1929">
        <v>0.81</v>
      </c>
      <c r="J1929">
        <v>170304</v>
      </c>
      <c r="K1929">
        <v>49553</v>
      </c>
      <c r="L1929">
        <v>19.2</v>
      </c>
      <c r="M1929">
        <v>26.3</v>
      </c>
      <c r="N1929">
        <v>229.5</v>
      </c>
      <c r="O1929">
        <v>2026</v>
      </c>
      <c r="P1929">
        <f>EV_DATA[[#This Row],[avg_ev_price_usd]]*EV_DATA[[#This Row],[ev_sales_units]]</f>
        <v>40618742759</v>
      </c>
      <c r="Q1929">
        <f>(EV_DATA[[#This Row],[vehicle_range_km]]/EV_DATA[[#This Row],[battery_capacity_kwh]])</f>
        <v>3.481012658227848</v>
      </c>
      <c r="R1929">
        <f>(EV_DATA[[#This Row],[avg_ev_price_usd]]/EV_DATA[[#This Row],[vehicle_range_km]])</f>
        <v>180.19272727272727</v>
      </c>
      <c r="S1929">
        <f>(EV_DATA[[#This Row],[charging_stations]]/EV_DATA[[#This Row],[ev_sales_units]])*1000</f>
        <v>207.76305564332449</v>
      </c>
      <c r="T1929" t="s">
        <v>20</v>
      </c>
    </row>
    <row r="1930" spans="1:20" x14ac:dyDescent="0.3">
      <c r="A1930" t="s">
        <v>1973</v>
      </c>
      <c r="B1930" t="s">
        <v>66</v>
      </c>
      <c r="C1930" t="s">
        <v>17</v>
      </c>
      <c r="D1930" t="s">
        <v>72</v>
      </c>
      <c r="E1930" t="s">
        <v>37</v>
      </c>
      <c r="F1930">
        <v>580611</v>
      </c>
      <c r="G1930">
        <v>63</v>
      </c>
      <c r="H1930">
        <v>320</v>
      </c>
      <c r="I1930">
        <v>0.73</v>
      </c>
      <c r="J1930">
        <v>198589</v>
      </c>
      <c r="K1930">
        <v>52664</v>
      </c>
      <c r="L1930">
        <v>22.7</v>
      </c>
      <c r="M1930">
        <v>16.899999999999999</v>
      </c>
      <c r="N1930">
        <v>26.3</v>
      </c>
      <c r="O1930">
        <v>2026</v>
      </c>
      <c r="P1930">
        <f>EV_DATA[[#This Row],[avg_ev_price_usd]]*EV_DATA[[#This Row],[ev_sales_units]]</f>
        <v>30577297704</v>
      </c>
      <c r="Q1930">
        <f>(EV_DATA[[#This Row],[vehicle_range_km]]/EV_DATA[[#This Row],[battery_capacity_kwh]])</f>
        <v>5.0793650793650791</v>
      </c>
      <c r="R1930">
        <f>(EV_DATA[[#This Row],[avg_ev_price_usd]]/EV_DATA[[#This Row],[vehicle_range_km]])</f>
        <v>164.57499999999999</v>
      </c>
      <c r="S1930">
        <f>(EV_DATA[[#This Row],[charging_stations]]/EV_DATA[[#This Row],[ev_sales_units]])*1000</f>
        <v>342.03451191934016</v>
      </c>
      <c r="T1930" t="s">
        <v>20</v>
      </c>
    </row>
    <row r="1931" spans="1:20" x14ac:dyDescent="0.3">
      <c r="A1931" t="s">
        <v>1974</v>
      </c>
      <c r="B1931" t="s">
        <v>39</v>
      </c>
      <c r="C1931" t="s">
        <v>40</v>
      </c>
      <c r="D1931" t="s">
        <v>31</v>
      </c>
      <c r="E1931" t="s">
        <v>33</v>
      </c>
      <c r="F1931">
        <v>177919</v>
      </c>
      <c r="G1931">
        <v>74</v>
      </c>
      <c r="H1931">
        <v>354</v>
      </c>
      <c r="I1931">
        <v>1.84</v>
      </c>
      <c r="J1931">
        <v>51419</v>
      </c>
      <c r="K1931">
        <v>33596</v>
      </c>
      <c r="L1931">
        <v>23</v>
      </c>
      <c r="M1931">
        <v>40.5</v>
      </c>
      <c r="N1931">
        <v>97.3</v>
      </c>
      <c r="O1931">
        <v>2026</v>
      </c>
      <c r="P1931">
        <f>EV_DATA[[#This Row],[avg_ev_price_usd]]*EV_DATA[[#This Row],[ev_sales_units]]</f>
        <v>5977366724</v>
      </c>
      <c r="Q1931">
        <f>(EV_DATA[[#This Row],[vehicle_range_km]]/EV_DATA[[#This Row],[battery_capacity_kwh]])</f>
        <v>4.7837837837837842</v>
      </c>
      <c r="R1931">
        <f>(EV_DATA[[#This Row],[avg_ev_price_usd]]/EV_DATA[[#This Row],[vehicle_range_km]])</f>
        <v>94.903954802259889</v>
      </c>
      <c r="S1931">
        <f>(EV_DATA[[#This Row],[charging_stations]]/EV_DATA[[#This Row],[ev_sales_units]])*1000</f>
        <v>289.00229879889162</v>
      </c>
      <c r="T1931" t="s">
        <v>20</v>
      </c>
    </row>
    <row r="1932" spans="1:20" x14ac:dyDescent="0.3">
      <c r="A1932" t="s">
        <v>1975</v>
      </c>
      <c r="B1932" t="s">
        <v>52</v>
      </c>
      <c r="C1932" t="s">
        <v>40</v>
      </c>
      <c r="D1932" t="s">
        <v>45</v>
      </c>
      <c r="E1932" t="s">
        <v>25</v>
      </c>
      <c r="F1932">
        <v>239970</v>
      </c>
      <c r="G1932">
        <v>114</v>
      </c>
      <c r="H1932">
        <v>501</v>
      </c>
      <c r="I1932">
        <v>2.4300000000000002</v>
      </c>
      <c r="J1932">
        <v>83259</v>
      </c>
      <c r="K1932">
        <v>77056</v>
      </c>
      <c r="L1932">
        <v>22.4</v>
      </c>
      <c r="M1932">
        <v>14.3</v>
      </c>
      <c r="N1932">
        <v>44.9</v>
      </c>
      <c r="O1932">
        <v>2026</v>
      </c>
      <c r="P1932">
        <f>EV_DATA[[#This Row],[avg_ev_price_usd]]*EV_DATA[[#This Row],[ev_sales_units]]</f>
        <v>18491128320</v>
      </c>
      <c r="Q1932">
        <f>(EV_DATA[[#This Row],[vehicle_range_km]]/EV_DATA[[#This Row],[battery_capacity_kwh]])</f>
        <v>4.3947368421052628</v>
      </c>
      <c r="R1932">
        <f>(EV_DATA[[#This Row],[avg_ev_price_usd]]/EV_DATA[[#This Row],[vehicle_range_km]])</f>
        <v>153.80439121756487</v>
      </c>
      <c r="S1932">
        <f>(EV_DATA[[#This Row],[charging_stations]]/EV_DATA[[#This Row],[ev_sales_units]])*1000</f>
        <v>346.95586948368543</v>
      </c>
      <c r="T1932" t="s">
        <v>34</v>
      </c>
    </row>
    <row r="1933" spans="1:20" x14ac:dyDescent="0.3">
      <c r="A1933" t="s">
        <v>1976</v>
      </c>
      <c r="B1933" t="s">
        <v>16</v>
      </c>
      <c r="C1933" t="s">
        <v>17</v>
      </c>
      <c r="D1933" t="s">
        <v>36</v>
      </c>
      <c r="E1933" t="s">
        <v>19</v>
      </c>
      <c r="F1933">
        <v>641164</v>
      </c>
      <c r="G1933">
        <v>51</v>
      </c>
      <c r="H1933">
        <v>362</v>
      </c>
      <c r="I1933">
        <v>2.0499999999999998</v>
      </c>
      <c r="J1933">
        <v>133840</v>
      </c>
      <c r="K1933">
        <v>58196</v>
      </c>
      <c r="L1933">
        <v>17.399999999999999</v>
      </c>
      <c r="M1933">
        <v>16.899999999999999</v>
      </c>
      <c r="N1933">
        <v>111.6</v>
      </c>
      <c r="O1933">
        <v>2026</v>
      </c>
      <c r="P1933">
        <f>EV_DATA[[#This Row],[avg_ev_price_usd]]*EV_DATA[[#This Row],[ev_sales_units]]</f>
        <v>37313180144</v>
      </c>
      <c r="Q1933">
        <f>(EV_DATA[[#This Row],[vehicle_range_km]]/EV_DATA[[#This Row],[battery_capacity_kwh]])</f>
        <v>7.0980392156862742</v>
      </c>
      <c r="R1933">
        <f>(EV_DATA[[#This Row],[avg_ev_price_usd]]/EV_DATA[[#This Row],[vehicle_range_km]])</f>
        <v>160.76243093922653</v>
      </c>
      <c r="S1933">
        <f>(EV_DATA[[#This Row],[charging_stations]]/EV_DATA[[#This Row],[ev_sales_units]])*1000</f>
        <v>208.74534440486363</v>
      </c>
      <c r="T1933" t="s">
        <v>20</v>
      </c>
    </row>
    <row r="1934" spans="1:20" x14ac:dyDescent="0.3">
      <c r="A1934" t="s">
        <v>1977</v>
      </c>
      <c r="B1934" t="s">
        <v>52</v>
      </c>
      <c r="C1934" t="s">
        <v>40</v>
      </c>
      <c r="D1934" t="s">
        <v>58</v>
      </c>
      <c r="E1934" t="s">
        <v>37</v>
      </c>
      <c r="F1934">
        <v>231160</v>
      </c>
      <c r="G1934">
        <v>63</v>
      </c>
      <c r="H1934">
        <v>482</v>
      </c>
      <c r="I1934">
        <v>2.21</v>
      </c>
      <c r="J1934">
        <v>121838</v>
      </c>
      <c r="K1934">
        <v>70805</v>
      </c>
      <c r="L1934">
        <v>19.600000000000001</v>
      </c>
      <c r="M1934">
        <v>62.9</v>
      </c>
      <c r="N1934">
        <v>282.3</v>
      </c>
      <c r="O1934">
        <v>2026</v>
      </c>
      <c r="P1934">
        <f>EV_DATA[[#This Row],[avg_ev_price_usd]]*EV_DATA[[#This Row],[ev_sales_units]]</f>
        <v>16367283800</v>
      </c>
      <c r="Q1934">
        <f>(EV_DATA[[#This Row],[vehicle_range_km]]/EV_DATA[[#This Row],[battery_capacity_kwh]])</f>
        <v>7.6507936507936511</v>
      </c>
      <c r="R1934">
        <f>(EV_DATA[[#This Row],[avg_ev_price_usd]]/EV_DATA[[#This Row],[vehicle_range_km]])</f>
        <v>146.89834024896265</v>
      </c>
      <c r="S1934">
        <f>(EV_DATA[[#This Row],[charging_stations]]/EV_DATA[[#This Row],[ev_sales_units]])*1000</f>
        <v>527.07215781277034</v>
      </c>
      <c r="T1934" t="s">
        <v>20</v>
      </c>
    </row>
    <row r="1935" spans="1:20" x14ac:dyDescent="0.3">
      <c r="A1935" t="s">
        <v>1978</v>
      </c>
      <c r="B1935" t="s">
        <v>66</v>
      </c>
      <c r="C1935" t="s">
        <v>17</v>
      </c>
      <c r="D1935" t="s">
        <v>58</v>
      </c>
      <c r="E1935" t="s">
        <v>33</v>
      </c>
      <c r="F1935">
        <v>97447</v>
      </c>
      <c r="G1935">
        <v>89</v>
      </c>
      <c r="H1935">
        <v>603</v>
      </c>
      <c r="I1935">
        <v>1.1000000000000001</v>
      </c>
      <c r="J1935">
        <v>41369</v>
      </c>
      <c r="K1935">
        <v>65521</v>
      </c>
      <c r="L1935">
        <v>18.100000000000001</v>
      </c>
      <c r="M1935">
        <v>25.1</v>
      </c>
      <c r="N1935">
        <v>187.8</v>
      </c>
      <c r="O1935">
        <v>2026</v>
      </c>
      <c r="P1935">
        <f>EV_DATA[[#This Row],[avg_ev_price_usd]]*EV_DATA[[#This Row],[ev_sales_units]]</f>
        <v>6384824887</v>
      </c>
      <c r="Q1935">
        <f>(EV_DATA[[#This Row],[vehicle_range_km]]/EV_DATA[[#This Row],[battery_capacity_kwh]])</f>
        <v>6.7752808988764048</v>
      </c>
      <c r="R1935">
        <f>(EV_DATA[[#This Row],[avg_ev_price_usd]]/EV_DATA[[#This Row],[vehicle_range_km]])</f>
        <v>108.65837479270316</v>
      </c>
      <c r="S1935">
        <f>(EV_DATA[[#This Row],[charging_stations]]/EV_DATA[[#This Row],[ev_sales_units]])*1000</f>
        <v>424.52820507557954</v>
      </c>
      <c r="T1935" t="s">
        <v>34</v>
      </c>
    </row>
    <row r="1936" spans="1:20" x14ac:dyDescent="0.3">
      <c r="A1936" t="s">
        <v>1979</v>
      </c>
      <c r="B1936" t="s">
        <v>49</v>
      </c>
      <c r="C1936" t="s">
        <v>23</v>
      </c>
      <c r="D1936" t="s">
        <v>24</v>
      </c>
      <c r="E1936" t="s">
        <v>25</v>
      </c>
      <c r="F1936">
        <v>609588</v>
      </c>
      <c r="G1936">
        <v>89</v>
      </c>
      <c r="H1936">
        <v>408</v>
      </c>
      <c r="I1936">
        <v>0.54</v>
      </c>
      <c r="J1936">
        <v>97740</v>
      </c>
      <c r="K1936">
        <v>35920</v>
      </c>
      <c r="L1936">
        <v>21.9</v>
      </c>
      <c r="M1936">
        <v>23.9</v>
      </c>
      <c r="N1936">
        <v>86.9</v>
      </c>
      <c r="O1936">
        <v>2026</v>
      </c>
      <c r="P1936">
        <f>EV_DATA[[#This Row],[avg_ev_price_usd]]*EV_DATA[[#This Row],[ev_sales_units]]</f>
        <v>21896400960</v>
      </c>
      <c r="Q1936">
        <f>(EV_DATA[[#This Row],[vehicle_range_km]]/EV_DATA[[#This Row],[battery_capacity_kwh]])</f>
        <v>4.584269662921348</v>
      </c>
      <c r="R1936">
        <f>(EV_DATA[[#This Row],[avg_ev_price_usd]]/EV_DATA[[#This Row],[vehicle_range_km]])</f>
        <v>88.039215686274517</v>
      </c>
      <c r="S1936">
        <f>(EV_DATA[[#This Row],[charging_stations]]/EV_DATA[[#This Row],[ev_sales_units]])*1000</f>
        <v>160.33780192523474</v>
      </c>
      <c r="T1936" t="s">
        <v>20</v>
      </c>
    </row>
    <row r="1937" spans="1:20" x14ac:dyDescent="0.3">
      <c r="A1937" t="s">
        <v>1980</v>
      </c>
      <c r="B1937" t="s">
        <v>55</v>
      </c>
      <c r="C1937" t="s">
        <v>40</v>
      </c>
      <c r="D1937" t="s">
        <v>31</v>
      </c>
      <c r="E1937" t="s">
        <v>25</v>
      </c>
      <c r="F1937">
        <v>61102</v>
      </c>
      <c r="G1937">
        <v>120</v>
      </c>
      <c r="H1937">
        <v>528</v>
      </c>
      <c r="I1937">
        <v>2.2000000000000002</v>
      </c>
      <c r="J1937">
        <v>138505</v>
      </c>
      <c r="K1937">
        <v>71494</v>
      </c>
      <c r="L1937">
        <v>23.7</v>
      </c>
      <c r="M1937">
        <v>28.2</v>
      </c>
      <c r="N1937">
        <v>76.400000000000006</v>
      </c>
      <c r="O1937">
        <v>2026</v>
      </c>
      <c r="P1937">
        <f>EV_DATA[[#This Row],[avg_ev_price_usd]]*EV_DATA[[#This Row],[ev_sales_units]]</f>
        <v>4368426388</v>
      </c>
      <c r="Q1937">
        <f>(EV_DATA[[#This Row],[vehicle_range_km]]/EV_DATA[[#This Row],[battery_capacity_kwh]])</f>
        <v>4.4000000000000004</v>
      </c>
      <c r="R1937">
        <f>(EV_DATA[[#This Row],[avg_ev_price_usd]]/EV_DATA[[#This Row],[vehicle_range_km]])</f>
        <v>135.40530303030303</v>
      </c>
      <c r="S1937">
        <f>(EV_DATA[[#This Row],[charging_stations]]/EV_DATA[[#This Row],[ev_sales_units]])*1000</f>
        <v>2266.783411344964</v>
      </c>
      <c r="T1937" t="s">
        <v>34</v>
      </c>
    </row>
    <row r="1938" spans="1:20" x14ac:dyDescent="0.3">
      <c r="A1938" t="s">
        <v>1981</v>
      </c>
      <c r="B1938" t="s">
        <v>39</v>
      </c>
      <c r="C1938" t="s">
        <v>40</v>
      </c>
      <c r="D1938" t="s">
        <v>47</v>
      </c>
      <c r="E1938" t="s">
        <v>19</v>
      </c>
      <c r="F1938">
        <v>500831</v>
      </c>
      <c r="G1938">
        <v>99</v>
      </c>
      <c r="H1938">
        <v>450</v>
      </c>
      <c r="I1938">
        <v>1.05</v>
      </c>
      <c r="J1938">
        <v>190445</v>
      </c>
      <c r="K1938">
        <v>53037</v>
      </c>
      <c r="L1938">
        <v>16.8</v>
      </c>
      <c r="M1938">
        <v>54.5</v>
      </c>
      <c r="N1938">
        <v>18.600000000000001</v>
      </c>
      <c r="O1938">
        <v>2026</v>
      </c>
      <c r="P1938">
        <f>EV_DATA[[#This Row],[avg_ev_price_usd]]*EV_DATA[[#This Row],[ev_sales_units]]</f>
        <v>26562573747</v>
      </c>
      <c r="Q1938">
        <f>(EV_DATA[[#This Row],[vehicle_range_km]]/EV_DATA[[#This Row],[battery_capacity_kwh]])</f>
        <v>4.5454545454545459</v>
      </c>
      <c r="R1938">
        <f>(EV_DATA[[#This Row],[avg_ev_price_usd]]/EV_DATA[[#This Row],[vehicle_range_km]])</f>
        <v>117.86</v>
      </c>
      <c r="S1938">
        <f>(EV_DATA[[#This Row],[charging_stations]]/EV_DATA[[#This Row],[ev_sales_units]])*1000</f>
        <v>380.25801118540988</v>
      </c>
      <c r="T1938" t="s">
        <v>34</v>
      </c>
    </row>
    <row r="1939" spans="1:20" x14ac:dyDescent="0.3">
      <c r="A1939" t="s">
        <v>1982</v>
      </c>
      <c r="B1939" t="s">
        <v>55</v>
      </c>
      <c r="C1939" t="s">
        <v>40</v>
      </c>
      <c r="D1939" t="s">
        <v>58</v>
      </c>
      <c r="E1939" t="s">
        <v>25</v>
      </c>
      <c r="F1939">
        <v>544395</v>
      </c>
      <c r="G1939">
        <v>49</v>
      </c>
      <c r="H1939">
        <v>548</v>
      </c>
      <c r="I1939">
        <v>1.58</v>
      </c>
      <c r="J1939">
        <v>87978</v>
      </c>
      <c r="K1939">
        <v>46656</v>
      </c>
      <c r="L1939">
        <v>24.6</v>
      </c>
      <c r="M1939">
        <v>32.6</v>
      </c>
      <c r="N1939">
        <v>292.39999999999998</v>
      </c>
      <c r="O1939">
        <v>2026</v>
      </c>
      <c r="P1939">
        <f>EV_DATA[[#This Row],[avg_ev_price_usd]]*EV_DATA[[#This Row],[ev_sales_units]]</f>
        <v>25399293120</v>
      </c>
      <c r="Q1939">
        <f>(EV_DATA[[#This Row],[vehicle_range_km]]/EV_DATA[[#This Row],[battery_capacity_kwh]])</f>
        <v>11.183673469387756</v>
      </c>
      <c r="R1939">
        <f>(EV_DATA[[#This Row],[avg_ev_price_usd]]/EV_DATA[[#This Row],[vehicle_range_km]])</f>
        <v>85.138686131386862</v>
      </c>
      <c r="S1939">
        <f>(EV_DATA[[#This Row],[charging_stations]]/EV_DATA[[#This Row],[ev_sales_units]])*1000</f>
        <v>161.60692144490673</v>
      </c>
      <c r="T1939" t="s">
        <v>34</v>
      </c>
    </row>
    <row r="1940" spans="1:20" x14ac:dyDescent="0.3">
      <c r="A1940" t="s">
        <v>1983</v>
      </c>
      <c r="B1940" t="s">
        <v>39</v>
      </c>
      <c r="C1940" t="s">
        <v>40</v>
      </c>
      <c r="D1940" t="s">
        <v>36</v>
      </c>
      <c r="E1940" t="s">
        <v>25</v>
      </c>
      <c r="F1940">
        <v>400214</v>
      </c>
      <c r="G1940">
        <v>92</v>
      </c>
      <c r="H1940">
        <v>592</v>
      </c>
      <c r="I1940">
        <v>1.7</v>
      </c>
      <c r="J1940">
        <v>167940</v>
      </c>
      <c r="K1940">
        <v>61375</v>
      </c>
      <c r="L1940">
        <v>14.2</v>
      </c>
      <c r="M1940">
        <v>48.3</v>
      </c>
      <c r="N1940">
        <v>198</v>
      </c>
      <c r="O1940">
        <v>2026</v>
      </c>
      <c r="P1940">
        <f>EV_DATA[[#This Row],[avg_ev_price_usd]]*EV_DATA[[#This Row],[ev_sales_units]]</f>
        <v>24563134250</v>
      </c>
      <c r="Q1940">
        <f>(EV_DATA[[#This Row],[vehicle_range_km]]/EV_DATA[[#This Row],[battery_capacity_kwh]])</f>
        <v>6.4347826086956523</v>
      </c>
      <c r="R1940">
        <f>(EV_DATA[[#This Row],[avg_ev_price_usd]]/EV_DATA[[#This Row],[vehicle_range_km]])</f>
        <v>103.67398648648648</v>
      </c>
      <c r="S1940">
        <f>(EV_DATA[[#This Row],[charging_stations]]/EV_DATA[[#This Row],[ev_sales_units]])*1000</f>
        <v>419.62550035730885</v>
      </c>
      <c r="T1940" t="s">
        <v>20</v>
      </c>
    </row>
    <row r="1941" spans="1:20" x14ac:dyDescent="0.3">
      <c r="A1941" t="s">
        <v>1984</v>
      </c>
      <c r="B1941" t="s">
        <v>27</v>
      </c>
      <c r="C1941" t="s">
        <v>28</v>
      </c>
      <c r="D1941" t="s">
        <v>24</v>
      </c>
      <c r="E1941" t="s">
        <v>33</v>
      </c>
      <c r="F1941">
        <v>341376</v>
      </c>
      <c r="G1941">
        <v>116</v>
      </c>
      <c r="H1941">
        <v>586</v>
      </c>
      <c r="I1941">
        <v>2.15</v>
      </c>
      <c r="J1941">
        <v>116479</v>
      </c>
      <c r="K1941">
        <v>43845</v>
      </c>
      <c r="L1941">
        <v>20.8</v>
      </c>
      <c r="M1941">
        <v>11.9</v>
      </c>
      <c r="N1941">
        <v>195.8</v>
      </c>
      <c r="O1941">
        <v>2026</v>
      </c>
      <c r="P1941">
        <f>EV_DATA[[#This Row],[avg_ev_price_usd]]*EV_DATA[[#This Row],[ev_sales_units]]</f>
        <v>14967630720</v>
      </c>
      <c r="Q1941">
        <f>(EV_DATA[[#This Row],[vehicle_range_km]]/EV_DATA[[#This Row],[battery_capacity_kwh]])</f>
        <v>5.0517241379310347</v>
      </c>
      <c r="R1941">
        <f>(EV_DATA[[#This Row],[avg_ev_price_usd]]/EV_DATA[[#This Row],[vehicle_range_km]])</f>
        <v>74.820819112627987</v>
      </c>
      <c r="S1941">
        <f>(EV_DATA[[#This Row],[charging_stations]]/EV_DATA[[#This Row],[ev_sales_units]])*1000</f>
        <v>341.20441976003002</v>
      </c>
      <c r="T1941" t="s">
        <v>34</v>
      </c>
    </row>
    <row r="1942" spans="1:20" x14ac:dyDescent="0.3">
      <c r="A1942" t="s">
        <v>1985</v>
      </c>
      <c r="B1942" t="s">
        <v>52</v>
      </c>
      <c r="C1942" t="s">
        <v>40</v>
      </c>
      <c r="D1942" t="s">
        <v>72</v>
      </c>
      <c r="E1942" t="s">
        <v>19</v>
      </c>
      <c r="F1942">
        <v>208362</v>
      </c>
      <c r="G1942">
        <v>60</v>
      </c>
      <c r="H1942">
        <v>574</v>
      </c>
      <c r="I1942">
        <v>1.26</v>
      </c>
      <c r="J1942">
        <v>42554</v>
      </c>
      <c r="K1942">
        <v>66071</v>
      </c>
      <c r="L1942">
        <v>16.7</v>
      </c>
      <c r="M1942">
        <v>54.6</v>
      </c>
      <c r="N1942">
        <v>286.5</v>
      </c>
      <c r="O1942">
        <v>2026</v>
      </c>
      <c r="P1942">
        <f>EV_DATA[[#This Row],[avg_ev_price_usd]]*EV_DATA[[#This Row],[ev_sales_units]]</f>
        <v>13766685702</v>
      </c>
      <c r="Q1942">
        <f>(EV_DATA[[#This Row],[vehicle_range_km]]/EV_DATA[[#This Row],[battery_capacity_kwh]])</f>
        <v>9.5666666666666664</v>
      </c>
      <c r="R1942">
        <f>(EV_DATA[[#This Row],[avg_ev_price_usd]]/EV_DATA[[#This Row],[vehicle_range_km]])</f>
        <v>115.10627177700349</v>
      </c>
      <c r="S1942">
        <f>(EV_DATA[[#This Row],[charging_stations]]/EV_DATA[[#This Row],[ev_sales_units]])*1000</f>
        <v>204.23109780094259</v>
      </c>
      <c r="T1942" t="s">
        <v>34</v>
      </c>
    </row>
    <row r="1943" spans="1:20" x14ac:dyDescent="0.3">
      <c r="A1943" t="s">
        <v>1986</v>
      </c>
      <c r="B1943" t="s">
        <v>52</v>
      </c>
      <c r="C1943" t="s">
        <v>40</v>
      </c>
      <c r="D1943" t="s">
        <v>58</v>
      </c>
      <c r="E1943" t="s">
        <v>25</v>
      </c>
      <c r="F1943">
        <v>455061</v>
      </c>
      <c r="G1943">
        <v>53</v>
      </c>
      <c r="H1943">
        <v>620</v>
      </c>
      <c r="I1943">
        <v>0.99</v>
      </c>
      <c r="J1943">
        <v>31580</v>
      </c>
      <c r="K1943">
        <v>31984</v>
      </c>
      <c r="L1943">
        <v>22.4</v>
      </c>
      <c r="M1943">
        <v>41.1</v>
      </c>
      <c r="N1943">
        <v>32.5</v>
      </c>
      <c r="O1943">
        <v>2026</v>
      </c>
      <c r="P1943">
        <f>EV_DATA[[#This Row],[avg_ev_price_usd]]*EV_DATA[[#This Row],[ev_sales_units]]</f>
        <v>14554671024</v>
      </c>
      <c r="Q1943">
        <f>(EV_DATA[[#This Row],[vehicle_range_km]]/EV_DATA[[#This Row],[battery_capacity_kwh]])</f>
        <v>11.69811320754717</v>
      </c>
      <c r="R1943">
        <f>(EV_DATA[[#This Row],[avg_ev_price_usd]]/EV_DATA[[#This Row],[vehicle_range_km]])</f>
        <v>51.587096774193547</v>
      </c>
      <c r="S1943">
        <f>(EV_DATA[[#This Row],[charging_stations]]/EV_DATA[[#This Row],[ev_sales_units]])*1000</f>
        <v>69.397289594142322</v>
      </c>
      <c r="T1943" t="s">
        <v>20</v>
      </c>
    </row>
    <row r="1944" spans="1:20" x14ac:dyDescent="0.3">
      <c r="A1944" t="s">
        <v>1987</v>
      </c>
      <c r="B1944" t="s">
        <v>27</v>
      </c>
      <c r="C1944" t="s">
        <v>28</v>
      </c>
      <c r="D1944" t="s">
        <v>45</v>
      </c>
      <c r="E1944" t="s">
        <v>33</v>
      </c>
      <c r="F1944">
        <v>597701</v>
      </c>
      <c r="G1944">
        <v>52</v>
      </c>
      <c r="H1944">
        <v>264</v>
      </c>
      <c r="I1944">
        <v>2.54</v>
      </c>
      <c r="J1944">
        <v>29556</v>
      </c>
      <c r="K1944">
        <v>50679</v>
      </c>
      <c r="L1944">
        <v>12.1</v>
      </c>
      <c r="M1944">
        <v>34.9</v>
      </c>
      <c r="N1944">
        <v>77</v>
      </c>
      <c r="O1944">
        <v>2026</v>
      </c>
      <c r="P1944">
        <f>EV_DATA[[#This Row],[avg_ev_price_usd]]*EV_DATA[[#This Row],[ev_sales_units]]</f>
        <v>30290888979</v>
      </c>
      <c r="Q1944">
        <f>(EV_DATA[[#This Row],[vehicle_range_km]]/EV_DATA[[#This Row],[battery_capacity_kwh]])</f>
        <v>5.0769230769230766</v>
      </c>
      <c r="R1944">
        <f>(EV_DATA[[#This Row],[avg_ev_price_usd]]/EV_DATA[[#This Row],[vehicle_range_km]])</f>
        <v>191.96590909090909</v>
      </c>
      <c r="S1944">
        <f>(EV_DATA[[#This Row],[charging_stations]]/EV_DATA[[#This Row],[ev_sales_units]])*1000</f>
        <v>49.449473900830014</v>
      </c>
      <c r="T1944" t="s">
        <v>34</v>
      </c>
    </row>
    <row r="1945" spans="1:20" x14ac:dyDescent="0.3">
      <c r="A1945" t="s">
        <v>1988</v>
      </c>
      <c r="B1945" t="s">
        <v>42</v>
      </c>
      <c r="C1945" t="s">
        <v>17</v>
      </c>
      <c r="D1945" t="s">
        <v>36</v>
      </c>
      <c r="E1945" t="s">
        <v>19</v>
      </c>
      <c r="F1945">
        <v>353098</v>
      </c>
      <c r="G1945">
        <v>51</v>
      </c>
      <c r="H1945">
        <v>449</v>
      </c>
      <c r="I1945">
        <v>2.4</v>
      </c>
      <c r="J1945">
        <v>18831</v>
      </c>
      <c r="K1945">
        <v>73902</v>
      </c>
      <c r="L1945">
        <v>20.2</v>
      </c>
      <c r="M1945">
        <v>47.8</v>
      </c>
      <c r="N1945">
        <v>233.7</v>
      </c>
      <c r="O1945">
        <v>2026</v>
      </c>
      <c r="P1945">
        <f>EV_DATA[[#This Row],[avg_ev_price_usd]]*EV_DATA[[#This Row],[ev_sales_units]]</f>
        <v>26094648396</v>
      </c>
      <c r="Q1945">
        <f>(EV_DATA[[#This Row],[vehicle_range_km]]/EV_DATA[[#This Row],[battery_capacity_kwh]])</f>
        <v>8.8039215686274517</v>
      </c>
      <c r="R1945">
        <f>(EV_DATA[[#This Row],[avg_ev_price_usd]]/EV_DATA[[#This Row],[vehicle_range_km]])</f>
        <v>164.5924276169265</v>
      </c>
      <c r="S1945">
        <f>(EV_DATA[[#This Row],[charging_stations]]/EV_DATA[[#This Row],[ev_sales_units]])*1000</f>
        <v>53.33080334637976</v>
      </c>
      <c r="T1945" t="s">
        <v>20</v>
      </c>
    </row>
    <row r="1946" spans="1:20" x14ac:dyDescent="0.3">
      <c r="A1946" t="s">
        <v>1989</v>
      </c>
      <c r="B1946" t="s">
        <v>61</v>
      </c>
      <c r="C1946" t="s">
        <v>40</v>
      </c>
      <c r="D1946" t="s">
        <v>47</v>
      </c>
      <c r="E1946" t="s">
        <v>25</v>
      </c>
      <c r="F1946">
        <v>553743</v>
      </c>
      <c r="G1946">
        <v>51</v>
      </c>
      <c r="H1946">
        <v>563</v>
      </c>
      <c r="I1946">
        <v>2.5099999999999998</v>
      </c>
      <c r="J1946">
        <v>24523</v>
      </c>
      <c r="K1946">
        <v>75436</v>
      </c>
      <c r="L1946">
        <v>14.2</v>
      </c>
      <c r="M1946">
        <v>5.2</v>
      </c>
      <c r="N1946">
        <v>98.6</v>
      </c>
      <c r="O1946">
        <v>2026</v>
      </c>
      <c r="P1946">
        <f>EV_DATA[[#This Row],[avg_ev_price_usd]]*EV_DATA[[#This Row],[ev_sales_units]]</f>
        <v>41772156948</v>
      </c>
      <c r="Q1946">
        <f>(EV_DATA[[#This Row],[vehicle_range_km]]/EV_DATA[[#This Row],[battery_capacity_kwh]])</f>
        <v>11.03921568627451</v>
      </c>
      <c r="R1946">
        <f>(EV_DATA[[#This Row],[avg_ev_price_usd]]/EV_DATA[[#This Row],[vehicle_range_km]])</f>
        <v>133.98934280639432</v>
      </c>
      <c r="S1946">
        <f>(EV_DATA[[#This Row],[charging_stations]]/EV_DATA[[#This Row],[ev_sales_units]])*1000</f>
        <v>44.285887135367851</v>
      </c>
      <c r="T1946" t="s">
        <v>34</v>
      </c>
    </row>
    <row r="1947" spans="1:20" x14ac:dyDescent="0.3">
      <c r="A1947" t="s">
        <v>1990</v>
      </c>
      <c r="B1947" t="s">
        <v>49</v>
      </c>
      <c r="C1947" t="s">
        <v>23</v>
      </c>
      <c r="D1947" t="s">
        <v>72</v>
      </c>
      <c r="E1947" t="s">
        <v>25</v>
      </c>
      <c r="F1947">
        <v>488424</v>
      </c>
      <c r="G1947">
        <v>89</v>
      </c>
      <c r="H1947">
        <v>628</v>
      </c>
      <c r="I1947">
        <v>2.0099999999999998</v>
      </c>
      <c r="J1947">
        <v>41277</v>
      </c>
      <c r="K1947">
        <v>52836</v>
      </c>
      <c r="L1947">
        <v>23.2</v>
      </c>
      <c r="M1947">
        <v>41.2</v>
      </c>
      <c r="N1947">
        <v>113.1</v>
      </c>
      <c r="O1947">
        <v>2026</v>
      </c>
      <c r="P1947">
        <f>EV_DATA[[#This Row],[avg_ev_price_usd]]*EV_DATA[[#This Row],[ev_sales_units]]</f>
        <v>25806370464</v>
      </c>
      <c r="Q1947">
        <f>(EV_DATA[[#This Row],[vehicle_range_km]]/EV_DATA[[#This Row],[battery_capacity_kwh]])</f>
        <v>7.0561797752808992</v>
      </c>
      <c r="R1947">
        <f>(EV_DATA[[#This Row],[avg_ev_price_usd]]/EV_DATA[[#This Row],[vehicle_range_km]])</f>
        <v>84.133757961783445</v>
      </c>
      <c r="S1947">
        <f>(EV_DATA[[#This Row],[charging_stations]]/EV_DATA[[#This Row],[ev_sales_units]])*1000</f>
        <v>84.510589160237814</v>
      </c>
      <c r="T1947" t="s">
        <v>34</v>
      </c>
    </row>
    <row r="1948" spans="1:20" x14ac:dyDescent="0.3">
      <c r="A1948" t="s">
        <v>1991</v>
      </c>
      <c r="B1948" t="s">
        <v>49</v>
      </c>
      <c r="C1948" t="s">
        <v>23</v>
      </c>
      <c r="D1948" t="s">
        <v>18</v>
      </c>
      <c r="E1948" t="s">
        <v>33</v>
      </c>
      <c r="F1948">
        <v>94530</v>
      </c>
      <c r="G1948">
        <v>92</v>
      </c>
      <c r="H1948">
        <v>632</v>
      </c>
      <c r="I1948">
        <v>2.68</v>
      </c>
      <c r="J1948">
        <v>63371</v>
      </c>
      <c r="K1948">
        <v>35803</v>
      </c>
      <c r="L1948">
        <v>20.100000000000001</v>
      </c>
      <c r="M1948">
        <v>48.5</v>
      </c>
      <c r="N1948">
        <v>29.9</v>
      </c>
      <c r="O1948">
        <v>2026</v>
      </c>
      <c r="P1948">
        <f>EV_DATA[[#This Row],[avg_ev_price_usd]]*EV_DATA[[#This Row],[ev_sales_units]]</f>
        <v>3384457590</v>
      </c>
      <c r="Q1948">
        <f>(EV_DATA[[#This Row],[vehicle_range_km]]/EV_DATA[[#This Row],[battery_capacity_kwh]])</f>
        <v>6.8695652173913047</v>
      </c>
      <c r="R1948">
        <f>(EV_DATA[[#This Row],[avg_ev_price_usd]]/EV_DATA[[#This Row],[vehicle_range_km]])</f>
        <v>56.650316455696199</v>
      </c>
      <c r="S1948">
        <f>(EV_DATA[[#This Row],[charging_stations]]/EV_DATA[[#This Row],[ev_sales_units]])*1000</f>
        <v>670.37977361684125</v>
      </c>
      <c r="T1948" t="s">
        <v>34</v>
      </c>
    </row>
    <row r="1949" spans="1:20" x14ac:dyDescent="0.3">
      <c r="A1949" t="s">
        <v>1992</v>
      </c>
      <c r="B1949" t="s">
        <v>42</v>
      </c>
      <c r="C1949" t="s">
        <v>17</v>
      </c>
      <c r="D1949" t="s">
        <v>45</v>
      </c>
      <c r="E1949" t="s">
        <v>37</v>
      </c>
      <c r="F1949">
        <v>557037</v>
      </c>
      <c r="G1949">
        <v>78</v>
      </c>
      <c r="H1949">
        <v>449</v>
      </c>
      <c r="I1949">
        <v>1.71</v>
      </c>
      <c r="J1949">
        <v>194066</v>
      </c>
      <c r="K1949">
        <v>60422</v>
      </c>
      <c r="L1949">
        <v>13.4</v>
      </c>
      <c r="M1949">
        <v>57.9</v>
      </c>
      <c r="N1949">
        <v>194.1</v>
      </c>
      <c r="O1949">
        <v>2026</v>
      </c>
      <c r="P1949">
        <f>EV_DATA[[#This Row],[avg_ev_price_usd]]*EV_DATA[[#This Row],[ev_sales_units]]</f>
        <v>33657289614</v>
      </c>
      <c r="Q1949">
        <f>(EV_DATA[[#This Row],[vehicle_range_km]]/EV_DATA[[#This Row],[battery_capacity_kwh]])</f>
        <v>5.7564102564102564</v>
      </c>
      <c r="R1949">
        <f>(EV_DATA[[#This Row],[avg_ev_price_usd]]/EV_DATA[[#This Row],[vehicle_range_km]])</f>
        <v>134.57015590200444</v>
      </c>
      <c r="S1949">
        <f>(EV_DATA[[#This Row],[charging_stations]]/EV_DATA[[#This Row],[ev_sales_units]])*1000</f>
        <v>348.38978380251223</v>
      </c>
      <c r="T1949" t="s">
        <v>34</v>
      </c>
    </row>
    <row r="1950" spans="1:20" x14ac:dyDescent="0.3">
      <c r="A1950" t="s">
        <v>1993</v>
      </c>
      <c r="B1950" t="s">
        <v>55</v>
      </c>
      <c r="C1950" t="s">
        <v>40</v>
      </c>
      <c r="D1950" t="s">
        <v>18</v>
      </c>
      <c r="E1950" t="s">
        <v>33</v>
      </c>
      <c r="F1950">
        <v>277221</v>
      </c>
      <c r="G1950">
        <v>117</v>
      </c>
      <c r="H1950">
        <v>374</v>
      </c>
      <c r="I1950">
        <v>2.8</v>
      </c>
      <c r="J1950">
        <v>147284</v>
      </c>
      <c r="K1950">
        <v>45680</v>
      </c>
      <c r="L1950">
        <v>22.9</v>
      </c>
      <c r="M1950">
        <v>43.3</v>
      </c>
      <c r="N1950">
        <v>52</v>
      </c>
      <c r="O1950">
        <v>2026</v>
      </c>
      <c r="P1950">
        <f>EV_DATA[[#This Row],[avg_ev_price_usd]]*EV_DATA[[#This Row],[ev_sales_units]]</f>
        <v>12663455280</v>
      </c>
      <c r="Q1950">
        <f>(EV_DATA[[#This Row],[vehicle_range_km]]/EV_DATA[[#This Row],[battery_capacity_kwh]])</f>
        <v>3.1965811965811968</v>
      </c>
      <c r="R1950">
        <f>(EV_DATA[[#This Row],[avg_ev_price_usd]]/EV_DATA[[#This Row],[vehicle_range_km]])</f>
        <v>122.13903743315508</v>
      </c>
      <c r="S1950">
        <f>(EV_DATA[[#This Row],[charging_stations]]/EV_DATA[[#This Row],[ev_sales_units]])*1000</f>
        <v>531.28731228875154</v>
      </c>
      <c r="T1950" t="s">
        <v>20</v>
      </c>
    </row>
    <row r="1951" spans="1:20" x14ac:dyDescent="0.3">
      <c r="A1951" t="s">
        <v>1994</v>
      </c>
      <c r="B1951" t="s">
        <v>39</v>
      </c>
      <c r="C1951" t="s">
        <v>40</v>
      </c>
      <c r="D1951" t="s">
        <v>58</v>
      </c>
      <c r="E1951" t="s">
        <v>19</v>
      </c>
      <c r="F1951">
        <v>519575</v>
      </c>
      <c r="G1951">
        <v>120</v>
      </c>
      <c r="H1951">
        <v>266</v>
      </c>
      <c r="I1951">
        <v>0.91</v>
      </c>
      <c r="J1951">
        <v>197070</v>
      </c>
      <c r="K1951">
        <v>33298</v>
      </c>
      <c r="L1951">
        <v>14.3</v>
      </c>
      <c r="M1951">
        <v>33.6</v>
      </c>
      <c r="N1951">
        <v>161.69999999999999</v>
      </c>
      <c r="O1951">
        <v>2026</v>
      </c>
      <c r="P1951">
        <f>EV_DATA[[#This Row],[avg_ev_price_usd]]*EV_DATA[[#This Row],[ev_sales_units]]</f>
        <v>17300808350</v>
      </c>
      <c r="Q1951">
        <f>(EV_DATA[[#This Row],[vehicle_range_km]]/EV_DATA[[#This Row],[battery_capacity_kwh]])</f>
        <v>2.2166666666666668</v>
      </c>
      <c r="R1951">
        <f>(EV_DATA[[#This Row],[avg_ev_price_usd]]/EV_DATA[[#This Row],[vehicle_range_km]])</f>
        <v>125.18045112781955</v>
      </c>
      <c r="S1951">
        <f>(EV_DATA[[#This Row],[charging_stations]]/EV_DATA[[#This Row],[ev_sales_units]])*1000</f>
        <v>379.29076649184429</v>
      </c>
      <c r="T1951" t="s">
        <v>34</v>
      </c>
    </row>
    <row r="1952" spans="1:20" x14ac:dyDescent="0.3">
      <c r="A1952" t="s">
        <v>1995</v>
      </c>
      <c r="B1952" t="s">
        <v>66</v>
      </c>
      <c r="C1952" t="s">
        <v>17</v>
      </c>
      <c r="D1952" t="s">
        <v>72</v>
      </c>
      <c r="E1952" t="s">
        <v>25</v>
      </c>
      <c r="F1952">
        <v>124516</v>
      </c>
      <c r="G1952">
        <v>79</v>
      </c>
      <c r="H1952">
        <v>288</v>
      </c>
      <c r="I1952">
        <v>0.94</v>
      </c>
      <c r="J1952">
        <v>49205</v>
      </c>
      <c r="K1952">
        <v>60776</v>
      </c>
      <c r="L1952">
        <v>20.100000000000001</v>
      </c>
      <c r="M1952">
        <v>58.7</v>
      </c>
      <c r="N1952">
        <v>221.6</v>
      </c>
      <c r="O1952">
        <v>2026</v>
      </c>
      <c r="P1952">
        <f>EV_DATA[[#This Row],[avg_ev_price_usd]]*EV_DATA[[#This Row],[ev_sales_units]]</f>
        <v>7567584416</v>
      </c>
      <c r="Q1952">
        <f>(EV_DATA[[#This Row],[vehicle_range_km]]/EV_DATA[[#This Row],[battery_capacity_kwh]])</f>
        <v>3.6455696202531644</v>
      </c>
      <c r="R1952">
        <f>(EV_DATA[[#This Row],[avg_ev_price_usd]]/EV_DATA[[#This Row],[vehicle_range_km]])</f>
        <v>211.02777777777777</v>
      </c>
      <c r="S1952">
        <f>(EV_DATA[[#This Row],[charging_stations]]/EV_DATA[[#This Row],[ev_sales_units]])*1000</f>
        <v>395.17009862186387</v>
      </c>
      <c r="T1952" t="s">
        <v>34</v>
      </c>
    </row>
    <row r="1953" spans="1:20" x14ac:dyDescent="0.3">
      <c r="A1953" t="s">
        <v>1996</v>
      </c>
      <c r="B1953" t="s">
        <v>42</v>
      </c>
      <c r="C1953" t="s">
        <v>17</v>
      </c>
      <c r="D1953" t="s">
        <v>36</v>
      </c>
      <c r="E1953" t="s">
        <v>19</v>
      </c>
      <c r="F1953">
        <v>427697</v>
      </c>
      <c r="G1953">
        <v>63</v>
      </c>
      <c r="H1953">
        <v>538</v>
      </c>
      <c r="I1953">
        <v>1.88</v>
      </c>
      <c r="J1953">
        <v>29283</v>
      </c>
      <c r="K1953">
        <v>81838</v>
      </c>
      <c r="L1953">
        <v>18.899999999999999</v>
      </c>
      <c r="M1953">
        <v>13.7</v>
      </c>
      <c r="N1953">
        <v>61.9</v>
      </c>
      <c r="O1953">
        <v>2026</v>
      </c>
      <c r="P1953">
        <f>EV_DATA[[#This Row],[avg_ev_price_usd]]*EV_DATA[[#This Row],[ev_sales_units]]</f>
        <v>35001867086</v>
      </c>
      <c r="Q1953">
        <f>(EV_DATA[[#This Row],[vehicle_range_km]]/EV_DATA[[#This Row],[battery_capacity_kwh]])</f>
        <v>8.5396825396825395</v>
      </c>
      <c r="R1953">
        <f>(EV_DATA[[#This Row],[avg_ev_price_usd]]/EV_DATA[[#This Row],[vehicle_range_km]])</f>
        <v>152.11524163568774</v>
      </c>
      <c r="S1953">
        <f>(EV_DATA[[#This Row],[charging_stations]]/EV_DATA[[#This Row],[ev_sales_units]])*1000</f>
        <v>68.466694879786388</v>
      </c>
      <c r="T1953" t="s">
        <v>20</v>
      </c>
    </row>
    <row r="1954" spans="1:20" x14ac:dyDescent="0.3">
      <c r="A1954" t="s">
        <v>1997</v>
      </c>
      <c r="B1954" t="s">
        <v>16</v>
      </c>
      <c r="C1954" t="s">
        <v>17</v>
      </c>
      <c r="D1954" t="s">
        <v>24</v>
      </c>
      <c r="E1954" t="s">
        <v>19</v>
      </c>
      <c r="F1954">
        <v>23439</v>
      </c>
      <c r="G1954">
        <v>79</v>
      </c>
      <c r="H1954">
        <v>328</v>
      </c>
      <c r="I1954">
        <v>1.73</v>
      </c>
      <c r="J1954">
        <v>190789</v>
      </c>
      <c r="K1954">
        <v>49278</v>
      </c>
      <c r="L1954">
        <v>18.3</v>
      </c>
      <c r="M1954">
        <v>43.5</v>
      </c>
      <c r="N1954">
        <v>151.69999999999999</v>
      </c>
      <c r="O1954">
        <v>2026</v>
      </c>
      <c r="P1954">
        <f>EV_DATA[[#This Row],[avg_ev_price_usd]]*EV_DATA[[#This Row],[ev_sales_units]]</f>
        <v>1155027042</v>
      </c>
      <c r="Q1954">
        <f>(EV_DATA[[#This Row],[vehicle_range_km]]/EV_DATA[[#This Row],[battery_capacity_kwh]])</f>
        <v>4.1518987341772151</v>
      </c>
      <c r="R1954">
        <f>(EV_DATA[[#This Row],[avg_ev_price_usd]]/EV_DATA[[#This Row],[vehicle_range_km]])</f>
        <v>150.23780487804879</v>
      </c>
      <c r="S1954">
        <f>(EV_DATA[[#This Row],[charging_stations]]/EV_DATA[[#This Row],[ev_sales_units]])*1000</f>
        <v>8139.80971884466</v>
      </c>
      <c r="T1954" t="s">
        <v>34</v>
      </c>
    </row>
    <row r="1955" spans="1:20" x14ac:dyDescent="0.3">
      <c r="A1955" t="s">
        <v>1998</v>
      </c>
      <c r="B1955" t="s">
        <v>42</v>
      </c>
      <c r="C1955" t="s">
        <v>17</v>
      </c>
      <c r="D1955" t="s">
        <v>45</v>
      </c>
      <c r="E1955" t="s">
        <v>37</v>
      </c>
      <c r="F1955">
        <v>215809</v>
      </c>
      <c r="G1955">
        <v>68</v>
      </c>
      <c r="H1955">
        <v>463</v>
      </c>
      <c r="I1955">
        <v>0.88</v>
      </c>
      <c r="J1955">
        <v>93612</v>
      </c>
      <c r="K1955">
        <v>70575</v>
      </c>
      <c r="L1955">
        <v>17.100000000000001</v>
      </c>
      <c r="M1955">
        <v>19.2</v>
      </c>
      <c r="N1955">
        <v>152.6</v>
      </c>
      <c r="O1955">
        <v>2026</v>
      </c>
      <c r="P1955">
        <f>EV_DATA[[#This Row],[avg_ev_price_usd]]*EV_DATA[[#This Row],[ev_sales_units]]</f>
        <v>15230720175</v>
      </c>
      <c r="Q1955">
        <f>(EV_DATA[[#This Row],[vehicle_range_km]]/EV_DATA[[#This Row],[battery_capacity_kwh]])</f>
        <v>6.8088235294117645</v>
      </c>
      <c r="R1955">
        <f>(EV_DATA[[#This Row],[avg_ev_price_usd]]/EV_DATA[[#This Row],[vehicle_range_km]])</f>
        <v>152.42980561555075</v>
      </c>
      <c r="S1955">
        <f>(EV_DATA[[#This Row],[charging_stations]]/EV_DATA[[#This Row],[ev_sales_units]])*1000</f>
        <v>433.77245619969511</v>
      </c>
      <c r="T1955" t="s">
        <v>34</v>
      </c>
    </row>
    <row r="1956" spans="1:20" x14ac:dyDescent="0.3">
      <c r="A1956" t="s">
        <v>1999</v>
      </c>
      <c r="B1956" t="s">
        <v>61</v>
      </c>
      <c r="C1956" t="s">
        <v>40</v>
      </c>
      <c r="D1956" t="s">
        <v>45</v>
      </c>
      <c r="E1956" t="s">
        <v>25</v>
      </c>
      <c r="F1956">
        <v>131321</v>
      </c>
      <c r="G1956">
        <v>62</v>
      </c>
      <c r="H1956">
        <v>266</v>
      </c>
      <c r="I1956">
        <v>2.34</v>
      </c>
      <c r="J1956">
        <v>76622</v>
      </c>
      <c r="K1956">
        <v>56592</v>
      </c>
      <c r="L1956">
        <v>13.5</v>
      </c>
      <c r="M1956">
        <v>9.9</v>
      </c>
      <c r="N1956">
        <v>141</v>
      </c>
      <c r="O1956">
        <v>2026</v>
      </c>
      <c r="P1956">
        <f>EV_DATA[[#This Row],[avg_ev_price_usd]]*EV_DATA[[#This Row],[ev_sales_units]]</f>
        <v>7431718032</v>
      </c>
      <c r="Q1956">
        <f>(EV_DATA[[#This Row],[vehicle_range_km]]/EV_DATA[[#This Row],[battery_capacity_kwh]])</f>
        <v>4.290322580645161</v>
      </c>
      <c r="R1956">
        <f>(EV_DATA[[#This Row],[avg_ev_price_usd]]/EV_DATA[[#This Row],[vehicle_range_km]])</f>
        <v>212.75187969924812</v>
      </c>
      <c r="S1956">
        <f>(EV_DATA[[#This Row],[charging_stations]]/EV_DATA[[#This Row],[ev_sales_units]])*1000</f>
        <v>583.47103662019015</v>
      </c>
      <c r="T1956" t="s">
        <v>20</v>
      </c>
    </row>
    <row r="1957" spans="1:20" x14ac:dyDescent="0.3">
      <c r="A1957" t="s">
        <v>2000</v>
      </c>
      <c r="B1957" t="s">
        <v>16</v>
      </c>
      <c r="C1957" t="s">
        <v>17</v>
      </c>
      <c r="D1957" t="s">
        <v>36</v>
      </c>
      <c r="E1957" t="s">
        <v>33</v>
      </c>
      <c r="F1957">
        <v>522660</v>
      </c>
      <c r="G1957">
        <v>105</v>
      </c>
      <c r="H1957">
        <v>529</v>
      </c>
      <c r="I1957">
        <v>2.27</v>
      </c>
      <c r="J1957">
        <v>148914</v>
      </c>
      <c r="K1957">
        <v>49217</v>
      </c>
      <c r="L1957">
        <v>13.4</v>
      </c>
      <c r="M1957">
        <v>42.1</v>
      </c>
      <c r="N1957">
        <v>18</v>
      </c>
      <c r="O1957">
        <v>2026</v>
      </c>
      <c r="P1957">
        <f>EV_DATA[[#This Row],[avg_ev_price_usd]]*EV_DATA[[#This Row],[ev_sales_units]]</f>
        <v>25723757220</v>
      </c>
      <c r="Q1957">
        <f>(EV_DATA[[#This Row],[vehicle_range_km]]/EV_DATA[[#This Row],[battery_capacity_kwh]])</f>
        <v>5.038095238095238</v>
      </c>
      <c r="R1957">
        <f>(EV_DATA[[#This Row],[avg_ev_price_usd]]/EV_DATA[[#This Row],[vehicle_range_km]])</f>
        <v>93.037807183364833</v>
      </c>
      <c r="S1957">
        <f>(EV_DATA[[#This Row],[charging_stations]]/EV_DATA[[#This Row],[ev_sales_units]])*1000</f>
        <v>284.91562392377455</v>
      </c>
      <c r="T1957" t="s">
        <v>34</v>
      </c>
    </row>
    <row r="1958" spans="1:20" x14ac:dyDescent="0.3">
      <c r="A1958" t="s">
        <v>2001</v>
      </c>
      <c r="B1958" t="s">
        <v>55</v>
      </c>
      <c r="C1958" t="s">
        <v>40</v>
      </c>
      <c r="D1958" t="s">
        <v>24</v>
      </c>
      <c r="E1958" t="s">
        <v>33</v>
      </c>
      <c r="F1958">
        <v>678046</v>
      </c>
      <c r="G1958">
        <v>56</v>
      </c>
      <c r="H1958">
        <v>350</v>
      </c>
      <c r="I1958">
        <v>0.97</v>
      </c>
      <c r="J1958">
        <v>170065</v>
      </c>
      <c r="K1958">
        <v>83819</v>
      </c>
      <c r="L1958">
        <v>24.5</v>
      </c>
      <c r="M1958">
        <v>13.4</v>
      </c>
      <c r="N1958">
        <v>129.69999999999999</v>
      </c>
      <c r="O1958">
        <v>2026</v>
      </c>
      <c r="P1958">
        <f>EV_DATA[[#This Row],[avg_ev_price_usd]]*EV_DATA[[#This Row],[ev_sales_units]]</f>
        <v>56833137674</v>
      </c>
      <c r="Q1958">
        <f>(EV_DATA[[#This Row],[vehicle_range_km]]/EV_DATA[[#This Row],[battery_capacity_kwh]])</f>
        <v>6.25</v>
      </c>
      <c r="R1958">
        <f>(EV_DATA[[#This Row],[avg_ev_price_usd]]/EV_DATA[[#This Row],[vehicle_range_km]])</f>
        <v>239.48285714285714</v>
      </c>
      <c r="S1958">
        <f>(EV_DATA[[#This Row],[charging_stations]]/EV_DATA[[#This Row],[ev_sales_units]])*1000</f>
        <v>250.81631629712436</v>
      </c>
      <c r="T1958" t="s">
        <v>20</v>
      </c>
    </row>
    <row r="1959" spans="1:20" x14ac:dyDescent="0.3">
      <c r="A1959" t="s">
        <v>2002</v>
      </c>
      <c r="B1959" t="s">
        <v>27</v>
      </c>
      <c r="C1959" t="s">
        <v>28</v>
      </c>
      <c r="D1959" t="s">
        <v>18</v>
      </c>
      <c r="E1959" t="s">
        <v>25</v>
      </c>
      <c r="F1959">
        <v>312060</v>
      </c>
      <c r="G1959">
        <v>41</v>
      </c>
      <c r="H1959">
        <v>540</v>
      </c>
      <c r="I1959">
        <v>1.88</v>
      </c>
      <c r="J1959">
        <v>160480</v>
      </c>
      <c r="K1959">
        <v>58426</v>
      </c>
      <c r="L1959">
        <v>18.7</v>
      </c>
      <c r="M1959">
        <v>59.4</v>
      </c>
      <c r="N1959">
        <v>35.9</v>
      </c>
      <c r="O1959">
        <v>2026</v>
      </c>
      <c r="P1959">
        <f>EV_DATA[[#This Row],[avg_ev_price_usd]]*EV_DATA[[#This Row],[ev_sales_units]]</f>
        <v>18232417560</v>
      </c>
      <c r="Q1959">
        <f>(EV_DATA[[#This Row],[vehicle_range_km]]/EV_DATA[[#This Row],[battery_capacity_kwh]])</f>
        <v>13.170731707317072</v>
      </c>
      <c r="R1959">
        <f>(EV_DATA[[#This Row],[avg_ev_price_usd]]/EV_DATA[[#This Row],[vehicle_range_km]])</f>
        <v>108.1962962962963</v>
      </c>
      <c r="S1959">
        <f>(EV_DATA[[#This Row],[charging_stations]]/EV_DATA[[#This Row],[ev_sales_units]])*1000</f>
        <v>514.26007819009169</v>
      </c>
      <c r="T1959" t="s">
        <v>34</v>
      </c>
    </row>
    <row r="1960" spans="1:20" x14ac:dyDescent="0.3">
      <c r="A1960" t="s">
        <v>2003</v>
      </c>
      <c r="B1960" t="s">
        <v>16</v>
      </c>
      <c r="C1960" t="s">
        <v>17</v>
      </c>
      <c r="D1960" t="s">
        <v>43</v>
      </c>
      <c r="E1960" t="s">
        <v>33</v>
      </c>
      <c r="F1960">
        <v>321716</v>
      </c>
      <c r="G1960">
        <v>87</v>
      </c>
      <c r="H1960">
        <v>335</v>
      </c>
      <c r="I1960">
        <v>2.0699999999999998</v>
      </c>
      <c r="J1960">
        <v>108799</v>
      </c>
      <c r="K1960">
        <v>75005</v>
      </c>
      <c r="L1960">
        <v>16.2</v>
      </c>
      <c r="M1960">
        <v>34.700000000000003</v>
      </c>
      <c r="N1960">
        <v>179.6</v>
      </c>
      <c r="O1960">
        <v>2026</v>
      </c>
      <c r="P1960">
        <f>EV_DATA[[#This Row],[avg_ev_price_usd]]*EV_DATA[[#This Row],[ev_sales_units]]</f>
        <v>24130308580</v>
      </c>
      <c r="Q1960">
        <f>(EV_DATA[[#This Row],[vehicle_range_km]]/EV_DATA[[#This Row],[battery_capacity_kwh]])</f>
        <v>3.8505747126436782</v>
      </c>
      <c r="R1960">
        <f>(EV_DATA[[#This Row],[avg_ev_price_usd]]/EV_DATA[[#This Row],[vehicle_range_km]])</f>
        <v>223.8955223880597</v>
      </c>
      <c r="S1960">
        <f>(EV_DATA[[#This Row],[charging_stations]]/EV_DATA[[#This Row],[ev_sales_units]])*1000</f>
        <v>338.18336669609221</v>
      </c>
      <c r="T1960" t="s">
        <v>34</v>
      </c>
    </row>
    <row r="1961" spans="1:20" x14ac:dyDescent="0.3">
      <c r="A1961" t="s">
        <v>2004</v>
      </c>
      <c r="B1961" t="s">
        <v>22</v>
      </c>
      <c r="C1961" t="s">
        <v>23</v>
      </c>
      <c r="D1961" t="s">
        <v>43</v>
      </c>
      <c r="E1961" t="s">
        <v>33</v>
      </c>
      <c r="F1961">
        <v>139083</v>
      </c>
      <c r="G1961">
        <v>77</v>
      </c>
      <c r="H1961">
        <v>331</v>
      </c>
      <c r="I1961">
        <v>2.84</v>
      </c>
      <c r="J1961">
        <v>166940</v>
      </c>
      <c r="K1961">
        <v>43146</v>
      </c>
      <c r="L1961">
        <v>17</v>
      </c>
      <c r="M1961">
        <v>17.399999999999999</v>
      </c>
      <c r="N1961">
        <v>239.7</v>
      </c>
      <c r="O1961">
        <v>2026</v>
      </c>
      <c r="P1961">
        <f>EV_DATA[[#This Row],[avg_ev_price_usd]]*EV_DATA[[#This Row],[ev_sales_units]]</f>
        <v>6000875118</v>
      </c>
      <c r="Q1961">
        <f>(EV_DATA[[#This Row],[vehicle_range_km]]/EV_DATA[[#This Row],[battery_capacity_kwh]])</f>
        <v>4.2987012987012987</v>
      </c>
      <c r="R1961">
        <f>(EV_DATA[[#This Row],[avg_ev_price_usd]]/EV_DATA[[#This Row],[vehicle_range_km]])</f>
        <v>130.35045317220545</v>
      </c>
      <c r="S1961">
        <f>(EV_DATA[[#This Row],[charging_stations]]/EV_DATA[[#This Row],[ev_sales_units]])*1000</f>
        <v>1200.2904740334907</v>
      </c>
      <c r="T1961" t="s">
        <v>34</v>
      </c>
    </row>
    <row r="1962" spans="1:20" x14ac:dyDescent="0.3">
      <c r="A1962" t="s">
        <v>2005</v>
      </c>
      <c r="B1962" t="s">
        <v>49</v>
      </c>
      <c r="C1962" t="s">
        <v>23</v>
      </c>
      <c r="D1962" t="s">
        <v>72</v>
      </c>
      <c r="E1962" t="s">
        <v>33</v>
      </c>
      <c r="F1962">
        <v>268800</v>
      </c>
      <c r="G1962">
        <v>42</v>
      </c>
      <c r="H1962">
        <v>545</v>
      </c>
      <c r="I1962">
        <v>1.31</v>
      </c>
      <c r="J1962">
        <v>175635</v>
      </c>
      <c r="K1962">
        <v>72481</v>
      </c>
      <c r="L1962">
        <v>23.5</v>
      </c>
      <c r="M1962">
        <v>56.5</v>
      </c>
      <c r="N1962">
        <v>86.9</v>
      </c>
      <c r="O1962">
        <v>2026</v>
      </c>
      <c r="P1962">
        <f>EV_DATA[[#This Row],[avg_ev_price_usd]]*EV_DATA[[#This Row],[ev_sales_units]]</f>
        <v>19482892800</v>
      </c>
      <c r="Q1962">
        <f>(EV_DATA[[#This Row],[vehicle_range_km]]/EV_DATA[[#This Row],[battery_capacity_kwh]])</f>
        <v>12.976190476190476</v>
      </c>
      <c r="R1962">
        <f>(EV_DATA[[#This Row],[avg_ev_price_usd]]/EV_DATA[[#This Row],[vehicle_range_km]])</f>
        <v>132.99266055045871</v>
      </c>
      <c r="S1962">
        <f>(EV_DATA[[#This Row],[charging_stations]]/EV_DATA[[#This Row],[ev_sales_units]])*1000</f>
        <v>653.40401785714289</v>
      </c>
      <c r="T1962" t="s">
        <v>20</v>
      </c>
    </row>
    <row r="1963" spans="1:20" x14ac:dyDescent="0.3">
      <c r="A1963" t="s">
        <v>2006</v>
      </c>
      <c r="B1963" t="s">
        <v>16</v>
      </c>
      <c r="C1963" t="s">
        <v>17</v>
      </c>
      <c r="D1963" t="s">
        <v>43</v>
      </c>
      <c r="E1963" t="s">
        <v>37</v>
      </c>
      <c r="F1963">
        <v>806321</v>
      </c>
      <c r="G1963">
        <v>55</v>
      </c>
      <c r="H1963">
        <v>559</v>
      </c>
      <c r="I1963">
        <v>2.72</v>
      </c>
      <c r="J1963">
        <v>89304</v>
      </c>
      <c r="K1963">
        <v>42746</v>
      </c>
      <c r="L1963">
        <v>21.2</v>
      </c>
      <c r="M1963">
        <v>37.9</v>
      </c>
      <c r="N1963">
        <v>125.5</v>
      </c>
      <c r="O1963">
        <v>2026</v>
      </c>
      <c r="P1963">
        <f>EV_DATA[[#This Row],[avg_ev_price_usd]]*EV_DATA[[#This Row],[ev_sales_units]]</f>
        <v>34466997466</v>
      </c>
      <c r="Q1963">
        <f>(EV_DATA[[#This Row],[vehicle_range_km]]/EV_DATA[[#This Row],[battery_capacity_kwh]])</f>
        <v>10.163636363636364</v>
      </c>
      <c r="R1963">
        <f>(EV_DATA[[#This Row],[avg_ev_price_usd]]/EV_DATA[[#This Row],[vehicle_range_km]])</f>
        <v>76.46869409660107</v>
      </c>
      <c r="S1963">
        <f>(EV_DATA[[#This Row],[charging_stations]]/EV_DATA[[#This Row],[ev_sales_units]])*1000</f>
        <v>110.75489786325792</v>
      </c>
      <c r="T1963" t="s">
        <v>34</v>
      </c>
    </row>
    <row r="1964" spans="1:20" x14ac:dyDescent="0.3">
      <c r="A1964" t="s">
        <v>2007</v>
      </c>
      <c r="B1964" t="s">
        <v>27</v>
      </c>
      <c r="C1964" t="s">
        <v>28</v>
      </c>
      <c r="D1964" t="s">
        <v>47</v>
      </c>
      <c r="E1964" t="s">
        <v>37</v>
      </c>
      <c r="F1964">
        <v>47617</v>
      </c>
      <c r="G1964">
        <v>81</v>
      </c>
      <c r="H1964">
        <v>595</v>
      </c>
      <c r="I1964">
        <v>1.41</v>
      </c>
      <c r="J1964">
        <v>773</v>
      </c>
      <c r="K1964">
        <v>74278</v>
      </c>
      <c r="L1964">
        <v>20</v>
      </c>
      <c r="M1964">
        <v>17.3</v>
      </c>
      <c r="N1964">
        <v>280.60000000000002</v>
      </c>
      <c r="O1964">
        <v>2026</v>
      </c>
      <c r="P1964">
        <f>EV_DATA[[#This Row],[avg_ev_price_usd]]*EV_DATA[[#This Row],[ev_sales_units]]</f>
        <v>3536895526</v>
      </c>
      <c r="Q1964">
        <f>(EV_DATA[[#This Row],[vehicle_range_km]]/EV_DATA[[#This Row],[battery_capacity_kwh]])</f>
        <v>7.3456790123456788</v>
      </c>
      <c r="R1964">
        <f>(EV_DATA[[#This Row],[avg_ev_price_usd]]/EV_DATA[[#This Row],[vehicle_range_km]])</f>
        <v>124.83697478991597</v>
      </c>
      <c r="S1964">
        <f>(EV_DATA[[#This Row],[charging_stations]]/EV_DATA[[#This Row],[ev_sales_units]])*1000</f>
        <v>16.233698049016109</v>
      </c>
      <c r="T1964" t="s">
        <v>34</v>
      </c>
    </row>
    <row r="1965" spans="1:20" x14ac:dyDescent="0.3">
      <c r="A1965" t="s">
        <v>2008</v>
      </c>
      <c r="B1965" t="s">
        <v>52</v>
      </c>
      <c r="C1965" t="s">
        <v>40</v>
      </c>
      <c r="D1965" t="s">
        <v>36</v>
      </c>
      <c r="E1965" t="s">
        <v>33</v>
      </c>
      <c r="F1965">
        <v>529168</v>
      </c>
      <c r="G1965">
        <v>68</v>
      </c>
      <c r="H1965">
        <v>385</v>
      </c>
      <c r="I1965">
        <v>2.33</v>
      </c>
      <c r="J1965">
        <v>118191</v>
      </c>
      <c r="K1965">
        <v>34610</v>
      </c>
      <c r="L1965">
        <v>21</v>
      </c>
      <c r="M1965">
        <v>7.6</v>
      </c>
      <c r="N1965">
        <v>85.2</v>
      </c>
      <c r="O1965">
        <v>2026</v>
      </c>
      <c r="P1965">
        <f>EV_DATA[[#This Row],[avg_ev_price_usd]]*EV_DATA[[#This Row],[ev_sales_units]]</f>
        <v>18314504480</v>
      </c>
      <c r="Q1965">
        <f>(EV_DATA[[#This Row],[vehicle_range_km]]/EV_DATA[[#This Row],[battery_capacity_kwh]])</f>
        <v>5.6617647058823533</v>
      </c>
      <c r="R1965">
        <f>(EV_DATA[[#This Row],[avg_ev_price_usd]]/EV_DATA[[#This Row],[vehicle_range_km]])</f>
        <v>89.896103896103895</v>
      </c>
      <c r="S1965">
        <f>(EV_DATA[[#This Row],[charging_stations]]/EV_DATA[[#This Row],[ev_sales_units]])*1000</f>
        <v>223.35250808816858</v>
      </c>
      <c r="T1965" t="s">
        <v>34</v>
      </c>
    </row>
    <row r="1966" spans="1:20" x14ac:dyDescent="0.3">
      <c r="A1966" t="s">
        <v>2009</v>
      </c>
      <c r="B1966" t="s">
        <v>42</v>
      </c>
      <c r="C1966" t="s">
        <v>17</v>
      </c>
      <c r="D1966" t="s">
        <v>18</v>
      </c>
      <c r="E1966" t="s">
        <v>19</v>
      </c>
      <c r="F1966">
        <v>306766</v>
      </c>
      <c r="G1966">
        <v>103</v>
      </c>
      <c r="H1966">
        <v>443</v>
      </c>
      <c r="I1966">
        <v>2.64</v>
      </c>
      <c r="J1966">
        <v>190345</v>
      </c>
      <c r="K1966">
        <v>54113</v>
      </c>
      <c r="L1966">
        <v>23.9</v>
      </c>
      <c r="M1966">
        <v>17</v>
      </c>
      <c r="N1966">
        <v>114.6</v>
      </c>
      <c r="O1966">
        <v>2026</v>
      </c>
      <c r="P1966">
        <f>EV_DATA[[#This Row],[avg_ev_price_usd]]*EV_DATA[[#This Row],[ev_sales_units]]</f>
        <v>16600028558</v>
      </c>
      <c r="Q1966">
        <f>(EV_DATA[[#This Row],[vehicle_range_km]]/EV_DATA[[#This Row],[battery_capacity_kwh]])</f>
        <v>4.3009708737864081</v>
      </c>
      <c r="R1966">
        <f>(EV_DATA[[#This Row],[avg_ev_price_usd]]/EV_DATA[[#This Row],[vehicle_range_km]])</f>
        <v>122.15124153498871</v>
      </c>
      <c r="S1966">
        <f>(EV_DATA[[#This Row],[charging_stations]]/EV_DATA[[#This Row],[ev_sales_units]])*1000</f>
        <v>620.48923283545105</v>
      </c>
      <c r="T1966" t="s">
        <v>34</v>
      </c>
    </row>
    <row r="1967" spans="1:20" x14ac:dyDescent="0.3">
      <c r="A1967" t="s">
        <v>2010</v>
      </c>
      <c r="B1967" t="s">
        <v>66</v>
      </c>
      <c r="C1967" t="s">
        <v>17</v>
      </c>
      <c r="D1967" t="s">
        <v>24</v>
      </c>
      <c r="E1967" t="s">
        <v>37</v>
      </c>
      <c r="F1967">
        <v>420497</v>
      </c>
      <c r="G1967">
        <v>91</v>
      </c>
      <c r="H1967">
        <v>302</v>
      </c>
      <c r="I1967">
        <v>2.96</v>
      </c>
      <c r="J1967">
        <v>78529</v>
      </c>
      <c r="K1967">
        <v>30809</v>
      </c>
      <c r="L1967">
        <v>18.899999999999999</v>
      </c>
      <c r="M1967">
        <v>45.8</v>
      </c>
      <c r="N1967">
        <v>131.9</v>
      </c>
      <c r="O1967">
        <v>2026</v>
      </c>
      <c r="P1967">
        <f>EV_DATA[[#This Row],[avg_ev_price_usd]]*EV_DATA[[#This Row],[ev_sales_units]]</f>
        <v>12955092073</v>
      </c>
      <c r="Q1967">
        <f>(EV_DATA[[#This Row],[vehicle_range_km]]/EV_DATA[[#This Row],[battery_capacity_kwh]])</f>
        <v>3.3186813186813189</v>
      </c>
      <c r="R1967">
        <f>(EV_DATA[[#This Row],[avg_ev_price_usd]]/EV_DATA[[#This Row],[vehicle_range_km]])</f>
        <v>102.01655629139073</v>
      </c>
      <c r="S1967">
        <f>(EV_DATA[[#This Row],[charging_stations]]/EV_DATA[[#This Row],[ev_sales_units]])*1000</f>
        <v>186.75281868836163</v>
      </c>
      <c r="T1967" t="s">
        <v>20</v>
      </c>
    </row>
    <row r="1968" spans="1:20" x14ac:dyDescent="0.3">
      <c r="A1968" t="s">
        <v>2011</v>
      </c>
      <c r="B1968" t="s">
        <v>16</v>
      </c>
      <c r="C1968" t="s">
        <v>17</v>
      </c>
      <c r="D1968" t="s">
        <v>47</v>
      </c>
      <c r="E1968" t="s">
        <v>19</v>
      </c>
      <c r="F1968">
        <v>426366</v>
      </c>
      <c r="G1968">
        <v>43</v>
      </c>
      <c r="H1968">
        <v>319</v>
      </c>
      <c r="I1968">
        <v>2.16</v>
      </c>
      <c r="J1968">
        <v>146269</v>
      </c>
      <c r="K1968">
        <v>46477</v>
      </c>
      <c r="L1968">
        <v>19.8</v>
      </c>
      <c r="M1968">
        <v>24.3</v>
      </c>
      <c r="N1968">
        <v>86.1</v>
      </c>
      <c r="O1968">
        <v>2026</v>
      </c>
      <c r="P1968">
        <f>EV_DATA[[#This Row],[avg_ev_price_usd]]*EV_DATA[[#This Row],[ev_sales_units]]</f>
        <v>19816212582</v>
      </c>
      <c r="Q1968">
        <f>(EV_DATA[[#This Row],[vehicle_range_km]]/EV_DATA[[#This Row],[battery_capacity_kwh]])</f>
        <v>7.4186046511627906</v>
      </c>
      <c r="R1968">
        <f>(EV_DATA[[#This Row],[avg_ev_price_usd]]/EV_DATA[[#This Row],[vehicle_range_km]])</f>
        <v>145.69592476489029</v>
      </c>
      <c r="S1968">
        <f>(EV_DATA[[#This Row],[charging_stations]]/EV_DATA[[#This Row],[ev_sales_units]])*1000</f>
        <v>343.05971864548303</v>
      </c>
      <c r="T1968" t="s">
        <v>20</v>
      </c>
    </row>
    <row r="1969" spans="1:20" x14ac:dyDescent="0.3">
      <c r="A1969" t="s">
        <v>2012</v>
      </c>
      <c r="B1969" t="s">
        <v>61</v>
      </c>
      <c r="C1969" t="s">
        <v>40</v>
      </c>
      <c r="D1969" t="s">
        <v>72</v>
      </c>
      <c r="E1969" t="s">
        <v>33</v>
      </c>
      <c r="F1969">
        <v>821922</v>
      </c>
      <c r="G1969">
        <v>75</v>
      </c>
      <c r="H1969">
        <v>398</v>
      </c>
      <c r="I1969">
        <v>2.77</v>
      </c>
      <c r="J1969">
        <v>31233</v>
      </c>
      <c r="K1969">
        <v>49336</v>
      </c>
      <c r="L1969">
        <v>24.3</v>
      </c>
      <c r="M1969">
        <v>48</v>
      </c>
      <c r="N1969">
        <v>190.2</v>
      </c>
      <c r="O1969">
        <v>2026</v>
      </c>
      <c r="P1969">
        <f>EV_DATA[[#This Row],[avg_ev_price_usd]]*EV_DATA[[#This Row],[ev_sales_units]]</f>
        <v>40550343792</v>
      </c>
      <c r="Q1969">
        <f>(EV_DATA[[#This Row],[vehicle_range_km]]/EV_DATA[[#This Row],[battery_capacity_kwh]])</f>
        <v>5.3066666666666666</v>
      </c>
      <c r="R1969">
        <f>(EV_DATA[[#This Row],[avg_ev_price_usd]]/EV_DATA[[#This Row],[vehicle_range_km]])</f>
        <v>123.95979899497488</v>
      </c>
      <c r="S1969">
        <f>(EV_DATA[[#This Row],[charging_stations]]/EV_DATA[[#This Row],[ev_sales_units]])*1000</f>
        <v>37.99995620022338</v>
      </c>
      <c r="T1969" t="s">
        <v>20</v>
      </c>
    </row>
    <row r="1970" spans="1:20" x14ac:dyDescent="0.3">
      <c r="A1970" t="s">
        <v>2013</v>
      </c>
      <c r="B1970" t="s">
        <v>42</v>
      </c>
      <c r="C1970" t="s">
        <v>17</v>
      </c>
      <c r="D1970" t="s">
        <v>58</v>
      </c>
      <c r="E1970" t="s">
        <v>37</v>
      </c>
      <c r="F1970">
        <v>24051</v>
      </c>
      <c r="G1970">
        <v>116</v>
      </c>
      <c r="H1970">
        <v>420</v>
      </c>
      <c r="I1970">
        <v>2</v>
      </c>
      <c r="J1970">
        <v>169487</v>
      </c>
      <c r="K1970">
        <v>28829</v>
      </c>
      <c r="L1970">
        <v>21.2</v>
      </c>
      <c r="M1970">
        <v>9.6999999999999993</v>
      </c>
      <c r="N1970">
        <v>110.3</v>
      </c>
      <c r="O1970">
        <v>2026</v>
      </c>
      <c r="P1970">
        <f>EV_DATA[[#This Row],[avg_ev_price_usd]]*EV_DATA[[#This Row],[ev_sales_units]]</f>
        <v>693366279</v>
      </c>
      <c r="Q1970">
        <f>(EV_DATA[[#This Row],[vehicle_range_km]]/EV_DATA[[#This Row],[battery_capacity_kwh]])</f>
        <v>3.6206896551724137</v>
      </c>
      <c r="R1970">
        <f>(EV_DATA[[#This Row],[avg_ev_price_usd]]/EV_DATA[[#This Row],[vehicle_range_km]])</f>
        <v>68.640476190476193</v>
      </c>
      <c r="S1970">
        <f>(EV_DATA[[#This Row],[charging_stations]]/EV_DATA[[#This Row],[ev_sales_units]])*1000</f>
        <v>7046.9834934098371</v>
      </c>
      <c r="T1970" t="s">
        <v>20</v>
      </c>
    </row>
    <row r="1971" spans="1:20" x14ac:dyDescent="0.3">
      <c r="A1971" t="s">
        <v>2014</v>
      </c>
      <c r="B1971" t="s">
        <v>49</v>
      </c>
      <c r="C1971" t="s">
        <v>23</v>
      </c>
      <c r="D1971" t="s">
        <v>47</v>
      </c>
      <c r="E1971" t="s">
        <v>25</v>
      </c>
      <c r="F1971">
        <v>522971</v>
      </c>
      <c r="G1971">
        <v>67</v>
      </c>
      <c r="H1971">
        <v>602</v>
      </c>
      <c r="I1971">
        <v>1.36</v>
      </c>
      <c r="J1971">
        <v>68968</v>
      </c>
      <c r="K1971">
        <v>74074</v>
      </c>
      <c r="L1971">
        <v>24.8</v>
      </c>
      <c r="M1971">
        <v>61.3</v>
      </c>
      <c r="N1971">
        <v>246.7</v>
      </c>
      <c r="O1971">
        <v>2026</v>
      </c>
      <c r="P1971">
        <f>EV_DATA[[#This Row],[avg_ev_price_usd]]*EV_DATA[[#This Row],[ev_sales_units]]</f>
        <v>38738553854</v>
      </c>
      <c r="Q1971">
        <f>(EV_DATA[[#This Row],[vehicle_range_km]]/EV_DATA[[#This Row],[battery_capacity_kwh]])</f>
        <v>8.9850746268656714</v>
      </c>
      <c r="R1971">
        <f>(EV_DATA[[#This Row],[avg_ev_price_usd]]/EV_DATA[[#This Row],[vehicle_range_km]])</f>
        <v>123.04651162790698</v>
      </c>
      <c r="S1971">
        <f>(EV_DATA[[#This Row],[charging_stations]]/EV_DATA[[#This Row],[ev_sales_units]])*1000</f>
        <v>131.87729338720501</v>
      </c>
      <c r="T1971" t="s">
        <v>20</v>
      </c>
    </row>
    <row r="1972" spans="1:20" x14ac:dyDescent="0.3">
      <c r="A1972" t="s">
        <v>2015</v>
      </c>
      <c r="B1972" t="s">
        <v>16</v>
      </c>
      <c r="C1972" t="s">
        <v>17</v>
      </c>
      <c r="D1972" t="s">
        <v>29</v>
      </c>
      <c r="E1972" t="s">
        <v>37</v>
      </c>
      <c r="F1972">
        <v>792755</v>
      </c>
      <c r="G1972">
        <v>105</v>
      </c>
      <c r="H1972">
        <v>318</v>
      </c>
      <c r="I1972">
        <v>1.38</v>
      </c>
      <c r="J1972">
        <v>195472</v>
      </c>
      <c r="K1972">
        <v>69519</v>
      </c>
      <c r="L1972">
        <v>16</v>
      </c>
      <c r="M1972">
        <v>17.100000000000001</v>
      </c>
      <c r="N1972">
        <v>68.3</v>
      </c>
      <c r="O1972">
        <v>2026</v>
      </c>
      <c r="P1972">
        <f>EV_DATA[[#This Row],[avg_ev_price_usd]]*EV_DATA[[#This Row],[ev_sales_units]]</f>
        <v>55111534845</v>
      </c>
      <c r="Q1972">
        <f>(EV_DATA[[#This Row],[vehicle_range_km]]/EV_DATA[[#This Row],[battery_capacity_kwh]])</f>
        <v>3.0285714285714285</v>
      </c>
      <c r="R1972">
        <f>(EV_DATA[[#This Row],[avg_ev_price_usd]]/EV_DATA[[#This Row],[vehicle_range_km]])</f>
        <v>218.61320754716982</v>
      </c>
      <c r="S1972">
        <f>(EV_DATA[[#This Row],[charging_stations]]/EV_DATA[[#This Row],[ev_sales_units]])*1000</f>
        <v>246.57302697554732</v>
      </c>
      <c r="T1972" t="s">
        <v>34</v>
      </c>
    </row>
    <row r="1973" spans="1:20" x14ac:dyDescent="0.3">
      <c r="A1973" t="s">
        <v>2016</v>
      </c>
      <c r="B1973" t="s">
        <v>16</v>
      </c>
      <c r="C1973" t="s">
        <v>17</v>
      </c>
      <c r="D1973" t="s">
        <v>43</v>
      </c>
      <c r="E1973" t="s">
        <v>37</v>
      </c>
      <c r="F1973">
        <v>357806</v>
      </c>
      <c r="G1973">
        <v>54</v>
      </c>
      <c r="H1973">
        <v>307</v>
      </c>
      <c r="I1973">
        <v>0.93</v>
      </c>
      <c r="J1973">
        <v>24375</v>
      </c>
      <c r="K1973">
        <v>28317</v>
      </c>
      <c r="L1973">
        <v>12.2</v>
      </c>
      <c r="M1973">
        <v>23.4</v>
      </c>
      <c r="N1973">
        <v>166.9</v>
      </c>
      <c r="O1973">
        <v>2026</v>
      </c>
      <c r="P1973">
        <f>EV_DATA[[#This Row],[avg_ev_price_usd]]*EV_DATA[[#This Row],[ev_sales_units]]</f>
        <v>10131992502</v>
      </c>
      <c r="Q1973">
        <f>(EV_DATA[[#This Row],[vehicle_range_km]]/EV_DATA[[#This Row],[battery_capacity_kwh]])</f>
        <v>5.6851851851851851</v>
      </c>
      <c r="R1973">
        <f>(EV_DATA[[#This Row],[avg_ev_price_usd]]/EV_DATA[[#This Row],[vehicle_range_km]])</f>
        <v>92.237785016286651</v>
      </c>
      <c r="S1973">
        <f>(EV_DATA[[#This Row],[charging_stations]]/EV_DATA[[#This Row],[ev_sales_units]])*1000</f>
        <v>68.12350826984455</v>
      </c>
      <c r="T1973" t="s">
        <v>20</v>
      </c>
    </row>
    <row r="1974" spans="1:20" x14ac:dyDescent="0.3">
      <c r="A1974" t="s">
        <v>2017</v>
      </c>
      <c r="B1974" t="s">
        <v>61</v>
      </c>
      <c r="C1974" t="s">
        <v>40</v>
      </c>
      <c r="D1974" t="s">
        <v>72</v>
      </c>
      <c r="E1974" t="s">
        <v>19</v>
      </c>
      <c r="F1974">
        <v>462464</v>
      </c>
      <c r="G1974">
        <v>48</v>
      </c>
      <c r="H1974">
        <v>415</v>
      </c>
      <c r="I1974">
        <v>1.04</v>
      </c>
      <c r="J1974">
        <v>120262</v>
      </c>
      <c r="K1974">
        <v>53077</v>
      </c>
      <c r="L1974">
        <v>24.9</v>
      </c>
      <c r="M1974">
        <v>6.9</v>
      </c>
      <c r="N1974">
        <v>211.9</v>
      </c>
      <c r="O1974">
        <v>2026</v>
      </c>
      <c r="P1974">
        <f>EV_DATA[[#This Row],[avg_ev_price_usd]]*EV_DATA[[#This Row],[ev_sales_units]]</f>
        <v>24546201728</v>
      </c>
      <c r="Q1974">
        <f>(EV_DATA[[#This Row],[vehicle_range_km]]/EV_DATA[[#This Row],[battery_capacity_kwh]])</f>
        <v>8.6458333333333339</v>
      </c>
      <c r="R1974">
        <f>(EV_DATA[[#This Row],[avg_ev_price_usd]]/EV_DATA[[#This Row],[vehicle_range_km]])</f>
        <v>127.89638554216867</v>
      </c>
      <c r="S1974">
        <f>(EV_DATA[[#This Row],[charging_stations]]/EV_DATA[[#This Row],[ev_sales_units]])*1000</f>
        <v>260.04618737890951</v>
      </c>
      <c r="T1974" t="s">
        <v>20</v>
      </c>
    </row>
    <row r="1975" spans="1:20" x14ac:dyDescent="0.3">
      <c r="A1975" t="s">
        <v>2018</v>
      </c>
      <c r="B1975" t="s">
        <v>16</v>
      </c>
      <c r="C1975" t="s">
        <v>17</v>
      </c>
      <c r="D1975" t="s">
        <v>47</v>
      </c>
      <c r="E1975" t="s">
        <v>37</v>
      </c>
      <c r="F1975">
        <v>744834</v>
      </c>
      <c r="G1975">
        <v>97</v>
      </c>
      <c r="H1975">
        <v>490</v>
      </c>
      <c r="I1975">
        <v>1.73</v>
      </c>
      <c r="J1975">
        <v>125559</v>
      </c>
      <c r="K1975">
        <v>53048</v>
      </c>
      <c r="L1975">
        <v>18.899999999999999</v>
      </c>
      <c r="M1975">
        <v>59.6</v>
      </c>
      <c r="N1975">
        <v>58.5</v>
      </c>
      <c r="O1975">
        <v>2026</v>
      </c>
      <c r="P1975">
        <f>EV_DATA[[#This Row],[avg_ev_price_usd]]*EV_DATA[[#This Row],[ev_sales_units]]</f>
        <v>39511954032</v>
      </c>
      <c r="Q1975">
        <f>(EV_DATA[[#This Row],[vehicle_range_km]]/EV_DATA[[#This Row],[battery_capacity_kwh]])</f>
        <v>5.0515463917525771</v>
      </c>
      <c r="R1975">
        <f>(EV_DATA[[#This Row],[avg_ev_price_usd]]/EV_DATA[[#This Row],[vehicle_range_km]])</f>
        <v>108.26122448979592</v>
      </c>
      <c r="S1975">
        <f>(EV_DATA[[#This Row],[charging_stations]]/EV_DATA[[#This Row],[ev_sales_units]])*1000</f>
        <v>168.57313173136566</v>
      </c>
      <c r="T1975" t="s">
        <v>34</v>
      </c>
    </row>
    <row r="1976" spans="1:20" x14ac:dyDescent="0.3">
      <c r="A1976" t="s">
        <v>2019</v>
      </c>
      <c r="B1976" t="s">
        <v>16</v>
      </c>
      <c r="C1976" t="s">
        <v>17</v>
      </c>
      <c r="D1976" t="s">
        <v>29</v>
      </c>
      <c r="E1976" t="s">
        <v>37</v>
      </c>
      <c r="F1976">
        <v>760502</v>
      </c>
      <c r="G1976">
        <v>112</v>
      </c>
      <c r="H1976">
        <v>284</v>
      </c>
      <c r="I1976">
        <v>2.16</v>
      </c>
      <c r="J1976">
        <v>82114</v>
      </c>
      <c r="K1976">
        <v>63356</v>
      </c>
      <c r="L1976">
        <v>19.3</v>
      </c>
      <c r="M1976">
        <v>24.8</v>
      </c>
      <c r="N1976">
        <v>102.6</v>
      </c>
      <c r="O1976">
        <v>2026</v>
      </c>
      <c r="P1976">
        <f>EV_DATA[[#This Row],[avg_ev_price_usd]]*EV_DATA[[#This Row],[ev_sales_units]]</f>
        <v>48182364712</v>
      </c>
      <c r="Q1976">
        <f>(EV_DATA[[#This Row],[vehicle_range_km]]/EV_DATA[[#This Row],[battery_capacity_kwh]])</f>
        <v>2.5357142857142856</v>
      </c>
      <c r="R1976">
        <f>(EV_DATA[[#This Row],[avg_ev_price_usd]]/EV_DATA[[#This Row],[vehicle_range_km]])</f>
        <v>223.08450704225353</v>
      </c>
      <c r="S1976">
        <f>(EV_DATA[[#This Row],[charging_stations]]/EV_DATA[[#This Row],[ev_sales_units]])*1000</f>
        <v>107.97341755840222</v>
      </c>
      <c r="T1976" t="s">
        <v>20</v>
      </c>
    </row>
    <row r="1977" spans="1:20" x14ac:dyDescent="0.3">
      <c r="A1977" t="s">
        <v>2020</v>
      </c>
      <c r="B1977" t="s">
        <v>42</v>
      </c>
      <c r="C1977" t="s">
        <v>17</v>
      </c>
      <c r="D1977" t="s">
        <v>43</v>
      </c>
      <c r="E1977" t="s">
        <v>19</v>
      </c>
      <c r="F1977">
        <v>860157</v>
      </c>
      <c r="G1977">
        <v>68</v>
      </c>
      <c r="H1977">
        <v>550</v>
      </c>
      <c r="I1977">
        <v>1.96</v>
      </c>
      <c r="J1977">
        <v>5082</v>
      </c>
      <c r="K1977">
        <v>81983</v>
      </c>
      <c r="L1977">
        <v>16.899999999999999</v>
      </c>
      <c r="M1977">
        <v>34.200000000000003</v>
      </c>
      <c r="N1977">
        <v>37.9</v>
      </c>
      <c r="O1977">
        <v>2026</v>
      </c>
      <c r="P1977">
        <f>EV_DATA[[#This Row],[avg_ev_price_usd]]*EV_DATA[[#This Row],[ev_sales_units]]</f>
        <v>70518251331</v>
      </c>
      <c r="Q1977">
        <f>(EV_DATA[[#This Row],[vehicle_range_km]]/EV_DATA[[#This Row],[battery_capacity_kwh]])</f>
        <v>8.0882352941176467</v>
      </c>
      <c r="R1977">
        <f>(EV_DATA[[#This Row],[avg_ev_price_usd]]/EV_DATA[[#This Row],[vehicle_range_km]])</f>
        <v>149.06</v>
      </c>
      <c r="S1977">
        <f>(EV_DATA[[#This Row],[charging_stations]]/EV_DATA[[#This Row],[ev_sales_units]])*1000</f>
        <v>5.9082237312490626</v>
      </c>
      <c r="T1977" t="s">
        <v>20</v>
      </c>
    </row>
    <row r="1978" spans="1:20" x14ac:dyDescent="0.3">
      <c r="A1978" t="s">
        <v>2021</v>
      </c>
      <c r="B1978" t="s">
        <v>49</v>
      </c>
      <c r="C1978" t="s">
        <v>23</v>
      </c>
      <c r="D1978" t="s">
        <v>72</v>
      </c>
      <c r="E1978" t="s">
        <v>37</v>
      </c>
      <c r="F1978">
        <v>165059</v>
      </c>
      <c r="G1978">
        <v>103</v>
      </c>
      <c r="H1978">
        <v>522</v>
      </c>
      <c r="I1978">
        <v>1.56</v>
      </c>
      <c r="J1978">
        <v>90246</v>
      </c>
      <c r="K1978">
        <v>75154</v>
      </c>
      <c r="L1978">
        <v>17.5</v>
      </c>
      <c r="M1978">
        <v>46.1</v>
      </c>
      <c r="N1978">
        <v>248.4</v>
      </c>
      <c r="O1978">
        <v>2026</v>
      </c>
      <c r="P1978">
        <f>EV_DATA[[#This Row],[avg_ev_price_usd]]*EV_DATA[[#This Row],[ev_sales_units]]</f>
        <v>12404844086</v>
      </c>
      <c r="Q1978">
        <f>(EV_DATA[[#This Row],[vehicle_range_km]]/EV_DATA[[#This Row],[battery_capacity_kwh]])</f>
        <v>5.0679611650485441</v>
      </c>
      <c r="R1978">
        <f>(EV_DATA[[#This Row],[avg_ev_price_usd]]/EV_DATA[[#This Row],[vehicle_range_km]])</f>
        <v>143.97318007662835</v>
      </c>
      <c r="S1978">
        <f>(EV_DATA[[#This Row],[charging_stations]]/EV_DATA[[#This Row],[ev_sales_units]])*1000</f>
        <v>546.74995001787238</v>
      </c>
      <c r="T1978" t="s">
        <v>34</v>
      </c>
    </row>
    <row r="1979" spans="1:20" x14ac:dyDescent="0.3">
      <c r="A1979" t="s">
        <v>2022</v>
      </c>
      <c r="B1979" t="s">
        <v>42</v>
      </c>
      <c r="C1979" t="s">
        <v>17</v>
      </c>
      <c r="D1979" t="s">
        <v>18</v>
      </c>
      <c r="E1979" t="s">
        <v>19</v>
      </c>
      <c r="F1979">
        <v>765385</v>
      </c>
      <c r="G1979">
        <v>75</v>
      </c>
      <c r="H1979">
        <v>338</v>
      </c>
      <c r="I1979">
        <v>2.09</v>
      </c>
      <c r="J1979">
        <v>78123</v>
      </c>
      <c r="K1979">
        <v>70356</v>
      </c>
      <c r="L1979">
        <v>12.9</v>
      </c>
      <c r="M1979">
        <v>49.3</v>
      </c>
      <c r="N1979">
        <v>261</v>
      </c>
      <c r="O1979">
        <v>2026</v>
      </c>
      <c r="P1979">
        <f>EV_DATA[[#This Row],[avg_ev_price_usd]]*EV_DATA[[#This Row],[ev_sales_units]]</f>
        <v>53849427060</v>
      </c>
      <c r="Q1979">
        <f>(EV_DATA[[#This Row],[vehicle_range_km]]/EV_DATA[[#This Row],[battery_capacity_kwh]])</f>
        <v>4.5066666666666668</v>
      </c>
      <c r="R1979">
        <f>(EV_DATA[[#This Row],[avg_ev_price_usd]]/EV_DATA[[#This Row],[vehicle_range_km]])</f>
        <v>208.15384615384616</v>
      </c>
      <c r="S1979">
        <f>(EV_DATA[[#This Row],[charging_stations]]/EV_DATA[[#This Row],[ev_sales_units]])*1000</f>
        <v>102.07019996472363</v>
      </c>
      <c r="T1979" t="s">
        <v>34</v>
      </c>
    </row>
    <row r="1980" spans="1:20" x14ac:dyDescent="0.3">
      <c r="A1980" t="s">
        <v>2023</v>
      </c>
      <c r="B1980" t="s">
        <v>61</v>
      </c>
      <c r="C1980" t="s">
        <v>40</v>
      </c>
      <c r="D1980" t="s">
        <v>24</v>
      </c>
      <c r="E1980" t="s">
        <v>19</v>
      </c>
      <c r="F1980">
        <v>173693</v>
      </c>
      <c r="G1980">
        <v>109</v>
      </c>
      <c r="H1980">
        <v>502</v>
      </c>
      <c r="I1980">
        <v>1.1200000000000001</v>
      </c>
      <c r="J1980">
        <v>57604</v>
      </c>
      <c r="K1980">
        <v>53171</v>
      </c>
      <c r="L1980">
        <v>18.399999999999999</v>
      </c>
      <c r="M1980">
        <v>24.2</v>
      </c>
      <c r="N1980">
        <v>199.2</v>
      </c>
      <c r="O1980">
        <v>2026</v>
      </c>
      <c r="P1980">
        <f>EV_DATA[[#This Row],[avg_ev_price_usd]]*EV_DATA[[#This Row],[ev_sales_units]]</f>
        <v>9235430503</v>
      </c>
      <c r="Q1980">
        <f>(EV_DATA[[#This Row],[vehicle_range_km]]/EV_DATA[[#This Row],[battery_capacity_kwh]])</f>
        <v>4.6055045871559637</v>
      </c>
      <c r="R1980">
        <f>(EV_DATA[[#This Row],[avg_ev_price_usd]]/EV_DATA[[#This Row],[vehicle_range_km]])</f>
        <v>105.91832669322709</v>
      </c>
      <c r="S1980">
        <f>(EV_DATA[[#This Row],[charging_stations]]/EV_DATA[[#This Row],[ev_sales_units]])*1000</f>
        <v>331.6426108133316</v>
      </c>
      <c r="T1980" t="s">
        <v>34</v>
      </c>
    </row>
    <row r="1981" spans="1:20" x14ac:dyDescent="0.3">
      <c r="A1981" t="s">
        <v>2024</v>
      </c>
      <c r="B1981" t="s">
        <v>42</v>
      </c>
      <c r="C1981" t="s">
        <v>17</v>
      </c>
      <c r="D1981" t="s">
        <v>36</v>
      </c>
      <c r="E1981" t="s">
        <v>19</v>
      </c>
      <c r="F1981">
        <v>214861</v>
      </c>
      <c r="G1981">
        <v>111</v>
      </c>
      <c r="H1981">
        <v>621</v>
      </c>
      <c r="I1981">
        <v>2.06</v>
      </c>
      <c r="J1981">
        <v>93741</v>
      </c>
      <c r="K1981">
        <v>84649</v>
      </c>
      <c r="L1981">
        <v>19.100000000000001</v>
      </c>
      <c r="M1981">
        <v>23.7</v>
      </c>
      <c r="N1981">
        <v>41.9</v>
      </c>
      <c r="O1981">
        <v>2026</v>
      </c>
      <c r="P1981">
        <f>EV_DATA[[#This Row],[avg_ev_price_usd]]*EV_DATA[[#This Row],[ev_sales_units]]</f>
        <v>18187768789</v>
      </c>
      <c r="Q1981">
        <f>(EV_DATA[[#This Row],[vehicle_range_km]]/EV_DATA[[#This Row],[battery_capacity_kwh]])</f>
        <v>5.5945945945945947</v>
      </c>
      <c r="R1981">
        <f>(EV_DATA[[#This Row],[avg_ev_price_usd]]/EV_DATA[[#This Row],[vehicle_range_km]])</f>
        <v>136.31078904991949</v>
      </c>
      <c r="S1981">
        <f>(EV_DATA[[#This Row],[charging_stations]]/EV_DATA[[#This Row],[ev_sales_units]])*1000</f>
        <v>436.28671559752587</v>
      </c>
      <c r="T1981" t="s">
        <v>34</v>
      </c>
    </row>
    <row r="1982" spans="1:20" x14ac:dyDescent="0.3">
      <c r="A1982" t="s">
        <v>2025</v>
      </c>
      <c r="B1982" t="s">
        <v>42</v>
      </c>
      <c r="C1982" t="s">
        <v>17</v>
      </c>
      <c r="D1982" t="s">
        <v>47</v>
      </c>
      <c r="E1982" t="s">
        <v>19</v>
      </c>
      <c r="F1982">
        <v>778514</v>
      </c>
      <c r="G1982">
        <v>52</v>
      </c>
      <c r="H1982">
        <v>281</v>
      </c>
      <c r="I1982">
        <v>1.56</v>
      </c>
      <c r="J1982">
        <v>116725</v>
      </c>
      <c r="K1982">
        <v>80091</v>
      </c>
      <c r="L1982">
        <v>18.5</v>
      </c>
      <c r="M1982">
        <v>30.4</v>
      </c>
      <c r="N1982">
        <v>110.6</v>
      </c>
      <c r="O1982">
        <v>2026</v>
      </c>
      <c r="P1982">
        <f>EV_DATA[[#This Row],[avg_ev_price_usd]]*EV_DATA[[#This Row],[ev_sales_units]]</f>
        <v>62351964774</v>
      </c>
      <c r="Q1982">
        <f>(EV_DATA[[#This Row],[vehicle_range_km]]/EV_DATA[[#This Row],[battery_capacity_kwh]])</f>
        <v>5.4038461538461542</v>
      </c>
      <c r="R1982">
        <f>(EV_DATA[[#This Row],[avg_ev_price_usd]]/EV_DATA[[#This Row],[vehicle_range_km]])</f>
        <v>285.02135231316726</v>
      </c>
      <c r="S1982">
        <f>(EV_DATA[[#This Row],[charging_stations]]/EV_DATA[[#This Row],[ev_sales_units]])*1000</f>
        <v>149.93307763251528</v>
      </c>
      <c r="T1982" t="s">
        <v>20</v>
      </c>
    </row>
    <row r="1983" spans="1:20" x14ac:dyDescent="0.3">
      <c r="A1983" t="s">
        <v>2026</v>
      </c>
      <c r="B1983" t="s">
        <v>52</v>
      </c>
      <c r="C1983" t="s">
        <v>40</v>
      </c>
      <c r="D1983" t="s">
        <v>24</v>
      </c>
      <c r="E1983" t="s">
        <v>37</v>
      </c>
      <c r="F1983">
        <v>479065</v>
      </c>
      <c r="G1983">
        <v>80</v>
      </c>
      <c r="H1983">
        <v>561</v>
      </c>
      <c r="I1983">
        <v>2.6</v>
      </c>
      <c r="J1983">
        <v>164904</v>
      </c>
      <c r="K1983">
        <v>65197</v>
      </c>
      <c r="L1983">
        <v>19.600000000000001</v>
      </c>
      <c r="M1983">
        <v>22.4</v>
      </c>
      <c r="N1983">
        <v>211.1</v>
      </c>
      <c r="O1983">
        <v>2026</v>
      </c>
      <c r="P1983">
        <f>EV_DATA[[#This Row],[avg_ev_price_usd]]*EV_DATA[[#This Row],[ev_sales_units]]</f>
        <v>31233600805</v>
      </c>
      <c r="Q1983">
        <f>(EV_DATA[[#This Row],[vehicle_range_km]]/EV_DATA[[#This Row],[battery_capacity_kwh]])</f>
        <v>7.0125000000000002</v>
      </c>
      <c r="R1983">
        <f>(EV_DATA[[#This Row],[avg_ev_price_usd]]/EV_DATA[[#This Row],[vehicle_range_km]])</f>
        <v>116.21568627450981</v>
      </c>
      <c r="S1983">
        <f>(EV_DATA[[#This Row],[charging_stations]]/EV_DATA[[#This Row],[ev_sales_units]])*1000</f>
        <v>344.22051287403588</v>
      </c>
      <c r="T1983" t="s">
        <v>20</v>
      </c>
    </row>
    <row r="1984" spans="1:20" x14ac:dyDescent="0.3">
      <c r="A1984" t="s">
        <v>2027</v>
      </c>
      <c r="B1984" t="s">
        <v>39</v>
      </c>
      <c r="C1984" t="s">
        <v>40</v>
      </c>
      <c r="D1984" t="s">
        <v>58</v>
      </c>
      <c r="E1984" t="s">
        <v>25</v>
      </c>
      <c r="F1984">
        <v>424077</v>
      </c>
      <c r="G1984">
        <v>85</v>
      </c>
      <c r="H1984">
        <v>637</v>
      </c>
      <c r="I1984">
        <v>2.66</v>
      </c>
      <c r="J1984">
        <v>19552</v>
      </c>
      <c r="K1984">
        <v>46711</v>
      </c>
      <c r="L1984">
        <v>21.4</v>
      </c>
      <c r="M1984">
        <v>55.8</v>
      </c>
      <c r="N1984">
        <v>106.9</v>
      </c>
      <c r="O1984">
        <v>2026</v>
      </c>
      <c r="P1984">
        <f>EV_DATA[[#This Row],[avg_ev_price_usd]]*EV_DATA[[#This Row],[ev_sales_units]]</f>
        <v>19809060747</v>
      </c>
      <c r="Q1984">
        <f>(EV_DATA[[#This Row],[vehicle_range_km]]/EV_DATA[[#This Row],[battery_capacity_kwh]])</f>
        <v>7.4941176470588236</v>
      </c>
      <c r="R1984">
        <f>(EV_DATA[[#This Row],[avg_ev_price_usd]]/EV_DATA[[#This Row],[vehicle_range_km]])</f>
        <v>73.329670329670336</v>
      </c>
      <c r="S1984">
        <f>(EV_DATA[[#This Row],[charging_stations]]/EV_DATA[[#This Row],[ev_sales_units]])*1000</f>
        <v>46.104834735201393</v>
      </c>
      <c r="T1984" t="s">
        <v>20</v>
      </c>
    </row>
    <row r="1985" spans="1:20" x14ac:dyDescent="0.3">
      <c r="A1985" t="s">
        <v>2028</v>
      </c>
      <c r="B1985" t="s">
        <v>66</v>
      </c>
      <c r="C1985" t="s">
        <v>17</v>
      </c>
      <c r="D1985" t="s">
        <v>47</v>
      </c>
      <c r="E1985" t="s">
        <v>37</v>
      </c>
      <c r="F1985">
        <v>274205</v>
      </c>
      <c r="G1985">
        <v>53</v>
      </c>
      <c r="H1985">
        <v>250</v>
      </c>
      <c r="I1985">
        <v>2.79</v>
      </c>
      <c r="J1985">
        <v>43682</v>
      </c>
      <c r="K1985">
        <v>48045</v>
      </c>
      <c r="L1985">
        <v>19.5</v>
      </c>
      <c r="M1985">
        <v>22.6</v>
      </c>
      <c r="N1985">
        <v>172.6</v>
      </c>
      <c r="O1985">
        <v>2026</v>
      </c>
      <c r="P1985">
        <f>EV_DATA[[#This Row],[avg_ev_price_usd]]*EV_DATA[[#This Row],[ev_sales_units]]</f>
        <v>13174179225</v>
      </c>
      <c r="Q1985">
        <f>(EV_DATA[[#This Row],[vehicle_range_km]]/EV_DATA[[#This Row],[battery_capacity_kwh]])</f>
        <v>4.716981132075472</v>
      </c>
      <c r="R1985">
        <f>(EV_DATA[[#This Row],[avg_ev_price_usd]]/EV_DATA[[#This Row],[vehicle_range_km]])</f>
        <v>192.18</v>
      </c>
      <c r="S1985">
        <f>(EV_DATA[[#This Row],[charging_stations]]/EV_DATA[[#This Row],[ev_sales_units]])*1000</f>
        <v>159.30417023759597</v>
      </c>
      <c r="T1985" t="s">
        <v>34</v>
      </c>
    </row>
    <row r="1986" spans="1:20" x14ac:dyDescent="0.3">
      <c r="A1986" t="s">
        <v>2029</v>
      </c>
      <c r="B1986" t="s">
        <v>22</v>
      </c>
      <c r="C1986" t="s">
        <v>23</v>
      </c>
      <c r="D1986" t="s">
        <v>47</v>
      </c>
      <c r="E1986" t="s">
        <v>33</v>
      </c>
      <c r="F1986">
        <v>151542</v>
      </c>
      <c r="G1986">
        <v>108</v>
      </c>
      <c r="H1986">
        <v>385</v>
      </c>
      <c r="I1986">
        <v>1.02</v>
      </c>
      <c r="J1986">
        <v>128760</v>
      </c>
      <c r="K1986">
        <v>62118</v>
      </c>
      <c r="L1986">
        <v>18.899999999999999</v>
      </c>
      <c r="M1986">
        <v>24.1</v>
      </c>
      <c r="N1986">
        <v>61.8</v>
      </c>
      <c r="O1986">
        <v>2026</v>
      </c>
      <c r="P1986">
        <f>EV_DATA[[#This Row],[avg_ev_price_usd]]*EV_DATA[[#This Row],[ev_sales_units]]</f>
        <v>9413485956</v>
      </c>
      <c r="Q1986">
        <f>(EV_DATA[[#This Row],[vehicle_range_km]]/EV_DATA[[#This Row],[battery_capacity_kwh]])</f>
        <v>3.5648148148148149</v>
      </c>
      <c r="R1986">
        <f>(EV_DATA[[#This Row],[avg_ev_price_usd]]/EV_DATA[[#This Row],[vehicle_range_km]])</f>
        <v>161.34545454545454</v>
      </c>
      <c r="S1986">
        <f>(EV_DATA[[#This Row],[charging_stations]]/EV_DATA[[#This Row],[ev_sales_units]])*1000</f>
        <v>849.66543928415888</v>
      </c>
      <c r="T1986" t="s">
        <v>20</v>
      </c>
    </row>
    <row r="1987" spans="1:20" x14ac:dyDescent="0.3">
      <c r="A1987" t="s">
        <v>2030</v>
      </c>
      <c r="B1987" t="s">
        <v>55</v>
      </c>
      <c r="C1987" t="s">
        <v>40</v>
      </c>
      <c r="D1987" t="s">
        <v>18</v>
      </c>
      <c r="E1987" t="s">
        <v>25</v>
      </c>
      <c r="F1987">
        <v>719802</v>
      </c>
      <c r="G1987">
        <v>44</v>
      </c>
      <c r="H1987">
        <v>572</v>
      </c>
      <c r="I1987">
        <v>0.64</v>
      </c>
      <c r="J1987">
        <v>71669</v>
      </c>
      <c r="K1987">
        <v>84711</v>
      </c>
      <c r="L1987">
        <v>12.1</v>
      </c>
      <c r="M1987">
        <v>52.3</v>
      </c>
      <c r="N1987">
        <v>258.60000000000002</v>
      </c>
      <c r="O1987">
        <v>2026</v>
      </c>
      <c r="P1987">
        <f>EV_DATA[[#This Row],[avg_ev_price_usd]]*EV_DATA[[#This Row],[ev_sales_units]]</f>
        <v>60975147222</v>
      </c>
      <c r="Q1987">
        <f>(EV_DATA[[#This Row],[vehicle_range_km]]/EV_DATA[[#This Row],[battery_capacity_kwh]])</f>
        <v>13</v>
      </c>
      <c r="R1987">
        <f>(EV_DATA[[#This Row],[avg_ev_price_usd]]/EV_DATA[[#This Row],[vehicle_range_km]])</f>
        <v>148.09615384615384</v>
      </c>
      <c r="S1987">
        <f>(EV_DATA[[#This Row],[charging_stations]]/EV_DATA[[#This Row],[ev_sales_units]])*1000</f>
        <v>99.567658883970878</v>
      </c>
      <c r="T1987" t="s">
        <v>20</v>
      </c>
    </row>
    <row r="1988" spans="1:20" x14ac:dyDescent="0.3">
      <c r="A1988" t="s">
        <v>2031</v>
      </c>
      <c r="B1988" t="s">
        <v>42</v>
      </c>
      <c r="C1988" t="s">
        <v>17</v>
      </c>
      <c r="D1988" t="s">
        <v>24</v>
      </c>
      <c r="E1988" t="s">
        <v>19</v>
      </c>
      <c r="F1988">
        <v>807706</v>
      </c>
      <c r="G1988">
        <v>75</v>
      </c>
      <c r="H1988">
        <v>270</v>
      </c>
      <c r="I1988">
        <v>1.05</v>
      </c>
      <c r="J1988">
        <v>61388</v>
      </c>
      <c r="K1988">
        <v>28451</v>
      </c>
      <c r="L1988">
        <v>20.2</v>
      </c>
      <c r="M1988">
        <v>33.4</v>
      </c>
      <c r="N1988">
        <v>171.6</v>
      </c>
      <c r="O1988">
        <v>2026</v>
      </c>
      <c r="P1988">
        <f>EV_DATA[[#This Row],[avg_ev_price_usd]]*EV_DATA[[#This Row],[ev_sales_units]]</f>
        <v>22980043406</v>
      </c>
      <c r="Q1988">
        <f>(EV_DATA[[#This Row],[vehicle_range_km]]/EV_DATA[[#This Row],[battery_capacity_kwh]])</f>
        <v>3.6</v>
      </c>
      <c r="R1988">
        <f>(EV_DATA[[#This Row],[avg_ev_price_usd]]/EV_DATA[[#This Row],[vehicle_range_km]])</f>
        <v>105.37407407407407</v>
      </c>
      <c r="S1988">
        <f>(EV_DATA[[#This Row],[charging_stations]]/EV_DATA[[#This Row],[ev_sales_units]])*1000</f>
        <v>76.002902046041498</v>
      </c>
      <c r="T1988" t="s">
        <v>34</v>
      </c>
    </row>
    <row r="1989" spans="1:20" x14ac:dyDescent="0.3">
      <c r="A1989" t="s">
        <v>2032</v>
      </c>
      <c r="B1989" t="s">
        <v>49</v>
      </c>
      <c r="C1989" t="s">
        <v>23</v>
      </c>
      <c r="D1989" t="s">
        <v>31</v>
      </c>
      <c r="E1989" t="s">
        <v>37</v>
      </c>
      <c r="F1989">
        <v>679613</v>
      </c>
      <c r="G1989">
        <v>70</v>
      </c>
      <c r="H1989">
        <v>267</v>
      </c>
      <c r="I1989">
        <v>1.62</v>
      </c>
      <c r="J1989">
        <v>93718</v>
      </c>
      <c r="K1989">
        <v>83903</v>
      </c>
      <c r="L1989">
        <v>16.399999999999999</v>
      </c>
      <c r="M1989">
        <v>21.3</v>
      </c>
      <c r="N1989">
        <v>141.19999999999999</v>
      </c>
      <c r="O1989">
        <v>2026</v>
      </c>
      <c r="P1989">
        <f>EV_DATA[[#This Row],[avg_ev_price_usd]]*EV_DATA[[#This Row],[ev_sales_units]]</f>
        <v>57021569539</v>
      </c>
      <c r="Q1989">
        <f>(EV_DATA[[#This Row],[vehicle_range_km]]/EV_DATA[[#This Row],[battery_capacity_kwh]])</f>
        <v>3.8142857142857145</v>
      </c>
      <c r="R1989">
        <f>(EV_DATA[[#This Row],[avg_ev_price_usd]]/EV_DATA[[#This Row],[vehicle_range_km]])</f>
        <v>314.24344569288388</v>
      </c>
      <c r="S1989">
        <f>(EV_DATA[[#This Row],[charging_stations]]/EV_DATA[[#This Row],[ev_sales_units]])*1000</f>
        <v>137.89906902899148</v>
      </c>
      <c r="T1989" t="s">
        <v>34</v>
      </c>
    </row>
    <row r="1990" spans="1:20" x14ac:dyDescent="0.3">
      <c r="A1990" t="s">
        <v>2033</v>
      </c>
      <c r="B1990" t="s">
        <v>61</v>
      </c>
      <c r="C1990" t="s">
        <v>40</v>
      </c>
      <c r="D1990" t="s">
        <v>58</v>
      </c>
      <c r="E1990" t="s">
        <v>37</v>
      </c>
      <c r="F1990">
        <v>141546</v>
      </c>
      <c r="G1990">
        <v>107</v>
      </c>
      <c r="H1990">
        <v>416</v>
      </c>
      <c r="I1990">
        <v>2.19</v>
      </c>
      <c r="J1990">
        <v>158406</v>
      </c>
      <c r="K1990">
        <v>81753</v>
      </c>
      <c r="L1990">
        <v>18.5</v>
      </c>
      <c r="M1990">
        <v>63.6</v>
      </c>
      <c r="N1990">
        <v>224.9</v>
      </c>
      <c r="O1990">
        <v>2026</v>
      </c>
      <c r="P1990">
        <f>EV_DATA[[#This Row],[avg_ev_price_usd]]*EV_DATA[[#This Row],[ev_sales_units]]</f>
        <v>11571810138</v>
      </c>
      <c r="Q1990">
        <f>(EV_DATA[[#This Row],[vehicle_range_km]]/EV_DATA[[#This Row],[battery_capacity_kwh]])</f>
        <v>3.8878504672897196</v>
      </c>
      <c r="R1990">
        <f>(EV_DATA[[#This Row],[avg_ev_price_usd]]/EV_DATA[[#This Row],[vehicle_range_km]])</f>
        <v>196.52163461538461</v>
      </c>
      <c r="S1990">
        <f>(EV_DATA[[#This Row],[charging_stations]]/EV_DATA[[#This Row],[ev_sales_units]])*1000</f>
        <v>1119.1132211436566</v>
      </c>
      <c r="T1990" t="s">
        <v>34</v>
      </c>
    </row>
    <row r="1991" spans="1:20" x14ac:dyDescent="0.3">
      <c r="A1991" t="s">
        <v>2034</v>
      </c>
      <c r="B1991" t="s">
        <v>66</v>
      </c>
      <c r="C1991" t="s">
        <v>17</v>
      </c>
      <c r="D1991" t="s">
        <v>24</v>
      </c>
      <c r="E1991" t="s">
        <v>19</v>
      </c>
      <c r="F1991">
        <v>185878</v>
      </c>
      <c r="G1991">
        <v>59</v>
      </c>
      <c r="H1991">
        <v>278</v>
      </c>
      <c r="I1991">
        <v>1.19</v>
      </c>
      <c r="J1991">
        <v>80373</v>
      </c>
      <c r="K1991">
        <v>26322</v>
      </c>
      <c r="L1991">
        <v>24.2</v>
      </c>
      <c r="M1991">
        <v>48.7</v>
      </c>
      <c r="N1991">
        <v>222.1</v>
      </c>
      <c r="O1991">
        <v>2026</v>
      </c>
      <c r="P1991">
        <f>EV_DATA[[#This Row],[avg_ev_price_usd]]*EV_DATA[[#This Row],[ev_sales_units]]</f>
        <v>4892680716</v>
      </c>
      <c r="Q1991">
        <f>(EV_DATA[[#This Row],[vehicle_range_km]]/EV_DATA[[#This Row],[battery_capacity_kwh]])</f>
        <v>4.7118644067796609</v>
      </c>
      <c r="R1991">
        <f>(EV_DATA[[#This Row],[avg_ev_price_usd]]/EV_DATA[[#This Row],[vehicle_range_km]])</f>
        <v>94.683453237410077</v>
      </c>
      <c r="S1991">
        <f>(EV_DATA[[#This Row],[charging_stations]]/EV_DATA[[#This Row],[ev_sales_units]])*1000</f>
        <v>432.39651814631105</v>
      </c>
      <c r="T1991" t="s">
        <v>20</v>
      </c>
    </row>
    <row r="1992" spans="1:20" x14ac:dyDescent="0.3">
      <c r="A1992" t="s">
        <v>2035</v>
      </c>
      <c r="B1992" t="s">
        <v>27</v>
      </c>
      <c r="C1992" t="s">
        <v>28</v>
      </c>
      <c r="D1992" t="s">
        <v>43</v>
      </c>
      <c r="E1992" t="s">
        <v>25</v>
      </c>
      <c r="F1992">
        <v>226499</v>
      </c>
      <c r="G1992">
        <v>95</v>
      </c>
      <c r="H1992">
        <v>250</v>
      </c>
      <c r="I1992">
        <v>2.13</v>
      </c>
      <c r="J1992">
        <v>162368</v>
      </c>
      <c r="K1992">
        <v>29751</v>
      </c>
      <c r="L1992">
        <v>14.1</v>
      </c>
      <c r="M1992">
        <v>64.8</v>
      </c>
      <c r="N1992">
        <v>164.5</v>
      </c>
      <c r="O1992">
        <v>2026</v>
      </c>
      <c r="P1992">
        <f>EV_DATA[[#This Row],[avg_ev_price_usd]]*EV_DATA[[#This Row],[ev_sales_units]]</f>
        <v>6738571749</v>
      </c>
      <c r="Q1992">
        <f>(EV_DATA[[#This Row],[vehicle_range_km]]/EV_DATA[[#This Row],[battery_capacity_kwh]])</f>
        <v>2.6315789473684212</v>
      </c>
      <c r="R1992">
        <f>(EV_DATA[[#This Row],[avg_ev_price_usd]]/EV_DATA[[#This Row],[vehicle_range_km]])</f>
        <v>119.004</v>
      </c>
      <c r="S1992">
        <f>(EV_DATA[[#This Row],[charging_stations]]/EV_DATA[[#This Row],[ev_sales_units]])*1000</f>
        <v>716.85967708466706</v>
      </c>
      <c r="T1992" t="s">
        <v>20</v>
      </c>
    </row>
    <row r="1993" spans="1:20" x14ac:dyDescent="0.3">
      <c r="A1993" t="s">
        <v>2036</v>
      </c>
      <c r="B1993" t="s">
        <v>42</v>
      </c>
      <c r="C1993" t="s">
        <v>17</v>
      </c>
      <c r="D1993" t="s">
        <v>18</v>
      </c>
      <c r="E1993" t="s">
        <v>33</v>
      </c>
      <c r="F1993">
        <v>787541</v>
      </c>
      <c r="G1993">
        <v>98</v>
      </c>
      <c r="H1993">
        <v>525</v>
      </c>
      <c r="I1993">
        <v>1.52</v>
      </c>
      <c r="J1993">
        <v>171318</v>
      </c>
      <c r="K1993">
        <v>72459</v>
      </c>
      <c r="L1993">
        <v>19.5</v>
      </c>
      <c r="M1993">
        <v>7.7</v>
      </c>
      <c r="N1993">
        <v>152.5</v>
      </c>
      <c r="O1993">
        <v>2026</v>
      </c>
      <c r="P1993">
        <f>EV_DATA[[#This Row],[avg_ev_price_usd]]*EV_DATA[[#This Row],[ev_sales_units]]</f>
        <v>57064433319</v>
      </c>
      <c r="Q1993">
        <f>(EV_DATA[[#This Row],[vehicle_range_km]]/EV_DATA[[#This Row],[battery_capacity_kwh]])</f>
        <v>5.3571428571428568</v>
      </c>
      <c r="R1993">
        <f>(EV_DATA[[#This Row],[avg_ev_price_usd]]/EV_DATA[[#This Row],[vehicle_range_km]])</f>
        <v>138.01714285714286</v>
      </c>
      <c r="S1993">
        <f>(EV_DATA[[#This Row],[charging_stations]]/EV_DATA[[#This Row],[ev_sales_units]])*1000</f>
        <v>217.5353410171661</v>
      </c>
      <c r="T1993" t="s">
        <v>34</v>
      </c>
    </row>
    <row r="1994" spans="1:20" x14ac:dyDescent="0.3">
      <c r="A1994" t="s">
        <v>2037</v>
      </c>
      <c r="B1994" t="s">
        <v>52</v>
      </c>
      <c r="C1994" t="s">
        <v>40</v>
      </c>
      <c r="D1994" t="s">
        <v>31</v>
      </c>
      <c r="E1994" t="s">
        <v>19</v>
      </c>
      <c r="F1994">
        <v>765096</v>
      </c>
      <c r="G1994">
        <v>98</v>
      </c>
      <c r="H1994">
        <v>450</v>
      </c>
      <c r="I1994">
        <v>0.51</v>
      </c>
      <c r="J1994">
        <v>71639</v>
      </c>
      <c r="K1994">
        <v>56263</v>
      </c>
      <c r="L1994">
        <v>16.7</v>
      </c>
      <c r="M1994">
        <v>42.4</v>
      </c>
      <c r="N1994">
        <v>242.6</v>
      </c>
      <c r="O1994">
        <v>2026</v>
      </c>
      <c r="P1994">
        <f>EV_DATA[[#This Row],[avg_ev_price_usd]]*EV_DATA[[#This Row],[ev_sales_units]]</f>
        <v>43046596248</v>
      </c>
      <c r="Q1994">
        <f>(EV_DATA[[#This Row],[vehicle_range_km]]/EV_DATA[[#This Row],[battery_capacity_kwh]])</f>
        <v>4.591836734693878</v>
      </c>
      <c r="R1994">
        <f>(EV_DATA[[#This Row],[avg_ev_price_usd]]/EV_DATA[[#This Row],[vehicle_range_km]])</f>
        <v>125.02888888888889</v>
      </c>
      <c r="S1994">
        <f>(EV_DATA[[#This Row],[charging_stations]]/EV_DATA[[#This Row],[ev_sales_units]])*1000</f>
        <v>93.634001484780995</v>
      </c>
      <c r="T1994" t="s">
        <v>34</v>
      </c>
    </row>
    <row r="1995" spans="1:20" x14ac:dyDescent="0.3">
      <c r="A1995" t="s">
        <v>2038</v>
      </c>
      <c r="B1995" t="s">
        <v>42</v>
      </c>
      <c r="C1995" t="s">
        <v>17</v>
      </c>
      <c r="D1995" t="s">
        <v>18</v>
      </c>
      <c r="E1995" t="s">
        <v>37</v>
      </c>
      <c r="F1995">
        <v>536644</v>
      </c>
      <c r="G1995">
        <v>87</v>
      </c>
      <c r="H1995">
        <v>571</v>
      </c>
      <c r="I1995">
        <v>2.13</v>
      </c>
      <c r="J1995">
        <v>12136</v>
      </c>
      <c r="K1995">
        <v>67110</v>
      </c>
      <c r="L1995">
        <v>19.3</v>
      </c>
      <c r="M1995">
        <v>61.3</v>
      </c>
      <c r="N1995">
        <v>263.7</v>
      </c>
      <c r="O1995">
        <v>2026</v>
      </c>
      <c r="P1995">
        <f>EV_DATA[[#This Row],[avg_ev_price_usd]]*EV_DATA[[#This Row],[ev_sales_units]]</f>
        <v>36014178840</v>
      </c>
      <c r="Q1995">
        <f>(EV_DATA[[#This Row],[vehicle_range_km]]/EV_DATA[[#This Row],[battery_capacity_kwh]])</f>
        <v>6.5632183908045976</v>
      </c>
      <c r="R1995">
        <f>(EV_DATA[[#This Row],[avg_ev_price_usd]]/EV_DATA[[#This Row],[vehicle_range_km]])</f>
        <v>117.53064798598949</v>
      </c>
      <c r="S1995">
        <f>(EV_DATA[[#This Row],[charging_stations]]/EV_DATA[[#This Row],[ev_sales_units]])*1000</f>
        <v>22.614619747914819</v>
      </c>
      <c r="T1995" t="s">
        <v>20</v>
      </c>
    </row>
    <row r="1996" spans="1:20" x14ac:dyDescent="0.3">
      <c r="A1996" t="s">
        <v>2039</v>
      </c>
      <c r="B1996" t="s">
        <v>16</v>
      </c>
      <c r="C1996" t="s">
        <v>17</v>
      </c>
      <c r="D1996" t="s">
        <v>43</v>
      </c>
      <c r="E1996" t="s">
        <v>25</v>
      </c>
      <c r="F1996">
        <v>861380</v>
      </c>
      <c r="G1996">
        <v>106</v>
      </c>
      <c r="H1996">
        <v>314</v>
      </c>
      <c r="I1996">
        <v>1.98</v>
      </c>
      <c r="J1996">
        <v>50382</v>
      </c>
      <c r="K1996">
        <v>70117</v>
      </c>
      <c r="L1996">
        <v>14.7</v>
      </c>
      <c r="M1996">
        <v>16.3</v>
      </c>
      <c r="N1996">
        <v>43.9</v>
      </c>
      <c r="O1996">
        <v>2026</v>
      </c>
      <c r="P1996">
        <f>EV_DATA[[#This Row],[avg_ev_price_usd]]*EV_DATA[[#This Row],[ev_sales_units]]</f>
        <v>60397381460</v>
      </c>
      <c r="Q1996">
        <f>(EV_DATA[[#This Row],[vehicle_range_km]]/EV_DATA[[#This Row],[battery_capacity_kwh]])</f>
        <v>2.9622641509433962</v>
      </c>
      <c r="R1996">
        <f>(EV_DATA[[#This Row],[avg_ev_price_usd]]/EV_DATA[[#This Row],[vehicle_range_km]])</f>
        <v>223.30254777070064</v>
      </c>
      <c r="S1996">
        <f>(EV_DATA[[#This Row],[charging_stations]]/EV_DATA[[#This Row],[ev_sales_units]])*1000</f>
        <v>58.489865100188069</v>
      </c>
      <c r="T1996" t="s">
        <v>34</v>
      </c>
    </row>
    <row r="1997" spans="1:20" x14ac:dyDescent="0.3">
      <c r="A1997" t="s">
        <v>2040</v>
      </c>
      <c r="B1997" t="s">
        <v>55</v>
      </c>
      <c r="C1997" t="s">
        <v>40</v>
      </c>
      <c r="D1997" t="s">
        <v>24</v>
      </c>
      <c r="E1997" t="s">
        <v>33</v>
      </c>
      <c r="F1997">
        <v>805623</v>
      </c>
      <c r="G1997">
        <v>74</v>
      </c>
      <c r="H1997">
        <v>564</v>
      </c>
      <c r="I1997">
        <v>2.25</v>
      </c>
      <c r="J1997">
        <v>80855</v>
      </c>
      <c r="K1997">
        <v>61781</v>
      </c>
      <c r="L1997">
        <v>18.2</v>
      </c>
      <c r="M1997">
        <v>32.1</v>
      </c>
      <c r="N1997">
        <v>298.3</v>
      </c>
      <c r="O1997">
        <v>2026</v>
      </c>
      <c r="P1997">
        <f>EV_DATA[[#This Row],[avg_ev_price_usd]]*EV_DATA[[#This Row],[ev_sales_units]]</f>
        <v>49772194563</v>
      </c>
      <c r="Q1997">
        <f>(EV_DATA[[#This Row],[vehicle_range_km]]/EV_DATA[[#This Row],[battery_capacity_kwh]])</f>
        <v>7.6216216216216219</v>
      </c>
      <c r="R1997">
        <f>(EV_DATA[[#This Row],[avg_ev_price_usd]]/EV_DATA[[#This Row],[vehicle_range_km]])</f>
        <v>109.54078014184397</v>
      </c>
      <c r="S1997">
        <f>(EV_DATA[[#This Row],[charging_stations]]/EV_DATA[[#This Row],[ev_sales_units]])*1000</f>
        <v>100.36332130537484</v>
      </c>
      <c r="T1997" t="s">
        <v>34</v>
      </c>
    </row>
    <row r="1998" spans="1:20" x14ac:dyDescent="0.3">
      <c r="A1998" t="s">
        <v>2041</v>
      </c>
      <c r="B1998" t="s">
        <v>55</v>
      </c>
      <c r="C1998" t="s">
        <v>40</v>
      </c>
      <c r="D1998" t="s">
        <v>36</v>
      </c>
      <c r="E1998" t="s">
        <v>33</v>
      </c>
      <c r="F1998">
        <v>848726</v>
      </c>
      <c r="G1998">
        <v>115</v>
      </c>
      <c r="H1998">
        <v>327</v>
      </c>
      <c r="I1998">
        <v>0.75</v>
      </c>
      <c r="J1998">
        <v>114279</v>
      </c>
      <c r="K1998">
        <v>58621</v>
      </c>
      <c r="L1998">
        <v>14.6</v>
      </c>
      <c r="M1998">
        <v>58</v>
      </c>
      <c r="N1998">
        <v>276.5</v>
      </c>
      <c r="O1998">
        <v>2026</v>
      </c>
      <c r="P1998">
        <f>EV_DATA[[#This Row],[avg_ev_price_usd]]*EV_DATA[[#This Row],[ev_sales_units]]</f>
        <v>49753166846</v>
      </c>
      <c r="Q1998">
        <f>(EV_DATA[[#This Row],[vehicle_range_km]]/EV_DATA[[#This Row],[battery_capacity_kwh]])</f>
        <v>2.8434782608695652</v>
      </c>
      <c r="R1998">
        <f>(EV_DATA[[#This Row],[avg_ev_price_usd]]/EV_DATA[[#This Row],[vehicle_range_km]])</f>
        <v>179.2691131498471</v>
      </c>
      <c r="S1998">
        <f>(EV_DATA[[#This Row],[charging_stations]]/EV_DATA[[#This Row],[ev_sales_units]])*1000</f>
        <v>134.64769548711834</v>
      </c>
      <c r="T1998" t="s">
        <v>34</v>
      </c>
    </row>
    <row r="1999" spans="1:20" x14ac:dyDescent="0.3">
      <c r="A1999" t="s">
        <v>2042</v>
      </c>
      <c r="B1999" t="s">
        <v>61</v>
      </c>
      <c r="C1999" t="s">
        <v>40</v>
      </c>
      <c r="D1999" t="s">
        <v>36</v>
      </c>
      <c r="E1999" t="s">
        <v>33</v>
      </c>
      <c r="F1999">
        <v>867414</v>
      </c>
      <c r="G1999">
        <v>54</v>
      </c>
      <c r="H1999">
        <v>252</v>
      </c>
      <c r="I1999">
        <v>2.63</v>
      </c>
      <c r="J1999">
        <v>134231</v>
      </c>
      <c r="K1999">
        <v>58718</v>
      </c>
      <c r="L1999">
        <v>14.4</v>
      </c>
      <c r="M1999">
        <v>59</v>
      </c>
      <c r="N1999">
        <v>134.5</v>
      </c>
      <c r="O1999">
        <v>2026</v>
      </c>
      <c r="P1999">
        <f>EV_DATA[[#This Row],[avg_ev_price_usd]]*EV_DATA[[#This Row],[ev_sales_units]]</f>
        <v>50932815252</v>
      </c>
      <c r="Q1999">
        <f>(EV_DATA[[#This Row],[vehicle_range_km]]/EV_DATA[[#This Row],[battery_capacity_kwh]])</f>
        <v>4.666666666666667</v>
      </c>
      <c r="R1999">
        <f>(EV_DATA[[#This Row],[avg_ev_price_usd]]/EV_DATA[[#This Row],[vehicle_range_km]])</f>
        <v>233.00793650793651</v>
      </c>
      <c r="S1999">
        <f>(EV_DATA[[#This Row],[charging_stations]]/EV_DATA[[#This Row],[ev_sales_units]])*1000</f>
        <v>154.74848227028849</v>
      </c>
      <c r="T1999" t="s">
        <v>34</v>
      </c>
    </row>
    <row r="2000" spans="1:20" x14ac:dyDescent="0.3">
      <c r="A2000" t="s">
        <v>2043</v>
      </c>
      <c r="B2000" t="s">
        <v>52</v>
      </c>
      <c r="C2000" t="s">
        <v>40</v>
      </c>
      <c r="D2000" t="s">
        <v>31</v>
      </c>
      <c r="E2000" t="s">
        <v>25</v>
      </c>
      <c r="F2000">
        <v>82376</v>
      </c>
      <c r="G2000">
        <v>107</v>
      </c>
      <c r="H2000">
        <v>451</v>
      </c>
      <c r="I2000">
        <v>1.67</v>
      </c>
      <c r="J2000">
        <v>147364</v>
      </c>
      <c r="K2000">
        <v>79736</v>
      </c>
      <c r="L2000">
        <v>14.1</v>
      </c>
      <c r="M2000">
        <v>19.8</v>
      </c>
      <c r="N2000">
        <v>295.60000000000002</v>
      </c>
      <c r="O2000">
        <v>2026</v>
      </c>
      <c r="P2000">
        <f>EV_DATA[[#This Row],[avg_ev_price_usd]]*EV_DATA[[#This Row],[ev_sales_units]]</f>
        <v>6568332736</v>
      </c>
      <c r="Q2000">
        <f>(EV_DATA[[#This Row],[vehicle_range_km]]/EV_DATA[[#This Row],[battery_capacity_kwh]])</f>
        <v>4.2149532710280377</v>
      </c>
      <c r="R2000">
        <f>(EV_DATA[[#This Row],[avg_ev_price_usd]]/EV_DATA[[#This Row],[vehicle_range_km]])</f>
        <v>176.79822616407984</v>
      </c>
      <c r="S2000">
        <f>(EV_DATA[[#This Row],[charging_stations]]/EV_DATA[[#This Row],[ev_sales_units]])*1000</f>
        <v>1788.9191026512576</v>
      </c>
      <c r="T2000" t="s">
        <v>34</v>
      </c>
    </row>
    <row r="2001" spans="1:20" x14ac:dyDescent="0.3">
      <c r="A2001" t="s">
        <v>2044</v>
      </c>
      <c r="B2001" t="s">
        <v>55</v>
      </c>
      <c r="C2001" t="s">
        <v>40</v>
      </c>
      <c r="D2001" t="s">
        <v>31</v>
      </c>
      <c r="E2001" t="s">
        <v>37</v>
      </c>
      <c r="F2001">
        <v>473691</v>
      </c>
      <c r="G2001">
        <v>52</v>
      </c>
      <c r="H2001">
        <v>384</v>
      </c>
      <c r="I2001">
        <v>1.64</v>
      </c>
      <c r="J2001">
        <v>183823</v>
      </c>
      <c r="K2001">
        <v>27946</v>
      </c>
      <c r="L2001">
        <v>18.899999999999999</v>
      </c>
      <c r="M2001">
        <v>20.7</v>
      </c>
      <c r="N2001">
        <v>137.19999999999999</v>
      </c>
      <c r="O2001">
        <v>2026</v>
      </c>
      <c r="P2001">
        <f>EV_DATA[[#This Row],[avg_ev_price_usd]]*EV_DATA[[#This Row],[ev_sales_units]]</f>
        <v>13237768686</v>
      </c>
      <c r="Q2001">
        <f>(EV_DATA[[#This Row],[vehicle_range_km]]/EV_DATA[[#This Row],[battery_capacity_kwh]])</f>
        <v>7.384615384615385</v>
      </c>
      <c r="R2001">
        <f>(EV_DATA[[#This Row],[avg_ev_price_usd]]/EV_DATA[[#This Row],[vehicle_range_km]])</f>
        <v>72.776041666666671</v>
      </c>
      <c r="S2001">
        <f>(EV_DATA[[#This Row],[charging_stations]]/EV_DATA[[#This Row],[ev_sales_units]])*1000</f>
        <v>388.06521550968881</v>
      </c>
      <c r="T2001" t="s">
        <v>34</v>
      </c>
    </row>
    <row r="2002" spans="1:20" x14ac:dyDescent="0.3">
      <c r="A2002" t="s">
        <v>2045</v>
      </c>
      <c r="B2002" t="s">
        <v>52</v>
      </c>
      <c r="C2002" t="s">
        <v>40</v>
      </c>
      <c r="D2002" t="s">
        <v>47</v>
      </c>
      <c r="E2002" t="s">
        <v>19</v>
      </c>
      <c r="F2002">
        <v>420044</v>
      </c>
      <c r="G2002">
        <v>103</v>
      </c>
      <c r="H2002">
        <v>270</v>
      </c>
      <c r="I2002">
        <v>2.36</v>
      </c>
      <c r="J2002">
        <v>66405</v>
      </c>
      <c r="K2002">
        <v>84161</v>
      </c>
      <c r="L2002">
        <v>23.3</v>
      </c>
      <c r="M2002">
        <v>55.1</v>
      </c>
      <c r="N2002">
        <v>16.3</v>
      </c>
      <c r="O2002">
        <v>2026</v>
      </c>
      <c r="P2002">
        <f>EV_DATA[[#This Row],[avg_ev_price_usd]]*EV_DATA[[#This Row],[ev_sales_units]]</f>
        <v>35351323084</v>
      </c>
      <c r="Q2002">
        <f>(EV_DATA[[#This Row],[vehicle_range_km]]/EV_DATA[[#This Row],[battery_capacity_kwh]])</f>
        <v>2.621359223300971</v>
      </c>
      <c r="R2002">
        <f>(EV_DATA[[#This Row],[avg_ev_price_usd]]/EV_DATA[[#This Row],[vehicle_range_km]])</f>
        <v>311.7074074074074</v>
      </c>
      <c r="S2002">
        <f>(EV_DATA[[#This Row],[charging_stations]]/EV_DATA[[#This Row],[ev_sales_units]])*1000</f>
        <v>158.09058098675376</v>
      </c>
      <c r="T2002" t="s">
        <v>20</v>
      </c>
    </row>
    <row r="2003" spans="1:20" x14ac:dyDescent="0.3">
      <c r="A2003" t="s">
        <v>2046</v>
      </c>
      <c r="B2003" t="s">
        <v>22</v>
      </c>
      <c r="C2003" t="s">
        <v>23</v>
      </c>
      <c r="D2003" t="s">
        <v>24</v>
      </c>
      <c r="E2003" t="s">
        <v>33</v>
      </c>
      <c r="F2003">
        <v>328113</v>
      </c>
      <c r="G2003">
        <v>109</v>
      </c>
      <c r="H2003">
        <v>445</v>
      </c>
      <c r="I2003">
        <v>0.98</v>
      </c>
      <c r="J2003">
        <v>198383</v>
      </c>
      <c r="K2003">
        <v>79470</v>
      </c>
      <c r="L2003">
        <v>22.4</v>
      </c>
      <c r="M2003">
        <v>61.4</v>
      </c>
      <c r="N2003">
        <v>54.6</v>
      </c>
      <c r="O2003">
        <v>2026</v>
      </c>
      <c r="P2003">
        <f>EV_DATA[[#This Row],[avg_ev_price_usd]]*EV_DATA[[#This Row],[ev_sales_units]]</f>
        <v>26075140110</v>
      </c>
      <c r="Q2003">
        <f>(EV_DATA[[#This Row],[vehicle_range_km]]/EV_DATA[[#This Row],[battery_capacity_kwh]])</f>
        <v>4.0825688073394497</v>
      </c>
      <c r="R2003">
        <f>(EV_DATA[[#This Row],[avg_ev_price_usd]]/EV_DATA[[#This Row],[vehicle_range_km]])</f>
        <v>178.58426966292134</v>
      </c>
      <c r="S2003">
        <f>(EV_DATA[[#This Row],[charging_stations]]/EV_DATA[[#This Row],[ev_sales_units]])*1000</f>
        <v>604.61792126493003</v>
      </c>
      <c r="T2003" t="s">
        <v>34</v>
      </c>
    </row>
    <row r="2004" spans="1:20" x14ac:dyDescent="0.3">
      <c r="A2004" t="s">
        <v>2047</v>
      </c>
      <c r="B2004" t="s">
        <v>55</v>
      </c>
      <c r="C2004" t="s">
        <v>40</v>
      </c>
      <c r="D2004" t="s">
        <v>43</v>
      </c>
      <c r="E2004" t="s">
        <v>37</v>
      </c>
      <c r="F2004">
        <v>654692</v>
      </c>
      <c r="G2004">
        <v>94</v>
      </c>
      <c r="H2004">
        <v>536</v>
      </c>
      <c r="I2004">
        <v>1.8</v>
      </c>
      <c r="J2004">
        <v>97982</v>
      </c>
      <c r="K2004">
        <v>51298</v>
      </c>
      <c r="L2004">
        <v>16.600000000000001</v>
      </c>
      <c r="M2004">
        <v>28.2</v>
      </c>
      <c r="N2004">
        <v>180.1</v>
      </c>
      <c r="O2004">
        <v>2026</v>
      </c>
      <c r="P2004">
        <f>EV_DATA[[#This Row],[avg_ev_price_usd]]*EV_DATA[[#This Row],[ev_sales_units]]</f>
        <v>33584390216</v>
      </c>
      <c r="Q2004">
        <f>(EV_DATA[[#This Row],[vehicle_range_km]]/EV_DATA[[#This Row],[battery_capacity_kwh]])</f>
        <v>5.7021276595744679</v>
      </c>
      <c r="R2004">
        <f>(EV_DATA[[#This Row],[avg_ev_price_usd]]/EV_DATA[[#This Row],[vehicle_range_km]])</f>
        <v>95.705223880597018</v>
      </c>
      <c r="S2004">
        <f>(EV_DATA[[#This Row],[charging_stations]]/EV_DATA[[#This Row],[ev_sales_units]])*1000</f>
        <v>149.6612147391445</v>
      </c>
      <c r="T2004" t="s">
        <v>34</v>
      </c>
    </row>
    <row r="2005" spans="1:20" x14ac:dyDescent="0.3">
      <c r="A2005" t="s">
        <v>2048</v>
      </c>
      <c r="B2005" t="s">
        <v>42</v>
      </c>
      <c r="C2005" t="s">
        <v>17</v>
      </c>
      <c r="D2005" t="s">
        <v>31</v>
      </c>
      <c r="E2005" t="s">
        <v>37</v>
      </c>
      <c r="F2005">
        <v>181590</v>
      </c>
      <c r="G2005">
        <v>67</v>
      </c>
      <c r="H2005">
        <v>533</v>
      </c>
      <c r="I2005">
        <v>0.69</v>
      </c>
      <c r="J2005">
        <v>183072</v>
      </c>
      <c r="K2005">
        <v>26881</v>
      </c>
      <c r="L2005">
        <v>18.2</v>
      </c>
      <c r="M2005">
        <v>42</v>
      </c>
      <c r="N2005">
        <v>67.7</v>
      </c>
      <c r="O2005">
        <v>2026</v>
      </c>
      <c r="P2005">
        <f>EV_DATA[[#This Row],[avg_ev_price_usd]]*EV_DATA[[#This Row],[ev_sales_units]]</f>
        <v>4881320790</v>
      </c>
      <c r="Q2005">
        <f>(EV_DATA[[#This Row],[vehicle_range_km]]/EV_DATA[[#This Row],[battery_capacity_kwh]])</f>
        <v>7.955223880597015</v>
      </c>
      <c r="R2005">
        <f>(EV_DATA[[#This Row],[avg_ev_price_usd]]/EV_DATA[[#This Row],[vehicle_range_km]])</f>
        <v>50.433395872420263</v>
      </c>
      <c r="S2005">
        <f>(EV_DATA[[#This Row],[charging_stations]]/EV_DATA[[#This Row],[ev_sales_units]])*1000</f>
        <v>1008.1612423591608</v>
      </c>
      <c r="T2005" t="s">
        <v>20</v>
      </c>
    </row>
    <row r="2006" spans="1:20" x14ac:dyDescent="0.3">
      <c r="A2006" t="s">
        <v>2049</v>
      </c>
      <c r="B2006" t="s">
        <v>49</v>
      </c>
      <c r="C2006" t="s">
        <v>23</v>
      </c>
      <c r="D2006" t="s">
        <v>47</v>
      </c>
      <c r="E2006" t="s">
        <v>25</v>
      </c>
      <c r="F2006">
        <v>292282</v>
      </c>
      <c r="G2006">
        <v>98</v>
      </c>
      <c r="H2006">
        <v>393</v>
      </c>
      <c r="I2006">
        <v>2.29</v>
      </c>
      <c r="J2006">
        <v>9332</v>
      </c>
      <c r="K2006">
        <v>74577</v>
      </c>
      <c r="L2006">
        <v>22.4</v>
      </c>
      <c r="M2006">
        <v>61.2</v>
      </c>
      <c r="N2006">
        <v>184.8</v>
      </c>
      <c r="O2006">
        <v>2026</v>
      </c>
      <c r="P2006">
        <f>EV_DATA[[#This Row],[avg_ev_price_usd]]*EV_DATA[[#This Row],[ev_sales_units]]</f>
        <v>21797514714</v>
      </c>
      <c r="Q2006">
        <f>(EV_DATA[[#This Row],[vehicle_range_km]]/EV_DATA[[#This Row],[battery_capacity_kwh]])</f>
        <v>4.0102040816326534</v>
      </c>
      <c r="R2006">
        <f>(EV_DATA[[#This Row],[avg_ev_price_usd]]/EV_DATA[[#This Row],[vehicle_range_km]])</f>
        <v>189.76335877862596</v>
      </c>
      <c r="S2006">
        <f>(EV_DATA[[#This Row],[charging_stations]]/EV_DATA[[#This Row],[ev_sales_units]])*1000</f>
        <v>31.928069467158426</v>
      </c>
      <c r="T2006" t="s">
        <v>34</v>
      </c>
    </row>
    <row r="2007" spans="1:20" x14ac:dyDescent="0.3">
      <c r="A2007" t="s">
        <v>2050</v>
      </c>
      <c r="B2007" t="s">
        <v>49</v>
      </c>
      <c r="C2007" t="s">
        <v>23</v>
      </c>
      <c r="D2007" t="s">
        <v>72</v>
      </c>
      <c r="E2007" t="s">
        <v>25</v>
      </c>
      <c r="F2007">
        <v>374072</v>
      </c>
      <c r="G2007">
        <v>69</v>
      </c>
      <c r="H2007">
        <v>314</v>
      </c>
      <c r="I2007">
        <v>2.91</v>
      </c>
      <c r="J2007">
        <v>79196</v>
      </c>
      <c r="K2007">
        <v>81791</v>
      </c>
      <c r="L2007">
        <v>17.100000000000001</v>
      </c>
      <c r="M2007">
        <v>19.2</v>
      </c>
      <c r="N2007">
        <v>205.5</v>
      </c>
      <c r="O2007">
        <v>2026</v>
      </c>
      <c r="P2007">
        <f>EV_DATA[[#This Row],[avg_ev_price_usd]]*EV_DATA[[#This Row],[ev_sales_units]]</f>
        <v>30595722952</v>
      </c>
      <c r="Q2007">
        <f>(EV_DATA[[#This Row],[vehicle_range_km]]/EV_DATA[[#This Row],[battery_capacity_kwh]])</f>
        <v>4.5507246376811592</v>
      </c>
      <c r="R2007">
        <f>(EV_DATA[[#This Row],[avg_ev_price_usd]]/EV_DATA[[#This Row],[vehicle_range_km]])</f>
        <v>260.48089171974522</v>
      </c>
      <c r="S2007">
        <f>(EV_DATA[[#This Row],[charging_stations]]/EV_DATA[[#This Row],[ev_sales_units]])*1000</f>
        <v>211.71325306358136</v>
      </c>
      <c r="T2007" t="s">
        <v>34</v>
      </c>
    </row>
    <row r="2008" spans="1:20" x14ac:dyDescent="0.3">
      <c r="A2008" t="s">
        <v>2051</v>
      </c>
      <c r="B2008" t="s">
        <v>66</v>
      </c>
      <c r="C2008" t="s">
        <v>17</v>
      </c>
      <c r="D2008" t="s">
        <v>72</v>
      </c>
      <c r="E2008" t="s">
        <v>19</v>
      </c>
      <c r="F2008">
        <v>675141</v>
      </c>
      <c r="G2008">
        <v>117</v>
      </c>
      <c r="H2008">
        <v>569</v>
      </c>
      <c r="I2008">
        <v>2.69</v>
      </c>
      <c r="J2008">
        <v>148789</v>
      </c>
      <c r="K2008">
        <v>79655</v>
      </c>
      <c r="L2008">
        <v>21.7</v>
      </c>
      <c r="M2008">
        <v>26.7</v>
      </c>
      <c r="N2008">
        <v>79.5</v>
      </c>
      <c r="O2008">
        <v>2026</v>
      </c>
      <c r="P2008">
        <f>EV_DATA[[#This Row],[avg_ev_price_usd]]*EV_DATA[[#This Row],[ev_sales_units]]</f>
        <v>53778356355</v>
      </c>
      <c r="Q2008">
        <f>(EV_DATA[[#This Row],[vehicle_range_km]]/EV_DATA[[#This Row],[battery_capacity_kwh]])</f>
        <v>4.8632478632478628</v>
      </c>
      <c r="R2008">
        <f>(EV_DATA[[#This Row],[avg_ev_price_usd]]/EV_DATA[[#This Row],[vehicle_range_km]])</f>
        <v>139.99121265377855</v>
      </c>
      <c r="S2008">
        <f>(EV_DATA[[#This Row],[charging_stations]]/EV_DATA[[#This Row],[ev_sales_units]])*1000</f>
        <v>220.38211277347992</v>
      </c>
      <c r="T2008" t="s">
        <v>20</v>
      </c>
    </row>
    <row r="2009" spans="1:20" x14ac:dyDescent="0.3">
      <c r="A2009" t="s">
        <v>2052</v>
      </c>
      <c r="B2009" t="s">
        <v>22</v>
      </c>
      <c r="C2009" t="s">
        <v>23</v>
      </c>
      <c r="D2009" t="s">
        <v>36</v>
      </c>
      <c r="E2009" t="s">
        <v>19</v>
      </c>
      <c r="F2009">
        <v>312970</v>
      </c>
      <c r="G2009">
        <v>48</v>
      </c>
      <c r="H2009">
        <v>264</v>
      </c>
      <c r="I2009">
        <v>1.69</v>
      </c>
      <c r="J2009">
        <v>95698</v>
      </c>
      <c r="K2009">
        <v>81072</v>
      </c>
      <c r="L2009">
        <v>14.9</v>
      </c>
      <c r="M2009">
        <v>13.7</v>
      </c>
      <c r="N2009">
        <v>161.5</v>
      </c>
      <c r="O2009">
        <v>2026</v>
      </c>
      <c r="P2009">
        <f>EV_DATA[[#This Row],[avg_ev_price_usd]]*EV_DATA[[#This Row],[ev_sales_units]]</f>
        <v>25373103840</v>
      </c>
      <c r="Q2009">
        <f>(EV_DATA[[#This Row],[vehicle_range_km]]/EV_DATA[[#This Row],[battery_capacity_kwh]])</f>
        <v>5.5</v>
      </c>
      <c r="R2009">
        <f>(EV_DATA[[#This Row],[avg_ev_price_usd]]/EV_DATA[[#This Row],[vehicle_range_km]])</f>
        <v>307.09090909090907</v>
      </c>
      <c r="S2009">
        <f>(EV_DATA[[#This Row],[charging_stations]]/EV_DATA[[#This Row],[ev_sales_units]])*1000</f>
        <v>305.77371633063871</v>
      </c>
      <c r="T2009" t="s">
        <v>20</v>
      </c>
    </row>
    <row r="2010" spans="1:20" x14ac:dyDescent="0.3">
      <c r="A2010" t="s">
        <v>2053</v>
      </c>
      <c r="B2010" t="s">
        <v>27</v>
      </c>
      <c r="C2010" t="s">
        <v>28</v>
      </c>
      <c r="D2010" t="s">
        <v>58</v>
      </c>
      <c r="E2010" t="s">
        <v>33</v>
      </c>
      <c r="F2010">
        <v>125091</v>
      </c>
      <c r="G2010">
        <v>120</v>
      </c>
      <c r="H2010">
        <v>482</v>
      </c>
      <c r="I2010">
        <v>2.36</v>
      </c>
      <c r="J2010">
        <v>48331</v>
      </c>
      <c r="K2010">
        <v>72781</v>
      </c>
      <c r="L2010">
        <v>22.3</v>
      </c>
      <c r="M2010">
        <v>11</v>
      </c>
      <c r="N2010">
        <v>174.8</v>
      </c>
      <c r="O2010">
        <v>2026</v>
      </c>
      <c r="P2010">
        <f>EV_DATA[[#This Row],[avg_ev_price_usd]]*EV_DATA[[#This Row],[ev_sales_units]]</f>
        <v>9104248071</v>
      </c>
      <c r="Q2010">
        <f>(EV_DATA[[#This Row],[vehicle_range_km]]/EV_DATA[[#This Row],[battery_capacity_kwh]])</f>
        <v>4.0166666666666666</v>
      </c>
      <c r="R2010">
        <f>(EV_DATA[[#This Row],[avg_ev_price_usd]]/EV_DATA[[#This Row],[vehicle_range_km]])</f>
        <v>150.99792531120332</v>
      </c>
      <c r="S2010">
        <f>(EV_DATA[[#This Row],[charging_stations]]/EV_DATA[[#This Row],[ev_sales_units]])*1000</f>
        <v>386.36672502418241</v>
      </c>
      <c r="T2010" t="s">
        <v>20</v>
      </c>
    </row>
    <row r="2011" spans="1:20" x14ac:dyDescent="0.3">
      <c r="A2011" t="s">
        <v>2054</v>
      </c>
      <c r="B2011" t="s">
        <v>16</v>
      </c>
      <c r="C2011" t="s">
        <v>17</v>
      </c>
      <c r="D2011" t="s">
        <v>45</v>
      </c>
      <c r="E2011" t="s">
        <v>25</v>
      </c>
      <c r="F2011">
        <v>15656</v>
      </c>
      <c r="G2011">
        <v>40</v>
      </c>
      <c r="H2011">
        <v>628</v>
      </c>
      <c r="I2011">
        <v>1.42</v>
      </c>
      <c r="J2011">
        <v>148651</v>
      </c>
      <c r="K2011">
        <v>72504</v>
      </c>
      <c r="L2011">
        <v>21.5</v>
      </c>
      <c r="M2011">
        <v>47.9</v>
      </c>
      <c r="N2011">
        <v>192.2</v>
      </c>
      <c r="O2011">
        <v>2026</v>
      </c>
      <c r="P2011">
        <f>EV_DATA[[#This Row],[avg_ev_price_usd]]*EV_DATA[[#This Row],[ev_sales_units]]</f>
        <v>1135122624</v>
      </c>
      <c r="Q2011">
        <f>(EV_DATA[[#This Row],[vehicle_range_km]]/EV_DATA[[#This Row],[battery_capacity_kwh]])</f>
        <v>15.7</v>
      </c>
      <c r="R2011">
        <f>(EV_DATA[[#This Row],[avg_ev_price_usd]]/EV_DATA[[#This Row],[vehicle_range_km]])</f>
        <v>115.45222929936305</v>
      </c>
      <c r="S2011">
        <f>(EV_DATA[[#This Row],[charging_stations]]/EV_DATA[[#This Row],[ev_sales_units]])*1000</f>
        <v>9494.8262646908533</v>
      </c>
      <c r="T2011" t="s">
        <v>20</v>
      </c>
    </row>
    <row r="2012" spans="1:20" x14ac:dyDescent="0.3">
      <c r="A2012" t="s">
        <v>2055</v>
      </c>
      <c r="B2012" t="s">
        <v>42</v>
      </c>
      <c r="C2012" t="s">
        <v>17</v>
      </c>
      <c r="D2012" t="s">
        <v>29</v>
      </c>
      <c r="E2012" t="s">
        <v>19</v>
      </c>
      <c r="F2012">
        <v>841593</v>
      </c>
      <c r="G2012">
        <v>84</v>
      </c>
      <c r="H2012">
        <v>460</v>
      </c>
      <c r="I2012">
        <v>0.66</v>
      </c>
      <c r="J2012">
        <v>58456</v>
      </c>
      <c r="K2012">
        <v>34286</v>
      </c>
      <c r="L2012">
        <v>16.100000000000001</v>
      </c>
      <c r="M2012">
        <v>26.7</v>
      </c>
      <c r="N2012">
        <v>244</v>
      </c>
      <c r="O2012">
        <v>2026</v>
      </c>
      <c r="P2012">
        <f>EV_DATA[[#This Row],[avg_ev_price_usd]]*EV_DATA[[#This Row],[ev_sales_units]]</f>
        <v>28854857598</v>
      </c>
      <c r="Q2012">
        <f>(EV_DATA[[#This Row],[vehicle_range_km]]/EV_DATA[[#This Row],[battery_capacity_kwh]])</f>
        <v>5.4761904761904763</v>
      </c>
      <c r="R2012">
        <f>(EV_DATA[[#This Row],[avg_ev_price_usd]]/EV_DATA[[#This Row],[vehicle_range_km]])</f>
        <v>74.53478260869565</v>
      </c>
      <c r="S2012">
        <f>(EV_DATA[[#This Row],[charging_stations]]/EV_DATA[[#This Row],[ev_sales_units]])*1000</f>
        <v>69.458752627457699</v>
      </c>
      <c r="T2012" t="s">
        <v>34</v>
      </c>
    </row>
    <row r="2013" spans="1:20" x14ac:dyDescent="0.3">
      <c r="A2013" t="s">
        <v>2056</v>
      </c>
      <c r="B2013" t="s">
        <v>66</v>
      </c>
      <c r="C2013" t="s">
        <v>17</v>
      </c>
      <c r="D2013" t="s">
        <v>24</v>
      </c>
      <c r="E2013" t="s">
        <v>25</v>
      </c>
      <c r="F2013">
        <v>856030</v>
      </c>
      <c r="G2013">
        <v>55</v>
      </c>
      <c r="H2013">
        <v>641</v>
      </c>
      <c r="I2013">
        <v>0.97</v>
      </c>
      <c r="J2013">
        <v>182334</v>
      </c>
      <c r="K2013">
        <v>48029</v>
      </c>
      <c r="L2013">
        <v>17</v>
      </c>
      <c r="M2013">
        <v>57.2</v>
      </c>
      <c r="N2013">
        <v>162.30000000000001</v>
      </c>
      <c r="O2013">
        <v>2026</v>
      </c>
      <c r="P2013">
        <f>EV_DATA[[#This Row],[avg_ev_price_usd]]*EV_DATA[[#This Row],[ev_sales_units]]</f>
        <v>41114264870</v>
      </c>
      <c r="Q2013">
        <f>(EV_DATA[[#This Row],[vehicle_range_km]]/EV_DATA[[#This Row],[battery_capacity_kwh]])</f>
        <v>11.654545454545454</v>
      </c>
      <c r="R2013">
        <f>(EV_DATA[[#This Row],[avg_ev_price_usd]]/EV_DATA[[#This Row],[vehicle_range_km]])</f>
        <v>74.928237129485183</v>
      </c>
      <c r="S2013">
        <f>(EV_DATA[[#This Row],[charging_stations]]/EV_DATA[[#This Row],[ev_sales_units]])*1000</f>
        <v>212.99954440849038</v>
      </c>
      <c r="T2013" t="s">
        <v>34</v>
      </c>
    </row>
    <row r="2014" spans="1:20" x14ac:dyDescent="0.3">
      <c r="A2014" t="s">
        <v>2057</v>
      </c>
      <c r="B2014" t="s">
        <v>27</v>
      </c>
      <c r="C2014" t="s">
        <v>28</v>
      </c>
      <c r="D2014" t="s">
        <v>72</v>
      </c>
      <c r="E2014" t="s">
        <v>37</v>
      </c>
      <c r="F2014">
        <v>640917</v>
      </c>
      <c r="G2014">
        <v>56</v>
      </c>
      <c r="H2014">
        <v>268</v>
      </c>
      <c r="I2014">
        <v>0.84</v>
      </c>
      <c r="J2014">
        <v>34369</v>
      </c>
      <c r="K2014">
        <v>27852</v>
      </c>
      <c r="L2014">
        <v>24.6</v>
      </c>
      <c r="M2014">
        <v>51.7</v>
      </c>
      <c r="N2014">
        <v>238.6</v>
      </c>
      <c r="O2014">
        <v>2026</v>
      </c>
      <c r="P2014">
        <f>EV_DATA[[#This Row],[avg_ev_price_usd]]*EV_DATA[[#This Row],[ev_sales_units]]</f>
        <v>17850820284</v>
      </c>
      <c r="Q2014">
        <f>(EV_DATA[[#This Row],[vehicle_range_km]]/EV_DATA[[#This Row],[battery_capacity_kwh]])</f>
        <v>4.7857142857142856</v>
      </c>
      <c r="R2014">
        <f>(EV_DATA[[#This Row],[avg_ev_price_usd]]/EV_DATA[[#This Row],[vehicle_range_km]])</f>
        <v>103.92537313432835</v>
      </c>
      <c r="S2014">
        <f>(EV_DATA[[#This Row],[charging_stations]]/EV_DATA[[#This Row],[ev_sales_units]])*1000</f>
        <v>53.624728318955498</v>
      </c>
      <c r="T2014" t="s">
        <v>34</v>
      </c>
    </row>
    <row r="2015" spans="1:20" x14ac:dyDescent="0.3">
      <c r="A2015" t="s">
        <v>2058</v>
      </c>
      <c r="B2015" t="s">
        <v>22</v>
      </c>
      <c r="C2015" t="s">
        <v>23</v>
      </c>
      <c r="D2015" t="s">
        <v>58</v>
      </c>
      <c r="E2015" t="s">
        <v>19</v>
      </c>
      <c r="F2015">
        <v>483218</v>
      </c>
      <c r="G2015">
        <v>45</v>
      </c>
      <c r="H2015">
        <v>309</v>
      </c>
      <c r="I2015">
        <v>2.94</v>
      </c>
      <c r="J2015">
        <v>30201</v>
      </c>
      <c r="K2015">
        <v>41654</v>
      </c>
      <c r="L2015">
        <v>17.100000000000001</v>
      </c>
      <c r="M2015">
        <v>51.9</v>
      </c>
      <c r="N2015">
        <v>116.3</v>
      </c>
      <c r="O2015">
        <v>2026</v>
      </c>
      <c r="P2015">
        <f>EV_DATA[[#This Row],[avg_ev_price_usd]]*EV_DATA[[#This Row],[ev_sales_units]]</f>
        <v>20127962572</v>
      </c>
      <c r="Q2015">
        <f>(EV_DATA[[#This Row],[vehicle_range_km]]/EV_DATA[[#This Row],[battery_capacity_kwh]])</f>
        <v>6.8666666666666663</v>
      </c>
      <c r="R2015">
        <f>(EV_DATA[[#This Row],[avg_ev_price_usd]]/EV_DATA[[#This Row],[vehicle_range_km]])</f>
        <v>134.80258899676375</v>
      </c>
      <c r="S2015">
        <f>(EV_DATA[[#This Row],[charging_stations]]/EV_DATA[[#This Row],[ev_sales_units]])*1000</f>
        <v>62.499741317583364</v>
      </c>
      <c r="T2015" t="s">
        <v>20</v>
      </c>
    </row>
    <row r="2016" spans="1:20" x14ac:dyDescent="0.3">
      <c r="A2016" t="s">
        <v>2059</v>
      </c>
      <c r="B2016" t="s">
        <v>66</v>
      </c>
      <c r="C2016" t="s">
        <v>17</v>
      </c>
      <c r="D2016" t="s">
        <v>43</v>
      </c>
      <c r="E2016" t="s">
        <v>33</v>
      </c>
      <c r="F2016">
        <v>579560</v>
      </c>
      <c r="G2016">
        <v>45</v>
      </c>
      <c r="H2016">
        <v>302</v>
      </c>
      <c r="I2016">
        <v>0.79</v>
      </c>
      <c r="J2016">
        <v>74729</v>
      </c>
      <c r="K2016">
        <v>57433</v>
      </c>
      <c r="L2016">
        <v>22.1</v>
      </c>
      <c r="M2016">
        <v>48.9</v>
      </c>
      <c r="N2016">
        <v>166.4</v>
      </c>
      <c r="O2016">
        <v>2026</v>
      </c>
      <c r="P2016">
        <f>EV_DATA[[#This Row],[avg_ev_price_usd]]*EV_DATA[[#This Row],[ev_sales_units]]</f>
        <v>33285869480</v>
      </c>
      <c r="Q2016">
        <f>(EV_DATA[[#This Row],[vehicle_range_km]]/EV_DATA[[#This Row],[battery_capacity_kwh]])</f>
        <v>6.7111111111111112</v>
      </c>
      <c r="R2016">
        <f>(EV_DATA[[#This Row],[avg_ev_price_usd]]/EV_DATA[[#This Row],[vehicle_range_km]])</f>
        <v>190.17549668874173</v>
      </c>
      <c r="S2016">
        <f>(EV_DATA[[#This Row],[charging_stations]]/EV_DATA[[#This Row],[ev_sales_units]])*1000</f>
        <v>128.94092069846093</v>
      </c>
      <c r="T2016" t="s">
        <v>34</v>
      </c>
    </row>
    <row r="2017" spans="1:20" x14ac:dyDescent="0.3">
      <c r="A2017" t="s">
        <v>2060</v>
      </c>
      <c r="B2017" t="s">
        <v>42</v>
      </c>
      <c r="C2017" t="s">
        <v>17</v>
      </c>
      <c r="D2017" t="s">
        <v>24</v>
      </c>
      <c r="E2017" t="s">
        <v>19</v>
      </c>
      <c r="F2017">
        <v>742380</v>
      </c>
      <c r="G2017">
        <v>67</v>
      </c>
      <c r="H2017">
        <v>597</v>
      </c>
      <c r="I2017">
        <v>1.08</v>
      </c>
      <c r="J2017">
        <v>179169</v>
      </c>
      <c r="K2017">
        <v>76975</v>
      </c>
      <c r="L2017">
        <v>16.399999999999999</v>
      </c>
      <c r="M2017">
        <v>7.5</v>
      </c>
      <c r="N2017">
        <v>40.200000000000003</v>
      </c>
      <c r="O2017">
        <v>2026</v>
      </c>
      <c r="P2017">
        <f>EV_DATA[[#This Row],[avg_ev_price_usd]]*EV_DATA[[#This Row],[ev_sales_units]]</f>
        <v>57144700500</v>
      </c>
      <c r="Q2017">
        <f>(EV_DATA[[#This Row],[vehicle_range_km]]/EV_DATA[[#This Row],[battery_capacity_kwh]])</f>
        <v>8.91044776119403</v>
      </c>
      <c r="R2017">
        <f>(EV_DATA[[#This Row],[avg_ev_price_usd]]/EV_DATA[[#This Row],[vehicle_range_km]])</f>
        <v>128.93634840871022</v>
      </c>
      <c r="S2017">
        <f>(EV_DATA[[#This Row],[charging_stations]]/EV_DATA[[#This Row],[ev_sales_units]])*1000</f>
        <v>241.34405560494625</v>
      </c>
      <c r="T2017" t="s">
        <v>34</v>
      </c>
    </row>
    <row r="2018" spans="1:20" x14ac:dyDescent="0.3">
      <c r="A2018" t="s">
        <v>2061</v>
      </c>
      <c r="B2018" t="s">
        <v>52</v>
      </c>
      <c r="C2018" t="s">
        <v>40</v>
      </c>
      <c r="D2018" t="s">
        <v>36</v>
      </c>
      <c r="E2018" t="s">
        <v>33</v>
      </c>
      <c r="F2018">
        <v>869016</v>
      </c>
      <c r="G2018">
        <v>116</v>
      </c>
      <c r="H2018">
        <v>415</v>
      </c>
      <c r="I2018">
        <v>2.2599999999999998</v>
      </c>
      <c r="J2018">
        <v>16846</v>
      </c>
      <c r="K2018">
        <v>54566</v>
      </c>
      <c r="L2018">
        <v>21</v>
      </c>
      <c r="M2018">
        <v>57.9</v>
      </c>
      <c r="N2018">
        <v>138.19999999999999</v>
      </c>
      <c r="O2018">
        <v>2026</v>
      </c>
      <c r="P2018">
        <f>EV_DATA[[#This Row],[avg_ev_price_usd]]*EV_DATA[[#This Row],[ev_sales_units]]</f>
        <v>47418727056</v>
      </c>
      <c r="Q2018">
        <f>(EV_DATA[[#This Row],[vehicle_range_km]]/EV_DATA[[#This Row],[battery_capacity_kwh]])</f>
        <v>3.5775862068965516</v>
      </c>
      <c r="R2018">
        <f>(EV_DATA[[#This Row],[avg_ev_price_usd]]/EV_DATA[[#This Row],[vehicle_range_km]])</f>
        <v>131.48433734939758</v>
      </c>
      <c r="S2018">
        <f>(EV_DATA[[#This Row],[charging_stations]]/EV_DATA[[#This Row],[ev_sales_units]])*1000</f>
        <v>19.385143656733593</v>
      </c>
      <c r="T2018" t="s">
        <v>20</v>
      </c>
    </row>
    <row r="2019" spans="1:20" x14ac:dyDescent="0.3">
      <c r="A2019" t="s">
        <v>2062</v>
      </c>
      <c r="B2019" t="s">
        <v>27</v>
      </c>
      <c r="C2019" t="s">
        <v>28</v>
      </c>
      <c r="D2019" t="s">
        <v>43</v>
      </c>
      <c r="E2019" t="s">
        <v>37</v>
      </c>
      <c r="F2019">
        <v>112448</v>
      </c>
      <c r="G2019">
        <v>63</v>
      </c>
      <c r="H2019">
        <v>521</v>
      </c>
      <c r="I2019">
        <v>2.54</v>
      </c>
      <c r="J2019">
        <v>27223</v>
      </c>
      <c r="K2019">
        <v>40448</v>
      </c>
      <c r="L2019">
        <v>22.8</v>
      </c>
      <c r="M2019">
        <v>58.4</v>
      </c>
      <c r="N2019">
        <v>43.8</v>
      </c>
      <c r="O2019">
        <v>2026</v>
      </c>
      <c r="P2019">
        <f>EV_DATA[[#This Row],[avg_ev_price_usd]]*EV_DATA[[#This Row],[ev_sales_units]]</f>
        <v>4548296704</v>
      </c>
      <c r="Q2019">
        <f>(EV_DATA[[#This Row],[vehicle_range_km]]/EV_DATA[[#This Row],[battery_capacity_kwh]])</f>
        <v>8.2698412698412707</v>
      </c>
      <c r="R2019">
        <f>(EV_DATA[[#This Row],[avg_ev_price_usd]]/EV_DATA[[#This Row],[vehicle_range_km]])</f>
        <v>77.635316698656425</v>
      </c>
      <c r="S2019">
        <f>(EV_DATA[[#This Row],[charging_stations]]/EV_DATA[[#This Row],[ev_sales_units]])*1000</f>
        <v>242.09412350597609</v>
      </c>
      <c r="T2019" t="s">
        <v>20</v>
      </c>
    </row>
    <row r="2020" spans="1:20" x14ac:dyDescent="0.3">
      <c r="A2020" t="s">
        <v>2063</v>
      </c>
      <c r="B2020" t="s">
        <v>61</v>
      </c>
      <c r="C2020" t="s">
        <v>40</v>
      </c>
      <c r="D2020" t="s">
        <v>58</v>
      </c>
      <c r="E2020" t="s">
        <v>37</v>
      </c>
      <c r="F2020">
        <v>322418</v>
      </c>
      <c r="G2020">
        <v>103</v>
      </c>
      <c r="H2020">
        <v>551</v>
      </c>
      <c r="I2020">
        <v>2.06</v>
      </c>
      <c r="J2020">
        <v>68684</v>
      </c>
      <c r="K2020">
        <v>60667</v>
      </c>
      <c r="L2020">
        <v>17.7</v>
      </c>
      <c r="M2020">
        <v>53.2</v>
      </c>
      <c r="N2020">
        <v>195.7</v>
      </c>
      <c r="O2020">
        <v>2026</v>
      </c>
      <c r="P2020">
        <f>EV_DATA[[#This Row],[avg_ev_price_usd]]*EV_DATA[[#This Row],[ev_sales_units]]</f>
        <v>19560132806</v>
      </c>
      <c r="Q2020">
        <f>(EV_DATA[[#This Row],[vehicle_range_km]]/EV_DATA[[#This Row],[battery_capacity_kwh]])</f>
        <v>5.349514563106796</v>
      </c>
      <c r="R2020">
        <f>(EV_DATA[[#This Row],[avg_ev_price_usd]]/EV_DATA[[#This Row],[vehicle_range_km]])</f>
        <v>110.10344827586206</v>
      </c>
      <c r="S2020">
        <f>(EV_DATA[[#This Row],[charging_stations]]/EV_DATA[[#This Row],[ev_sales_units]])*1000</f>
        <v>213.02780862110677</v>
      </c>
      <c r="T2020" t="s">
        <v>34</v>
      </c>
    </row>
    <row r="2021" spans="1:20" x14ac:dyDescent="0.3">
      <c r="A2021" t="s">
        <v>2064</v>
      </c>
      <c r="B2021" t="s">
        <v>66</v>
      </c>
      <c r="C2021" t="s">
        <v>17</v>
      </c>
      <c r="D2021" t="s">
        <v>24</v>
      </c>
      <c r="E2021" t="s">
        <v>37</v>
      </c>
      <c r="F2021">
        <v>530703</v>
      </c>
      <c r="G2021">
        <v>55</v>
      </c>
      <c r="H2021">
        <v>473</v>
      </c>
      <c r="I2021">
        <v>1.82</v>
      </c>
      <c r="J2021">
        <v>105188</v>
      </c>
      <c r="K2021">
        <v>72169</v>
      </c>
      <c r="L2021">
        <v>16.2</v>
      </c>
      <c r="M2021">
        <v>35.1</v>
      </c>
      <c r="N2021">
        <v>201.1</v>
      </c>
      <c r="O2021">
        <v>2026</v>
      </c>
      <c r="P2021">
        <f>EV_DATA[[#This Row],[avg_ev_price_usd]]*EV_DATA[[#This Row],[ev_sales_units]]</f>
        <v>38300304807</v>
      </c>
      <c r="Q2021">
        <f>(EV_DATA[[#This Row],[vehicle_range_km]]/EV_DATA[[#This Row],[battery_capacity_kwh]])</f>
        <v>8.6</v>
      </c>
      <c r="R2021">
        <f>(EV_DATA[[#This Row],[avg_ev_price_usd]]/EV_DATA[[#This Row],[vehicle_range_km]])</f>
        <v>152.57716701902748</v>
      </c>
      <c r="S2021">
        <f>(EV_DATA[[#This Row],[charging_stations]]/EV_DATA[[#This Row],[ev_sales_units]])*1000</f>
        <v>198.20502239482346</v>
      </c>
      <c r="T2021" t="s">
        <v>20</v>
      </c>
    </row>
    <row r="2022" spans="1:20" x14ac:dyDescent="0.3">
      <c r="A2022" t="s">
        <v>2065</v>
      </c>
      <c r="B2022" t="s">
        <v>66</v>
      </c>
      <c r="C2022" t="s">
        <v>17</v>
      </c>
      <c r="D2022" t="s">
        <v>45</v>
      </c>
      <c r="E2022" t="s">
        <v>37</v>
      </c>
      <c r="F2022">
        <v>820208</v>
      </c>
      <c r="G2022">
        <v>74</v>
      </c>
      <c r="H2022">
        <v>410</v>
      </c>
      <c r="I2022">
        <v>2.2000000000000002</v>
      </c>
      <c r="J2022">
        <v>170180</v>
      </c>
      <c r="K2022">
        <v>47239</v>
      </c>
      <c r="L2022">
        <v>24.4</v>
      </c>
      <c r="M2022">
        <v>20.5</v>
      </c>
      <c r="N2022">
        <v>15.9</v>
      </c>
      <c r="O2022">
        <v>2026</v>
      </c>
      <c r="P2022">
        <f>EV_DATA[[#This Row],[avg_ev_price_usd]]*EV_DATA[[#This Row],[ev_sales_units]]</f>
        <v>38745805712</v>
      </c>
      <c r="Q2022">
        <f>(EV_DATA[[#This Row],[vehicle_range_km]]/EV_DATA[[#This Row],[battery_capacity_kwh]])</f>
        <v>5.5405405405405403</v>
      </c>
      <c r="R2022">
        <f>(EV_DATA[[#This Row],[avg_ev_price_usd]]/EV_DATA[[#This Row],[vehicle_range_km]])</f>
        <v>115.21707317073171</v>
      </c>
      <c r="S2022">
        <f>(EV_DATA[[#This Row],[charging_stations]]/EV_DATA[[#This Row],[ev_sales_units]])*1000</f>
        <v>207.48395528939</v>
      </c>
      <c r="T2022" t="s">
        <v>34</v>
      </c>
    </row>
    <row r="2023" spans="1:20" x14ac:dyDescent="0.3">
      <c r="A2023" t="s">
        <v>2066</v>
      </c>
      <c r="B2023" t="s">
        <v>22</v>
      </c>
      <c r="C2023" t="s">
        <v>23</v>
      </c>
      <c r="D2023" t="s">
        <v>24</v>
      </c>
      <c r="E2023" t="s">
        <v>19</v>
      </c>
      <c r="F2023">
        <v>418996</v>
      </c>
      <c r="G2023">
        <v>55</v>
      </c>
      <c r="H2023">
        <v>580</v>
      </c>
      <c r="I2023">
        <v>1.08</v>
      </c>
      <c r="J2023">
        <v>36850</v>
      </c>
      <c r="K2023">
        <v>45961</v>
      </c>
      <c r="L2023">
        <v>24.9</v>
      </c>
      <c r="M2023">
        <v>12</v>
      </c>
      <c r="N2023">
        <v>211.5</v>
      </c>
      <c r="O2023">
        <v>2026</v>
      </c>
      <c r="P2023">
        <f>EV_DATA[[#This Row],[avg_ev_price_usd]]*EV_DATA[[#This Row],[ev_sales_units]]</f>
        <v>19257475156</v>
      </c>
      <c r="Q2023">
        <f>(EV_DATA[[#This Row],[vehicle_range_km]]/EV_DATA[[#This Row],[battery_capacity_kwh]])</f>
        <v>10.545454545454545</v>
      </c>
      <c r="R2023">
        <f>(EV_DATA[[#This Row],[avg_ev_price_usd]]/EV_DATA[[#This Row],[vehicle_range_km]])</f>
        <v>79.243103448275861</v>
      </c>
      <c r="S2023">
        <f>(EV_DATA[[#This Row],[charging_stations]]/EV_DATA[[#This Row],[ev_sales_units]])*1000</f>
        <v>87.948333635643309</v>
      </c>
      <c r="T2023" t="s">
        <v>34</v>
      </c>
    </row>
    <row r="2024" spans="1:20" x14ac:dyDescent="0.3">
      <c r="A2024" t="s">
        <v>2067</v>
      </c>
      <c r="B2024" t="s">
        <v>16</v>
      </c>
      <c r="C2024" t="s">
        <v>17</v>
      </c>
      <c r="D2024" t="s">
        <v>72</v>
      </c>
      <c r="E2024" t="s">
        <v>25</v>
      </c>
      <c r="F2024">
        <v>849826</v>
      </c>
      <c r="G2024">
        <v>45</v>
      </c>
      <c r="H2024">
        <v>366</v>
      </c>
      <c r="I2024">
        <v>2.99</v>
      </c>
      <c r="J2024">
        <v>106837</v>
      </c>
      <c r="K2024">
        <v>75555</v>
      </c>
      <c r="L2024">
        <v>23.7</v>
      </c>
      <c r="M2024">
        <v>61.7</v>
      </c>
      <c r="N2024">
        <v>136.30000000000001</v>
      </c>
      <c r="O2024">
        <v>2026</v>
      </c>
      <c r="P2024">
        <f>EV_DATA[[#This Row],[avg_ev_price_usd]]*EV_DATA[[#This Row],[ev_sales_units]]</f>
        <v>64208603430</v>
      </c>
      <c r="Q2024">
        <f>(EV_DATA[[#This Row],[vehicle_range_km]]/EV_DATA[[#This Row],[battery_capacity_kwh]])</f>
        <v>8.1333333333333329</v>
      </c>
      <c r="R2024">
        <f>(EV_DATA[[#This Row],[avg_ev_price_usd]]/EV_DATA[[#This Row],[vehicle_range_km]])</f>
        <v>206.4344262295082</v>
      </c>
      <c r="S2024">
        <f>(EV_DATA[[#This Row],[charging_stations]]/EV_DATA[[#This Row],[ev_sales_units]])*1000</f>
        <v>125.71632310614173</v>
      </c>
      <c r="T2024" t="s">
        <v>34</v>
      </c>
    </row>
    <row r="2025" spans="1:20" x14ac:dyDescent="0.3">
      <c r="A2025" t="s">
        <v>2068</v>
      </c>
      <c r="B2025" t="s">
        <v>42</v>
      </c>
      <c r="C2025" t="s">
        <v>17</v>
      </c>
      <c r="D2025" t="s">
        <v>45</v>
      </c>
      <c r="E2025" t="s">
        <v>25</v>
      </c>
      <c r="F2025">
        <v>150374</v>
      </c>
      <c r="G2025">
        <v>100</v>
      </c>
      <c r="H2025">
        <v>606</v>
      </c>
      <c r="I2025">
        <v>2.4700000000000002</v>
      </c>
      <c r="J2025">
        <v>10819</v>
      </c>
      <c r="K2025">
        <v>26331</v>
      </c>
      <c r="L2025">
        <v>16</v>
      </c>
      <c r="M2025">
        <v>37</v>
      </c>
      <c r="N2025">
        <v>78.3</v>
      </c>
      <c r="O2025">
        <v>2026</v>
      </c>
      <c r="P2025">
        <f>EV_DATA[[#This Row],[avg_ev_price_usd]]*EV_DATA[[#This Row],[ev_sales_units]]</f>
        <v>3959497794</v>
      </c>
      <c r="Q2025">
        <f>(EV_DATA[[#This Row],[vehicle_range_km]]/EV_DATA[[#This Row],[battery_capacity_kwh]])</f>
        <v>6.06</v>
      </c>
      <c r="R2025">
        <f>(EV_DATA[[#This Row],[avg_ev_price_usd]]/EV_DATA[[#This Row],[vehicle_range_km]])</f>
        <v>43.450495049504951</v>
      </c>
      <c r="S2025">
        <f>(EV_DATA[[#This Row],[charging_stations]]/EV_DATA[[#This Row],[ev_sales_units]])*1000</f>
        <v>71.947278119887741</v>
      </c>
      <c r="T2025" t="s">
        <v>20</v>
      </c>
    </row>
    <row r="2026" spans="1:20" x14ac:dyDescent="0.3">
      <c r="A2026" t="s">
        <v>2069</v>
      </c>
      <c r="B2026" t="s">
        <v>27</v>
      </c>
      <c r="C2026" t="s">
        <v>28</v>
      </c>
      <c r="D2026" t="s">
        <v>29</v>
      </c>
      <c r="E2026" t="s">
        <v>19</v>
      </c>
      <c r="F2026">
        <v>280618</v>
      </c>
      <c r="G2026">
        <v>67</v>
      </c>
      <c r="H2026">
        <v>415</v>
      </c>
      <c r="I2026">
        <v>1.05</v>
      </c>
      <c r="J2026">
        <v>141380</v>
      </c>
      <c r="K2026">
        <v>82965</v>
      </c>
      <c r="L2026">
        <v>16.7</v>
      </c>
      <c r="M2026">
        <v>63.8</v>
      </c>
      <c r="N2026">
        <v>84.6</v>
      </c>
      <c r="O2026">
        <v>2026</v>
      </c>
      <c r="P2026">
        <f>EV_DATA[[#This Row],[avg_ev_price_usd]]*EV_DATA[[#This Row],[ev_sales_units]]</f>
        <v>23281472370</v>
      </c>
      <c r="Q2026">
        <f>(EV_DATA[[#This Row],[vehicle_range_km]]/EV_DATA[[#This Row],[battery_capacity_kwh]])</f>
        <v>6.1940298507462686</v>
      </c>
      <c r="R2026">
        <f>(EV_DATA[[#This Row],[avg_ev_price_usd]]/EV_DATA[[#This Row],[vehicle_range_km]])</f>
        <v>199.9156626506024</v>
      </c>
      <c r="S2026">
        <f>(EV_DATA[[#This Row],[charging_stations]]/EV_DATA[[#This Row],[ev_sales_units]])*1000</f>
        <v>503.81657627094489</v>
      </c>
      <c r="T2026" t="s">
        <v>20</v>
      </c>
    </row>
    <row r="2027" spans="1:20" x14ac:dyDescent="0.3">
      <c r="A2027" t="s">
        <v>2070</v>
      </c>
      <c r="B2027" t="s">
        <v>61</v>
      </c>
      <c r="C2027" t="s">
        <v>40</v>
      </c>
      <c r="D2027" t="s">
        <v>36</v>
      </c>
      <c r="E2027" t="s">
        <v>25</v>
      </c>
      <c r="F2027">
        <v>454257</v>
      </c>
      <c r="G2027">
        <v>118</v>
      </c>
      <c r="H2027">
        <v>496</v>
      </c>
      <c r="I2027">
        <v>1.51</v>
      </c>
      <c r="J2027">
        <v>97099</v>
      </c>
      <c r="K2027">
        <v>71338</v>
      </c>
      <c r="L2027">
        <v>12.8</v>
      </c>
      <c r="M2027">
        <v>43.6</v>
      </c>
      <c r="N2027">
        <v>22.4</v>
      </c>
      <c r="O2027">
        <v>2026</v>
      </c>
      <c r="P2027">
        <f>EV_DATA[[#This Row],[avg_ev_price_usd]]*EV_DATA[[#This Row],[ev_sales_units]]</f>
        <v>32405785866</v>
      </c>
      <c r="Q2027">
        <f>(EV_DATA[[#This Row],[vehicle_range_km]]/EV_DATA[[#This Row],[battery_capacity_kwh]])</f>
        <v>4.2033898305084749</v>
      </c>
      <c r="R2027">
        <f>(EV_DATA[[#This Row],[avg_ev_price_usd]]/EV_DATA[[#This Row],[vehicle_range_km]])</f>
        <v>143.82661290322579</v>
      </c>
      <c r="S2027">
        <f>(EV_DATA[[#This Row],[charging_stations]]/EV_DATA[[#This Row],[ev_sales_units]])*1000</f>
        <v>213.7534479380615</v>
      </c>
      <c r="T2027" t="s">
        <v>34</v>
      </c>
    </row>
    <row r="2028" spans="1:20" x14ac:dyDescent="0.3">
      <c r="A2028" t="s">
        <v>2071</v>
      </c>
      <c r="B2028" t="s">
        <v>27</v>
      </c>
      <c r="C2028" t="s">
        <v>28</v>
      </c>
      <c r="D2028" t="s">
        <v>29</v>
      </c>
      <c r="E2028" t="s">
        <v>25</v>
      </c>
      <c r="F2028">
        <v>868228</v>
      </c>
      <c r="G2028">
        <v>58</v>
      </c>
      <c r="H2028">
        <v>346</v>
      </c>
      <c r="I2028">
        <v>1.33</v>
      </c>
      <c r="J2028">
        <v>144743</v>
      </c>
      <c r="K2028">
        <v>33213</v>
      </c>
      <c r="L2028">
        <v>15.8</v>
      </c>
      <c r="M2028">
        <v>61.5</v>
      </c>
      <c r="N2028">
        <v>32.6</v>
      </c>
      <c r="O2028">
        <v>2026</v>
      </c>
      <c r="P2028">
        <f>EV_DATA[[#This Row],[avg_ev_price_usd]]*EV_DATA[[#This Row],[ev_sales_units]]</f>
        <v>28836456564</v>
      </c>
      <c r="Q2028">
        <f>(EV_DATA[[#This Row],[vehicle_range_km]]/EV_DATA[[#This Row],[battery_capacity_kwh]])</f>
        <v>5.9655172413793105</v>
      </c>
      <c r="R2028">
        <f>(EV_DATA[[#This Row],[avg_ev_price_usd]]/EV_DATA[[#This Row],[vehicle_range_km]])</f>
        <v>95.99132947976878</v>
      </c>
      <c r="S2028">
        <f>(EV_DATA[[#This Row],[charging_stations]]/EV_DATA[[#This Row],[ev_sales_units]])*1000</f>
        <v>166.7108178957601</v>
      </c>
      <c r="T2028" t="s">
        <v>20</v>
      </c>
    </row>
    <row r="2029" spans="1:20" x14ac:dyDescent="0.3">
      <c r="A2029" t="s">
        <v>2072</v>
      </c>
      <c r="B2029" t="s">
        <v>42</v>
      </c>
      <c r="C2029" t="s">
        <v>17</v>
      </c>
      <c r="D2029" t="s">
        <v>31</v>
      </c>
      <c r="E2029" t="s">
        <v>33</v>
      </c>
      <c r="F2029">
        <v>218299</v>
      </c>
      <c r="G2029">
        <v>91</v>
      </c>
      <c r="H2029">
        <v>568</v>
      </c>
      <c r="I2029">
        <v>2.86</v>
      </c>
      <c r="J2029">
        <v>122237</v>
      </c>
      <c r="K2029">
        <v>25299</v>
      </c>
      <c r="L2029">
        <v>16.600000000000001</v>
      </c>
      <c r="M2029">
        <v>34.299999999999997</v>
      </c>
      <c r="N2029">
        <v>52.7</v>
      </c>
      <c r="O2029">
        <v>2026</v>
      </c>
      <c r="P2029">
        <f>EV_DATA[[#This Row],[avg_ev_price_usd]]*EV_DATA[[#This Row],[ev_sales_units]]</f>
        <v>5522746401</v>
      </c>
      <c r="Q2029">
        <f>(EV_DATA[[#This Row],[vehicle_range_km]]/EV_DATA[[#This Row],[battery_capacity_kwh]])</f>
        <v>6.2417582417582418</v>
      </c>
      <c r="R2029">
        <f>(EV_DATA[[#This Row],[avg_ev_price_usd]]/EV_DATA[[#This Row],[vehicle_range_km]])</f>
        <v>44.54049295774648</v>
      </c>
      <c r="S2029">
        <f>(EV_DATA[[#This Row],[charging_stations]]/EV_DATA[[#This Row],[ev_sales_units]])*1000</f>
        <v>559.95217568564215</v>
      </c>
      <c r="T2029" t="s">
        <v>20</v>
      </c>
    </row>
    <row r="2030" spans="1:20" x14ac:dyDescent="0.3">
      <c r="A2030" t="s">
        <v>2073</v>
      </c>
      <c r="B2030" t="s">
        <v>61</v>
      </c>
      <c r="C2030" t="s">
        <v>40</v>
      </c>
      <c r="D2030" t="s">
        <v>72</v>
      </c>
      <c r="E2030" t="s">
        <v>25</v>
      </c>
      <c r="F2030">
        <v>471657</v>
      </c>
      <c r="G2030">
        <v>101</v>
      </c>
      <c r="H2030">
        <v>574</v>
      </c>
      <c r="I2030">
        <v>2.95</v>
      </c>
      <c r="J2030">
        <v>66432</v>
      </c>
      <c r="K2030">
        <v>64531</v>
      </c>
      <c r="L2030">
        <v>18.399999999999999</v>
      </c>
      <c r="M2030">
        <v>25.6</v>
      </c>
      <c r="N2030">
        <v>272.8</v>
      </c>
      <c r="O2030">
        <v>2026</v>
      </c>
      <c r="P2030">
        <f>EV_DATA[[#This Row],[avg_ev_price_usd]]*EV_DATA[[#This Row],[ev_sales_units]]</f>
        <v>30436497867</v>
      </c>
      <c r="Q2030">
        <f>(EV_DATA[[#This Row],[vehicle_range_km]]/EV_DATA[[#This Row],[battery_capacity_kwh]])</f>
        <v>5.6831683168316829</v>
      </c>
      <c r="R2030">
        <f>(EV_DATA[[#This Row],[avg_ev_price_usd]]/EV_DATA[[#This Row],[vehicle_range_km]])</f>
        <v>112.42334494773519</v>
      </c>
      <c r="S2030">
        <f>(EV_DATA[[#This Row],[charging_stations]]/EV_DATA[[#This Row],[ev_sales_units]])*1000</f>
        <v>140.84811632181862</v>
      </c>
      <c r="T2030" t="s">
        <v>20</v>
      </c>
    </row>
    <row r="2031" spans="1:20" x14ac:dyDescent="0.3">
      <c r="A2031" t="s">
        <v>2074</v>
      </c>
      <c r="B2031" t="s">
        <v>27</v>
      </c>
      <c r="C2031" t="s">
        <v>28</v>
      </c>
      <c r="D2031" t="s">
        <v>36</v>
      </c>
      <c r="E2031" t="s">
        <v>19</v>
      </c>
      <c r="F2031">
        <v>850424</v>
      </c>
      <c r="G2031">
        <v>72</v>
      </c>
      <c r="H2031">
        <v>557</v>
      </c>
      <c r="I2031">
        <v>1.97</v>
      </c>
      <c r="J2031">
        <v>125252</v>
      </c>
      <c r="K2031">
        <v>57266</v>
      </c>
      <c r="L2031">
        <v>14.2</v>
      </c>
      <c r="M2031">
        <v>38.5</v>
      </c>
      <c r="N2031">
        <v>49.7</v>
      </c>
      <c r="O2031">
        <v>2026</v>
      </c>
      <c r="P2031">
        <f>EV_DATA[[#This Row],[avg_ev_price_usd]]*EV_DATA[[#This Row],[ev_sales_units]]</f>
        <v>48700380784</v>
      </c>
      <c r="Q2031">
        <f>(EV_DATA[[#This Row],[vehicle_range_km]]/EV_DATA[[#This Row],[battery_capacity_kwh]])</f>
        <v>7.7361111111111107</v>
      </c>
      <c r="R2031">
        <f>(EV_DATA[[#This Row],[avg_ev_price_usd]]/EV_DATA[[#This Row],[vehicle_range_km]])</f>
        <v>102.81149012567325</v>
      </c>
      <c r="S2031">
        <f>(EV_DATA[[#This Row],[charging_stations]]/EV_DATA[[#This Row],[ev_sales_units]])*1000</f>
        <v>147.28182647714553</v>
      </c>
      <c r="T2031" t="s">
        <v>20</v>
      </c>
    </row>
    <row r="2032" spans="1:20" x14ac:dyDescent="0.3">
      <c r="A2032" t="s">
        <v>2075</v>
      </c>
      <c r="B2032" t="s">
        <v>61</v>
      </c>
      <c r="C2032" t="s">
        <v>40</v>
      </c>
      <c r="D2032" t="s">
        <v>72</v>
      </c>
      <c r="E2032" t="s">
        <v>25</v>
      </c>
      <c r="F2032">
        <v>452787</v>
      </c>
      <c r="G2032">
        <v>111</v>
      </c>
      <c r="H2032">
        <v>491</v>
      </c>
      <c r="I2032">
        <v>0.96</v>
      </c>
      <c r="J2032">
        <v>189828</v>
      </c>
      <c r="K2032">
        <v>39362</v>
      </c>
      <c r="L2032">
        <v>15.9</v>
      </c>
      <c r="M2032">
        <v>23.3</v>
      </c>
      <c r="N2032">
        <v>33.5</v>
      </c>
      <c r="O2032">
        <v>2026</v>
      </c>
      <c r="P2032">
        <f>EV_DATA[[#This Row],[avg_ev_price_usd]]*EV_DATA[[#This Row],[ev_sales_units]]</f>
        <v>17822601894</v>
      </c>
      <c r="Q2032">
        <f>(EV_DATA[[#This Row],[vehicle_range_km]]/EV_DATA[[#This Row],[battery_capacity_kwh]])</f>
        <v>4.4234234234234231</v>
      </c>
      <c r="R2032">
        <f>(EV_DATA[[#This Row],[avg_ev_price_usd]]/EV_DATA[[#This Row],[vehicle_range_km]])</f>
        <v>80.167006109979638</v>
      </c>
      <c r="S2032">
        <f>(EV_DATA[[#This Row],[charging_stations]]/EV_DATA[[#This Row],[ev_sales_units]])*1000</f>
        <v>419.243485347415</v>
      </c>
      <c r="T2032" t="s">
        <v>34</v>
      </c>
    </row>
    <row r="2033" spans="1:20" x14ac:dyDescent="0.3">
      <c r="A2033" t="s">
        <v>2076</v>
      </c>
      <c r="B2033" t="s">
        <v>42</v>
      </c>
      <c r="C2033" t="s">
        <v>17</v>
      </c>
      <c r="D2033" t="s">
        <v>45</v>
      </c>
      <c r="E2033" t="s">
        <v>25</v>
      </c>
      <c r="F2033">
        <v>786081</v>
      </c>
      <c r="G2033">
        <v>79</v>
      </c>
      <c r="H2033">
        <v>593</v>
      </c>
      <c r="I2033">
        <v>1.92</v>
      </c>
      <c r="J2033">
        <v>66773</v>
      </c>
      <c r="K2033">
        <v>38423</v>
      </c>
      <c r="L2033">
        <v>20.7</v>
      </c>
      <c r="M2033">
        <v>29.2</v>
      </c>
      <c r="N2033">
        <v>132.80000000000001</v>
      </c>
      <c r="O2033">
        <v>2026</v>
      </c>
      <c r="P2033">
        <f>EV_DATA[[#This Row],[avg_ev_price_usd]]*EV_DATA[[#This Row],[ev_sales_units]]</f>
        <v>30203590263</v>
      </c>
      <c r="Q2033">
        <f>(EV_DATA[[#This Row],[vehicle_range_km]]/EV_DATA[[#This Row],[battery_capacity_kwh]])</f>
        <v>7.5063291139240507</v>
      </c>
      <c r="R2033">
        <f>(EV_DATA[[#This Row],[avg_ev_price_usd]]/EV_DATA[[#This Row],[vehicle_range_km]])</f>
        <v>64.79426644182125</v>
      </c>
      <c r="S2033">
        <f>(EV_DATA[[#This Row],[charging_stations]]/EV_DATA[[#This Row],[ev_sales_units]])*1000</f>
        <v>84.944172419890563</v>
      </c>
      <c r="T2033" t="s">
        <v>20</v>
      </c>
    </row>
    <row r="2034" spans="1:20" x14ac:dyDescent="0.3">
      <c r="A2034" t="s">
        <v>2077</v>
      </c>
      <c r="B2034" t="s">
        <v>16</v>
      </c>
      <c r="C2034" t="s">
        <v>17</v>
      </c>
      <c r="D2034" t="s">
        <v>58</v>
      </c>
      <c r="E2034" t="s">
        <v>33</v>
      </c>
      <c r="F2034">
        <v>782950</v>
      </c>
      <c r="G2034">
        <v>91</v>
      </c>
      <c r="H2034">
        <v>286</v>
      </c>
      <c r="I2034">
        <v>2.68</v>
      </c>
      <c r="J2034">
        <v>35489</v>
      </c>
      <c r="K2034">
        <v>81474</v>
      </c>
      <c r="L2034">
        <v>16.3</v>
      </c>
      <c r="M2034">
        <v>25.9</v>
      </c>
      <c r="N2034">
        <v>146.9</v>
      </c>
      <c r="O2034">
        <v>2026</v>
      </c>
      <c r="P2034">
        <f>EV_DATA[[#This Row],[avg_ev_price_usd]]*EV_DATA[[#This Row],[ev_sales_units]]</f>
        <v>63790068300</v>
      </c>
      <c r="Q2034">
        <f>(EV_DATA[[#This Row],[vehicle_range_km]]/EV_DATA[[#This Row],[battery_capacity_kwh]])</f>
        <v>3.1428571428571428</v>
      </c>
      <c r="R2034">
        <f>(EV_DATA[[#This Row],[avg_ev_price_usd]]/EV_DATA[[#This Row],[vehicle_range_km]])</f>
        <v>284.87412587412587</v>
      </c>
      <c r="S2034">
        <f>(EV_DATA[[#This Row],[charging_stations]]/EV_DATA[[#This Row],[ev_sales_units]])*1000</f>
        <v>45.327287821699983</v>
      </c>
      <c r="T2034" t="s">
        <v>34</v>
      </c>
    </row>
    <row r="2035" spans="1:20" x14ac:dyDescent="0.3">
      <c r="A2035" t="s">
        <v>2078</v>
      </c>
      <c r="B2035" t="s">
        <v>22</v>
      </c>
      <c r="C2035" t="s">
        <v>23</v>
      </c>
      <c r="D2035" t="s">
        <v>43</v>
      </c>
      <c r="E2035" t="s">
        <v>25</v>
      </c>
      <c r="F2035">
        <v>748103</v>
      </c>
      <c r="G2035">
        <v>111</v>
      </c>
      <c r="H2035">
        <v>626</v>
      </c>
      <c r="I2035">
        <v>1.08</v>
      </c>
      <c r="J2035">
        <v>7514</v>
      </c>
      <c r="K2035">
        <v>26296</v>
      </c>
      <c r="L2035">
        <v>19.8</v>
      </c>
      <c r="M2035">
        <v>44.4</v>
      </c>
      <c r="N2035">
        <v>22.1</v>
      </c>
      <c r="O2035">
        <v>2026</v>
      </c>
      <c r="P2035">
        <f>EV_DATA[[#This Row],[avg_ev_price_usd]]*EV_DATA[[#This Row],[ev_sales_units]]</f>
        <v>19672116488</v>
      </c>
      <c r="Q2035">
        <f>(EV_DATA[[#This Row],[vehicle_range_km]]/EV_DATA[[#This Row],[battery_capacity_kwh]])</f>
        <v>5.6396396396396398</v>
      </c>
      <c r="R2035">
        <f>(EV_DATA[[#This Row],[avg_ev_price_usd]]/EV_DATA[[#This Row],[vehicle_range_km]])</f>
        <v>42.006389776357828</v>
      </c>
      <c r="S2035">
        <f>(EV_DATA[[#This Row],[charging_stations]]/EV_DATA[[#This Row],[ev_sales_units]])*1000</f>
        <v>10.044071471441768</v>
      </c>
      <c r="T2035" t="s">
        <v>34</v>
      </c>
    </row>
    <row r="2036" spans="1:20" x14ac:dyDescent="0.3">
      <c r="A2036" t="s">
        <v>2079</v>
      </c>
      <c r="B2036" t="s">
        <v>42</v>
      </c>
      <c r="C2036" t="s">
        <v>17</v>
      </c>
      <c r="D2036" t="s">
        <v>31</v>
      </c>
      <c r="E2036" t="s">
        <v>33</v>
      </c>
      <c r="F2036">
        <v>113116</v>
      </c>
      <c r="G2036">
        <v>59</v>
      </c>
      <c r="H2036">
        <v>463</v>
      </c>
      <c r="I2036">
        <v>1.01</v>
      </c>
      <c r="J2036">
        <v>69254</v>
      </c>
      <c r="K2036">
        <v>46584</v>
      </c>
      <c r="L2036">
        <v>19.8</v>
      </c>
      <c r="M2036">
        <v>37.5</v>
      </c>
      <c r="N2036">
        <v>70.900000000000006</v>
      </c>
      <c r="O2036">
        <v>2026</v>
      </c>
      <c r="P2036">
        <f>EV_DATA[[#This Row],[avg_ev_price_usd]]*EV_DATA[[#This Row],[ev_sales_units]]</f>
        <v>5269395744</v>
      </c>
      <c r="Q2036">
        <f>(EV_DATA[[#This Row],[vehicle_range_km]]/EV_DATA[[#This Row],[battery_capacity_kwh]])</f>
        <v>7.8474576271186445</v>
      </c>
      <c r="R2036">
        <f>(EV_DATA[[#This Row],[avg_ev_price_usd]]/EV_DATA[[#This Row],[vehicle_range_km]])</f>
        <v>100.61339092872571</v>
      </c>
      <c r="S2036">
        <f>(EV_DATA[[#This Row],[charging_stations]]/EV_DATA[[#This Row],[ev_sales_units]])*1000</f>
        <v>612.2387637469501</v>
      </c>
      <c r="T2036" t="s">
        <v>34</v>
      </c>
    </row>
    <row r="2037" spans="1:20" x14ac:dyDescent="0.3">
      <c r="A2037" t="s">
        <v>2080</v>
      </c>
      <c r="B2037" t="s">
        <v>61</v>
      </c>
      <c r="C2037" t="s">
        <v>40</v>
      </c>
      <c r="D2037" t="s">
        <v>72</v>
      </c>
      <c r="E2037" t="s">
        <v>33</v>
      </c>
      <c r="F2037">
        <v>205565</v>
      </c>
      <c r="G2037">
        <v>60</v>
      </c>
      <c r="H2037">
        <v>591</v>
      </c>
      <c r="I2037">
        <v>2.87</v>
      </c>
      <c r="J2037">
        <v>137839</v>
      </c>
      <c r="K2037">
        <v>83208</v>
      </c>
      <c r="L2037">
        <v>19.100000000000001</v>
      </c>
      <c r="M2037">
        <v>60.3</v>
      </c>
      <c r="N2037">
        <v>99.2</v>
      </c>
      <c r="O2037">
        <v>2026</v>
      </c>
      <c r="P2037">
        <f>EV_DATA[[#This Row],[avg_ev_price_usd]]*EV_DATA[[#This Row],[ev_sales_units]]</f>
        <v>17104652520</v>
      </c>
      <c r="Q2037">
        <f>(EV_DATA[[#This Row],[vehicle_range_km]]/EV_DATA[[#This Row],[battery_capacity_kwh]])</f>
        <v>9.85</v>
      </c>
      <c r="R2037">
        <f>(EV_DATA[[#This Row],[avg_ev_price_usd]]/EV_DATA[[#This Row],[vehicle_range_km]])</f>
        <v>140.79187817258884</v>
      </c>
      <c r="S2037">
        <f>(EV_DATA[[#This Row],[charging_stations]]/EV_DATA[[#This Row],[ev_sales_units]])*1000</f>
        <v>670.53729963758428</v>
      </c>
      <c r="T2037" t="s">
        <v>20</v>
      </c>
    </row>
    <row r="2038" spans="1:20" x14ac:dyDescent="0.3">
      <c r="A2038" t="s">
        <v>2081</v>
      </c>
      <c r="B2038" t="s">
        <v>52</v>
      </c>
      <c r="C2038" t="s">
        <v>40</v>
      </c>
      <c r="D2038" t="s">
        <v>24</v>
      </c>
      <c r="E2038" t="s">
        <v>33</v>
      </c>
      <c r="F2038">
        <v>67004</v>
      </c>
      <c r="G2038">
        <v>95</v>
      </c>
      <c r="H2038">
        <v>528</v>
      </c>
      <c r="I2038">
        <v>1.8</v>
      </c>
      <c r="J2038">
        <v>174074</v>
      </c>
      <c r="K2038">
        <v>59315</v>
      </c>
      <c r="L2038">
        <v>19.8</v>
      </c>
      <c r="M2038">
        <v>26.6</v>
      </c>
      <c r="N2038">
        <v>34.9</v>
      </c>
      <c r="O2038">
        <v>2026</v>
      </c>
      <c r="P2038">
        <f>EV_DATA[[#This Row],[avg_ev_price_usd]]*EV_DATA[[#This Row],[ev_sales_units]]</f>
        <v>3974342260</v>
      </c>
      <c r="Q2038">
        <f>(EV_DATA[[#This Row],[vehicle_range_km]]/EV_DATA[[#This Row],[battery_capacity_kwh]])</f>
        <v>5.5578947368421057</v>
      </c>
      <c r="R2038">
        <f>(EV_DATA[[#This Row],[avg_ev_price_usd]]/EV_DATA[[#This Row],[vehicle_range_km]])</f>
        <v>112.33901515151516</v>
      </c>
      <c r="S2038">
        <f>(EV_DATA[[#This Row],[charging_stations]]/EV_DATA[[#This Row],[ev_sales_units]])*1000</f>
        <v>2597.9643006387678</v>
      </c>
      <c r="T2038" t="s">
        <v>20</v>
      </c>
    </row>
    <row r="2039" spans="1:20" x14ac:dyDescent="0.3">
      <c r="A2039" t="s">
        <v>2082</v>
      </c>
      <c r="B2039" t="s">
        <v>22</v>
      </c>
      <c r="C2039" t="s">
        <v>23</v>
      </c>
      <c r="D2039" t="s">
        <v>58</v>
      </c>
      <c r="E2039" t="s">
        <v>33</v>
      </c>
      <c r="F2039">
        <v>158259</v>
      </c>
      <c r="G2039">
        <v>66</v>
      </c>
      <c r="H2039">
        <v>270</v>
      </c>
      <c r="I2039">
        <v>0.59</v>
      </c>
      <c r="J2039">
        <v>193789</v>
      </c>
      <c r="K2039">
        <v>69354</v>
      </c>
      <c r="L2039">
        <v>21.1</v>
      </c>
      <c r="M2039">
        <v>27.2</v>
      </c>
      <c r="N2039">
        <v>164.3</v>
      </c>
      <c r="O2039">
        <v>2026</v>
      </c>
      <c r="P2039">
        <f>EV_DATA[[#This Row],[avg_ev_price_usd]]*EV_DATA[[#This Row],[ev_sales_units]]</f>
        <v>10975894686</v>
      </c>
      <c r="Q2039">
        <f>(EV_DATA[[#This Row],[vehicle_range_km]]/EV_DATA[[#This Row],[battery_capacity_kwh]])</f>
        <v>4.0909090909090908</v>
      </c>
      <c r="R2039">
        <f>(EV_DATA[[#This Row],[avg_ev_price_usd]]/EV_DATA[[#This Row],[vehicle_range_km]])</f>
        <v>256.86666666666667</v>
      </c>
      <c r="S2039">
        <f>(EV_DATA[[#This Row],[charging_stations]]/EV_DATA[[#This Row],[ev_sales_units]])*1000</f>
        <v>1224.5053993769707</v>
      </c>
      <c r="T2039" t="s">
        <v>20</v>
      </c>
    </row>
    <row r="2040" spans="1:20" x14ac:dyDescent="0.3">
      <c r="A2040" t="s">
        <v>2083</v>
      </c>
      <c r="B2040" t="s">
        <v>22</v>
      </c>
      <c r="C2040" t="s">
        <v>23</v>
      </c>
      <c r="D2040" t="s">
        <v>58</v>
      </c>
      <c r="E2040" t="s">
        <v>33</v>
      </c>
      <c r="F2040">
        <v>105684</v>
      </c>
      <c r="G2040">
        <v>94</v>
      </c>
      <c r="H2040">
        <v>354</v>
      </c>
      <c r="I2040">
        <v>2.54</v>
      </c>
      <c r="J2040">
        <v>171511</v>
      </c>
      <c r="K2040">
        <v>30797</v>
      </c>
      <c r="L2040">
        <v>14.3</v>
      </c>
      <c r="M2040">
        <v>28.3</v>
      </c>
      <c r="N2040">
        <v>87.2</v>
      </c>
      <c r="O2040">
        <v>2026</v>
      </c>
      <c r="P2040">
        <f>EV_DATA[[#This Row],[avg_ev_price_usd]]*EV_DATA[[#This Row],[ev_sales_units]]</f>
        <v>3254750148</v>
      </c>
      <c r="Q2040">
        <f>(EV_DATA[[#This Row],[vehicle_range_km]]/EV_DATA[[#This Row],[battery_capacity_kwh]])</f>
        <v>3.7659574468085109</v>
      </c>
      <c r="R2040">
        <f>(EV_DATA[[#This Row],[avg_ev_price_usd]]/EV_DATA[[#This Row],[vehicle_range_km]])</f>
        <v>86.997175141242934</v>
      </c>
      <c r="S2040">
        <f>(EV_DATA[[#This Row],[charging_stations]]/EV_DATA[[#This Row],[ev_sales_units]])*1000</f>
        <v>1622.8662806101208</v>
      </c>
      <c r="T2040" t="s">
        <v>20</v>
      </c>
    </row>
    <row r="2041" spans="1:20" x14ac:dyDescent="0.3">
      <c r="A2041" t="s">
        <v>2084</v>
      </c>
      <c r="B2041" t="s">
        <v>49</v>
      </c>
      <c r="C2041" t="s">
        <v>23</v>
      </c>
      <c r="D2041" t="s">
        <v>18</v>
      </c>
      <c r="E2041" t="s">
        <v>19</v>
      </c>
      <c r="F2041">
        <v>192029</v>
      </c>
      <c r="G2041">
        <v>43</v>
      </c>
      <c r="H2041">
        <v>295</v>
      </c>
      <c r="I2041">
        <v>1.59</v>
      </c>
      <c r="J2041">
        <v>199681</v>
      </c>
      <c r="K2041">
        <v>35710</v>
      </c>
      <c r="L2041">
        <v>16.3</v>
      </c>
      <c r="M2041">
        <v>39.1</v>
      </c>
      <c r="N2041">
        <v>299.39999999999998</v>
      </c>
      <c r="O2041">
        <v>2026</v>
      </c>
      <c r="P2041">
        <f>EV_DATA[[#This Row],[avg_ev_price_usd]]*EV_DATA[[#This Row],[ev_sales_units]]</f>
        <v>6857355590</v>
      </c>
      <c r="Q2041">
        <f>(EV_DATA[[#This Row],[vehicle_range_km]]/EV_DATA[[#This Row],[battery_capacity_kwh]])</f>
        <v>6.8604651162790695</v>
      </c>
      <c r="R2041">
        <f>(EV_DATA[[#This Row],[avg_ev_price_usd]]/EV_DATA[[#This Row],[vehicle_range_km]])</f>
        <v>121.05084745762711</v>
      </c>
      <c r="S2041">
        <f>(EV_DATA[[#This Row],[charging_stations]]/EV_DATA[[#This Row],[ev_sales_units]])*1000</f>
        <v>1039.8481479359889</v>
      </c>
      <c r="T2041" t="s">
        <v>20</v>
      </c>
    </row>
    <row r="2042" spans="1:20" x14ac:dyDescent="0.3">
      <c r="A2042" t="s">
        <v>2085</v>
      </c>
      <c r="B2042" t="s">
        <v>16</v>
      </c>
      <c r="C2042" t="s">
        <v>17</v>
      </c>
      <c r="D2042" t="s">
        <v>31</v>
      </c>
      <c r="E2042" t="s">
        <v>37</v>
      </c>
      <c r="F2042">
        <v>402936</v>
      </c>
      <c r="G2042">
        <v>85</v>
      </c>
      <c r="H2042">
        <v>442</v>
      </c>
      <c r="I2042">
        <v>1.59</v>
      </c>
      <c r="J2042">
        <v>10173</v>
      </c>
      <c r="K2042">
        <v>44584</v>
      </c>
      <c r="L2042">
        <v>16.2</v>
      </c>
      <c r="M2042">
        <v>6.7</v>
      </c>
      <c r="N2042">
        <v>66.400000000000006</v>
      </c>
      <c r="O2042">
        <v>2026</v>
      </c>
      <c r="P2042">
        <f>EV_DATA[[#This Row],[avg_ev_price_usd]]*EV_DATA[[#This Row],[ev_sales_units]]</f>
        <v>17964498624</v>
      </c>
      <c r="Q2042">
        <f>(EV_DATA[[#This Row],[vehicle_range_km]]/EV_DATA[[#This Row],[battery_capacity_kwh]])</f>
        <v>5.2</v>
      </c>
      <c r="R2042">
        <f>(EV_DATA[[#This Row],[avg_ev_price_usd]]/EV_DATA[[#This Row],[vehicle_range_km]])</f>
        <v>100.86877828054298</v>
      </c>
      <c r="S2042">
        <f>(EV_DATA[[#This Row],[charging_stations]]/EV_DATA[[#This Row],[ev_sales_units]])*1000</f>
        <v>25.247185657275597</v>
      </c>
      <c r="T2042" t="s">
        <v>20</v>
      </c>
    </row>
    <row r="2043" spans="1:20" x14ac:dyDescent="0.3">
      <c r="A2043" t="s">
        <v>2086</v>
      </c>
      <c r="B2043" t="s">
        <v>42</v>
      </c>
      <c r="C2043" t="s">
        <v>17</v>
      </c>
      <c r="D2043" t="s">
        <v>36</v>
      </c>
      <c r="E2043" t="s">
        <v>33</v>
      </c>
      <c r="F2043">
        <v>159015</v>
      </c>
      <c r="G2043">
        <v>86</v>
      </c>
      <c r="H2043">
        <v>597</v>
      </c>
      <c r="I2043">
        <v>2.52</v>
      </c>
      <c r="J2043">
        <v>120125</v>
      </c>
      <c r="K2043">
        <v>74475</v>
      </c>
      <c r="L2043">
        <v>17.899999999999999</v>
      </c>
      <c r="M2043">
        <v>9.5</v>
      </c>
      <c r="N2043">
        <v>102.8</v>
      </c>
      <c r="O2043">
        <v>2026</v>
      </c>
      <c r="P2043">
        <f>EV_DATA[[#This Row],[avg_ev_price_usd]]*EV_DATA[[#This Row],[ev_sales_units]]</f>
        <v>11842642125</v>
      </c>
      <c r="Q2043">
        <f>(EV_DATA[[#This Row],[vehicle_range_km]]/EV_DATA[[#This Row],[battery_capacity_kwh]])</f>
        <v>6.941860465116279</v>
      </c>
      <c r="R2043">
        <f>(EV_DATA[[#This Row],[avg_ev_price_usd]]/EV_DATA[[#This Row],[vehicle_range_km]])</f>
        <v>124.74874371859296</v>
      </c>
      <c r="S2043">
        <f>(EV_DATA[[#This Row],[charging_stations]]/EV_DATA[[#This Row],[ev_sales_units]])*1000</f>
        <v>755.43187749583376</v>
      </c>
      <c r="T2043" t="s">
        <v>20</v>
      </c>
    </row>
    <row r="2044" spans="1:20" x14ac:dyDescent="0.3">
      <c r="A2044" t="s">
        <v>2087</v>
      </c>
      <c r="B2044" t="s">
        <v>49</v>
      </c>
      <c r="C2044" t="s">
        <v>23</v>
      </c>
      <c r="D2044" t="s">
        <v>18</v>
      </c>
      <c r="E2044" t="s">
        <v>33</v>
      </c>
      <c r="F2044">
        <v>885479</v>
      </c>
      <c r="G2044">
        <v>42</v>
      </c>
      <c r="H2044">
        <v>620</v>
      </c>
      <c r="I2044">
        <v>1.62</v>
      </c>
      <c r="J2044">
        <v>29871</v>
      </c>
      <c r="K2044">
        <v>59010</v>
      </c>
      <c r="L2044">
        <v>18.399999999999999</v>
      </c>
      <c r="M2044">
        <v>42.6</v>
      </c>
      <c r="N2044">
        <v>182.1</v>
      </c>
      <c r="O2044">
        <v>2026</v>
      </c>
      <c r="P2044">
        <f>EV_DATA[[#This Row],[avg_ev_price_usd]]*EV_DATA[[#This Row],[ev_sales_units]]</f>
        <v>52252115790</v>
      </c>
      <c r="Q2044">
        <f>(EV_DATA[[#This Row],[vehicle_range_km]]/EV_DATA[[#This Row],[battery_capacity_kwh]])</f>
        <v>14.761904761904763</v>
      </c>
      <c r="R2044">
        <f>(EV_DATA[[#This Row],[avg_ev_price_usd]]/EV_DATA[[#This Row],[vehicle_range_km]])</f>
        <v>95.177419354838705</v>
      </c>
      <c r="S2044">
        <f>(EV_DATA[[#This Row],[charging_stations]]/EV_DATA[[#This Row],[ev_sales_units]])*1000</f>
        <v>33.734283929940744</v>
      </c>
      <c r="T2044" t="s">
        <v>34</v>
      </c>
    </row>
    <row r="2045" spans="1:20" x14ac:dyDescent="0.3">
      <c r="A2045" t="s">
        <v>2088</v>
      </c>
      <c r="B2045" t="s">
        <v>16</v>
      </c>
      <c r="C2045" t="s">
        <v>17</v>
      </c>
      <c r="D2045" t="s">
        <v>45</v>
      </c>
      <c r="E2045" t="s">
        <v>25</v>
      </c>
      <c r="F2045">
        <v>485032</v>
      </c>
      <c r="G2045">
        <v>58</v>
      </c>
      <c r="H2045">
        <v>457</v>
      </c>
      <c r="I2045">
        <v>2.12</v>
      </c>
      <c r="J2045">
        <v>66709</v>
      </c>
      <c r="K2045">
        <v>82292</v>
      </c>
      <c r="L2045">
        <v>23.7</v>
      </c>
      <c r="M2045">
        <v>10.3</v>
      </c>
      <c r="N2045">
        <v>230.5</v>
      </c>
      <c r="O2045">
        <v>2026</v>
      </c>
      <c r="P2045">
        <f>EV_DATA[[#This Row],[avg_ev_price_usd]]*EV_DATA[[#This Row],[ev_sales_units]]</f>
        <v>39914253344</v>
      </c>
      <c r="Q2045">
        <f>(EV_DATA[[#This Row],[vehicle_range_km]]/EV_DATA[[#This Row],[battery_capacity_kwh]])</f>
        <v>7.8793103448275863</v>
      </c>
      <c r="R2045">
        <f>(EV_DATA[[#This Row],[avg_ev_price_usd]]/EV_DATA[[#This Row],[vehicle_range_km]])</f>
        <v>180.07002188183807</v>
      </c>
      <c r="S2045">
        <f>(EV_DATA[[#This Row],[charging_stations]]/EV_DATA[[#This Row],[ev_sales_units]])*1000</f>
        <v>137.53525540582891</v>
      </c>
      <c r="T2045" t="s">
        <v>20</v>
      </c>
    </row>
    <row r="2046" spans="1:20" x14ac:dyDescent="0.3">
      <c r="A2046" t="s">
        <v>2089</v>
      </c>
      <c r="B2046" t="s">
        <v>61</v>
      </c>
      <c r="C2046" t="s">
        <v>40</v>
      </c>
      <c r="D2046" t="s">
        <v>72</v>
      </c>
      <c r="E2046" t="s">
        <v>33</v>
      </c>
      <c r="F2046">
        <v>733897</v>
      </c>
      <c r="G2046">
        <v>117</v>
      </c>
      <c r="H2046">
        <v>278</v>
      </c>
      <c r="I2046">
        <v>1.66</v>
      </c>
      <c r="J2046">
        <v>126298</v>
      </c>
      <c r="K2046">
        <v>83985</v>
      </c>
      <c r="L2046">
        <v>12.2</v>
      </c>
      <c r="M2046">
        <v>16</v>
      </c>
      <c r="N2046">
        <v>119.3</v>
      </c>
      <c r="O2046">
        <v>2026</v>
      </c>
      <c r="P2046">
        <f>EV_DATA[[#This Row],[avg_ev_price_usd]]*EV_DATA[[#This Row],[ev_sales_units]]</f>
        <v>61636339545</v>
      </c>
      <c r="Q2046">
        <f>(EV_DATA[[#This Row],[vehicle_range_km]]/EV_DATA[[#This Row],[battery_capacity_kwh]])</f>
        <v>2.3760683760683761</v>
      </c>
      <c r="R2046">
        <f>(EV_DATA[[#This Row],[avg_ev_price_usd]]/EV_DATA[[#This Row],[vehicle_range_km]])</f>
        <v>302.10431654676262</v>
      </c>
      <c r="S2046">
        <f>(EV_DATA[[#This Row],[charging_stations]]/EV_DATA[[#This Row],[ev_sales_units]])*1000</f>
        <v>172.09226907863092</v>
      </c>
      <c r="T2046" t="s">
        <v>34</v>
      </c>
    </row>
    <row r="2047" spans="1:20" x14ac:dyDescent="0.3">
      <c r="A2047" t="s">
        <v>2090</v>
      </c>
      <c r="B2047" t="s">
        <v>16</v>
      </c>
      <c r="C2047" t="s">
        <v>17</v>
      </c>
      <c r="D2047" t="s">
        <v>43</v>
      </c>
      <c r="E2047" t="s">
        <v>25</v>
      </c>
      <c r="F2047">
        <v>363608</v>
      </c>
      <c r="G2047">
        <v>102</v>
      </c>
      <c r="H2047">
        <v>386</v>
      </c>
      <c r="I2047">
        <v>1.6</v>
      </c>
      <c r="J2047">
        <v>106741</v>
      </c>
      <c r="K2047">
        <v>54878</v>
      </c>
      <c r="L2047">
        <v>23</v>
      </c>
      <c r="M2047">
        <v>6.9</v>
      </c>
      <c r="N2047">
        <v>79.3</v>
      </c>
      <c r="O2047">
        <v>2026</v>
      </c>
      <c r="P2047">
        <f>EV_DATA[[#This Row],[avg_ev_price_usd]]*EV_DATA[[#This Row],[ev_sales_units]]</f>
        <v>19954079824</v>
      </c>
      <c r="Q2047">
        <f>(EV_DATA[[#This Row],[vehicle_range_km]]/EV_DATA[[#This Row],[battery_capacity_kwh]])</f>
        <v>3.784313725490196</v>
      </c>
      <c r="R2047">
        <f>(EV_DATA[[#This Row],[avg_ev_price_usd]]/EV_DATA[[#This Row],[vehicle_range_km]])</f>
        <v>142.17098445595855</v>
      </c>
      <c r="S2047">
        <f>(EV_DATA[[#This Row],[charging_stations]]/EV_DATA[[#This Row],[ev_sales_units]])*1000</f>
        <v>293.56064773052299</v>
      </c>
      <c r="T2047" t="s">
        <v>20</v>
      </c>
    </row>
    <row r="2048" spans="1:20" x14ac:dyDescent="0.3">
      <c r="A2048" t="s">
        <v>2091</v>
      </c>
      <c r="B2048" t="s">
        <v>61</v>
      </c>
      <c r="C2048" t="s">
        <v>40</v>
      </c>
      <c r="D2048" t="s">
        <v>72</v>
      </c>
      <c r="E2048" t="s">
        <v>33</v>
      </c>
      <c r="F2048">
        <v>194715</v>
      </c>
      <c r="G2048">
        <v>89</v>
      </c>
      <c r="H2048">
        <v>511</v>
      </c>
      <c r="I2048">
        <v>0.84</v>
      </c>
      <c r="J2048">
        <v>153121</v>
      </c>
      <c r="K2048">
        <v>68291</v>
      </c>
      <c r="L2048">
        <v>13.9</v>
      </c>
      <c r="M2048">
        <v>17</v>
      </c>
      <c r="N2048">
        <v>204.1</v>
      </c>
      <c r="O2048">
        <v>2026</v>
      </c>
      <c r="P2048">
        <f>EV_DATA[[#This Row],[avg_ev_price_usd]]*EV_DATA[[#This Row],[ev_sales_units]]</f>
        <v>13297282065</v>
      </c>
      <c r="Q2048">
        <f>(EV_DATA[[#This Row],[vehicle_range_km]]/EV_DATA[[#This Row],[battery_capacity_kwh]])</f>
        <v>5.7415730337078648</v>
      </c>
      <c r="R2048">
        <f>(EV_DATA[[#This Row],[avg_ev_price_usd]]/EV_DATA[[#This Row],[vehicle_range_km]])</f>
        <v>133.64187866927594</v>
      </c>
      <c r="S2048">
        <f>(EV_DATA[[#This Row],[charging_stations]]/EV_DATA[[#This Row],[ev_sales_units]])*1000</f>
        <v>786.38522969468193</v>
      </c>
      <c r="T2048" t="s">
        <v>34</v>
      </c>
    </row>
    <row r="2049" spans="1:20" x14ac:dyDescent="0.3">
      <c r="A2049" t="s">
        <v>2092</v>
      </c>
      <c r="B2049" t="s">
        <v>49</v>
      </c>
      <c r="C2049" t="s">
        <v>23</v>
      </c>
      <c r="D2049" t="s">
        <v>43</v>
      </c>
      <c r="E2049" t="s">
        <v>25</v>
      </c>
      <c r="F2049">
        <v>346378</v>
      </c>
      <c r="G2049">
        <v>109</v>
      </c>
      <c r="H2049">
        <v>631</v>
      </c>
      <c r="I2049">
        <v>0.72</v>
      </c>
      <c r="J2049">
        <v>159531</v>
      </c>
      <c r="K2049">
        <v>82505</v>
      </c>
      <c r="L2049">
        <v>22.3</v>
      </c>
      <c r="M2049">
        <v>7.7</v>
      </c>
      <c r="N2049">
        <v>205</v>
      </c>
      <c r="O2049">
        <v>2026</v>
      </c>
      <c r="P2049">
        <f>EV_DATA[[#This Row],[avg_ev_price_usd]]*EV_DATA[[#This Row],[ev_sales_units]]</f>
        <v>28577916890</v>
      </c>
      <c r="Q2049">
        <f>(EV_DATA[[#This Row],[vehicle_range_km]]/EV_DATA[[#This Row],[battery_capacity_kwh]])</f>
        <v>5.7889908256880735</v>
      </c>
      <c r="R2049">
        <f>(EV_DATA[[#This Row],[avg_ev_price_usd]]/EV_DATA[[#This Row],[vehicle_range_km]])</f>
        <v>130.7527733755943</v>
      </c>
      <c r="S2049">
        <f>(EV_DATA[[#This Row],[charging_stations]]/EV_DATA[[#This Row],[ev_sales_units]])*1000</f>
        <v>460.56908926086533</v>
      </c>
      <c r="T2049" t="s">
        <v>20</v>
      </c>
    </row>
    <row r="2050" spans="1:20" x14ac:dyDescent="0.3">
      <c r="A2050" t="s">
        <v>2093</v>
      </c>
      <c r="B2050" t="s">
        <v>39</v>
      </c>
      <c r="C2050" t="s">
        <v>40</v>
      </c>
      <c r="D2050" t="s">
        <v>24</v>
      </c>
      <c r="E2050" t="s">
        <v>25</v>
      </c>
      <c r="F2050">
        <v>443916</v>
      </c>
      <c r="G2050">
        <v>49</v>
      </c>
      <c r="H2050">
        <v>593</v>
      </c>
      <c r="I2050">
        <v>1.03</v>
      </c>
      <c r="J2050">
        <v>167022</v>
      </c>
      <c r="K2050">
        <v>66205</v>
      </c>
      <c r="L2050">
        <v>23.4</v>
      </c>
      <c r="M2050">
        <v>37.299999999999997</v>
      </c>
      <c r="N2050">
        <v>106.8</v>
      </c>
      <c r="O2050">
        <v>2026</v>
      </c>
      <c r="P2050">
        <f>EV_DATA[[#This Row],[avg_ev_price_usd]]*EV_DATA[[#This Row],[ev_sales_units]]</f>
        <v>29389458780</v>
      </c>
      <c r="Q2050">
        <f>(EV_DATA[[#This Row],[vehicle_range_km]]/EV_DATA[[#This Row],[battery_capacity_kwh]])</f>
        <v>12.102040816326531</v>
      </c>
      <c r="R2050">
        <f>(EV_DATA[[#This Row],[avg_ev_price_usd]]/EV_DATA[[#This Row],[vehicle_range_km]])</f>
        <v>111.64418212478921</v>
      </c>
      <c r="S2050">
        <f>(EV_DATA[[#This Row],[charging_stations]]/EV_DATA[[#This Row],[ev_sales_units]])*1000</f>
        <v>376.24685751358368</v>
      </c>
      <c r="T2050" t="s">
        <v>34</v>
      </c>
    </row>
    <row r="2051" spans="1:20" x14ac:dyDescent="0.3">
      <c r="A2051" t="s">
        <v>2094</v>
      </c>
      <c r="B2051" t="s">
        <v>49</v>
      </c>
      <c r="C2051" t="s">
        <v>23</v>
      </c>
      <c r="D2051" t="s">
        <v>47</v>
      </c>
      <c r="E2051" t="s">
        <v>25</v>
      </c>
      <c r="F2051">
        <v>148609</v>
      </c>
      <c r="G2051">
        <v>115</v>
      </c>
      <c r="H2051">
        <v>457</v>
      </c>
      <c r="I2051">
        <v>0.5</v>
      </c>
      <c r="J2051">
        <v>90214</v>
      </c>
      <c r="K2051">
        <v>60315</v>
      </c>
      <c r="L2051">
        <v>20.100000000000001</v>
      </c>
      <c r="M2051">
        <v>27.6</v>
      </c>
      <c r="N2051">
        <v>48</v>
      </c>
      <c r="O2051">
        <v>2026</v>
      </c>
      <c r="P2051">
        <f>EV_DATA[[#This Row],[avg_ev_price_usd]]*EV_DATA[[#This Row],[ev_sales_units]]</f>
        <v>8963351835</v>
      </c>
      <c r="Q2051">
        <f>(EV_DATA[[#This Row],[vehicle_range_km]]/EV_DATA[[#This Row],[battery_capacity_kwh]])</f>
        <v>3.973913043478261</v>
      </c>
      <c r="R2051">
        <f>(EV_DATA[[#This Row],[avg_ev_price_usd]]/EV_DATA[[#This Row],[vehicle_range_km]])</f>
        <v>131.98030634573306</v>
      </c>
      <c r="S2051">
        <f>(EV_DATA[[#This Row],[charging_stations]]/EV_DATA[[#This Row],[ev_sales_units]])*1000</f>
        <v>607.05610023619033</v>
      </c>
      <c r="T2051" t="s">
        <v>34</v>
      </c>
    </row>
    <row r="2052" spans="1:20" x14ac:dyDescent="0.3">
      <c r="A2052" t="s">
        <v>2095</v>
      </c>
      <c r="B2052" t="s">
        <v>49</v>
      </c>
      <c r="C2052" t="s">
        <v>23</v>
      </c>
      <c r="D2052" t="s">
        <v>58</v>
      </c>
      <c r="E2052" t="s">
        <v>25</v>
      </c>
      <c r="F2052">
        <v>134373</v>
      </c>
      <c r="G2052">
        <v>41</v>
      </c>
      <c r="H2052">
        <v>628</v>
      </c>
      <c r="I2052">
        <v>1.5</v>
      </c>
      <c r="J2052">
        <v>91666</v>
      </c>
      <c r="K2052">
        <v>36069</v>
      </c>
      <c r="L2052">
        <v>16.899999999999999</v>
      </c>
      <c r="M2052">
        <v>7.6</v>
      </c>
      <c r="N2052">
        <v>43.1</v>
      </c>
      <c r="O2052">
        <v>2026</v>
      </c>
      <c r="P2052">
        <f>EV_DATA[[#This Row],[avg_ev_price_usd]]*EV_DATA[[#This Row],[ev_sales_units]]</f>
        <v>4846699737</v>
      </c>
      <c r="Q2052">
        <f>(EV_DATA[[#This Row],[vehicle_range_km]]/EV_DATA[[#This Row],[battery_capacity_kwh]])</f>
        <v>15.317073170731707</v>
      </c>
      <c r="R2052">
        <f>(EV_DATA[[#This Row],[avg_ev_price_usd]]/EV_DATA[[#This Row],[vehicle_range_km]])</f>
        <v>57.434713375796179</v>
      </c>
      <c r="S2052">
        <f>(EV_DATA[[#This Row],[charging_stations]]/EV_DATA[[#This Row],[ev_sales_units]])*1000</f>
        <v>682.17573470860964</v>
      </c>
      <c r="T2052" t="s">
        <v>20</v>
      </c>
    </row>
    <row r="2053" spans="1:20" x14ac:dyDescent="0.3">
      <c r="A2053" t="s">
        <v>2096</v>
      </c>
      <c r="B2053" t="s">
        <v>49</v>
      </c>
      <c r="C2053" t="s">
        <v>23</v>
      </c>
      <c r="D2053" t="s">
        <v>24</v>
      </c>
      <c r="E2053" t="s">
        <v>19</v>
      </c>
      <c r="F2053">
        <v>509404</v>
      </c>
      <c r="G2053">
        <v>88</v>
      </c>
      <c r="H2053">
        <v>464</v>
      </c>
      <c r="I2053">
        <v>2.27</v>
      </c>
      <c r="J2053">
        <v>103405</v>
      </c>
      <c r="K2053">
        <v>46514</v>
      </c>
      <c r="L2053">
        <v>22.8</v>
      </c>
      <c r="M2053">
        <v>48.8</v>
      </c>
      <c r="N2053">
        <v>25.2</v>
      </c>
      <c r="O2053">
        <v>2026</v>
      </c>
      <c r="P2053">
        <f>EV_DATA[[#This Row],[avg_ev_price_usd]]*EV_DATA[[#This Row],[ev_sales_units]]</f>
        <v>23694417656</v>
      </c>
      <c r="Q2053">
        <f>(EV_DATA[[#This Row],[vehicle_range_km]]/EV_DATA[[#This Row],[battery_capacity_kwh]])</f>
        <v>5.2727272727272725</v>
      </c>
      <c r="R2053">
        <f>(EV_DATA[[#This Row],[avg_ev_price_usd]]/EV_DATA[[#This Row],[vehicle_range_km]])</f>
        <v>100.24568965517241</v>
      </c>
      <c r="S2053">
        <f>(EV_DATA[[#This Row],[charging_stations]]/EV_DATA[[#This Row],[ev_sales_units]])*1000</f>
        <v>202.99212412937473</v>
      </c>
      <c r="T2053" t="s">
        <v>34</v>
      </c>
    </row>
    <row r="2054" spans="1:20" x14ac:dyDescent="0.3">
      <c r="A2054" t="s">
        <v>2097</v>
      </c>
      <c r="B2054" t="s">
        <v>39</v>
      </c>
      <c r="C2054" t="s">
        <v>40</v>
      </c>
      <c r="D2054" t="s">
        <v>43</v>
      </c>
      <c r="E2054" t="s">
        <v>25</v>
      </c>
      <c r="F2054">
        <v>535397</v>
      </c>
      <c r="G2054">
        <v>79</v>
      </c>
      <c r="H2054">
        <v>400</v>
      </c>
      <c r="I2054">
        <v>1.4</v>
      </c>
      <c r="J2054">
        <v>50173</v>
      </c>
      <c r="K2054">
        <v>59535</v>
      </c>
      <c r="L2054">
        <v>12.4</v>
      </c>
      <c r="M2054">
        <v>8.1</v>
      </c>
      <c r="N2054">
        <v>226.5</v>
      </c>
      <c r="O2054">
        <v>2026</v>
      </c>
      <c r="P2054">
        <f>EV_DATA[[#This Row],[avg_ev_price_usd]]*EV_DATA[[#This Row],[ev_sales_units]]</f>
        <v>31874860395</v>
      </c>
      <c r="Q2054">
        <f>(EV_DATA[[#This Row],[vehicle_range_km]]/EV_DATA[[#This Row],[battery_capacity_kwh]])</f>
        <v>5.0632911392405067</v>
      </c>
      <c r="R2054">
        <f>(EV_DATA[[#This Row],[avg_ev_price_usd]]/EV_DATA[[#This Row],[vehicle_range_km]])</f>
        <v>148.83750000000001</v>
      </c>
      <c r="S2054">
        <f>(EV_DATA[[#This Row],[charging_stations]]/EV_DATA[[#This Row],[ev_sales_units]])*1000</f>
        <v>93.711769023733794</v>
      </c>
      <c r="T2054" t="s">
        <v>34</v>
      </c>
    </row>
    <row r="2055" spans="1:20" x14ac:dyDescent="0.3">
      <c r="A2055" t="s">
        <v>2098</v>
      </c>
      <c r="B2055" t="s">
        <v>55</v>
      </c>
      <c r="C2055" t="s">
        <v>40</v>
      </c>
      <c r="D2055" t="s">
        <v>47</v>
      </c>
      <c r="E2055" t="s">
        <v>19</v>
      </c>
      <c r="F2055">
        <v>188014</v>
      </c>
      <c r="G2055">
        <v>58</v>
      </c>
      <c r="H2055">
        <v>274</v>
      </c>
      <c r="I2055">
        <v>1.55</v>
      </c>
      <c r="J2055">
        <v>104328</v>
      </c>
      <c r="K2055">
        <v>82425</v>
      </c>
      <c r="L2055">
        <v>15</v>
      </c>
      <c r="M2055">
        <v>63</v>
      </c>
      <c r="N2055">
        <v>108.1</v>
      </c>
      <c r="O2055">
        <v>2026</v>
      </c>
      <c r="P2055">
        <f>EV_DATA[[#This Row],[avg_ev_price_usd]]*EV_DATA[[#This Row],[ev_sales_units]]</f>
        <v>15497053950</v>
      </c>
      <c r="Q2055">
        <f>(EV_DATA[[#This Row],[vehicle_range_km]]/EV_DATA[[#This Row],[battery_capacity_kwh]])</f>
        <v>4.7241379310344831</v>
      </c>
      <c r="R2055">
        <f>(EV_DATA[[#This Row],[avg_ev_price_usd]]/EV_DATA[[#This Row],[vehicle_range_km]])</f>
        <v>300.82116788321167</v>
      </c>
      <c r="S2055">
        <f>(EV_DATA[[#This Row],[charging_stations]]/EV_DATA[[#This Row],[ev_sales_units]])*1000</f>
        <v>554.89484825598095</v>
      </c>
      <c r="T2055" t="s">
        <v>20</v>
      </c>
    </row>
    <row r="2056" spans="1:20" x14ac:dyDescent="0.3">
      <c r="A2056" t="s">
        <v>2099</v>
      </c>
      <c r="B2056" t="s">
        <v>22</v>
      </c>
      <c r="C2056" t="s">
        <v>23</v>
      </c>
      <c r="D2056" t="s">
        <v>47</v>
      </c>
      <c r="E2056" t="s">
        <v>37</v>
      </c>
      <c r="F2056">
        <v>284148</v>
      </c>
      <c r="G2056">
        <v>102</v>
      </c>
      <c r="H2056">
        <v>268</v>
      </c>
      <c r="I2056">
        <v>1.96</v>
      </c>
      <c r="J2056">
        <v>33321</v>
      </c>
      <c r="K2056">
        <v>65918</v>
      </c>
      <c r="L2056">
        <v>14.7</v>
      </c>
      <c r="M2056">
        <v>58.5</v>
      </c>
      <c r="N2056">
        <v>232.6</v>
      </c>
      <c r="O2056">
        <v>2026</v>
      </c>
      <c r="P2056">
        <f>EV_DATA[[#This Row],[avg_ev_price_usd]]*EV_DATA[[#This Row],[ev_sales_units]]</f>
        <v>18730467864</v>
      </c>
      <c r="Q2056">
        <f>(EV_DATA[[#This Row],[vehicle_range_km]]/EV_DATA[[#This Row],[battery_capacity_kwh]])</f>
        <v>2.6274509803921569</v>
      </c>
      <c r="R2056">
        <f>(EV_DATA[[#This Row],[avg_ev_price_usd]]/EV_DATA[[#This Row],[vehicle_range_km]])</f>
        <v>245.96268656716418</v>
      </c>
      <c r="S2056">
        <f>(EV_DATA[[#This Row],[charging_stations]]/EV_DATA[[#This Row],[ev_sales_units]])*1000</f>
        <v>117.26635415346932</v>
      </c>
      <c r="T2056" t="s">
        <v>20</v>
      </c>
    </row>
    <row r="2057" spans="1:20" x14ac:dyDescent="0.3">
      <c r="A2057" t="s">
        <v>2100</v>
      </c>
      <c r="B2057" t="s">
        <v>66</v>
      </c>
      <c r="C2057" t="s">
        <v>17</v>
      </c>
      <c r="D2057" t="s">
        <v>18</v>
      </c>
      <c r="E2057" t="s">
        <v>37</v>
      </c>
      <c r="F2057">
        <v>40441</v>
      </c>
      <c r="G2057">
        <v>103</v>
      </c>
      <c r="H2057">
        <v>570</v>
      </c>
      <c r="I2057">
        <v>2.59</v>
      </c>
      <c r="J2057">
        <v>157168</v>
      </c>
      <c r="K2057">
        <v>38788</v>
      </c>
      <c r="L2057">
        <v>17.100000000000001</v>
      </c>
      <c r="M2057">
        <v>14.1</v>
      </c>
      <c r="N2057">
        <v>201.8</v>
      </c>
      <c r="O2057">
        <v>2026</v>
      </c>
      <c r="P2057">
        <f>EV_DATA[[#This Row],[avg_ev_price_usd]]*EV_DATA[[#This Row],[ev_sales_units]]</f>
        <v>1568625508</v>
      </c>
      <c r="Q2057">
        <f>(EV_DATA[[#This Row],[vehicle_range_km]]/EV_DATA[[#This Row],[battery_capacity_kwh]])</f>
        <v>5.5339805825242721</v>
      </c>
      <c r="R2057">
        <f>(EV_DATA[[#This Row],[avg_ev_price_usd]]/EV_DATA[[#This Row],[vehicle_range_km]])</f>
        <v>68.04912280701754</v>
      </c>
      <c r="S2057">
        <f>(EV_DATA[[#This Row],[charging_stations]]/EV_DATA[[#This Row],[ev_sales_units]])*1000</f>
        <v>3886.3529586310924</v>
      </c>
      <c r="T2057" t="s">
        <v>34</v>
      </c>
    </row>
    <row r="2058" spans="1:20" x14ac:dyDescent="0.3">
      <c r="A2058" t="s">
        <v>2101</v>
      </c>
      <c r="B2058" t="s">
        <v>61</v>
      </c>
      <c r="C2058" t="s">
        <v>40</v>
      </c>
      <c r="D2058" t="s">
        <v>43</v>
      </c>
      <c r="E2058" t="s">
        <v>19</v>
      </c>
      <c r="F2058">
        <v>94661</v>
      </c>
      <c r="G2058">
        <v>88</v>
      </c>
      <c r="H2058">
        <v>554</v>
      </c>
      <c r="I2058">
        <v>0.63</v>
      </c>
      <c r="J2058">
        <v>124218</v>
      </c>
      <c r="K2058">
        <v>37117</v>
      </c>
      <c r="L2058">
        <v>18.899999999999999</v>
      </c>
      <c r="M2058">
        <v>13.7</v>
      </c>
      <c r="N2058">
        <v>139.19999999999999</v>
      </c>
      <c r="O2058">
        <v>2026</v>
      </c>
      <c r="P2058">
        <f>EV_DATA[[#This Row],[avg_ev_price_usd]]*EV_DATA[[#This Row],[ev_sales_units]]</f>
        <v>3513532337</v>
      </c>
      <c r="Q2058">
        <f>(EV_DATA[[#This Row],[vehicle_range_km]]/EV_DATA[[#This Row],[battery_capacity_kwh]])</f>
        <v>6.2954545454545459</v>
      </c>
      <c r="R2058">
        <f>(EV_DATA[[#This Row],[avg_ev_price_usd]]/EV_DATA[[#This Row],[vehicle_range_km]])</f>
        <v>66.998194945848383</v>
      </c>
      <c r="S2058">
        <f>(EV_DATA[[#This Row],[charging_stations]]/EV_DATA[[#This Row],[ev_sales_units]])*1000</f>
        <v>1312.2405214396638</v>
      </c>
      <c r="T2058" t="s">
        <v>20</v>
      </c>
    </row>
    <row r="2059" spans="1:20" x14ac:dyDescent="0.3">
      <c r="A2059" t="s">
        <v>2102</v>
      </c>
      <c r="B2059" t="s">
        <v>42</v>
      </c>
      <c r="C2059" t="s">
        <v>17</v>
      </c>
      <c r="D2059" t="s">
        <v>29</v>
      </c>
      <c r="E2059" t="s">
        <v>33</v>
      </c>
      <c r="F2059">
        <v>715850</v>
      </c>
      <c r="G2059">
        <v>44</v>
      </c>
      <c r="H2059">
        <v>369</v>
      </c>
      <c r="I2059">
        <v>1.3</v>
      </c>
      <c r="J2059">
        <v>140465</v>
      </c>
      <c r="K2059">
        <v>32491</v>
      </c>
      <c r="L2059">
        <v>17.899999999999999</v>
      </c>
      <c r="M2059">
        <v>44.7</v>
      </c>
      <c r="N2059">
        <v>108.7</v>
      </c>
      <c r="O2059">
        <v>2026</v>
      </c>
      <c r="P2059">
        <f>EV_DATA[[#This Row],[avg_ev_price_usd]]*EV_DATA[[#This Row],[ev_sales_units]]</f>
        <v>23258682350</v>
      </c>
      <c r="Q2059">
        <f>(EV_DATA[[#This Row],[vehicle_range_km]]/EV_DATA[[#This Row],[battery_capacity_kwh]])</f>
        <v>8.3863636363636367</v>
      </c>
      <c r="R2059">
        <f>(EV_DATA[[#This Row],[avg_ev_price_usd]]/EV_DATA[[#This Row],[vehicle_range_km]])</f>
        <v>88.051490514905154</v>
      </c>
      <c r="S2059">
        <f>(EV_DATA[[#This Row],[charging_stations]]/EV_DATA[[#This Row],[ev_sales_units]])*1000</f>
        <v>196.22127540685898</v>
      </c>
      <c r="T2059" t="s">
        <v>20</v>
      </c>
    </row>
    <row r="2060" spans="1:20" x14ac:dyDescent="0.3">
      <c r="A2060" t="s">
        <v>2103</v>
      </c>
      <c r="B2060" t="s">
        <v>39</v>
      </c>
      <c r="C2060" t="s">
        <v>40</v>
      </c>
      <c r="D2060" t="s">
        <v>18</v>
      </c>
      <c r="E2060" t="s">
        <v>33</v>
      </c>
      <c r="F2060">
        <v>443974</v>
      </c>
      <c r="G2060">
        <v>117</v>
      </c>
      <c r="H2060">
        <v>366</v>
      </c>
      <c r="I2060">
        <v>1.77</v>
      </c>
      <c r="J2060">
        <v>101536</v>
      </c>
      <c r="K2060">
        <v>28451</v>
      </c>
      <c r="L2060">
        <v>16.5</v>
      </c>
      <c r="M2060">
        <v>60.6</v>
      </c>
      <c r="N2060">
        <v>287.7</v>
      </c>
      <c r="O2060">
        <v>2026</v>
      </c>
      <c r="P2060">
        <f>EV_DATA[[#This Row],[avg_ev_price_usd]]*EV_DATA[[#This Row],[ev_sales_units]]</f>
        <v>12631504274</v>
      </c>
      <c r="Q2060">
        <f>(EV_DATA[[#This Row],[vehicle_range_km]]/EV_DATA[[#This Row],[battery_capacity_kwh]])</f>
        <v>3.1282051282051282</v>
      </c>
      <c r="R2060">
        <f>(EV_DATA[[#This Row],[avg_ev_price_usd]]/EV_DATA[[#This Row],[vehicle_range_km]])</f>
        <v>77.734972677595621</v>
      </c>
      <c r="S2060">
        <f>(EV_DATA[[#This Row],[charging_stations]]/EV_DATA[[#This Row],[ev_sales_units]])*1000</f>
        <v>228.69807691441392</v>
      </c>
      <c r="T2060" t="s">
        <v>20</v>
      </c>
    </row>
    <row r="2061" spans="1:20" x14ac:dyDescent="0.3">
      <c r="A2061" t="s">
        <v>2104</v>
      </c>
      <c r="B2061" t="s">
        <v>39</v>
      </c>
      <c r="C2061" t="s">
        <v>40</v>
      </c>
      <c r="D2061" t="s">
        <v>29</v>
      </c>
      <c r="E2061" t="s">
        <v>37</v>
      </c>
      <c r="F2061">
        <v>26396</v>
      </c>
      <c r="G2061">
        <v>98</v>
      </c>
      <c r="H2061">
        <v>333</v>
      </c>
      <c r="I2061">
        <v>2.73</v>
      </c>
      <c r="J2061">
        <v>28539</v>
      </c>
      <c r="K2061">
        <v>51395</v>
      </c>
      <c r="L2061">
        <v>19.5</v>
      </c>
      <c r="M2061">
        <v>37.200000000000003</v>
      </c>
      <c r="N2061">
        <v>159.19999999999999</v>
      </c>
      <c r="O2061">
        <v>2026</v>
      </c>
      <c r="P2061">
        <f>EV_DATA[[#This Row],[avg_ev_price_usd]]*EV_DATA[[#This Row],[ev_sales_units]]</f>
        <v>1356622420</v>
      </c>
      <c r="Q2061">
        <f>(EV_DATA[[#This Row],[vehicle_range_km]]/EV_DATA[[#This Row],[battery_capacity_kwh]])</f>
        <v>3.3979591836734695</v>
      </c>
      <c r="R2061">
        <f>(EV_DATA[[#This Row],[avg_ev_price_usd]]/EV_DATA[[#This Row],[vehicle_range_km]])</f>
        <v>154.33933933933935</v>
      </c>
      <c r="S2061">
        <f>(EV_DATA[[#This Row],[charging_stations]]/EV_DATA[[#This Row],[ev_sales_units]])*1000</f>
        <v>1081.1865434156691</v>
      </c>
      <c r="T2061" t="s">
        <v>34</v>
      </c>
    </row>
    <row r="2062" spans="1:20" x14ac:dyDescent="0.3">
      <c r="A2062" t="s">
        <v>2105</v>
      </c>
      <c r="B2062" t="s">
        <v>49</v>
      </c>
      <c r="C2062" t="s">
        <v>23</v>
      </c>
      <c r="D2062" t="s">
        <v>72</v>
      </c>
      <c r="E2062" t="s">
        <v>37</v>
      </c>
      <c r="F2062">
        <v>66901</v>
      </c>
      <c r="G2062">
        <v>61</v>
      </c>
      <c r="H2062">
        <v>372</v>
      </c>
      <c r="I2062">
        <v>1.25</v>
      </c>
      <c r="J2062">
        <v>198658</v>
      </c>
      <c r="K2062">
        <v>40068</v>
      </c>
      <c r="L2062">
        <v>13.4</v>
      </c>
      <c r="M2062">
        <v>55.4</v>
      </c>
      <c r="N2062">
        <v>158.69999999999999</v>
      </c>
      <c r="O2062">
        <v>2026</v>
      </c>
      <c r="P2062">
        <f>EV_DATA[[#This Row],[avg_ev_price_usd]]*EV_DATA[[#This Row],[ev_sales_units]]</f>
        <v>2680589268</v>
      </c>
      <c r="Q2062">
        <f>(EV_DATA[[#This Row],[vehicle_range_km]]/EV_DATA[[#This Row],[battery_capacity_kwh]])</f>
        <v>6.0983606557377046</v>
      </c>
      <c r="R2062">
        <f>(EV_DATA[[#This Row],[avg_ev_price_usd]]/EV_DATA[[#This Row],[vehicle_range_km]])</f>
        <v>107.70967741935483</v>
      </c>
      <c r="S2062">
        <f>(EV_DATA[[#This Row],[charging_stations]]/EV_DATA[[#This Row],[ev_sales_units]])*1000</f>
        <v>2969.4324449559799</v>
      </c>
      <c r="T2062" t="s">
        <v>20</v>
      </c>
    </row>
    <row r="2063" spans="1:20" x14ac:dyDescent="0.3">
      <c r="A2063" t="s">
        <v>2106</v>
      </c>
      <c r="B2063" t="s">
        <v>55</v>
      </c>
      <c r="C2063" t="s">
        <v>40</v>
      </c>
      <c r="D2063" t="s">
        <v>43</v>
      </c>
      <c r="E2063" t="s">
        <v>37</v>
      </c>
      <c r="F2063">
        <v>518575</v>
      </c>
      <c r="G2063">
        <v>46</v>
      </c>
      <c r="H2063">
        <v>505</v>
      </c>
      <c r="I2063">
        <v>1.1200000000000001</v>
      </c>
      <c r="J2063">
        <v>81087</v>
      </c>
      <c r="K2063">
        <v>36669</v>
      </c>
      <c r="L2063">
        <v>24.2</v>
      </c>
      <c r="M2063">
        <v>33.299999999999997</v>
      </c>
      <c r="N2063">
        <v>295.5</v>
      </c>
      <c r="O2063">
        <v>2026</v>
      </c>
      <c r="P2063">
        <f>EV_DATA[[#This Row],[avg_ev_price_usd]]*EV_DATA[[#This Row],[ev_sales_units]]</f>
        <v>19015626675</v>
      </c>
      <c r="Q2063">
        <f>(EV_DATA[[#This Row],[vehicle_range_km]]/EV_DATA[[#This Row],[battery_capacity_kwh]])</f>
        <v>10.978260869565217</v>
      </c>
      <c r="R2063">
        <f>(EV_DATA[[#This Row],[avg_ev_price_usd]]/EV_DATA[[#This Row],[vehicle_range_km]])</f>
        <v>72.611881188118815</v>
      </c>
      <c r="S2063">
        <f>(EV_DATA[[#This Row],[charging_stations]]/EV_DATA[[#This Row],[ev_sales_units]])*1000</f>
        <v>156.36503880827269</v>
      </c>
      <c r="T2063" t="s">
        <v>34</v>
      </c>
    </row>
    <row r="2064" spans="1:20" x14ac:dyDescent="0.3">
      <c r="A2064" t="s">
        <v>2107</v>
      </c>
      <c r="B2064" t="s">
        <v>39</v>
      </c>
      <c r="C2064" t="s">
        <v>40</v>
      </c>
      <c r="D2064" t="s">
        <v>47</v>
      </c>
      <c r="E2064" t="s">
        <v>33</v>
      </c>
      <c r="F2064">
        <v>700862</v>
      </c>
      <c r="G2064">
        <v>42</v>
      </c>
      <c r="H2064">
        <v>305</v>
      </c>
      <c r="I2064">
        <v>0.57999999999999996</v>
      </c>
      <c r="J2064">
        <v>142566</v>
      </c>
      <c r="K2064">
        <v>52692</v>
      </c>
      <c r="L2064">
        <v>17.5</v>
      </c>
      <c r="M2064">
        <v>64.900000000000006</v>
      </c>
      <c r="N2064">
        <v>84</v>
      </c>
      <c r="O2064">
        <v>2026</v>
      </c>
      <c r="P2064">
        <f>EV_DATA[[#This Row],[avg_ev_price_usd]]*EV_DATA[[#This Row],[ev_sales_units]]</f>
        <v>36929820504</v>
      </c>
      <c r="Q2064">
        <f>(EV_DATA[[#This Row],[vehicle_range_km]]/EV_DATA[[#This Row],[battery_capacity_kwh]])</f>
        <v>7.2619047619047619</v>
      </c>
      <c r="R2064">
        <f>(EV_DATA[[#This Row],[avg_ev_price_usd]]/EV_DATA[[#This Row],[vehicle_range_km]])</f>
        <v>172.76065573770492</v>
      </c>
      <c r="S2064">
        <f>(EV_DATA[[#This Row],[charging_stations]]/EV_DATA[[#This Row],[ev_sales_units]])*1000</f>
        <v>203.41522296828762</v>
      </c>
      <c r="T2064" t="s">
        <v>34</v>
      </c>
    </row>
    <row r="2065" spans="1:20" x14ac:dyDescent="0.3">
      <c r="A2065" t="s">
        <v>2108</v>
      </c>
      <c r="B2065" t="s">
        <v>42</v>
      </c>
      <c r="C2065" t="s">
        <v>17</v>
      </c>
      <c r="D2065" t="s">
        <v>24</v>
      </c>
      <c r="E2065" t="s">
        <v>33</v>
      </c>
      <c r="F2065">
        <v>827977</v>
      </c>
      <c r="G2065">
        <v>99</v>
      </c>
      <c r="H2065">
        <v>352</v>
      </c>
      <c r="I2065">
        <v>2.2200000000000002</v>
      </c>
      <c r="J2065">
        <v>46719</v>
      </c>
      <c r="K2065">
        <v>36755</v>
      </c>
      <c r="L2065">
        <v>19</v>
      </c>
      <c r="M2065">
        <v>43.3</v>
      </c>
      <c r="N2065">
        <v>159.80000000000001</v>
      </c>
      <c r="O2065">
        <v>2026</v>
      </c>
      <c r="P2065">
        <f>EV_DATA[[#This Row],[avg_ev_price_usd]]*EV_DATA[[#This Row],[ev_sales_units]]</f>
        <v>30432294635</v>
      </c>
      <c r="Q2065">
        <f>(EV_DATA[[#This Row],[vehicle_range_km]]/EV_DATA[[#This Row],[battery_capacity_kwh]])</f>
        <v>3.5555555555555554</v>
      </c>
      <c r="R2065">
        <f>(EV_DATA[[#This Row],[avg_ev_price_usd]]/EV_DATA[[#This Row],[vehicle_range_km]])</f>
        <v>104.41761363636364</v>
      </c>
      <c r="S2065">
        <f>(EV_DATA[[#This Row],[charging_stations]]/EV_DATA[[#This Row],[ev_sales_units]])*1000</f>
        <v>56.42548041793431</v>
      </c>
      <c r="T2065" t="s">
        <v>34</v>
      </c>
    </row>
    <row r="2066" spans="1:20" x14ac:dyDescent="0.3">
      <c r="A2066" t="s">
        <v>2109</v>
      </c>
      <c r="B2066" t="s">
        <v>55</v>
      </c>
      <c r="C2066" t="s">
        <v>40</v>
      </c>
      <c r="D2066" t="s">
        <v>24</v>
      </c>
      <c r="E2066" t="s">
        <v>37</v>
      </c>
      <c r="F2066">
        <v>48085</v>
      </c>
      <c r="G2066">
        <v>50</v>
      </c>
      <c r="H2066">
        <v>514</v>
      </c>
      <c r="I2066">
        <v>0.98</v>
      </c>
      <c r="J2066">
        <v>116200</v>
      </c>
      <c r="K2066">
        <v>31049</v>
      </c>
      <c r="L2066">
        <v>24</v>
      </c>
      <c r="M2066">
        <v>18.8</v>
      </c>
      <c r="N2066">
        <v>203.8</v>
      </c>
      <c r="O2066">
        <v>2026</v>
      </c>
      <c r="P2066">
        <f>EV_DATA[[#This Row],[avg_ev_price_usd]]*EV_DATA[[#This Row],[ev_sales_units]]</f>
        <v>1492991165</v>
      </c>
      <c r="Q2066">
        <f>(EV_DATA[[#This Row],[vehicle_range_km]]/EV_DATA[[#This Row],[battery_capacity_kwh]])</f>
        <v>10.28</v>
      </c>
      <c r="R2066">
        <f>(EV_DATA[[#This Row],[avg_ev_price_usd]]/EV_DATA[[#This Row],[vehicle_range_km]])</f>
        <v>60.406614785992218</v>
      </c>
      <c r="S2066">
        <f>(EV_DATA[[#This Row],[charging_stations]]/EV_DATA[[#This Row],[ev_sales_units]])*1000</f>
        <v>2416.5540189248204</v>
      </c>
      <c r="T2066" t="s">
        <v>34</v>
      </c>
    </row>
    <row r="2067" spans="1:20" x14ac:dyDescent="0.3">
      <c r="A2067" t="s">
        <v>2110</v>
      </c>
      <c r="B2067" t="s">
        <v>39</v>
      </c>
      <c r="C2067" t="s">
        <v>40</v>
      </c>
      <c r="D2067" t="s">
        <v>47</v>
      </c>
      <c r="E2067" t="s">
        <v>37</v>
      </c>
      <c r="F2067">
        <v>727179</v>
      </c>
      <c r="G2067">
        <v>100</v>
      </c>
      <c r="H2067">
        <v>301</v>
      </c>
      <c r="I2067">
        <v>2.31</v>
      </c>
      <c r="J2067">
        <v>154099</v>
      </c>
      <c r="K2067">
        <v>38628</v>
      </c>
      <c r="L2067">
        <v>14.6</v>
      </c>
      <c r="M2067">
        <v>29.9</v>
      </c>
      <c r="N2067">
        <v>11.7</v>
      </c>
      <c r="O2067">
        <v>2026</v>
      </c>
      <c r="P2067">
        <f>EV_DATA[[#This Row],[avg_ev_price_usd]]*EV_DATA[[#This Row],[ev_sales_units]]</f>
        <v>28089470412</v>
      </c>
      <c r="Q2067">
        <f>(EV_DATA[[#This Row],[vehicle_range_km]]/EV_DATA[[#This Row],[battery_capacity_kwh]])</f>
        <v>3.01</v>
      </c>
      <c r="R2067">
        <f>(EV_DATA[[#This Row],[avg_ev_price_usd]]/EV_DATA[[#This Row],[vehicle_range_km]])</f>
        <v>128.33222591362127</v>
      </c>
      <c r="S2067">
        <f>(EV_DATA[[#This Row],[charging_stations]]/EV_DATA[[#This Row],[ev_sales_units]])*1000</f>
        <v>211.91343534397996</v>
      </c>
      <c r="T2067" t="s">
        <v>20</v>
      </c>
    </row>
    <row r="2068" spans="1:20" x14ac:dyDescent="0.3">
      <c r="A2068" t="s">
        <v>2111</v>
      </c>
      <c r="B2068" t="s">
        <v>42</v>
      </c>
      <c r="C2068" t="s">
        <v>17</v>
      </c>
      <c r="D2068" t="s">
        <v>58</v>
      </c>
      <c r="E2068" t="s">
        <v>33</v>
      </c>
      <c r="F2068">
        <v>288889</v>
      </c>
      <c r="G2068">
        <v>69</v>
      </c>
      <c r="H2068">
        <v>643</v>
      </c>
      <c r="I2068">
        <v>2.4900000000000002</v>
      </c>
      <c r="J2068">
        <v>80208</v>
      </c>
      <c r="K2068">
        <v>45851</v>
      </c>
      <c r="L2068">
        <v>16.899999999999999</v>
      </c>
      <c r="M2068">
        <v>59.9</v>
      </c>
      <c r="N2068">
        <v>245.5</v>
      </c>
      <c r="O2068">
        <v>2026</v>
      </c>
      <c r="P2068">
        <f>EV_DATA[[#This Row],[avg_ev_price_usd]]*EV_DATA[[#This Row],[ev_sales_units]]</f>
        <v>13245849539</v>
      </c>
      <c r="Q2068">
        <f>(EV_DATA[[#This Row],[vehicle_range_km]]/EV_DATA[[#This Row],[battery_capacity_kwh]])</f>
        <v>9.3188405797101446</v>
      </c>
      <c r="R2068">
        <f>(EV_DATA[[#This Row],[avg_ev_price_usd]]/EV_DATA[[#This Row],[vehicle_range_km]])</f>
        <v>71.307931570762051</v>
      </c>
      <c r="S2068">
        <f>(EV_DATA[[#This Row],[charging_stations]]/EV_DATA[[#This Row],[ev_sales_units]])*1000</f>
        <v>277.6429701373192</v>
      </c>
      <c r="T2068" t="s">
        <v>34</v>
      </c>
    </row>
    <row r="2069" spans="1:20" x14ac:dyDescent="0.3">
      <c r="A2069" t="s">
        <v>2112</v>
      </c>
      <c r="B2069" t="s">
        <v>39</v>
      </c>
      <c r="C2069" t="s">
        <v>40</v>
      </c>
      <c r="D2069" t="s">
        <v>24</v>
      </c>
      <c r="E2069" t="s">
        <v>33</v>
      </c>
      <c r="F2069">
        <v>450594</v>
      </c>
      <c r="G2069">
        <v>118</v>
      </c>
      <c r="H2069">
        <v>469</v>
      </c>
      <c r="I2069">
        <v>2.34</v>
      </c>
      <c r="J2069">
        <v>173499</v>
      </c>
      <c r="K2069">
        <v>70241</v>
      </c>
      <c r="L2069">
        <v>17.399999999999999</v>
      </c>
      <c r="M2069">
        <v>31.9</v>
      </c>
      <c r="N2069">
        <v>144.6</v>
      </c>
      <c r="O2069">
        <v>2026</v>
      </c>
      <c r="P2069">
        <f>EV_DATA[[#This Row],[avg_ev_price_usd]]*EV_DATA[[#This Row],[ev_sales_units]]</f>
        <v>31650173154</v>
      </c>
      <c r="Q2069">
        <f>(EV_DATA[[#This Row],[vehicle_range_km]]/EV_DATA[[#This Row],[battery_capacity_kwh]])</f>
        <v>3.9745762711864407</v>
      </c>
      <c r="R2069">
        <f>(EV_DATA[[#This Row],[avg_ev_price_usd]]/EV_DATA[[#This Row],[vehicle_range_km]])</f>
        <v>149.7675906183369</v>
      </c>
      <c r="S2069">
        <f>(EV_DATA[[#This Row],[charging_stations]]/EV_DATA[[#This Row],[ev_sales_units]])*1000</f>
        <v>385.04507383587003</v>
      </c>
      <c r="T2069" t="s">
        <v>20</v>
      </c>
    </row>
    <row r="2070" spans="1:20" x14ac:dyDescent="0.3">
      <c r="A2070" t="s">
        <v>2113</v>
      </c>
      <c r="B2070" t="s">
        <v>22</v>
      </c>
      <c r="C2070" t="s">
        <v>23</v>
      </c>
      <c r="D2070" t="s">
        <v>18</v>
      </c>
      <c r="E2070" t="s">
        <v>33</v>
      </c>
      <c r="F2070">
        <v>54701</v>
      </c>
      <c r="G2070">
        <v>102</v>
      </c>
      <c r="H2070">
        <v>384</v>
      </c>
      <c r="I2070">
        <v>1.56</v>
      </c>
      <c r="J2070">
        <v>110684</v>
      </c>
      <c r="K2070">
        <v>54817</v>
      </c>
      <c r="L2070">
        <v>19.5</v>
      </c>
      <c r="M2070">
        <v>48.3</v>
      </c>
      <c r="N2070">
        <v>115</v>
      </c>
      <c r="O2070">
        <v>2026</v>
      </c>
      <c r="P2070">
        <f>EV_DATA[[#This Row],[avg_ev_price_usd]]*EV_DATA[[#This Row],[ev_sales_units]]</f>
        <v>2998544717</v>
      </c>
      <c r="Q2070">
        <f>(EV_DATA[[#This Row],[vehicle_range_km]]/EV_DATA[[#This Row],[battery_capacity_kwh]])</f>
        <v>3.7647058823529411</v>
      </c>
      <c r="R2070">
        <f>(EV_DATA[[#This Row],[avg_ev_price_usd]]/EV_DATA[[#This Row],[vehicle_range_km]])</f>
        <v>142.75260416666666</v>
      </c>
      <c r="S2070">
        <f>(EV_DATA[[#This Row],[charging_stations]]/EV_DATA[[#This Row],[ev_sales_units]])*1000</f>
        <v>2023.4365002467962</v>
      </c>
      <c r="T2070" t="s">
        <v>34</v>
      </c>
    </row>
    <row r="2071" spans="1:20" x14ac:dyDescent="0.3">
      <c r="A2071" t="s">
        <v>2114</v>
      </c>
      <c r="B2071" t="s">
        <v>49</v>
      </c>
      <c r="C2071" t="s">
        <v>23</v>
      </c>
      <c r="D2071" t="s">
        <v>45</v>
      </c>
      <c r="E2071" t="s">
        <v>25</v>
      </c>
      <c r="F2071">
        <v>245183</v>
      </c>
      <c r="G2071">
        <v>49</v>
      </c>
      <c r="H2071">
        <v>533</v>
      </c>
      <c r="I2071">
        <v>1.02</v>
      </c>
      <c r="J2071">
        <v>65706</v>
      </c>
      <c r="K2071">
        <v>69826</v>
      </c>
      <c r="L2071">
        <v>20.399999999999999</v>
      </c>
      <c r="M2071">
        <v>14.6</v>
      </c>
      <c r="N2071">
        <v>273.7</v>
      </c>
      <c r="O2071">
        <v>2026</v>
      </c>
      <c r="P2071">
        <f>EV_DATA[[#This Row],[avg_ev_price_usd]]*EV_DATA[[#This Row],[ev_sales_units]]</f>
        <v>17120148158</v>
      </c>
      <c r="Q2071">
        <f>(EV_DATA[[#This Row],[vehicle_range_km]]/EV_DATA[[#This Row],[battery_capacity_kwh]])</f>
        <v>10.877551020408163</v>
      </c>
      <c r="R2071">
        <f>(EV_DATA[[#This Row],[avg_ev_price_usd]]/EV_DATA[[#This Row],[vehicle_range_km]])</f>
        <v>131.00562851782365</v>
      </c>
      <c r="S2071">
        <f>(EV_DATA[[#This Row],[charging_stations]]/EV_DATA[[#This Row],[ev_sales_units]])*1000</f>
        <v>267.9875847836106</v>
      </c>
      <c r="T2071" t="s">
        <v>20</v>
      </c>
    </row>
    <row r="2072" spans="1:20" x14ac:dyDescent="0.3">
      <c r="A2072" t="s">
        <v>2115</v>
      </c>
      <c r="B2072" t="s">
        <v>22</v>
      </c>
      <c r="C2072" t="s">
        <v>23</v>
      </c>
      <c r="D2072" t="s">
        <v>29</v>
      </c>
      <c r="E2072" t="s">
        <v>33</v>
      </c>
      <c r="F2072">
        <v>405853</v>
      </c>
      <c r="G2072">
        <v>47</v>
      </c>
      <c r="H2072">
        <v>374</v>
      </c>
      <c r="I2072">
        <v>0.59</v>
      </c>
      <c r="J2072">
        <v>12648</v>
      </c>
      <c r="K2072">
        <v>39678</v>
      </c>
      <c r="L2072">
        <v>13.6</v>
      </c>
      <c r="M2072">
        <v>37.4</v>
      </c>
      <c r="N2072">
        <v>249</v>
      </c>
      <c r="O2072">
        <v>2026</v>
      </c>
      <c r="P2072">
        <f>EV_DATA[[#This Row],[avg_ev_price_usd]]*EV_DATA[[#This Row],[ev_sales_units]]</f>
        <v>16103435334</v>
      </c>
      <c r="Q2072">
        <f>(EV_DATA[[#This Row],[vehicle_range_km]]/EV_DATA[[#This Row],[battery_capacity_kwh]])</f>
        <v>7.957446808510638</v>
      </c>
      <c r="R2072">
        <f>(EV_DATA[[#This Row],[avg_ev_price_usd]]/EV_DATA[[#This Row],[vehicle_range_km]])</f>
        <v>106.09090909090909</v>
      </c>
      <c r="S2072">
        <f>(EV_DATA[[#This Row],[charging_stations]]/EV_DATA[[#This Row],[ev_sales_units]])*1000</f>
        <v>31.163992874267286</v>
      </c>
      <c r="T2072" t="s">
        <v>34</v>
      </c>
    </row>
    <row r="2073" spans="1:20" x14ac:dyDescent="0.3">
      <c r="A2073" t="s">
        <v>2116</v>
      </c>
      <c r="B2073" t="s">
        <v>52</v>
      </c>
      <c r="C2073" t="s">
        <v>40</v>
      </c>
      <c r="D2073" t="s">
        <v>47</v>
      </c>
      <c r="E2073" t="s">
        <v>33</v>
      </c>
      <c r="F2073">
        <v>864429</v>
      </c>
      <c r="G2073">
        <v>68</v>
      </c>
      <c r="H2073">
        <v>455</v>
      </c>
      <c r="I2073">
        <v>2.15</v>
      </c>
      <c r="J2073">
        <v>42966</v>
      </c>
      <c r="K2073">
        <v>37349</v>
      </c>
      <c r="L2073">
        <v>20</v>
      </c>
      <c r="M2073">
        <v>63.3</v>
      </c>
      <c r="N2073">
        <v>218</v>
      </c>
      <c r="O2073">
        <v>2026</v>
      </c>
      <c r="P2073">
        <f>EV_DATA[[#This Row],[avg_ev_price_usd]]*EV_DATA[[#This Row],[ev_sales_units]]</f>
        <v>32285558721</v>
      </c>
      <c r="Q2073">
        <f>(EV_DATA[[#This Row],[vehicle_range_km]]/EV_DATA[[#This Row],[battery_capacity_kwh]])</f>
        <v>6.6911764705882355</v>
      </c>
      <c r="R2073">
        <f>(EV_DATA[[#This Row],[avg_ev_price_usd]]/EV_DATA[[#This Row],[vehicle_range_km]])</f>
        <v>82.085714285714289</v>
      </c>
      <c r="S2073">
        <f>(EV_DATA[[#This Row],[charging_stations]]/EV_DATA[[#This Row],[ev_sales_units]])*1000</f>
        <v>49.704487008186909</v>
      </c>
      <c r="T2073" t="s">
        <v>34</v>
      </c>
    </row>
    <row r="2074" spans="1:20" x14ac:dyDescent="0.3">
      <c r="A2074" t="s">
        <v>2117</v>
      </c>
      <c r="B2074" t="s">
        <v>27</v>
      </c>
      <c r="C2074" t="s">
        <v>28</v>
      </c>
      <c r="D2074" t="s">
        <v>24</v>
      </c>
      <c r="E2074" t="s">
        <v>25</v>
      </c>
      <c r="F2074">
        <v>313983</v>
      </c>
      <c r="G2074">
        <v>117</v>
      </c>
      <c r="H2074">
        <v>261</v>
      </c>
      <c r="I2074">
        <v>1.62</v>
      </c>
      <c r="J2074">
        <v>107327</v>
      </c>
      <c r="K2074">
        <v>80852</v>
      </c>
      <c r="L2074">
        <v>21.7</v>
      </c>
      <c r="M2074">
        <v>53.3</v>
      </c>
      <c r="N2074">
        <v>293.5</v>
      </c>
      <c r="O2074">
        <v>2026</v>
      </c>
      <c r="P2074">
        <f>EV_DATA[[#This Row],[avg_ev_price_usd]]*EV_DATA[[#This Row],[ev_sales_units]]</f>
        <v>25386153516</v>
      </c>
      <c r="Q2074">
        <f>(EV_DATA[[#This Row],[vehicle_range_km]]/EV_DATA[[#This Row],[battery_capacity_kwh]])</f>
        <v>2.2307692307692308</v>
      </c>
      <c r="R2074">
        <f>(EV_DATA[[#This Row],[avg_ev_price_usd]]/EV_DATA[[#This Row],[vehicle_range_km]])</f>
        <v>309.77777777777777</v>
      </c>
      <c r="S2074">
        <f>(EV_DATA[[#This Row],[charging_stations]]/EV_DATA[[#This Row],[ev_sales_units]])*1000</f>
        <v>341.82423889191455</v>
      </c>
      <c r="T2074" t="s">
        <v>34</v>
      </c>
    </row>
    <row r="2075" spans="1:20" x14ac:dyDescent="0.3">
      <c r="A2075" t="s">
        <v>2118</v>
      </c>
      <c r="B2075" t="s">
        <v>42</v>
      </c>
      <c r="C2075" t="s">
        <v>17</v>
      </c>
      <c r="D2075" t="s">
        <v>72</v>
      </c>
      <c r="E2075" t="s">
        <v>19</v>
      </c>
      <c r="F2075">
        <v>784885</v>
      </c>
      <c r="G2075">
        <v>92</v>
      </c>
      <c r="H2075">
        <v>327</v>
      </c>
      <c r="I2075">
        <v>2.65</v>
      </c>
      <c r="J2075">
        <v>13356</v>
      </c>
      <c r="K2075">
        <v>54774</v>
      </c>
      <c r="L2075">
        <v>20.3</v>
      </c>
      <c r="M2075">
        <v>52.1</v>
      </c>
      <c r="N2075">
        <v>83.2</v>
      </c>
      <c r="O2075">
        <v>2026</v>
      </c>
      <c r="P2075">
        <f>EV_DATA[[#This Row],[avg_ev_price_usd]]*EV_DATA[[#This Row],[ev_sales_units]]</f>
        <v>42991290990</v>
      </c>
      <c r="Q2075">
        <f>(EV_DATA[[#This Row],[vehicle_range_km]]/EV_DATA[[#This Row],[battery_capacity_kwh]])</f>
        <v>3.5543478260869565</v>
      </c>
      <c r="R2075">
        <f>(EV_DATA[[#This Row],[avg_ev_price_usd]]/EV_DATA[[#This Row],[vehicle_range_km]])</f>
        <v>167.50458715596329</v>
      </c>
      <c r="S2075">
        <f>(EV_DATA[[#This Row],[charging_stations]]/EV_DATA[[#This Row],[ev_sales_units]])*1000</f>
        <v>17.016505602731609</v>
      </c>
      <c r="T2075" t="s">
        <v>20</v>
      </c>
    </row>
    <row r="2076" spans="1:20" x14ac:dyDescent="0.3">
      <c r="A2076" t="s">
        <v>2119</v>
      </c>
      <c r="B2076" t="s">
        <v>66</v>
      </c>
      <c r="C2076" t="s">
        <v>17</v>
      </c>
      <c r="D2076" t="s">
        <v>24</v>
      </c>
      <c r="E2076" t="s">
        <v>37</v>
      </c>
      <c r="F2076">
        <v>503304</v>
      </c>
      <c r="G2076">
        <v>44</v>
      </c>
      <c r="H2076">
        <v>474</v>
      </c>
      <c r="I2076">
        <v>2.09</v>
      </c>
      <c r="J2076">
        <v>66615</v>
      </c>
      <c r="K2076">
        <v>27858</v>
      </c>
      <c r="L2076">
        <v>16</v>
      </c>
      <c r="M2076">
        <v>49.9</v>
      </c>
      <c r="N2076">
        <v>202.5</v>
      </c>
      <c r="O2076">
        <v>2026</v>
      </c>
      <c r="P2076">
        <f>EV_DATA[[#This Row],[avg_ev_price_usd]]*EV_DATA[[#This Row],[ev_sales_units]]</f>
        <v>14021042832</v>
      </c>
      <c r="Q2076">
        <f>(EV_DATA[[#This Row],[vehicle_range_km]]/EV_DATA[[#This Row],[battery_capacity_kwh]])</f>
        <v>10.772727272727273</v>
      </c>
      <c r="R2076">
        <f>(EV_DATA[[#This Row],[avg_ev_price_usd]]/EV_DATA[[#This Row],[vehicle_range_km]])</f>
        <v>58.77215189873418</v>
      </c>
      <c r="S2076">
        <f>(EV_DATA[[#This Row],[charging_stations]]/EV_DATA[[#This Row],[ev_sales_units]])*1000</f>
        <v>132.35539554623051</v>
      </c>
      <c r="T2076" t="s">
        <v>20</v>
      </c>
    </row>
    <row r="2077" spans="1:20" x14ac:dyDescent="0.3">
      <c r="A2077" t="s">
        <v>2120</v>
      </c>
      <c r="B2077" t="s">
        <v>22</v>
      </c>
      <c r="C2077" t="s">
        <v>23</v>
      </c>
      <c r="D2077" t="s">
        <v>31</v>
      </c>
      <c r="E2077" t="s">
        <v>33</v>
      </c>
      <c r="F2077">
        <v>504133</v>
      </c>
      <c r="G2077">
        <v>61</v>
      </c>
      <c r="H2077">
        <v>561</v>
      </c>
      <c r="I2077">
        <v>1.61</v>
      </c>
      <c r="J2077">
        <v>138441</v>
      </c>
      <c r="K2077">
        <v>45000</v>
      </c>
      <c r="L2077">
        <v>17.7</v>
      </c>
      <c r="M2077">
        <v>36.6</v>
      </c>
      <c r="N2077">
        <v>267.3</v>
      </c>
      <c r="O2077">
        <v>2026</v>
      </c>
      <c r="P2077">
        <f>EV_DATA[[#This Row],[avg_ev_price_usd]]*EV_DATA[[#This Row],[ev_sales_units]]</f>
        <v>22685985000</v>
      </c>
      <c r="Q2077">
        <f>(EV_DATA[[#This Row],[vehicle_range_km]]/EV_DATA[[#This Row],[battery_capacity_kwh]])</f>
        <v>9.1967213114754092</v>
      </c>
      <c r="R2077">
        <f>(EV_DATA[[#This Row],[avg_ev_price_usd]]/EV_DATA[[#This Row],[vehicle_range_km]])</f>
        <v>80.213903743315512</v>
      </c>
      <c r="S2077">
        <f>(EV_DATA[[#This Row],[charging_stations]]/EV_DATA[[#This Row],[ev_sales_units]])*1000</f>
        <v>274.61205673899548</v>
      </c>
      <c r="T2077" t="s">
        <v>34</v>
      </c>
    </row>
    <row r="2078" spans="1:20" x14ac:dyDescent="0.3">
      <c r="A2078" t="s">
        <v>2121</v>
      </c>
      <c r="B2078" t="s">
        <v>16</v>
      </c>
      <c r="C2078" t="s">
        <v>17</v>
      </c>
      <c r="D2078" t="s">
        <v>47</v>
      </c>
      <c r="E2078" t="s">
        <v>25</v>
      </c>
      <c r="F2078">
        <v>161014</v>
      </c>
      <c r="G2078">
        <v>68</v>
      </c>
      <c r="H2078">
        <v>346</v>
      </c>
      <c r="I2078">
        <v>2.95</v>
      </c>
      <c r="J2078">
        <v>124826</v>
      </c>
      <c r="K2078">
        <v>41391</v>
      </c>
      <c r="L2078">
        <v>23.8</v>
      </c>
      <c r="M2078">
        <v>63.6</v>
      </c>
      <c r="N2078">
        <v>92.6</v>
      </c>
      <c r="O2078">
        <v>2026</v>
      </c>
      <c r="P2078">
        <f>EV_DATA[[#This Row],[avg_ev_price_usd]]*EV_DATA[[#This Row],[ev_sales_units]]</f>
        <v>6664530474</v>
      </c>
      <c r="Q2078">
        <f>(EV_DATA[[#This Row],[vehicle_range_km]]/EV_DATA[[#This Row],[battery_capacity_kwh]])</f>
        <v>5.0882352941176467</v>
      </c>
      <c r="R2078">
        <f>(EV_DATA[[#This Row],[avg_ev_price_usd]]/EV_DATA[[#This Row],[vehicle_range_km]])</f>
        <v>119.6271676300578</v>
      </c>
      <c r="S2078">
        <f>(EV_DATA[[#This Row],[charging_stations]]/EV_DATA[[#This Row],[ev_sales_units]])*1000</f>
        <v>775.24935719875293</v>
      </c>
      <c r="T2078" t="s">
        <v>34</v>
      </c>
    </row>
    <row r="2079" spans="1:20" x14ac:dyDescent="0.3">
      <c r="A2079" t="s">
        <v>2122</v>
      </c>
      <c r="B2079" t="s">
        <v>39</v>
      </c>
      <c r="C2079" t="s">
        <v>40</v>
      </c>
      <c r="D2079" t="s">
        <v>45</v>
      </c>
      <c r="E2079" t="s">
        <v>19</v>
      </c>
      <c r="F2079">
        <v>667079</v>
      </c>
      <c r="G2079">
        <v>77</v>
      </c>
      <c r="H2079">
        <v>322</v>
      </c>
      <c r="I2079">
        <v>2.91</v>
      </c>
      <c r="J2079">
        <v>74114</v>
      </c>
      <c r="K2079">
        <v>60323</v>
      </c>
      <c r="L2079">
        <v>16.8</v>
      </c>
      <c r="M2079">
        <v>53.7</v>
      </c>
      <c r="N2079">
        <v>271.3</v>
      </c>
      <c r="O2079">
        <v>2026</v>
      </c>
      <c r="P2079">
        <f>EV_DATA[[#This Row],[avg_ev_price_usd]]*EV_DATA[[#This Row],[ev_sales_units]]</f>
        <v>40240206517</v>
      </c>
      <c r="Q2079">
        <f>(EV_DATA[[#This Row],[vehicle_range_km]]/EV_DATA[[#This Row],[battery_capacity_kwh]])</f>
        <v>4.1818181818181817</v>
      </c>
      <c r="R2079">
        <f>(EV_DATA[[#This Row],[avg_ev_price_usd]]/EV_DATA[[#This Row],[vehicle_range_km]])</f>
        <v>187.3385093167702</v>
      </c>
      <c r="S2079">
        <f>(EV_DATA[[#This Row],[charging_stations]]/EV_DATA[[#This Row],[ev_sales_units]])*1000</f>
        <v>111.10228323781742</v>
      </c>
      <c r="T2079" t="s">
        <v>34</v>
      </c>
    </row>
    <row r="2080" spans="1:20" x14ac:dyDescent="0.3">
      <c r="A2080" t="s">
        <v>2123</v>
      </c>
      <c r="B2080" t="s">
        <v>61</v>
      </c>
      <c r="C2080" t="s">
        <v>40</v>
      </c>
      <c r="D2080" t="s">
        <v>43</v>
      </c>
      <c r="E2080" t="s">
        <v>33</v>
      </c>
      <c r="F2080">
        <v>801721</v>
      </c>
      <c r="G2080">
        <v>107</v>
      </c>
      <c r="H2080">
        <v>329</v>
      </c>
      <c r="I2080">
        <v>0.72</v>
      </c>
      <c r="J2080">
        <v>102139</v>
      </c>
      <c r="K2080">
        <v>71341</v>
      </c>
      <c r="L2080">
        <v>23.9</v>
      </c>
      <c r="M2080">
        <v>28.9</v>
      </c>
      <c r="N2080">
        <v>33.6</v>
      </c>
      <c r="O2080">
        <v>2026</v>
      </c>
      <c r="P2080">
        <f>EV_DATA[[#This Row],[avg_ev_price_usd]]*EV_DATA[[#This Row],[ev_sales_units]]</f>
        <v>57195577861</v>
      </c>
      <c r="Q2080">
        <f>(EV_DATA[[#This Row],[vehicle_range_km]]/EV_DATA[[#This Row],[battery_capacity_kwh]])</f>
        <v>3.0747663551401869</v>
      </c>
      <c r="R2080">
        <f>(EV_DATA[[#This Row],[avg_ev_price_usd]]/EV_DATA[[#This Row],[vehicle_range_km]])</f>
        <v>216.84194528875381</v>
      </c>
      <c r="S2080">
        <f>(EV_DATA[[#This Row],[charging_stations]]/EV_DATA[[#This Row],[ev_sales_units]])*1000</f>
        <v>127.39968143531227</v>
      </c>
      <c r="T2080" t="s">
        <v>34</v>
      </c>
    </row>
    <row r="2081" spans="1:20" x14ac:dyDescent="0.3">
      <c r="A2081" t="s">
        <v>2124</v>
      </c>
      <c r="B2081" t="s">
        <v>42</v>
      </c>
      <c r="C2081" t="s">
        <v>17</v>
      </c>
      <c r="D2081" t="s">
        <v>47</v>
      </c>
      <c r="E2081" t="s">
        <v>33</v>
      </c>
      <c r="F2081">
        <v>554943</v>
      </c>
      <c r="G2081">
        <v>43</v>
      </c>
      <c r="H2081">
        <v>607</v>
      </c>
      <c r="I2081">
        <v>0.94</v>
      </c>
      <c r="J2081">
        <v>56158</v>
      </c>
      <c r="K2081">
        <v>81957</v>
      </c>
      <c r="L2081">
        <v>24.3</v>
      </c>
      <c r="M2081">
        <v>58.4</v>
      </c>
      <c r="N2081">
        <v>136.80000000000001</v>
      </c>
      <c r="O2081">
        <v>2026</v>
      </c>
      <c r="P2081">
        <f>EV_DATA[[#This Row],[avg_ev_price_usd]]*EV_DATA[[#This Row],[ev_sales_units]]</f>
        <v>45481463451</v>
      </c>
      <c r="Q2081">
        <f>(EV_DATA[[#This Row],[vehicle_range_km]]/EV_DATA[[#This Row],[battery_capacity_kwh]])</f>
        <v>14.116279069767442</v>
      </c>
      <c r="R2081">
        <f>(EV_DATA[[#This Row],[avg_ev_price_usd]]/EV_DATA[[#This Row],[vehicle_range_km]])</f>
        <v>135.01976935749587</v>
      </c>
      <c r="S2081">
        <f>(EV_DATA[[#This Row],[charging_stations]]/EV_DATA[[#This Row],[ev_sales_units]])*1000</f>
        <v>101.19597868609929</v>
      </c>
      <c r="T2081" t="s">
        <v>34</v>
      </c>
    </row>
    <row r="2082" spans="1:20" x14ac:dyDescent="0.3">
      <c r="A2082" t="s">
        <v>2125</v>
      </c>
      <c r="B2082" t="s">
        <v>42</v>
      </c>
      <c r="C2082" t="s">
        <v>17</v>
      </c>
      <c r="D2082" t="s">
        <v>18</v>
      </c>
      <c r="E2082" t="s">
        <v>37</v>
      </c>
      <c r="F2082">
        <v>589375</v>
      </c>
      <c r="G2082">
        <v>94</v>
      </c>
      <c r="H2082">
        <v>333</v>
      </c>
      <c r="I2082">
        <v>1.53</v>
      </c>
      <c r="J2082">
        <v>5494</v>
      </c>
      <c r="K2082">
        <v>45024</v>
      </c>
      <c r="L2082">
        <v>14.9</v>
      </c>
      <c r="M2082">
        <v>56.4</v>
      </c>
      <c r="N2082">
        <v>31.8</v>
      </c>
      <c r="O2082">
        <v>2026</v>
      </c>
      <c r="P2082">
        <f>EV_DATA[[#This Row],[avg_ev_price_usd]]*EV_DATA[[#This Row],[ev_sales_units]]</f>
        <v>26536020000</v>
      </c>
      <c r="Q2082">
        <f>(EV_DATA[[#This Row],[vehicle_range_km]]/EV_DATA[[#This Row],[battery_capacity_kwh]])</f>
        <v>3.5425531914893615</v>
      </c>
      <c r="R2082">
        <f>(EV_DATA[[#This Row],[avg_ev_price_usd]]/EV_DATA[[#This Row],[vehicle_range_km]])</f>
        <v>135.2072072072072</v>
      </c>
      <c r="S2082">
        <f>(EV_DATA[[#This Row],[charging_stations]]/EV_DATA[[#This Row],[ev_sales_units]])*1000</f>
        <v>9.3217391304347821</v>
      </c>
      <c r="T2082" t="s">
        <v>20</v>
      </c>
    </row>
    <row r="2083" spans="1:20" x14ac:dyDescent="0.3">
      <c r="A2083" t="s">
        <v>2126</v>
      </c>
      <c r="B2083" t="s">
        <v>52</v>
      </c>
      <c r="C2083" t="s">
        <v>40</v>
      </c>
      <c r="D2083" t="s">
        <v>18</v>
      </c>
      <c r="E2083" t="s">
        <v>37</v>
      </c>
      <c r="F2083">
        <v>852636</v>
      </c>
      <c r="G2083">
        <v>104</v>
      </c>
      <c r="H2083">
        <v>573</v>
      </c>
      <c r="I2083">
        <v>1.74</v>
      </c>
      <c r="J2083">
        <v>115379</v>
      </c>
      <c r="K2083">
        <v>48659</v>
      </c>
      <c r="L2083">
        <v>25</v>
      </c>
      <c r="M2083">
        <v>45</v>
      </c>
      <c r="N2083">
        <v>179.7</v>
      </c>
      <c r="O2083">
        <v>2026</v>
      </c>
      <c r="P2083">
        <f>EV_DATA[[#This Row],[avg_ev_price_usd]]*EV_DATA[[#This Row],[ev_sales_units]]</f>
        <v>41488415124</v>
      </c>
      <c r="Q2083">
        <f>(EV_DATA[[#This Row],[vehicle_range_km]]/EV_DATA[[#This Row],[battery_capacity_kwh]])</f>
        <v>5.509615384615385</v>
      </c>
      <c r="R2083">
        <f>(EV_DATA[[#This Row],[avg_ev_price_usd]]/EV_DATA[[#This Row],[vehicle_range_km]])</f>
        <v>84.919720767888307</v>
      </c>
      <c r="S2083">
        <f>(EV_DATA[[#This Row],[charging_stations]]/EV_DATA[[#This Row],[ev_sales_units]])*1000</f>
        <v>135.3203477216538</v>
      </c>
      <c r="T2083" t="s">
        <v>34</v>
      </c>
    </row>
    <row r="2084" spans="1:20" x14ac:dyDescent="0.3">
      <c r="A2084" t="s">
        <v>2127</v>
      </c>
      <c r="B2084" t="s">
        <v>39</v>
      </c>
      <c r="C2084" t="s">
        <v>40</v>
      </c>
      <c r="D2084" t="s">
        <v>36</v>
      </c>
      <c r="E2084" t="s">
        <v>37</v>
      </c>
      <c r="F2084">
        <v>791219</v>
      </c>
      <c r="G2084">
        <v>94</v>
      </c>
      <c r="H2084">
        <v>588</v>
      </c>
      <c r="I2084">
        <v>2.1800000000000002</v>
      </c>
      <c r="J2084">
        <v>35286</v>
      </c>
      <c r="K2084">
        <v>57337</v>
      </c>
      <c r="L2084">
        <v>20.2</v>
      </c>
      <c r="M2084">
        <v>56.2</v>
      </c>
      <c r="N2084">
        <v>210.7</v>
      </c>
      <c r="O2084">
        <v>2026</v>
      </c>
      <c r="P2084">
        <f>EV_DATA[[#This Row],[avg_ev_price_usd]]*EV_DATA[[#This Row],[ev_sales_units]]</f>
        <v>45366123803</v>
      </c>
      <c r="Q2084">
        <f>(EV_DATA[[#This Row],[vehicle_range_km]]/EV_DATA[[#This Row],[battery_capacity_kwh]])</f>
        <v>6.2553191489361701</v>
      </c>
      <c r="R2084">
        <f>(EV_DATA[[#This Row],[avg_ev_price_usd]]/EV_DATA[[#This Row],[vehicle_range_km]])</f>
        <v>97.511904761904759</v>
      </c>
      <c r="S2084">
        <f>(EV_DATA[[#This Row],[charging_stations]]/EV_DATA[[#This Row],[ev_sales_units]])*1000</f>
        <v>44.597007908050742</v>
      </c>
      <c r="T2084" t="s">
        <v>20</v>
      </c>
    </row>
    <row r="2085" spans="1:20" x14ac:dyDescent="0.3">
      <c r="A2085" t="s">
        <v>2128</v>
      </c>
      <c r="B2085" t="s">
        <v>42</v>
      </c>
      <c r="C2085" t="s">
        <v>17</v>
      </c>
      <c r="D2085" t="s">
        <v>72</v>
      </c>
      <c r="E2085" t="s">
        <v>37</v>
      </c>
      <c r="F2085">
        <v>188984</v>
      </c>
      <c r="G2085">
        <v>94</v>
      </c>
      <c r="H2085">
        <v>281</v>
      </c>
      <c r="I2085">
        <v>1.21</v>
      </c>
      <c r="J2085">
        <v>157927</v>
      </c>
      <c r="K2085">
        <v>32833</v>
      </c>
      <c r="L2085">
        <v>21.3</v>
      </c>
      <c r="M2085">
        <v>63</v>
      </c>
      <c r="N2085">
        <v>133.9</v>
      </c>
      <c r="O2085">
        <v>2026</v>
      </c>
      <c r="P2085">
        <f>EV_DATA[[#This Row],[avg_ev_price_usd]]*EV_DATA[[#This Row],[ev_sales_units]]</f>
        <v>6204911672</v>
      </c>
      <c r="Q2085">
        <f>(EV_DATA[[#This Row],[vehicle_range_km]]/EV_DATA[[#This Row],[battery_capacity_kwh]])</f>
        <v>2.9893617021276597</v>
      </c>
      <c r="R2085">
        <f>(EV_DATA[[#This Row],[avg_ev_price_usd]]/EV_DATA[[#This Row],[vehicle_range_km]])</f>
        <v>116.84341637010677</v>
      </c>
      <c r="S2085">
        <f>(EV_DATA[[#This Row],[charging_stations]]/EV_DATA[[#This Row],[ev_sales_units]])*1000</f>
        <v>835.66333657875805</v>
      </c>
      <c r="T2085" t="s">
        <v>34</v>
      </c>
    </row>
    <row r="2086" spans="1:20" x14ac:dyDescent="0.3">
      <c r="A2086" t="s">
        <v>2129</v>
      </c>
      <c r="B2086" t="s">
        <v>42</v>
      </c>
      <c r="C2086" t="s">
        <v>17</v>
      </c>
      <c r="D2086" t="s">
        <v>31</v>
      </c>
      <c r="E2086" t="s">
        <v>33</v>
      </c>
      <c r="F2086">
        <v>615300</v>
      </c>
      <c r="G2086">
        <v>99</v>
      </c>
      <c r="H2086">
        <v>409</v>
      </c>
      <c r="I2086">
        <v>1.91</v>
      </c>
      <c r="J2086">
        <v>86701</v>
      </c>
      <c r="K2086">
        <v>57661</v>
      </c>
      <c r="L2086">
        <v>14.5</v>
      </c>
      <c r="M2086">
        <v>43.9</v>
      </c>
      <c r="N2086">
        <v>269.60000000000002</v>
      </c>
      <c r="O2086">
        <v>2026</v>
      </c>
      <c r="P2086">
        <f>EV_DATA[[#This Row],[avg_ev_price_usd]]*EV_DATA[[#This Row],[ev_sales_units]]</f>
        <v>35478813300</v>
      </c>
      <c r="Q2086">
        <f>(EV_DATA[[#This Row],[vehicle_range_km]]/EV_DATA[[#This Row],[battery_capacity_kwh]])</f>
        <v>4.1313131313131315</v>
      </c>
      <c r="R2086">
        <f>(EV_DATA[[#This Row],[avg_ev_price_usd]]/EV_DATA[[#This Row],[vehicle_range_km]])</f>
        <v>140.98044009779952</v>
      </c>
      <c r="S2086">
        <f>(EV_DATA[[#This Row],[charging_stations]]/EV_DATA[[#This Row],[ev_sales_units]])*1000</f>
        <v>140.90849991873884</v>
      </c>
      <c r="T2086" t="s">
        <v>34</v>
      </c>
    </row>
    <row r="2087" spans="1:20" x14ac:dyDescent="0.3">
      <c r="A2087" t="s">
        <v>2130</v>
      </c>
      <c r="B2087" t="s">
        <v>66</v>
      </c>
      <c r="C2087" t="s">
        <v>17</v>
      </c>
      <c r="D2087" t="s">
        <v>24</v>
      </c>
      <c r="E2087" t="s">
        <v>33</v>
      </c>
      <c r="F2087">
        <v>240120</v>
      </c>
      <c r="G2087">
        <v>52</v>
      </c>
      <c r="H2087">
        <v>533</v>
      </c>
      <c r="I2087">
        <v>0.82</v>
      </c>
      <c r="J2087">
        <v>113363</v>
      </c>
      <c r="K2087">
        <v>47532</v>
      </c>
      <c r="L2087">
        <v>14</v>
      </c>
      <c r="M2087">
        <v>38.200000000000003</v>
      </c>
      <c r="N2087">
        <v>186.4</v>
      </c>
      <c r="O2087">
        <v>2026</v>
      </c>
      <c r="P2087">
        <f>EV_DATA[[#This Row],[avg_ev_price_usd]]*EV_DATA[[#This Row],[ev_sales_units]]</f>
        <v>11413383840</v>
      </c>
      <c r="Q2087">
        <f>(EV_DATA[[#This Row],[vehicle_range_km]]/EV_DATA[[#This Row],[battery_capacity_kwh]])</f>
        <v>10.25</v>
      </c>
      <c r="R2087">
        <f>(EV_DATA[[#This Row],[avg_ev_price_usd]]/EV_DATA[[#This Row],[vehicle_range_km]])</f>
        <v>89.178236397748591</v>
      </c>
      <c r="S2087">
        <f>(EV_DATA[[#This Row],[charging_stations]]/EV_DATA[[#This Row],[ev_sales_units]])*1000</f>
        <v>472.10977844411127</v>
      </c>
      <c r="T2087" t="s">
        <v>20</v>
      </c>
    </row>
    <row r="2088" spans="1:20" x14ac:dyDescent="0.3">
      <c r="A2088" t="s">
        <v>2131</v>
      </c>
      <c r="B2088" t="s">
        <v>49</v>
      </c>
      <c r="C2088" t="s">
        <v>23</v>
      </c>
      <c r="D2088" t="s">
        <v>18</v>
      </c>
      <c r="E2088" t="s">
        <v>25</v>
      </c>
      <c r="F2088">
        <v>515297</v>
      </c>
      <c r="G2088">
        <v>49</v>
      </c>
      <c r="H2088">
        <v>256</v>
      </c>
      <c r="I2088">
        <v>1.63</v>
      </c>
      <c r="J2088">
        <v>162441</v>
      </c>
      <c r="K2088">
        <v>41749</v>
      </c>
      <c r="L2088">
        <v>21.8</v>
      </c>
      <c r="M2088">
        <v>56.5</v>
      </c>
      <c r="N2088">
        <v>153.6</v>
      </c>
      <c r="O2088">
        <v>2026</v>
      </c>
      <c r="P2088">
        <f>EV_DATA[[#This Row],[avg_ev_price_usd]]*EV_DATA[[#This Row],[ev_sales_units]]</f>
        <v>21513134453</v>
      </c>
      <c r="Q2088">
        <f>(EV_DATA[[#This Row],[vehicle_range_km]]/EV_DATA[[#This Row],[battery_capacity_kwh]])</f>
        <v>5.2244897959183669</v>
      </c>
      <c r="R2088">
        <f>(EV_DATA[[#This Row],[avg_ev_price_usd]]/EV_DATA[[#This Row],[vehicle_range_km]])</f>
        <v>163.08203125</v>
      </c>
      <c r="S2088">
        <f>(EV_DATA[[#This Row],[charging_stations]]/EV_DATA[[#This Row],[ev_sales_units]])*1000</f>
        <v>315.2376202461881</v>
      </c>
      <c r="T2088" t="s">
        <v>20</v>
      </c>
    </row>
    <row r="2089" spans="1:20" x14ac:dyDescent="0.3">
      <c r="A2089" t="s">
        <v>2132</v>
      </c>
      <c r="B2089" t="s">
        <v>42</v>
      </c>
      <c r="C2089" t="s">
        <v>17</v>
      </c>
      <c r="D2089" t="s">
        <v>47</v>
      </c>
      <c r="E2089" t="s">
        <v>33</v>
      </c>
      <c r="F2089">
        <v>280226</v>
      </c>
      <c r="G2089">
        <v>84</v>
      </c>
      <c r="H2089">
        <v>588</v>
      </c>
      <c r="I2089">
        <v>2.0099999999999998</v>
      </c>
      <c r="J2089">
        <v>184510</v>
      </c>
      <c r="K2089">
        <v>76363</v>
      </c>
      <c r="L2089">
        <v>19.100000000000001</v>
      </c>
      <c r="M2089">
        <v>58.4</v>
      </c>
      <c r="N2089">
        <v>118.4</v>
      </c>
      <c r="O2089">
        <v>2026</v>
      </c>
      <c r="P2089">
        <f>EV_DATA[[#This Row],[avg_ev_price_usd]]*EV_DATA[[#This Row],[ev_sales_units]]</f>
        <v>21398898038</v>
      </c>
      <c r="Q2089">
        <f>(EV_DATA[[#This Row],[vehicle_range_km]]/EV_DATA[[#This Row],[battery_capacity_kwh]])</f>
        <v>7</v>
      </c>
      <c r="R2089">
        <f>(EV_DATA[[#This Row],[avg_ev_price_usd]]/EV_DATA[[#This Row],[vehicle_range_km]])</f>
        <v>129.86904761904762</v>
      </c>
      <c r="S2089">
        <f>(EV_DATA[[#This Row],[charging_stations]]/EV_DATA[[#This Row],[ev_sales_units]])*1000</f>
        <v>658.43283635351463</v>
      </c>
      <c r="T2089" t="s">
        <v>34</v>
      </c>
    </row>
    <row r="2090" spans="1:20" x14ac:dyDescent="0.3">
      <c r="A2090" t="s">
        <v>2133</v>
      </c>
      <c r="B2090" t="s">
        <v>22</v>
      </c>
      <c r="C2090" t="s">
        <v>23</v>
      </c>
      <c r="D2090" t="s">
        <v>58</v>
      </c>
      <c r="E2090" t="s">
        <v>33</v>
      </c>
      <c r="F2090">
        <v>123643</v>
      </c>
      <c r="G2090">
        <v>46</v>
      </c>
      <c r="H2090">
        <v>490</v>
      </c>
      <c r="I2090">
        <v>2.11</v>
      </c>
      <c r="J2090">
        <v>7168</v>
      </c>
      <c r="K2090">
        <v>39065</v>
      </c>
      <c r="L2090">
        <v>18.7</v>
      </c>
      <c r="M2090">
        <v>8.3000000000000007</v>
      </c>
      <c r="N2090">
        <v>19.600000000000001</v>
      </c>
      <c r="O2090">
        <v>2026</v>
      </c>
      <c r="P2090">
        <f>EV_DATA[[#This Row],[avg_ev_price_usd]]*EV_DATA[[#This Row],[ev_sales_units]]</f>
        <v>4830113795</v>
      </c>
      <c r="Q2090">
        <f>(EV_DATA[[#This Row],[vehicle_range_km]]/EV_DATA[[#This Row],[battery_capacity_kwh]])</f>
        <v>10.652173913043478</v>
      </c>
      <c r="R2090">
        <f>(EV_DATA[[#This Row],[avg_ev_price_usd]]/EV_DATA[[#This Row],[vehicle_range_km]])</f>
        <v>79.724489795918373</v>
      </c>
      <c r="S2090">
        <f>(EV_DATA[[#This Row],[charging_stations]]/EV_DATA[[#This Row],[ev_sales_units]])*1000</f>
        <v>57.973358782947685</v>
      </c>
      <c r="T2090" t="s">
        <v>20</v>
      </c>
    </row>
    <row r="2091" spans="1:20" x14ac:dyDescent="0.3">
      <c r="A2091" t="s">
        <v>2134</v>
      </c>
      <c r="B2091" t="s">
        <v>16</v>
      </c>
      <c r="C2091" t="s">
        <v>17</v>
      </c>
      <c r="D2091" t="s">
        <v>24</v>
      </c>
      <c r="E2091" t="s">
        <v>25</v>
      </c>
      <c r="F2091">
        <v>129387</v>
      </c>
      <c r="G2091">
        <v>118</v>
      </c>
      <c r="H2091">
        <v>288</v>
      </c>
      <c r="I2091">
        <v>1.86</v>
      </c>
      <c r="J2091">
        <v>152824</v>
      </c>
      <c r="K2091">
        <v>25798</v>
      </c>
      <c r="L2091">
        <v>22.7</v>
      </c>
      <c r="M2091">
        <v>61.6</v>
      </c>
      <c r="N2091">
        <v>291.8</v>
      </c>
      <c r="O2091">
        <v>2026</v>
      </c>
      <c r="P2091">
        <f>EV_DATA[[#This Row],[avg_ev_price_usd]]*EV_DATA[[#This Row],[ev_sales_units]]</f>
        <v>3337925826</v>
      </c>
      <c r="Q2091">
        <f>(EV_DATA[[#This Row],[vehicle_range_km]]/EV_DATA[[#This Row],[battery_capacity_kwh]])</f>
        <v>2.4406779661016951</v>
      </c>
      <c r="R2091">
        <f>(EV_DATA[[#This Row],[avg_ev_price_usd]]/EV_DATA[[#This Row],[vehicle_range_km]])</f>
        <v>89.576388888888886</v>
      </c>
      <c r="S2091">
        <f>(EV_DATA[[#This Row],[charging_stations]]/EV_DATA[[#This Row],[ev_sales_units]])*1000</f>
        <v>1181.1387542797961</v>
      </c>
      <c r="T2091" t="s">
        <v>34</v>
      </c>
    </row>
    <row r="2092" spans="1:20" x14ac:dyDescent="0.3">
      <c r="A2092" t="s">
        <v>2135</v>
      </c>
      <c r="B2092" t="s">
        <v>42</v>
      </c>
      <c r="C2092" t="s">
        <v>17</v>
      </c>
      <c r="D2092" t="s">
        <v>31</v>
      </c>
      <c r="E2092" t="s">
        <v>19</v>
      </c>
      <c r="F2092">
        <v>477490</v>
      </c>
      <c r="G2092">
        <v>78</v>
      </c>
      <c r="H2092">
        <v>466</v>
      </c>
      <c r="I2092">
        <v>0.55000000000000004</v>
      </c>
      <c r="J2092">
        <v>191841</v>
      </c>
      <c r="K2092">
        <v>64793</v>
      </c>
      <c r="L2092">
        <v>18.899999999999999</v>
      </c>
      <c r="M2092">
        <v>36.4</v>
      </c>
      <c r="N2092">
        <v>21.5</v>
      </c>
      <c r="O2092">
        <v>2026</v>
      </c>
      <c r="P2092">
        <f>EV_DATA[[#This Row],[avg_ev_price_usd]]*EV_DATA[[#This Row],[ev_sales_units]]</f>
        <v>30938009570</v>
      </c>
      <c r="Q2092">
        <f>(EV_DATA[[#This Row],[vehicle_range_km]]/EV_DATA[[#This Row],[battery_capacity_kwh]])</f>
        <v>5.9743589743589745</v>
      </c>
      <c r="R2092">
        <f>(EV_DATA[[#This Row],[avg_ev_price_usd]]/EV_DATA[[#This Row],[vehicle_range_km]])</f>
        <v>139.04077253218884</v>
      </c>
      <c r="S2092">
        <f>(EV_DATA[[#This Row],[charging_stations]]/EV_DATA[[#This Row],[ev_sales_units]])*1000</f>
        <v>401.76967056901714</v>
      </c>
      <c r="T2092" t="s">
        <v>34</v>
      </c>
    </row>
    <row r="2093" spans="1:20" x14ac:dyDescent="0.3">
      <c r="A2093" t="s">
        <v>2136</v>
      </c>
      <c r="B2093" t="s">
        <v>27</v>
      </c>
      <c r="C2093" t="s">
        <v>28</v>
      </c>
      <c r="D2093" t="s">
        <v>72</v>
      </c>
      <c r="E2093" t="s">
        <v>19</v>
      </c>
      <c r="F2093">
        <v>721712</v>
      </c>
      <c r="G2093">
        <v>120</v>
      </c>
      <c r="H2093">
        <v>308</v>
      </c>
      <c r="I2093">
        <v>0.88</v>
      </c>
      <c r="J2093">
        <v>56494</v>
      </c>
      <c r="K2093">
        <v>77080</v>
      </c>
      <c r="L2093">
        <v>23</v>
      </c>
      <c r="M2093">
        <v>30.3</v>
      </c>
      <c r="N2093">
        <v>11.2</v>
      </c>
      <c r="O2093">
        <v>2026</v>
      </c>
      <c r="P2093">
        <f>EV_DATA[[#This Row],[avg_ev_price_usd]]*EV_DATA[[#This Row],[ev_sales_units]]</f>
        <v>55629560960</v>
      </c>
      <c r="Q2093">
        <f>(EV_DATA[[#This Row],[vehicle_range_km]]/EV_DATA[[#This Row],[battery_capacity_kwh]])</f>
        <v>2.5666666666666669</v>
      </c>
      <c r="R2093">
        <f>(EV_DATA[[#This Row],[avg_ev_price_usd]]/EV_DATA[[#This Row],[vehicle_range_km]])</f>
        <v>250.25974025974025</v>
      </c>
      <c r="S2093">
        <f>(EV_DATA[[#This Row],[charging_stations]]/EV_DATA[[#This Row],[ev_sales_units]])*1000</f>
        <v>78.277761766466412</v>
      </c>
      <c r="T2093" t="s">
        <v>20</v>
      </c>
    </row>
    <row r="2094" spans="1:20" x14ac:dyDescent="0.3">
      <c r="A2094" t="s">
        <v>2137</v>
      </c>
      <c r="B2094" t="s">
        <v>27</v>
      </c>
      <c r="C2094" t="s">
        <v>28</v>
      </c>
      <c r="D2094" t="s">
        <v>45</v>
      </c>
      <c r="E2094" t="s">
        <v>37</v>
      </c>
      <c r="F2094">
        <v>513504</v>
      </c>
      <c r="G2094">
        <v>52</v>
      </c>
      <c r="H2094">
        <v>549</v>
      </c>
      <c r="I2094">
        <v>2.16</v>
      </c>
      <c r="J2094">
        <v>51366</v>
      </c>
      <c r="K2094">
        <v>60764</v>
      </c>
      <c r="L2094">
        <v>15.9</v>
      </c>
      <c r="M2094">
        <v>23.2</v>
      </c>
      <c r="N2094">
        <v>219.2</v>
      </c>
      <c r="O2094">
        <v>2026</v>
      </c>
      <c r="P2094">
        <f>EV_DATA[[#This Row],[avg_ev_price_usd]]*EV_DATA[[#This Row],[ev_sales_units]]</f>
        <v>31202557056</v>
      </c>
      <c r="Q2094">
        <f>(EV_DATA[[#This Row],[vehicle_range_km]]/EV_DATA[[#This Row],[battery_capacity_kwh]])</f>
        <v>10.557692307692308</v>
      </c>
      <c r="R2094">
        <f>(EV_DATA[[#This Row],[avg_ev_price_usd]]/EV_DATA[[#This Row],[vehicle_range_km]])</f>
        <v>110.68123861566484</v>
      </c>
      <c r="S2094">
        <f>(EV_DATA[[#This Row],[charging_stations]]/EV_DATA[[#This Row],[ev_sales_units]])*1000</f>
        <v>100.03037951018882</v>
      </c>
      <c r="T2094" t="s">
        <v>34</v>
      </c>
    </row>
    <row r="2095" spans="1:20" x14ac:dyDescent="0.3">
      <c r="A2095" t="s">
        <v>2138</v>
      </c>
      <c r="B2095" t="s">
        <v>22</v>
      </c>
      <c r="C2095" t="s">
        <v>23</v>
      </c>
      <c r="D2095" t="s">
        <v>58</v>
      </c>
      <c r="E2095" t="s">
        <v>25</v>
      </c>
      <c r="F2095">
        <v>798554</v>
      </c>
      <c r="G2095">
        <v>44</v>
      </c>
      <c r="H2095">
        <v>479</v>
      </c>
      <c r="I2095">
        <v>1.41</v>
      </c>
      <c r="J2095">
        <v>21229</v>
      </c>
      <c r="K2095">
        <v>44386</v>
      </c>
      <c r="L2095">
        <v>19.600000000000001</v>
      </c>
      <c r="M2095">
        <v>54.3</v>
      </c>
      <c r="N2095">
        <v>201.2</v>
      </c>
      <c r="O2095">
        <v>2026</v>
      </c>
      <c r="P2095">
        <f>EV_DATA[[#This Row],[avg_ev_price_usd]]*EV_DATA[[#This Row],[ev_sales_units]]</f>
        <v>35444617844</v>
      </c>
      <c r="Q2095">
        <f>(EV_DATA[[#This Row],[vehicle_range_km]]/EV_DATA[[#This Row],[battery_capacity_kwh]])</f>
        <v>10.886363636363637</v>
      </c>
      <c r="R2095">
        <f>(EV_DATA[[#This Row],[avg_ev_price_usd]]/EV_DATA[[#This Row],[vehicle_range_km]])</f>
        <v>92.663883089770351</v>
      </c>
      <c r="S2095">
        <f>(EV_DATA[[#This Row],[charging_stations]]/EV_DATA[[#This Row],[ev_sales_units]])*1000</f>
        <v>26.584301124282142</v>
      </c>
      <c r="T2095" t="s">
        <v>34</v>
      </c>
    </row>
    <row r="2096" spans="1:20" x14ac:dyDescent="0.3">
      <c r="A2096" t="s">
        <v>2139</v>
      </c>
      <c r="B2096" t="s">
        <v>27</v>
      </c>
      <c r="C2096" t="s">
        <v>28</v>
      </c>
      <c r="D2096" t="s">
        <v>47</v>
      </c>
      <c r="E2096" t="s">
        <v>19</v>
      </c>
      <c r="F2096">
        <v>239659</v>
      </c>
      <c r="G2096">
        <v>94</v>
      </c>
      <c r="H2096">
        <v>568</v>
      </c>
      <c r="I2096">
        <v>0.54</v>
      </c>
      <c r="J2096">
        <v>144603</v>
      </c>
      <c r="K2096">
        <v>43460</v>
      </c>
      <c r="L2096">
        <v>24.6</v>
      </c>
      <c r="M2096">
        <v>28.5</v>
      </c>
      <c r="N2096">
        <v>155.30000000000001</v>
      </c>
      <c r="O2096">
        <v>2026</v>
      </c>
      <c r="P2096">
        <f>EV_DATA[[#This Row],[avg_ev_price_usd]]*EV_DATA[[#This Row],[ev_sales_units]]</f>
        <v>10415580140</v>
      </c>
      <c r="Q2096">
        <f>(EV_DATA[[#This Row],[vehicle_range_km]]/EV_DATA[[#This Row],[battery_capacity_kwh]])</f>
        <v>6.042553191489362</v>
      </c>
      <c r="R2096">
        <f>(EV_DATA[[#This Row],[avg_ev_price_usd]]/EV_DATA[[#This Row],[vehicle_range_km]])</f>
        <v>76.514084507042256</v>
      </c>
      <c r="S2096">
        <f>(EV_DATA[[#This Row],[charging_stations]]/EV_DATA[[#This Row],[ev_sales_units]])*1000</f>
        <v>603.36978790698447</v>
      </c>
      <c r="T2096" t="s">
        <v>34</v>
      </c>
    </row>
    <row r="2097" spans="1:20" x14ac:dyDescent="0.3">
      <c r="A2097" t="s">
        <v>2140</v>
      </c>
      <c r="B2097" t="s">
        <v>22</v>
      </c>
      <c r="C2097" t="s">
        <v>23</v>
      </c>
      <c r="D2097" t="s">
        <v>29</v>
      </c>
      <c r="E2097" t="s">
        <v>25</v>
      </c>
      <c r="F2097">
        <v>479653</v>
      </c>
      <c r="G2097">
        <v>60</v>
      </c>
      <c r="H2097">
        <v>359</v>
      </c>
      <c r="I2097">
        <v>2.89</v>
      </c>
      <c r="J2097">
        <v>574</v>
      </c>
      <c r="K2097">
        <v>37932</v>
      </c>
      <c r="L2097">
        <v>14.4</v>
      </c>
      <c r="M2097">
        <v>43.7</v>
      </c>
      <c r="N2097">
        <v>13.5</v>
      </c>
      <c r="O2097">
        <v>2026</v>
      </c>
      <c r="P2097">
        <f>EV_DATA[[#This Row],[avg_ev_price_usd]]*EV_DATA[[#This Row],[ev_sales_units]]</f>
        <v>18194197596</v>
      </c>
      <c r="Q2097">
        <f>(EV_DATA[[#This Row],[vehicle_range_km]]/EV_DATA[[#This Row],[battery_capacity_kwh]])</f>
        <v>5.9833333333333334</v>
      </c>
      <c r="R2097">
        <f>(EV_DATA[[#This Row],[avg_ev_price_usd]]/EV_DATA[[#This Row],[vehicle_range_km]])</f>
        <v>105.66016713091922</v>
      </c>
      <c r="S2097">
        <f>(EV_DATA[[#This Row],[charging_stations]]/EV_DATA[[#This Row],[ev_sales_units]])*1000</f>
        <v>1.1966984465853439</v>
      </c>
      <c r="T2097" t="s">
        <v>20</v>
      </c>
    </row>
    <row r="2098" spans="1:20" x14ac:dyDescent="0.3">
      <c r="A2098" t="s">
        <v>2141</v>
      </c>
      <c r="B2098" t="s">
        <v>39</v>
      </c>
      <c r="C2098" t="s">
        <v>40</v>
      </c>
      <c r="D2098" t="s">
        <v>58</v>
      </c>
      <c r="E2098" t="s">
        <v>33</v>
      </c>
      <c r="F2098">
        <v>405926</v>
      </c>
      <c r="G2098">
        <v>48</v>
      </c>
      <c r="H2098">
        <v>638</v>
      </c>
      <c r="I2098">
        <v>1.76</v>
      </c>
      <c r="J2098">
        <v>169289</v>
      </c>
      <c r="K2098">
        <v>38212</v>
      </c>
      <c r="L2098">
        <v>14.3</v>
      </c>
      <c r="M2098">
        <v>49.4</v>
      </c>
      <c r="N2098">
        <v>288</v>
      </c>
      <c r="O2098">
        <v>2026</v>
      </c>
      <c r="P2098">
        <f>EV_DATA[[#This Row],[avg_ev_price_usd]]*EV_DATA[[#This Row],[ev_sales_units]]</f>
        <v>15511244312</v>
      </c>
      <c r="Q2098">
        <f>(EV_DATA[[#This Row],[vehicle_range_km]]/EV_DATA[[#This Row],[battery_capacity_kwh]])</f>
        <v>13.291666666666666</v>
      </c>
      <c r="R2098">
        <f>(EV_DATA[[#This Row],[avg_ev_price_usd]]/EV_DATA[[#This Row],[vehicle_range_km]])</f>
        <v>59.893416927899686</v>
      </c>
      <c r="S2098">
        <f>(EV_DATA[[#This Row],[charging_stations]]/EV_DATA[[#This Row],[ev_sales_units]])*1000</f>
        <v>417.04399324014724</v>
      </c>
      <c r="T2098" t="s">
        <v>20</v>
      </c>
    </row>
    <row r="2099" spans="1:20" x14ac:dyDescent="0.3">
      <c r="A2099" t="s">
        <v>2142</v>
      </c>
      <c r="B2099" t="s">
        <v>55</v>
      </c>
      <c r="C2099" t="s">
        <v>40</v>
      </c>
      <c r="D2099" t="s">
        <v>36</v>
      </c>
      <c r="E2099" t="s">
        <v>33</v>
      </c>
      <c r="F2099">
        <v>296292</v>
      </c>
      <c r="G2099">
        <v>54</v>
      </c>
      <c r="H2099">
        <v>256</v>
      </c>
      <c r="I2099">
        <v>1.66</v>
      </c>
      <c r="J2099">
        <v>9932</v>
      </c>
      <c r="K2099">
        <v>44389</v>
      </c>
      <c r="L2099">
        <v>12.7</v>
      </c>
      <c r="M2099">
        <v>29</v>
      </c>
      <c r="N2099">
        <v>146.19999999999999</v>
      </c>
      <c r="O2099">
        <v>2026</v>
      </c>
      <c r="P2099">
        <f>EV_DATA[[#This Row],[avg_ev_price_usd]]*EV_DATA[[#This Row],[ev_sales_units]]</f>
        <v>13152105588</v>
      </c>
      <c r="Q2099">
        <f>(EV_DATA[[#This Row],[vehicle_range_km]]/EV_DATA[[#This Row],[battery_capacity_kwh]])</f>
        <v>4.7407407407407405</v>
      </c>
      <c r="R2099">
        <f>(EV_DATA[[#This Row],[avg_ev_price_usd]]/EV_DATA[[#This Row],[vehicle_range_km]])</f>
        <v>173.39453125</v>
      </c>
      <c r="S2099">
        <f>(EV_DATA[[#This Row],[charging_stations]]/EV_DATA[[#This Row],[ev_sales_units]])*1000</f>
        <v>33.520986054297786</v>
      </c>
      <c r="T2099" t="s">
        <v>34</v>
      </c>
    </row>
    <row r="2100" spans="1:20" x14ac:dyDescent="0.3">
      <c r="A2100" t="s">
        <v>2143</v>
      </c>
      <c r="B2100" t="s">
        <v>66</v>
      </c>
      <c r="C2100" t="s">
        <v>17</v>
      </c>
      <c r="D2100" t="s">
        <v>36</v>
      </c>
      <c r="E2100" t="s">
        <v>19</v>
      </c>
      <c r="F2100">
        <v>337182</v>
      </c>
      <c r="G2100">
        <v>43</v>
      </c>
      <c r="H2100">
        <v>564</v>
      </c>
      <c r="I2100">
        <v>1.82</v>
      </c>
      <c r="J2100">
        <v>167163</v>
      </c>
      <c r="K2100">
        <v>28775</v>
      </c>
      <c r="L2100">
        <v>21.9</v>
      </c>
      <c r="M2100">
        <v>60.2</v>
      </c>
      <c r="N2100">
        <v>118.4</v>
      </c>
      <c r="O2100">
        <v>2026</v>
      </c>
      <c r="P2100">
        <f>EV_DATA[[#This Row],[avg_ev_price_usd]]*EV_DATA[[#This Row],[ev_sales_units]]</f>
        <v>9702412050</v>
      </c>
      <c r="Q2100">
        <f>(EV_DATA[[#This Row],[vehicle_range_km]]/EV_DATA[[#This Row],[battery_capacity_kwh]])</f>
        <v>13.116279069767442</v>
      </c>
      <c r="R2100">
        <f>(EV_DATA[[#This Row],[avg_ev_price_usd]]/EV_DATA[[#This Row],[vehicle_range_km]])</f>
        <v>51.019503546099294</v>
      </c>
      <c r="S2100">
        <f>(EV_DATA[[#This Row],[charging_stations]]/EV_DATA[[#This Row],[ev_sales_units]])*1000</f>
        <v>495.76489848212543</v>
      </c>
      <c r="T2100" t="s">
        <v>34</v>
      </c>
    </row>
    <row r="2101" spans="1:20" x14ac:dyDescent="0.3">
      <c r="A2101" t="s">
        <v>2144</v>
      </c>
      <c r="B2101" t="s">
        <v>66</v>
      </c>
      <c r="C2101" t="s">
        <v>17</v>
      </c>
      <c r="D2101" t="s">
        <v>45</v>
      </c>
      <c r="E2101" t="s">
        <v>33</v>
      </c>
      <c r="F2101">
        <v>419978</v>
      </c>
      <c r="G2101">
        <v>59</v>
      </c>
      <c r="H2101">
        <v>324</v>
      </c>
      <c r="I2101">
        <v>1.45</v>
      </c>
      <c r="J2101">
        <v>173422</v>
      </c>
      <c r="K2101">
        <v>75750</v>
      </c>
      <c r="L2101">
        <v>20.3</v>
      </c>
      <c r="M2101">
        <v>42.3</v>
      </c>
      <c r="N2101">
        <v>191.9</v>
      </c>
      <c r="O2101">
        <v>2026</v>
      </c>
      <c r="P2101">
        <f>EV_DATA[[#This Row],[avg_ev_price_usd]]*EV_DATA[[#This Row],[ev_sales_units]]</f>
        <v>31813333500</v>
      </c>
      <c r="Q2101">
        <f>(EV_DATA[[#This Row],[vehicle_range_km]]/EV_DATA[[#This Row],[battery_capacity_kwh]])</f>
        <v>5.4915254237288131</v>
      </c>
      <c r="R2101">
        <f>(EV_DATA[[#This Row],[avg_ev_price_usd]]/EV_DATA[[#This Row],[vehicle_range_km]])</f>
        <v>233.7962962962963</v>
      </c>
      <c r="S2101">
        <f>(EV_DATA[[#This Row],[charging_stations]]/EV_DATA[[#This Row],[ev_sales_units]])*1000</f>
        <v>412.93115353661381</v>
      </c>
      <c r="T2101" t="s">
        <v>20</v>
      </c>
    </row>
    <row r="2102" spans="1:20" x14ac:dyDescent="0.3">
      <c r="A2102" t="s">
        <v>2145</v>
      </c>
      <c r="B2102" t="s">
        <v>42</v>
      </c>
      <c r="C2102" t="s">
        <v>17</v>
      </c>
      <c r="D2102" t="s">
        <v>24</v>
      </c>
      <c r="E2102" t="s">
        <v>25</v>
      </c>
      <c r="F2102">
        <v>391487</v>
      </c>
      <c r="G2102">
        <v>115</v>
      </c>
      <c r="H2102">
        <v>424</v>
      </c>
      <c r="I2102">
        <v>2.39</v>
      </c>
      <c r="J2102">
        <v>62494</v>
      </c>
      <c r="K2102">
        <v>73766</v>
      </c>
      <c r="L2102">
        <v>12.5</v>
      </c>
      <c r="M2102">
        <v>8.1999999999999993</v>
      </c>
      <c r="N2102">
        <v>131.9</v>
      </c>
      <c r="O2102">
        <v>2026</v>
      </c>
      <c r="P2102">
        <f>EV_DATA[[#This Row],[avg_ev_price_usd]]*EV_DATA[[#This Row],[ev_sales_units]]</f>
        <v>28878430042</v>
      </c>
      <c r="Q2102">
        <f>(EV_DATA[[#This Row],[vehicle_range_km]]/EV_DATA[[#This Row],[battery_capacity_kwh]])</f>
        <v>3.6869565217391305</v>
      </c>
      <c r="R2102">
        <f>(EV_DATA[[#This Row],[avg_ev_price_usd]]/EV_DATA[[#This Row],[vehicle_range_km]])</f>
        <v>173.97641509433961</v>
      </c>
      <c r="S2102">
        <f>(EV_DATA[[#This Row],[charging_stations]]/EV_DATA[[#This Row],[ev_sales_units]])*1000</f>
        <v>159.63237604313809</v>
      </c>
      <c r="T2102" t="s">
        <v>34</v>
      </c>
    </row>
    <row r="2103" spans="1:20" x14ac:dyDescent="0.3">
      <c r="A2103" t="s">
        <v>2146</v>
      </c>
      <c r="B2103" t="s">
        <v>49</v>
      </c>
      <c r="C2103" t="s">
        <v>23</v>
      </c>
      <c r="D2103" t="s">
        <v>18</v>
      </c>
      <c r="E2103" t="s">
        <v>33</v>
      </c>
      <c r="F2103">
        <v>318496</v>
      </c>
      <c r="G2103">
        <v>78</v>
      </c>
      <c r="H2103">
        <v>454</v>
      </c>
      <c r="I2103">
        <v>0.68</v>
      </c>
      <c r="J2103">
        <v>170724</v>
      </c>
      <c r="K2103">
        <v>78116</v>
      </c>
      <c r="L2103">
        <v>14.9</v>
      </c>
      <c r="M2103">
        <v>29.6</v>
      </c>
      <c r="N2103">
        <v>193</v>
      </c>
      <c r="O2103">
        <v>2026</v>
      </c>
      <c r="P2103">
        <f>EV_DATA[[#This Row],[avg_ev_price_usd]]*EV_DATA[[#This Row],[ev_sales_units]]</f>
        <v>24879633536</v>
      </c>
      <c r="Q2103">
        <f>(EV_DATA[[#This Row],[vehicle_range_km]]/EV_DATA[[#This Row],[battery_capacity_kwh]])</f>
        <v>5.8205128205128203</v>
      </c>
      <c r="R2103">
        <f>(EV_DATA[[#This Row],[avg_ev_price_usd]]/EV_DATA[[#This Row],[vehicle_range_km]])</f>
        <v>172.06167400881057</v>
      </c>
      <c r="S2103">
        <f>(EV_DATA[[#This Row],[charging_stations]]/EV_DATA[[#This Row],[ev_sales_units]])*1000</f>
        <v>536.03184969355982</v>
      </c>
      <c r="T2103" t="s">
        <v>20</v>
      </c>
    </row>
    <row r="2104" spans="1:20" x14ac:dyDescent="0.3">
      <c r="A2104" t="s">
        <v>2147</v>
      </c>
      <c r="B2104" t="s">
        <v>49</v>
      </c>
      <c r="C2104" t="s">
        <v>23</v>
      </c>
      <c r="D2104" t="s">
        <v>18</v>
      </c>
      <c r="E2104" t="s">
        <v>19</v>
      </c>
      <c r="F2104">
        <v>582600</v>
      </c>
      <c r="G2104">
        <v>114</v>
      </c>
      <c r="H2104">
        <v>297</v>
      </c>
      <c r="I2104">
        <v>1.29</v>
      </c>
      <c r="J2104">
        <v>29919</v>
      </c>
      <c r="K2104">
        <v>39559</v>
      </c>
      <c r="L2104">
        <v>19.8</v>
      </c>
      <c r="M2104">
        <v>12.5</v>
      </c>
      <c r="N2104">
        <v>265.60000000000002</v>
      </c>
      <c r="O2104">
        <v>2026</v>
      </c>
      <c r="P2104">
        <f>EV_DATA[[#This Row],[avg_ev_price_usd]]*EV_DATA[[#This Row],[ev_sales_units]]</f>
        <v>23047073400</v>
      </c>
      <c r="Q2104">
        <f>(EV_DATA[[#This Row],[vehicle_range_km]]/EV_DATA[[#This Row],[battery_capacity_kwh]])</f>
        <v>2.6052631578947367</v>
      </c>
      <c r="R2104">
        <f>(EV_DATA[[#This Row],[avg_ev_price_usd]]/EV_DATA[[#This Row],[vehicle_range_km]])</f>
        <v>133.1952861952862</v>
      </c>
      <c r="S2104">
        <f>(EV_DATA[[#This Row],[charging_stations]]/EV_DATA[[#This Row],[ev_sales_units]])*1000</f>
        <v>51.354273944387224</v>
      </c>
      <c r="T2104" t="s">
        <v>34</v>
      </c>
    </row>
    <row r="2105" spans="1:20" x14ac:dyDescent="0.3">
      <c r="A2105" t="s">
        <v>2148</v>
      </c>
      <c r="B2105" t="s">
        <v>61</v>
      </c>
      <c r="C2105" t="s">
        <v>40</v>
      </c>
      <c r="D2105" t="s">
        <v>43</v>
      </c>
      <c r="E2105" t="s">
        <v>37</v>
      </c>
      <c r="F2105">
        <v>667835</v>
      </c>
      <c r="G2105">
        <v>118</v>
      </c>
      <c r="H2105">
        <v>519</v>
      </c>
      <c r="I2105">
        <v>0.54</v>
      </c>
      <c r="J2105">
        <v>157685</v>
      </c>
      <c r="K2105">
        <v>35692</v>
      </c>
      <c r="L2105">
        <v>18.8</v>
      </c>
      <c r="M2105">
        <v>37.700000000000003</v>
      </c>
      <c r="N2105">
        <v>77.400000000000006</v>
      </c>
      <c r="O2105">
        <v>2026</v>
      </c>
      <c r="P2105">
        <f>EV_DATA[[#This Row],[avg_ev_price_usd]]*EV_DATA[[#This Row],[ev_sales_units]]</f>
        <v>23836366820</v>
      </c>
      <c r="Q2105">
        <f>(EV_DATA[[#This Row],[vehicle_range_km]]/EV_DATA[[#This Row],[battery_capacity_kwh]])</f>
        <v>4.398305084745763</v>
      </c>
      <c r="R2105">
        <f>(EV_DATA[[#This Row],[avg_ev_price_usd]]/EV_DATA[[#This Row],[vehicle_range_km]])</f>
        <v>68.770712909441229</v>
      </c>
      <c r="S2105">
        <f>(EV_DATA[[#This Row],[charging_stations]]/EV_DATA[[#This Row],[ev_sales_units]])*1000</f>
        <v>236.11371072195976</v>
      </c>
      <c r="T2105" t="s">
        <v>34</v>
      </c>
    </row>
    <row r="2106" spans="1:20" x14ac:dyDescent="0.3">
      <c r="A2106" t="s">
        <v>2149</v>
      </c>
      <c r="B2106" t="s">
        <v>61</v>
      </c>
      <c r="C2106" t="s">
        <v>40</v>
      </c>
      <c r="D2106" t="s">
        <v>31</v>
      </c>
      <c r="E2106" t="s">
        <v>37</v>
      </c>
      <c r="F2106">
        <v>506794</v>
      </c>
      <c r="G2106">
        <v>85</v>
      </c>
      <c r="H2106">
        <v>463</v>
      </c>
      <c r="I2106">
        <v>1.17</v>
      </c>
      <c r="J2106">
        <v>25728</v>
      </c>
      <c r="K2106">
        <v>29972</v>
      </c>
      <c r="L2106">
        <v>22</v>
      </c>
      <c r="M2106">
        <v>45.3</v>
      </c>
      <c r="N2106">
        <v>271.3</v>
      </c>
      <c r="O2106">
        <v>2026</v>
      </c>
      <c r="P2106">
        <f>EV_DATA[[#This Row],[avg_ev_price_usd]]*EV_DATA[[#This Row],[ev_sales_units]]</f>
        <v>15189629768</v>
      </c>
      <c r="Q2106">
        <f>(EV_DATA[[#This Row],[vehicle_range_km]]/EV_DATA[[#This Row],[battery_capacity_kwh]])</f>
        <v>5.447058823529412</v>
      </c>
      <c r="R2106">
        <f>(EV_DATA[[#This Row],[avg_ev_price_usd]]/EV_DATA[[#This Row],[vehicle_range_km]])</f>
        <v>64.734341252699778</v>
      </c>
      <c r="S2106">
        <f>(EV_DATA[[#This Row],[charging_stations]]/EV_DATA[[#This Row],[ev_sales_units]])*1000</f>
        <v>50.76618902354803</v>
      </c>
      <c r="T2106" t="s">
        <v>20</v>
      </c>
    </row>
    <row r="2107" spans="1:20" x14ac:dyDescent="0.3">
      <c r="A2107" t="s">
        <v>2150</v>
      </c>
      <c r="B2107" t="s">
        <v>52</v>
      </c>
      <c r="C2107" t="s">
        <v>40</v>
      </c>
      <c r="D2107" t="s">
        <v>43</v>
      </c>
      <c r="E2107" t="s">
        <v>33</v>
      </c>
      <c r="F2107">
        <v>620934</v>
      </c>
      <c r="G2107">
        <v>84</v>
      </c>
      <c r="H2107">
        <v>341</v>
      </c>
      <c r="I2107">
        <v>0.9</v>
      </c>
      <c r="J2107">
        <v>38335</v>
      </c>
      <c r="K2107">
        <v>80104</v>
      </c>
      <c r="L2107">
        <v>17.5</v>
      </c>
      <c r="M2107">
        <v>22.3</v>
      </c>
      <c r="N2107">
        <v>88.7</v>
      </c>
      <c r="O2107">
        <v>2026</v>
      </c>
      <c r="P2107">
        <f>EV_DATA[[#This Row],[avg_ev_price_usd]]*EV_DATA[[#This Row],[ev_sales_units]]</f>
        <v>49739297136</v>
      </c>
      <c r="Q2107">
        <f>(EV_DATA[[#This Row],[vehicle_range_km]]/EV_DATA[[#This Row],[battery_capacity_kwh]])</f>
        <v>4.0595238095238093</v>
      </c>
      <c r="R2107">
        <f>(EV_DATA[[#This Row],[avg_ev_price_usd]]/EV_DATA[[#This Row],[vehicle_range_km]])</f>
        <v>234.90909090909091</v>
      </c>
      <c r="S2107">
        <f>(EV_DATA[[#This Row],[charging_stations]]/EV_DATA[[#This Row],[ev_sales_units]])*1000</f>
        <v>61.737640393342929</v>
      </c>
      <c r="T2107" t="s">
        <v>20</v>
      </c>
    </row>
    <row r="2108" spans="1:20" x14ac:dyDescent="0.3">
      <c r="A2108" t="s">
        <v>2151</v>
      </c>
      <c r="B2108" t="s">
        <v>42</v>
      </c>
      <c r="C2108" t="s">
        <v>17</v>
      </c>
      <c r="D2108" t="s">
        <v>43</v>
      </c>
      <c r="E2108" t="s">
        <v>19</v>
      </c>
      <c r="F2108">
        <v>727344</v>
      </c>
      <c r="G2108">
        <v>48</v>
      </c>
      <c r="H2108">
        <v>567</v>
      </c>
      <c r="I2108">
        <v>0.82</v>
      </c>
      <c r="J2108">
        <v>165544</v>
      </c>
      <c r="K2108">
        <v>74161</v>
      </c>
      <c r="L2108">
        <v>25</v>
      </c>
      <c r="M2108">
        <v>15.3</v>
      </c>
      <c r="N2108">
        <v>257.89999999999998</v>
      </c>
      <c r="O2108">
        <v>2026</v>
      </c>
      <c r="P2108">
        <f>EV_DATA[[#This Row],[avg_ev_price_usd]]*EV_DATA[[#This Row],[ev_sales_units]]</f>
        <v>53940558384</v>
      </c>
      <c r="Q2108">
        <f>(EV_DATA[[#This Row],[vehicle_range_km]]/EV_DATA[[#This Row],[battery_capacity_kwh]])</f>
        <v>11.8125</v>
      </c>
      <c r="R2108">
        <f>(EV_DATA[[#This Row],[avg_ev_price_usd]]/EV_DATA[[#This Row],[vehicle_range_km]])</f>
        <v>130.79541446208114</v>
      </c>
      <c r="S2108">
        <f>(EV_DATA[[#This Row],[charging_stations]]/EV_DATA[[#This Row],[ev_sales_units]])*1000</f>
        <v>227.60069513187707</v>
      </c>
      <c r="T2108" t="s">
        <v>20</v>
      </c>
    </row>
    <row r="2109" spans="1:20" x14ac:dyDescent="0.3">
      <c r="A2109" t="s">
        <v>2152</v>
      </c>
      <c r="B2109" t="s">
        <v>61</v>
      </c>
      <c r="C2109" t="s">
        <v>40</v>
      </c>
      <c r="D2109" t="s">
        <v>43</v>
      </c>
      <c r="E2109" t="s">
        <v>25</v>
      </c>
      <c r="F2109">
        <v>197186</v>
      </c>
      <c r="G2109">
        <v>64</v>
      </c>
      <c r="H2109">
        <v>284</v>
      </c>
      <c r="I2109">
        <v>0.59</v>
      </c>
      <c r="J2109">
        <v>18829</v>
      </c>
      <c r="K2109">
        <v>84383</v>
      </c>
      <c r="L2109">
        <v>18.8</v>
      </c>
      <c r="M2109">
        <v>9.9</v>
      </c>
      <c r="N2109">
        <v>23</v>
      </c>
      <c r="O2109">
        <v>2026</v>
      </c>
      <c r="P2109">
        <f>EV_DATA[[#This Row],[avg_ev_price_usd]]*EV_DATA[[#This Row],[ev_sales_units]]</f>
        <v>16639146238</v>
      </c>
      <c r="Q2109">
        <f>(EV_DATA[[#This Row],[vehicle_range_km]]/EV_DATA[[#This Row],[battery_capacity_kwh]])</f>
        <v>4.4375</v>
      </c>
      <c r="R2109">
        <f>(EV_DATA[[#This Row],[avg_ev_price_usd]]/EV_DATA[[#This Row],[vehicle_range_km]])</f>
        <v>297.12323943661971</v>
      </c>
      <c r="S2109">
        <f>(EV_DATA[[#This Row],[charging_stations]]/EV_DATA[[#This Row],[ev_sales_units]])*1000</f>
        <v>95.488523526010979</v>
      </c>
      <c r="T2109" t="s">
        <v>34</v>
      </c>
    </row>
    <row r="2110" spans="1:20" x14ac:dyDescent="0.3">
      <c r="A2110" t="s">
        <v>2153</v>
      </c>
      <c r="B2110" t="s">
        <v>39</v>
      </c>
      <c r="C2110" t="s">
        <v>40</v>
      </c>
      <c r="D2110" t="s">
        <v>43</v>
      </c>
      <c r="E2110" t="s">
        <v>25</v>
      </c>
      <c r="F2110">
        <v>406701</v>
      </c>
      <c r="G2110">
        <v>71</v>
      </c>
      <c r="H2110">
        <v>519</v>
      </c>
      <c r="I2110">
        <v>1.28</v>
      </c>
      <c r="J2110">
        <v>91682</v>
      </c>
      <c r="K2110">
        <v>79884</v>
      </c>
      <c r="L2110">
        <v>14.7</v>
      </c>
      <c r="M2110">
        <v>10.6</v>
      </c>
      <c r="N2110">
        <v>253.4</v>
      </c>
      <c r="O2110">
        <v>2026</v>
      </c>
      <c r="P2110">
        <f>EV_DATA[[#This Row],[avg_ev_price_usd]]*EV_DATA[[#This Row],[ev_sales_units]]</f>
        <v>32488902684</v>
      </c>
      <c r="Q2110">
        <f>(EV_DATA[[#This Row],[vehicle_range_km]]/EV_DATA[[#This Row],[battery_capacity_kwh]])</f>
        <v>7.3098591549295771</v>
      </c>
      <c r="R2110">
        <f>(EV_DATA[[#This Row],[avg_ev_price_usd]]/EV_DATA[[#This Row],[vehicle_range_km]])</f>
        <v>153.91907514450867</v>
      </c>
      <c r="S2110">
        <f>(EV_DATA[[#This Row],[charging_stations]]/EV_DATA[[#This Row],[ev_sales_units]])*1000</f>
        <v>225.42850890457609</v>
      </c>
      <c r="T2110" t="s">
        <v>20</v>
      </c>
    </row>
    <row r="2111" spans="1:20" x14ac:dyDescent="0.3">
      <c r="A2111" t="s">
        <v>2154</v>
      </c>
      <c r="B2111" t="s">
        <v>49</v>
      </c>
      <c r="C2111" t="s">
        <v>23</v>
      </c>
      <c r="D2111" t="s">
        <v>43</v>
      </c>
      <c r="E2111" t="s">
        <v>37</v>
      </c>
      <c r="F2111">
        <v>527288</v>
      </c>
      <c r="G2111">
        <v>57</v>
      </c>
      <c r="H2111">
        <v>516</v>
      </c>
      <c r="I2111">
        <v>2.85</v>
      </c>
      <c r="J2111">
        <v>19878</v>
      </c>
      <c r="K2111">
        <v>38573</v>
      </c>
      <c r="L2111">
        <v>22.4</v>
      </c>
      <c r="M2111">
        <v>64.5</v>
      </c>
      <c r="N2111">
        <v>29.3</v>
      </c>
      <c r="O2111">
        <v>2026</v>
      </c>
      <c r="P2111">
        <f>EV_DATA[[#This Row],[avg_ev_price_usd]]*EV_DATA[[#This Row],[ev_sales_units]]</f>
        <v>20339080024</v>
      </c>
      <c r="Q2111">
        <f>(EV_DATA[[#This Row],[vehicle_range_km]]/EV_DATA[[#This Row],[battery_capacity_kwh]])</f>
        <v>9.0526315789473681</v>
      </c>
      <c r="R2111">
        <f>(EV_DATA[[#This Row],[avg_ev_price_usd]]/EV_DATA[[#This Row],[vehicle_range_km]])</f>
        <v>74.753875968992247</v>
      </c>
      <c r="S2111">
        <f>(EV_DATA[[#This Row],[charging_stations]]/EV_DATA[[#This Row],[ev_sales_units]])*1000</f>
        <v>37.69856321403104</v>
      </c>
      <c r="T2111" t="s">
        <v>20</v>
      </c>
    </row>
    <row r="2112" spans="1:20" x14ac:dyDescent="0.3">
      <c r="A2112" t="s">
        <v>2155</v>
      </c>
      <c r="B2112" t="s">
        <v>66</v>
      </c>
      <c r="C2112" t="s">
        <v>17</v>
      </c>
      <c r="D2112" t="s">
        <v>72</v>
      </c>
      <c r="E2112" t="s">
        <v>19</v>
      </c>
      <c r="F2112">
        <v>106385</v>
      </c>
      <c r="G2112">
        <v>84</v>
      </c>
      <c r="H2112">
        <v>563</v>
      </c>
      <c r="I2112">
        <v>2.4700000000000002</v>
      </c>
      <c r="J2112">
        <v>31912</v>
      </c>
      <c r="K2112">
        <v>56402</v>
      </c>
      <c r="L2112">
        <v>20.2</v>
      </c>
      <c r="M2112">
        <v>60.5</v>
      </c>
      <c r="N2112">
        <v>117.7</v>
      </c>
      <c r="O2112">
        <v>2026</v>
      </c>
      <c r="P2112">
        <f>EV_DATA[[#This Row],[avg_ev_price_usd]]*EV_DATA[[#This Row],[ev_sales_units]]</f>
        <v>6000326770</v>
      </c>
      <c r="Q2112">
        <f>(EV_DATA[[#This Row],[vehicle_range_km]]/EV_DATA[[#This Row],[battery_capacity_kwh]])</f>
        <v>6.7023809523809526</v>
      </c>
      <c r="R2112">
        <f>(EV_DATA[[#This Row],[avg_ev_price_usd]]/EV_DATA[[#This Row],[vehicle_range_km]])</f>
        <v>100.18117229129662</v>
      </c>
      <c r="S2112">
        <f>(EV_DATA[[#This Row],[charging_stations]]/EV_DATA[[#This Row],[ev_sales_units]])*1000</f>
        <v>299.96710062508811</v>
      </c>
      <c r="T2112" t="s">
        <v>20</v>
      </c>
    </row>
    <row r="2113" spans="1:20" x14ac:dyDescent="0.3">
      <c r="A2113" t="s">
        <v>2156</v>
      </c>
      <c r="B2113" t="s">
        <v>66</v>
      </c>
      <c r="C2113" t="s">
        <v>17</v>
      </c>
      <c r="D2113" t="s">
        <v>29</v>
      </c>
      <c r="E2113" t="s">
        <v>33</v>
      </c>
      <c r="F2113">
        <v>474146</v>
      </c>
      <c r="G2113">
        <v>55</v>
      </c>
      <c r="H2113">
        <v>632</v>
      </c>
      <c r="I2113">
        <v>0.73</v>
      </c>
      <c r="J2113">
        <v>160968</v>
      </c>
      <c r="K2113">
        <v>74144</v>
      </c>
      <c r="L2113">
        <v>24.8</v>
      </c>
      <c r="M2113">
        <v>21.3</v>
      </c>
      <c r="N2113">
        <v>21.5</v>
      </c>
      <c r="O2113">
        <v>2026</v>
      </c>
      <c r="P2113">
        <f>EV_DATA[[#This Row],[avg_ev_price_usd]]*EV_DATA[[#This Row],[ev_sales_units]]</f>
        <v>35155081024</v>
      </c>
      <c r="Q2113">
        <f>(EV_DATA[[#This Row],[vehicle_range_km]]/EV_DATA[[#This Row],[battery_capacity_kwh]])</f>
        <v>11.49090909090909</v>
      </c>
      <c r="R2113">
        <f>(EV_DATA[[#This Row],[avg_ev_price_usd]]/EV_DATA[[#This Row],[vehicle_range_km]])</f>
        <v>117.31645569620254</v>
      </c>
      <c r="S2113">
        <f>(EV_DATA[[#This Row],[charging_stations]]/EV_DATA[[#This Row],[ev_sales_units]])*1000</f>
        <v>339.49036794573823</v>
      </c>
      <c r="T2113" t="s">
        <v>34</v>
      </c>
    </row>
    <row r="2114" spans="1:20" x14ac:dyDescent="0.3">
      <c r="A2114" t="s">
        <v>2157</v>
      </c>
      <c r="B2114" t="s">
        <v>42</v>
      </c>
      <c r="C2114" t="s">
        <v>17</v>
      </c>
      <c r="D2114" t="s">
        <v>31</v>
      </c>
      <c r="E2114" t="s">
        <v>19</v>
      </c>
      <c r="F2114">
        <v>482603</v>
      </c>
      <c r="G2114">
        <v>103</v>
      </c>
      <c r="H2114">
        <v>284</v>
      </c>
      <c r="I2114">
        <v>1.37</v>
      </c>
      <c r="J2114">
        <v>130424</v>
      </c>
      <c r="K2114">
        <v>40993</v>
      </c>
      <c r="L2114">
        <v>15.3</v>
      </c>
      <c r="M2114">
        <v>62.3</v>
      </c>
      <c r="N2114">
        <v>39.200000000000003</v>
      </c>
      <c r="O2114">
        <v>2026</v>
      </c>
      <c r="P2114">
        <f>EV_DATA[[#This Row],[avg_ev_price_usd]]*EV_DATA[[#This Row],[ev_sales_units]]</f>
        <v>19783344779</v>
      </c>
      <c r="Q2114">
        <f>(EV_DATA[[#This Row],[vehicle_range_km]]/EV_DATA[[#This Row],[battery_capacity_kwh]])</f>
        <v>2.7572815533980584</v>
      </c>
      <c r="R2114">
        <f>(EV_DATA[[#This Row],[avg_ev_price_usd]]/EV_DATA[[#This Row],[vehicle_range_km]])</f>
        <v>144.34154929577466</v>
      </c>
      <c r="S2114">
        <f>(EV_DATA[[#This Row],[charging_stations]]/EV_DATA[[#This Row],[ev_sales_units]])*1000</f>
        <v>270.25111737805196</v>
      </c>
      <c r="T2114" t="s">
        <v>34</v>
      </c>
    </row>
    <row r="2115" spans="1:20" x14ac:dyDescent="0.3">
      <c r="A2115" t="s">
        <v>2158</v>
      </c>
      <c r="B2115" t="s">
        <v>52</v>
      </c>
      <c r="C2115" t="s">
        <v>40</v>
      </c>
      <c r="D2115" t="s">
        <v>72</v>
      </c>
      <c r="E2115" t="s">
        <v>33</v>
      </c>
      <c r="F2115">
        <v>775676</v>
      </c>
      <c r="G2115">
        <v>114</v>
      </c>
      <c r="H2115">
        <v>598</v>
      </c>
      <c r="I2115">
        <v>2.99</v>
      </c>
      <c r="J2115">
        <v>23189</v>
      </c>
      <c r="K2115">
        <v>46933</v>
      </c>
      <c r="L2115">
        <v>18.899999999999999</v>
      </c>
      <c r="M2115">
        <v>34</v>
      </c>
      <c r="N2115">
        <v>209.2</v>
      </c>
      <c r="O2115">
        <v>2026</v>
      </c>
      <c r="P2115">
        <f>EV_DATA[[#This Row],[avg_ev_price_usd]]*EV_DATA[[#This Row],[ev_sales_units]]</f>
        <v>36404801708</v>
      </c>
      <c r="Q2115">
        <f>(EV_DATA[[#This Row],[vehicle_range_km]]/EV_DATA[[#This Row],[battery_capacity_kwh]])</f>
        <v>5.2456140350877192</v>
      </c>
      <c r="R2115">
        <f>(EV_DATA[[#This Row],[avg_ev_price_usd]]/EV_DATA[[#This Row],[vehicle_range_km]])</f>
        <v>78.483277591973248</v>
      </c>
      <c r="S2115">
        <f>(EV_DATA[[#This Row],[charging_stations]]/EV_DATA[[#This Row],[ev_sales_units]])*1000</f>
        <v>29.8952139810952</v>
      </c>
      <c r="T2115" t="s">
        <v>34</v>
      </c>
    </row>
    <row r="2116" spans="1:20" x14ac:dyDescent="0.3">
      <c r="A2116" t="s">
        <v>2159</v>
      </c>
      <c r="B2116" t="s">
        <v>55</v>
      </c>
      <c r="C2116" t="s">
        <v>40</v>
      </c>
      <c r="D2116" t="s">
        <v>45</v>
      </c>
      <c r="E2116" t="s">
        <v>19</v>
      </c>
      <c r="F2116">
        <v>8033</v>
      </c>
      <c r="G2116">
        <v>64</v>
      </c>
      <c r="H2116">
        <v>434</v>
      </c>
      <c r="I2116">
        <v>0.64</v>
      </c>
      <c r="J2116">
        <v>40580</v>
      </c>
      <c r="K2116">
        <v>40466</v>
      </c>
      <c r="L2116">
        <v>22.6</v>
      </c>
      <c r="M2116">
        <v>26.3</v>
      </c>
      <c r="N2116">
        <v>45.2</v>
      </c>
      <c r="O2116">
        <v>2026</v>
      </c>
      <c r="P2116">
        <f>EV_DATA[[#This Row],[avg_ev_price_usd]]*EV_DATA[[#This Row],[ev_sales_units]]</f>
        <v>325063378</v>
      </c>
      <c r="Q2116">
        <f>(EV_DATA[[#This Row],[vehicle_range_km]]/EV_DATA[[#This Row],[battery_capacity_kwh]])</f>
        <v>6.78125</v>
      </c>
      <c r="R2116">
        <f>(EV_DATA[[#This Row],[avg_ev_price_usd]]/EV_DATA[[#This Row],[vehicle_range_km]])</f>
        <v>93.239631336405523</v>
      </c>
      <c r="S2116">
        <f>(EV_DATA[[#This Row],[charging_stations]]/EV_DATA[[#This Row],[ev_sales_units]])*1000</f>
        <v>5051.6618946844274</v>
      </c>
      <c r="T2116" t="s">
        <v>34</v>
      </c>
    </row>
    <row r="2117" spans="1:20" x14ac:dyDescent="0.3">
      <c r="A2117" t="s">
        <v>2160</v>
      </c>
      <c r="B2117" t="s">
        <v>16</v>
      </c>
      <c r="C2117" t="s">
        <v>17</v>
      </c>
      <c r="D2117" t="s">
        <v>72</v>
      </c>
      <c r="E2117" t="s">
        <v>25</v>
      </c>
      <c r="F2117">
        <v>642423</v>
      </c>
      <c r="G2117">
        <v>63</v>
      </c>
      <c r="H2117">
        <v>602</v>
      </c>
      <c r="I2117">
        <v>1.31</v>
      </c>
      <c r="J2117">
        <v>68144</v>
      </c>
      <c r="K2117">
        <v>26100</v>
      </c>
      <c r="L2117">
        <v>15.9</v>
      </c>
      <c r="M2117">
        <v>32.4</v>
      </c>
      <c r="N2117">
        <v>169.4</v>
      </c>
      <c r="O2117">
        <v>2026</v>
      </c>
      <c r="P2117">
        <f>EV_DATA[[#This Row],[avg_ev_price_usd]]*EV_DATA[[#This Row],[ev_sales_units]]</f>
        <v>16767240300</v>
      </c>
      <c r="Q2117">
        <f>(EV_DATA[[#This Row],[vehicle_range_km]]/EV_DATA[[#This Row],[battery_capacity_kwh]])</f>
        <v>9.5555555555555554</v>
      </c>
      <c r="R2117">
        <f>(EV_DATA[[#This Row],[avg_ev_price_usd]]/EV_DATA[[#This Row],[vehicle_range_km]])</f>
        <v>43.355481727574748</v>
      </c>
      <c r="S2117">
        <f>(EV_DATA[[#This Row],[charging_stations]]/EV_DATA[[#This Row],[ev_sales_units]])*1000</f>
        <v>106.07341268914718</v>
      </c>
      <c r="T2117" t="s">
        <v>34</v>
      </c>
    </row>
    <row r="2118" spans="1:20" x14ac:dyDescent="0.3">
      <c r="A2118" t="s">
        <v>2161</v>
      </c>
      <c r="B2118" t="s">
        <v>27</v>
      </c>
      <c r="C2118" t="s">
        <v>28</v>
      </c>
      <c r="D2118" t="s">
        <v>24</v>
      </c>
      <c r="E2118" t="s">
        <v>19</v>
      </c>
      <c r="F2118">
        <v>617992</v>
      </c>
      <c r="G2118">
        <v>90</v>
      </c>
      <c r="H2118">
        <v>629</v>
      </c>
      <c r="I2118">
        <v>1.48</v>
      </c>
      <c r="J2118">
        <v>49574</v>
      </c>
      <c r="K2118">
        <v>33168</v>
      </c>
      <c r="L2118">
        <v>15.6</v>
      </c>
      <c r="M2118">
        <v>32.6</v>
      </c>
      <c r="N2118">
        <v>61.6</v>
      </c>
      <c r="O2118">
        <v>2026</v>
      </c>
      <c r="P2118">
        <f>EV_DATA[[#This Row],[avg_ev_price_usd]]*EV_DATA[[#This Row],[ev_sales_units]]</f>
        <v>20497558656</v>
      </c>
      <c r="Q2118">
        <f>(EV_DATA[[#This Row],[vehicle_range_km]]/EV_DATA[[#This Row],[battery_capacity_kwh]])</f>
        <v>6.9888888888888889</v>
      </c>
      <c r="R2118">
        <f>(EV_DATA[[#This Row],[avg_ev_price_usd]]/EV_DATA[[#This Row],[vehicle_range_km]])</f>
        <v>52.731319554848966</v>
      </c>
      <c r="S2118">
        <f>(EV_DATA[[#This Row],[charging_stations]]/EV_DATA[[#This Row],[ev_sales_units]])*1000</f>
        <v>80.217866897953371</v>
      </c>
      <c r="T2118" t="s">
        <v>34</v>
      </c>
    </row>
    <row r="2119" spans="1:20" x14ac:dyDescent="0.3">
      <c r="A2119" t="s">
        <v>2162</v>
      </c>
      <c r="B2119" t="s">
        <v>55</v>
      </c>
      <c r="C2119" t="s">
        <v>40</v>
      </c>
      <c r="D2119" t="s">
        <v>45</v>
      </c>
      <c r="E2119" t="s">
        <v>33</v>
      </c>
      <c r="F2119">
        <v>617836</v>
      </c>
      <c r="G2119">
        <v>83</v>
      </c>
      <c r="H2119">
        <v>368</v>
      </c>
      <c r="I2119">
        <v>1.18</v>
      </c>
      <c r="J2119">
        <v>23805</v>
      </c>
      <c r="K2119">
        <v>81843</v>
      </c>
      <c r="L2119">
        <v>12.2</v>
      </c>
      <c r="M2119">
        <v>17.899999999999999</v>
      </c>
      <c r="N2119">
        <v>87.8</v>
      </c>
      <c r="O2119">
        <v>2026</v>
      </c>
      <c r="P2119">
        <f>EV_DATA[[#This Row],[avg_ev_price_usd]]*EV_DATA[[#This Row],[ev_sales_units]]</f>
        <v>50565551748</v>
      </c>
      <c r="Q2119">
        <f>(EV_DATA[[#This Row],[vehicle_range_km]]/EV_DATA[[#This Row],[battery_capacity_kwh]])</f>
        <v>4.4337349397590362</v>
      </c>
      <c r="R2119">
        <f>(EV_DATA[[#This Row],[avg_ev_price_usd]]/EV_DATA[[#This Row],[vehicle_range_km]])</f>
        <v>222.39945652173913</v>
      </c>
      <c r="S2119">
        <f>(EV_DATA[[#This Row],[charging_stations]]/EV_DATA[[#This Row],[ev_sales_units]])*1000</f>
        <v>38.529642170414157</v>
      </c>
      <c r="T2119" t="s">
        <v>20</v>
      </c>
    </row>
    <row r="2120" spans="1:20" x14ac:dyDescent="0.3">
      <c r="A2120" t="s">
        <v>2163</v>
      </c>
      <c r="B2120" t="s">
        <v>52</v>
      </c>
      <c r="C2120" t="s">
        <v>40</v>
      </c>
      <c r="D2120" t="s">
        <v>29</v>
      </c>
      <c r="E2120" t="s">
        <v>37</v>
      </c>
      <c r="F2120">
        <v>93312</v>
      </c>
      <c r="G2120">
        <v>56</v>
      </c>
      <c r="H2120">
        <v>276</v>
      </c>
      <c r="I2120">
        <v>1.72</v>
      </c>
      <c r="J2120">
        <v>189321</v>
      </c>
      <c r="K2120">
        <v>42310</v>
      </c>
      <c r="L2120">
        <v>16.399999999999999</v>
      </c>
      <c r="M2120">
        <v>27.4</v>
      </c>
      <c r="N2120">
        <v>78.7</v>
      </c>
      <c r="O2120">
        <v>2026</v>
      </c>
      <c r="P2120">
        <f>EV_DATA[[#This Row],[avg_ev_price_usd]]*EV_DATA[[#This Row],[ev_sales_units]]</f>
        <v>3948030720</v>
      </c>
      <c r="Q2120">
        <f>(EV_DATA[[#This Row],[vehicle_range_km]]/EV_DATA[[#This Row],[battery_capacity_kwh]])</f>
        <v>4.9285714285714288</v>
      </c>
      <c r="R2120">
        <f>(EV_DATA[[#This Row],[avg_ev_price_usd]]/EV_DATA[[#This Row],[vehicle_range_km]])</f>
        <v>153.29710144927537</v>
      </c>
      <c r="S2120">
        <f>(EV_DATA[[#This Row],[charging_stations]]/EV_DATA[[#This Row],[ev_sales_units]])*1000</f>
        <v>2028.9030349794239</v>
      </c>
      <c r="T2120" t="s">
        <v>20</v>
      </c>
    </row>
    <row r="2121" spans="1:20" x14ac:dyDescent="0.3">
      <c r="A2121" t="s">
        <v>2164</v>
      </c>
      <c r="B2121" t="s">
        <v>22</v>
      </c>
      <c r="C2121" t="s">
        <v>23</v>
      </c>
      <c r="D2121" t="s">
        <v>43</v>
      </c>
      <c r="E2121" t="s">
        <v>25</v>
      </c>
      <c r="F2121">
        <v>769425</v>
      </c>
      <c r="G2121">
        <v>119</v>
      </c>
      <c r="H2121">
        <v>593</v>
      </c>
      <c r="I2121">
        <v>1.47</v>
      </c>
      <c r="J2121">
        <v>27434</v>
      </c>
      <c r="K2121">
        <v>55108</v>
      </c>
      <c r="L2121">
        <v>21.7</v>
      </c>
      <c r="M2121">
        <v>60.7</v>
      </c>
      <c r="N2121">
        <v>142.4</v>
      </c>
      <c r="O2121">
        <v>2026</v>
      </c>
      <c r="P2121">
        <f>EV_DATA[[#This Row],[avg_ev_price_usd]]*EV_DATA[[#This Row],[ev_sales_units]]</f>
        <v>42401472900</v>
      </c>
      <c r="Q2121">
        <f>(EV_DATA[[#This Row],[vehicle_range_km]]/EV_DATA[[#This Row],[battery_capacity_kwh]])</f>
        <v>4.9831932773109244</v>
      </c>
      <c r="R2121">
        <f>(EV_DATA[[#This Row],[avg_ev_price_usd]]/EV_DATA[[#This Row],[vehicle_range_km]])</f>
        <v>92.930860033726816</v>
      </c>
      <c r="S2121">
        <f>(EV_DATA[[#This Row],[charging_stations]]/EV_DATA[[#This Row],[ev_sales_units]])*1000</f>
        <v>35.655197062741657</v>
      </c>
      <c r="T2121" t="s">
        <v>34</v>
      </c>
    </row>
    <row r="2122" spans="1:20" x14ac:dyDescent="0.3">
      <c r="A2122" t="s">
        <v>2165</v>
      </c>
      <c r="B2122" t="s">
        <v>22</v>
      </c>
      <c r="C2122" t="s">
        <v>23</v>
      </c>
      <c r="D2122" t="s">
        <v>31</v>
      </c>
      <c r="E2122" t="s">
        <v>37</v>
      </c>
      <c r="F2122">
        <v>420940</v>
      </c>
      <c r="G2122">
        <v>43</v>
      </c>
      <c r="H2122">
        <v>523</v>
      </c>
      <c r="I2122">
        <v>0.69</v>
      </c>
      <c r="J2122">
        <v>112055</v>
      </c>
      <c r="K2122">
        <v>51740</v>
      </c>
      <c r="L2122">
        <v>21</v>
      </c>
      <c r="M2122">
        <v>16.600000000000001</v>
      </c>
      <c r="N2122">
        <v>61.5</v>
      </c>
      <c r="O2122">
        <v>2026</v>
      </c>
      <c r="P2122">
        <f>EV_DATA[[#This Row],[avg_ev_price_usd]]*EV_DATA[[#This Row],[ev_sales_units]]</f>
        <v>21779435600</v>
      </c>
      <c r="Q2122">
        <f>(EV_DATA[[#This Row],[vehicle_range_km]]/EV_DATA[[#This Row],[battery_capacity_kwh]])</f>
        <v>12.162790697674419</v>
      </c>
      <c r="R2122">
        <f>(EV_DATA[[#This Row],[avg_ev_price_usd]]/EV_DATA[[#This Row],[vehicle_range_km]])</f>
        <v>98.929254302103246</v>
      </c>
      <c r="S2122">
        <f>(EV_DATA[[#This Row],[charging_stations]]/EV_DATA[[#This Row],[ev_sales_units]])*1000</f>
        <v>266.20183399059249</v>
      </c>
      <c r="T2122" t="s">
        <v>20</v>
      </c>
    </row>
    <row r="2123" spans="1:20" x14ac:dyDescent="0.3">
      <c r="A2123" t="s">
        <v>2166</v>
      </c>
      <c r="B2123" t="s">
        <v>52</v>
      </c>
      <c r="C2123" t="s">
        <v>40</v>
      </c>
      <c r="D2123" t="s">
        <v>47</v>
      </c>
      <c r="E2123" t="s">
        <v>25</v>
      </c>
      <c r="F2123">
        <v>552432</v>
      </c>
      <c r="G2123">
        <v>101</v>
      </c>
      <c r="H2123">
        <v>272</v>
      </c>
      <c r="I2123">
        <v>2.71</v>
      </c>
      <c r="J2123">
        <v>123331</v>
      </c>
      <c r="K2123">
        <v>71026</v>
      </c>
      <c r="L2123">
        <v>14.3</v>
      </c>
      <c r="M2123">
        <v>39.700000000000003</v>
      </c>
      <c r="N2123">
        <v>42.6</v>
      </c>
      <c r="O2123">
        <v>2026</v>
      </c>
      <c r="P2123">
        <f>EV_DATA[[#This Row],[avg_ev_price_usd]]*EV_DATA[[#This Row],[ev_sales_units]]</f>
        <v>39237035232</v>
      </c>
      <c r="Q2123">
        <f>(EV_DATA[[#This Row],[vehicle_range_km]]/EV_DATA[[#This Row],[battery_capacity_kwh]])</f>
        <v>2.6930693069306932</v>
      </c>
      <c r="R2123">
        <f>(EV_DATA[[#This Row],[avg_ev_price_usd]]/EV_DATA[[#This Row],[vehicle_range_km]])</f>
        <v>261.125</v>
      </c>
      <c r="S2123">
        <f>(EV_DATA[[#This Row],[charging_stations]]/EV_DATA[[#This Row],[ev_sales_units]])*1000</f>
        <v>223.25100645871345</v>
      </c>
      <c r="T2123" t="s">
        <v>34</v>
      </c>
    </row>
    <row r="2124" spans="1:20" x14ac:dyDescent="0.3">
      <c r="A2124" t="s">
        <v>2167</v>
      </c>
      <c r="B2124" t="s">
        <v>66</v>
      </c>
      <c r="C2124" t="s">
        <v>17</v>
      </c>
      <c r="D2124" t="s">
        <v>45</v>
      </c>
      <c r="E2124" t="s">
        <v>25</v>
      </c>
      <c r="F2124">
        <v>246047</v>
      </c>
      <c r="G2124">
        <v>60</v>
      </c>
      <c r="H2124">
        <v>631</v>
      </c>
      <c r="I2124">
        <v>1.0900000000000001</v>
      </c>
      <c r="J2124">
        <v>82343</v>
      </c>
      <c r="K2124">
        <v>57218</v>
      </c>
      <c r="L2124">
        <v>19.899999999999999</v>
      </c>
      <c r="M2124">
        <v>29.5</v>
      </c>
      <c r="N2124">
        <v>229.2</v>
      </c>
      <c r="O2124">
        <v>2026</v>
      </c>
      <c r="P2124">
        <f>EV_DATA[[#This Row],[avg_ev_price_usd]]*EV_DATA[[#This Row],[ev_sales_units]]</f>
        <v>14078317246</v>
      </c>
      <c r="Q2124">
        <f>(EV_DATA[[#This Row],[vehicle_range_km]]/EV_DATA[[#This Row],[battery_capacity_kwh]])</f>
        <v>10.516666666666667</v>
      </c>
      <c r="R2124">
        <f>(EV_DATA[[#This Row],[avg_ev_price_usd]]/EV_DATA[[#This Row],[vehicle_range_km]])</f>
        <v>90.678288431061802</v>
      </c>
      <c r="S2124">
        <f>(EV_DATA[[#This Row],[charging_stations]]/EV_DATA[[#This Row],[ev_sales_units]])*1000</f>
        <v>334.66370246335049</v>
      </c>
      <c r="T2124" t="s">
        <v>34</v>
      </c>
    </row>
    <row r="2125" spans="1:20" x14ac:dyDescent="0.3">
      <c r="A2125" t="s">
        <v>2168</v>
      </c>
      <c r="B2125" t="s">
        <v>16</v>
      </c>
      <c r="C2125" t="s">
        <v>17</v>
      </c>
      <c r="D2125" t="s">
        <v>58</v>
      </c>
      <c r="E2125" t="s">
        <v>33</v>
      </c>
      <c r="F2125">
        <v>253758</v>
      </c>
      <c r="G2125">
        <v>58</v>
      </c>
      <c r="H2125">
        <v>304</v>
      </c>
      <c r="I2125">
        <v>0.97</v>
      </c>
      <c r="J2125">
        <v>142876</v>
      </c>
      <c r="K2125">
        <v>82123</v>
      </c>
      <c r="L2125">
        <v>19.5</v>
      </c>
      <c r="M2125">
        <v>50.5</v>
      </c>
      <c r="N2125">
        <v>250.2</v>
      </c>
      <c r="O2125">
        <v>2026</v>
      </c>
      <c r="P2125">
        <f>EV_DATA[[#This Row],[avg_ev_price_usd]]*EV_DATA[[#This Row],[ev_sales_units]]</f>
        <v>20839368234</v>
      </c>
      <c r="Q2125">
        <f>(EV_DATA[[#This Row],[vehicle_range_km]]/EV_DATA[[#This Row],[battery_capacity_kwh]])</f>
        <v>5.2413793103448274</v>
      </c>
      <c r="R2125">
        <f>(EV_DATA[[#This Row],[avg_ev_price_usd]]/EV_DATA[[#This Row],[vehicle_range_km]])</f>
        <v>270.14144736842104</v>
      </c>
      <c r="S2125">
        <f>(EV_DATA[[#This Row],[charging_stations]]/EV_DATA[[#This Row],[ev_sales_units]])*1000</f>
        <v>563.04037705215205</v>
      </c>
      <c r="T2125" t="s">
        <v>34</v>
      </c>
    </row>
    <row r="2126" spans="1:20" x14ac:dyDescent="0.3">
      <c r="A2126" t="s">
        <v>2169</v>
      </c>
      <c r="B2126" t="s">
        <v>27</v>
      </c>
      <c r="C2126" t="s">
        <v>28</v>
      </c>
      <c r="D2126" t="s">
        <v>47</v>
      </c>
      <c r="E2126" t="s">
        <v>33</v>
      </c>
      <c r="F2126">
        <v>224035</v>
      </c>
      <c r="G2126">
        <v>101</v>
      </c>
      <c r="H2126">
        <v>599</v>
      </c>
      <c r="I2126">
        <v>2.77</v>
      </c>
      <c r="J2126">
        <v>154244</v>
      </c>
      <c r="K2126">
        <v>39575</v>
      </c>
      <c r="L2126">
        <v>13.9</v>
      </c>
      <c r="M2126">
        <v>5.8</v>
      </c>
      <c r="N2126">
        <v>165.8</v>
      </c>
      <c r="O2126">
        <v>2026</v>
      </c>
      <c r="P2126">
        <f>EV_DATA[[#This Row],[avg_ev_price_usd]]*EV_DATA[[#This Row],[ev_sales_units]]</f>
        <v>8866185125</v>
      </c>
      <c r="Q2126">
        <f>(EV_DATA[[#This Row],[vehicle_range_km]]/EV_DATA[[#This Row],[battery_capacity_kwh]])</f>
        <v>5.9306930693069306</v>
      </c>
      <c r="R2126">
        <f>(EV_DATA[[#This Row],[avg_ev_price_usd]]/EV_DATA[[#This Row],[vehicle_range_km]])</f>
        <v>66.068447412353919</v>
      </c>
      <c r="S2126">
        <f>(EV_DATA[[#This Row],[charging_stations]]/EV_DATA[[#This Row],[ev_sales_units]])*1000</f>
        <v>688.48171044702838</v>
      </c>
      <c r="T2126" t="s">
        <v>34</v>
      </c>
    </row>
    <row r="2127" spans="1:20" x14ac:dyDescent="0.3">
      <c r="A2127" t="s">
        <v>2170</v>
      </c>
      <c r="B2127" t="s">
        <v>55</v>
      </c>
      <c r="C2127" t="s">
        <v>40</v>
      </c>
      <c r="D2127" t="s">
        <v>36</v>
      </c>
      <c r="E2127" t="s">
        <v>25</v>
      </c>
      <c r="F2127">
        <v>704116</v>
      </c>
      <c r="G2127">
        <v>103</v>
      </c>
      <c r="H2127">
        <v>284</v>
      </c>
      <c r="I2127">
        <v>2.52</v>
      </c>
      <c r="J2127">
        <v>176297</v>
      </c>
      <c r="K2127">
        <v>51038</v>
      </c>
      <c r="L2127">
        <v>20.6</v>
      </c>
      <c r="M2127">
        <v>52.4</v>
      </c>
      <c r="N2127">
        <v>196.6</v>
      </c>
      <c r="O2127">
        <v>2026</v>
      </c>
      <c r="P2127">
        <f>EV_DATA[[#This Row],[avg_ev_price_usd]]*EV_DATA[[#This Row],[ev_sales_units]]</f>
        <v>35936672408</v>
      </c>
      <c r="Q2127">
        <f>(EV_DATA[[#This Row],[vehicle_range_km]]/EV_DATA[[#This Row],[battery_capacity_kwh]])</f>
        <v>2.7572815533980584</v>
      </c>
      <c r="R2127">
        <f>(EV_DATA[[#This Row],[avg_ev_price_usd]]/EV_DATA[[#This Row],[vehicle_range_km]])</f>
        <v>179.71126760563379</v>
      </c>
      <c r="S2127">
        <f>(EV_DATA[[#This Row],[charging_stations]]/EV_DATA[[#This Row],[ev_sales_units]])*1000</f>
        <v>250.38061910253424</v>
      </c>
      <c r="T2127" t="s">
        <v>20</v>
      </c>
    </row>
    <row r="2128" spans="1:20" x14ac:dyDescent="0.3">
      <c r="A2128" t="s">
        <v>2171</v>
      </c>
      <c r="B2128" t="s">
        <v>49</v>
      </c>
      <c r="C2128" t="s">
        <v>23</v>
      </c>
      <c r="D2128" t="s">
        <v>45</v>
      </c>
      <c r="E2128" t="s">
        <v>33</v>
      </c>
      <c r="F2128">
        <v>728017</v>
      </c>
      <c r="G2128">
        <v>86</v>
      </c>
      <c r="H2128">
        <v>630</v>
      </c>
      <c r="I2128">
        <v>1.08</v>
      </c>
      <c r="J2128">
        <v>96598</v>
      </c>
      <c r="K2128">
        <v>76667</v>
      </c>
      <c r="L2128">
        <v>24.1</v>
      </c>
      <c r="M2128">
        <v>33.1</v>
      </c>
      <c r="N2128">
        <v>138.19999999999999</v>
      </c>
      <c r="O2128">
        <v>2026</v>
      </c>
      <c r="P2128">
        <f>EV_DATA[[#This Row],[avg_ev_price_usd]]*EV_DATA[[#This Row],[ev_sales_units]]</f>
        <v>55814879339</v>
      </c>
      <c r="Q2128">
        <f>(EV_DATA[[#This Row],[vehicle_range_km]]/EV_DATA[[#This Row],[battery_capacity_kwh]])</f>
        <v>7.3255813953488369</v>
      </c>
      <c r="R2128">
        <f>(EV_DATA[[#This Row],[avg_ev_price_usd]]/EV_DATA[[#This Row],[vehicle_range_km]])</f>
        <v>121.69365079365079</v>
      </c>
      <c r="S2128">
        <f>(EV_DATA[[#This Row],[charging_stations]]/EV_DATA[[#This Row],[ev_sales_units]])*1000</f>
        <v>132.68646199195899</v>
      </c>
      <c r="T2128" t="s">
        <v>20</v>
      </c>
    </row>
    <row r="2129" spans="1:20" x14ac:dyDescent="0.3">
      <c r="A2129" t="s">
        <v>2172</v>
      </c>
      <c r="B2129" t="s">
        <v>66</v>
      </c>
      <c r="C2129" t="s">
        <v>17</v>
      </c>
      <c r="D2129" t="s">
        <v>29</v>
      </c>
      <c r="E2129" t="s">
        <v>37</v>
      </c>
      <c r="F2129">
        <v>531626</v>
      </c>
      <c r="G2129">
        <v>77</v>
      </c>
      <c r="H2129">
        <v>269</v>
      </c>
      <c r="I2129">
        <v>2.04</v>
      </c>
      <c r="J2129">
        <v>113613</v>
      </c>
      <c r="K2129">
        <v>65649</v>
      </c>
      <c r="L2129">
        <v>23.3</v>
      </c>
      <c r="M2129">
        <v>25.2</v>
      </c>
      <c r="N2129">
        <v>183.3</v>
      </c>
      <c r="O2129">
        <v>2026</v>
      </c>
      <c r="P2129">
        <f>EV_DATA[[#This Row],[avg_ev_price_usd]]*EV_DATA[[#This Row],[ev_sales_units]]</f>
        <v>34900715274</v>
      </c>
      <c r="Q2129">
        <f>(EV_DATA[[#This Row],[vehicle_range_km]]/EV_DATA[[#This Row],[battery_capacity_kwh]])</f>
        <v>3.4935064935064934</v>
      </c>
      <c r="R2129">
        <f>(EV_DATA[[#This Row],[avg_ev_price_usd]]/EV_DATA[[#This Row],[vehicle_range_km]])</f>
        <v>244.04832713754647</v>
      </c>
      <c r="S2129">
        <f>(EV_DATA[[#This Row],[charging_stations]]/EV_DATA[[#This Row],[ev_sales_units]])*1000</f>
        <v>213.70850936560666</v>
      </c>
      <c r="T2129" t="s">
        <v>20</v>
      </c>
    </row>
    <row r="2130" spans="1:20" x14ac:dyDescent="0.3">
      <c r="A2130" t="s">
        <v>2173</v>
      </c>
      <c r="B2130" t="s">
        <v>39</v>
      </c>
      <c r="C2130" t="s">
        <v>40</v>
      </c>
      <c r="D2130" t="s">
        <v>58</v>
      </c>
      <c r="E2130" t="s">
        <v>33</v>
      </c>
      <c r="F2130">
        <v>611817</v>
      </c>
      <c r="G2130">
        <v>63</v>
      </c>
      <c r="H2130">
        <v>597</v>
      </c>
      <c r="I2130">
        <v>1.71</v>
      </c>
      <c r="J2130">
        <v>13226</v>
      </c>
      <c r="K2130">
        <v>70489</v>
      </c>
      <c r="L2130">
        <v>16.399999999999999</v>
      </c>
      <c r="M2130">
        <v>56.5</v>
      </c>
      <c r="N2130">
        <v>124.2</v>
      </c>
      <c r="O2130">
        <v>2026</v>
      </c>
      <c r="P2130">
        <f>EV_DATA[[#This Row],[avg_ev_price_usd]]*EV_DATA[[#This Row],[ev_sales_units]]</f>
        <v>43126368513</v>
      </c>
      <c r="Q2130">
        <f>(EV_DATA[[#This Row],[vehicle_range_km]]/EV_DATA[[#This Row],[battery_capacity_kwh]])</f>
        <v>9.4761904761904763</v>
      </c>
      <c r="R2130">
        <f>(EV_DATA[[#This Row],[avg_ev_price_usd]]/EV_DATA[[#This Row],[vehicle_range_km]])</f>
        <v>118.07202680067002</v>
      </c>
      <c r="S2130">
        <f>(EV_DATA[[#This Row],[charging_stations]]/EV_DATA[[#This Row],[ev_sales_units]])*1000</f>
        <v>21.617575189966935</v>
      </c>
      <c r="T2130" t="s">
        <v>20</v>
      </c>
    </row>
    <row r="2131" spans="1:20" x14ac:dyDescent="0.3">
      <c r="A2131" t="s">
        <v>2174</v>
      </c>
      <c r="B2131" t="s">
        <v>55</v>
      </c>
      <c r="C2131" t="s">
        <v>40</v>
      </c>
      <c r="D2131" t="s">
        <v>43</v>
      </c>
      <c r="E2131" t="s">
        <v>25</v>
      </c>
      <c r="F2131">
        <v>891567</v>
      </c>
      <c r="G2131">
        <v>103</v>
      </c>
      <c r="H2131">
        <v>443</v>
      </c>
      <c r="I2131">
        <v>2.25</v>
      </c>
      <c r="J2131">
        <v>103625</v>
      </c>
      <c r="K2131">
        <v>83899</v>
      </c>
      <c r="L2131">
        <v>23.5</v>
      </c>
      <c r="M2131">
        <v>26</v>
      </c>
      <c r="N2131">
        <v>125.4</v>
      </c>
      <c r="O2131">
        <v>2026</v>
      </c>
      <c r="P2131">
        <f>EV_DATA[[#This Row],[avg_ev_price_usd]]*EV_DATA[[#This Row],[ev_sales_units]]</f>
        <v>74801579733</v>
      </c>
      <c r="Q2131">
        <f>(EV_DATA[[#This Row],[vehicle_range_km]]/EV_DATA[[#This Row],[battery_capacity_kwh]])</f>
        <v>4.3009708737864081</v>
      </c>
      <c r="R2131">
        <f>(EV_DATA[[#This Row],[avg_ev_price_usd]]/EV_DATA[[#This Row],[vehicle_range_km]])</f>
        <v>189.38826185101581</v>
      </c>
      <c r="S2131">
        <f>(EV_DATA[[#This Row],[charging_stations]]/EV_DATA[[#This Row],[ev_sales_units]])*1000</f>
        <v>116.22794473101854</v>
      </c>
      <c r="T2131" t="s">
        <v>34</v>
      </c>
    </row>
    <row r="2132" spans="1:20" x14ac:dyDescent="0.3">
      <c r="A2132" t="s">
        <v>2175</v>
      </c>
      <c r="B2132" t="s">
        <v>22</v>
      </c>
      <c r="C2132" t="s">
        <v>23</v>
      </c>
      <c r="D2132" t="s">
        <v>29</v>
      </c>
      <c r="E2132" t="s">
        <v>33</v>
      </c>
      <c r="F2132">
        <v>370906</v>
      </c>
      <c r="G2132">
        <v>103</v>
      </c>
      <c r="H2132">
        <v>588</v>
      </c>
      <c r="I2132">
        <v>0.82</v>
      </c>
      <c r="J2132">
        <v>5248</v>
      </c>
      <c r="K2132">
        <v>42867</v>
      </c>
      <c r="L2132">
        <v>19.2</v>
      </c>
      <c r="M2132">
        <v>54</v>
      </c>
      <c r="N2132">
        <v>14.9</v>
      </c>
      <c r="O2132">
        <v>2026</v>
      </c>
      <c r="P2132">
        <f>EV_DATA[[#This Row],[avg_ev_price_usd]]*EV_DATA[[#This Row],[ev_sales_units]]</f>
        <v>15899627502</v>
      </c>
      <c r="Q2132">
        <f>(EV_DATA[[#This Row],[vehicle_range_km]]/EV_DATA[[#This Row],[battery_capacity_kwh]])</f>
        <v>5.70873786407767</v>
      </c>
      <c r="R2132">
        <f>(EV_DATA[[#This Row],[avg_ev_price_usd]]/EV_DATA[[#This Row],[vehicle_range_km]])</f>
        <v>72.90306122448979</v>
      </c>
      <c r="S2132">
        <f>(EV_DATA[[#This Row],[charging_stations]]/EV_DATA[[#This Row],[ev_sales_units]])*1000</f>
        <v>14.149137517322448</v>
      </c>
      <c r="T2132" t="s">
        <v>20</v>
      </c>
    </row>
    <row r="2133" spans="1:20" x14ac:dyDescent="0.3">
      <c r="A2133" t="s">
        <v>2176</v>
      </c>
      <c r="B2133" t="s">
        <v>39</v>
      </c>
      <c r="C2133" t="s">
        <v>40</v>
      </c>
      <c r="D2133" t="s">
        <v>36</v>
      </c>
      <c r="E2133" t="s">
        <v>37</v>
      </c>
      <c r="F2133">
        <v>635965</v>
      </c>
      <c r="G2133">
        <v>72</v>
      </c>
      <c r="H2133">
        <v>392</v>
      </c>
      <c r="I2133">
        <v>0.7</v>
      </c>
      <c r="J2133">
        <v>148159</v>
      </c>
      <c r="K2133">
        <v>57986</v>
      </c>
      <c r="L2133">
        <v>20.100000000000001</v>
      </c>
      <c r="M2133">
        <v>7.2</v>
      </c>
      <c r="N2133">
        <v>112.1</v>
      </c>
      <c r="O2133">
        <v>2026</v>
      </c>
      <c r="P2133">
        <f>EV_DATA[[#This Row],[avg_ev_price_usd]]*EV_DATA[[#This Row],[ev_sales_units]]</f>
        <v>36877066490</v>
      </c>
      <c r="Q2133">
        <f>(EV_DATA[[#This Row],[vehicle_range_km]]/EV_DATA[[#This Row],[battery_capacity_kwh]])</f>
        <v>5.4444444444444446</v>
      </c>
      <c r="R2133">
        <f>(EV_DATA[[#This Row],[avg_ev_price_usd]]/EV_DATA[[#This Row],[vehicle_range_km]])</f>
        <v>147.92346938775509</v>
      </c>
      <c r="S2133">
        <f>(EV_DATA[[#This Row],[charging_stations]]/EV_DATA[[#This Row],[ev_sales_units]])*1000</f>
        <v>232.96722303900373</v>
      </c>
      <c r="T2133" t="s">
        <v>34</v>
      </c>
    </row>
    <row r="2134" spans="1:20" x14ac:dyDescent="0.3">
      <c r="A2134" t="s">
        <v>2177</v>
      </c>
      <c r="B2134" t="s">
        <v>55</v>
      </c>
      <c r="C2134" t="s">
        <v>40</v>
      </c>
      <c r="D2134" t="s">
        <v>72</v>
      </c>
      <c r="E2134" t="s">
        <v>33</v>
      </c>
      <c r="F2134">
        <v>802254</v>
      </c>
      <c r="G2134">
        <v>100</v>
      </c>
      <c r="H2134">
        <v>499</v>
      </c>
      <c r="I2134">
        <v>0.56999999999999995</v>
      </c>
      <c r="J2134">
        <v>101861</v>
      </c>
      <c r="K2134">
        <v>77609</v>
      </c>
      <c r="L2134">
        <v>15</v>
      </c>
      <c r="M2134">
        <v>53.1</v>
      </c>
      <c r="N2134">
        <v>296</v>
      </c>
      <c r="O2134">
        <v>2026</v>
      </c>
      <c r="P2134">
        <f>EV_DATA[[#This Row],[avg_ev_price_usd]]*EV_DATA[[#This Row],[ev_sales_units]]</f>
        <v>62262130686</v>
      </c>
      <c r="Q2134">
        <f>(EV_DATA[[#This Row],[vehicle_range_km]]/EV_DATA[[#This Row],[battery_capacity_kwh]])</f>
        <v>4.99</v>
      </c>
      <c r="R2134">
        <f>(EV_DATA[[#This Row],[avg_ev_price_usd]]/EV_DATA[[#This Row],[vehicle_range_km]])</f>
        <v>155.52905811623248</v>
      </c>
      <c r="S2134">
        <f>(EV_DATA[[#This Row],[charging_stations]]/EV_DATA[[#This Row],[ev_sales_units]])*1000</f>
        <v>126.96851620559075</v>
      </c>
      <c r="T2134" t="s">
        <v>34</v>
      </c>
    </row>
    <row r="2135" spans="1:20" x14ac:dyDescent="0.3">
      <c r="A2135" t="s">
        <v>2178</v>
      </c>
      <c r="B2135" t="s">
        <v>61</v>
      </c>
      <c r="C2135" t="s">
        <v>40</v>
      </c>
      <c r="D2135" t="s">
        <v>29</v>
      </c>
      <c r="E2135" t="s">
        <v>25</v>
      </c>
      <c r="F2135">
        <v>763308</v>
      </c>
      <c r="G2135">
        <v>91</v>
      </c>
      <c r="H2135">
        <v>570</v>
      </c>
      <c r="I2135">
        <v>0.56000000000000005</v>
      </c>
      <c r="J2135">
        <v>137101</v>
      </c>
      <c r="K2135">
        <v>37389</v>
      </c>
      <c r="L2135">
        <v>22.1</v>
      </c>
      <c r="M2135">
        <v>21.2</v>
      </c>
      <c r="N2135">
        <v>35.200000000000003</v>
      </c>
      <c r="O2135">
        <v>2026</v>
      </c>
      <c r="P2135">
        <f>EV_DATA[[#This Row],[avg_ev_price_usd]]*EV_DATA[[#This Row],[ev_sales_units]]</f>
        <v>28539322812</v>
      </c>
      <c r="Q2135">
        <f>(EV_DATA[[#This Row],[vehicle_range_km]]/EV_DATA[[#This Row],[battery_capacity_kwh]])</f>
        <v>6.2637362637362637</v>
      </c>
      <c r="R2135">
        <f>(EV_DATA[[#This Row],[avg_ev_price_usd]]/EV_DATA[[#This Row],[vehicle_range_km]])</f>
        <v>65.594736842105263</v>
      </c>
      <c r="S2135">
        <f>(EV_DATA[[#This Row],[charging_stations]]/EV_DATA[[#This Row],[ev_sales_units]])*1000</f>
        <v>179.61425794043819</v>
      </c>
      <c r="T2135" t="s">
        <v>20</v>
      </c>
    </row>
    <row r="2136" spans="1:20" x14ac:dyDescent="0.3">
      <c r="A2136" t="s">
        <v>2179</v>
      </c>
      <c r="B2136" t="s">
        <v>49</v>
      </c>
      <c r="C2136" t="s">
        <v>23</v>
      </c>
      <c r="D2136" t="s">
        <v>24</v>
      </c>
      <c r="E2136" t="s">
        <v>25</v>
      </c>
      <c r="F2136">
        <v>235702</v>
      </c>
      <c r="G2136">
        <v>91</v>
      </c>
      <c r="H2136">
        <v>556</v>
      </c>
      <c r="I2136">
        <v>0.91</v>
      </c>
      <c r="J2136">
        <v>155242</v>
      </c>
      <c r="K2136">
        <v>69919</v>
      </c>
      <c r="L2136">
        <v>14.5</v>
      </c>
      <c r="M2136">
        <v>23.1</v>
      </c>
      <c r="N2136">
        <v>114.2</v>
      </c>
      <c r="O2136">
        <v>2026</v>
      </c>
      <c r="P2136">
        <f>EV_DATA[[#This Row],[avg_ev_price_usd]]*EV_DATA[[#This Row],[ev_sales_units]]</f>
        <v>16480048138</v>
      </c>
      <c r="Q2136">
        <f>(EV_DATA[[#This Row],[vehicle_range_km]]/EV_DATA[[#This Row],[battery_capacity_kwh]])</f>
        <v>6.1098901098901095</v>
      </c>
      <c r="R2136">
        <f>(EV_DATA[[#This Row],[avg_ev_price_usd]]/EV_DATA[[#This Row],[vehicle_range_km]])</f>
        <v>125.75359712230215</v>
      </c>
      <c r="S2136">
        <f>(EV_DATA[[#This Row],[charging_stations]]/EV_DATA[[#This Row],[ev_sales_units]])*1000</f>
        <v>658.63675318834805</v>
      </c>
      <c r="T2136" t="s">
        <v>34</v>
      </c>
    </row>
    <row r="2137" spans="1:20" x14ac:dyDescent="0.3">
      <c r="A2137" t="s">
        <v>2180</v>
      </c>
      <c r="B2137" t="s">
        <v>42</v>
      </c>
      <c r="C2137" t="s">
        <v>17</v>
      </c>
      <c r="D2137" t="s">
        <v>36</v>
      </c>
      <c r="E2137" t="s">
        <v>25</v>
      </c>
      <c r="F2137">
        <v>631360</v>
      </c>
      <c r="G2137">
        <v>76</v>
      </c>
      <c r="H2137">
        <v>341</v>
      </c>
      <c r="I2137">
        <v>2.5099999999999998</v>
      </c>
      <c r="J2137">
        <v>170480</v>
      </c>
      <c r="K2137">
        <v>55267</v>
      </c>
      <c r="L2137">
        <v>22.6</v>
      </c>
      <c r="M2137">
        <v>38.9</v>
      </c>
      <c r="N2137">
        <v>74.7</v>
      </c>
      <c r="O2137">
        <v>2026</v>
      </c>
      <c r="P2137">
        <f>EV_DATA[[#This Row],[avg_ev_price_usd]]*EV_DATA[[#This Row],[ev_sales_units]]</f>
        <v>34893373120</v>
      </c>
      <c r="Q2137">
        <f>(EV_DATA[[#This Row],[vehicle_range_km]]/EV_DATA[[#This Row],[battery_capacity_kwh]])</f>
        <v>4.4868421052631575</v>
      </c>
      <c r="R2137">
        <f>(EV_DATA[[#This Row],[avg_ev_price_usd]]/EV_DATA[[#This Row],[vehicle_range_km]])</f>
        <v>162.07331378299119</v>
      </c>
      <c r="S2137">
        <f>(EV_DATA[[#This Row],[charging_stations]]/EV_DATA[[#This Row],[ev_sales_units]])*1000</f>
        <v>270.02027369488093</v>
      </c>
      <c r="T2137" t="s">
        <v>20</v>
      </c>
    </row>
    <row r="2138" spans="1:20" x14ac:dyDescent="0.3">
      <c r="A2138" t="s">
        <v>2181</v>
      </c>
      <c r="B2138" t="s">
        <v>27</v>
      </c>
      <c r="C2138" t="s">
        <v>28</v>
      </c>
      <c r="D2138" t="s">
        <v>43</v>
      </c>
      <c r="E2138" t="s">
        <v>37</v>
      </c>
      <c r="F2138">
        <v>492277</v>
      </c>
      <c r="G2138">
        <v>73</v>
      </c>
      <c r="H2138">
        <v>479</v>
      </c>
      <c r="I2138">
        <v>0.69</v>
      </c>
      <c r="J2138">
        <v>183733</v>
      </c>
      <c r="K2138">
        <v>27011</v>
      </c>
      <c r="L2138">
        <v>16.2</v>
      </c>
      <c r="M2138">
        <v>27.4</v>
      </c>
      <c r="N2138">
        <v>254.8</v>
      </c>
      <c r="O2138">
        <v>2026</v>
      </c>
      <c r="P2138">
        <f>EV_DATA[[#This Row],[avg_ev_price_usd]]*EV_DATA[[#This Row],[ev_sales_units]]</f>
        <v>13296894047</v>
      </c>
      <c r="Q2138">
        <f>(EV_DATA[[#This Row],[vehicle_range_km]]/EV_DATA[[#This Row],[battery_capacity_kwh]])</f>
        <v>6.5616438356164384</v>
      </c>
      <c r="R2138">
        <f>(EV_DATA[[#This Row],[avg_ev_price_usd]]/EV_DATA[[#This Row],[vehicle_range_km]])</f>
        <v>56.390396659707726</v>
      </c>
      <c r="S2138">
        <f>(EV_DATA[[#This Row],[charging_stations]]/EV_DATA[[#This Row],[ev_sales_units]])*1000</f>
        <v>373.2309248654721</v>
      </c>
      <c r="T2138" t="s">
        <v>34</v>
      </c>
    </row>
    <row r="2139" spans="1:20" x14ac:dyDescent="0.3">
      <c r="A2139" t="s">
        <v>2182</v>
      </c>
      <c r="B2139" t="s">
        <v>22</v>
      </c>
      <c r="C2139" t="s">
        <v>23</v>
      </c>
      <c r="D2139" t="s">
        <v>72</v>
      </c>
      <c r="E2139" t="s">
        <v>25</v>
      </c>
      <c r="F2139">
        <v>430512</v>
      </c>
      <c r="G2139">
        <v>71</v>
      </c>
      <c r="H2139">
        <v>612</v>
      </c>
      <c r="I2139">
        <v>2.87</v>
      </c>
      <c r="J2139">
        <v>69016</v>
      </c>
      <c r="K2139">
        <v>47052</v>
      </c>
      <c r="L2139">
        <v>18.5</v>
      </c>
      <c r="M2139">
        <v>30.1</v>
      </c>
      <c r="N2139">
        <v>270.10000000000002</v>
      </c>
      <c r="O2139">
        <v>2026</v>
      </c>
      <c r="P2139">
        <f>EV_DATA[[#This Row],[avg_ev_price_usd]]*EV_DATA[[#This Row],[ev_sales_units]]</f>
        <v>20256450624</v>
      </c>
      <c r="Q2139">
        <f>(EV_DATA[[#This Row],[vehicle_range_km]]/EV_DATA[[#This Row],[battery_capacity_kwh]])</f>
        <v>8.6197183098591541</v>
      </c>
      <c r="R2139">
        <f>(EV_DATA[[#This Row],[avg_ev_price_usd]]/EV_DATA[[#This Row],[vehicle_range_km]])</f>
        <v>76.882352941176464</v>
      </c>
      <c r="S2139">
        <f>(EV_DATA[[#This Row],[charging_stations]]/EV_DATA[[#This Row],[ev_sales_units]])*1000</f>
        <v>160.31144311889102</v>
      </c>
      <c r="T2139" t="s">
        <v>34</v>
      </c>
    </row>
    <row r="2140" spans="1:20" x14ac:dyDescent="0.3">
      <c r="A2140" t="s">
        <v>2183</v>
      </c>
      <c r="B2140" t="s">
        <v>39</v>
      </c>
      <c r="C2140" t="s">
        <v>40</v>
      </c>
      <c r="D2140" t="s">
        <v>45</v>
      </c>
      <c r="E2140" t="s">
        <v>37</v>
      </c>
      <c r="F2140">
        <v>741805</v>
      </c>
      <c r="G2140">
        <v>50</v>
      </c>
      <c r="H2140">
        <v>358</v>
      </c>
      <c r="I2140">
        <v>2.1</v>
      </c>
      <c r="J2140">
        <v>175673</v>
      </c>
      <c r="K2140">
        <v>84342</v>
      </c>
      <c r="L2140">
        <v>16.3</v>
      </c>
      <c r="M2140">
        <v>56</v>
      </c>
      <c r="N2140">
        <v>57.9</v>
      </c>
      <c r="O2140">
        <v>2026</v>
      </c>
      <c r="P2140">
        <f>EV_DATA[[#This Row],[avg_ev_price_usd]]*EV_DATA[[#This Row],[ev_sales_units]]</f>
        <v>62565317310</v>
      </c>
      <c r="Q2140">
        <f>(EV_DATA[[#This Row],[vehicle_range_km]]/EV_DATA[[#This Row],[battery_capacity_kwh]])</f>
        <v>7.16</v>
      </c>
      <c r="R2140">
        <f>(EV_DATA[[#This Row],[avg_ev_price_usd]]/EV_DATA[[#This Row],[vehicle_range_km]])</f>
        <v>235.59217877094972</v>
      </c>
      <c r="S2140">
        <f>(EV_DATA[[#This Row],[charging_stations]]/EV_DATA[[#This Row],[ev_sales_units]])*1000</f>
        <v>236.81830130559919</v>
      </c>
      <c r="T2140" t="s">
        <v>34</v>
      </c>
    </row>
    <row r="2141" spans="1:20" x14ac:dyDescent="0.3">
      <c r="A2141" t="s">
        <v>2184</v>
      </c>
      <c r="B2141" t="s">
        <v>66</v>
      </c>
      <c r="C2141" t="s">
        <v>17</v>
      </c>
      <c r="D2141" t="s">
        <v>72</v>
      </c>
      <c r="E2141" t="s">
        <v>37</v>
      </c>
      <c r="F2141">
        <v>254707</v>
      </c>
      <c r="G2141">
        <v>88</v>
      </c>
      <c r="H2141">
        <v>537</v>
      </c>
      <c r="I2141">
        <v>1.95</v>
      </c>
      <c r="J2141">
        <v>55568</v>
      </c>
      <c r="K2141">
        <v>73994</v>
      </c>
      <c r="L2141">
        <v>20.2</v>
      </c>
      <c r="M2141">
        <v>31.3</v>
      </c>
      <c r="N2141">
        <v>106.7</v>
      </c>
      <c r="O2141">
        <v>2026</v>
      </c>
      <c r="P2141">
        <f>EV_DATA[[#This Row],[avg_ev_price_usd]]*EV_DATA[[#This Row],[ev_sales_units]]</f>
        <v>18846789758</v>
      </c>
      <c r="Q2141">
        <f>(EV_DATA[[#This Row],[vehicle_range_km]]/EV_DATA[[#This Row],[battery_capacity_kwh]])</f>
        <v>6.1022727272727275</v>
      </c>
      <c r="R2141">
        <f>(EV_DATA[[#This Row],[avg_ev_price_usd]]/EV_DATA[[#This Row],[vehicle_range_km]])</f>
        <v>137.79143389199254</v>
      </c>
      <c r="S2141">
        <f>(EV_DATA[[#This Row],[charging_stations]]/EV_DATA[[#This Row],[ev_sales_units]])*1000</f>
        <v>218.16440066429269</v>
      </c>
      <c r="T2141" t="s">
        <v>34</v>
      </c>
    </row>
    <row r="2142" spans="1:20" x14ac:dyDescent="0.3">
      <c r="A2142" t="s">
        <v>2185</v>
      </c>
      <c r="B2142" t="s">
        <v>42</v>
      </c>
      <c r="C2142" t="s">
        <v>17</v>
      </c>
      <c r="D2142" t="s">
        <v>45</v>
      </c>
      <c r="E2142" t="s">
        <v>33</v>
      </c>
      <c r="F2142">
        <v>146217</v>
      </c>
      <c r="G2142">
        <v>72</v>
      </c>
      <c r="H2142">
        <v>304</v>
      </c>
      <c r="I2142">
        <v>1.42</v>
      </c>
      <c r="J2142">
        <v>89332</v>
      </c>
      <c r="K2142">
        <v>69231</v>
      </c>
      <c r="L2142">
        <v>18.100000000000001</v>
      </c>
      <c r="M2142">
        <v>56.9</v>
      </c>
      <c r="N2142">
        <v>262.5</v>
      </c>
      <c r="O2142">
        <v>2026</v>
      </c>
      <c r="P2142">
        <f>EV_DATA[[#This Row],[avg_ev_price_usd]]*EV_DATA[[#This Row],[ev_sales_units]]</f>
        <v>10122749127</v>
      </c>
      <c r="Q2142">
        <f>(EV_DATA[[#This Row],[vehicle_range_km]]/EV_DATA[[#This Row],[battery_capacity_kwh]])</f>
        <v>4.2222222222222223</v>
      </c>
      <c r="R2142">
        <f>(EV_DATA[[#This Row],[avg_ev_price_usd]]/EV_DATA[[#This Row],[vehicle_range_km]])</f>
        <v>227.73355263157896</v>
      </c>
      <c r="S2142">
        <f>(EV_DATA[[#This Row],[charging_stations]]/EV_DATA[[#This Row],[ev_sales_units]])*1000</f>
        <v>610.95495051874946</v>
      </c>
      <c r="T2142" t="s">
        <v>20</v>
      </c>
    </row>
    <row r="2143" spans="1:20" x14ac:dyDescent="0.3">
      <c r="A2143" t="s">
        <v>2186</v>
      </c>
      <c r="B2143" t="s">
        <v>27</v>
      </c>
      <c r="C2143" t="s">
        <v>28</v>
      </c>
      <c r="D2143" t="s">
        <v>29</v>
      </c>
      <c r="E2143" t="s">
        <v>25</v>
      </c>
      <c r="F2143">
        <v>118382</v>
      </c>
      <c r="G2143">
        <v>61</v>
      </c>
      <c r="H2143">
        <v>432</v>
      </c>
      <c r="I2143">
        <v>2.8</v>
      </c>
      <c r="J2143">
        <v>61136</v>
      </c>
      <c r="K2143">
        <v>77535</v>
      </c>
      <c r="L2143">
        <v>19.5</v>
      </c>
      <c r="M2143">
        <v>32.299999999999997</v>
      </c>
      <c r="N2143">
        <v>181.9</v>
      </c>
      <c r="O2143">
        <v>2026</v>
      </c>
      <c r="P2143">
        <f>EV_DATA[[#This Row],[avg_ev_price_usd]]*EV_DATA[[#This Row],[ev_sales_units]]</f>
        <v>9178748370</v>
      </c>
      <c r="Q2143">
        <f>(EV_DATA[[#This Row],[vehicle_range_km]]/EV_DATA[[#This Row],[battery_capacity_kwh]])</f>
        <v>7.081967213114754</v>
      </c>
      <c r="R2143">
        <f>(EV_DATA[[#This Row],[avg_ev_price_usd]]/EV_DATA[[#This Row],[vehicle_range_km]])</f>
        <v>179.47916666666666</v>
      </c>
      <c r="S2143">
        <f>(EV_DATA[[#This Row],[charging_stations]]/EV_DATA[[#This Row],[ev_sales_units]])*1000</f>
        <v>516.42986264803767</v>
      </c>
      <c r="T2143" t="s">
        <v>34</v>
      </c>
    </row>
    <row r="2144" spans="1:20" x14ac:dyDescent="0.3">
      <c r="A2144" t="s">
        <v>2187</v>
      </c>
      <c r="B2144" t="s">
        <v>42</v>
      </c>
      <c r="C2144" t="s">
        <v>17</v>
      </c>
      <c r="D2144" t="s">
        <v>29</v>
      </c>
      <c r="E2144" t="s">
        <v>25</v>
      </c>
      <c r="F2144">
        <v>222796</v>
      </c>
      <c r="G2144">
        <v>71</v>
      </c>
      <c r="H2144">
        <v>470</v>
      </c>
      <c r="I2144">
        <v>1.04</v>
      </c>
      <c r="J2144">
        <v>116742</v>
      </c>
      <c r="K2144">
        <v>38447</v>
      </c>
      <c r="L2144">
        <v>22.2</v>
      </c>
      <c r="M2144">
        <v>45.2</v>
      </c>
      <c r="N2144">
        <v>187.5</v>
      </c>
      <c r="O2144">
        <v>2026</v>
      </c>
      <c r="P2144">
        <f>EV_DATA[[#This Row],[avg_ev_price_usd]]*EV_DATA[[#This Row],[ev_sales_units]]</f>
        <v>8565837812</v>
      </c>
      <c r="Q2144">
        <f>(EV_DATA[[#This Row],[vehicle_range_km]]/EV_DATA[[#This Row],[battery_capacity_kwh]])</f>
        <v>6.619718309859155</v>
      </c>
      <c r="R2144">
        <f>(EV_DATA[[#This Row],[avg_ev_price_usd]]/EV_DATA[[#This Row],[vehicle_range_km]])</f>
        <v>81.802127659574467</v>
      </c>
      <c r="S2144">
        <f>(EV_DATA[[#This Row],[charging_stations]]/EV_DATA[[#This Row],[ev_sales_units]])*1000</f>
        <v>523.98606797249499</v>
      </c>
      <c r="T2144" t="s">
        <v>20</v>
      </c>
    </row>
    <row r="2145" spans="1:20" x14ac:dyDescent="0.3">
      <c r="A2145" t="s">
        <v>2188</v>
      </c>
      <c r="B2145" t="s">
        <v>16</v>
      </c>
      <c r="C2145" t="s">
        <v>17</v>
      </c>
      <c r="D2145" t="s">
        <v>29</v>
      </c>
      <c r="E2145" t="s">
        <v>25</v>
      </c>
      <c r="F2145">
        <v>237752</v>
      </c>
      <c r="G2145">
        <v>96</v>
      </c>
      <c r="H2145">
        <v>459</v>
      </c>
      <c r="I2145">
        <v>2.6</v>
      </c>
      <c r="J2145">
        <v>96858</v>
      </c>
      <c r="K2145">
        <v>42349</v>
      </c>
      <c r="L2145">
        <v>19.8</v>
      </c>
      <c r="M2145">
        <v>52</v>
      </c>
      <c r="N2145">
        <v>160.80000000000001</v>
      </c>
      <c r="O2145">
        <v>2026</v>
      </c>
      <c r="P2145">
        <f>EV_DATA[[#This Row],[avg_ev_price_usd]]*EV_DATA[[#This Row],[ev_sales_units]]</f>
        <v>10068559448</v>
      </c>
      <c r="Q2145">
        <f>(EV_DATA[[#This Row],[vehicle_range_km]]/EV_DATA[[#This Row],[battery_capacity_kwh]])</f>
        <v>4.78125</v>
      </c>
      <c r="R2145">
        <f>(EV_DATA[[#This Row],[avg_ev_price_usd]]/EV_DATA[[#This Row],[vehicle_range_km]])</f>
        <v>92.26361655773421</v>
      </c>
      <c r="S2145">
        <f>(EV_DATA[[#This Row],[charging_stations]]/EV_DATA[[#This Row],[ev_sales_units]])*1000</f>
        <v>407.39089471381948</v>
      </c>
      <c r="T2145" t="s">
        <v>20</v>
      </c>
    </row>
    <row r="2146" spans="1:20" x14ac:dyDescent="0.3">
      <c r="A2146" t="s">
        <v>2189</v>
      </c>
      <c r="B2146" t="s">
        <v>66</v>
      </c>
      <c r="C2146" t="s">
        <v>17</v>
      </c>
      <c r="D2146" t="s">
        <v>45</v>
      </c>
      <c r="E2146" t="s">
        <v>19</v>
      </c>
      <c r="F2146">
        <v>686451</v>
      </c>
      <c r="G2146">
        <v>73</v>
      </c>
      <c r="H2146">
        <v>321</v>
      </c>
      <c r="I2146">
        <v>1.35</v>
      </c>
      <c r="J2146">
        <v>97827</v>
      </c>
      <c r="K2146">
        <v>72417</v>
      </c>
      <c r="L2146">
        <v>16.899999999999999</v>
      </c>
      <c r="M2146">
        <v>30.4</v>
      </c>
      <c r="N2146">
        <v>281.10000000000002</v>
      </c>
      <c r="O2146">
        <v>2026</v>
      </c>
      <c r="P2146">
        <f>EV_DATA[[#This Row],[avg_ev_price_usd]]*EV_DATA[[#This Row],[ev_sales_units]]</f>
        <v>49710722067</v>
      </c>
      <c r="Q2146">
        <f>(EV_DATA[[#This Row],[vehicle_range_km]]/EV_DATA[[#This Row],[battery_capacity_kwh]])</f>
        <v>4.397260273972603</v>
      </c>
      <c r="R2146">
        <f>(EV_DATA[[#This Row],[avg_ev_price_usd]]/EV_DATA[[#This Row],[vehicle_range_km]])</f>
        <v>225.5981308411215</v>
      </c>
      <c r="S2146">
        <f>(EV_DATA[[#This Row],[charging_stations]]/EV_DATA[[#This Row],[ev_sales_units]])*1000</f>
        <v>142.51126446024554</v>
      </c>
      <c r="T2146" t="s">
        <v>20</v>
      </c>
    </row>
    <row r="2147" spans="1:20" x14ac:dyDescent="0.3">
      <c r="A2147" t="s">
        <v>2190</v>
      </c>
      <c r="B2147" t="s">
        <v>52</v>
      </c>
      <c r="C2147" t="s">
        <v>40</v>
      </c>
      <c r="D2147" t="s">
        <v>72</v>
      </c>
      <c r="E2147" t="s">
        <v>37</v>
      </c>
      <c r="F2147">
        <v>237133</v>
      </c>
      <c r="G2147">
        <v>108</v>
      </c>
      <c r="H2147">
        <v>558</v>
      </c>
      <c r="I2147">
        <v>2.48</v>
      </c>
      <c r="J2147">
        <v>128054</v>
      </c>
      <c r="K2147">
        <v>74802</v>
      </c>
      <c r="L2147">
        <v>12.1</v>
      </c>
      <c r="M2147">
        <v>42.5</v>
      </c>
      <c r="N2147">
        <v>180.9</v>
      </c>
      <c r="O2147">
        <v>2026</v>
      </c>
      <c r="P2147">
        <f>EV_DATA[[#This Row],[avg_ev_price_usd]]*EV_DATA[[#This Row],[ev_sales_units]]</f>
        <v>17738022666</v>
      </c>
      <c r="Q2147">
        <f>(EV_DATA[[#This Row],[vehicle_range_km]]/EV_DATA[[#This Row],[battery_capacity_kwh]])</f>
        <v>5.166666666666667</v>
      </c>
      <c r="R2147">
        <f>(EV_DATA[[#This Row],[avg_ev_price_usd]]/EV_DATA[[#This Row],[vehicle_range_km]])</f>
        <v>134.05376344086022</v>
      </c>
      <c r="S2147">
        <f>(EV_DATA[[#This Row],[charging_stations]]/EV_DATA[[#This Row],[ev_sales_units]])*1000</f>
        <v>540.00919315320937</v>
      </c>
      <c r="T2147" t="s">
        <v>20</v>
      </c>
    </row>
    <row r="2148" spans="1:20" x14ac:dyDescent="0.3">
      <c r="A2148" t="s">
        <v>2191</v>
      </c>
      <c r="B2148" t="s">
        <v>39</v>
      </c>
      <c r="C2148" t="s">
        <v>40</v>
      </c>
      <c r="D2148" t="s">
        <v>58</v>
      </c>
      <c r="E2148" t="s">
        <v>33</v>
      </c>
      <c r="F2148">
        <v>621580</v>
      </c>
      <c r="G2148">
        <v>87</v>
      </c>
      <c r="H2148">
        <v>597</v>
      </c>
      <c r="I2148">
        <v>0.65</v>
      </c>
      <c r="J2148">
        <v>177948</v>
      </c>
      <c r="K2148">
        <v>25784</v>
      </c>
      <c r="L2148">
        <v>21.2</v>
      </c>
      <c r="M2148">
        <v>60.9</v>
      </c>
      <c r="N2148">
        <v>54.4</v>
      </c>
      <c r="O2148">
        <v>2026</v>
      </c>
      <c r="P2148">
        <f>EV_DATA[[#This Row],[avg_ev_price_usd]]*EV_DATA[[#This Row],[ev_sales_units]]</f>
        <v>16026818720</v>
      </c>
      <c r="Q2148">
        <f>(EV_DATA[[#This Row],[vehicle_range_km]]/EV_DATA[[#This Row],[battery_capacity_kwh]])</f>
        <v>6.8620689655172411</v>
      </c>
      <c r="R2148">
        <f>(EV_DATA[[#This Row],[avg_ev_price_usd]]/EV_DATA[[#This Row],[vehicle_range_km]])</f>
        <v>43.189279731993302</v>
      </c>
      <c r="S2148">
        <f>(EV_DATA[[#This Row],[charging_stations]]/EV_DATA[[#This Row],[ev_sales_units]])*1000</f>
        <v>286.28334244988577</v>
      </c>
      <c r="T2148" t="s">
        <v>20</v>
      </c>
    </row>
    <row r="2149" spans="1:20" x14ac:dyDescent="0.3">
      <c r="A2149" t="s">
        <v>2192</v>
      </c>
      <c r="B2149" t="s">
        <v>52</v>
      </c>
      <c r="C2149" t="s">
        <v>40</v>
      </c>
      <c r="D2149" t="s">
        <v>29</v>
      </c>
      <c r="E2149" t="s">
        <v>25</v>
      </c>
      <c r="F2149">
        <v>893980</v>
      </c>
      <c r="G2149">
        <v>77</v>
      </c>
      <c r="H2149">
        <v>337</v>
      </c>
      <c r="I2149">
        <v>0.77</v>
      </c>
      <c r="J2149">
        <v>150123</v>
      </c>
      <c r="K2149">
        <v>80608</v>
      </c>
      <c r="L2149">
        <v>13.9</v>
      </c>
      <c r="M2149">
        <v>12.9</v>
      </c>
      <c r="N2149">
        <v>67.2</v>
      </c>
      <c r="O2149">
        <v>2026</v>
      </c>
      <c r="P2149">
        <f>EV_DATA[[#This Row],[avg_ev_price_usd]]*EV_DATA[[#This Row],[ev_sales_units]]</f>
        <v>72061939840</v>
      </c>
      <c r="Q2149">
        <f>(EV_DATA[[#This Row],[vehicle_range_km]]/EV_DATA[[#This Row],[battery_capacity_kwh]])</f>
        <v>4.3766233766233764</v>
      </c>
      <c r="R2149">
        <f>(EV_DATA[[#This Row],[avg_ev_price_usd]]/EV_DATA[[#This Row],[vehicle_range_km]])</f>
        <v>239.19287833827894</v>
      </c>
      <c r="S2149">
        <f>(EV_DATA[[#This Row],[charging_stations]]/EV_DATA[[#This Row],[ev_sales_units]])*1000</f>
        <v>167.92657553860266</v>
      </c>
      <c r="T2149" t="s">
        <v>20</v>
      </c>
    </row>
    <row r="2150" spans="1:20" x14ac:dyDescent="0.3">
      <c r="A2150" t="s">
        <v>2193</v>
      </c>
      <c r="B2150" t="s">
        <v>27</v>
      </c>
      <c r="C2150" t="s">
        <v>28</v>
      </c>
      <c r="D2150" t="s">
        <v>29</v>
      </c>
      <c r="E2150" t="s">
        <v>19</v>
      </c>
      <c r="F2150">
        <v>68142</v>
      </c>
      <c r="G2150">
        <v>120</v>
      </c>
      <c r="H2150">
        <v>424</v>
      </c>
      <c r="I2150">
        <v>2.4500000000000002</v>
      </c>
      <c r="J2150">
        <v>50752</v>
      </c>
      <c r="K2150">
        <v>32061</v>
      </c>
      <c r="L2150">
        <v>24.3</v>
      </c>
      <c r="M2150">
        <v>58</v>
      </c>
      <c r="N2150">
        <v>68.900000000000006</v>
      </c>
      <c r="O2150">
        <v>2026</v>
      </c>
      <c r="P2150">
        <f>EV_DATA[[#This Row],[avg_ev_price_usd]]*EV_DATA[[#This Row],[ev_sales_units]]</f>
        <v>2184700662</v>
      </c>
      <c r="Q2150">
        <f>(EV_DATA[[#This Row],[vehicle_range_km]]/EV_DATA[[#This Row],[battery_capacity_kwh]])</f>
        <v>3.5333333333333332</v>
      </c>
      <c r="R2150">
        <f>(EV_DATA[[#This Row],[avg_ev_price_usd]]/EV_DATA[[#This Row],[vehicle_range_km]])</f>
        <v>75.615566037735846</v>
      </c>
      <c r="S2150">
        <f>(EV_DATA[[#This Row],[charging_stations]]/EV_DATA[[#This Row],[ev_sales_units]])*1000</f>
        <v>744.79762848169992</v>
      </c>
      <c r="T2150" t="s">
        <v>34</v>
      </c>
    </row>
    <row r="2151" spans="1:20" x14ac:dyDescent="0.3">
      <c r="A2151" t="s">
        <v>2194</v>
      </c>
      <c r="B2151" t="s">
        <v>42</v>
      </c>
      <c r="C2151" t="s">
        <v>17</v>
      </c>
      <c r="D2151" t="s">
        <v>24</v>
      </c>
      <c r="E2151" t="s">
        <v>33</v>
      </c>
      <c r="F2151">
        <v>337004</v>
      </c>
      <c r="G2151">
        <v>78</v>
      </c>
      <c r="H2151">
        <v>302</v>
      </c>
      <c r="I2151">
        <v>2.19</v>
      </c>
      <c r="J2151">
        <v>87239</v>
      </c>
      <c r="K2151">
        <v>45966</v>
      </c>
      <c r="L2151">
        <v>18.5</v>
      </c>
      <c r="M2151">
        <v>58.4</v>
      </c>
      <c r="N2151">
        <v>69.7</v>
      </c>
      <c r="O2151">
        <v>2026</v>
      </c>
      <c r="P2151">
        <f>EV_DATA[[#This Row],[avg_ev_price_usd]]*EV_DATA[[#This Row],[ev_sales_units]]</f>
        <v>15490725864</v>
      </c>
      <c r="Q2151">
        <f>(EV_DATA[[#This Row],[vehicle_range_km]]/EV_DATA[[#This Row],[battery_capacity_kwh]])</f>
        <v>3.8717948717948718</v>
      </c>
      <c r="R2151">
        <f>(EV_DATA[[#This Row],[avg_ev_price_usd]]/EV_DATA[[#This Row],[vehicle_range_km]])</f>
        <v>152.20529801324503</v>
      </c>
      <c r="S2151">
        <f>(EV_DATA[[#This Row],[charging_stations]]/EV_DATA[[#This Row],[ev_sales_units]])*1000</f>
        <v>258.86636360399285</v>
      </c>
      <c r="T2151" t="s">
        <v>20</v>
      </c>
    </row>
    <row r="2152" spans="1:20" x14ac:dyDescent="0.3">
      <c r="A2152" t="s">
        <v>2195</v>
      </c>
      <c r="B2152" t="s">
        <v>27</v>
      </c>
      <c r="C2152" t="s">
        <v>28</v>
      </c>
      <c r="D2152" t="s">
        <v>45</v>
      </c>
      <c r="E2152" t="s">
        <v>37</v>
      </c>
      <c r="F2152">
        <v>575935</v>
      </c>
      <c r="G2152">
        <v>78</v>
      </c>
      <c r="H2152">
        <v>282</v>
      </c>
      <c r="I2152">
        <v>0.67</v>
      </c>
      <c r="J2152">
        <v>55530</v>
      </c>
      <c r="K2152">
        <v>42959</v>
      </c>
      <c r="L2152">
        <v>23.8</v>
      </c>
      <c r="M2152">
        <v>42.3</v>
      </c>
      <c r="N2152">
        <v>255.2</v>
      </c>
      <c r="O2152">
        <v>2026</v>
      </c>
      <c r="P2152">
        <f>EV_DATA[[#This Row],[avg_ev_price_usd]]*EV_DATA[[#This Row],[ev_sales_units]]</f>
        <v>24741591665</v>
      </c>
      <c r="Q2152">
        <f>(EV_DATA[[#This Row],[vehicle_range_km]]/EV_DATA[[#This Row],[battery_capacity_kwh]])</f>
        <v>3.6153846153846154</v>
      </c>
      <c r="R2152">
        <f>(EV_DATA[[#This Row],[avg_ev_price_usd]]/EV_DATA[[#This Row],[vehicle_range_km]])</f>
        <v>152.3368794326241</v>
      </c>
      <c r="S2152">
        <f>(EV_DATA[[#This Row],[charging_stations]]/EV_DATA[[#This Row],[ev_sales_units]])*1000</f>
        <v>96.41713040534087</v>
      </c>
      <c r="T2152" t="s">
        <v>34</v>
      </c>
    </row>
    <row r="2153" spans="1:20" x14ac:dyDescent="0.3">
      <c r="A2153" t="s">
        <v>2196</v>
      </c>
      <c r="B2153" t="s">
        <v>22</v>
      </c>
      <c r="C2153" t="s">
        <v>23</v>
      </c>
      <c r="D2153" t="s">
        <v>18</v>
      </c>
      <c r="E2153" t="s">
        <v>25</v>
      </c>
      <c r="F2153">
        <v>5979</v>
      </c>
      <c r="G2153">
        <v>40</v>
      </c>
      <c r="H2153">
        <v>623</v>
      </c>
      <c r="I2153">
        <v>0.99</v>
      </c>
      <c r="J2153">
        <v>4397</v>
      </c>
      <c r="K2153">
        <v>26788</v>
      </c>
      <c r="L2153">
        <v>17.5</v>
      </c>
      <c r="M2153">
        <v>6.5</v>
      </c>
      <c r="N2153">
        <v>127.8</v>
      </c>
      <c r="O2153">
        <v>2026</v>
      </c>
      <c r="P2153">
        <f>EV_DATA[[#This Row],[avg_ev_price_usd]]*EV_DATA[[#This Row],[ev_sales_units]]</f>
        <v>160165452</v>
      </c>
      <c r="Q2153">
        <f>(EV_DATA[[#This Row],[vehicle_range_km]]/EV_DATA[[#This Row],[battery_capacity_kwh]])</f>
        <v>15.574999999999999</v>
      </c>
      <c r="R2153">
        <f>(EV_DATA[[#This Row],[avg_ev_price_usd]]/EV_DATA[[#This Row],[vehicle_range_km]])</f>
        <v>42.998394863563405</v>
      </c>
      <c r="S2153">
        <f>(EV_DATA[[#This Row],[charging_stations]]/EV_DATA[[#This Row],[ev_sales_units]])*1000</f>
        <v>735.4072587389195</v>
      </c>
      <c r="T2153" t="s">
        <v>20</v>
      </c>
    </row>
    <row r="2154" spans="1:20" x14ac:dyDescent="0.3">
      <c r="A2154" t="s">
        <v>2197</v>
      </c>
      <c r="B2154" t="s">
        <v>27</v>
      </c>
      <c r="C2154" t="s">
        <v>28</v>
      </c>
      <c r="D2154" t="s">
        <v>45</v>
      </c>
      <c r="E2154" t="s">
        <v>37</v>
      </c>
      <c r="F2154">
        <v>478036</v>
      </c>
      <c r="G2154">
        <v>75</v>
      </c>
      <c r="H2154">
        <v>275</v>
      </c>
      <c r="I2154">
        <v>2.97</v>
      </c>
      <c r="J2154">
        <v>52725</v>
      </c>
      <c r="K2154">
        <v>35573</v>
      </c>
      <c r="L2154">
        <v>23</v>
      </c>
      <c r="M2154">
        <v>36.700000000000003</v>
      </c>
      <c r="N2154">
        <v>14.2</v>
      </c>
      <c r="O2154">
        <v>2026</v>
      </c>
      <c r="P2154">
        <f>EV_DATA[[#This Row],[avg_ev_price_usd]]*EV_DATA[[#This Row],[ev_sales_units]]</f>
        <v>17005174628</v>
      </c>
      <c r="Q2154">
        <f>(EV_DATA[[#This Row],[vehicle_range_km]]/EV_DATA[[#This Row],[battery_capacity_kwh]])</f>
        <v>3.6666666666666665</v>
      </c>
      <c r="R2154">
        <f>(EV_DATA[[#This Row],[avg_ev_price_usd]]/EV_DATA[[#This Row],[vehicle_range_km]])</f>
        <v>129.35636363636362</v>
      </c>
      <c r="S2154">
        <f>(EV_DATA[[#This Row],[charging_stations]]/EV_DATA[[#This Row],[ev_sales_units]])*1000</f>
        <v>110.29504054087977</v>
      </c>
      <c r="T2154" t="s">
        <v>20</v>
      </c>
    </row>
    <row r="2155" spans="1:20" x14ac:dyDescent="0.3">
      <c r="A2155" t="s">
        <v>2198</v>
      </c>
      <c r="B2155" t="s">
        <v>42</v>
      </c>
      <c r="C2155" t="s">
        <v>17</v>
      </c>
      <c r="D2155" t="s">
        <v>58</v>
      </c>
      <c r="E2155" t="s">
        <v>37</v>
      </c>
      <c r="F2155">
        <v>358945</v>
      </c>
      <c r="G2155">
        <v>44</v>
      </c>
      <c r="H2155">
        <v>287</v>
      </c>
      <c r="I2155">
        <v>0.73</v>
      </c>
      <c r="J2155">
        <v>156209</v>
      </c>
      <c r="K2155">
        <v>34688</v>
      </c>
      <c r="L2155">
        <v>21.2</v>
      </c>
      <c r="M2155">
        <v>49</v>
      </c>
      <c r="N2155">
        <v>6.5</v>
      </c>
      <c r="O2155">
        <v>2026</v>
      </c>
      <c r="P2155">
        <f>EV_DATA[[#This Row],[avg_ev_price_usd]]*EV_DATA[[#This Row],[ev_sales_units]]</f>
        <v>12451084160</v>
      </c>
      <c r="Q2155">
        <f>(EV_DATA[[#This Row],[vehicle_range_km]]/EV_DATA[[#This Row],[battery_capacity_kwh]])</f>
        <v>6.5227272727272725</v>
      </c>
      <c r="R2155">
        <f>(EV_DATA[[#This Row],[avg_ev_price_usd]]/EV_DATA[[#This Row],[vehicle_range_km]])</f>
        <v>120.86411149825784</v>
      </c>
      <c r="S2155">
        <f>(EV_DATA[[#This Row],[charging_stations]]/EV_DATA[[#This Row],[ev_sales_units]])*1000</f>
        <v>435.18923511958656</v>
      </c>
      <c r="T2155" t="s">
        <v>34</v>
      </c>
    </row>
    <row r="2156" spans="1:20" x14ac:dyDescent="0.3">
      <c r="A2156" t="s">
        <v>2199</v>
      </c>
      <c r="B2156" t="s">
        <v>16</v>
      </c>
      <c r="C2156" t="s">
        <v>17</v>
      </c>
      <c r="D2156" t="s">
        <v>24</v>
      </c>
      <c r="E2156" t="s">
        <v>25</v>
      </c>
      <c r="F2156">
        <v>799878</v>
      </c>
      <c r="G2156">
        <v>45</v>
      </c>
      <c r="H2156">
        <v>305</v>
      </c>
      <c r="I2156">
        <v>2.86</v>
      </c>
      <c r="J2156">
        <v>182426</v>
      </c>
      <c r="K2156">
        <v>74236</v>
      </c>
      <c r="L2156">
        <v>16.7</v>
      </c>
      <c r="M2156">
        <v>37.5</v>
      </c>
      <c r="N2156">
        <v>96.5</v>
      </c>
      <c r="O2156">
        <v>2026</v>
      </c>
      <c r="P2156">
        <f>EV_DATA[[#This Row],[avg_ev_price_usd]]*EV_DATA[[#This Row],[ev_sales_units]]</f>
        <v>59379743208</v>
      </c>
      <c r="Q2156">
        <f>(EV_DATA[[#This Row],[vehicle_range_km]]/EV_DATA[[#This Row],[battery_capacity_kwh]])</f>
        <v>6.7777777777777777</v>
      </c>
      <c r="R2156">
        <f>(EV_DATA[[#This Row],[avg_ev_price_usd]]/EV_DATA[[#This Row],[vehicle_range_km]])</f>
        <v>243.3967213114754</v>
      </c>
      <c r="S2156">
        <f>(EV_DATA[[#This Row],[charging_stations]]/EV_DATA[[#This Row],[ev_sales_units]])*1000</f>
        <v>228.06728026023967</v>
      </c>
      <c r="T2156" t="s">
        <v>20</v>
      </c>
    </row>
    <row r="2157" spans="1:20" x14ac:dyDescent="0.3">
      <c r="A2157" t="s">
        <v>2200</v>
      </c>
      <c r="B2157" t="s">
        <v>22</v>
      </c>
      <c r="C2157" t="s">
        <v>23</v>
      </c>
      <c r="D2157" t="s">
        <v>36</v>
      </c>
      <c r="E2157" t="s">
        <v>37</v>
      </c>
      <c r="F2157">
        <v>571844</v>
      </c>
      <c r="G2157">
        <v>88</v>
      </c>
      <c r="H2157">
        <v>298</v>
      </c>
      <c r="I2157">
        <v>0.86</v>
      </c>
      <c r="J2157">
        <v>80544</v>
      </c>
      <c r="K2157">
        <v>68139</v>
      </c>
      <c r="L2157">
        <v>12.1</v>
      </c>
      <c r="M2157">
        <v>24.2</v>
      </c>
      <c r="N2157">
        <v>242</v>
      </c>
      <c r="O2157">
        <v>2026</v>
      </c>
      <c r="P2157">
        <f>EV_DATA[[#This Row],[avg_ev_price_usd]]*EV_DATA[[#This Row],[ev_sales_units]]</f>
        <v>38964878316</v>
      </c>
      <c r="Q2157">
        <f>(EV_DATA[[#This Row],[vehicle_range_km]]/EV_DATA[[#This Row],[battery_capacity_kwh]])</f>
        <v>3.3863636363636362</v>
      </c>
      <c r="R2157">
        <f>(EV_DATA[[#This Row],[avg_ev_price_usd]]/EV_DATA[[#This Row],[vehicle_range_km]])</f>
        <v>228.65436241610738</v>
      </c>
      <c r="S2157">
        <f>(EV_DATA[[#This Row],[charging_stations]]/EV_DATA[[#This Row],[ev_sales_units]])*1000</f>
        <v>140.84960233909945</v>
      </c>
      <c r="T2157" t="s">
        <v>20</v>
      </c>
    </row>
    <row r="2158" spans="1:20" x14ac:dyDescent="0.3">
      <c r="A2158" t="s">
        <v>2201</v>
      </c>
      <c r="B2158" t="s">
        <v>16</v>
      </c>
      <c r="C2158" t="s">
        <v>17</v>
      </c>
      <c r="D2158" t="s">
        <v>43</v>
      </c>
      <c r="E2158" t="s">
        <v>25</v>
      </c>
      <c r="F2158">
        <v>208386</v>
      </c>
      <c r="G2158">
        <v>86</v>
      </c>
      <c r="H2158">
        <v>384</v>
      </c>
      <c r="I2158">
        <v>2.02</v>
      </c>
      <c r="J2158">
        <v>111760</v>
      </c>
      <c r="K2158">
        <v>51221</v>
      </c>
      <c r="L2158">
        <v>22.6</v>
      </c>
      <c r="M2158">
        <v>32.6</v>
      </c>
      <c r="N2158">
        <v>16.600000000000001</v>
      </c>
      <c r="O2158">
        <v>2026</v>
      </c>
      <c r="P2158">
        <f>EV_DATA[[#This Row],[avg_ev_price_usd]]*EV_DATA[[#This Row],[ev_sales_units]]</f>
        <v>10673739306</v>
      </c>
      <c r="Q2158">
        <f>(EV_DATA[[#This Row],[vehicle_range_km]]/EV_DATA[[#This Row],[battery_capacity_kwh]])</f>
        <v>4.4651162790697674</v>
      </c>
      <c r="R2158">
        <f>(EV_DATA[[#This Row],[avg_ev_price_usd]]/EV_DATA[[#This Row],[vehicle_range_km]])</f>
        <v>133.38802083333334</v>
      </c>
      <c r="S2158">
        <f>(EV_DATA[[#This Row],[charging_stations]]/EV_DATA[[#This Row],[ev_sales_units]])*1000</f>
        <v>536.31242022016829</v>
      </c>
      <c r="T2158" t="s">
        <v>20</v>
      </c>
    </row>
    <row r="2159" spans="1:20" x14ac:dyDescent="0.3">
      <c r="A2159" t="s">
        <v>2202</v>
      </c>
      <c r="B2159" t="s">
        <v>61</v>
      </c>
      <c r="C2159" t="s">
        <v>40</v>
      </c>
      <c r="D2159" t="s">
        <v>43</v>
      </c>
      <c r="E2159" t="s">
        <v>25</v>
      </c>
      <c r="F2159">
        <v>884931</v>
      </c>
      <c r="G2159">
        <v>66</v>
      </c>
      <c r="H2159">
        <v>536</v>
      </c>
      <c r="I2159">
        <v>0.87</v>
      </c>
      <c r="J2159">
        <v>70348</v>
      </c>
      <c r="K2159">
        <v>69493</v>
      </c>
      <c r="L2159">
        <v>24</v>
      </c>
      <c r="M2159">
        <v>44.6</v>
      </c>
      <c r="N2159">
        <v>23.2</v>
      </c>
      <c r="O2159">
        <v>2026</v>
      </c>
      <c r="P2159">
        <f>EV_DATA[[#This Row],[avg_ev_price_usd]]*EV_DATA[[#This Row],[ev_sales_units]]</f>
        <v>61496509983</v>
      </c>
      <c r="Q2159">
        <f>(EV_DATA[[#This Row],[vehicle_range_km]]/EV_DATA[[#This Row],[battery_capacity_kwh]])</f>
        <v>8.1212121212121211</v>
      </c>
      <c r="R2159">
        <f>(EV_DATA[[#This Row],[avg_ev_price_usd]]/EV_DATA[[#This Row],[vehicle_range_km]])</f>
        <v>129.65111940298507</v>
      </c>
      <c r="S2159">
        <f>(EV_DATA[[#This Row],[charging_stations]]/EV_DATA[[#This Row],[ev_sales_units]])*1000</f>
        <v>79.495463488113757</v>
      </c>
      <c r="T2159" t="s">
        <v>34</v>
      </c>
    </row>
    <row r="2160" spans="1:20" x14ac:dyDescent="0.3">
      <c r="A2160" t="s">
        <v>2203</v>
      </c>
      <c r="B2160" t="s">
        <v>55</v>
      </c>
      <c r="C2160" t="s">
        <v>40</v>
      </c>
      <c r="D2160" t="s">
        <v>72</v>
      </c>
      <c r="E2160" t="s">
        <v>19</v>
      </c>
      <c r="F2160">
        <v>705489</v>
      </c>
      <c r="G2160">
        <v>104</v>
      </c>
      <c r="H2160">
        <v>603</v>
      </c>
      <c r="I2160">
        <v>1.47</v>
      </c>
      <c r="J2160">
        <v>146461</v>
      </c>
      <c r="K2160">
        <v>29004</v>
      </c>
      <c r="L2160">
        <v>17.8</v>
      </c>
      <c r="M2160">
        <v>46.6</v>
      </c>
      <c r="N2160">
        <v>204.4</v>
      </c>
      <c r="O2160">
        <v>2026</v>
      </c>
      <c r="P2160">
        <f>EV_DATA[[#This Row],[avg_ev_price_usd]]*EV_DATA[[#This Row],[ev_sales_units]]</f>
        <v>20462002956</v>
      </c>
      <c r="Q2160">
        <f>(EV_DATA[[#This Row],[vehicle_range_km]]/EV_DATA[[#This Row],[battery_capacity_kwh]])</f>
        <v>5.7980769230769234</v>
      </c>
      <c r="R2160">
        <f>(EV_DATA[[#This Row],[avg_ev_price_usd]]/EV_DATA[[#This Row],[vehicle_range_km]])</f>
        <v>48.099502487562191</v>
      </c>
      <c r="S2160">
        <f>(EV_DATA[[#This Row],[charging_stations]]/EV_DATA[[#This Row],[ev_sales_units]])*1000</f>
        <v>207.60210293852916</v>
      </c>
      <c r="T2160" t="s">
        <v>20</v>
      </c>
    </row>
    <row r="2161" spans="1:20" x14ac:dyDescent="0.3">
      <c r="A2161" t="s">
        <v>2204</v>
      </c>
      <c r="B2161" t="s">
        <v>42</v>
      </c>
      <c r="C2161" t="s">
        <v>17</v>
      </c>
      <c r="D2161" t="s">
        <v>36</v>
      </c>
      <c r="E2161" t="s">
        <v>37</v>
      </c>
      <c r="F2161">
        <v>803075</v>
      </c>
      <c r="G2161">
        <v>96</v>
      </c>
      <c r="H2161">
        <v>621</v>
      </c>
      <c r="I2161">
        <v>1.9</v>
      </c>
      <c r="J2161">
        <v>199635</v>
      </c>
      <c r="K2161">
        <v>28072</v>
      </c>
      <c r="L2161">
        <v>12.9</v>
      </c>
      <c r="M2161">
        <v>50.6</v>
      </c>
      <c r="N2161">
        <v>94</v>
      </c>
      <c r="O2161">
        <v>2026</v>
      </c>
      <c r="P2161">
        <f>EV_DATA[[#This Row],[avg_ev_price_usd]]*EV_DATA[[#This Row],[ev_sales_units]]</f>
        <v>22543921400</v>
      </c>
      <c r="Q2161">
        <f>(EV_DATA[[#This Row],[vehicle_range_km]]/EV_DATA[[#This Row],[battery_capacity_kwh]])</f>
        <v>6.46875</v>
      </c>
      <c r="R2161">
        <f>(EV_DATA[[#This Row],[avg_ev_price_usd]]/EV_DATA[[#This Row],[vehicle_range_km]])</f>
        <v>45.204508856682772</v>
      </c>
      <c r="S2161">
        <f>(EV_DATA[[#This Row],[charging_stations]]/EV_DATA[[#This Row],[ev_sales_units]])*1000</f>
        <v>248.58823895651091</v>
      </c>
      <c r="T2161" t="s">
        <v>34</v>
      </c>
    </row>
    <row r="2162" spans="1:20" x14ac:dyDescent="0.3">
      <c r="A2162" t="s">
        <v>2205</v>
      </c>
      <c r="B2162" t="s">
        <v>16</v>
      </c>
      <c r="C2162" t="s">
        <v>17</v>
      </c>
      <c r="D2162" t="s">
        <v>29</v>
      </c>
      <c r="E2162" t="s">
        <v>37</v>
      </c>
      <c r="F2162">
        <v>493992</v>
      </c>
      <c r="G2162">
        <v>59</v>
      </c>
      <c r="H2162">
        <v>418</v>
      </c>
      <c r="I2162">
        <v>2.92</v>
      </c>
      <c r="J2162">
        <v>140838</v>
      </c>
      <c r="K2162">
        <v>57207</v>
      </c>
      <c r="L2162">
        <v>17.2</v>
      </c>
      <c r="M2162">
        <v>47.6</v>
      </c>
      <c r="N2162">
        <v>125.9</v>
      </c>
      <c r="O2162">
        <v>2026</v>
      </c>
      <c r="P2162">
        <f>EV_DATA[[#This Row],[avg_ev_price_usd]]*EV_DATA[[#This Row],[ev_sales_units]]</f>
        <v>28259800344</v>
      </c>
      <c r="Q2162">
        <f>(EV_DATA[[#This Row],[vehicle_range_km]]/EV_DATA[[#This Row],[battery_capacity_kwh]])</f>
        <v>7.0847457627118642</v>
      </c>
      <c r="R2162">
        <f>(EV_DATA[[#This Row],[avg_ev_price_usd]]/EV_DATA[[#This Row],[vehicle_range_km]])</f>
        <v>136.85885167464116</v>
      </c>
      <c r="S2162">
        <f>(EV_DATA[[#This Row],[charging_stations]]/EV_DATA[[#This Row],[ev_sales_units]])*1000</f>
        <v>285.10178302482632</v>
      </c>
      <c r="T2162" t="s">
        <v>20</v>
      </c>
    </row>
    <row r="2163" spans="1:20" x14ac:dyDescent="0.3">
      <c r="A2163" t="s">
        <v>2206</v>
      </c>
      <c r="B2163" t="s">
        <v>22</v>
      </c>
      <c r="C2163" t="s">
        <v>23</v>
      </c>
      <c r="D2163" t="s">
        <v>45</v>
      </c>
      <c r="E2163" t="s">
        <v>37</v>
      </c>
      <c r="F2163">
        <v>838144</v>
      </c>
      <c r="G2163">
        <v>64</v>
      </c>
      <c r="H2163">
        <v>624</v>
      </c>
      <c r="I2163">
        <v>2.71</v>
      </c>
      <c r="J2163">
        <v>179014</v>
      </c>
      <c r="K2163">
        <v>66026</v>
      </c>
      <c r="L2163">
        <v>24.8</v>
      </c>
      <c r="M2163">
        <v>27</v>
      </c>
      <c r="N2163">
        <v>194.3</v>
      </c>
      <c r="O2163">
        <v>2026</v>
      </c>
      <c r="P2163">
        <f>EV_DATA[[#This Row],[avg_ev_price_usd]]*EV_DATA[[#This Row],[ev_sales_units]]</f>
        <v>55339295744</v>
      </c>
      <c r="Q2163">
        <f>(EV_DATA[[#This Row],[vehicle_range_km]]/EV_DATA[[#This Row],[battery_capacity_kwh]])</f>
        <v>9.75</v>
      </c>
      <c r="R2163">
        <f>(EV_DATA[[#This Row],[avg_ev_price_usd]]/EV_DATA[[#This Row],[vehicle_range_km]])</f>
        <v>105.81089743589743</v>
      </c>
      <c r="S2163">
        <f>(EV_DATA[[#This Row],[charging_stations]]/EV_DATA[[#This Row],[ev_sales_units]])*1000</f>
        <v>213.5838233048259</v>
      </c>
      <c r="T2163" t="s">
        <v>34</v>
      </c>
    </row>
    <row r="2164" spans="1:20" x14ac:dyDescent="0.3">
      <c r="A2164" t="s">
        <v>2207</v>
      </c>
      <c r="B2164" t="s">
        <v>66</v>
      </c>
      <c r="C2164" t="s">
        <v>17</v>
      </c>
      <c r="D2164" t="s">
        <v>36</v>
      </c>
      <c r="E2164" t="s">
        <v>33</v>
      </c>
      <c r="F2164">
        <v>701272</v>
      </c>
      <c r="G2164">
        <v>103</v>
      </c>
      <c r="H2164">
        <v>267</v>
      </c>
      <c r="I2164">
        <v>2.1800000000000002</v>
      </c>
      <c r="J2164">
        <v>182632</v>
      </c>
      <c r="K2164">
        <v>34404</v>
      </c>
      <c r="L2164">
        <v>24.2</v>
      </c>
      <c r="M2164">
        <v>16</v>
      </c>
      <c r="N2164">
        <v>229.7</v>
      </c>
      <c r="O2164">
        <v>2026</v>
      </c>
      <c r="P2164">
        <f>EV_DATA[[#This Row],[avg_ev_price_usd]]*EV_DATA[[#This Row],[ev_sales_units]]</f>
        <v>24126561888</v>
      </c>
      <c r="Q2164">
        <f>(EV_DATA[[#This Row],[vehicle_range_km]]/EV_DATA[[#This Row],[battery_capacity_kwh]])</f>
        <v>2.592233009708738</v>
      </c>
      <c r="R2164">
        <f>(EV_DATA[[#This Row],[avg_ev_price_usd]]/EV_DATA[[#This Row],[vehicle_range_km]])</f>
        <v>128.85393258426967</v>
      </c>
      <c r="S2164">
        <f>(EV_DATA[[#This Row],[charging_stations]]/EV_DATA[[#This Row],[ev_sales_units]])*1000</f>
        <v>260.4296193203208</v>
      </c>
      <c r="T2164" t="s">
        <v>34</v>
      </c>
    </row>
    <row r="2165" spans="1:20" x14ac:dyDescent="0.3">
      <c r="A2165" t="s">
        <v>2208</v>
      </c>
      <c r="B2165" t="s">
        <v>55</v>
      </c>
      <c r="C2165" t="s">
        <v>40</v>
      </c>
      <c r="D2165" t="s">
        <v>29</v>
      </c>
      <c r="E2165" t="s">
        <v>25</v>
      </c>
      <c r="F2165">
        <v>315684</v>
      </c>
      <c r="G2165">
        <v>50</v>
      </c>
      <c r="H2165">
        <v>281</v>
      </c>
      <c r="I2165">
        <v>1.95</v>
      </c>
      <c r="J2165">
        <v>121844</v>
      </c>
      <c r="K2165">
        <v>67925</v>
      </c>
      <c r="L2165">
        <v>18.3</v>
      </c>
      <c r="M2165">
        <v>15.8</v>
      </c>
      <c r="N2165">
        <v>46</v>
      </c>
      <c r="O2165">
        <v>2026</v>
      </c>
      <c r="P2165">
        <f>EV_DATA[[#This Row],[avg_ev_price_usd]]*EV_DATA[[#This Row],[ev_sales_units]]</f>
        <v>21442835700</v>
      </c>
      <c r="Q2165">
        <f>(EV_DATA[[#This Row],[vehicle_range_km]]/EV_DATA[[#This Row],[battery_capacity_kwh]])</f>
        <v>5.62</v>
      </c>
      <c r="R2165">
        <f>(EV_DATA[[#This Row],[avg_ev_price_usd]]/EV_DATA[[#This Row],[vehicle_range_km]])</f>
        <v>241.72597864768684</v>
      </c>
      <c r="S2165">
        <f>(EV_DATA[[#This Row],[charging_stations]]/EV_DATA[[#This Row],[ev_sales_units]])*1000</f>
        <v>385.96824672774039</v>
      </c>
      <c r="T2165" t="s">
        <v>20</v>
      </c>
    </row>
    <row r="2166" spans="1:20" x14ac:dyDescent="0.3">
      <c r="A2166" t="s">
        <v>2209</v>
      </c>
      <c r="B2166" t="s">
        <v>55</v>
      </c>
      <c r="C2166" t="s">
        <v>40</v>
      </c>
      <c r="D2166" t="s">
        <v>24</v>
      </c>
      <c r="E2166" t="s">
        <v>37</v>
      </c>
      <c r="F2166">
        <v>574033</v>
      </c>
      <c r="G2166">
        <v>43</v>
      </c>
      <c r="H2166">
        <v>421</v>
      </c>
      <c r="I2166">
        <v>1.88</v>
      </c>
      <c r="J2166">
        <v>109814</v>
      </c>
      <c r="K2166">
        <v>48534</v>
      </c>
      <c r="L2166">
        <v>16.5</v>
      </c>
      <c r="M2166">
        <v>22.5</v>
      </c>
      <c r="N2166">
        <v>32.9</v>
      </c>
      <c r="O2166">
        <v>2026</v>
      </c>
      <c r="P2166">
        <f>EV_DATA[[#This Row],[avg_ev_price_usd]]*EV_DATA[[#This Row],[ev_sales_units]]</f>
        <v>27860117622</v>
      </c>
      <c r="Q2166">
        <f>(EV_DATA[[#This Row],[vehicle_range_km]]/EV_DATA[[#This Row],[battery_capacity_kwh]])</f>
        <v>9.7906976744186043</v>
      </c>
      <c r="R2166">
        <f>(EV_DATA[[#This Row],[avg_ev_price_usd]]/EV_DATA[[#This Row],[vehicle_range_km]])</f>
        <v>115.28266033254157</v>
      </c>
      <c r="S2166">
        <f>(EV_DATA[[#This Row],[charging_stations]]/EV_DATA[[#This Row],[ev_sales_units]])*1000</f>
        <v>191.30259061761257</v>
      </c>
      <c r="T2166" t="s">
        <v>34</v>
      </c>
    </row>
    <row r="2167" spans="1:20" x14ac:dyDescent="0.3">
      <c r="A2167" t="s">
        <v>2210</v>
      </c>
      <c r="B2167" t="s">
        <v>16</v>
      </c>
      <c r="C2167" t="s">
        <v>17</v>
      </c>
      <c r="D2167" t="s">
        <v>36</v>
      </c>
      <c r="E2167" t="s">
        <v>33</v>
      </c>
      <c r="F2167">
        <v>539343</v>
      </c>
      <c r="G2167">
        <v>96</v>
      </c>
      <c r="H2167">
        <v>598</v>
      </c>
      <c r="I2167">
        <v>2.72</v>
      </c>
      <c r="J2167">
        <v>164873</v>
      </c>
      <c r="K2167">
        <v>74953</v>
      </c>
      <c r="L2167">
        <v>22.3</v>
      </c>
      <c r="M2167">
        <v>39.799999999999997</v>
      </c>
      <c r="N2167">
        <v>248.9</v>
      </c>
      <c r="O2167">
        <v>2026</v>
      </c>
      <c r="P2167">
        <f>EV_DATA[[#This Row],[avg_ev_price_usd]]*EV_DATA[[#This Row],[ev_sales_units]]</f>
        <v>40425375879</v>
      </c>
      <c r="Q2167">
        <f>(EV_DATA[[#This Row],[vehicle_range_km]]/EV_DATA[[#This Row],[battery_capacity_kwh]])</f>
        <v>6.229166666666667</v>
      </c>
      <c r="R2167">
        <f>(EV_DATA[[#This Row],[avg_ev_price_usd]]/EV_DATA[[#This Row],[vehicle_range_km]])</f>
        <v>125.33946488294315</v>
      </c>
      <c r="S2167">
        <f>(EV_DATA[[#This Row],[charging_stations]]/EV_DATA[[#This Row],[ev_sales_units]])*1000</f>
        <v>305.69229599716692</v>
      </c>
      <c r="T2167" t="s">
        <v>34</v>
      </c>
    </row>
    <row r="2168" spans="1:20" x14ac:dyDescent="0.3">
      <c r="A2168" t="s">
        <v>2211</v>
      </c>
      <c r="B2168" t="s">
        <v>61</v>
      </c>
      <c r="C2168" t="s">
        <v>40</v>
      </c>
      <c r="D2168" t="s">
        <v>31</v>
      </c>
      <c r="E2168" t="s">
        <v>37</v>
      </c>
      <c r="F2168">
        <v>675615</v>
      </c>
      <c r="G2168">
        <v>113</v>
      </c>
      <c r="H2168">
        <v>433</v>
      </c>
      <c r="I2168">
        <v>1.35</v>
      </c>
      <c r="J2168">
        <v>157698</v>
      </c>
      <c r="K2168">
        <v>30495</v>
      </c>
      <c r="L2168">
        <v>18.2</v>
      </c>
      <c r="M2168">
        <v>53.3</v>
      </c>
      <c r="N2168">
        <v>264.60000000000002</v>
      </c>
      <c r="O2168">
        <v>2026</v>
      </c>
      <c r="P2168">
        <f>EV_DATA[[#This Row],[avg_ev_price_usd]]*EV_DATA[[#This Row],[ev_sales_units]]</f>
        <v>20602879425</v>
      </c>
      <c r="Q2168">
        <f>(EV_DATA[[#This Row],[vehicle_range_km]]/EV_DATA[[#This Row],[battery_capacity_kwh]])</f>
        <v>3.831858407079646</v>
      </c>
      <c r="R2168">
        <f>(EV_DATA[[#This Row],[avg_ev_price_usd]]/EV_DATA[[#This Row],[vehicle_range_km]])</f>
        <v>70.42725173210161</v>
      </c>
      <c r="S2168">
        <f>(EV_DATA[[#This Row],[charging_stations]]/EV_DATA[[#This Row],[ev_sales_units]])*1000</f>
        <v>233.41400057725184</v>
      </c>
      <c r="T2168" t="s">
        <v>34</v>
      </c>
    </row>
    <row r="2169" spans="1:20" x14ac:dyDescent="0.3">
      <c r="A2169" t="s">
        <v>2212</v>
      </c>
      <c r="B2169" t="s">
        <v>55</v>
      </c>
      <c r="C2169" t="s">
        <v>40</v>
      </c>
      <c r="D2169" t="s">
        <v>43</v>
      </c>
      <c r="E2169" t="s">
        <v>25</v>
      </c>
      <c r="F2169">
        <v>412736</v>
      </c>
      <c r="G2169">
        <v>46</v>
      </c>
      <c r="H2169">
        <v>436</v>
      </c>
      <c r="I2169">
        <v>1.96</v>
      </c>
      <c r="J2169">
        <v>21404</v>
      </c>
      <c r="K2169">
        <v>72013</v>
      </c>
      <c r="L2169">
        <v>22.3</v>
      </c>
      <c r="M2169">
        <v>64.3</v>
      </c>
      <c r="N2169">
        <v>182.5</v>
      </c>
      <c r="O2169">
        <v>2026</v>
      </c>
      <c r="P2169">
        <f>EV_DATA[[#This Row],[avg_ev_price_usd]]*EV_DATA[[#This Row],[ev_sales_units]]</f>
        <v>29722357568</v>
      </c>
      <c r="Q2169">
        <f>(EV_DATA[[#This Row],[vehicle_range_km]]/EV_DATA[[#This Row],[battery_capacity_kwh]])</f>
        <v>9.4782608695652169</v>
      </c>
      <c r="R2169">
        <f>(EV_DATA[[#This Row],[avg_ev_price_usd]]/EV_DATA[[#This Row],[vehicle_range_km]])</f>
        <v>165.16743119266056</v>
      </c>
      <c r="S2169">
        <f>(EV_DATA[[#This Row],[charging_stations]]/EV_DATA[[#This Row],[ev_sales_units]])*1000</f>
        <v>51.858815320204684</v>
      </c>
      <c r="T2169" t="s">
        <v>34</v>
      </c>
    </row>
    <row r="2170" spans="1:20" x14ac:dyDescent="0.3">
      <c r="A2170" t="s">
        <v>2213</v>
      </c>
      <c r="B2170" t="s">
        <v>27</v>
      </c>
      <c r="C2170" t="s">
        <v>28</v>
      </c>
      <c r="D2170" t="s">
        <v>43</v>
      </c>
      <c r="E2170" t="s">
        <v>25</v>
      </c>
      <c r="F2170">
        <v>438728</v>
      </c>
      <c r="G2170">
        <v>86</v>
      </c>
      <c r="H2170">
        <v>543</v>
      </c>
      <c r="I2170">
        <v>2.13</v>
      </c>
      <c r="J2170">
        <v>35235</v>
      </c>
      <c r="K2170">
        <v>31363</v>
      </c>
      <c r="L2170">
        <v>20.9</v>
      </c>
      <c r="M2170">
        <v>35.1</v>
      </c>
      <c r="N2170">
        <v>221.8</v>
      </c>
      <c r="O2170">
        <v>2026</v>
      </c>
      <c r="P2170">
        <f>EV_DATA[[#This Row],[avg_ev_price_usd]]*EV_DATA[[#This Row],[ev_sales_units]]</f>
        <v>13759826264</v>
      </c>
      <c r="Q2170">
        <f>(EV_DATA[[#This Row],[vehicle_range_km]]/EV_DATA[[#This Row],[battery_capacity_kwh]])</f>
        <v>6.3139534883720927</v>
      </c>
      <c r="R2170">
        <f>(EV_DATA[[#This Row],[avg_ev_price_usd]]/EV_DATA[[#This Row],[vehicle_range_km]])</f>
        <v>57.758747697974215</v>
      </c>
      <c r="S2170">
        <f>(EV_DATA[[#This Row],[charging_stations]]/EV_DATA[[#This Row],[ev_sales_units]])*1000</f>
        <v>80.311719334074866</v>
      </c>
      <c r="T2170" t="s">
        <v>34</v>
      </c>
    </row>
    <row r="2171" spans="1:20" x14ac:dyDescent="0.3">
      <c r="A2171" t="s">
        <v>2214</v>
      </c>
      <c r="B2171" t="s">
        <v>52</v>
      </c>
      <c r="C2171" t="s">
        <v>40</v>
      </c>
      <c r="D2171" t="s">
        <v>47</v>
      </c>
      <c r="E2171" t="s">
        <v>25</v>
      </c>
      <c r="F2171">
        <v>201795</v>
      </c>
      <c r="G2171">
        <v>79</v>
      </c>
      <c r="H2171">
        <v>644</v>
      </c>
      <c r="I2171">
        <v>0.73</v>
      </c>
      <c r="J2171">
        <v>75350</v>
      </c>
      <c r="K2171">
        <v>28549</v>
      </c>
      <c r="L2171">
        <v>24.8</v>
      </c>
      <c r="M2171">
        <v>14.4</v>
      </c>
      <c r="N2171">
        <v>141.4</v>
      </c>
      <c r="O2171">
        <v>2026</v>
      </c>
      <c r="P2171">
        <f>EV_DATA[[#This Row],[avg_ev_price_usd]]*EV_DATA[[#This Row],[ev_sales_units]]</f>
        <v>5761045455</v>
      </c>
      <c r="Q2171">
        <f>(EV_DATA[[#This Row],[vehicle_range_km]]/EV_DATA[[#This Row],[battery_capacity_kwh]])</f>
        <v>8.151898734177216</v>
      </c>
      <c r="R2171">
        <f>(EV_DATA[[#This Row],[avg_ev_price_usd]]/EV_DATA[[#This Row],[vehicle_range_km]])</f>
        <v>44.330745341614907</v>
      </c>
      <c r="S2171">
        <f>(EV_DATA[[#This Row],[charging_stations]]/EV_DATA[[#This Row],[ev_sales_units]])*1000</f>
        <v>373.39874625238485</v>
      </c>
      <c r="T2171" t="s">
        <v>34</v>
      </c>
    </row>
    <row r="2172" spans="1:20" x14ac:dyDescent="0.3">
      <c r="A2172" t="s">
        <v>2215</v>
      </c>
      <c r="B2172" t="s">
        <v>27</v>
      </c>
      <c r="C2172" t="s">
        <v>28</v>
      </c>
      <c r="D2172" t="s">
        <v>45</v>
      </c>
      <c r="E2172" t="s">
        <v>25</v>
      </c>
      <c r="F2172">
        <v>353492</v>
      </c>
      <c r="G2172">
        <v>103</v>
      </c>
      <c r="H2172">
        <v>628</v>
      </c>
      <c r="I2172">
        <v>1.36</v>
      </c>
      <c r="J2172">
        <v>126227</v>
      </c>
      <c r="K2172">
        <v>80071</v>
      </c>
      <c r="L2172">
        <v>22.9</v>
      </c>
      <c r="M2172">
        <v>17.3</v>
      </c>
      <c r="N2172">
        <v>170.4</v>
      </c>
      <c r="O2172">
        <v>2026</v>
      </c>
      <c r="P2172">
        <f>EV_DATA[[#This Row],[avg_ev_price_usd]]*EV_DATA[[#This Row],[ev_sales_units]]</f>
        <v>28304457932</v>
      </c>
      <c r="Q2172">
        <f>(EV_DATA[[#This Row],[vehicle_range_km]]/EV_DATA[[#This Row],[battery_capacity_kwh]])</f>
        <v>6.0970873786407767</v>
      </c>
      <c r="R2172">
        <f>(EV_DATA[[#This Row],[avg_ev_price_usd]]/EV_DATA[[#This Row],[vehicle_range_km]])</f>
        <v>127.50159235668789</v>
      </c>
      <c r="S2172">
        <f>(EV_DATA[[#This Row],[charging_stations]]/EV_DATA[[#This Row],[ev_sales_units]])*1000</f>
        <v>357.08587464497077</v>
      </c>
      <c r="T2172" t="s">
        <v>34</v>
      </c>
    </row>
    <row r="2173" spans="1:20" x14ac:dyDescent="0.3">
      <c r="A2173" t="s">
        <v>2216</v>
      </c>
      <c r="B2173" t="s">
        <v>49</v>
      </c>
      <c r="C2173" t="s">
        <v>23</v>
      </c>
      <c r="D2173" t="s">
        <v>47</v>
      </c>
      <c r="E2173" t="s">
        <v>19</v>
      </c>
      <c r="F2173">
        <v>780351</v>
      </c>
      <c r="G2173">
        <v>49</v>
      </c>
      <c r="H2173">
        <v>493</v>
      </c>
      <c r="I2173">
        <v>0.85</v>
      </c>
      <c r="J2173">
        <v>93027</v>
      </c>
      <c r="K2173">
        <v>52287</v>
      </c>
      <c r="L2173">
        <v>21.4</v>
      </c>
      <c r="M2173">
        <v>35.6</v>
      </c>
      <c r="N2173">
        <v>156.69999999999999</v>
      </c>
      <c r="O2173">
        <v>2026</v>
      </c>
      <c r="P2173">
        <f>EV_DATA[[#This Row],[avg_ev_price_usd]]*EV_DATA[[#This Row],[ev_sales_units]]</f>
        <v>40802212737</v>
      </c>
      <c r="Q2173">
        <f>(EV_DATA[[#This Row],[vehicle_range_km]]/EV_DATA[[#This Row],[battery_capacity_kwh]])</f>
        <v>10.061224489795919</v>
      </c>
      <c r="R2173">
        <f>(EV_DATA[[#This Row],[avg_ev_price_usd]]/EV_DATA[[#This Row],[vehicle_range_km]])</f>
        <v>106.05882352941177</v>
      </c>
      <c r="S2173">
        <f>(EV_DATA[[#This Row],[charging_stations]]/EV_DATA[[#This Row],[ev_sales_units]])*1000</f>
        <v>119.2117393326849</v>
      </c>
      <c r="T2173" t="s">
        <v>34</v>
      </c>
    </row>
    <row r="2174" spans="1:20" x14ac:dyDescent="0.3">
      <c r="A2174" t="s">
        <v>2217</v>
      </c>
      <c r="B2174" t="s">
        <v>52</v>
      </c>
      <c r="C2174" t="s">
        <v>40</v>
      </c>
      <c r="D2174" t="s">
        <v>47</v>
      </c>
      <c r="E2174" t="s">
        <v>25</v>
      </c>
      <c r="F2174">
        <v>631243</v>
      </c>
      <c r="G2174">
        <v>118</v>
      </c>
      <c r="H2174">
        <v>589</v>
      </c>
      <c r="I2174">
        <v>2.88</v>
      </c>
      <c r="J2174">
        <v>155391</v>
      </c>
      <c r="K2174">
        <v>45606</v>
      </c>
      <c r="L2174">
        <v>14</v>
      </c>
      <c r="M2174">
        <v>40.9</v>
      </c>
      <c r="N2174">
        <v>278</v>
      </c>
      <c r="O2174">
        <v>2026</v>
      </c>
      <c r="P2174">
        <f>EV_DATA[[#This Row],[avg_ev_price_usd]]*EV_DATA[[#This Row],[ev_sales_units]]</f>
        <v>28788468258</v>
      </c>
      <c r="Q2174">
        <f>(EV_DATA[[#This Row],[vehicle_range_km]]/EV_DATA[[#This Row],[battery_capacity_kwh]])</f>
        <v>4.9915254237288131</v>
      </c>
      <c r="R2174">
        <f>(EV_DATA[[#This Row],[avg_ev_price_usd]]/EV_DATA[[#This Row],[vehicle_range_km]])</f>
        <v>77.429541595925301</v>
      </c>
      <c r="S2174">
        <f>(EV_DATA[[#This Row],[charging_stations]]/EV_DATA[[#This Row],[ev_sales_units]])*1000</f>
        <v>246.16669016527709</v>
      </c>
      <c r="T2174" t="s">
        <v>34</v>
      </c>
    </row>
    <row r="2175" spans="1:20" x14ac:dyDescent="0.3">
      <c r="A2175" t="s">
        <v>2218</v>
      </c>
      <c r="B2175" t="s">
        <v>49</v>
      </c>
      <c r="C2175" t="s">
        <v>23</v>
      </c>
      <c r="D2175" t="s">
        <v>29</v>
      </c>
      <c r="E2175" t="s">
        <v>25</v>
      </c>
      <c r="F2175">
        <v>657241</v>
      </c>
      <c r="G2175">
        <v>82</v>
      </c>
      <c r="H2175">
        <v>629</v>
      </c>
      <c r="I2175">
        <v>1.42</v>
      </c>
      <c r="J2175">
        <v>127756</v>
      </c>
      <c r="K2175">
        <v>43091</v>
      </c>
      <c r="L2175">
        <v>21.1</v>
      </c>
      <c r="M2175">
        <v>16.899999999999999</v>
      </c>
      <c r="N2175">
        <v>168</v>
      </c>
      <c r="O2175">
        <v>2026</v>
      </c>
      <c r="P2175">
        <f>EV_DATA[[#This Row],[avg_ev_price_usd]]*EV_DATA[[#This Row],[ev_sales_units]]</f>
        <v>28321171931</v>
      </c>
      <c r="Q2175">
        <f>(EV_DATA[[#This Row],[vehicle_range_km]]/EV_DATA[[#This Row],[battery_capacity_kwh]])</f>
        <v>7.6707317073170733</v>
      </c>
      <c r="R2175">
        <f>(EV_DATA[[#This Row],[avg_ev_price_usd]]/EV_DATA[[#This Row],[vehicle_range_km]])</f>
        <v>68.507154213036571</v>
      </c>
      <c r="S2175">
        <f>(EV_DATA[[#This Row],[charging_stations]]/EV_DATA[[#This Row],[ev_sales_units]])*1000</f>
        <v>194.38227377780754</v>
      </c>
      <c r="T2175" t="s">
        <v>20</v>
      </c>
    </row>
    <row r="2176" spans="1:20" x14ac:dyDescent="0.3">
      <c r="A2176" t="s">
        <v>2219</v>
      </c>
      <c r="B2176" t="s">
        <v>52</v>
      </c>
      <c r="C2176" t="s">
        <v>40</v>
      </c>
      <c r="D2176" t="s">
        <v>36</v>
      </c>
      <c r="E2176" t="s">
        <v>37</v>
      </c>
      <c r="F2176">
        <v>428416</v>
      </c>
      <c r="G2176">
        <v>105</v>
      </c>
      <c r="H2176">
        <v>372</v>
      </c>
      <c r="I2176">
        <v>0.56999999999999995</v>
      </c>
      <c r="J2176">
        <v>112714</v>
      </c>
      <c r="K2176">
        <v>69947</v>
      </c>
      <c r="L2176">
        <v>15.7</v>
      </c>
      <c r="M2176">
        <v>55.9</v>
      </c>
      <c r="N2176">
        <v>277.8</v>
      </c>
      <c r="O2176">
        <v>2026</v>
      </c>
      <c r="P2176">
        <f>EV_DATA[[#This Row],[avg_ev_price_usd]]*EV_DATA[[#This Row],[ev_sales_units]]</f>
        <v>29966413952</v>
      </c>
      <c r="Q2176">
        <f>(EV_DATA[[#This Row],[vehicle_range_km]]/EV_DATA[[#This Row],[battery_capacity_kwh]])</f>
        <v>3.5428571428571427</v>
      </c>
      <c r="R2176">
        <f>(EV_DATA[[#This Row],[avg_ev_price_usd]]/EV_DATA[[#This Row],[vehicle_range_km]])</f>
        <v>188.02956989247312</v>
      </c>
      <c r="S2176">
        <f>(EV_DATA[[#This Row],[charging_stations]]/EV_DATA[[#This Row],[ev_sales_units]])*1000</f>
        <v>263.09474902898114</v>
      </c>
      <c r="T2176" t="s">
        <v>34</v>
      </c>
    </row>
    <row r="2177" spans="1:20" x14ac:dyDescent="0.3">
      <c r="A2177" t="s">
        <v>2220</v>
      </c>
      <c r="B2177" t="s">
        <v>22</v>
      </c>
      <c r="C2177" t="s">
        <v>23</v>
      </c>
      <c r="D2177" t="s">
        <v>47</v>
      </c>
      <c r="E2177" t="s">
        <v>19</v>
      </c>
      <c r="F2177">
        <v>661099</v>
      </c>
      <c r="G2177">
        <v>54</v>
      </c>
      <c r="H2177">
        <v>389</v>
      </c>
      <c r="I2177">
        <v>2.96</v>
      </c>
      <c r="J2177">
        <v>28801</v>
      </c>
      <c r="K2177">
        <v>67380</v>
      </c>
      <c r="L2177">
        <v>13.9</v>
      </c>
      <c r="M2177">
        <v>36</v>
      </c>
      <c r="N2177">
        <v>58.3</v>
      </c>
      <c r="O2177">
        <v>2026</v>
      </c>
      <c r="P2177">
        <f>EV_DATA[[#This Row],[avg_ev_price_usd]]*EV_DATA[[#This Row],[ev_sales_units]]</f>
        <v>44544850620</v>
      </c>
      <c r="Q2177">
        <f>(EV_DATA[[#This Row],[vehicle_range_km]]/EV_DATA[[#This Row],[battery_capacity_kwh]])</f>
        <v>7.2037037037037033</v>
      </c>
      <c r="R2177">
        <f>(EV_DATA[[#This Row],[avg_ev_price_usd]]/EV_DATA[[#This Row],[vehicle_range_km]])</f>
        <v>173.2133676092545</v>
      </c>
      <c r="S2177">
        <f>(EV_DATA[[#This Row],[charging_stations]]/EV_DATA[[#This Row],[ev_sales_units]])*1000</f>
        <v>43.565335902792171</v>
      </c>
      <c r="T2177" t="s">
        <v>20</v>
      </c>
    </row>
    <row r="2178" spans="1:20" x14ac:dyDescent="0.3">
      <c r="A2178" t="s">
        <v>2221</v>
      </c>
      <c r="B2178" t="s">
        <v>27</v>
      </c>
      <c r="C2178" t="s">
        <v>28</v>
      </c>
      <c r="D2178" t="s">
        <v>72</v>
      </c>
      <c r="E2178" t="s">
        <v>19</v>
      </c>
      <c r="F2178">
        <v>667657</v>
      </c>
      <c r="G2178">
        <v>70</v>
      </c>
      <c r="H2178">
        <v>561</v>
      </c>
      <c r="I2178">
        <v>1.45</v>
      </c>
      <c r="J2178">
        <v>103051</v>
      </c>
      <c r="K2178">
        <v>53217</v>
      </c>
      <c r="L2178">
        <v>20.5</v>
      </c>
      <c r="M2178">
        <v>49.2</v>
      </c>
      <c r="N2178">
        <v>188.5</v>
      </c>
      <c r="O2178">
        <v>2026</v>
      </c>
      <c r="P2178">
        <f>EV_DATA[[#This Row],[avg_ev_price_usd]]*EV_DATA[[#This Row],[ev_sales_units]]</f>
        <v>35530702569</v>
      </c>
      <c r="Q2178">
        <f>(EV_DATA[[#This Row],[vehicle_range_km]]/EV_DATA[[#This Row],[battery_capacity_kwh]])</f>
        <v>8.0142857142857142</v>
      </c>
      <c r="R2178">
        <f>(EV_DATA[[#This Row],[avg_ev_price_usd]]/EV_DATA[[#This Row],[vehicle_range_km]])</f>
        <v>94.860962566844918</v>
      </c>
      <c r="S2178">
        <f>(EV_DATA[[#This Row],[charging_stations]]/EV_DATA[[#This Row],[ev_sales_units]])*1000</f>
        <v>154.34721720883627</v>
      </c>
      <c r="T2178" t="s">
        <v>34</v>
      </c>
    </row>
    <row r="2179" spans="1:20" x14ac:dyDescent="0.3">
      <c r="A2179" t="s">
        <v>2222</v>
      </c>
      <c r="B2179" t="s">
        <v>16</v>
      </c>
      <c r="C2179" t="s">
        <v>17</v>
      </c>
      <c r="D2179" t="s">
        <v>36</v>
      </c>
      <c r="E2179" t="s">
        <v>33</v>
      </c>
      <c r="F2179">
        <v>829538</v>
      </c>
      <c r="G2179">
        <v>96</v>
      </c>
      <c r="H2179">
        <v>467</v>
      </c>
      <c r="I2179">
        <v>0.65</v>
      </c>
      <c r="J2179">
        <v>83434</v>
      </c>
      <c r="K2179">
        <v>38637</v>
      </c>
      <c r="L2179">
        <v>22.4</v>
      </c>
      <c r="M2179">
        <v>33.6</v>
      </c>
      <c r="N2179">
        <v>14.2</v>
      </c>
      <c r="O2179">
        <v>2026</v>
      </c>
      <c r="P2179">
        <f>EV_DATA[[#This Row],[avg_ev_price_usd]]*EV_DATA[[#This Row],[ev_sales_units]]</f>
        <v>32050859706</v>
      </c>
      <c r="Q2179">
        <f>(EV_DATA[[#This Row],[vehicle_range_km]]/EV_DATA[[#This Row],[battery_capacity_kwh]])</f>
        <v>4.864583333333333</v>
      </c>
      <c r="R2179">
        <f>(EV_DATA[[#This Row],[avg_ev_price_usd]]/EV_DATA[[#This Row],[vehicle_range_km]])</f>
        <v>82.734475374732341</v>
      </c>
      <c r="S2179">
        <f>(EV_DATA[[#This Row],[charging_stations]]/EV_DATA[[#This Row],[ev_sales_units]])*1000</f>
        <v>100.57887643483483</v>
      </c>
      <c r="T2179" t="s">
        <v>34</v>
      </c>
    </row>
    <row r="2180" spans="1:20" x14ac:dyDescent="0.3">
      <c r="A2180" t="s">
        <v>2223</v>
      </c>
      <c r="B2180" t="s">
        <v>16</v>
      </c>
      <c r="C2180" t="s">
        <v>17</v>
      </c>
      <c r="D2180" t="s">
        <v>43</v>
      </c>
      <c r="E2180" t="s">
        <v>25</v>
      </c>
      <c r="F2180">
        <v>444980</v>
      </c>
      <c r="G2180">
        <v>89</v>
      </c>
      <c r="H2180">
        <v>571</v>
      </c>
      <c r="I2180">
        <v>0.92</v>
      </c>
      <c r="J2180">
        <v>42940</v>
      </c>
      <c r="K2180">
        <v>68794</v>
      </c>
      <c r="L2180">
        <v>13.1</v>
      </c>
      <c r="M2180">
        <v>49.9</v>
      </c>
      <c r="N2180">
        <v>114.8</v>
      </c>
      <c r="O2180">
        <v>2026</v>
      </c>
      <c r="P2180">
        <f>EV_DATA[[#This Row],[avg_ev_price_usd]]*EV_DATA[[#This Row],[ev_sales_units]]</f>
        <v>30611954120</v>
      </c>
      <c r="Q2180">
        <f>(EV_DATA[[#This Row],[vehicle_range_km]]/EV_DATA[[#This Row],[battery_capacity_kwh]])</f>
        <v>6.415730337078652</v>
      </c>
      <c r="R2180">
        <f>(EV_DATA[[#This Row],[avg_ev_price_usd]]/EV_DATA[[#This Row],[vehicle_range_km]])</f>
        <v>120.47985989492119</v>
      </c>
      <c r="S2180">
        <f>(EV_DATA[[#This Row],[charging_stations]]/EV_DATA[[#This Row],[ev_sales_units]])*1000</f>
        <v>96.498719043552526</v>
      </c>
      <c r="T2180" t="s">
        <v>34</v>
      </c>
    </row>
    <row r="2181" spans="1:20" x14ac:dyDescent="0.3">
      <c r="A2181" t="s">
        <v>2224</v>
      </c>
      <c r="B2181" t="s">
        <v>42</v>
      </c>
      <c r="C2181" t="s">
        <v>17</v>
      </c>
      <c r="D2181" t="s">
        <v>72</v>
      </c>
      <c r="E2181" t="s">
        <v>19</v>
      </c>
      <c r="F2181">
        <v>667888</v>
      </c>
      <c r="G2181">
        <v>40</v>
      </c>
      <c r="H2181">
        <v>356</v>
      </c>
      <c r="I2181">
        <v>1.87</v>
      </c>
      <c r="J2181">
        <v>63017</v>
      </c>
      <c r="K2181">
        <v>56234</v>
      </c>
      <c r="L2181">
        <v>14.3</v>
      </c>
      <c r="M2181">
        <v>9.6999999999999993</v>
      </c>
      <c r="N2181">
        <v>292.39999999999998</v>
      </c>
      <c r="O2181">
        <v>2026</v>
      </c>
      <c r="P2181">
        <f>EV_DATA[[#This Row],[avg_ev_price_usd]]*EV_DATA[[#This Row],[ev_sales_units]]</f>
        <v>37558013792</v>
      </c>
      <c r="Q2181">
        <f>(EV_DATA[[#This Row],[vehicle_range_km]]/EV_DATA[[#This Row],[battery_capacity_kwh]])</f>
        <v>8.9</v>
      </c>
      <c r="R2181">
        <f>(EV_DATA[[#This Row],[avg_ev_price_usd]]/EV_DATA[[#This Row],[vehicle_range_km]])</f>
        <v>157.96067415730337</v>
      </c>
      <c r="S2181">
        <f>(EV_DATA[[#This Row],[charging_stations]]/EV_DATA[[#This Row],[ev_sales_units]])*1000</f>
        <v>94.352645952614807</v>
      </c>
      <c r="T2181" t="s">
        <v>20</v>
      </c>
    </row>
    <row r="2182" spans="1:20" x14ac:dyDescent="0.3">
      <c r="A2182" t="s">
        <v>2225</v>
      </c>
      <c r="B2182" t="s">
        <v>42</v>
      </c>
      <c r="C2182" t="s">
        <v>17</v>
      </c>
      <c r="D2182" t="s">
        <v>72</v>
      </c>
      <c r="E2182" t="s">
        <v>19</v>
      </c>
      <c r="F2182">
        <v>383075</v>
      </c>
      <c r="G2182">
        <v>107</v>
      </c>
      <c r="H2182">
        <v>515</v>
      </c>
      <c r="I2182">
        <v>1.91</v>
      </c>
      <c r="J2182">
        <v>29786</v>
      </c>
      <c r="K2182">
        <v>74039</v>
      </c>
      <c r="L2182">
        <v>13.8</v>
      </c>
      <c r="M2182">
        <v>52.7</v>
      </c>
      <c r="N2182">
        <v>295.60000000000002</v>
      </c>
      <c r="O2182">
        <v>2026</v>
      </c>
      <c r="P2182">
        <f>EV_DATA[[#This Row],[avg_ev_price_usd]]*EV_DATA[[#This Row],[ev_sales_units]]</f>
        <v>28362489925</v>
      </c>
      <c r="Q2182">
        <f>(EV_DATA[[#This Row],[vehicle_range_km]]/EV_DATA[[#This Row],[battery_capacity_kwh]])</f>
        <v>4.8130841121495331</v>
      </c>
      <c r="R2182">
        <f>(EV_DATA[[#This Row],[avg_ev_price_usd]]/EV_DATA[[#This Row],[vehicle_range_km]])</f>
        <v>143.76504854368932</v>
      </c>
      <c r="S2182">
        <f>(EV_DATA[[#This Row],[charging_stations]]/EV_DATA[[#This Row],[ev_sales_units]])*1000</f>
        <v>77.75500881028519</v>
      </c>
      <c r="T2182" t="s">
        <v>34</v>
      </c>
    </row>
    <row r="2183" spans="1:20" x14ac:dyDescent="0.3">
      <c r="A2183" t="s">
        <v>2226</v>
      </c>
      <c r="B2183" t="s">
        <v>55</v>
      </c>
      <c r="C2183" t="s">
        <v>40</v>
      </c>
      <c r="D2183" t="s">
        <v>24</v>
      </c>
      <c r="E2183" t="s">
        <v>33</v>
      </c>
      <c r="F2183">
        <v>129403</v>
      </c>
      <c r="G2183">
        <v>96</v>
      </c>
      <c r="H2183">
        <v>638</v>
      </c>
      <c r="I2183">
        <v>2.99</v>
      </c>
      <c r="J2183">
        <v>167402</v>
      </c>
      <c r="K2183">
        <v>51206</v>
      </c>
      <c r="L2183">
        <v>23.4</v>
      </c>
      <c r="M2183">
        <v>6.9</v>
      </c>
      <c r="N2183">
        <v>43.6</v>
      </c>
      <c r="O2183">
        <v>2026</v>
      </c>
      <c r="P2183">
        <f>EV_DATA[[#This Row],[avg_ev_price_usd]]*EV_DATA[[#This Row],[ev_sales_units]]</f>
        <v>6626210018</v>
      </c>
      <c r="Q2183">
        <f>(EV_DATA[[#This Row],[vehicle_range_km]]/EV_DATA[[#This Row],[battery_capacity_kwh]])</f>
        <v>6.645833333333333</v>
      </c>
      <c r="R2183">
        <f>(EV_DATA[[#This Row],[avg_ev_price_usd]]/EV_DATA[[#This Row],[vehicle_range_km]])</f>
        <v>80.260188087774296</v>
      </c>
      <c r="S2183">
        <f>(EV_DATA[[#This Row],[charging_stations]]/EV_DATA[[#This Row],[ev_sales_units]])*1000</f>
        <v>1293.6485243773327</v>
      </c>
      <c r="T2183" t="s">
        <v>34</v>
      </c>
    </row>
    <row r="2184" spans="1:20" x14ac:dyDescent="0.3">
      <c r="A2184" t="s">
        <v>2227</v>
      </c>
      <c r="B2184" t="s">
        <v>49</v>
      </c>
      <c r="C2184" t="s">
        <v>23</v>
      </c>
      <c r="D2184" t="s">
        <v>47</v>
      </c>
      <c r="E2184" t="s">
        <v>19</v>
      </c>
      <c r="F2184">
        <v>622844</v>
      </c>
      <c r="G2184">
        <v>68</v>
      </c>
      <c r="H2184">
        <v>274</v>
      </c>
      <c r="I2184">
        <v>0.86</v>
      </c>
      <c r="J2184">
        <v>90375</v>
      </c>
      <c r="K2184">
        <v>72057</v>
      </c>
      <c r="L2184">
        <v>22.8</v>
      </c>
      <c r="M2184">
        <v>45.1</v>
      </c>
      <c r="N2184">
        <v>131.80000000000001</v>
      </c>
      <c r="O2184">
        <v>2026</v>
      </c>
      <c r="P2184">
        <f>EV_DATA[[#This Row],[avg_ev_price_usd]]*EV_DATA[[#This Row],[ev_sales_units]]</f>
        <v>44880270108</v>
      </c>
      <c r="Q2184">
        <f>(EV_DATA[[#This Row],[vehicle_range_km]]/EV_DATA[[#This Row],[battery_capacity_kwh]])</f>
        <v>4.0294117647058822</v>
      </c>
      <c r="R2184">
        <f>(EV_DATA[[#This Row],[avg_ev_price_usd]]/EV_DATA[[#This Row],[vehicle_range_km]])</f>
        <v>262.98175182481754</v>
      </c>
      <c r="S2184">
        <f>(EV_DATA[[#This Row],[charging_stations]]/EV_DATA[[#This Row],[ev_sales_units]])*1000</f>
        <v>145.10053881870903</v>
      </c>
      <c r="T2184" t="s">
        <v>34</v>
      </c>
    </row>
    <row r="2185" spans="1:20" x14ac:dyDescent="0.3">
      <c r="A2185" t="s">
        <v>2228</v>
      </c>
      <c r="B2185" t="s">
        <v>49</v>
      </c>
      <c r="C2185" t="s">
        <v>23</v>
      </c>
      <c r="D2185" t="s">
        <v>43</v>
      </c>
      <c r="E2185" t="s">
        <v>19</v>
      </c>
      <c r="F2185">
        <v>574211</v>
      </c>
      <c r="G2185">
        <v>88</v>
      </c>
      <c r="H2185">
        <v>565</v>
      </c>
      <c r="I2185">
        <v>2.34</v>
      </c>
      <c r="J2185">
        <v>100058</v>
      </c>
      <c r="K2185">
        <v>28717</v>
      </c>
      <c r="L2185">
        <v>20.3</v>
      </c>
      <c r="M2185">
        <v>28.3</v>
      </c>
      <c r="N2185">
        <v>30.1</v>
      </c>
      <c r="O2185">
        <v>2026</v>
      </c>
      <c r="P2185">
        <f>EV_DATA[[#This Row],[avg_ev_price_usd]]*EV_DATA[[#This Row],[ev_sales_units]]</f>
        <v>16489617287</v>
      </c>
      <c r="Q2185">
        <f>(EV_DATA[[#This Row],[vehicle_range_km]]/EV_DATA[[#This Row],[battery_capacity_kwh]])</f>
        <v>6.4204545454545459</v>
      </c>
      <c r="R2185">
        <f>(EV_DATA[[#This Row],[avg_ev_price_usd]]/EV_DATA[[#This Row],[vehicle_range_km]])</f>
        <v>50.826548672566375</v>
      </c>
      <c r="S2185">
        <f>(EV_DATA[[#This Row],[charging_stations]]/EV_DATA[[#This Row],[ev_sales_units]])*1000</f>
        <v>174.25301848971895</v>
      </c>
      <c r="T2185" t="s">
        <v>20</v>
      </c>
    </row>
    <row r="2186" spans="1:20" x14ac:dyDescent="0.3">
      <c r="A2186" t="s">
        <v>2229</v>
      </c>
      <c r="B2186" t="s">
        <v>66</v>
      </c>
      <c r="C2186" t="s">
        <v>17</v>
      </c>
      <c r="D2186" t="s">
        <v>24</v>
      </c>
      <c r="E2186" t="s">
        <v>37</v>
      </c>
      <c r="F2186">
        <v>861159</v>
      </c>
      <c r="G2186">
        <v>46</v>
      </c>
      <c r="H2186">
        <v>413</v>
      </c>
      <c r="I2186">
        <v>2.7</v>
      </c>
      <c r="J2186">
        <v>130011</v>
      </c>
      <c r="K2186">
        <v>29999</v>
      </c>
      <c r="L2186">
        <v>23</v>
      </c>
      <c r="M2186">
        <v>49.8</v>
      </c>
      <c r="N2186">
        <v>215.2</v>
      </c>
      <c r="O2186">
        <v>2026</v>
      </c>
      <c r="P2186">
        <f>EV_DATA[[#This Row],[avg_ev_price_usd]]*EV_DATA[[#This Row],[ev_sales_units]]</f>
        <v>25833908841</v>
      </c>
      <c r="Q2186">
        <f>(EV_DATA[[#This Row],[vehicle_range_km]]/EV_DATA[[#This Row],[battery_capacity_kwh]])</f>
        <v>8.9782608695652169</v>
      </c>
      <c r="R2186">
        <f>(EV_DATA[[#This Row],[avg_ev_price_usd]]/EV_DATA[[#This Row],[vehicle_range_km]])</f>
        <v>72.63680387409201</v>
      </c>
      <c r="S2186">
        <f>(EV_DATA[[#This Row],[charging_stations]]/EV_DATA[[#This Row],[ev_sales_units]])*1000</f>
        <v>150.97212013112559</v>
      </c>
      <c r="T2186" t="s">
        <v>34</v>
      </c>
    </row>
    <row r="2187" spans="1:20" x14ac:dyDescent="0.3">
      <c r="A2187" t="s">
        <v>2230</v>
      </c>
      <c r="B2187" t="s">
        <v>42</v>
      </c>
      <c r="C2187" t="s">
        <v>17</v>
      </c>
      <c r="D2187" t="s">
        <v>72</v>
      </c>
      <c r="E2187" t="s">
        <v>37</v>
      </c>
      <c r="F2187">
        <v>706831</v>
      </c>
      <c r="G2187">
        <v>91</v>
      </c>
      <c r="H2187">
        <v>602</v>
      </c>
      <c r="I2187">
        <v>1.93</v>
      </c>
      <c r="J2187">
        <v>84044</v>
      </c>
      <c r="K2187">
        <v>78517</v>
      </c>
      <c r="L2187">
        <v>23.1</v>
      </c>
      <c r="M2187">
        <v>7.6</v>
      </c>
      <c r="N2187">
        <v>244.8</v>
      </c>
      <c r="O2187">
        <v>2026</v>
      </c>
      <c r="P2187">
        <f>EV_DATA[[#This Row],[avg_ev_price_usd]]*EV_DATA[[#This Row],[ev_sales_units]]</f>
        <v>55498249627</v>
      </c>
      <c r="Q2187">
        <f>(EV_DATA[[#This Row],[vehicle_range_km]]/EV_DATA[[#This Row],[battery_capacity_kwh]])</f>
        <v>6.615384615384615</v>
      </c>
      <c r="R2187">
        <f>(EV_DATA[[#This Row],[avg_ev_price_usd]]/EV_DATA[[#This Row],[vehicle_range_km]])</f>
        <v>130.42691029900331</v>
      </c>
      <c r="S2187">
        <f>(EV_DATA[[#This Row],[charging_stations]]/EV_DATA[[#This Row],[ev_sales_units]])*1000</f>
        <v>118.9025382304964</v>
      </c>
      <c r="T2187" t="s">
        <v>34</v>
      </c>
    </row>
    <row r="2188" spans="1:20" x14ac:dyDescent="0.3">
      <c r="A2188" t="s">
        <v>2231</v>
      </c>
      <c r="B2188" t="s">
        <v>42</v>
      </c>
      <c r="C2188" t="s">
        <v>17</v>
      </c>
      <c r="D2188" t="s">
        <v>58</v>
      </c>
      <c r="E2188" t="s">
        <v>19</v>
      </c>
      <c r="F2188">
        <v>699440</v>
      </c>
      <c r="G2188">
        <v>118</v>
      </c>
      <c r="H2188">
        <v>406</v>
      </c>
      <c r="I2188">
        <v>1.71</v>
      </c>
      <c r="J2188">
        <v>39207</v>
      </c>
      <c r="K2188">
        <v>28197</v>
      </c>
      <c r="L2188">
        <v>19.399999999999999</v>
      </c>
      <c r="M2188">
        <v>22.2</v>
      </c>
      <c r="N2188">
        <v>267.8</v>
      </c>
      <c r="O2188">
        <v>2026</v>
      </c>
      <c r="P2188">
        <f>EV_DATA[[#This Row],[avg_ev_price_usd]]*EV_DATA[[#This Row],[ev_sales_units]]</f>
        <v>19722109680</v>
      </c>
      <c r="Q2188">
        <f>(EV_DATA[[#This Row],[vehicle_range_km]]/EV_DATA[[#This Row],[battery_capacity_kwh]])</f>
        <v>3.4406779661016951</v>
      </c>
      <c r="R2188">
        <f>(EV_DATA[[#This Row],[avg_ev_price_usd]]/EV_DATA[[#This Row],[vehicle_range_km]])</f>
        <v>69.450738916256157</v>
      </c>
      <c r="S2188">
        <f>(EV_DATA[[#This Row],[charging_stations]]/EV_DATA[[#This Row],[ev_sales_units]])*1000</f>
        <v>56.054843875100083</v>
      </c>
      <c r="T2188" t="s">
        <v>34</v>
      </c>
    </row>
    <row r="2189" spans="1:20" x14ac:dyDescent="0.3">
      <c r="A2189" t="s">
        <v>2232</v>
      </c>
      <c r="B2189" t="s">
        <v>66</v>
      </c>
      <c r="C2189" t="s">
        <v>17</v>
      </c>
      <c r="D2189" t="s">
        <v>36</v>
      </c>
      <c r="E2189" t="s">
        <v>37</v>
      </c>
      <c r="F2189">
        <v>671001</v>
      </c>
      <c r="G2189">
        <v>112</v>
      </c>
      <c r="H2189">
        <v>581</v>
      </c>
      <c r="I2189">
        <v>1.88</v>
      </c>
      <c r="J2189">
        <v>124448</v>
      </c>
      <c r="K2189">
        <v>83352</v>
      </c>
      <c r="L2189">
        <v>14.8</v>
      </c>
      <c r="M2189">
        <v>23.4</v>
      </c>
      <c r="N2189">
        <v>101.9</v>
      </c>
      <c r="O2189">
        <v>2026</v>
      </c>
      <c r="P2189">
        <f>EV_DATA[[#This Row],[avg_ev_price_usd]]*EV_DATA[[#This Row],[ev_sales_units]]</f>
        <v>55929275352</v>
      </c>
      <c r="Q2189">
        <f>(EV_DATA[[#This Row],[vehicle_range_km]]/EV_DATA[[#This Row],[battery_capacity_kwh]])</f>
        <v>5.1875</v>
      </c>
      <c r="R2189">
        <f>(EV_DATA[[#This Row],[avg_ev_price_usd]]/EV_DATA[[#This Row],[vehicle_range_km]])</f>
        <v>143.4629948364888</v>
      </c>
      <c r="S2189">
        <f>(EV_DATA[[#This Row],[charging_stations]]/EV_DATA[[#This Row],[ev_sales_units]])*1000</f>
        <v>185.46619155560126</v>
      </c>
      <c r="T2189" t="s">
        <v>20</v>
      </c>
    </row>
    <row r="2190" spans="1:20" x14ac:dyDescent="0.3">
      <c r="A2190" t="s">
        <v>2233</v>
      </c>
      <c r="B2190" t="s">
        <v>39</v>
      </c>
      <c r="C2190" t="s">
        <v>40</v>
      </c>
      <c r="D2190" t="s">
        <v>45</v>
      </c>
      <c r="E2190" t="s">
        <v>33</v>
      </c>
      <c r="F2190">
        <v>260768</v>
      </c>
      <c r="G2190">
        <v>52</v>
      </c>
      <c r="H2190">
        <v>609</v>
      </c>
      <c r="I2190">
        <v>0.52</v>
      </c>
      <c r="J2190">
        <v>163785</v>
      </c>
      <c r="K2190">
        <v>28229</v>
      </c>
      <c r="L2190">
        <v>22.9</v>
      </c>
      <c r="M2190">
        <v>11.5</v>
      </c>
      <c r="N2190">
        <v>57.1</v>
      </c>
      <c r="O2190">
        <v>2026</v>
      </c>
      <c r="P2190">
        <f>EV_DATA[[#This Row],[avg_ev_price_usd]]*EV_DATA[[#This Row],[ev_sales_units]]</f>
        <v>7361219872</v>
      </c>
      <c r="Q2190">
        <f>(EV_DATA[[#This Row],[vehicle_range_km]]/EV_DATA[[#This Row],[battery_capacity_kwh]])</f>
        <v>11.711538461538462</v>
      </c>
      <c r="R2190">
        <f>(EV_DATA[[#This Row],[avg_ev_price_usd]]/EV_DATA[[#This Row],[vehicle_range_km]])</f>
        <v>46.353037766830873</v>
      </c>
      <c r="S2190">
        <f>(EV_DATA[[#This Row],[charging_stations]]/EV_DATA[[#This Row],[ev_sales_units]])*1000</f>
        <v>628.08703521904533</v>
      </c>
      <c r="T2190" t="s">
        <v>34</v>
      </c>
    </row>
    <row r="2191" spans="1:20" x14ac:dyDescent="0.3">
      <c r="A2191" t="s">
        <v>2234</v>
      </c>
      <c r="B2191" t="s">
        <v>66</v>
      </c>
      <c r="C2191" t="s">
        <v>17</v>
      </c>
      <c r="D2191" t="s">
        <v>72</v>
      </c>
      <c r="E2191" t="s">
        <v>37</v>
      </c>
      <c r="F2191">
        <v>51820</v>
      </c>
      <c r="G2191">
        <v>41</v>
      </c>
      <c r="H2191">
        <v>335</v>
      </c>
      <c r="I2191">
        <v>2.56</v>
      </c>
      <c r="J2191">
        <v>2030</v>
      </c>
      <c r="K2191">
        <v>62388</v>
      </c>
      <c r="L2191">
        <v>18.8</v>
      </c>
      <c r="M2191">
        <v>18.8</v>
      </c>
      <c r="N2191">
        <v>189.1</v>
      </c>
      <c r="O2191">
        <v>2026</v>
      </c>
      <c r="P2191">
        <f>EV_DATA[[#This Row],[avg_ev_price_usd]]*EV_DATA[[#This Row],[ev_sales_units]]</f>
        <v>3232946160</v>
      </c>
      <c r="Q2191">
        <f>(EV_DATA[[#This Row],[vehicle_range_km]]/EV_DATA[[#This Row],[battery_capacity_kwh]])</f>
        <v>8.1707317073170724</v>
      </c>
      <c r="R2191">
        <f>(EV_DATA[[#This Row],[avg_ev_price_usd]]/EV_DATA[[#This Row],[vehicle_range_km]])</f>
        <v>186.23283582089553</v>
      </c>
      <c r="S2191">
        <f>(EV_DATA[[#This Row],[charging_stations]]/EV_DATA[[#This Row],[ev_sales_units]])*1000</f>
        <v>39.174064067927446</v>
      </c>
      <c r="T2191" t="s">
        <v>34</v>
      </c>
    </row>
    <row r="2192" spans="1:20" x14ac:dyDescent="0.3">
      <c r="A2192" t="s">
        <v>2235</v>
      </c>
      <c r="B2192" t="s">
        <v>39</v>
      </c>
      <c r="C2192" t="s">
        <v>40</v>
      </c>
      <c r="D2192" t="s">
        <v>45</v>
      </c>
      <c r="E2192" t="s">
        <v>19</v>
      </c>
      <c r="F2192">
        <v>37255</v>
      </c>
      <c r="G2192">
        <v>108</v>
      </c>
      <c r="H2192">
        <v>481</v>
      </c>
      <c r="I2192">
        <v>2.23</v>
      </c>
      <c r="J2192">
        <v>100661</v>
      </c>
      <c r="K2192">
        <v>66442</v>
      </c>
      <c r="L2192">
        <v>22.1</v>
      </c>
      <c r="M2192">
        <v>63.9</v>
      </c>
      <c r="N2192">
        <v>209.5</v>
      </c>
      <c r="O2192">
        <v>2026</v>
      </c>
      <c r="P2192">
        <f>EV_DATA[[#This Row],[avg_ev_price_usd]]*EV_DATA[[#This Row],[ev_sales_units]]</f>
        <v>2475296710</v>
      </c>
      <c r="Q2192">
        <f>(EV_DATA[[#This Row],[vehicle_range_km]]/EV_DATA[[#This Row],[battery_capacity_kwh]])</f>
        <v>4.4537037037037033</v>
      </c>
      <c r="R2192">
        <f>(EV_DATA[[#This Row],[avg_ev_price_usd]]/EV_DATA[[#This Row],[vehicle_range_km]])</f>
        <v>138.13305613305613</v>
      </c>
      <c r="S2192">
        <f>(EV_DATA[[#This Row],[charging_stations]]/EV_DATA[[#This Row],[ev_sales_units]])*1000</f>
        <v>2701.9460475104015</v>
      </c>
      <c r="T2192" t="s">
        <v>34</v>
      </c>
    </row>
    <row r="2193" spans="1:20" x14ac:dyDescent="0.3">
      <c r="A2193" t="s">
        <v>2236</v>
      </c>
      <c r="B2193" t="s">
        <v>66</v>
      </c>
      <c r="C2193" t="s">
        <v>17</v>
      </c>
      <c r="D2193" t="s">
        <v>36</v>
      </c>
      <c r="E2193" t="s">
        <v>19</v>
      </c>
      <c r="F2193">
        <v>62953</v>
      </c>
      <c r="G2193">
        <v>105</v>
      </c>
      <c r="H2193">
        <v>359</v>
      </c>
      <c r="I2193">
        <v>1.89</v>
      </c>
      <c r="J2193">
        <v>9394</v>
      </c>
      <c r="K2193">
        <v>63080</v>
      </c>
      <c r="L2193">
        <v>12.6</v>
      </c>
      <c r="M2193">
        <v>41.9</v>
      </c>
      <c r="N2193">
        <v>284</v>
      </c>
      <c r="O2193">
        <v>2026</v>
      </c>
      <c r="P2193">
        <f>EV_DATA[[#This Row],[avg_ev_price_usd]]*EV_DATA[[#This Row],[ev_sales_units]]</f>
        <v>3971075240</v>
      </c>
      <c r="Q2193">
        <f>(EV_DATA[[#This Row],[vehicle_range_km]]/EV_DATA[[#This Row],[battery_capacity_kwh]])</f>
        <v>3.4190476190476189</v>
      </c>
      <c r="R2193">
        <f>(EV_DATA[[#This Row],[avg_ev_price_usd]]/EV_DATA[[#This Row],[vehicle_range_km]])</f>
        <v>175.71030640668525</v>
      </c>
      <c r="S2193">
        <f>(EV_DATA[[#This Row],[charging_stations]]/EV_DATA[[#This Row],[ev_sales_units]])*1000</f>
        <v>149.22243578542722</v>
      </c>
      <c r="T2193" t="s">
        <v>34</v>
      </c>
    </row>
    <row r="2194" spans="1:20" x14ac:dyDescent="0.3">
      <c r="A2194" t="s">
        <v>2237</v>
      </c>
      <c r="B2194" t="s">
        <v>39</v>
      </c>
      <c r="C2194" t="s">
        <v>40</v>
      </c>
      <c r="D2194" t="s">
        <v>18</v>
      </c>
      <c r="E2194" t="s">
        <v>37</v>
      </c>
      <c r="F2194">
        <v>476406</v>
      </c>
      <c r="G2194">
        <v>90</v>
      </c>
      <c r="H2194">
        <v>277</v>
      </c>
      <c r="I2194">
        <v>2.04</v>
      </c>
      <c r="J2194">
        <v>141423</v>
      </c>
      <c r="K2194">
        <v>41332</v>
      </c>
      <c r="L2194">
        <v>16.8</v>
      </c>
      <c r="M2194">
        <v>24.8</v>
      </c>
      <c r="N2194">
        <v>269.2</v>
      </c>
      <c r="O2194">
        <v>2026</v>
      </c>
      <c r="P2194">
        <f>EV_DATA[[#This Row],[avg_ev_price_usd]]*EV_DATA[[#This Row],[ev_sales_units]]</f>
        <v>19690812792</v>
      </c>
      <c r="Q2194">
        <f>(EV_DATA[[#This Row],[vehicle_range_km]]/EV_DATA[[#This Row],[battery_capacity_kwh]])</f>
        <v>3.0777777777777779</v>
      </c>
      <c r="R2194">
        <f>(EV_DATA[[#This Row],[avg_ev_price_usd]]/EV_DATA[[#This Row],[vehicle_range_km]])</f>
        <v>149.21299638989169</v>
      </c>
      <c r="S2194">
        <f>(EV_DATA[[#This Row],[charging_stations]]/EV_DATA[[#This Row],[ev_sales_units]])*1000</f>
        <v>296.85394390498857</v>
      </c>
      <c r="T2194" t="s">
        <v>20</v>
      </c>
    </row>
    <row r="2195" spans="1:20" x14ac:dyDescent="0.3">
      <c r="A2195" t="s">
        <v>2238</v>
      </c>
      <c r="B2195" t="s">
        <v>27</v>
      </c>
      <c r="C2195" t="s">
        <v>28</v>
      </c>
      <c r="D2195" t="s">
        <v>18</v>
      </c>
      <c r="E2195" t="s">
        <v>37</v>
      </c>
      <c r="F2195">
        <v>411761</v>
      </c>
      <c r="G2195">
        <v>50</v>
      </c>
      <c r="H2195">
        <v>590</v>
      </c>
      <c r="I2195">
        <v>0.8</v>
      </c>
      <c r="J2195">
        <v>150156</v>
      </c>
      <c r="K2195">
        <v>59865</v>
      </c>
      <c r="L2195">
        <v>15.4</v>
      </c>
      <c r="M2195">
        <v>25.3</v>
      </c>
      <c r="N2195">
        <v>228.8</v>
      </c>
      <c r="O2195">
        <v>2026</v>
      </c>
      <c r="P2195">
        <f>EV_DATA[[#This Row],[avg_ev_price_usd]]*EV_DATA[[#This Row],[ev_sales_units]]</f>
        <v>24650072265</v>
      </c>
      <c r="Q2195">
        <f>(EV_DATA[[#This Row],[vehicle_range_km]]/EV_DATA[[#This Row],[battery_capacity_kwh]])</f>
        <v>11.8</v>
      </c>
      <c r="R2195">
        <f>(EV_DATA[[#This Row],[avg_ev_price_usd]]/EV_DATA[[#This Row],[vehicle_range_km]])</f>
        <v>101.46610169491525</v>
      </c>
      <c r="S2195">
        <f>(EV_DATA[[#This Row],[charging_stations]]/EV_DATA[[#This Row],[ev_sales_units]])*1000</f>
        <v>364.66785343925238</v>
      </c>
      <c r="T2195" t="s">
        <v>34</v>
      </c>
    </row>
    <row r="2196" spans="1:20" x14ac:dyDescent="0.3">
      <c r="A2196" t="s">
        <v>2239</v>
      </c>
      <c r="B2196" t="s">
        <v>42</v>
      </c>
      <c r="C2196" t="s">
        <v>17</v>
      </c>
      <c r="D2196" t="s">
        <v>58</v>
      </c>
      <c r="E2196" t="s">
        <v>25</v>
      </c>
      <c r="F2196">
        <v>831316</v>
      </c>
      <c r="G2196">
        <v>115</v>
      </c>
      <c r="H2196">
        <v>400</v>
      </c>
      <c r="I2196">
        <v>0.6</v>
      </c>
      <c r="J2196">
        <v>5406</v>
      </c>
      <c r="K2196">
        <v>67268</v>
      </c>
      <c r="L2196">
        <v>20.399999999999999</v>
      </c>
      <c r="M2196">
        <v>45.9</v>
      </c>
      <c r="N2196">
        <v>243.5</v>
      </c>
      <c r="O2196">
        <v>2026</v>
      </c>
      <c r="P2196">
        <f>EV_DATA[[#This Row],[avg_ev_price_usd]]*EV_DATA[[#This Row],[ev_sales_units]]</f>
        <v>55920964688</v>
      </c>
      <c r="Q2196">
        <f>(EV_DATA[[#This Row],[vehicle_range_km]]/EV_DATA[[#This Row],[battery_capacity_kwh]])</f>
        <v>3.4782608695652173</v>
      </c>
      <c r="R2196">
        <f>(EV_DATA[[#This Row],[avg_ev_price_usd]]/EV_DATA[[#This Row],[vehicle_range_km]])</f>
        <v>168.17</v>
      </c>
      <c r="S2196">
        <f>(EV_DATA[[#This Row],[charging_stations]]/EV_DATA[[#This Row],[ev_sales_units]])*1000</f>
        <v>6.5029423227749739</v>
      </c>
      <c r="T2196" t="s">
        <v>20</v>
      </c>
    </row>
    <row r="2197" spans="1:20" x14ac:dyDescent="0.3">
      <c r="A2197" t="s">
        <v>2240</v>
      </c>
      <c r="B2197" t="s">
        <v>49</v>
      </c>
      <c r="C2197" t="s">
        <v>23</v>
      </c>
      <c r="D2197" t="s">
        <v>18</v>
      </c>
      <c r="E2197" t="s">
        <v>19</v>
      </c>
      <c r="F2197">
        <v>807922</v>
      </c>
      <c r="G2197">
        <v>108</v>
      </c>
      <c r="H2197">
        <v>650</v>
      </c>
      <c r="I2197">
        <v>1.52</v>
      </c>
      <c r="J2197">
        <v>192616</v>
      </c>
      <c r="K2197">
        <v>26715</v>
      </c>
      <c r="L2197">
        <v>17.5</v>
      </c>
      <c r="M2197">
        <v>58.5</v>
      </c>
      <c r="N2197">
        <v>35.5</v>
      </c>
      <c r="O2197">
        <v>2026</v>
      </c>
      <c r="P2197">
        <f>EV_DATA[[#This Row],[avg_ev_price_usd]]*EV_DATA[[#This Row],[ev_sales_units]]</f>
        <v>21583636230</v>
      </c>
      <c r="Q2197">
        <f>(EV_DATA[[#This Row],[vehicle_range_km]]/EV_DATA[[#This Row],[battery_capacity_kwh]])</f>
        <v>6.0185185185185182</v>
      </c>
      <c r="R2197">
        <f>(EV_DATA[[#This Row],[avg_ev_price_usd]]/EV_DATA[[#This Row],[vehicle_range_km]])</f>
        <v>41.1</v>
      </c>
      <c r="S2197">
        <f>(EV_DATA[[#This Row],[charging_stations]]/EV_DATA[[#This Row],[ev_sales_units]])*1000</f>
        <v>238.40915335886385</v>
      </c>
      <c r="T2197" t="s">
        <v>20</v>
      </c>
    </row>
    <row r="2198" spans="1:20" x14ac:dyDescent="0.3">
      <c r="A2198" t="s">
        <v>2241</v>
      </c>
      <c r="B2198" t="s">
        <v>61</v>
      </c>
      <c r="C2198" t="s">
        <v>40</v>
      </c>
      <c r="D2198" t="s">
        <v>43</v>
      </c>
      <c r="E2198" t="s">
        <v>33</v>
      </c>
      <c r="F2198">
        <v>56254</v>
      </c>
      <c r="G2198">
        <v>54</v>
      </c>
      <c r="H2198">
        <v>474</v>
      </c>
      <c r="I2198">
        <v>2.21</v>
      </c>
      <c r="J2198">
        <v>23423</v>
      </c>
      <c r="K2198">
        <v>64593</v>
      </c>
      <c r="L2198">
        <v>22.4</v>
      </c>
      <c r="M2198">
        <v>58.3</v>
      </c>
      <c r="N2198">
        <v>91.5</v>
      </c>
      <c r="O2198">
        <v>2026</v>
      </c>
      <c r="P2198">
        <f>EV_DATA[[#This Row],[avg_ev_price_usd]]*EV_DATA[[#This Row],[ev_sales_units]]</f>
        <v>3633614622</v>
      </c>
      <c r="Q2198">
        <f>(EV_DATA[[#This Row],[vehicle_range_km]]/EV_DATA[[#This Row],[battery_capacity_kwh]])</f>
        <v>8.7777777777777786</v>
      </c>
      <c r="R2198">
        <f>(EV_DATA[[#This Row],[avg_ev_price_usd]]/EV_DATA[[#This Row],[vehicle_range_km]])</f>
        <v>136.27215189873417</v>
      </c>
      <c r="S2198">
        <f>(EV_DATA[[#This Row],[charging_stations]]/EV_DATA[[#This Row],[ev_sales_units]])*1000</f>
        <v>416.37927969566607</v>
      </c>
      <c r="T2198" t="s">
        <v>20</v>
      </c>
    </row>
    <row r="2199" spans="1:20" x14ac:dyDescent="0.3">
      <c r="A2199" t="s">
        <v>2242</v>
      </c>
      <c r="B2199" t="s">
        <v>22</v>
      </c>
      <c r="C2199" t="s">
        <v>23</v>
      </c>
      <c r="D2199" t="s">
        <v>18</v>
      </c>
      <c r="E2199" t="s">
        <v>37</v>
      </c>
      <c r="F2199">
        <v>331813</v>
      </c>
      <c r="G2199">
        <v>81</v>
      </c>
      <c r="H2199">
        <v>468</v>
      </c>
      <c r="I2199">
        <v>2.06</v>
      </c>
      <c r="J2199">
        <v>32725</v>
      </c>
      <c r="K2199">
        <v>53871</v>
      </c>
      <c r="L2199">
        <v>13.4</v>
      </c>
      <c r="M2199">
        <v>18.899999999999999</v>
      </c>
      <c r="N2199">
        <v>85</v>
      </c>
      <c r="O2199">
        <v>2026</v>
      </c>
      <c r="P2199">
        <f>EV_DATA[[#This Row],[avg_ev_price_usd]]*EV_DATA[[#This Row],[ev_sales_units]]</f>
        <v>17875098123</v>
      </c>
      <c r="Q2199">
        <f>(EV_DATA[[#This Row],[vehicle_range_km]]/EV_DATA[[#This Row],[battery_capacity_kwh]])</f>
        <v>5.7777777777777777</v>
      </c>
      <c r="R2199">
        <f>(EV_DATA[[#This Row],[avg_ev_price_usd]]/EV_DATA[[#This Row],[vehicle_range_km]])</f>
        <v>115.10897435897436</v>
      </c>
      <c r="S2199">
        <f>(EV_DATA[[#This Row],[charging_stations]]/EV_DATA[[#This Row],[ev_sales_units]])*1000</f>
        <v>98.624827839777225</v>
      </c>
      <c r="T2199" t="s">
        <v>34</v>
      </c>
    </row>
    <row r="2200" spans="1:20" x14ac:dyDescent="0.3">
      <c r="A2200" t="s">
        <v>2243</v>
      </c>
      <c r="B2200" t="s">
        <v>66</v>
      </c>
      <c r="C2200" t="s">
        <v>17</v>
      </c>
      <c r="D2200" t="s">
        <v>18</v>
      </c>
      <c r="E2200" t="s">
        <v>33</v>
      </c>
      <c r="F2200">
        <v>633193</v>
      </c>
      <c r="G2200">
        <v>104</v>
      </c>
      <c r="H2200">
        <v>416</v>
      </c>
      <c r="I2200">
        <v>1.67</v>
      </c>
      <c r="J2200">
        <v>85599</v>
      </c>
      <c r="K2200">
        <v>43082</v>
      </c>
      <c r="L2200">
        <v>13</v>
      </c>
      <c r="M2200">
        <v>47.7</v>
      </c>
      <c r="N2200">
        <v>49.1</v>
      </c>
      <c r="O2200">
        <v>2026</v>
      </c>
      <c r="P2200">
        <f>EV_DATA[[#This Row],[avg_ev_price_usd]]*EV_DATA[[#This Row],[ev_sales_units]]</f>
        <v>27279220826</v>
      </c>
      <c r="Q2200">
        <f>(EV_DATA[[#This Row],[vehicle_range_km]]/EV_DATA[[#This Row],[battery_capacity_kwh]])</f>
        <v>4</v>
      </c>
      <c r="R2200">
        <f>(EV_DATA[[#This Row],[avg_ev_price_usd]]/EV_DATA[[#This Row],[vehicle_range_km]])</f>
        <v>103.5625</v>
      </c>
      <c r="S2200">
        <f>(EV_DATA[[#This Row],[charging_stations]]/EV_DATA[[#This Row],[ev_sales_units]])*1000</f>
        <v>135.18627022092792</v>
      </c>
      <c r="T2200" t="s">
        <v>20</v>
      </c>
    </row>
    <row r="2201" spans="1:20" x14ac:dyDescent="0.3">
      <c r="A2201" t="s">
        <v>2244</v>
      </c>
      <c r="B2201" t="s">
        <v>52</v>
      </c>
      <c r="C2201" t="s">
        <v>40</v>
      </c>
      <c r="D2201" t="s">
        <v>43</v>
      </c>
      <c r="E2201" t="s">
        <v>19</v>
      </c>
      <c r="F2201">
        <v>349183</v>
      </c>
      <c r="G2201">
        <v>62</v>
      </c>
      <c r="H2201">
        <v>531</v>
      </c>
      <c r="I2201">
        <v>0.98</v>
      </c>
      <c r="J2201">
        <v>84819</v>
      </c>
      <c r="K2201">
        <v>56410</v>
      </c>
      <c r="L2201">
        <v>16.399999999999999</v>
      </c>
      <c r="M2201">
        <v>9.1</v>
      </c>
      <c r="N2201">
        <v>87.5</v>
      </c>
      <c r="O2201">
        <v>2026</v>
      </c>
      <c r="P2201">
        <f>EV_DATA[[#This Row],[avg_ev_price_usd]]*EV_DATA[[#This Row],[ev_sales_units]]</f>
        <v>19697413030</v>
      </c>
      <c r="Q2201">
        <f>(EV_DATA[[#This Row],[vehicle_range_km]]/EV_DATA[[#This Row],[battery_capacity_kwh]])</f>
        <v>8.564516129032258</v>
      </c>
      <c r="R2201">
        <f>(EV_DATA[[#This Row],[avg_ev_price_usd]]/EV_DATA[[#This Row],[vehicle_range_km]])</f>
        <v>106.23352165725048</v>
      </c>
      <c r="S2201">
        <f>(EV_DATA[[#This Row],[charging_stations]]/EV_DATA[[#This Row],[ev_sales_units]])*1000</f>
        <v>242.90701437355196</v>
      </c>
      <c r="T2201" t="s">
        <v>20</v>
      </c>
    </row>
    <row r="2202" spans="1:20" x14ac:dyDescent="0.3">
      <c r="A2202" t="s">
        <v>2245</v>
      </c>
      <c r="B2202" t="s">
        <v>39</v>
      </c>
      <c r="C2202" t="s">
        <v>40</v>
      </c>
      <c r="D2202" t="s">
        <v>72</v>
      </c>
      <c r="E2202" t="s">
        <v>37</v>
      </c>
      <c r="F2202">
        <v>815303</v>
      </c>
      <c r="G2202">
        <v>74</v>
      </c>
      <c r="H2202">
        <v>456</v>
      </c>
      <c r="I2202">
        <v>2.11</v>
      </c>
      <c r="J2202">
        <v>12402</v>
      </c>
      <c r="K2202">
        <v>69857</v>
      </c>
      <c r="L2202">
        <v>20.6</v>
      </c>
      <c r="M2202">
        <v>27.9</v>
      </c>
      <c r="N2202">
        <v>202.8</v>
      </c>
      <c r="O2202">
        <v>2026</v>
      </c>
      <c r="P2202">
        <f>EV_DATA[[#This Row],[avg_ev_price_usd]]*EV_DATA[[#This Row],[ev_sales_units]]</f>
        <v>56954621671</v>
      </c>
      <c r="Q2202">
        <f>(EV_DATA[[#This Row],[vehicle_range_km]]/EV_DATA[[#This Row],[battery_capacity_kwh]])</f>
        <v>6.1621621621621623</v>
      </c>
      <c r="R2202">
        <f>(EV_DATA[[#This Row],[avg_ev_price_usd]]/EV_DATA[[#This Row],[vehicle_range_km]])</f>
        <v>153.19517543859649</v>
      </c>
      <c r="S2202">
        <f>(EV_DATA[[#This Row],[charging_stations]]/EV_DATA[[#This Row],[ev_sales_units]])*1000</f>
        <v>15.211522587308032</v>
      </c>
      <c r="T2202" t="s">
        <v>34</v>
      </c>
    </row>
    <row r="2203" spans="1:20" x14ac:dyDescent="0.3">
      <c r="A2203" t="s">
        <v>2246</v>
      </c>
      <c r="B2203" t="s">
        <v>61</v>
      </c>
      <c r="C2203" t="s">
        <v>40</v>
      </c>
      <c r="D2203" t="s">
        <v>43</v>
      </c>
      <c r="E2203" t="s">
        <v>25</v>
      </c>
      <c r="F2203">
        <v>497048</v>
      </c>
      <c r="G2203">
        <v>75</v>
      </c>
      <c r="H2203">
        <v>316</v>
      </c>
      <c r="I2203">
        <v>0.84</v>
      </c>
      <c r="J2203">
        <v>90877</v>
      </c>
      <c r="K2203">
        <v>76124</v>
      </c>
      <c r="L2203">
        <v>19.8</v>
      </c>
      <c r="M2203">
        <v>53</v>
      </c>
      <c r="N2203">
        <v>278.10000000000002</v>
      </c>
      <c r="O2203">
        <v>2026</v>
      </c>
      <c r="P2203">
        <f>EV_DATA[[#This Row],[avg_ev_price_usd]]*EV_DATA[[#This Row],[ev_sales_units]]</f>
        <v>37837281952</v>
      </c>
      <c r="Q2203">
        <f>(EV_DATA[[#This Row],[vehicle_range_km]]/EV_DATA[[#This Row],[battery_capacity_kwh]])</f>
        <v>4.2133333333333329</v>
      </c>
      <c r="R2203">
        <f>(EV_DATA[[#This Row],[avg_ev_price_usd]]/EV_DATA[[#This Row],[vehicle_range_km]])</f>
        <v>240.8987341772152</v>
      </c>
      <c r="S2203">
        <f>(EV_DATA[[#This Row],[charging_stations]]/EV_DATA[[#This Row],[ev_sales_units]])*1000</f>
        <v>182.8334486810127</v>
      </c>
      <c r="T2203" t="s">
        <v>34</v>
      </c>
    </row>
    <row r="2204" spans="1:20" x14ac:dyDescent="0.3">
      <c r="A2204" t="s">
        <v>2247</v>
      </c>
      <c r="B2204" t="s">
        <v>66</v>
      </c>
      <c r="C2204" t="s">
        <v>17</v>
      </c>
      <c r="D2204" t="s">
        <v>58</v>
      </c>
      <c r="E2204" t="s">
        <v>37</v>
      </c>
      <c r="F2204">
        <v>273521</v>
      </c>
      <c r="G2204">
        <v>99</v>
      </c>
      <c r="H2204">
        <v>507</v>
      </c>
      <c r="I2204">
        <v>2.44</v>
      </c>
      <c r="J2204">
        <v>173579</v>
      </c>
      <c r="K2204">
        <v>70146</v>
      </c>
      <c r="L2204">
        <v>18.600000000000001</v>
      </c>
      <c r="M2204">
        <v>63.4</v>
      </c>
      <c r="N2204">
        <v>157.4</v>
      </c>
      <c r="O2204">
        <v>2026</v>
      </c>
      <c r="P2204">
        <f>EV_DATA[[#This Row],[avg_ev_price_usd]]*EV_DATA[[#This Row],[ev_sales_units]]</f>
        <v>19186404066</v>
      </c>
      <c r="Q2204">
        <f>(EV_DATA[[#This Row],[vehicle_range_km]]/EV_DATA[[#This Row],[battery_capacity_kwh]])</f>
        <v>5.1212121212121211</v>
      </c>
      <c r="R2204">
        <f>(EV_DATA[[#This Row],[avg_ev_price_usd]]/EV_DATA[[#This Row],[vehicle_range_km]])</f>
        <v>138.3550295857988</v>
      </c>
      <c r="S2204">
        <f>(EV_DATA[[#This Row],[charging_stations]]/EV_DATA[[#This Row],[ev_sales_units]])*1000</f>
        <v>634.60940841836646</v>
      </c>
      <c r="T2204" t="s">
        <v>34</v>
      </c>
    </row>
    <row r="2205" spans="1:20" x14ac:dyDescent="0.3">
      <c r="A2205" t="s">
        <v>2248</v>
      </c>
      <c r="B2205" t="s">
        <v>39</v>
      </c>
      <c r="C2205" t="s">
        <v>40</v>
      </c>
      <c r="D2205" t="s">
        <v>31</v>
      </c>
      <c r="E2205" t="s">
        <v>33</v>
      </c>
      <c r="F2205">
        <v>843469</v>
      </c>
      <c r="G2205">
        <v>102</v>
      </c>
      <c r="H2205">
        <v>466</v>
      </c>
      <c r="I2205">
        <v>1.73</v>
      </c>
      <c r="J2205">
        <v>65407</v>
      </c>
      <c r="K2205">
        <v>79315</v>
      </c>
      <c r="L2205">
        <v>19.2</v>
      </c>
      <c r="M2205">
        <v>56.8</v>
      </c>
      <c r="N2205">
        <v>174.6</v>
      </c>
      <c r="O2205">
        <v>2026</v>
      </c>
      <c r="P2205">
        <f>EV_DATA[[#This Row],[avg_ev_price_usd]]*EV_DATA[[#This Row],[ev_sales_units]]</f>
        <v>66899743735</v>
      </c>
      <c r="Q2205">
        <f>(EV_DATA[[#This Row],[vehicle_range_km]]/EV_DATA[[#This Row],[battery_capacity_kwh]])</f>
        <v>4.5686274509803919</v>
      </c>
      <c r="R2205">
        <f>(EV_DATA[[#This Row],[avg_ev_price_usd]]/EV_DATA[[#This Row],[vehicle_range_km]])</f>
        <v>170.2038626609442</v>
      </c>
      <c r="S2205">
        <f>(EV_DATA[[#This Row],[charging_stations]]/EV_DATA[[#This Row],[ev_sales_units]])*1000</f>
        <v>77.54523284198946</v>
      </c>
      <c r="T2205" t="s">
        <v>20</v>
      </c>
    </row>
    <row r="2206" spans="1:20" x14ac:dyDescent="0.3">
      <c r="A2206" t="s">
        <v>2249</v>
      </c>
      <c r="B2206" t="s">
        <v>39</v>
      </c>
      <c r="C2206" t="s">
        <v>40</v>
      </c>
      <c r="D2206" t="s">
        <v>72</v>
      </c>
      <c r="E2206" t="s">
        <v>19</v>
      </c>
      <c r="F2206">
        <v>536509</v>
      </c>
      <c r="G2206">
        <v>62</v>
      </c>
      <c r="H2206">
        <v>301</v>
      </c>
      <c r="I2206">
        <v>0.94</v>
      </c>
      <c r="J2206">
        <v>30716</v>
      </c>
      <c r="K2206">
        <v>27192</v>
      </c>
      <c r="L2206">
        <v>18</v>
      </c>
      <c r="M2206">
        <v>59.5</v>
      </c>
      <c r="N2206">
        <v>63.9</v>
      </c>
      <c r="O2206">
        <v>2026</v>
      </c>
      <c r="P2206">
        <f>EV_DATA[[#This Row],[avg_ev_price_usd]]*EV_DATA[[#This Row],[ev_sales_units]]</f>
        <v>14588752728</v>
      </c>
      <c r="Q2206">
        <f>(EV_DATA[[#This Row],[vehicle_range_km]]/EV_DATA[[#This Row],[battery_capacity_kwh]])</f>
        <v>4.854838709677419</v>
      </c>
      <c r="R2206">
        <f>(EV_DATA[[#This Row],[avg_ev_price_usd]]/EV_DATA[[#This Row],[vehicle_range_km]])</f>
        <v>90.338870431893682</v>
      </c>
      <c r="S2206">
        <f>(EV_DATA[[#This Row],[charging_stations]]/EV_DATA[[#This Row],[ev_sales_units]])*1000</f>
        <v>57.251602489427022</v>
      </c>
      <c r="T2206" t="s">
        <v>34</v>
      </c>
    </row>
    <row r="2207" spans="1:20" x14ac:dyDescent="0.3">
      <c r="A2207" t="s">
        <v>2250</v>
      </c>
      <c r="B2207" t="s">
        <v>66</v>
      </c>
      <c r="C2207" t="s">
        <v>17</v>
      </c>
      <c r="D2207" t="s">
        <v>72</v>
      </c>
      <c r="E2207" t="s">
        <v>37</v>
      </c>
      <c r="F2207">
        <v>39380</v>
      </c>
      <c r="G2207">
        <v>74</v>
      </c>
      <c r="H2207">
        <v>551</v>
      </c>
      <c r="I2207">
        <v>0.95</v>
      </c>
      <c r="J2207">
        <v>127649</v>
      </c>
      <c r="K2207">
        <v>27178</v>
      </c>
      <c r="L2207">
        <v>12.9</v>
      </c>
      <c r="M2207">
        <v>47.5</v>
      </c>
      <c r="N2207">
        <v>260.89999999999998</v>
      </c>
      <c r="O2207">
        <v>2026</v>
      </c>
      <c r="P2207">
        <f>EV_DATA[[#This Row],[avg_ev_price_usd]]*EV_DATA[[#This Row],[ev_sales_units]]</f>
        <v>1070269640</v>
      </c>
      <c r="Q2207">
        <f>(EV_DATA[[#This Row],[vehicle_range_km]]/EV_DATA[[#This Row],[battery_capacity_kwh]])</f>
        <v>7.4459459459459456</v>
      </c>
      <c r="R2207">
        <f>(EV_DATA[[#This Row],[avg_ev_price_usd]]/EV_DATA[[#This Row],[vehicle_range_km]])</f>
        <v>49.324863883847549</v>
      </c>
      <c r="S2207">
        <f>(EV_DATA[[#This Row],[charging_stations]]/EV_DATA[[#This Row],[ev_sales_units]])*1000</f>
        <v>3241.467750126968</v>
      </c>
      <c r="T2207" t="s">
        <v>34</v>
      </c>
    </row>
    <row r="2208" spans="1:20" x14ac:dyDescent="0.3">
      <c r="A2208" t="s">
        <v>2251</v>
      </c>
      <c r="B2208" t="s">
        <v>61</v>
      </c>
      <c r="C2208" t="s">
        <v>40</v>
      </c>
      <c r="D2208" t="s">
        <v>58</v>
      </c>
      <c r="E2208" t="s">
        <v>19</v>
      </c>
      <c r="F2208">
        <v>506106</v>
      </c>
      <c r="G2208">
        <v>101</v>
      </c>
      <c r="H2208">
        <v>392</v>
      </c>
      <c r="I2208">
        <v>1.08</v>
      </c>
      <c r="J2208">
        <v>46534</v>
      </c>
      <c r="K2208">
        <v>48416</v>
      </c>
      <c r="L2208">
        <v>20.3</v>
      </c>
      <c r="M2208">
        <v>61.4</v>
      </c>
      <c r="N2208">
        <v>83.3</v>
      </c>
      <c r="O2208">
        <v>2026</v>
      </c>
      <c r="P2208">
        <f>EV_DATA[[#This Row],[avg_ev_price_usd]]*EV_DATA[[#This Row],[ev_sales_units]]</f>
        <v>24503628096</v>
      </c>
      <c r="Q2208">
        <f>(EV_DATA[[#This Row],[vehicle_range_km]]/EV_DATA[[#This Row],[battery_capacity_kwh]])</f>
        <v>3.8811881188118811</v>
      </c>
      <c r="R2208">
        <f>(EV_DATA[[#This Row],[avg_ev_price_usd]]/EV_DATA[[#This Row],[vehicle_range_km]])</f>
        <v>123.51020408163265</v>
      </c>
      <c r="S2208">
        <f>(EV_DATA[[#This Row],[charging_stations]]/EV_DATA[[#This Row],[ev_sales_units]])*1000</f>
        <v>91.945165637238048</v>
      </c>
      <c r="T2208" t="s">
        <v>34</v>
      </c>
    </row>
    <row r="2209" spans="1:20" x14ac:dyDescent="0.3">
      <c r="A2209" t="s">
        <v>2252</v>
      </c>
      <c r="B2209" t="s">
        <v>55</v>
      </c>
      <c r="C2209" t="s">
        <v>40</v>
      </c>
      <c r="D2209" t="s">
        <v>29</v>
      </c>
      <c r="E2209" t="s">
        <v>19</v>
      </c>
      <c r="F2209">
        <v>231172</v>
      </c>
      <c r="G2209">
        <v>51</v>
      </c>
      <c r="H2209">
        <v>319</v>
      </c>
      <c r="I2209">
        <v>2.91</v>
      </c>
      <c r="J2209">
        <v>137283</v>
      </c>
      <c r="K2209">
        <v>71535</v>
      </c>
      <c r="L2209">
        <v>24.2</v>
      </c>
      <c r="M2209">
        <v>40</v>
      </c>
      <c r="N2209">
        <v>137.19999999999999</v>
      </c>
      <c r="O2209">
        <v>2026</v>
      </c>
      <c r="P2209">
        <f>EV_DATA[[#This Row],[avg_ev_price_usd]]*EV_DATA[[#This Row],[ev_sales_units]]</f>
        <v>16536889020</v>
      </c>
      <c r="Q2209">
        <f>(EV_DATA[[#This Row],[vehicle_range_km]]/EV_DATA[[#This Row],[battery_capacity_kwh]])</f>
        <v>6.2549019607843137</v>
      </c>
      <c r="R2209">
        <f>(EV_DATA[[#This Row],[avg_ev_price_usd]]/EV_DATA[[#This Row],[vehicle_range_km]])</f>
        <v>224.24764890282131</v>
      </c>
      <c r="S2209">
        <f>(EV_DATA[[#This Row],[charging_stations]]/EV_DATA[[#This Row],[ev_sales_units]])*1000</f>
        <v>593.8565224162096</v>
      </c>
      <c r="T2209" t="s">
        <v>20</v>
      </c>
    </row>
    <row r="2210" spans="1:20" x14ac:dyDescent="0.3">
      <c r="A2210" t="s">
        <v>2253</v>
      </c>
      <c r="B2210" t="s">
        <v>61</v>
      </c>
      <c r="C2210" t="s">
        <v>40</v>
      </c>
      <c r="D2210" t="s">
        <v>36</v>
      </c>
      <c r="E2210" t="s">
        <v>33</v>
      </c>
      <c r="F2210">
        <v>495256</v>
      </c>
      <c r="G2210">
        <v>96</v>
      </c>
      <c r="H2210">
        <v>372</v>
      </c>
      <c r="I2210">
        <v>2.15</v>
      </c>
      <c r="J2210">
        <v>173865</v>
      </c>
      <c r="K2210">
        <v>29570</v>
      </c>
      <c r="L2210">
        <v>23.4</v>
      </c>
      <c r="M2210">
        <v>36.1</v>
      </c>
      <c r="N2210">
        <v>15.4</v>
      </c>
      <c r="O2210">
        <v>2026</v>
      </c>
      <c r="P2210">
        <f>EV_DATA[[#This Row],[avg_ev_price_usd]]*EV_DATA[[#This Row],[ev_sales_units]]</f>
        <v>14644719920</v>
      </c>
      <c r="Q2210">
        <f>(EV_DATA[[#This Row],[vehicle_range_km]]/EV_DATA[[#This Row],[battery_capacity_kwh]])</f>
        <v>3.875</v>
      </c>
      <c r="R2210">
        <f>(EV_DATA[[#This Row],[avg_ev_price_usd]]/EV_DATA[[#This Row],[vehicle_range_km]])</f>
        <v>79.489247311827953</v>
      </c>
      <c r="S2210">
        <f>(EV_DATA[[#This Row],[charging_stations]]/EV_DATA[[#This Row],[ev_sales_units]])*1000</f>
        <v>351.06086549178605</v>
      </c>
      <c r="T2210" t="s">
        <v>20</v>
      </c>
    </row>
    <row r="2211" spans="1:20" x14ac:dyDescent="0.3">
      <c r="A2211" t="s">
        <v>2254</v>
      </c>
      <c r="B2211" t="s">
        <v>39</v>
      </c>
      <c r="C2211" t="s">
        <v>40</v>
      </c>
      <c r="D2211" t="s">
        <v>58</v>
      </c>
      <c r="E2211" t="s">
        <v>25</v>
      </c>
      <c r="F2211">
        <v>593404</v>
      </c>
      <c r="G2211">
        <v>118</v>
      </c>
      <c r="H2211">
        <v>270</v>
      </c>
      <c r="I2211">
        <v>1.88</v>
      </c>
      <c r="J2211">
        <v>21432</v>
      </c>
      <c r="K2211">
        <v>68986</v>
      </c>
      <c r="L2211">
        <v>13.5</v>
      </c>
      <c r="M2211">
        <v>18.600000000000001</v>
      </c>
      <c r="N2211">
        <v>52.7</v>
      </c>
      <c r="O2211">
        <v>2026</v>
      </c>
      <c r="P2211">
        <f>EV_DATA[[#This Row],[avg_ev_price_usd]]*EV_DATA[[#This Row],[ev_sales_units]]</f>
        <v>40936568344</v>
      </c>
      <c r="Q2211">
        <f>(EV_DATA[[#This Row],[vehicle_range_km]]/EV_DATA[[#This Row],[battery_capacity_kwh]])</f>
        <v>2.2881355932203391</v>
      </c>
      <c r="R2211">
        <f>(EV_DATA[[#This Row],[avg_ev_price_usd]]/EV_DATA[[#This Row],[vehicle_range_km]])</f>
        <v>255.50370370370371</v>
      </c>
      <c r="S2211">
        <f>(EV_DATA[[#This Row],[charging_stations]]/EV_DATA[[#This Row],[ev_sales_units]])*1000</f>
        <v>36.1170467337598</v>
      </c>
      <c r="T2211" t="s">
        <v>34</v>
      </c>
    </row>
    <row r="2212" spans="1:20" x14ac:dyDescent="0.3">
      <c r="A2212" t="s">
        <v>2255</v>
      </c>
      <c r="B2212" t="s">
        <v>49</v>
      </c>
      <c r="C2212" t="s">
        <v>23</v>
      </c>
      <c r="D2212" t="s">
        <v>72</v>
      </c>
      <c r="E2212" t="s">
        <v>33</v>
      </c>
      <c r="F2212">
        <v>635056</v>
      </c>
      <c r="G2212">
        <v>74</v>
      </c>
      <c r="H2212">
        <v>258</v>
      </c>
      <c r="I2212">
        <v>2.4</v>
      </c>
      <c r="J2212">
        <v>114259</v>
      </c>
      <c r="K2212">
        <v>43069</v>
      </c>
      <c r="L2212">
        <v>12.8</v>
      </c>
      <c r="M2212">
        <v>8.1999999999999993</v>
      </c>
      <c r="N2212">
        <v>139.69999999999999</v>
      </c>
      <c r="O2212">
        <v>2026</v>
      </c>
      <c r="P2212">
        <f>EV_DATA[[#This Row],[avg_ev_price_usd]]*EV_DATA[[#This Row],[ev_sales_units]]</f>
        <v>27351226864</v>
      </c>
      <c r="Q2212">
        <f>(EV_DATA[[#This Row],[vehicle_range_km]]/EV_DATA[[#This Row],[battery_capacity_kwh]])</f>
        <v>3.4864864864864864</v>
      </c>
      <c r="R2212">
        <f>(EV_DATA[[#This Row],[avg_ev_price_usd]]/EV_DATA[[#This Row],[vehicle_range_km]])</f>
        <v>166.93410852713177</v>
      </c>
      <c r="S2212">
        <f>(EV_DATA[[#This Row],[charging_stations]]/EV_DATA[[#This Row],[ev_sales_units]])*1000</f>
        <v>179.91956614849713</v>
      </c>
      <c r="T2212" t="s">
        <v>20</v>
      </c>
    </row>
    <row r="2213" spans="1:20" x14ac:dyDescent="0.3">
      <c r="A2213" t="s">
        <v>2256</v>
      </c>
      <c r="B2213" t="s">
        <v>61</v>
      </c>
      <c r="C2213" t="s">
        <v>40</v>
      </c>
      <c r="D2213" t="s">
        <v>29</v>
      </c>
      <c r="E2213" t="s">
        <v>19</v>
      </c>
      <c r="F2213">
        <v>668275</v>
      </c>
      <c r="G2213">
        <v>113</v>
      </c>
      <c r="H2213">
        <v>473</v>
      </c>
      <c r="I2213">
        <v>2.1800000000000002</v>
      </c>
      <c r="J2213">
        <v>111911</v>
      </c>
      <c r="K2213">
        <v>64682</v>
      </c>
      <c r="L2213">
        <v>19.600000000000001</v>
      </c>
      <c r="M2213">
        <v>48.3</v>
      </c>
      <c r="N2213">
        <v>28.9</v>
      </c>
      <c r="O2213">
        <v>2026</v>
      </c>
      <c r="P2213">
        <f>EV_DATA[[#This Row],[avg_ev_price_usd]]*EV_DATA[[#This Row],[ev_sales_units]]</f>
        <v>43225363550</v>
      </c>
      <c r="Q2213">
        <f>(EV_DATA[[#This Row],[vehicle_range_km]]/EV_DATA[[#This Row],[battery_capacity_kwh]])</f>
        <v>4.1858407079646014</v>
      </c>
      <c r="R2213">
        <f>(EV_DATA[[#This Row],[avg_ev_price_usd]]/EV_DATA[[#This Row],[vehicle_range_km]])</f>
        <v>136.74841437632136</v>
      </c>
      <c r="S2213">
        <f>(EV_DATA[[#This Row],[charging_stations]]/EV_DATA[[#This Row],[ev_sales_units]])*1000</f>
        <v>167.46249672664695</v>
      </c>
      <c r="T2213" t="s">
        <v>34</v>
      </c>
    </row>
    <row r="2214" spans="1:20" x14ac:dyDescent="0.3">
      <c r="A2214" t="s">
        <v>2257</v>
      </c>
      <c r="B2214" t="s">
        <v>49</v>
      </c>
      <c r="C2214" t="s">
        <v>23</v>
      </c>
      <c r="D2214" t="s">
        <v>43</v>
      </c>
      <c r="E2214" t="s">
        <v>37</v>
      </c>
      <c r="F2214">
        <v>302160</v>
      </c>
      <c r="G2214">
        <v>110</v>
      </c>
      <c r="H2214">
        <v>460</v>
      </c>
      <c r="I2214">
        <v>0.81</v>
      </c>
      <c r="J2214">
        <v>20293</v>
      </c>
      <c r="K2214">
        <v>46583</v>
      </c>
      <c r="L2214">
        <v>19.2</v>
      </c>
      <c r="M2214">
        <v>49.4</v>
      </c>
      <c r="N2214">
        <v>151.9</v>
      </c>
      <c r="O2214">
        <v>2026</v>
      </c>
      <c r="P2214">
        <f>EV_DATA[[#This Row],[avg_ev_price_usd]]*EV_DATA[[#This Row],[ev_sales_units]]</f>
        <v>14075519280</v>
      </c>
      <c r="Q2214">
        <f>(EV_DATA[[#This Row],[vehicle_range_km]]/EV_DATA[[#This Row],[battery_capacity_kwh]])</f>
        <v>4.1818181818181817</v>
      </c>
      <c r="R2214">
        <f>(EV_DATA[[#This Row],[avg_ev_price_usd]]/EV_DATA[[#This Row],[vehicle_range_km]])</f>
        <v>101.26739130434783</v>
      </c>
      <c r="S2214">
        <f>(EV_DATA[[#This Row],[charging_stations]]/EV_DATA[[#This Row],[ev_sales_units]])*1000</f>
        <v>67.159782896478688</v>
      </c>
      <c r="T2214" t="s">
        <v>34</v>
      </c>
    </row>
    <row r="2215" spans="1:20" x14ac:dyDescent="0.3">
      <c r="A2215" t="s">
        <v>2258</v>
      </c>
      <c r="B2215" t="s">
        <v>42</v>
      </c>
      <c r="C2215" t="s">
        <v>17</v>
      </c>
      <c r="D2215" t="s">
        <v>58</v>
      </c>
      <c r="E2215" t="s">
        <v>25</v>
      </c>
      <c r="F2215">
        <v>812025</v>
      </c>
      <c r="G2215">
        <v>64</v>
      </c>
      <c r="H2215">
        <v>464</v>
      </c>
      <c r="I2215">
        <v>2.36</v>
      </c>
      <c r="J2215">
        <v>130357</v>
      </c>
      <c r="K2215">
        <v>75967</v>
      </c>
      <c r="L2215">
        <v>17.899999999999999</v>
      </c>
      <c r="M2215">
        <v>45.7</v>
      </c>
      <c r="N2215">
        <v>166.6</v>
      </c>
      <c r="O2215">
        <v>2026</v>
      </c>
      <c r="P2215">
        <f>EV_DATA[[#This Row],[avg_ev_price_usd]]*EV_DATA[[#This Row],[ev_sales_units]]</f>
        <v>61687103175</v>
      </c>
      <c r="Q2215">
        <f>(EV_DATA[[#This Row],[vehicle_range_km]]/EV_DATA[[#This Row],[battery_capacity_kwh]])</f>
        <v>7.25</v>
      </c>
      <c r="R2215">
        <f>(EV_DATA[[#This Row],[avg_ev_price_usd]]/EV_DATA[[#This Row],[vehicle_range_km]])</f>
        <v>163.7219827586207</v>
      </c>
      <c r="S2215">
        <f>(EV_DATA[[#This Row],[charging_stations]]/EV_DATA[[#This Row],[ev_sales_units]])*1000</f>
        <v>160.53323481419906</v>
      </c>
      <c r="T2215" t="s">
        <v>20</v>
      </c>
    </row>
    <row r="2216" spans="1:20" x14ac:dyDescent="0.3">
      <c r="A2216" t="s">
        <v>2259</v>
      </c>
      <c r="B2216" t="s">
        <v>42</v>
      </c>
      <c r="C2216" t="s">
        <v>17</v>
      </c>
      <c r="D2216" t="s">
        <v>47</v>
      </c>
      <c r="E2216" t="s">
        <v>37</v>
      </c>
      <c r="F2216">
        <v>722431</v>
      </c>
      <c r="G2216">
        <v>84</v>
      </c>
      <c r="H2216">
        <v>272</v>
      </c>
      <c r="I2216">
        <v>2.83</v>
      </c>
      <c r="J2216">
        <v>85518</v>
      </c>
      <c r="K2216">
        <v>52635</v>
      </c>
      <c r="L2216">
        <v>15.1</v>
      </c>
      <c r="M2216">
        <v>24</v>
      </c>
      <c r="N2216">
        <v>282</v>
      </c>
      <c r="O2216">
        <v>2026</v>
      </c>
      <c r="P2216">
        <f>EV_DATA[[#This Row],[avg_ev_price_usd]]*EV_DATA[[#This Row],[ev_sales_units]]</f>
        <v>38025155685</v>
      </c>
      <c r="Q2216">
        <f>(EV_DATA[[#This Row],[vehicle_range_km]]/EV_DATA[[#This Row],[battery_capacity_kwh]])</f>
        <v>3.2380952380952381</v>
      </c>
      <c r="R2216">
        <f>(EV_DATA[[#This Row],[avg_ev_price_usd]]/EV_DATA[[#This Row],[vehicle_range_km]])</f>
        <v>193.5110294117647</v>
      </c>
      <c r="S2216">
        <f>(EV_DATA[[#This Row],[charging_stations]]/EV_DATA[[#This Row],[ev_sales_units]])*1000</f>
        <v>118.37531888858591</v>
      </c>
      <c r="T2216" t="s">
        <v>34</v>
      </c>
    </row>
    <row r="2217" spans="1:20" x14ac:dyDescent="0.3">
      <c r="A2217" t="s">
        <v>2260</v>
      </c>
      <c r="B2217" t="s">
        <v>42</v>
      </c>
      <c r="C2217" t="s">
        <v>17</v>
      </c>
      <c r="D2217" t="s">
        <v>58</v>
      </c>
      <c r="E2217" t="s">
        <v>19</v>
      </c>
      <c r="F2217">
        <v>639861</v>
      </c>
      <c r="G2217">
        <v>73</v>
      </c>
      <c r="H2217">
        <v>565</v>
      </c>
      <c r="I2217">
        <v>2.99</v>
      </c>
      <c r="J2217">
        <v>9670</v>
      </c>
      <c r="K2217">
        <v>43029</v>
      </c>
      <c r="L2217">
        <v>19.600000000000001</v>
      </c>
      <c r="M2217">
        <v>8.6</v>
      </c>
      <c r="N2217">
        <v>209</v>
      </c>
      <c r="O2217">
        <v>2026</v>
      </c>
      <c r="P2217">
        <f>EV_DATA[[#This Row],[avg_ev_price_usd]]*EV_DATA[[#This Row],[ev_sales_units]]</f>
        <v>27532578969</v>
      </c>
      <c r="Q2217">
        <f>(EV_DATA[[#This Row],[vehicle_range_km]]/EV_DATA[[#This Row],[battery_capacity_kwh]])</f>
        <v>7.7397260273972606</v>
      </c>
      <c r="R2217">
        <f>(EV_DATA[[#This Row],[avg_ev_price_usd]]/EV_DATA[[#This Row],[vehicle_range_km]])</f>
        <v>76.157522123893798</v>
      </c>
      <c r="S2217">
        <f>(EV_DATA[[#This Row],[charging_stations]]/EV_DATA[[#This Row],[ev_sales_units]])*1000</f>
        <v>15.112657280253055</v>
      </c>
      <c r="T2217" t="s">
        <v>34</v>
      </c>
    </row>
    <row r="2218" spans="1:20" x14ac:dyDescent="0.3">
      <c r="A2218" t="s">
        <v>2261</v>
      </c>
      <c r="B2218" t="s">
        <v>22</v>
      </c>
      <c r="C2218" t="s">
        <v>23</v>
      </c>
      <c r="D2218" t="s">
        <v>45</v>
      </c>
      <c r="E2218" t="s">
        <v>25</v>
      </c>
      <c r="F2218">
        <v>93761</v>
      </c>
      <c r="G2218">
        <v>117</v>
      </c>
      <c r="H2218">
        <v>284</v>
      </c>
      <c r="I2218">
        <v>2.09</v>
      </c>
      <c r="J2218">
        <v>11897</v>
      </c>
      <c r="K2218">
        <v>42054</v>
      </c>
      <c r="L2218">
        <v>13.6</v>
      </c>
      <c r="M2218">
        <v>32.6</v>
      </c>
      <c r="N2218">
        <v>212.5</v>
      </c>
      <c r="O2218">
        <v>2026</v>
      </c>
      <c r="P2218">
        <f>EV_DATA[[#This Row],[avg_ev_price_usd]]*EV_DATA[[#This Row],[ev_sales_units]]</f>
        <v>3943025094</v>
      </c>
      <c r="Q2218">
        <f>(EV_DATA[[#This Row],[vehicle_range_km]]/EV_DATA[[#This Row],[battery_capacity_kwh]])</f>
        <v>2.4273504273504272</v>
      </c>
      <c r="R2218">
        <f>(EV_DATA[[#This Row],[avg_ev_price_usd]]/EV_DATA[[#This Row],[vehicle_range_km]])</f>
        <v>148.07746478873239</v>
      </c>
      <c r="S2218">
        <f>(EV_DATA[[#This Row],[charging_stations]]/EV_DATA[[#This Row],[ev_sales_units]])*1000</f>
        <v>126.88644532374867</v>
      </c>
      <c r="T2218" t="s">
        <v>20</v>
      </c>
    </row>
    <row r="2219" spans="1:20" x14ac:dyDescent="0.3">
      <c r="A2219" t="s">
        <v>2262</v>
      </c>
      <c r="B2219" t="s">
        <v>16</v>
      </c>
      <c r="C2219" t="s">
        <v>17</v>
      </c>
      <c r="D2219" t="s">
        <v>58</v>
      </c>
      <c r="E2219" t="s">
        <v>25</v>
      </c>
      <c r="F2219">
        <v>822979</v>
      </c>
      <c r="G2219">
        <v>65</v>
      </c>
      <c r="H2219">
        <v>623</v>
      </c>
      <c r="I2219">
        <v>0.95</v>
      </c>
      <c r="J2219">
        <v>152484</v>
      </c>
      <c r="K2219">
        <v>81565</v>
      </c>
      <c r="L2219">
        <v>12.1</v>
      </c>
      <c r="M2219">
        <v>20.7</v>
      </c>
      <c r="N2219">
        <v>224.6</v>
      </c>
      <c r="O2219">
        <v>2026</v>
      </c>
      <c r="P2219">
        <f>EV_DATA[[#This Row],[avg_ev_price_usd]]*EV_DATA[[#This Row],[ev_sales_units]]</f>
        <v>67126282135</v>
      </c>
      <c r="Q2219">
        <f>(EV_DATA[[#This Row],[vehicle_range_km]]/EV_DATA[[#This Row],[battery_capacity_kwh]])</f>
        <v>9.5846153846153843</v>
      </c>
      <c r="R2219">
        <f>(EV_DATA[[#This Row],[avg_ev_price_usd]]/EV_DATA[[#This Row],[vehicle_range_km]])</f>
        <v>130.92295345104333</v>
      </c>
      <c r="S2219">
        <f>(EV_DATA[[#This Row],[charging_stations]]/EV_DATA[[#This Row],[ev_sales_units]])*1000</f>
        <v>185.28297805897841</v>
      </c>
      <c r="T2219" t="s">
        <v>20</v>
      </c>
    </row>
    <row r="2220" spans="1:20" x14ac:dyDescent="0.3">
      <c r="A2220" t="s">
        <v>2263</v>
      </c>
      <c r="B2220" t="s">
        <v>16</v>
      </c>
      <c r="C2220" t="s">
        <v>17</v>
      </c>
      <c r="D2220" t="s">
        <v>31</v>
      </c>
      <c r="E2220" t="s">
        <v>37</v>
      </c>
      <c r="F2220">
        <v>545226</v>
      </c>
      <c r="G2220">
        <v>80</v>
      </c>
      <c r="H2220">
        <v>446</v>
      </c>
      <c r="I2220">
        <v>1.81</v>
      </c>
      <c r="J2220">
        <v>26273</v>
      </c>
      <c r="K2220">
        <v>75025</v>
      </c>
      <c r="L2220">
        <v>12.4</v>
      </c>
      <c r="M2220">
        <v>10.4</v>
      </c>
      <c r="N2220">
        <v>266.7</v>
      </c>
      <c r="O2220">
        <v>2026</v>
      </c>
      <c r="P2220">
        <f>EV_DATA[[#This Row],[avg_ev_price_usd]]*EV_DATA[[#This Row],[ev_sales_units]]</f>
        <v>40905580650</v>
      </c>
      <c r="Q2220">
        <f>(EV_DATA[[#This Row],[vehicle_range_km]]/EV_DATA[[#This Row],[battery_capacity_kwh]])</f>
        <v>5.5750000000000002</v>
      </c>
      <c r="R2220">
        <f>(EV_DATA[[#This Row],[avg_ev_price_usd]]/EV_DATA[[#This Row],[vehicle_range_km]])</f>
        <v>168.21748878923768</v>
      </c>
      <c r="S2220">
        <f>(EV_DATA[[#This Row],[charging_stations]]/EV_DATA[[#This Row],[ev_sales_units]])*1000</f>
        <v>48.187357169320613</v>
      </c>
      <c r="T2220" t="s">
        <v>34</v>
      </c>
    </row>
    <row r="2221" spans="1:20" x14ac:dyDescent="0.3">
      <c r="A2221" t="s">
        <v>2264</v>
      </c>
      <c r="B2221" t="s">
        <v>52</v>
      </c>
      <c r="C2221" t="s">
        <v>40</v>
      </c>
      <c r="D2221" t="s">
        <v>72</v>
      </c>
      <c r="E2221" t="s">
        <v>19</v>
      </c>
      <c r="F2221">
        <v>383916</v>
      </c>
      <c r="G2221">
        <v>65</v>
      </c>
      <c r="H2221">
        <v>626</v>
      </c>
      <c r="I2221">
        <v>0.93</v>
      </c>
      <c r="J2221">
        <v>6633</v>
      </c>
      <c r="K2221">
        <v>64693</v>
      </c>
      <c r="L2221">
        <v>21.9</v>
      </c>
      <c r="M2221">
        <v>12.5</v>
      </c>
      <c r="N2221">
        <v>251</v>
      </c>
      <c r="O2221">
        <v>2026</v>
      </c>
      <c r="P2221">
        <f>EV_DATA[[#This Row],[avg_ev_price_usd]]*EV_DATA[[#This Row],[ev_sales_units]]</f>
        <v>24836677788</v>
      </c>
      <c r="Q2221">
        <f>(EV_DATA[[#This Row],[vehicle_range_km]]/EV_DATA[[#This Row],[battery_capacity_kwh]])</f>
        <v>9.6307692307692303</v>
      </c>
      <c r="R2221">
        <f>(EV_DATA[[#This Row],[avg_ev_price_usd]]/EV_DATA[[#This Row],[vehicle_range_km]])</f>
        <v>103.34345047923323</v>
      </c>
      <c r="S2221">
        <f>(EV_DATA[[#This Row],[charging_stations]]/EV_DATA[[#This Row],[ev_sales_units]])*1000</f>
        <v>17.27721689119495</v>
      </c>
      <c r="T2221" t="s">
        <v>34</v>
      </c>
    </row>
    <row r="2222" spans="1:20" x14ac:dyDescent="0.3">
      <c r="A2222" t="s">
        <v>2265</v>
      </c>
      <c r="B2222" t="s">
        <v>55</v>
      </c>
      <c r="C2222" t="s">
        <v>40</v>
      </c>
      <c r="D2222" t="s">
        <v>18</v>
      </c>
      <c r="E2222" t="s">
        <v>33</v>
      </c>
      <c r="F2222">
        <v>840976</v>
      </c>
      <c r="G2222">
        <v>40</v>
      </c>
      <c r="H2222">
        <v>556</v>
      </c>
      <c r="I2222">
        <v>1.97</v>
      </c>
      <c r="J2222">
        <v>157130</v>
      </c>
      <c r="K2222">
        <v>74757</v>
      </c>
      <c r="L2222">
        <v>22.7</v>
      </c>
      <c r="M2222">
        <v>63</v>
      </c>
      <c r="N2222">
        <v>163.9</v>
      </c>
      <c r="O2222">
        <v>2026</v>
      </c>
      <c r="P2222">
        <f>EV_DATA[[#This Row],[avg_ev_price_usd]]*EV_DATA[[#This Row],[ev_sales_units]]</f>
        <v>62868842832</v>
      </c>
      <c r="Q2222">
        <f>(EV_DATA[[#This Row],[vehicle_range_km]]/EV_DATA[[#This Row],[battery_capacity_kwh]])</f>
        <v>13.9</v>
      </c>
      <c r="R2222">
        <f>(EV_DATA[[#This Row],[avg_ev_price_usd]]/EV_DATA[[#This Row],[vehicle_range_km]])</f>
        <v>134.45503597122303</v>
      </c>
      <c r="S2222">
        <f>(EV_DATA[[#This Row],[charging_stations]]/EV_DATA[[#This Row],[ev_sales_units]])*1000</f>
        <v>186.84243069956813</v>
      </c>
      <c r="T2222" t="s">
        <v>34</v>
      </c>
    </row>
    <row r="2223" spans="1:20" x14ac:dyDescent="0.3">
      <c r="A2223" t="s">
        <v>2266</v>
      </c>
      <c r="B2223" t="s">
        <v>52</v>
      </c>
      <c r="C2223" t="s">
        <v>40</v>
      </c>
      <c r="D2223" t="s">
        <v>43</v>
      </c>
      <c r="E2223" t="s">
        <v>25</v>
      </c>
      <c r="F2223">
        <v>515645</v>
      </c>
      <c r="G2223">
        <v>105</v>
      </c>
      <c r="H2223">
        <v>464</v>
      </c>
      <c r="I2223">
        <v>0.55000000000000004</v>
      </c>
      <c r="J2223">
        <v>116244</v>
      </c>
      <c r="K2223">
        <v>43883</v>
      </c>
      <c r="L2223">
        <v>22.2</v>
      </c>
      <c r="M2223">
        <v>5.9</v>
      </c>
      <c r="N2223">
        <v>93.8</v>
      </c>
      <c r="O2223">
        <v>2026</v>
      </c>
      <c r="P2223">
        <f>EV_DATA[[#This Row],[avg_ev_price_usd]]*EV_DATA[[#This Row],[ev_sales_units]]</f>
        <v>22628049535</v>
      </c>
      <c r="Q2223">
        <f>(EV_DATA[[#This Row],[vehicle_range_km]]/EV_DATA[[#This Row],[battery_capacity_kwh]])</f>
        <v>4.4190476190476193</v>
      </c>
      <c r="R2223">
        <f>(EV_DATA[[#This Row],[avg_ev_price_usd]]/EV_DATA[[#This Row],[vehicle_range_km]])</f>
        <v>94.575431034482762</v>
      </c>
      <c r="S2223">
        <f>(EV_DATA[[#This Row],[charging_stations]]/EV_DATA[[#This Row],[ev_sales_units]])*1000</f>
        <v>225.43416497784327</v>
      </c>
      <c r="T2223" t="s">
        <v>34</v>
      </c>
    </row>
    <row r="2224" spans="1:20" x14ac:dyDescent="0.3">
      <c r="A2224" t="s">
        <v>2267</v>
      </c>
      <c r="B2224" t="s">
        <v>66</v>
      </c>
      <c r="C2224" t="s">
        <v>17</v>
      </c>
      <c r="D2224" t="s">
        <v>18</v>
      </c>
      <c r="E2224" t="s">
        <v>33</v>
      </c>
      <c r="F2224">
        <v>476854</v>
      </c>
      <c r="G2224">
        <v>52</v>
      </c>
      <c r="H2224">
        <v>539</v>
      </c>
      <c r="I2224">
        <v>1.38</v>
      </c>
      <c r="J2224">
        <v>168119</v>
      </c>
      <c r="K2224">
        <v>38096</v>
      </c>
      <c r="L2224">
        <v>17</v>
      </c>
      <c r="M2224">
        <v>33.6</v>
      </c>
      <c r="N2224">
        <v>142.69999999999999</v>
      </c>
      <c r="O2224">
        <v>2026</v>
      </c>
      <c r="P2224">
        <f>EV_DATA[[#This Row],[avg_ev_price_usd]]*EV_DATA[[#This Row],[ev_sales_units]]</f>
        <v>18166229984</v>
      </c>
      <c r="Q2224">
        <f>(EV_DATA[[#This Row],[vehicle_range_km]]/EV_DATA[[#This Row],[battery_capacity_kwh]])</f>
        <v>10.365384615384615</v>
      </c>
      <c r="R2224">
        <f>(EV_DATA[[#This Row],[avg_ev_price_usd]]/EV_DATA[[#This Row],[vehicle_range_km]])</f>
        <v>70.679035250463826</v>
      </c>
      <c r="S2224">
        <f>(EV_DATA[[#This Row],[charging_stations]]/EV_DATA[[#This Row],[ev_sales_units]])*1000</f>
        <v>352.55864478435751</v>
      </c>
      <c r="T2224" t="s">
        <v>34</v>
      </c>
    </row>
    <row r="2225" spans="1:20" x14ac:dyDescent="0.3">
      <c r="A2225" t="s">
        <v>2268</v>
      </c>
      <c r="B2225" t="s">
        <v>39</v>
      </c>
      <c r="C2225" t="s">
        <v>40</v>
      </c>
      <c r="D2225" t="s">
        <v>43</v>
      </c>
      <c r="E2225" t="s">
        <v>33</v>
      </c>
      <c r="F2225">
        <v>701055</v>
      </c>
      <c r="G2225">
        <v>96</v>
      </c>
      <c r="H2225">
        <v>264</v>
      </c>
      <c r="I2225">
        <v>0.77</v>
      </c>
      <c r="J2225">
        <v>33276</v>
      </c>
      <c r="K2225">
        <v>72663</v>
      </c>
      <c r="L2225">
        <v>24.9</v>
      </c>
      <c r="M2225">
        <v>49.2</v>
      </c>
      <c r="N2225">
        <v>159.80000000000001</v>
      </c>
      <c r="O2225">
        <v>2026</v>
      </c>
      <c r="P2225">
        <f>EV_DATA[[#This Row],[avg_ev_price_usd]]*EV_DATA[[#This Row],[ev_sales_units]]</f>
        <v>50940759465</v>
      </c>
      <c r="Q2225">
        <f>(EV_DATA[[#This Row],[vehicle_range_km]]/EV_DATA[[#This Row],[battery_capacity_kwh]])</f>
        <v>2.75</v>
      </c>
      <c r="R2225">
        <f>(EV_DATA[[#This Row],[avg_ev_price_usd]]/EV_DATA[[#This Row],[vehicle_range_km]])</f>
        <v>275.23863636363637</v>
      </c>
      <c r="S2225">
        <f>(EV_DATA[[#This Row],[charging_stations]]/EV_DATA[[#This Row],[ev_sales_units]])*1000</f>
        <v>47.46560540899074</v>
      </c>
      <c r="T2225" t="s">
        <v>34</v>
      </c>
    </row>
    <row r="2226" spans="1:20" x14ac:dyDescent="0.3">
      <c r="A2226" t="s">
        <v>2269</v>
      </c>
      <c r="B2226" t="s">
        <v>22</v>
      </c>
      <c r="C2226" t="s">
        <v>23</v>
      </c>
      <c r="D2226" t="s">
        <v>18</v>
      </c>
      <c r="E2226" t="s">
        <v>37</v>
      </c>
      <c r="F2226">
        <v>779779</v>
      </c>
      <c r="G2226">
        <v>107</v>
      </c>
      <c r="H2226">
        <v>552</v>
      </c>
      <c r="I2226">
        <v>1.22</v>
      </c>
      <c r="J2226">
        <v>165562</v>
      </c>
      <c r="K2226">
        <v>60894</v>
      </c>
      <c r="L2226">
        <v>13.9</v>
      </c>
      <c r="M2226">
        <v>22</v>
      </c>
      <c r="N2226">
        <v>80.3</v>
      </c>
      <c r="O2226">
        <v>2026</v>
      </c>
      <c r="P2226">
        <f>EV_DATA[[#This Row],[avg_ev_price_usd]]*EV_DATA[[#This Row],[ev_sales_units]]</f>
        <v>47483862426</v>
      </c>
      <c r="Q2226">
        <f>(EV_DATA[[#This Row],[vehicle_range_km]]/EV_DATA[[#This Row],[battery_capacity_kwh]])</f>
        <v>5.1588785046728969</v>
      </c>
      <c r="R2226">
        <f>(EV_DATA[[#This Row],[avg_ev_price_usd]]/EV_DATA[[#This Row],[vehicle_range_km]])</f>
        <v>110.31521739130434</v>
      </c>
      <c r="S2226">
        <f>(EV_DATA[[#This Row],[charging_stations]]/EV_DATA[[#This Row],[ev_sales_units]])*1000</f>
        <v>212.31913144621745</v>
      </c>
      <c r="T2226" t="s">
        <v>20</v>
      </c>
    </row>
    <row r="2227" spans="1:20" x14ac:dyDescent="0.3">
      <c r="A2227" t="s">
        <v>2270</v>
      </c>
      <c r="B2227" t="s">
        <v>49</v>
      </c>
      <c r="C2227" t="s">
        <v>23</v>
      </c>
      <c r="D2227" t="s">
        <v>72</v>
      </c>
      <c r="E2227" t="s">
        <v>19</v>
      </c>
      <c r="F2227">
        <v>270891</v>
      </c>
      <c r="G2227">
        <v>91</v>
      </c>
      <c r="H2227">
        <v>251</v>
      </c>
      <c r="I2227">
        <v>1.46</v>
      </c>
      <c r="J2227">
        <v>94298</v>
      </c>
      <c r="K2227">
        <v>58225</v>
      </c>
      <c r="L2227">
        <v>21.6</v>
      </c>
      <c r="M2227">
        <v>62.8</v>
      </c>
      <c r="N2227">
        <v>176.8</v>
      </c>
      <c r="O2227">
        <v>2026</v>
      </c>
      <c r="P2227">
        <f>EV_DATA[[#This Row],[avg_ev_price_usd]]*EV_DATA[[#This Row],[ev_sales_units]]</f>
        <v>15772628475</v>
      </c>
      <c r="Q2227">
        <f>(EV_DATA[[#This Row],[vehicle_range_km]]/EV_DATA[[#This Row],[battery_capacity_kwh]])</f>
        <v>2.7582417582417582</v>
      </c>
      <c r="R2227">
        <f>(EV_DATA[[#This Row],[avg_ev_price_usd]]/EV_DATA[[#This Row],[vehicle_range_km]])</f>
        <v>231.97211155378486</v>
      </c>
      <c r="S2227">
        <f>(EV_DATA[[#This Row],[charging_stations]]/EV_DATA[[#This Row],[ev_sales_units]])*1000</f>
        <v>348.10311158362589</v>
      </c>
      <c r="T2227" t="s">
        <v>20</v>
      </c>
    </row>
    <row r="2228" spans="1:20" x14ac:dyDescent="0.3">
      <c r="A2228" t="s">
        <v>2271</v>
      </c>
      <c r="B2228" t="s">
        <v>52</v>
      </c>
      <c r="C2228" t="s">
        <v>40</v>
      </c>
      <c r="D2228" t="s">
        <v>47</v>
      </c>
      <c r="E2228" t="s">
        <v>19</v>
      </c>
      <c r="F2228">
        <v>653904</v>
      </c>
      <c r="G2228">
        <v>107</v>
      </c>
      <c r="H2228">
        <v>637</v>
      </c>
      <c r="I2228">
        <v>0.85</v>
      </c>
      <c r="J2228">
        <v>189868</v>
      </c>
      <c r="K2228">
        <v>38395</v>
      </c>
      <c r="L2228">
        <v>13.6</v>
      </c>
      <c r="M2228">
        <v>59.8</v>
      </c>
      <c r="N2228">
        <v>34.6</v>
      </c>
      <c r="O2228">
        <v>2026</v>
      </c>
      <c r="P2228">
        <f>EV_DATA[[#This Row],[avg_ev_price_usd]]*EV_DATA[[#This Row],[ev_sales_units]]</f>
        <v>25106644080</v>
      </c>
      <c r="Q2228">
        <f>(EV_DATA[[#This Row],[vehicle_range_km]]/EV_DATA[[#This Row],[battery_capacity_kwh]])</f>
        <v>5.9532710280373831</v>
      </c>
      <c r="R2228">
        <f>(EV_DATA[[#This Row],[avg_ev_price_usd]]/EV_DATA[[#This Row],[vehicle_range_km]])</f>
        <v>60.274725274725277</v>
      </c>
      <c r="S2228">
        <f>(EV_DATA[[#This Row],[charging_stations]]/EV_DATA[[#This Row],[ev_sales_units]])*1000</f>
        <v>290.36066456238223</v>
      </c>
      <c r="T2228" t="s">
        <v>20</v>
      </c>
    </row>
    <row r="2229" spans="1:20" x14ac:dyDescent="0.3">
      <c r="A2229" t="s">
        <v>2272</v>
      </c>
      <c r="B2229" t="s">
        <v>42</v>
      </c>
      <c r="C2229" t="s">
        <v>17</v>
      </c>
      <c r="D2229" t="s">
        <v>47</v>
      </c>
      <c r="E2229" t="s">
        <v>19</v>
      </c>
      <c r="F2229">
        <v>225966</v>
      </c>
      <c r="G2229">
        <v>92</v>
      </c>
      <c r="H2229">
        <v>291</v>
      </c>
      <c r="I2229">
        <v>2.4900000000000002</v>
      </c>
      <c r="J2229">
        <v>177077</v>
      </c>
      <c r="K2229">
        <v>29052</v>
      </c>
      <c r="L2229">
        <v>12.8</v>
      </c>
      <c r="M2229">
        <v>17.8</v>
      </c>
      <c r="N2229">
        <v>194</v>
      </c>
      <c r="O2229">
        <v>2026</v>
      </c>
      <c r="P2229">
        <f>EV_DATA[[#This Row],[avg_ev_price_usd]]*EV_DATA[[#This Row],[ev_sales_units]]</f>
        <v>6564764232</v>
      </c>
      <c r="Q2229">
        <f>(EV_DATA[[#This Row],[vehicle_range_km]]/EV_DATA[[#This Row],[battery_capacity_kwh]])</f>
        <v>3.1630434782608696</v>
      </c>
      <c r="R2229">
        <f>(EV_DATA[[#This Row],[avg_ev_price_usd]]/EV_DATA[[#This Row],[vehicle_range_km]])</f>
        <v>99.835051546391753</v>
      </c>
      <c r="S2229">
        <f>(EV_DATA[[#This Row],[charging_stations]]/EV_DATA[[#This Row],[ev_sales_units]])*1000</f>
        <v>783.64444208420741</v>
      </c>
      <c r="T2229" t="s">
        <v>34</v>
      </c>
    </row>
    <row r="2230" spans="1:20" x14ac:dyDescent="0.3">
      <c r="A2230" t="s">
        <v>2273</v>
      </c>
      <c r="B2230" t="s">
        <v>42</v>
      </c>
      <c r="C2230" t="s">
        <v>17</v>
      </c>
      <c r="D2230" t="s">
        <v>72</v>
      </c>
      <c r="E2230" t="s">
        <v>25</v>
      </c>
      <c r="F2230">
        <v>501784</v>
      </c>
      <c r="G2230">
        <v>77</v>
      </c>
      <c r="H2230">
        <v>413</v>
      </c>
      <c r="I2230">
        <v>2.5499999999999998</v>
      </c>
      <c r="J2230">
        <v>40455</v>
      </c>
      <c r="K2230">
        <v>32838</v>
      </c>
      <c r="L2230">
        <v>17.399999999999999</v>
      </c>
      <c r="M2230">
        <v>39.9</v>
      </c>
      <c r="N2230">
        <v>159.5</v>
      </c>
      <c r="O2230">
        <v>2026</v>
      </c>
      <c r="P2230">
        <f>EV_DATA[[#This Row],[avg_ev_price_usd]]*EV_DATA[[#This Row],[ev_sales_units]]</f>
        <v>16477582992</v>
      </c>
      <c r="Q2230">
        <f>(EV_DATA[[#This Row],[vehicle_range_km]]/EV_DATA[[#This Row],[battery_capacity_kwh]])</f>
        <v>5.3636363636363633</v>
      </c>
      <c r="R2230">
        <f>(EV_DATA[[#This Row],[avg_ev_price_usd]]/EV_DATA[[#This Row],[vehicle_range_km]])</f>
        <v>79.510895883777238</v>
      </c>
      <c r="S2230">
        <f>(EV_DATA[[#This Row],[charging_stations]]/EV_DATA[[#This Row],[ev_sales_units]])*1000</f>
        <v>80.622339492690088</v>
      </c>
      <c r="T2230" t="s">
        <v>34</v>
      </c>
    </row>
    <row r="2231" spans="1:20" x14ac:dyDescent="0.3">
      <c r="A2231" t="s">
        <v>2274</v>
      </c>
      <c r="B2231" t="s">
        <v>27</v>
      </c>
      <c r="C2231" t="s">
        <v>28</v>
      </c>
      <c r="D2231" t="s">
        <v>47</v>
      </c>
      <c r="E2231" t="s">
        <v>19</v>
      </c>
      <c r="F2231">
        <v>611170</v>
      </c>
      <c r="G2231">
        <v>116</v>
      </c>
      <c r="H2231">
        <v>471</v>
      </c>
      <c r="I2231">
        <v>2.36</v>
      </c>
      <c r="J2231">
        <v>112037</v>
      </c>
      <c r="K2231">
        <v>84402</v>
      </c>
      <c r="L2231">
        <v>19.399999999999999</v>
      </c>
      <c r="M2231">
        <v>56.2</v>
      </c>
      <c r="N2231">
        <v>112.5</v>
      </c>
      <c r="O2231">
        <v>2026</v>
      </c>
      <c r="P2231">
        <f>EV_DATA[[#This Row],[avg_ev_price_usd]]*EV_DATA[[#This Row],[ev_sales_units]]</f>
        <v>51583970340</v>
      </c>
      <c r="Q2231">
        <f>(EV_DATA[[#This Row],[vehicle_range_km]]/EV_DATA[[#This Row],[battery_capacity_kwh]])</f>
        <v>4.0603448275862073</v>
      </c>
      <c r="R2231">
        <f>(EV_DATA[[#This Row],[avg_ev_price_usd]]/EV_DATA[[#This Row],[vehicle_range_km]])</f>
        <v>179.19745222929936</v>
      </c>
      <c r="S2231">
        <f>(EV_DATA[[#This Row],[charging_stations]]/EV_DATA[[#This Row],[ev_sales_units]])*1000</f>
        <v>183.31560776870592</v>
      </c>
      <c r="T2231" t="s">
        <v>20</v>
      </c>
    </row>
    <row r="2232" spans="1:20" x14ac:dyDescent="0.3">
      <c r="A2232" t="s">
        <v>2275</v>
      </c>
      <c r="B2232" t="s">
        <v>22</v>
      </c>
      <c r="C2232" t="s">
        <v>23</v>
      </c>
      <c r="D2232" t="s">
        <v>36</v>
      </c>
      <c r="E2232" t="s">
        <v>19</v>
      </c>
      <c r="F2232">
        <v>876687</v>
      </c>
      <c r="G2232">
        <v>110</v>
      </c>
      <c r="H2232">
        <v>597</v>
      </c>
      <c r="I2232">
        <v>1.9</v>
      </c>
      <c r="J2232">
        <v>31080</v>
      </c>
      <c r="K2232">
        <v>83242</v>
      </c>
      <c r="L2232">
        <v>19.5</v>
      </c>
      <c r="M2232">
        <v>46.8</v>
      </c>
      <c r="N2232">
        <v>117.8</v>
      </c>
      <c r="O2232">
        <v>2026</v>
      </c>
      <c r="P2232">
        <f>EV_DATA[[#This Row],[avg_ev_price_usd]]*EV_DATA[[#This Row],[ev_sales_units]]</f>
        <v>72977179254</v>
      </c>
      <c r="Q2232">
        <f>(EV_DATA[[#This Row],[vehicle_range_km]]/EV_DATA[[#This Row],[battery_capacity_kwh]])</f>
        <v>5.4272727272727277</v>
      </c>
      <c r="R2232">
        <f>(EV_DATA[[#This Row],[avg_ev_price_usd]]/EV_DATA[[#This Row],[vehicle_range_km]])</f>
        <v>139.43383584589614</v>
      </c>
      <c r="S2232">
        <f>(EV_DATA[[#This Row],[charging_stations]]/EV_DATA[[#This Row],[ev_sales_units]])*1000</f>
        <v>35.45164922030326</v>
      </c>
      <c r="T2232" t="s">
        <v>20</v>
      </c>
    </row>
    <row r="2233" spans="1:20" x14ac:dyDescent="0.3">
      <c r="A2233" t="s">
        <v>2276</v>
      </c>
      <c r="B2233" t="s">
        <v>27</v>
      </c>
      <c r="C2233" t="s">
        <v>28</v>
      </c>
      <c r="D2233" t="s">
        <v>18</v>
      </c>
      <c r="E2233" t="s">
        <v>25</v>
      </c>
      <c r="F2233">
        <v>408334</v>
      </c>
      <c r="G2233">
        <v>116</v>
      </c>
      <c r="H2233">
        <v>283</v>
      </c>
      <c r="I2233">
        <v>1.84</v>
      </c>
      <c r="J2233">
        <v>158823</v>
      </c>
      <c r="K2233">
        <v>51704</v>
      </c>
      <c r="L2233">
        <v>16.7</v>
      </c>
      <c r="M2233">
        <v>7.1</v>
      </c>
      <c r="N2233">
        <v>232.7</v>
      </c>
      <c r="O2233">
        <v>2026</v>
      </c>
      <c r="P2233">
        <f>EV_DATA[[#This Row],[avg_ev_price_usd]]*EV_DATA[[#This Row],[ev_sales_units]]</f>
        <v>21112501136</v>
      </c>
      <c r="Q2233">
        <f>(EV_DATA[[#This Row],[vehicle_range_km]]/EV_DATA[[#This Row],[battery_capacity_kwh]])</f>
        <v>2.4396551724137931</v>
      </c>
      <c r="R2233">
        <f>(EV_DATA[[#This Row],[avg_ev_price_usd]]/EV_DATA[[#This Row],[vehicle_range_km]])</f>
        <v>182.69964664310953</v>
      </c>
      <c r="S2233">
        <f>(EV_DATA[[#This Row],[charging_stations]]/EV_DATA[[#This Row],[ev_sales_units]])*1000</f>
        <v>388.95365068791727</v>
      </c>
      <c r="T2233" t="s">
        <v>20</v>
      </c>
    </row>
    <row r="2234" spans="1:20" x14ac:dyDescent="0.3">
      <c r="A2234" t="s">
        <v>2277</v>
      </c>
      <c r="B2234" t="s">
        <v>42</v>
      </c>
      <c r="C2234" t="s">
        <v>17</v>
      </c>
      <c r="D2234" t="s">
        <v>24</v>
      </c>
      <c r="E2234" t="s">
        <v>25</v>
      </c>
      <c r="F2234">
        <v>454571</v>
      </c>
      <c r="G2234">
        <v>91</v>
      </c>
      <c r="H2234">
        <v>432</v>
      </c>
      <c r="I2234">
        <v>2.8</v>
      </c>
      <c r="J2234">
        <v>162032</v>
      </c>
      <c r="K2234">
        <v>67784</v>
      </c>
      <c r="L2234">
        <v>12.3</v>
      </c>
      <c r="M2234">
        <v>40.6</v>
      </c>
      <c r="N2234">
        <v>93.1</v>
      </c>
      <c r="O2234">
        <v>2026</v>
      </c>
      <c r="P2234">
        <f>EV_DATA[[#This Row],[avg_ev_price_usd]]*EV_DATA[[#This Row],[ev_sales_units]]</f>
        <v>30812640664</v>
      </c>
      <c r="Q2234">
        <f>(EV_DATA[[#This Row],[vehicle_range_km]]/EV_DATA[[#This Row],[battery_capacity_kwh]])</f>
        <v>4.7472527472527473</v>
      </c>
      <c r="R2234">
        <f>(EV_DATA[[#This Row],[avg_ev_price_usd]]/EV_DATA[[#This Row],[vehicle_range_km]])</f>
        <v>156.90740740740742</v>
      </c>
      <c r="S2234">
        <f>(EV_DATA[[#This Row],[charging_stations]]/EV_DATA[[#This Row],[ev_sales_units]])*1000</f>
        <v>356.45036748934712</v>
      </c>
      <c r="T2234" t="s">
        <v>20</v>
      </c>
    </row>
    <row r="2235" spans="1:20" x14ac:dyDescent="0.3">
      <c r="A2235" t="s">
        <v>2278</v>
      </c>
      <c r="B2235" t="s">
        <v>16</v>
      </c>
      <c r="C2235" t="s">
        <v>17</v>
      </c>
      <c r="D2235" t="s">
        <v>58</v>
      </c>
      <c r="E2235" t="s">
        <v>33</v>
      </c>
      <c r="F2235">
        <v>464344</v>
      </c>
      <c r="G2235">
        <v>96</v>
      </c>
      <c r="H2235">
        <v>627</v>
      </c>
      <c r="I2235">
        <v>2.04</v>
      </c>
      <c r="J2235">
        <v>63253</v>
      </c>
      <c r="K2235">
        <v>52551</v>
      </c>
      <c r="L2235">
        <v>14.7</v>
      </c>
      <c r="M2235">
        <v>22.1</v>
      </c>
      <c r="N2235">
        <v>151.80000000000001</v>
      </c>
      <c r="O2235">
        <v>2026</v>
      </c>
      <c r="P2235">
        <f>EV_DATA[[#This Row],[avg_ev_price_usd]]*EV_DATA[[#This Row],[ev_sales_units]]</f>
        <v>24401741544</v>
      </c>
      <c r="Q2235">
        <f>(EV_DATA[[#This Row],[vehicle_range_km]]/EV_DATA[[#This Row],[battery_capacity_kwh]])</f>
        <v>6.53125</v>
      </c>
      <c r="R2235">
        <f>(EV_DATA[[#This Row],[avg_ev_price_usd]]/EV_DATA[[#This Row],[vehicle_range_km]])</f>
        <v>83.813397129186598</v>
      </c>
      <c r="S2235">
        <f>(EV_DATA[[#This Row],[charging_stations]]/EV_DATA[[#This Row],[ev_sales_units]])*1000</f>
        <v>136.22012990369208</v>
      </c>
      <c r="T2235" t="s">
        <v>20</v>
      </c>
    </row>
    <row r="2236" spans="1:20" x14ac:dyDescent="0.3">
      <c r="A2236" t="s">
        <v>2279</v>
      </c>
      <c r="B2236" t="s">
        <v>66</v>
      </c>
      <c r="C2236" t="s">
        <v>17</v>
      </c>
      <c r="D2236" t="s">
        <v>24</v>
      </c>
      <c r="E2236" t="s">
        <v>19</v>
      </c>
      <c r="F2236">
        <v>675160</v>
      </c>
      <c r="G2236">
        <v>71</v>
      </c>
      <c r="H2236">
        <v>314</v>
      </c>
      <c r="I2236">
        <v>1.01</v>
      </c>
      <c r="J2236">
        <v>162686</v>
      </c>
      <c r="K2236">
        <v>31686</v>
      </c>
      <c r="L2236">
        <v>19.5</v>
      </c>
      <c r="M2236">
        <v>22.4</v>
      </c>
      <c r="N2236">
        <v>259.2</v>
      </c>
      <c r="O2236">
        <v>2026</v>
      </c>
      <c r="P2236">
        <f>EV_DATA[[#This Row],[avg_ev_price_usd]]*EV_DATA[[#This Row],[ev_sales_units]]</f>
        <v>21393119760</v>
      </c>
      <c r="Q2236">
        <f>(EV_DATA[[#This Row],[vehicle_range_km]]/EV_DATA[[#This Row],[battery_capacity_kwh]])</f>
        <v>4.422535211267606</v>
      </c>
      <c r="R2236">
        <f>(EV_DATA[[#This Row],[avg_ev_price_usd]]/EV_DATA[[#This Row],[vehicle_range_km]])</f>
        <v>100.91082802547771</v>
      </c>
      <c r="S2236">
        <f>(EV_DATA[[#This Row],[charging_stations]]/EV_DATA[[#This Row],[ev_sales_units]])*1000</f>
        <v>240.95918004621129</v>
      </c>
      <c r="T2236" t="s">
        <v>20</v>
      </c>
    </row>
    <row r="2237" spans="1:20" x14ac:dyDescent="0.3">
      <c r="A2237" t="s">
        <v>2280</v>
      </c>
      <c r="B2237" t="s">
        <v>66</v>
      </c>
      <c r="C2237" t="s">
        <v>17</v>
      </c>
      <c r="D2237" t="s">
        <v>24</v>
      </c>
      <c r="E2237" t="s">
        <v>37</v>
      </c>
      <c r="F2237">
        <v>217431</v>
      </c>
      <c r="G2237">
        <v>42</v>
      </c>
      <c r="H2237">
        <v>470</v>
      </c>
      <c r="I2237">
        <v>2.41</v>
      </c>
      <c r="J2237">
        <v>160215</v>
      </c>
      <c r="K2237">
        <v>59284</v>
      </c>
      <c r="L2237">
        <v>25</v>
      </c>
      <c r="M2237">
        <v>62.1</v>
      </c>
      <c r="N2237">
        <v>92.3</v>
      </c>
      <c r="O2237">
        <v>2026</v>
      </c>
      <c r="P2237">
        <f>EV_DATA[[#This Row],[avg_ev_price_usd]]*EV_DATA[[#This Row],[ev_sales_units]]</f>
        <v>12890179404</v>
      </c>
      <c r="Q2237">
        <f>(EV_DATA[[#This Row],[vehicle_range_km]]/EV_DATA[[#This Row],[battery_capacity_kwh]])</f>
        <v>11.19047619047619</v>
      </c>
      <c r="R2237">
        <f>(EV_DATA[[#This Row],[avg_ev_price_usd]]/EV_DATA[[#This Row],[vehicle_range_km]])</f>
        <v>126.13617021276596</v>
      </c>
      <c r="S2237">
        <f>(EV_DATA[[#This Row],[charging_stations]]/EV_DATA[[#This Row],[ev_sales_units]])*1000</f>
        <v>736.8544503773611</v>
      </c>
      <c r="T2237" t="s">
        <v>20</v>
      </c>
    </row>
    <row r="2238" spans="1:20" x14ac:dyDescent="0.3">
      <c r="A2238" t="s">
        <v>2281</v>
      </c>
      <c r="B2238" t="s">
        <v>61</v>
      </c>
      <c r="C2238" t="s">
        <v>40</v>
      </c>
      <c r="D2238" t="s">
        <v>18</v>
      </c>
      <c r="E2238" t="s">
        <v>37</v>
      </c>
      <c r="F2238">
        <v>605743</v>
      </c>
      <c r="G2238">
        <v>75</v>
      </c>
      <c r="H2238">
        <v>650</v>
      </c>
      <c r="I2238">
        <v>1.22</v>
      </c>
      <c r="J2238">
        <v>173640</v>
      </c>
      <c r="K2238">
        <v>81191</v>
      </c>
      <c r="L2238">
        <v>18.899999999999999</v>
      </c>
      <c r="M2238">
        <v>13.3</v>
      </c>
      <c r="N2238">
        <v>241.3</v>
      </c>
      <c r="O2238">
        <v>2026</v>
      </c>
      <c r="P2238">
        <f>EV_DATA[[#This Row],[avg_ev_price_usd]]*EV_DATA[[#This Row],[ev_sales_units]]</f>
        <v>49180879913</v>
      </c>
      <c r="Q2238">
        <f>(EV_DATA[[#This Row],[vehicle_range_km]]/EV_DATA[[#This Row],[battery_capacity_kwh]])</f>
        <v>8.6666666666666661</v>
      </c>
      <c r="R2238">
        <f>(EV_DATA[[#This Row],[avg_ev_price_usd]]/EV_DATA[[#This Row],[vehicle_range_km]])</f>
        <v>124.90923076923077</v>
      </c>
      <c r="S2238">
        <f>(EV_DATA[[#This Row],[charging_stations]]/EV_DATA[[#This Row],[ev_sales_units]])*1000</f>
        <v>286.65622219324041</v>
      </c>
      <c r="T2238" t="s">
        <v>20</v>
      </c>
    </row>
    <row r="2239" spans="1:20" x14ac:dyDescent="0.3">
      <c r="A2239" t="s">
        <v>2282</v>
      </c>
      <c r="B2239" t="s">
        <v>27</v>
      </c>
      <c r="C2239" t="s">
        <v>28</v>
      </c>
      <c r="D2239" t="s">
        <v>45</v>
      </c>
      <c r="E2239" t="s">
        <v>19</v>
      </c>
      <c r="F2239">
        <v>529801</v>
      </c>
      <c r="G2239">
        <v>116</v>
      </c>
      <c r="H2239">
        <v>575</v>
      </c>
      <c r="I2239">
        <v>1.47</v>
      </c>
      <c r="J2239">
        <v>148290</v>
      </c>
      <c r="K2239">
        <v>68257</v>
      </c>
      <c r="L2239">
        <v>20.8</v>
      </c>
      <c r="M2239">
        <v>22.5</v>
      </c>
      <c r="N2239">
        <v>252.7</v>
      </c>
      <c r="O2239">
        <v>2026</v>
      </c>
      <c r="P2239">
        <f>EV_DATA[[#This Row],[avg_ev_price_usd]]*EV_DATA[[#This Row],[ev_sales_units]]</f>
        <v>36162626857</v>
      </c>
      <c r="Q2239">
        <f>(EV_DATA[[#This Row],[vehicle_range_km]]/EV_DATA[[#This Row],[battery_capacity_kwh]])</f>
        <v>4.9568965517241379</v>
      </c>
      <c r="R2239">
        <f>(EV_DATA[[#This Row],[avg_ev_price_usd]]/EV_DATA[[#This Row],[vehicle_range_km]])</f>
        <v>118.70782608695652</v>
      </c>
      <c r="S2239">
        <f>(EV_DATA[[#This Row],[charging_stations]]/EV_DATA[[#This Row],[ev_sales_units]])*1000</f>
        <v>279.89754643724717</v>
      </c>
      <c r="T2239" t="s">
        <v>34</v>
      </c>
    </row>
    <row r="2240" spans="1:20" x14ac:dyDescent="0.3">
      <c r="A2240" t="s">
        <v>2283</v>
      </c>
      <c r="B2240" t="s">
        <v>61</v>
      </c>
      <c r="C2240" t="s">
        <v>40</v>
      </c>
      <c r="D2240" t="s">
        <v>18</v>
      </c>
      <c r="E2240" t="s">
        <v>19</v>
      </c>
      <c r="F2240">
        <v>858742</v>
      </c>
      <c r="G2240">
        <v>80</v>
      </c>
      <c r="H2240">
        <v>569</v>
      </c>
      <c r="I2240">
        <v>2.92</v>
      </c>
      <c r="J2240">
        <v>40397</v>
      </c>
      <c r="K2240">
        <v>80443</v>
      </c>
      <c r="L2240">
        <v>19.2</v>
      </c>
      <c r="M2240">
        <v>35.200000000000003</v>
      </c>
      <c r="N2240">
        <v>227</v>
      </c>
      <c r="O2240">
        <v>2026</v>
      </c>
      <c r="P2240">
        <f>EV_DATA[[#This Row],[avg_ev_price_usd]]*EV_DATA[[#This Row],[ev_sales_units]]</f>
        <v>69079782706</v>
      </c>
      <c r="Q2240">
        <f>(EV_DATA[[#This Row],[vehicle_range_km]]/EV_DATA[[#This Row],[battery_capacity_kwh]])</f>
        <v>7.1124999999999998</v>
      </c>
      <c r="R2240">
        <f>(EV_DATA[[#This Row],[avg_ev_price_usd]]/EV_DATA[[#This Row],[vehicle_range_km]])</f>
        <v>141.37609841827768</v>
      </c>
      <c r="S2240">
        <f>(EV_DATA[[#This Row],[charging_stations]]/EV_DATA[[#This Row],[ev_sales_units]])*1000</f>
        <v>47.042068514175391</v>
      </c>
      <c r="T2240" t="s">
        <v>20</v>
      </c>
    </row>
    <row r="2241" spans="1:20" x14ac:dyDescent="0.3">
      <c r="A2241" t="s">
        <v>2284</v>
      </c>
      <c r="B2241" t="s">
        <v>55</v>
      </c>
      <c r="C2241" t="s">
        <v>40</v>
      </c>
      <c r="D2241" t="s">
        <v>72</v>
      </c>
      <c r="E2241" t="s">
        <v>37</v>
      </c>
      <c r="F2241">
        <v>716863</v>
      </c>
      <c r="G2241">
        <v>99</v>
      </c>
      <c r="H2241">
        <v>545</v>
      </c>
      <c r="I2241">
        <v>2.21</v>
      </c>
      <c r="J2241">
        <v>45603</v>
      </c>
      <c r="K2241">
        <v>69717</v>
      </c>
      <c r="L2241">
        <v>16.2</v>
      </c>
      <c r="M2241">
        <v>14.4</v>
      </c>
      <c r="N2241">
        <v>7.1</v>
      </c>
      <c r="O2241">
        <v>2026</v>
      </c>
      <c r="P2241">
        <f>EV_DATA[[#This Row],[avg_ev_price_usd]]*EV_DATA[[#This Row],[ev_sales_units]]</f>
        <v>49977537771</v>
      </c>
      <c r="Q2241">
        <f>(EV_DATA[[#This Row],[vehicle_range_km]]/EV_DATA[[#This Row],[battery_capacity_kwh]])</f>
        <v>5.5050505050505052</v>
      </c>
      <c r="R2241">
        <f>(EV_DATA[[#This Row],[avg_ev_price_usd]]/EV_DATA[[#This Row],[vehicle_range_km]])</f>
        <v>127.92110091743119</v>
      </c>
      <c r="S2241">
        <f>(EV_DATA[[#This Row],[charging_stations]]/EV_DATA[[#This Row],[ev_sales_units]])*1000</f>
        <v>63.614665563713011</v>
      </c>
      <c r="T2241" t="s">
        <v>20</v>
      </c>
    </row>
    <row r="2242" spans="1:20" x14ac:dyDescent="0.3">
      <c r="A2242" t="s">
        <v>2285</v>
      </c>
      <c r="B2242" t="s">
        <v>49</v>
      </c>
      <c r="C2242" t="s">
        <v>23</v>
      </c>
      <c r="D2242" t="s">
        <v>45</v>
      </c>
      <c r="E2242" t="s">
        <v>33</v>
      </c>
      <c r="F2242">
        <v>492261</v>
      </c>
      <c r="G2242">
        <v>84</v>
      </c>
      <c r="H2242">
        <v>564</v>
      </c>
      <c r="I2242">
        <v>1.57</v>
      </c>
      <c r="J2242">
        <v>113661</v>
      </c>
      <c r="K2242">
        <v>26688</v>
      </c>
      <c r="L2242">
        <v>16.600000000000001</v>
      </c>
      <c r="M2242">
        <v>16.3</v>
      </c>
      <c r="N2242">
        <v>156.1</v>
      </c>
      <c r="O2242">
        <v>2026</v>
      </c>
      <c r="P2242">
        <f>EV_DATA[[#This Row],[avg_ev_price_usd]]*EV_DATA[[#This Row],[ev_sales_units]]</f>
        <v>13137461568</v>
      </c>
      <c r="Q2242">
        <f>(EV_DATA[[#This Row],[vehicle_range_km]]/EV_DATA[[#This Row],[battery_capacity_kwh]])</f>
        <v>6.7142857142857144</v>
      </c>
      <c r="R2242">
        <f>(EV_DATA[[#This Row],[avg_ev_price_usd]]/EV_DATA[[#This Row],[vehicle_range_km]])</f>
        <v>47.319148936170215</v>
      </c>
      <c r="S2242">
        <f>(EV_DATA[[#This Row],[charging_stations]]/EV_DATA[[#This Row],[ev_sales_units]])*1000</f>
        <v>230.89580527403146</v>
      </c>
      <c r="T2242" t="s">
        <v>20</v>
      </c>
    </row>
    <row r="2243" spans="1:20" x14ac:dyDescent="0.3">
      <c r="A2243" t="s">
        <v>2286</v>
      </c>
      <c r="B2243" t="s">
        <v>39</v>
      </c>
      <c r="C2243" t="s">
        <v>40</v>
      </c>
      <c r="D2243" t="s">
        <v>18</v>
      </c>
      <c r="E2243" t="s">
        <v>25</v>
      </c>
      <c r="F2243">
        <v>324177</v>
      </c>
      <c r="G2243">
        <v>105</v>
      </c>
      <c r="H2243">
        <v>383</v>
      </c>
      <c r="I2243">
        <v>1.29</v>
      </c>
      <c r="J2243">
        <v>11295</v>
      </c>
      <c r="K2243">
        <v>61686</v>
      </c>
      <c r="L2243">
        <v>12.4</v>
      </c>
      <c r="M2243">
        <v>13.8</v>
      </c>
      <c r="N2243">
        <v>81.3</v>
      </c>
      <c r="O2243">
        <v>2026</v>
      </c>
      <c r="P2243">
        <f>EV_DATA[[#This Row],[avg_ev_price_usd]]*EV_DATA[[#This Row],[ev_sales_units]]</f>
        <v>19997182422</v>
      </c>
      <c r="Q2243">
        <f>(EV_DATA[[#This Row],[vehicle_range_km]]/EV_DATA[[#This Row],[battery_capacity_kwh]])</f>
        <v>3.6476190476190475</v>
      </c>
      <c r="R2243">
        <f>(EV_DATA[[#This Row],[avg_ev_price_usd]]/EV_DATA[[#This Row],[vehicle_range_km]])</f>
        <v>161.06005221932114</v>
      </c>
      <c r="S2243">
        <f>(EV_DATA[[#This Row],[charging_stations]]/EV_DATA[[#This Row],[ev_sales_units]])*1000</f>
        <v>34.842077013483376</v>
      </c>
      <c r="T2243" t="s">
        <v>20</v>
      </c>
    </row>
    <row r="2244" spans="1:20" x14ac:dyDescent="0.3">
      <c r="A2244" t="s">
        <v>2287</v>
      </c>
      <c r="B2244" t="s">
        <v>22</v>
      </c>
      <c r="C2244" t="s">
        <v>23</v>
      </c>
      <c r="D2244" t="s">
        <v>58</v>
      </c>
      <c r="E2244" t="s">
        <v>25</v>
      </c>
      <c r="F2244">
        <v>329913</v>
      </c>
      <c r="G2244">
        <v>46</v>
      </c>
      <c r="H2244">
        <v>422</v>
      </c>
      <c r="I2244">
        <v>2.4500000000000002</v>
      </c>
      <c r="J2244">
        <v>16519</v>
      </c>
      <c r="K2244">
        <v>62470</v>
      </c>
      <c r="L2244">
        <v>13.3</v>
      </c>
      <c r="M2244">
        <v>10.9</v>
      </c>
      <c r="N2244">
        <v>70.5</v>
      </c>
      <c r="O2244">
        <v>2026</v>
      </c>
      <c r="P2244">
        <f>EV_DATA[[#This Row],[avg_ev_price_usd]]*EV_DATA[[#This Row],[ev_sales_units]]</f>
        <v>20609665110</v>
      </c>
      <c r="Q2244">
        <f>(EV_DATA[[#This Row],[vehicle_range_km]]/EV_DATA[[#This Row],[battery_capacity_kwh]])</f>
        <v>9.1739130434782616</v>
      </c>
      <c r="R2244">
        <f>(EV_DATA[[#This Row],[avg_ev_price_usd]]/EV_DATA[[#This Row],[vehicle_range_km]])</f>
        <v>148.03317535545023</v>
      </c>
      <c r="S2244">
        <f>(EV_DATA[[#This Row],[charging_stations]]/EV_DATA[[#This Row],[ev_sales_units]])*1000</f>
        <v>50.070776234946791</v>
      </c>
      <c r="T2244" t="s">
        <v>20</v>
      </c>
    </row>
    <row r="2245" spans="1:20" x14ac:dyDescent="0.3">
      <c r="A2245" t="s">
        <v>2288</v>
      </c>
      <c r="B2245" t="s">
        <v>16</v>
      </c>
      <c r="C2245" t="s">
        <v>17</v>
      </c>
      <c r="D2245" t="s">
        <v>47</v>
      </c>
      <c r="E2245" t="s">
        <v>19</v>
      </c>
      <c r="F2245">
        <v>473745</v>
      </c>
      <c r="G2245">
        <v>106</v>
      </c>
      <c r="H2245">
        <v>413</v>
      </c>
      <c r="I2245">
        <v>1.5</v>
      </c>
      <c r="J2245">
        <v>136345</v>
      </c>
      <c r="K2245">
        <v>39591</v>
      </c>
      <c r="L2245">
        <v>15.3</v>
      </c>
      <c r="M2245">
        <v>27.1</v>
      </c>
      <c r="N2245">
        <v>5.0999999999999996</v>
      </c>
      <c r="O2245">
        <v>2026</v>
      </c>
      <c r="P2245">
        <f>EV_DATA[[#This Row],[avg_ev_price_usd]]*EV_DATA[[#This Row],[ev_sales_units]]</f>
        <v>18756038295</v>
      </c>
      <c r="Q2245">
        <f>(EV_DATA[[#This Row],[vehicle_range_km]]/EV_DATA[[#This Row],[battery_capacity_kwh]])</f>
        <v>3.8962264150943398</v>
      </c>
      <c r="R2245">
        <f>(EV_DATA[[#This Row],[avg_ev_price_usd]]/EV_DATA[[#This Row],[vehicle_range_km]])</f>
        <v>95.86198547215497</v>
      </c>
      <c r="S2245">
        <f>(EV_DATA[[#This Row],[charging_stations]]/EV_DATA[[#This Row],[ev_sales_units]])*1000</f>
        <v>287.80250978902149</v>
      </c>
      <c r="T2245" t="s">
        <v>34</v>
      </c>
    </row>
    <row r="2246" spans="1:20" x14ac:dyDescent="0.3">
      <c r="A2246" t="s">
        <v>2289</v>
      </c>
      <c r="B2246" t="s">
        <v>55</v>
      </c>
      <c r="C2246" t="s">
        <v>40</v>
      </c>
      <c r="D2246" t="s">
        <v>47</v>
      </c>
      <c r="E2246" t="s">
        <v>37</v>
      </c>
      <c r="F2246">
        <v>577211</v>
      </c>
      <c r="G2246">
        <v>45</v>
      </c>
      <c r="H2246">
        <v>380</v>
      </c>
      <c r="I2246">
        <v>1.53</v>
      </c>
      <c r="J2246">
        <v>127922</v>
      </c>
      <c r="K2246">
        <v>69683</v>
      </c>
      <c r="L2246">
        <v>17.2</v>
      </c>
      <c r="M2246">
        <v>33.9</v>
      </c>
      <c r="N2246">
        <v>278.2</v>
      </c>
      <c r="O2246">
        <v>2026</v>
      </c>
      <c r="P2246">
        <f>EV_DATA[[#This Row],[avg_ev_price_usd]]*EV_DATA[[#This Row],[ev_sales_units]]</f>
        <v>40221794113</v>
      </c>
      <c r="Q2246">
        <f>(EV_DATA[[#This Row],[vehicle_range_km]]/EV_DATA[[#This Row],[battery_capacity_kwh]])</f>
        <v>8.4444444444444446</v>
      </c>
      <c r="R2246">
        <f>(EV_DATA[[#This Row],[avg_ev_price_usd]]/EV_DATA[[#This Row],[vehicle_range_km]])</f>
        <v>183.37631578947369</v>
      </c>
      <c r="S2246">
        <f>(EV_DATA[[#This Row],[charging_stations]]/EV_DATA[[#This Row],[ev_sales_units]])*1000</f>
        <v>221.6208630812649</v>
      </c>
      <c r="T2246" t="s">
        <v>34</v>
      </c>
    </row>
    <row r="2247" spans="1:20" x14ac:dyDescent="0.3">
      <c r="A2247" t="s">
        <v>2290</v>
      </c>
      <c r="B2247" t="s">
        <v>49</v>
      </c>
      <c r="C2247" t="s">
        <v>23</v>
      </c>
      <c r="D2247" t="s">
        <v>18</v>
      </c>
      <c r="E2247" t="s">
        <v>19</v>
      </c>
      <c r="F2247">
        <v>137759</v>
      </c>
      <c r="G2247">
        <v>104</v>
      </c>
      <c r="H2247">
        <v>377</v>
      </c>
      <c r="I2247">
        <v>0.84</v>
      </c>
      <c r="J2247">
        <v>15133</v>
      </c>
      <c r="K2247">
        <v>63127</v>
      </c>
      <c r="L2247">
        <v>12.4</v>
      </c>
      <c r="M2247">
        <v>40.6</v>
      </c>
      <c r="N2247">
        <v>47.4</v>
      </c>
      <c r="O2247">
        <v>2026</v>
      </c>
      <c r="P2247">
        <f>EV_DATA[[#This Row],[avg_ev_price_usd]]*EV_DATA[[#This Row],[ev_sales_units]]</f>
        <v>8696312393</v>
      </c>
      <c r="Q2247">
        <f>(EV_DATA[[#This Row],[vehicle_range_km]]/EV_DATA[[#This Row],[battery_capacity_kwh]])</f>
        <v>3.625</v>
      </c>
      <c r="R2247">
        <f>(EV_DATA[[#This Row],[avg_ev_price_usd]]/EV_DATA[[#This Row],[vehicle_range_km]])</f>
        <v>167.44562334217505</v>
      </c>
      <c r="S2247">
        <f>(EV_DATA[[#This Row],[charging_stations]]/EV_DATA[[#This Row],[ev_sales_units]])*1000</f>
        <v>109.85126198651268</v>
      </c>
      <c r="T2247" t="s">
        <v>34</v>
      </c>
    </row>
    <row r="2248" spans="1:20" x14ac:dyDescent="0.3">
      <c r="A2248" t="s">
        <v>2291</v>
      </c>
      <c r="B2248" t="s">
        <v>52</v>
      </c>
      <c r="C2248" t="s">
        <v>40</v>
      </c>
      <c r="D2248" t="s">
        <v>36</v>
      </c>
      <c r="E2248" t="s">
        <v>19</v>
      </c>
      <c r="F2248">
        <v>68425</v>
      </c>
      <c r="G2248">
        <v>63</v>
      </c>
      <c r="H2248">
        <v>370</v>
      </c>
      <c r="I2248">
        <v>2.3199999999999998</v>
      </c>
      <c r="J2248">
        <v>9711</v>
      </c>
      <c r="K2248">
        <v>70548</v>
      </c>
      <c r="L2248">
        <v>24.3</v>
      </c>
      <c r="M2248">
        <v>49.7</v>
      </c>
      <c r="N2248">
        <v>127.7</v>
      </c>
      <c r="O2248">
        <v>2026</v>
      </c>
      <c r="P2248">
        <f>EV_DATA[[#This Row],[avg_ev_price_usd]]*EV_DATA[[#This Row],[ev_sales_units]]</f>
        <v>4827246900</v>
      </c>
      <c r="Q2248">
        <f>(EV_DATA[[#This Row],[vehicle_range_km]]/EV_DATA[[#This Row],[battery_capacity_kwh]])</f>
        <v>5.8730158730158726</v>
      </c>
      <c r="R2248">
        <f>(EV_DATA[[#This Row],[avg_ev_price_usd]]/EV_DATA[[#This Row],[vehicle_range_km]])</f>
        <v>190.67027027027027</v>
      </c>
      <c r="S2248">
        <f>(EV_DATA[[#This Row],[charging_stations]]/EV_DATA[[#This Row],[ev_sales_units]])*1000</f>
        <v>141.92181220314211</v>
      </c>
      <c r="T2248" t="s">
        <v>20</v>
      </c>
    </row>
    <row r="2249" spans="1:20" x14ac:dyDescent="0.3">
      <c r="A2249" t="s">
        <v>2292</v>
      </c>
      <c r="B2249" t="s">
        <v>22</v>
      </c>
      <c r="C2249" t="s">
        <v>23</v>
      </c>
      <c r="D2249" t="s">
        <v>36</v>
      </c>
      <c r="E2249" t="s">
        <v>33</v>
      </c>
      <c r="F2249">
        <v>675318</v>
      </c>
      <c r="G2249">
        <v>73</v>
      </c>
      <c r="H2249">
        <v>422</v>
      </c>
      <c r="I2249">
        <v>0.75</v>
      </c>
      <c r="J2249">
        <v>22202</v>
      </c>
      <c r="K2249">
        <v>31115</v>
      </c>
      <c r="L2249">
        <v>18.7</v>
      </c>
      <c r="M2249">
        <v>19.600000000000001</v>
      </c>
      <c r="N2249">
        <v>66.7</v>
      </c>
      <c r="O2249">
        <v>2026</v>
      </c>
      <c r="P2249">
        <f>EV_DATA[[#This Row],[avg_ev_price_usd]]*EV_DATA[[#This Row],[ev_sales_units]]</f>
        <v>21012519570</v>
      </c>
      <c r="Q2249">
        <f>(EV_DATA[[#This Row],[vehicle_range_km]]/EV_DATA[[#This Row],[battery_capacity_kwh]])</f>
        <v>5.7808219178082192</v>
      </c>
      <c r="R2249">
        <f>(EV_DATA[[#This Row],[avg_ev_price_usd]]/EV_DATA[[#This Row],[vehicle_range_km]])</f>
        <v>73.732227488151665</v>
      </c>
      <c r="S2249">
        <f>(EV_DATA[[#This Row],[charging_stations]]/EV_DATA[[#This Row],[ev_sales_units]])*1000</f>
        <v>32.876363431746228</v>
      </c>
      <c r="T2249" t="s">
        <v>34</v>
      </c>
    </row>
    <row r="2250" spans="1:20" x14ac:dyDescent="0.3">
      <c r="A2250" t="s">
        <v>2293</v>
      </c>
      <c r="B2250" t="s">
        <v>42</v>
      </c>
      <c r="C2250" t="s">
        <v>17</v>
      </c>
      <c r="D2250" t="s">
        <v>29</v>
      </c>
      <c r="E2250" t="s">
        <v>19</v>
      </c>
      <c r="F2250">
        <v>289987</v>
      </c>
      <c r="G2250">
        <v>115</v>
      </c>
      <c r="H2250">
        <v>382</v>
      </c>
      <c r="I2250">
        <v>0.89</v>
      </c>
      <c r="J2250">
        <v>86270</v>
      </c>
      <c r="K2250">
        <v>42031</v>
      </c>
      <c r="L2250">
        <v>18.2</v>
      </c>
      <c r="M2250">
        <v>37.4</v>
      </c>
      <c r="N2250">
        <v>94.2</v>
      </c>
      <c r="O2250">
        <v>2026</v>
      </c>
      <c r="P2250">
        <f>EV_DATA[[#This Row],[avg_ev_price_usd]]*EV_DATA[[#This Row],[ev_sales_units]]</f>
        <v>12188443597</v>
      </c>
      <c r="Q2250">
        <f>(EV_DATA[[#This Row],[vehicle_range_km]]/EV_DATA[[#This Row],[battery_capacity_kwh]])</f>
        <v>3.3217391304347825</v>
      </c>
      <c r="R2250">
        <f>(EV_DATA[[#This Row],[avg_ev_price_usd]]/EV_DATA[[#This Row],[vehicle_range_km]])</f>
        <v>110.02879581151832</v>
      </c>
      <c r="S2250">
        <f>(EV_DATA[[#This Row],[charging_stations]]/EV_DATA[[#This Row],[ev_sales_units]])*1000</f>
        <v>297.49609465251893</v>
      </c>
      <c r="T2250" t="s">
        <v>20</v>
      </c>
    </row>
    <row r="2251" spans="1:20" x14ac:dyDescent="0.3">
      <c r="A2251" t="s">
        <v>2294</v>
      </c>
      <c r="B2251" t="s">
        <v>22</v>
      </c>
      <c r="C2251" t="s">
        <v>23</v>
      </c>
      <c r="D2251" t="s">
        <v>31</v>
      </c>
      <c r="E2251" t="s">
        <v>25</v>
      </c>
      <c r="F2251">
        <v>219633</v>
      </c>
      <c r="G2251">
        <v>62</v>
      </c>
      <c r="H2251">
        <v>606</v>
      </c>
      <c r="I2251">
        <v>0.84</v>
      </c>
      <c r="J2251">
        <v>192973</v>
      </c>
      <c r="K2251">
        <v>42628</v>
      </c>
      <c r="L2251">
        <v>17.3</v>
      </c>
      <c r="M2251">
        <v>47.9</v>
      </c>
      <c r="N2251">
        <v>182</v>
      </c>
      <c r="O2251">
        <v>2026</v>
      </c>
      <c r="P2251">
        <f>EV_DATA[[#This Row],[avg_ev_price_usd]]*EV_DATA[[#This Row],[ev_sales_units]]</f>
        <v>9362515524</v>
      </c>
      <c r="Q2251">
        <f>(EV_DATA[[#This Row],[vehicle_range_km]]/EV_DATA[[#This Row],[battery_capacity_kwh]])</f>
        <v>9.7741935483870961</v>
      </c>
      <c r="R2251">
        <f>(EV_DATA[[#This Row],[avg_ev_price_usd]]/EV_DATA[[#This Row],[vehicle_range_km]])</f>
        <v>70.343234323432341</v>
      </c>
      <c r="S2251">
        <f>(EV_DATA[[#This Row],[charging_stations]]/EV_DATA[[#This Row],[ev_sales_units]])*1000</f>
        <v>878.61569072042914</v>
      </c>
      <c r="T2251" t="s">
        <v>20</v>
      </c>
    </row>
    <row r="2252" spans="1:20" x14ac:dyDescent="0.3">
      <c r="A2252" t="s">
        <v>2295</v>
      </c>
      <c r="B2252" t="s">
        <v>22</v>
      </c>
      <c r="C2252" t="s">
        <v>23</v>
      </c>
      <c r="D2252" t="s">
        <v>72</v>
      </c>
      <c r="E2252" t="s">
        <v>37</v>
      </c>
      <c r="F2252">
        <v>833877</v>
      </c>
      <c r="G2252">
        <v>60</v>
      </c>
      <c r="H2252">
        <v>301</v>
      </c>
      <c r="I2252">
        <v>1.17</v>
      </c>
      <c r="J2252">
        <v>73029</v>
      </c>
      <c r="K2252">
        <v>65720</v>
      </c>
      <c r="L2252">
        <v>16.899999999999999</v>
      </c>
      <c r="M2252">
        <v>22.9</v>
      </c>
      <c r="N2252">
        <v>152.69999999999999</v>
      </c>
      <c r="O2252">
        <v>2026</v>
      </c>
      <c r="P2252">
        <f>EV_DATA[[#This Row],[avg_ev_price_usd]]*EV_DATA[[#This Row],[ev_sales_units]]</f>
        <v>54802396440</v>
      </c>
      <c r="Q2252">
        <f>(EV_DATA[[#This Row],[vehicle_range_km]]/EV_DATA[[#This Row],[battery_capacity_kwh]])</f>
        <v>5.0166666666666666</v>
      </c>
      <c r="R2252">
        <f>(EV_DATA[[#This Row],[avg_ev_price_usd]]/EV_DATA[[#This Row],[vehicle_range_km]])</f>
        <v>218.3388704318937</v>
      </c>
      <c r="S2252">
        <f>(EV_DATA[[#This Row],[charging_stations]]/EV_DATA[[#This Row],[ev_sales_units]])*1000</f>
        <v>87.577664331789947</v>
      </c>
      <c r="T2252" t="s">
        <v>20</v>
      </c>
    </row>
    <row r="2253" spans="1:20" x14ac:dyDescent="0.3">
      <c r="A2253" t="s">
        <v>2296</v>
      </c>
      <c r="B2253" t="s">
        <v>66</v>
      </c>
      <c r="C2253" t="s">
        <v>17</v>
      </c>
      <c r="D2253" t="s">
        <v>72</v>
      </c>
      <c r="E2253" t="s">
        <v>37</v>
      </c>
      <c r="F2253">
        <v>536066</v>
      </c>
      <c r="G2253">
        <v>63</v>
      </c>
      <c r="H2253">
        <v>501</v>
      </c>
      <c r="I2253">
        <v>2.31</v>
      </c>
      <c r="J2253">
        <v>118856</v>
      </c>
      <c r="K2253">
        <v>35088</v>
      </c>
      <c r="L2253">
        <v>15.1</v>
      </c>
      <c r="M2253">
        <v>63.2</v>
      </c>
      <c r="N2253">
        <v>220.2</v>
      </c>
      <c r="O2253">
        <v>2026</v>
      </c>
      <c r="P2253">
        <f>EV_DATA[[#This Row],[avg_ev_price_usd]]*EV_DATA[[#This Row],[ev_sales_units]]</f>
        <v>18809483808</v>
      </c>
      <c r="Q2253">
        <f>(EV_DATA[[#This Row],[vehicle_range_km]]/EV_DATA[[#This Row],[battery_capacity_kwh]])</f>
        <v>7.9523809523809526</v>
      </c>
      <c r="R2253">
        <f>(EV_DATA[[#This Row],[avg_ev_price_usd]]/EV_DATA[[#This Row],[vehicle_range_km]])</f>
        <v>70.035928143712582</v>
      </c>
      <c r="S2253">
        <f>(EV_DATA[[#This Row],[charging_stations]]/EV_DATA[[#This Row],[ev_sales_units]])*1000</f>
        <v>221.71896744057634</v>
      </c>
      <c r="T2253" t="s">
        <v>20</v>
      </c>
    </row>
    <row r="2254" spans="1:20" x14ac:dyDescent="0.3">
      <c r="A2254" t="s">
        <v>2297</v>
      </c>
      <c r="B2254" t="s">
        <v>22</v>
      </c>
      <c r="C2254" t="s">
        <v>23</v>
      </c>
      <c r="D2254" t="s">
        <v>43</v>
      </c>
      <c r="E2254" t="s">
        <v>37</v>
      </c>
      <c r="F2254">
        <v>226548</v>
      </c>
      <c r="G2254">
        <v>59</v>
      </c>
      <c r="H2254">
        <v>426</v>
      </c>
      <c r="I2254">
        <v>2.5</v>
      </c>
      <c r="J2254">
        <v>113171</v>
      </c>
      <c r="K2254">
        <v>46142</v>
      </c>
      <c r="L2254">
        <v>12.8</v>
      </c>
      <c r="M2254">
        <v>58.9</v>
      </c>
      <c r="N2254">
        <v>138.80000000000001</v>
      </c>
      <c r="O2254">
        <v>2026</v>
      </c>
      <c r="P2254">
        <f>EV_DATA[[#This Row],[avg_ev_price_usd]]*EV_DATA[[#This Row],[ev_sales_units]]</f>
        <v>10453377816</v>
      </c>
      <c r="Q2254">
        <f>(EV_DATA[[#This Row],[vehicle_range_km]]/EV_DATA[[#This Row],[battery_capacity_kwh]])</f>
        <v>7.2203389830508478</v>
      </c>
      <c r="R2254">
        <f>(EV_DATA[[#This Row],[avg_ev_price_usd]]/EV_DATA[[#This Row],[vehicle_range_km]])</f>
        <v>108.31455399061034</v>
      </c>
      <c r="S2254">
        <f>(EV_DATA[[#This Row],[charging_stations]]/EV_DATA[[#This Row],[ev_sales_units]])*1000</f>
        <v>499.54535021275842</v>
      </c>
      <c r="T2254" t="s">
        <v>34</v>
      </c>
    </row>
    <row r="2255" spans="1:20" x14ac:dyDescent="0.3">
      <c r="A2255" t="s">
        <v>2298</v>
      </c>
      <c r="B2255" t="s">
        <v>39</v>
      </c>
      <c r="C2255" t="s">
        <v>40</v>
      </c>
      <c r="D2255" t="s">
        <v>24</v>
      </c>
      <c r="E2255" t="s">
        <v>33</v>
      </c>
      <c r="F2255">
        <v>392650</v>
      </c>
      <c r="G2255">
        <v>96</v>
      </c>
      <c r="H2255">
        <v>392</v>
      </c>
      <c r="I2255">
        <v>1.36</v>
      </c>
      <c r="J2255">
        <v>14283</v>
      </c>
      <c r="K2255">
        <v>83820</v>
      </c>
      <c r="L2255">
        <v>17.7</v>
      </c>
      <c r="M2255">
        <v>17.3</v>
      </c>
      <c r="N2255">
        <v>206.2</v>
      </c>
      <c r="O2255">
        <v>2026</v>
      </c>
      <c r="P2255">
        <f>EV_DATA[[#This Row],[avg_ev_price_usd]]*EV_DATA[[#This Row],[ev_sales_units]]</f>
        <v>32911923000</v>
      </c>
      <c r="Q2255">
        <f>(EV_DATA[[#This Row],[vehicle_range_km]]/EV_DATA[[#This Row],[battery_capacity_kwh]])</f>
        <v>4.083333333333333</v>
      </c>
      <c r="R2255">
        <f>(EV_DATA[[#This Row],[avg_ev_price_usd]]/EV_DATA[[#This Row],[vehicle_range_km]])</f>
        <v>213.82653061224491</v>
      </c>
      <c r="S2255">
        <f>(EV_DATA[[#This Row],[charging_stations]]/EV_DATA[[#This Row],[ev_sales_units]])*1000</f>
        <v>36.375907296574553</v>
      </c>
      <c r="T2255" t="s">
        <v>34</v>
      </c>
    </row>
    <row r="2256" spans="1:20" x14ac:dyDescent="0.3">
      <c r="A2256" t="s">
        <v>2299</v>
      </c>
      <c r="B2256" t="s">
        <v>22</v>
      </c>
      <c r="C2256" t="s">
        <v>23</v>
      </c>
      <c r="D2256" t="s">
        <v>58</v>
      </c>
      <c r="E2256" t="s">
        <v>19</v>
      </c>
      <c r="F2256">
        <v>204571</v>
      </c>
      <c r="G2256">
        <v>114</v>
      </c>
      <c r="H2256">
        <v>302</v>
      </c>
      <c r="I2256">
        <v>1</v>
      </c>
      <c r="J2256">
        <v>27821</v>
      </c>
      <c r="K2256">
        <v>62364</v>
      </c>
      <c r="L2256">
        <v>17.7</v>
      </c>
      <c r="M2256">
        <v>10.1</v>
      </c>
      <c r="N2256">
        <v>282.7</v>
      </c>
      <c r="O2256">
        <v>2026</v>
      </c>
      <c r="P2256">
        <f>EV_DATA[[#This Row],[avg_ev_price_usd]]*EV_DATA[[#This Row],[ev_sales_units]]</f>
        <v>12757865844</v>
      </c>
      <c r="Q2256">
        <f>(EV_DATA[[#This Row],[vehicle_range_km]]/EV_DATA[[#This Row],[battery_capacity_kwh]])</f>
        <v>2.6491228070175437</v>
      </c>
      <c r="R2256">
        <f>(EV_DATA[[#This Row],[avg_ev_price_usd]]/EV_DATA[[#This Row],[vehicle_range_km]])</f>
        <v>206.50331125827816</v>
      </c>
      <c r="S2256">
        <f>(EV_DATA[[#This Row],[charging_stations]]/EV_DATA[[#This Row],[ev_sales_units]])*1000</f>
        <v>135.99679328937142</v>
      </c>
      <c r="T2256" t="s">
        <v>34</v>
      </c>
    </row>
    <row r="2257" spans="1:20" x14ac:dyDescent="0.3">
      <c r="A2257" t="s">
        <v>2300</v>
      </c>
      <c r="B2257" t="s">
        <v>27</v>
      </c>
      <c r="C2257" t="s">
        <v>28</v>
      </c>
      <c r="D2257" t="s">
        <v>36</v>
      </c>
      <c r="E2257" t="s">
        <v>33</v>
      </c>
      <c r="F2257">
        <v>386990</v>
      </c>
      <c r="G2257">
        <v>68</v>
      </c>
      <c r="H2257">
        <v>518</v>
      </c>
      <c r="I2257">
        <v>1.06</v>
      </c>
      <c r="J2257">
        <v>178935</v>
      </c>
      <c r="K2257">
        <v>74033</v>
      </c>
      <c r="L2257">
        <v>23.6</v>
      </c>
      <c r="M2257">
        <v>18.3</v>
      </c>
      <c r="N2257">
        <v>87.2</v>
      </c>
      <c r="O2257">
        <v>2026</v>
      </c>
      <c r="P2257">
        <f>EV_DATA[[#This Row],[avg_ev_price_usd]]*EV_DATA[[#This Row],[ev_sales_units]]</f>
        <v>28650030670</v>
      </c>
      <c r="Q2257">
        <f>(EV_DATA[[#This Row],[vehicle_range_km]]/EV_DATA[[#This Row],[battery_capacity_kwh]])</f>
        <v>7.617647058823529</v>
      </c>
      <c r="R2257">
        <f>(EV_DATA[[#This Row],[avg_ev_price_usd]]/EV_DATA[[#This Row],[vehicle_range_km]])</f>
        <v>142.92084942084941</v>
      </c>
      <c r="S2257">
        <f>(EV_DATA[[#This Row],[charging_stations]]/EV_DATA[[#This Row],[ev_sales_units]])*1000</f>
        <v>462.37628879299211</v>
      </c>
      <c r="T2257" t="s">
        <v>34</v>
      </c>
    </row>
    <row r="2258" spans="1:20" x14ac:dyDescent="0.3">
      <c r="A2258" t="s">
        <v>2301</v>
      </c>
      <c r="B2258" t="s">
        <v>39</v>
      </c>
      <c r="C2258" t="s">
        <v>40</v>
      </c>
      <c r="D2258" t="s">
        <v>47</v>
      </c>
      <c r="E2258" t="s">
        <v>33</v>
      </c>
      <c r="F2258">
        <v>103721</v>
      </c>
      <c r="G2258">
        <v>90</v>
      </c>
      <c r="H2258">
        <v>316</v>
      </c>
      <c r="I2258">
        <v>2.54</v>
      </c>
      <c r="J2258">
        <v>150669</v>
      </c>
      <c r="K2258">
        <v>27454</v>
      </c>
      <c r="L2258">
        <v>13.9</v>
      </c>
      <c r="M2258">
        <v>32.5</v>
      </c>
      <c r="N2258">
        <v>263.89999999999998</v>
      </c>
      <c r="O2258">
        <v>2026</v>
      </c>
      <c r="P2258">
        <f>EV_DATA[[#This Row],[avg_ev_price_usd]]*EV_DATA[[#This Row],[ev_sales_units]]</f>
        <v>2847556334</v>
      </c>
      <c r="Q2258">
        <f>(EV_DATA[[#This Row],[vehicle_range_km]]/EV_DATA[[#This Row],[battery_capacity_kwh]])</f>
        <v>3.5111111111111111</v>
      </c>
      <c r="R2258">
        <f>(EV_DATA[[#This Row],[avg_ev_price_usd]]/EV_DATA[[#This Row],[vehicle_range_km]])</f>
        <v>86.879746835443044</v>
      </c>
      <c r="S2258">
        <f>(EV_DATA[[#This Row],[charging_stations]]/EV_DATA[[#This Row],[ev_sales_units]])*1000</f>
        <v>1452.6373636968406</v>
      </c>
      <c r="T2258" t="s">
        <v>34</v>
      </c>
    </row>
    <row r="2259" spans="1:20" x14ac:dyDescent="0.3">
      <c r="A2259" t="s">
        <v>2302</v>
      </c>
      <c r="B2259" t="s">
        <v>22</v>
      </c>
      <c r="C2259" t="s">
        <v>23</v>
      </c>
      <c r="D2259" t="s">
        <v>24</v>
      </c>
      <c r="E2259" t="s">
        <v>19</v>
      </c>
      <c r="F2259">
        <v>229252</v>
      </c>
      <c r="G2259">
        <v>66</v>
      </c>
      <c r="H2259">
        <v>335</v>
      </c>
      <c r="I2259">
        <v>2.16</v>
      </c>
      <c r="J2259">
        <v>43306</v>
      </c>
      <c r="K2259">
        <v>55149</v>
      </c>
      <c r="L2259">
        <v>12.6</v>
      </c>
      <c r="M2259">
        <v>29.3</v>
      </c>
      <c r="N2259">
        <v>264.5</v>
      </c>
      <c r="O2259">
        <v>2026</v>
      </c>
      <c r="P2259">
        <f>EV_DATA[[#This Row],[avg_ev_price_usd]]*EV_DATA[[#This Row],[ev_sales_units]]</f>
        <v>12643018548</v>
      </c>
      <c r="Q2259">
        <f>(EV_DATA[[#This Row],[vehicle_range_km]]/EV_DATA[[#This Row],[battery_capacity_kwh]])</f>
        <v>5.0757575757575761</v>
      </c>
      <c r="R2259">
        <f>(EV_DATA[[#This Row],[avg_ev_price_usd]]/EV_DATA[[#This Row],[vehicle_range_km]])</f>
        <v>164.62388059701493</v>
      </c>
      <c r="S2259">
        <f>(EV_DATA[[#This Row],[charging_stations]]/EV_DATA[[#This Row],[ev_sales_units]])*1000</f>
        <v>188.90129638999878</v>
      </c>
      <c r="T2259" t="s">
        <v>34</v>
      </c>
    </row>
    <row r="2260" spans="1:20" x14ac:dyDescent="0.3">
      <c r="A2260" t="s">
        <v>2303</v>
      </c>
      <c r="B2260" t="s">
        <v>27</v>
      </c>
      <c r="C2260" t="s">
        <v>28</v>
      </c>
      <c r="D2260" t="s">
        <v>47</v>
      </c>
      <c r="E2260" t="s">
        <v>37</v>
      </c>
      <c r="F2260">
        <v>811112</v>
      </c>
      <c r="G2260">
        <v>76</v>
      </c>
      <c r="H2260">
        <v>429</v>
      </c>
      <c r="I2260">
        <v>1.51</v>
      </c>
      <c r="J2260">
        <v>140411</v>
      </c>
      <c r="K2260">
        <v>37315</v>
      </c>
      <c r="L2260">
        <v>17.8</v>
      </c>
      <c r="M2260">
        <v>30</v>
      </c>
      <c r="N2260">
        <v>124.6</v>
      </c>
      <c r="O2260">
        <v>2026</v>
      </c>
      <c r="P2260">
        <f>EV_DATA[[#This Row],[avg_ev_price_usd]]*EV_DATA[[#This Row],[ev_sales_units]]</f>
        <v>30266644280</v>
      </c>
      <c r="Q2260">
        <f>(EV_DATA[[#This Row],[vehicle_range_km]]/EV_DATA[[#This Row],[battery_capacity_kwh]])</f>
        <v>5.6447368421052628</v>
      </c>
      <c r="R2260">
        <f>(EV_DATA[[#This Row],[avg_ev_price_usd]]/EV_DATA[[#This Row],[vehicle_range_km]])</f>
        <v>86.981351981351978</v>
      </c>
      <c r="S2260">
        <f>(EV_DATA[[#This Row],[charging_stations]]/EV_DATA[[#This Row],[ev_sales_units]])*1000</f>
        <v>173.10926234601388</v>
      </c>
      <c r="T2260" t="s">
        <v>20</v>
      </c>
    </row>
    <row r="2261" spans="1:20" x14ac:dyDescent="0.3">
      <c r="A2261" t="s">
        <v>2304</v>
      </c>
      <c r="B2261" t="s">
        <v>55</v>
      </c>
      <c r="C2261" t="s">
        <v>40</v>
      </c>
      <c r="D2261" t="s">
        <v>18</v>
      </c>
      <c r="E2261" t="s">
        <v>19</v>
      </c>
      <c r="F2261">
        <v>478911</v>
      </c>
      <c r="G2261">
        <v>102</v>
      </c>
      <c r="H2261">
        <v>270</v>
      </c>
      <c r="I2261">
        <v>1.06</v>
      </c>
      <c r="J2261">
        <v>110049</v>
      </c>
      <c r="K2261">
        <v>45823</v>
      </c>
      <c r="L2261">
        <v>20</v>
      </c>
      <c r="M2261">
        <v>12.3</v>
      </c>
      <c r="N2261">
        <v>248.6</v>
      </c>
      <c r="O2261">
        <v>2026</v>
      </c>
      <c r="P2261">
        <f>EV_DATA[[#This Row],[avg_ev_price_usd]]*EV_DATA[[#This Row],[ev_sales_units]]</f>
        <v>21945138753</v>
      </c>
      <c r="Q2261">
        <f>(EV_DATA[[#This Row],[vehicle_range_km]]/EV_DATA[[#This Row],[battery_capacity_kwh]])</f>
        <v>2.6470588235294117</v>
      </c>
      <c r="R2261">
        <f>(EV_DATA[[#This Row],[avg_ev_price_usd]]/EV_DATA[[#This Row],[vehicle_range_km]])</f>
        <v>169.71481481481482</v>
      </c>
      <c r="S2261">
        <f>(EV_DATA[[#This Row],[charging_stations]]/EV_DATA[[#This Row],[ev_sales_units]])*1000</f>
        <v>229.7900862581983</v>
      </c>
      <c r="T2261" t="s">
        <v>20</v>
      </c>
    </row>
    <row r="2262" spans="1:20" x14ac:dyDescent="0.3">
      <c r="A2262" t="s">
        <v>2305</v>
      </c>
      <c r="B2262" t="s">
        <v>66</v>
      </c>
      <c r="C2262" t="s">
        <v>17</v>
      </c>
      <c r="D2262" t="s">
        <v>29</v>
      </c>
      <c r="E2262" t="s">
        <v>33</v>
      </c>
      <c r="F2262">
        <v>551818</v>
      </c>
      <c r="G2262">
        <v>69</v>
      </c>
      <c r="H2262">
        <v>358</v>
      </c>
      <c r="I2262">
        <v>1.72</v>
      </c>
      <c r="J2262">
        <v>46748</v>
      </c>
      <c r="K2262">
        <v>44439</v>
      </c>
      <c r="L2262">
        <v>20.9</v>
      </c>
      <c r="M2262">
        <v>44.6</v>
      </c>
      <c r="N2262">
        <v>113.9</v>
      </c>
      <c r="O2262">
        <v>2026</v>
      </c>
      <c r="P2262">
        <f>EV_DATA[[#This Row],[avg_ev_price_usd]]*EV_DATA[[#This Row],[ev_sales_units]]</f>
        <v>24522240102</v>
      </c>
      <c r="Q2262">
        <f>(EV_DATA[[#This Row],[vehicle_range_km]]/EV_DATA[[#This Row],[battery_capacity_kwh]])</f>
        <v>5.1884057971014492</v>
      </c>
      <c r="R2262">
        <f>(EV_DATA[[#This Row],[avg_ev_price_usd]]/EV_DATA[[#This Row],[vehicle_range_km]])</f>
        <v>124.13128491620111</v>
      </c>
      <c r="S2262">
        <f>(EV_DATA[[#This Row],[charging_stations]]/EV_DATA[[#This Row],[ev_sales_units]])*1000</f>
        <v>84.716337633060178</v>
      </c>
      <c r="T2262" t="s">
        <v>20</v>
      </c>
    </row>
    <row r="2263" spans="1:20" x14ac:dyDescent="0.3">
      <c r="A2263" t="s">
        <v>2306</v>
      </c>
      <c r="B2263" t="s">
        <v>27</v>
      </c>
      <c r="C2263" t="s">
        <v>28</v>
      </c>
      <c r="D2263" t="s">
        <v>29</v>
      </c>
      <c r="E2263" t="s">
        <v>37</v>
      </c>
      <c r="F2263">
        <v>393364</v>
      </c>
      <c r="G2263">
        <v>110</v>
      </c>
      <c r="H2263">
        <v>383</v>
      </c>
      <c r="I2263">
        <v>2.39</v>
      </c>
      <c r="J2263">
        <v>3206</v>
      </c>
      <c r="K2263">
        <v>60982</v>
      </c>
      <c r="L2263">
        <v>24.3</v>
      </c>
      <c r="M2263">
        <v>21.1</v>
      </c>
      <c r="N2263">
        <v>224.9</v>
      </c>
      <c r="O2263">
        <v>2026</v>
      </c>
      <c r="P2263">
        <f>EV_DATA[[#This Row],[avg_ev_price_usd]]*EV_DATA[[#This Row],[ev_sales_units]]</f>
        <v>23988123448</v>
      </c>
      <c r="Q2263">
        <f>(EV_DATA[[#This Row],[vehicle_range_km]]/EV_DATA[[#This Row],[battery_capacity_kwh]])</f>
        <v>3.4818181818181819</v>
      </c>
      <c r="R2263">
        <f>(EV_DATA[[#This Row],[avg_ev_price_usd]]/EV_DATA[[#This Row],[vehicle_range_km]])</f>
        <v>159.22193211488252</v>
      </c>
      <c r="S2263">
        <f>(EV_DATA[[#This Row],[charging_stations]]/EV_DATA[[#This Row],[ev_sales_units]])*1000</f>
        <v>8.1502120173681369</v>
      </c>
      <c r="T2263" t="s">
        <v>34</v>
      </c>
    </row>
    <row r="2264" spans="1:20" x14ac:dyDescent="0.3">
      <c r="A2264" t="s">
        <v>2307</v>
      </c>
      <c r="B2264" t="s">
        <v>52</v>
      </c>
      <c r="C2264" t="s">
        <v>40</v>
      </c>
      <c r="D2264" t="s">
        <v>31</v>
      </c>
      <c r="E2264" t="s">
        <v>37</v>
      </c>
      <c r="F2264">
        <v>443857</v>
      </c>
      <c r="G2264">
        <v>96</v>
      </c>
      <c r="H2264">
        <v>580</v>
      </c>
      <c r="I2264">
        <v>0.53</v>
      </c>
      <c r="J2264">
        <v>67658</v>
      </c>
      <c r="K2264">
        <v>29330</v>
      </c>
      <c r="L2264">
        <v>20.2</v>
      </c>
      <c r="M2264">
        <v>8</v>
      </c>
      <c r="N2264">
        <v>125.6</v>
      </c>
      <c r="O2264">
        <v>2026</v>
      </c>
      <c r="P2264">
        <f>EV_DATA[[#This Row],[avg_ev_price_usd]]*EV_DATA[[#This Row],[ev_sales_units]]</f>
        <v>13018325810</v>
      </c>
      <c r="Q2264">
        <f>(EV_DATA[[#This Row],[vehicle_range_km]]/EV_DATA[[#This Row],[battery_capacity_kwh]])</f>
        <v>6.041666666666667</v>
      </c>
      <c r="R2264">
        <f>(EV_DATA[[#This Row],[avg_ev_price_usd]]/EV_DATA[[#This Row],[vehicle_range_km]])</f>
        <v>50.568965517241381</v>
      </c>
      <c r="S2264">
        <f>(EV_DATA[[#This Row],[charging_stations]]/EV_DATA[[#This Row],[ev_sales_units]])*1000</f>
        <v>152.43197696555421</v>
      </c>
      <c r="T2264" t="s">
        <v>20</v>
      </c>
    </row>
    <row r="2265" spans="1:20" x14ac:dyDescent="0.3">
      <c r="A2265" t="s">
        <v>2308</v>
      </c>
      <c r="B2265" t="s">
        <v>49</v>
      </c>
      <c r="C2265" t="s">
        <v>23</v>
      </c>
      <c r="D2265" t="s">
        <v>24</v>
      </c>
      <c r="E2265" t="s">
        <v>33</v>
      </c>
      <c r="F2265">
        <v>544449</v>
      </c>
      <c r="G2265">
        <v>47</v>
      </c>
      <c r="H2265">
        <v>285</v>
      </c>
      <c r="I2265">
        <v>0.68</v>
      </c>
      <c r="J2265">
        <v>55154</v>
      </c>
      <c r="K2265">
        <v>36717</v>
      </c>
      <c r="L2265">
        <v>22.6</v>
      </c>
      <c r="M2265">
        <v>35.9</v>
      </c>
      <c r="N2265">
        <v>192.6</v>
      </c>
      <c r="O2265">
        <v>2026</v>
      </c>
      <c r="P2265">
        <f>EV_DATA[[#This Row],[avg_ev_price_usd]]*EV_DATA[[#This Row],[ev_sales_units]]</f>
        <v>19990533933</v>
      </c>
      <c r="Q2265">
        <f>(EV_DATA[[#This Row],[vehicle_range_km]]/EV_DATA[[#This Row],[battery_capacity_kwh]])</f>
        <v>6.0638297872340425</v>
      </c>
      <c r="R2265">
        <f>(EV_DATA[[#This Row],[avg_ev_price_usd]]/EV_DATA[[#This Row],[vehicle_range_km]])</f>
        <v>128.83157894736843</v>
      </c>
      <c r="S2265">
        <f>(EV_DATA[[#This Row],[charging_stations]]/EV_DATA[[#This Row],[ev_sales_units]])*1000</f>
        <v>101.30241767364804</v>
      </c>
      <c r="T2265" t="s">
        <v>20</v>
      </c>
    </row>
    <row r="2266" spans="1:20" x14ac:dyDescent="0.3">
      <c r="A2266" t="s">
        <v>2309</v>
      </c>
      <c r="B2266" t="s">
        <v>61</v>
      </c>
      <c r="C2266" t="s">
        <v>40</v>
      </c>
      <c r="D2266" t="s">
        <v>29</v>
      </c>
      <c r="E2266" t="s">
        <v>37</v>
      </c>
      <c r="F2266">
        <v>26953</v>
      </c>
      <c r="G2266">
        <v>115</v>
      </c>
      <c r="H2266">
        <v>383</v>
      </c>
      <c r="I2266">
        <v>1.1599999999999999</v>
      </c>
      <c r="J2266">
        <v>701</v>
      </c>
      <c r="K2266">
        <v>57310</v>
      </c>
      <c r="L2266">
        <v>16.600000000000001</v>
      </c>
      <c r="M2266">
        <v>59.9</v>
      </c>
      <c r="N2266">
        <v>171.5</v>
      </c>
      <c r="O2266">
        <v>2026</v>
      </c>
      <c r="P2266">
        <f>EV_DATA[[#This Row],[avg_ev_price_usd]]*EV_DATA[[#This Row],[ev_sales_units]]</f>
        <v>1544676430</v>
      </c>
      <c r="Q2266">
        <f>(EV_DATA[[#This Row],[vehicle_range_km]]/EV_DATA[[#This Row],[battery_capacity_kwh]])</f>
        <v>3.3304347826086955</v>
      </c>
      <c r="R2266">
        <f>(EV_DATA[[#This Row],[avg_ev_price_usd]]/EV_DATA[[#This Row],[vehicle_range_km]])</f>
        <v>149.63446475195823</v>
      </c>
      <c r="S2266">
        <f>(EV_DATA[[#This Row],[charging_stations]]/EV_DATA[[#This Row],[ev_sales_units]])*1000</f>
        <v>26.008236559937671</v>
      </c>
      <c r="T2266" t="s">
        <v>20</v>
      </c>
    </row>
    <row r="2267" spans="1:20" x14ac:dyDescent="0.3">
      <c r="A2267" t="s">
        <v>2310</v>
      </c>
      <c r="B2267" t="s">
        <v>55</v>
      </c>
      <c r="C2267" t="s">
        <v>40</v>
      </c>
      <c r="D2267" t="s">
        <v>58</v>
      </c>
      <c r="E2267" t="s">
        <v>33</v>
      </c>
      <c r="F2267">
        <v>210455</v>
      </c>
      <c r="G2267">
        <v>57</v>
      </c>
      <c r="H2267">
        <v>610</v>
      </c>
      <c r="I2267">
        <v>2.29</v>
      </c>
      <c r="J2267">
        <v>788</v>
      </c>
      <c r="K2267">
        <v>35616</v>
      </c>
      <c r="L2267">
        <v>23.5</v>
      </c>
      <c r="M2267">
        <v>64.8</v>
      </c>
      <c r="N2267">
        <v>227.1</v>
      </c>
      <c r="O2267">
        <v>2026</v>
      </c>
      <c r="P2267">
        <f>EV_DATA[[#This Row],[avg_ev_price_usd]]*EV_DATA[[#This Row],[ev_sales_units]]</f>
        <v>7495565280</v>
      </c>
      <c r="Q2267">
        <f>(EV_DATA[[#This Row],[vehicle_range_km]]/EV_DATA[[#This Row],[battery_capacity_kwh]])</f>
        <v>10.701754385964913</v>
      </c>
      <c r="R2267">
        <f>(EV_DATA[[#This Row],[avg_ev_price_usd]]/EV_DATA[[#This Row],[vehicle_range_km]])</f>
        <v>58.386885245901638</v>
      </c>
      <c r="S2267">
        <f>(EV_DATA[[#This Row],[charging_stations]]/EV_DATA[[#This Row],[ev_sales_units]])*1000</f>
        <v>3.7442683709106461</v>
      </c>
      <c r="T2267" t="s">
        <v>34</v>
      </c>
    </row>
    <row r="2268" spans="1:20" x14ac:dyDescent="0.3">
      <c r="A2268" t="s">
        <v>2311</v>
      </c>
      <c r="B2268" t="s">
        <v>55</v>
      </c>
      <c r="C2268" t="s">
        <v>40</v>
      </c>
      <c r="D2268" t="s">
        <v>36</v>
      </c>
      <c r="E2268" t="s">
        <v>25</v>
      </c>
      <c r="F2268">
        <v>644441</v>
      </c>
      <c r="G2268">
        <v>119</v>
      </c>
      <c r="H2268">
        <v>649</v>
      </c>
      <c r="I2268">
        <v>1.85</v>
      </c>
      <c r="J2268">
        <v>108401</v>
      </c>
      <c r="K2268">
        <v>84976</v>
      </c>
      <c r="L2268">
        <v>18.3</v>
      </c>
      <c r="M2268">
        <v>28.3</v>
      </c>
      <c r="N2268">
        <v>50.7</v>
      </c>
      <c r="O2268">
        <v>2026</v>
      </c>
      <c r="P2268">
        <f>EV_DATA[[#This Row],[avg_ev_price_usd]]*EV_DATA[[#This Row],[ev_sales_units]]</f>
        <v>54762018416</v>
      </c>
      <c r="Q2268">
        <f>(EV_DATA[[#This Row],[vehicle_range_km]]/EV_DATA[[#This Row],[battery_capacity_kwh]])</f>
        <v>5.4537815126050422</v>
      </c>
      <c r="R2268">
        <f>(EV_DATA[[#This Row],[avg_ev_price_usd]]/EV_DATA[[#This Row],[vehicle_range_km]])</f>
        <v>130.93374422187981</v>
      </c>
      <c r="S2268">
        <f>(EV_DATA[[#This Row],[charging_stations]]/EV_DATA[[#This Row],[ev_sales_units]])*1000</f>
        <v>168.20934732582191</v>
      </c>
      <c r="T2268" t="s">
        <v>34</v>
      </c>
    </row>
    <row r="2269" spans="1:20" x14ac:dyDescent="0.3">
      <c r="A2269" t="s">
        <v>2312</v>
      </c>
      <c r="B2269" t="s">
        <v>22</v>
      </c>
      <c r="C2269" t="s">
        <v>23</v>
      </c>
      <c r="D2269" t="s">
        <v>24</v>
      </c>
      <c r="E2269" t="s">
        <v>19</v>
      </c>
      <c r="F2269">
        <v>651079</v>
      </c>
      <c r="G2269">
        <v>60</v>
      </c>
      <c r="H2269">
        <v>476</v>
      </c>
      <c r="I2269">
        <v>0.51</v>
      </c>
      <c r="J2269">
        <v>63456</v>
      </c>
      <c r="K2269">
        <v>64061</v>
      </c>
      <c r="L2269">
        <v>12.3</v>
      </c>
      <c r="M2269">
        <v>63.8</v>
      </c>
      <c r="N2269">
        <v>228.7</v>
      </c>
      <c r="O2269">
        <v>2026</v>
      </c>
      <c r="P2269">
        <f>EV_DATA[[#This Row],[avg_ev_price_usd]]*EV_DATA[[#This Row],[ev_sales_units]]</f>
        <v>41708771819</v>
      </c>
      <c r="Q2269">
        <f>(EV_DATA[[#This Row],[vehicle_range_km]]/EV_DATA[[#This Row],[battery_capacity_kwh]])</f>
        <v>7.9333333333333336</v>
      </c>
      <c r="R2269">
        <f>(EV_DATA[[#This Row],[avg_ev_price_usd]]/EV_DATA[[#This Row],[vehicle_range_km]])</f>
        <v>134.58193277310923</v>
      </c>
      <c r="S2269">
        <f>(EV_DATA[[#This Row],[charging_stations]]/EV_DATA[[#This Row],[ev_sales_units]])*1000</f>
        <v>97.462827091643248</v>
      </c>
      <c r="T2269" t="s">
        <v>20</v>
      </c>
    </row>
    <row r="2270" spans="1:20" x14ac:dyDescent="0.3">
      <c r="A2270" t="s">
        <v>2313</v>
      </c>
      <c r="B2270" t="s">
        <v>55</v>
      </c>
      <c r="C2270" t="s">
        <v>40</v>
      </c>
      <c r="D2270" t="s">
        <v>18</v>
      </c>
      <c r="E2270" t="s">
        <v>25</v>
      </c>
      <c r="F2270">
        <v>391796</v>
      </c>
      <c r="G2270">
        <v>95</v>
      </c>
      <c r="H2270">
        <v>527</v>
      </c>
      <c r="I2270">
        <v>2.12</v>
      </c>
      <c r="J2270">
        <v>93554</v>
      </c>
      <c r="K2270">
        <v>78535</v>
      </c>
      <c r="L2270">
        <v>15.6</v>
      </c>
      <c r="M2270">
        <v>44.9</v>
      </c>
      <c r="N2270">
        <v>188.3</v>
      </c>
      <c r="O2270">
        <v>2026</v>
      </c>
      <c r="P2270">
        <f>EV_DATA[[#This Row],[avg_ev_price_usd]]*EV_DATA[[#This Row],[ev_sales_units]]</f>
        <v>30769698860</v>
      </c>
      <c r="Q2270">
        <f>(EV_DATA[[#This Row],[vehicle_range_km]]/EV_DATA[[#This Row],[battery_capacity_kwh]])</f>
        <v>5.5473684210526315</v>
      </c>
      <c r="R2270">
        <f>(EV_DATA[[#This Row],[avg_ev_price_usd]]/EV_DATA[[#This Row],[vehicle_range_km]])</f>
        <v>149.02277039848198</v>
      </c>
      <c r="S2270">
        <f>(EV_DATA[[#This Row],[charging_stations]]/EV_DATA[[#This Row],[ev_sales_units]])*1000</f>
        <v>238.78242758986821</v>
      </c>
      <c r="T2270" t="s">
        <v>20</v>
      </c>
    </row>
    <row r="2271" spans="1:20" x14ac:dyDescent="0.3">
      <c r="A2271" t="s">
        <v>2314</v>
      </c>
      <c r="B2271" t="s">
        <v>66</v>
      </c>
      <c r="C2271" t="s">
        <v>17</v>
      </c>
      <c r="D2271" t="s">
        <v>31</v>
      </c>
      <c r="E2271" t="s">
        <v>33</v>
      </c>
      <c r="F2271">
        <v>661793</v>
      </c>
      <c r="G2271">
        <v>101</v>
      </c>
      <c r="H2271">
        <v>412</v>
      </c>
      <c r="I2271">
        <v>2.63</v>
      </c>
      <c r="J2271">
        <v>158275</v>
      </c>
      <c r="K2271">
        <v>39401</v>
      </c>
      <c r="L2271">
        <v>18.3</v>
      </c>
      <c r="M2271">
        <v>54.5</v>
      </c>
      <c r="N2271">
        <v>133.30000000000001</v>
      </c>
      <c r="O2271">
        <v>2026</v>
      </c>
      <c r="P2271">
        <f>EV_DATA[[#This Row],[avg_ev_price_usd]]*EV_DATA[[#This Row],[ev_sales_units]]</f>
        <v>26075305993</v>
      </c>
      <c r="Q2271">
        <f>(EV_DATA[[#This Row],[vehicle_range_km]]/EV_DATA[[#This Row],[battery_capacity_kwh]])</f>
        <v>4.0792079207920793</v>
      </c>
      <c r="R2271">
        <f>(EV_DATA[[#This Row],[avg_ev_price_usd]]/EV_DATA[[#This Row],[vehicle_range_km]])</f>
        <v>95.633495145631073</v>
      </c>
      <c r="S2271">
        <f>(EV_DATA[[#This Row],[charging_stations]]/EV_DATA[[#This Row],[ev_sales_units]])*1000</f>
        <v>239.16088565457781</v>
      </c>
      <c r="T2271" t="s">
        <v>34</v>
      </c>
    </row>
    <row r="2272" spans="1:20" x14ac:dyDescent="0.3">
      <c r="A2272" t="s">
        <v>2315</v>
      </c>
      <c r="B2272" t="s">
        <v>39</v>
      </c>
      <c r="C2272" t="s">
        <v>40</v>
      </c>
      <c r="D2272" t="s">
        <v>18</v>
      </c>
      <c r="E2272" t="s">
        <v>19</v>
      </c>
      <c r="F2272">
        <v>33858</v>
      </c>
      <c r="G2272">
        <v>107</v>
      </c>
      <c r="H2272">
        <v>553</v>
      </c>
      <c r="I2272">
        <v>1.44</v>
      </c>
      <c r="J2272">
        <v>134498</v>
      </c>
      <c r="K2272">
        <v>37853</v>
      </c>
      <c r="L2272">
        <v>20.2</v>
      </c>
      <c r="M2272">
        <v>58.7</v>
      </c>
      <c r="N2272">
        <v>154.6</v>
      </c>
      <c r="O2272">
        <v>2026</v>
      </c>
      <c r="P2272">
        <f>EV_DATA[[#This Row],[avg_ev_price_usd]]*EV_DATA[[#This Row],[ev_sales_units]]</f>
        <v>1281626874</v>
      </c>
      <c r="Q2272">
        <f>(EV_DATA[[#This Row],[vehicle_range_km]]/EV_DATA[[#This Row],[battery_capacity_kwh]])</f>
        <v>5.1682242990654208</v>
      </c>
      <c r="R2272">
        <f>(EV_DATA[[#This Row],[avg_ev_price_usd]]/EV_DATA[[#This Row],[vehicle_range_km]])</f>
        <v>68.450271247739607</v>
      </c>
      <c r="S2272">
        <f>(EV_DATA[[#This Row],[charging_stations]]/EV_DATA[[#This Row],[ev_sales_units]])*1000</f>
        <v>3972.4142004843757</v>
      </c>
      <c r="T2272" t="s">
        <v>34</v>
      </c>
    </row>
    <row r="2273" spans="1:20" x14ac:dyDescent="0.3">
      <c r="A2273" t="s">
        <v>2316</v>
      </c>
      <c r="B2273" t="s">
        <v>16</v>
      </c>
      <c r="C2273" t="s">
        <v>17</v>
      </c>
      <c r="D2273" t="s">
        <v>18</v>
      </c>
      <c r="E2273" t="s">
        <v>37</v>
      </c>
      <c r="F2273">
        <v>613808</v>
      </c>
      <c r="G2273">
        <v>107</v>
      </c>
      <c r="H2273">
        <v>572</v>
      </c>
      <c r="I2273">
        <v>1.92</v>
      </c>
      <c r="J2273">
        <v>178048</v>
      </c>
      <c r="K2273">
        <v>80092</v>
      </c>
      <c r="L2273">
        <v>13.8</v>
      </c>
      <c r="M2273">
        <v>31.7</v>
      </c>
      <c r="N2273">
        <v>156</v>
      </c>
      <c r="O2273">
        <v>2026</v>
      </c>
      <c r="P2273">
        <f>EV_DATA[[#This Row],[avg_ev_price_usd]]*EV_DATA[[#This Row],[ev_sales_units]]</f>
        <v>49161110336</v>
      </c>
      <c r="Q2273">
        <f>(EV_DATA[[#This Row],[vehicle_range_km]]/EV_DATA[[#This Row],[battery_capacity_kwh]])</f>
        <v>5.3457943925233646</v>
      </c>
      <c r="R2273">
        <f>(EV_DATA[[#This Row],[avg_ev_price_usd]]/EV_DATA[[#This Row],[vehicle_range_km]])</f>
        <v>140.02097902097901</v>
      </c>
      <c r="S2273">
        <f>(EV_DATA[[#This Row],[charging_stations]]/EV_DATA[[#This Row],[ev_sales_units]])*1000</f>
        <v>290.07116231785835</v>
      </c>
      <c r="T2273" t="s">
        <v>20</v>
      </c>
    </row>
    <row r="2274" spans="1:20" x14ac:dyDescent="0.3">
      <c r="A2274" t="s">
        <v>2317</v>
      </c>
      <c r="B2274" t="s">
        <v>61</v>
      </c>
      <c r="C2274" t="s">
        <v>40</v>
      </c>
      <c r="D2274" t="s">
        <v>43</v>
      </c>
      <c r="E2274" t="s">
        <v>19</v>
      </c>
      <c r="F2274">
        <v>653695</v>
      </c>
      <c r="G2274">
        <v>110</v>
      </c>
      <c r="H2274">
        <v>394</v>
      </c>
      <c r="I2274">
        <v>1.53</v>
      </c>
      <c r="J2274">
        <v>175200</v>
      </c>
      <c r="K2274">
        <v>82967</v>
      </c>
      <c r="L2274">
        <v>22.5</v>
      </c>
      <c r="M2274">
        <v>45.5</v>
      </c>
      <c r="N2274">
        <v>110.1</v>
      </c>
      <c r="O2274">
        <v>2026</v>
      </c>
      <c r="P2274">
        <f>EV_DATA[[#This Row],[avg_ev_price_usd]]*EV_DATA[[#This Row],[ev_sales_units]]</f>
        <v>54235113065</v>
      </c>
      <c r="Q2274">
        <f>(EV_DATA[[#This Row],[vehicle_range_km]]/EV_DATA[[#This Row],[battery_capacity_kwh]])</f>
        <v>3.581818181818182</v>
      </c>
      <c r="R2274">
        <f>(EV_DATA[[#This Row],[avg_ev_price_usd]]/EV_DATA[[#This Row],[vehicle_range_km]])</f>
        <v>210.57614213197971</v>
      </c>
      <c r="S2274">
        <f>(EV_DATA[[#This Row],[charging_stations]]/EV_DATA[[#This Row],[ev_sales_units]])*1000</f>
        <v>268.014899915098</v>
      </c>
      <c r="T2274" t="s">
        <v>34</v>
      </c>
    </row>
    <row r="2275" spans="1:20" x14ac:dyDescent="0.3">
      <c r="A2275" t="s">
        <v>2318</v>
      </c>
      <c r="B2275" t="s">
        <v>66</v>
      </c>
      <c r="C2275" t="s">
        <v>17</v>
      </c>
      <c r="D2275" t="s">
        <v>36</v>
      </c>
      <c r="E2275" t="s">
        <v>25</v>
      </c>
      <c r="F2275">
        <v>40426</v>
      </c>
      <c r="G2275">
        <v>96</v>
      </c>
      <c r="H2275">
        <v>320</v>
      </c>
      <c r="I2275">
        <v>0.98</v>
      </c>
      <c r="J2275">
        <v>196247</v>
      </c>
      <c r="K2275">
        <v>80107</v>
      </c>
      <c r="L2275">
        <v>20.3</v>
      </c>
      <c r="M2275">
        <v>26.7</v>
      </c>
      <c r="N2275">
        <v>245.7</v>
      </c>
      <c r="O2275">
        <v>2026</v>
      </c>
      <c r="P2275">
        <f>EV_DATA[[#This Row],[avg_ev_price_usd]]*EV_DATA[[#This Row],[ev_sales_units]]</f>
        <v>3238405582</v>
      </c>
      <c r="Q2275">
        <f>(EV_DATA[[#This Row],[vehicle_range_km]]/EV_DATA[[#This Row],[battery_capacity_kwh]])</f>
        <v>3.3333333333333335</v>
      </c>
      <c r="R2275">
        <f>(EV_DATA[[#This Row],[avg_ev_price_usd]]/EV_DATA[[#This Row],[vehicle_range_km]])</f>
        <v>250.33437499999999</v>
      </c>
      <c r="S2275">
        <f>(EV_DATA[[#This Row],[charging_stations]]/EV_DATA[[#This Row],[ev_sales_units]])*1000</f>
        <v>4854.4748429228721</v>
      </c>
      <c r="T2275" t="s">
        <v>20</v>
      </c>
    </row>
    <row r="2276" spans="1:20" x14ac:dyDescent="0.3">
      <c r="A2276" t="s">
        <v>2319</v>
      </c>
      <c r="B2276" t="s">
        <v>66</v>
      </c>
      <c r="C2276" t="s">
        <v>17</v>
      </c>
      <c r="D2276" t="s">
        <v>72</v>
      </c>
      <c r="E2276" t="s">
        <v>37</v>
      </c>
      <c r="F2276">
        <v>615622</v>
      </c>
      <c r="G2276">
        <v>109</v>
      </c>
      <c r="H2276">
        <v>588</v>
      </c>
      <c r="I2276">
        <v>0.61</v>
      </c>
      <c r="J2276">
        <v>93112</v>
      </c>
      <c r="K2276">
        <v>30016</v>
      </c>
      <c r="L2276">
        <v>12.3</v>
      </c>
      <c r="M2276">
        <v>13.1</v>
      </c>
      <c r="N2276">
        <v>68.7</v>
      </c>
      <c r="O2276">
        <v>2026</v>
      </c>
      <c r="P2276">
        <f>EV_DATA[[#This Row],[avg_ev_price_usd]]*EV_DATA[[#This Row],[ev_sales_units]]</f>
        <v>18478509952</v>
      </c>
      <c r="Q2276">
        <f>(EV_DATA[[#This Row],[vehicle_range_km]]/EV_DATA[[#This Row],[battery_capacity_kwh]])</f>
        <v>5.3944954128440363</v>
      </c>
      <c r="R2276">
        <f>(EV_DATA[[#This Row],[avg_ev_price_usd]]/EV_DATA[[#This Row],[vehicle_range_km]])</f>
        <v>51.047619047619051</v>
      </c>
      <c r="S2276">
        <f>(EV_DATA[[#This Row],[charging_stations]]/EV_DATA[[#This Row],[ev_sales_units]])*1000</f>
        <v>151.2486558310132</v>
      </c>
      <c r="T2276" t="s">
        <v>20</v>
      </c>
    </row>
    <row r="2277" spans="1:20" x14ac:dyDescent="0.3">
      <c r="A2277" t="s">
        <v>2320</v>
      </c>
      <c r="B2277" t="s">
        <v>16</v>
      </c>
      <c r="C2277" t="s">
        <v>17</v>
      </c>
      <c r="D2277" t="s">
        <v>47</v>
      </c>
      <c r="E2277" t="s">
        <v>33</v>
      </c>
      <c r="F2277">
        <v>187378</v>
      </c>
      <c r="G2277">
        <v>53</v>
      </c>
      <c r="H2277">
        <v>252</v>
      </c>
      <c r="I2277">
        <v>2.93</v>
      </c>
      <c r="J2277">
        <v>168901</v>
      </c>
      <c r="K2277">
        <v>77900</v>
      </c>
      <c r="L2277">
        <v>24</v>
      </c>
      <c r="M2277">
        <v>60.3</v>
      </c>
      <c r="N2277">
        <v>157</v>
      </c>
      <c r="O2277">
        <v>2026</v>
      </c>
      <c r="P2277">
        <f>EV_DATA[[#This Row],[avg_ev_price_usd]]*EV_DATA[[#This Row],[ev_sales_units]]</f>
        <v>14596746200</v>
      </c>
      <c r="Q2277">
        <f>(EV_DATA[[#This Row],[vehicle_range_km]]/EV_DATA[[#This Row],[battery_capacity_kwh]])</f>
        <v>4.7547169811320753</v>
      </c>
      <c r="R2277">
        <f>(EV_DATA[[#This Row],[avg_ev_price_usd]]/EV_DATA[[#This Row],[vehicle_range_km]])</f>
        <v>309.12698412698415</v>
      </c>
      <c r="S2277">
        <f>(EV_DATA[[#This Row],[charging_stations]]/EV_DATA[[#This Row],[ev_sales_units]])*1000</f>
        <v>901.39183895654776</v>
      </c>
      <c r="T2277" t="s">
        <v>34</v>
      </c>
    </row>
    <row r="2278" spans="1:20" x14ac:dyDescent="0.3">
      <c r="A2278" t="s">
        <v>2321</v>
      </c>
      <c r="B2278" t="s">
        <v>55</v>
      </c>
      <c r="C2278" t="s">
        <v>40</v>
      </c>
      <c r="D2278" t="s">
        <v>72</v>
      </c>
      <c r="E2278" t="s">
        <v>33</v>
      </c>
      <c r="F2278">
        <v>612179</v>
      </c>
      <c r="G2278">
        <v>85</v>
      </c>
      <c r="H2278">
        <v>644</v>
      </c>
      <c r="I2278">
        <v>2.74</v>
      </c>
      <c r="J2278">
        <v>102060</v>
      </c>
      <c r="K2278">
        <v>53555</v>
      </c>
      <c r="L2278">
        <v>17.7</v>
      </c>
      <c r="M2278">
        <v>42.3</v>
      </c>
      <c r="N2278">
        <v>257.60000000000002</v>
      </c>
      <c r="O2278">
        <v>2026</v>
      </c>
      <c r="P2278">
        <f>EV_DATA[[#This Row],[avg_ev_price_usd]]*EV_DATA[[#This Row],[ev_sales_units]]</f>
        <v>32785246345</v>
      </c>
      <c r="Q2278">
        <f>(EV_DATA[[#This Row],[vehicle_range_km]]/EV_DATA[[#This Row],[battery_capacity_kwh]])</f>
        <v>7.5764705882352938</v>
      </c>
      <c r="R2278">
        <f>(EV_DATA[[#This Row],[avg_ev_price_usd]]/EV_DATA[[#This Row],[vehicle_range_km]])</f>
        <v>83.159937888198755</v>
      </c>
      <c r="S2278">
        <f>(EV_DATA[[#This Row],[charging_stations]]/EV_DATA[[#This Row],[ev_sales_units]])*1000</f>
        <v>166.71594419279327</v>
      </c>
      <c r="T2278" t="s">
        <v>34</v>
      </c>
    </row>
    <row r="2279" spans="1:20" x14ac:dyDescent="0.3">
      <c r="A2279" t="s">
        <v>2322</v>
      </c>
      <c r="B2279" t="s">
        <v>61</v>
      </c>
      <c r="C2279" t="s">
        <v>40</v>
      </c>
      <c r="D2279" t="s">
        <v>58</v>
      </c>
      <c r="E2279" t="s">
        <v>25</v>
      </c>
      <c r="F2279">
        <v>229934</v>
      </c>
      <c r="G2279">
        <v>89</v>
      </c>
      <c r="H2279">
        <v>409</v>
      </c>
      <c r="I2279">
        <v>1.94</v>
      </c>
      <c r="J2279">
        <v>25297</v>
      </c>
      <c r="K2279">
        <v>76700</v>
      </c>
      <c r="L2279">
        <v>22.9</v>
      </c>
      <c r="M2279">
        <v>7.7</v>
      </c>
      <c r="N2279">
        <v>120</v>
      </c>
      <c r="O2279">
        <v>2026</v>
      </c>
      <c r="P2279">
        <f>EV_DATA[[#This Row],[avg_ev_price_usd]]*EV_DATA[[#This Row],[ev_sales_units]]</f>
        <v>17635937800</v>
      </c>
      <c r="Q2279">
        <f>(EV_DATA[[#This Row],[vehicle_range_km]]/EV_DATA[[#This Row],[battery_capacity_kwh]])</f>
        <v>4.595505617977528</v>
      </c>
      <c r="R2279">
        <f>(EV_DATA[[#This Row],[avg_ev_price_usd]]/EV_DATA[[#This Row],[vehicle_range_km]])</f>
        <v>187.53056234718827</v>
      </c>
      <c r="S2279">
        <f>(EV_DATA[[#This Row],[charging_stations]]/EV_DATA[[#This Row],[ev_sales_units]])*1000</f>
        <v>110.01852705558987</v>
      </c>
      <c r="T2279" t="s">
        <v>34</v>
      </c>
    </row>
    <row r="2280" spans="1:20" x14ac:dyDescent="0.3">
      <c r="A2280" t="s">
        <v>2323</v>
      </c>
      <c r="B2280" t="s">
        <v>16</v>
      </c>
      <c r="C2280" t="s">
        <v>17</v>
      </c>
      <c r="D2280" t="s">
        <v>31</v>
      </c>
      <c r="E2280" t="s">
        <v>33</v>
      </c>
      <c r="F2280">
        <v>519237</v>
      </c>
      <c r="G2280">
        <v>54</v>
      </c>
      <c r="H2280">
        <v>305</v>
      </c>
      <c r="I2280">
        <v>2.2999999999999998</v>
      </c>
      <c r="J2280">
        <v>153956</v>
      </c>
      <c r="K2280">
        <v>53602</v>
      </c>
      <c r="L2280">
        <v>24.7</v>
      </c>
      <c r="M2280">
        <v>11.6</v>
      </c>
      <c r="N2280">
        <v>297</v>
      </c>
      <c r="O2280">
        <v>2026</v>
      </c>
      <c r="P2280">
        <f>EV_DATA[[#This Row],[avg_ev_price_usd]]*EV_DATA[[#This Row],[ev_sales_units]]</f>
        <v>27832141674</v>
      </c>
      <c r="Q2280">
        <f>(EV_DATA[[#This Row],[vehicle_range_km]]/EV_DATA[[#This Row],[battery_capacity_kwh]])</f>
        <v>5.6481481481481479</v>
      </c>
      <c r="R2280">
        <f>(EV_DATA[[#This Row],[avg_ev_price_usd]]/EV_DATA[[#This Row],[vehicle_range_km]])</f>
        <v>175.74426229508197</v>
      </c>
      <c r="S2280">
        <f>(EV_DATA[[#This Row],[charging_stations]]/EV_DATA[[#This Row],[ev_sales_units]])*1000</f>
        <v>296.50429380032625</v>
      </c>
      <c r="T2280" t="s">
        <v>34</v>
      </c>
    </row>
    <row r="2281" spans="1:20" x14ac:dyDescent="0.3">
      <c r="A2281" t="s">
        <v>2324</v>
      </c>
      <c r="B2281" t="s">
        <v>42</v>
      </c>
      <c r="C2281" t="s">
        <v>17</v>
      </c>
      <c r="D2281" t="s">
        <v>72</v>
      </c>
      <c r="E2281" t="s">
        <v>19</v>
      </c>
      <c r="F2281">
        <v>796186</v>
      </c>
      <c r="G2281">
        <v>92</v>
      </c>
      <c r="H2281">
        <v>377</v>
      </c>
      <c r="I2281">
        <v>1.79</v>
      </c>
      <c r="J2281">
        <v>139841</v>
      </c>
      <c r="K2281">
        <v>44545</v>
      </c>
      <c r="L2281">
        <v>16.600000000000001</v>
      </c>
      <c r="M2281">
        <v>26.8</v>
      </c>
      <c r="N2281">
        <v>102.4</v>
      </c>
      <c r="O2281">
        <v>2026</v>
      </c>
      <c r="P2281">
        <f>EV_DATA[[#This Row],[avg_ev_price_usd]]*EV_DATA[[#This Row],[ev_sales_units]]</f>
        <v>35466105370</v>
      </c>
      <c r="Q2281">
        <f>(EV_DATA[[#This Row],[vehicle_range_km]]/EV_DATA[[#This Row],[battery_capacity_kwh]])</f>
        <v>4.0978260869565215</v>
      </c>
      <c r="R2281">
        <f>(EV_DATA[[#This Row],[avg_ev_price_usd]]/EV_DATA[[#This Row],[vehicle_range_km]])</f>
        <v>118.15649867374005</v>
      </c>
      <c r="S2281">
        <f>(EV_DATA[[#This Row],[charging_stations]]/EV_DATA[[#This Row],[ev_sales_units]])*1000</f>
        <v>175.63860705915451</v>
      </c>
      <c r="T2281" t="s">
        <v>20</v>
      </c>
    </row>
    <row r="2282" spans="1:20" x14ac:dyDescent="0.3">
      <c r="A2282" t="s">
        <v>2325</v>
      </c>
      <c r="B2282" t="s">
        <v>66</v>
      </c>
      <c r="C2282" t="s">
        <v>17</v>
      </c>
      <c r="D2282" t="s">
        <v>36</v>
      </c>
      <c r="E2282" t="s">
        <v>33</v>
      </c>
      <c r="F2282">
        <v>790465</v>
      </c>
      <c r="G2282">
        <v>118</v>
      </c>
      <c r="H2282">
        <v>408</v>
      </c>
      <c r="I2282">
        <v>0.54</v>
      </c>
      <c r="J2282">
        <v>148242</v>
      </c>
      <c r="K2282">
        <v>35194</v>
      </c>
      <c r="L2282">
        <v>13.3</v>
      </c>
      <c r="M2282">
        <v>30.9</v>
      </c>
      <c r="N2282">
        <v>196.6</v>
      </c>
      <c r="O2282">
        <v>2026</v>
      </c>
      <c r="P2282">
        <f>EV_DATA[[#This Row],[avg_ev_price_usd]]*EV_DATA[[#This Row],[ev_sales_units]]</f>
        <v>27819625210</v>
      </c>
      <c r="Q2282">
        <f>(EV_DATA[[#This Row],[vehicle_range_km]]/EV_DATA[[#This Row],[battery_capacity_kwh]])</f>
        <v>3.4576271186440679</v>
      </c>
      <c r="R2282">
        <f>(EV_DATA[[#This Row],[avg_ev_price_usd]]/EV_DATA[[#This Row],[vehicle_range_km]])</f>
        <v>86.259803921568633</v>
      </c>
      <c r="S2282">
        <f>(EV_DATA[[#This Row],[charging_stations]]/EV_DATA[[#This Row],[ev_sales_units]])*1000</f>
        <v>187.53771514235294</v>
      </c>
      <c r="T2282" t="s">
        <v>20</v>
      </c>
    </row>
    <row r="2283" spans="1:20" x14ac:dyDescent="0.3">
      <c r="A2283" t="s">
        <v>2326</v>
      </c>
      <c r="B2283" t="s">
        <v>42</v>
      </c>
      <c r="C2283" t="s">
        <v>17</v>
      </c>
      <c r="D2283" t="s">
        <v>43</v>
      </c>
      <c r="E2283" t="s">
        <v>19</v>
      </c>
      <c r="F2283">
        <v>639989</v>
      </c>
      <c r="G2283">
        <v>59</v>
      </c>
      <c r="H2283">
        <v>342</v>
      </c>
      <c r="I2283">
        <v>2.46</v>
      </c>
      <c r="J2283">
        <v>163779</v>
      </c>
      <c r="K2283">
        <v>70870</v>
      </c>
      <c r="L2283">
        <v>20.2</v>
      </c>
      <c r="M2283">
        <v>48</v>
      </c>
      <c r="N2283">
        <v>60.8</v>
      </c>
      <c r="O2283">
        <v>2026</v>
      </c>
      <c r="P2283">
        <f>EV_DATA[[#This Row],[avg_ev_price_usd]]*EV_DATA[[#This Row],[ev_sales_units]]</f>
        <v>45356020430</v>
      </c>
      <c r="Q2283">
        <f>(EV_DATA[[#This Row],[vehicle_range_km]]/EV_DATA[[#This Row],[battery_capacity_kwh]])</f>
        <v>5.7966101694915251</v>
      </c>
      <c r="R2283">
        <f>(EV_DATA[[#This Row],[avg_ev_price_usd]]/EV_DATA[[#This Row],[vehicle_range_km]])</f>
        <v>207.22222222222223</v>
      </c>
      <c r="S2283">
        <f>(EV_DATA[[#This Row],[charging_stations]]/EV_DATA[[#This Row],[ev_sales_units]])*1000</f>
        <v>255.90908593741457</v>
      </c>
      <c r="T2283" t="s">
        <v>20</v>
      </c>
    </row>
    <row r="2284" spans="1:20" x14ac:dyDescent="0.3">
      <c r="A2284" t="s">
        <v>2327</v>
      </c>
      <c r="B2284" t="s">
        <v>27</v>
      </c>
      <c r="C2284" t="s">
        <v>28</v>
      </c>
      <c r="D2284" t="s">
        <v>58</v>
      </c>
      <c r="E2284" t="s">
        <v>25</v>
      </c>
      <c r="F2284">
        <v>342317</v>
      </c>
      <c r="G2284">
        <v>120</v>
      </c>
      <c r="H2284">
        <v>444</v>
      </c>
      <c r="I2284">
        <v>2.0099999999999998</v>
      </c>
      <c r="J2284">
        <v>34728</v>
      </c>
      <c r="K2284">
        <v>30340</v>
      </c>
      <c r="L2284">
        <v>18.100000000000001</v>
      </c>
      <c r="M2284">
        <v>49.6</v>
      </c>
      <c r="N2284">
        <v>267.60000000000002</v>
      </c>
      <c r="O2284">
        <v>2026</v>
      </c>
      <c r="P2284">
        <f>EV_DATA[[#This Row],[avg_ev_price_usd]]*EV_DATA[[#This Row],[ev_sales_units]]</f>
        <v>10385897780</v>
      </c>
      <c r="Q2284">
        <f>(EV_DATA[[#This Row],[vehicle_range_km]]/EV_DATA[[#This Row],[battery_capacity_kwh]])</f>
        <v>3.7</v>
      </c>
      <c r="R2284">
        <f>(EV_DATA[[#This Row],[avg_ev_price_usd]]/EV_DATA[[#This Row],[vehicle_range_km]])</f>
        <v>68.333333333333329</v>
      </c>
      <c r="S2284">
        <f>(EV_DATA[[#This Row],[charging_stations]]/EV_DATA[[#This Row],[ev_sales_units]])*1000</f>
        <v>101.44982574631118</v>
      </c>
      <c r="T2284" t="s">
        <v>20</v>
      </c>
    </row>
    <row r="2285" spans="1:20" x14ac:dyDescent="0.3">
      <c r="A2285" t="s">
        <v>2328</v>
      </c>
      <c r="B2285" t="s">
        <v>39</v>
      </c>
      <c r="C2285" t="s">
        <v>40</v>
      </c>
      <c r="D2285" t="s">
        <v>29</v>
      </c>
      <c r="E2285" t="s">
        <v>37</v>
      </c>
      <c r="F2285">
        <v>533169</v>
      </c>
      <c r="G2285">
        <v>58</v>
      </c>
      <c r="H2285">
        <v>310</v>
      </c>
      <c r="I2285">
        <v>1.72</v>
      </c>
      <c r="J2285">
        <v>186705</v>
      </c>
      <c r="K2285">
        <v>32451</v>
      </c>
      <c r="L2285">
        <v>24.3</v>
      </c>
      <c r="M2285">
        <v>58.1</v>
      </c>
      <c r="N2285">
        <v>65.400000000000006</v>
      </c>
      <c r="O2285">
        <v>2026</v>
      </c>
      <c r="P2285">
        <f>EV_DATA[[#This Row],[avg_ev_price_usd]]*EV_DATA[[#This Row],[ev_sales_units]]</f>
        <v>17301867219</v>
      </c>
      <c r="Q2285">
        <f>(EV_DATA[[#This Row],[vehicle_range_km]]/EV_DATA[[#This Row],[battery_capacity_kwh]])</f>
        <v>5.3448275862068968</v>
      </c>
      <c r="R2285">
        <f>(EV_DATA[[#This Row],[avg_ev_price_usd]]/EV_DATA[[#This Row],[vehicle_range_km]])</f>
        <v>104.68064516129033</v>
      </c>
      <c r="S2285">
        <f>(EV_DATA[[#This Row],[charging_stations]]/EV_DATA[[#This Row],[ev_sales_units]])*1000</f>
        <v>350.17977414290777</v>
      </c>
      <c r="T2285" t="s">
        <v>34</v>
      </c>
    </row>
    <row r="2286" spans="1:20" x14ac:dyDescent="0.3">
      <c r="A2286" t="s">
        <v>2329</v>
      </c>
      <c r="B2286" t="s">
        <v>66</v>
      </c>
      <c r="C2286" t="s">
        <v>17</v>
      </c>
      <c r="D2286" t="s">
        <v>29</v>
      </c>
      <c r="E2286" t="s">
        <v>25</v>
      </c>
      <c r="F2286">
        <v>757825</v>
      </c>
      <c r="G2286">
        <v>112</v>
      </c>
      <c r="H2286">
        <v>597</v>
      </c>
      <c r="I2286">
        <v>2.62</v>
      </c>
      <c r="J2286">
        <v>97167</v>
      </c>
      <c r="K2286">
        <v>51610</v>
      </c>
      <c r="L2286">
        <v>21.7</v>
      </c>
      <c r="M2286">
        <v>15.3</v>
      </c>
      <c r="N2286">
        <v>123.6</v>
      </c>
      <c r="O2286">
        <v>2026</v>
      </c>
      <c r="P2286">
        <f>EV_DATA[[#This Row],[avg_ev_price_usd]]*EV_DATA[[#This Row],[ev_sales_units]]</f>
        <v>39111348250</v>
      </c>
      <c r="Q2286">
        <f>(EV_DATA[[#This Row],[vehicle_range_km]]/EV_DATA[[#This Row],[battery_capacity_kwh]])</f>
        <v>5.3303571428571432</v>
      </c>
      <c r="R2286">
        <f>(EV_DATA[[#This Row],[avg_ev_price_usd]]/EV_DATA[[#This Row],[vehicle_range_km]])</f>
        <v>86.448911222780566</v>
      </c>
      <c r="S2286">
        <f>(EV_DATA[[#This Row],[charging_stations]]/EV_DATA[[#This Row],[ev_sales_units]])*1000</f>
        <v>128.21825619371228</v>
      </c>
      <c r="T2286" t="s">
        <v>20</v>
      </c>
    </row>
    <row r="2287" spans="1:20" x14ac:dyDescent="0.3">
      <c r="A2287" t="s">
        <v>2330</v>
      </c>
      <c r="B2287" t="s">
        <v>61</v>
      </c>
      <c r="C2287" t="s">
        <v>40</v>
      </c>
      <c r="D2287" t="s">
        <v>29</v>
      </c>
      <c r="E2287" t="s">
        <v>19</v>
      </c>
      <c r="F2287">
        <v>309157</v>
      </c>
      <c r="G2287">
        <v>70</v>
      </c>
      <c r="H2287">
        <v>644</v>
      </c>
      <c r="I2287">
        <v>0.53</v>
      </c>
      <c r="J2287">
        <v>169496</v>
      </c>
      <c r="K2287">
        <v>27580</v>
      </c>
      <c r="L2287">
        <v>18.7</v>
      </c>
      <c r="M2287">
        <v>62.1</v>
      </c>
      <c r="N2287">
        <v>291.8</v>
      </c>
      <c r="O2287">
        <v>2026</v>
      </c>
      <c r="P2287">
        <f>EV_DATA[[#This Row],[avg_ev_price_usd]]*EV_DATA[[#This Row],[ev_sales_units]]</f>
        <v>8526550060</v>
      </c>
      <c r="Q2287">
        <f>(EV_DATA[[#This Row],[vehicle_range_km]]/EV_DATA[[#This Row],[battery_capacity_kwh]])</f>
        <v>9.1999999999999993</v>
      </c>
      <c r="R2287">
        <f>(EV_DATA[[#This Row],[avg_ev_price_usd]]/EV_DATA[[#This Row],[vehicle_range_km]])</f>
        <v>42.826086956521742</v>
      </c>
      <c r="S2287">
        <f>(EV_DATA[[#This Row],[charging_stations]]/EV_DATA[[#This Row],[ev_sales_units]])*1000</f>
        <v>548.25218254802576</v>
      </c>
      <c r="T2287" t="s">
        <v>34</v>
      </c>
    </row>
    <row r="2288" spans="1:20" x14ac:dyDescent="0.3">
      <c r="A2288" t="s">
        <v>2331</v>
      </c>
      <c r="B2288" t="s">
        <v>16</v>
      </c>
      <c r="C2288" t="s">
        <v>17</v>
      </c>
      <c r="D2288" t="s">
        <v>29</v>
      </c>
      <c r="E2288" t="s">
        <v>33</v>
      </c>
      <c r="F2288">
        <v>190559</v>
      </c>
      <c r="G2288">
        <v>108</v>
      </c>
      <c r="H2288">
        <v>435</v>
      </c>
      <c r="I2288">
        <v>1.77</v>
      </c>
      <c r="J2288">
        <v>139796</v>
      </c>
      <c r="K2288">
        <v>43383</v>
      </c>
      <c r="L2288">
        <v>14.1</v>
      </c>
      <c r="M2288">
        <v>26.5</v>
      </c>
      <c r="N2288">
        <v>178.1</v>
      </c>
      <c r="O2288">
        <v>2026</v>
      </c>
      <c r="P2288">
        <f>EV_DATA[[#This Row],[avg_ev_price_usd]]*EV_DATA[[#This Row],[ev_sales_units]]</f>
        <v>8267021097</v>
      </c>
      <c r="Q2288">
        <f>(EV_DATA[[#This Row],[vehicle_range_km]]/EV_DATA[[#This Row],[battery_capacity_kwh]])</f>
        <v>4.0277777777777777</v>
      </c>
      <c r="R2288">
        <f>(EV_DATA[[#This Row],[avg_ev_price_usd]]/EV_DATA[[#This Row],[vehicle_range_km]])</f>
        <v>99.731034482758616</v>
      </c>
      <c r="S2288">
        <f>(EV_DATA[[#This Row],[charging_stations]]/EV_DATA[[#This Row],[ev_sales_units]])*1000</f>
        <v>733.61006302509975</v>
      </c>
      <c r="T2288" t="s">
        <v>20</v>
      </c>
    </row>
    <row r="2289" spans="1:20" x14ac:dyDescent="0.3">
      <c r="A2289" t="s">
        <v>2332</v>
      </c>
      <c r="B2289" t="s">
        <v>16</v>
      </c>
      <c r="C2289" t="s">
        <v>17</v>
      </c>
      <c r="D2289" t="s">
        <v>36</v>
      </c>
      <c r="E2289" t="s">
        <v>19</v>
      </c>
      <c r="F2289">
        <v>531106</v>
      </c>
      <c r="G2289">
        <v>98</v>
      </c>
      <c r="H2289">
        <v>564</v>
      </c>
      <c r="I2289">
        <v>2.5099999999999998</v>
      </c>
      <c r="J2289">
        <v>45932</v>
      </c>
      <c r="K2289">
        <v>68630</v>
      </c>
      <c r="L2289">
        <v>24.2</v>
      </c>
      <c r="M2289">
        <v>21.1</v>
      </c>
      <c r="N2289">
        <v>94.2</v>
      </c>
      <c r="O2289">
        <v>2026</v>
      </c>
      <c r="P2289">
        <f>EV_DATA[[#This Row],[avg_ev_price_usd]]*EV_DATA[[#This Row],[ev_sales_units]]</f>
        <v>36449804780</v>
      </c>
      <c r="Q2289">
        <f>(EV_DATA[[#This Row],[vehicle_range_km]]/EV_DATA[[#This Row],[battery_capacity_kwh]])</f>
        <v>5.7551020408163263</v>
      </c>
      <c r="R2289">
        <f>(EV_DATA[[#This Row],[avg_ev_price_usd]]/EV_DATA[[#This Row],[vehicle_range_km]])</f>
        <v>121.68439716312056</v>
      </c>
      <c r="S2289">
        <f>(EV_DATA[[#This Row],[charging_stations]]/EV_DATA[[#This Row],[ev_sales_units]])*1000</f>
        <v>86.483677457983916</v>
      </c>
      <c r="T2289" t="s">
        <v>34</v>
      </c>
    </row>
    <row r="2290" spans="1:20" x14ac:dyDescent="0.3">
      <c r="A2290" t="s">
        <v>2333</v>
      </c>
      <c r="B2290" t="s">
        <v>66</v>
      </c>
      <c r="C2290" t="s">
        <v>17</v>
      </c>
      <c r="D2290" t="s">
        <v>18</v>
      </c>
      <c r="E2290" t="s">
        <v>25</v>
      </c>
      <c r="F2290">
        <v>690328</v>
      </c>
      <c r="G2290">
        <v>44</v>
      </c>
      <c r="H2290">
        <v>426</v>
      </c>
      <c r="I2290">
        <v>2.65</v>
      </c>
      <c r="J2290">
        <v>91637</v>
      </c>
      <c r="K2290">
        <v>54346</v>
      </c>
      <c r="L2290">
        <v>24.9</v>
      </c>
      <c r="M2290">
        <v>21.6</v>
      </c>
      <c r="N2290">
        <v>244.1</v>
      </c>
      <c r="O2290">
        <v>2026</v>
      </c>
      <c r="P2290">
        <f>EV_DATA[[#This Row],[avg_ev_price_usd]]*EV_DATA[[#This Row],[ev_sales_units]]</f>
        <v>37516565488</v>
      </c>
      <c r="Q2290">
        <f>(EV_DATA[[#This Row],[vehicle_range_km]]/EV_DATA[[#This Row],[battery_capacity_kwh]])</f>
        <v>9.6818181818181817</v>
      </c>
      <c r="R2290">
        <f>(EV_DATA[[#This Row],[avg_ev_price_usd]]/EV_DATA[[#This Row],[vehicle_range_km]])</f>
        <v>127.57276995305165</v>
      </c>
      <c r="S2290">
        <f>(EV_DATA[[#This Row],[charging_stations]]/EV_DATA[[#This Row],[ev_sales_units]])*1000</f>
        <v>132.74414481232111</v>
      </c>
      <c r="T2290" t="s">
        <v>34</v>
      </c>
    </row>
    <row r="2291" spans="1:20" x14ac:dyDescent="0.3">
      <c r="A2291" t="s">
        <v>2334</v>
      </c>
      <c r="B2291" t="s">
        <v>49</v>
      </c>
      <c r="C2291" t="s">
        <v>23</v>
      </c>
      <c r="D2291" t="s">
        <v>24</v>
      </c>
      <c r="E2291" t="s">
        <v>33</v>
      </c>
      <c r="F2291">
        <v>409608</v>
      </c>
      <c r="G2291">
        <v>46</v>
      </c>
      <c r="H2291">
        <v>635</v>
      </c>
      <c r="I2291">
        <v>2.44</v>
      </c>
      <c r="J2291">
        <v>25700</v>
      </c>
      <c r="K2291">
        <v>77132</v>
      </c>
      <c r="L2291">
        <v>20.8</v>
      </c>
      <c r="M2291">
        <v>61.7</v>
      </c>
      <c r="N2291">
        <v>86.8</v>
      </c>
      <c r="O2291">
        <v>2026</v>
      </c>
      <c r="P2291">
        <f>EV_DATA[[#This Row],[avg_ev_price_usd]]*EV_DATA[[#This Row],[ev_sales_units]]</f>
        <v>31593884256</v>
      </c>
      <c r="Q2291">
        <f>(EV_DATA[[#This Row],[vehicle_range_km]]/EV_DATA[[#This Row],[battery_capacity_kwh]])</f>
        <v>13.804347826086957</v>
      </c>
      <c r="R2291">
        <f>(EV_DATA[[#This Row],[avg_ev_price_usd]]/EV_DATA[[#This Row],[vehicle_range_km]])</f>
        <v>121.46771653543307</v>
      </c>
      <c r="S2291">
        <f>(EV_DATA[[#This Row],[charging_stations]]/EV_DATA[[#This Row],[ev_sales_units]])*1000</f>
        <v>62.742915177437936</v>
      </c>
      <c r="T2291" t="s">
        <v>34</v>
      </c>
    </row>
    <row r="2292" spans="1:20" x14ac:dyDescent="0.3">
      <c r="A2292" t="s">
        <v>2335</v>
      </c>
      <c r="B2292" t="s">
        <v>55</v>
      </c>
      <c r="C2292" t="s">
        <v>40</v>
      </c>
      <c r="D2292" t="s">
        <v>18</v>
      </c>
      <c r="E2292" t="s">
        <v>25</v>
      </c>
      <c r="F2292">
        <v>312456</v>
      </c>
      <c r="G2292">
        <v>51</v>
      </c>
      <c r="H2292">
        <v>621</v>
      </c>
      <c r="I2292">
        <v>1.32</v>
      </c>
      <c r="J2292">
        <v>37900</v>
      </c>
      <c r="K2292">
        <v>67096</v>
      </c>
      <c r="L2292">
        <v>14.3</v>
      </c>
      <c r="M2292">
        <v>22.3</v>
      </c>
      <c r="N2292">
        <v>294.7</v>
      </c>
      <c r="O2292">
        <v>2026</v>
      </c>
      <c r="P2292">
        <f>EV_DATA[[#This Row],[avg_ev_price_usd]]*EV_DATA[[#This Row],[ev_sales_units]]</f>
        <v>20964547776</v>
      </c>
      <c r="Q2292">
        <f>(EV_DATA[[#This Row],[vehicle_range_km]]/EV_DATA[[#This Row],[battery_capacity_kwh]])</f>
        <v>12.176470588235293</v>
      </c>
      <c r="R2292">
        <f>(EV_DATA[[#This Row],[avg_ev_price_usd]]/EV_DATA[[#This Row],[vehicle_range_km]])</f>
        <v>108.0450885668277</v>
      </c>
      <c r="S2292">
        <f>(EV_DATA[[#This Row],[charging_stations]]/EV_DATA[[#This Row],[ev_sales_units]])*1000</f>
        <v>121.29707862867092</v>
      </c>
      <c r="T2292" t="s">
        <v>20</v>
      </c>
    </row>
    <row r="2293" spans="1:20" x14ac:dyDescent="0.3">
      <c r="A2293" t="s">
        <v>2336</v>
      </c>
      <c r="B2293" t="s">
        <v>55</v>
      </c>
      <c r="C2293" t="s">
        <v>40</v>
      </c>
      <c r="D2293" t="s">
        <v>31</v>
      </c>
      <c r="E2293" t="s">
        <v>25</v>
      </c>
      <c r="F2293">
        <v>737537</v>
      </c>
      <c r="G2293">
        <v>108</v>
      </c>
      <c r="H2293">
        <v>351</v>
      </c>
      <c r="I2293">
        <v>1.1100000000000001</v>
      </c>
      <c r="J2293">
        <v>105303</v>
      </c>
      <c r="K2293">
        <v>38203</v>
      </c>
      <c r="L2293">
        <v>12.2</v>
      </c>
      <c r="M2293">
        <v>57.4</v>
      </c>
      <c r="N2293">
        <v>103.5</v>
      </c>
      <c r="O2293">
        <v>2026</v>
      </c>
      <c r="P2293">
        <f>EV_DATA[[#This Row],[avg_ev_price_usd]]*EV_DATA[[#This Row],[ev_sales_units]]</f>
        <v>28176126011</v>
      </c>
      <c r="Q2293">
        <f>(EV_DATA[[#This Row],[vehicle_range_km]]/EV_DATA[[#This Row],[battery_capacity_kwh]])</f>
        <v>3.25</v>
      </c>
      <c r="R2293">
        <f>(EV_DATA[[#This Row],[avg_ev_price_usd]]/EV_DATA[[#This Row],[vehicle_range_km]])</f>
        <v>108.84045584045585</v>
      </c>
      <c r="S2293">
        <f>(EV_DATA[[#This Row],[charging_stations]]/EV_DATA[[#This Row],[ev_sales_units]])*1000</f>
        <v>142.77656578585211</v>
      </c>
      <c r="T2293" t="s">
        <v>20</v>
      </c>
    </row>
    <row r="2294" spans="1:20" x14ac:dyDescent="0.3">
      <c r="A2294" t="s">
        <v>2337</v>
      </c>
      <c r="B2294" t="s">
        <v>42</v>
      </c>
      <c r="C2294" t="s">
        <v>17</v>
      </c>
      <c r="D2294" t="s">
        <v>24</v>
      </c>
      <c r="E2294" t="s">
        <v>33</v>
      </c>
      <c r="F2294">
        <v>501785</v>
      </c>
      <c r="G2294">
        <v>103</v>
      </c>
      <c r="H2294">
        <v>642</v>
      </c>
      <c r="I2294">
        <v>2.56</v>
      </c>
      <c r="J2294">
        <v>142640</v>
      </c>
      <c r="K2294">
        <v>30798</v>
      </c>
      <c r="L2294">
        <v>20.3</v>
      </c>
      <c r="M2294">
        <v>42.8</v>
      </c>
      <c r="N2294">
        <v>73.5</v>
      </c>
      <c r="O2294">
        <v>2026</v>
      </c>
      <c r="P2294">
        <f>EV_DATA[[#This Row],[avg_ev_price_usd]]*EV_DATA[[#This Row],[ev_sales_units]]</f>
        <v>15453974430</v>
      </c>
      <c r="Q2294">
        <f>(EV_DATA[[#This Row],[vehicle_range_km]]/EV_DATA[[#This Row],[battery_capacity_kwh]])</f>
        <v>6.233009708737864</v>
      </c>
      <c r="R2294">
        <f>(EV_DATA[[#This Row],[avg_ev_price_usd]]/EV_DATA[[#This Row],[vehicle_range_km]])</f>
        <v>47.971962616822431</v>
      </c>
      <c r="S2294">
        <f>(EV_DATA[[#This Row],[charging_stations]]/EV_DATA[[#This Row],[ev_sales_units]])*1000</f>
        <v>284.26517333120762</v>
      </c>
      <c r="T2294" t="s">
        <v>34</v>
      </c>
    </row>
    <row r="2295" spans="1:20" x14ac:dyDescent="0.3">
      <c r="A2295" t="s">
        <v>2338</v>
      </c>
      <c r="B2295" t="s">
        <v>52</v>
      </c>
      <c r="C2295" t="s">
        <v>40</v>
      </c>
      <c r="D2295" t="s">
        <v>29</v>
      </c>
      <c r="E2295" t="s">
        <v>19</v>
      </c>
      <c r="F2295">
        <v>175886</v>
      </c>
      <c r="G2295">
        <v>95</v>
      </c>
      <c r="H2295">
        <v>267</v>
      </c>
      <c r="I2295">
        <v>2.72</v>
      </c>
      <c r="J2295">
        <v>63650</v>
      </c>
      <c r="K2295">
        <v>64853</v>
      </c>
      <c r="L2295">
        <v>15.6</v>
      </c>
      <c r="M2295">
        <v>38.4</v>
      </c>
      <c r="N2295">
        <v>242.9</v>
      </c>
      <c r="O2295">
        <v>2026</v>
      </c>
      <c r="P2295">
        <f>EV_DATA[[#This Row],[avg_ev_price_usd]]*EV_DATA[[#This Row],[ev_sales_units]]</f>
        <v>11406734758</v>
      </c>
      <c r="Q2295">
        <f>(EV_DATA[[#This Row],[vehicle_range_km]]/EV_DATA[[#This Row],[battery_capacity_kwh]])</f>
        <v>2.8105263157894735</v>
      </c>
      <c r="R2295">
        <f>(EV_DATA[[#This Row],[avg_ev_price_usd]]/EV_DATA[[#This Row],[vehicle_range_km]])</f>
        <v>242.89513108614233</v>
      </c>
      <c r="S2295">
        <f>(EV_DATA[[#This Row],[charging_stations]]/EV_DATA[[#This Row],[ev_sales_units]])*1000</f>
        <v>361.88212819667285</v>
      </c>
      <c r="T2295" t="s">
        <v>34</v>
      </c>
    </row>
    <row r="2296" spans="1:20" x14ac:dyDescent="0.3">
      <c r="A2296" t="s">
        <v>2339</v>
      </c>
      <c r="B2296" t="s">
        <v>42</v>
      </c>
      <c r="C2296" t="s">
        <v>17</v>
      </c>
      <c r="D2296" t="s">
        <v>24</v>
      </c>
      <c r="E2296" t="s">
        <v>19</v>
      </c>
      <c r="F2296">
        <v>437344</v>
      </c>
      <c r="G2296">
        <v>55</v>
      </c>
      <c r="H2296">
        <v>549</v>
      </c>
      <c r="I2296">
        <v>1.46</v>
      </c>
      <c r="J2296">
        <v>74515</v>
      </c>
      <c r="K2296">
        <v>77200</v>
      </c>
      <c r="L2296">
        <v>14.2</v>
      </c>
      <c r="M2296">
        <v>38</v>
      </c>
      <c r="N2296">
        <v>181.9</v>
      </c>
      <c r="O2296">
        <v>2026</v>
      </c>
      <c r="P2296">
        <f>EV_DATA[[#This Row],[avg_ev_price_usd]]*EV_DATA[[#This Row],[ev_sales_units]]</f>
        <v>33762956800</v>
      </c>
      <c r="Q2296">
        <f>(EV_DATA[[#This Row],[vehicle_range_km]]/EV_DATA[[#This Row],[battery_capacity_kwh]])</f>
        <v>9.9818181818181824</v>
      </c>
      <c r="R2296">
        <f>(EV_DATA[[#This Row],[avg_ev_price_usd]]/EV_DATA[[#This Row],[vehicle_range_km]])</f>
        <v>140.61930783242258</v>
      </c>
      <c r="S2296">
        <f>(EV_DATA[[#This Row],[charging_stations]]/EV_DATA[[#This Row],[ev_sales_units]])*1000</f>
        <v>170.38075290846567</v>
      </c>
      <c r="T2296" t="s">
        <v>20</v>
      </c>
    </row>
    <row r="2297" spans="1:20" x14ac:dyDescent="0.3">
      <c r="A2297" t="s">
        <v>2340</v>
      </c>
      <c r="B2297" t="s">
        <v>39</v>
      </c>
      <c r="C2297" t="s">
        <v>40</v>
      </c>
      <c r="D2297" t="s">
        <v>31</v>
      </c>
      <c r="E2297" t="s">
        <v>25</v>
      </c>
      <c r="F2297">
        <v>866398</v>
      </c>
      <c r="G2297">
        <v>50</v>
      </c>
      <c r="H2297">
        <v>366</v>
      </c>
      <c r="I2297">
        <v>2.87</v>
      </c>
      <c r="J2297">
        <v>196254</v>
      </c>
      <c r="K2297">
        <v>73683</v>
      </c>
      <c r="L2297">
        <v>13.6</v>
      </c>
      <c r="M2297">
        <v>10.7</v>
      </c>
      <c r="N2297">
        <v>60.1</v>
      </c>
      <c r="O2297">
        <v>2026</v>
      </c>
      <c r="P2297">
        <f>EV_DATA[[#This Row],[avg_ev_price_usd]]*EV_DATA[[#This Row],[ev_sales_units]]</f>
        <v>63838803834</v>
      </c>
      <c r="Q2297">
        <f>(EV_DATA[[#This Row],[vehicle_range_km]]/EV_DATA[[#This Row],[battery_capacity_kwh]])</f>
        <v>7.32</v>
      </c>
      <c r="R2297">
        <f>(EV_DATA[[#This Row],[avg_ev_price_usd]]/EV_DATA[[#This Row],[vehicle_range_km]])</f>
        <v>201.31967213114754</v>
      </c>
      <c r="S2297">
        <f>(EV_DATA[[#This Row],[charging_stations]]/EV_DATA[[#This Row],[ev_sales_units]])*1000</f>
        <v>226.51714339137442</v>
      </c>
      <c r="T2297" t="s">
        <v>20</v>
      </c>
    </row>
    <row r="2298" spans="1:20" x14ac:dyDescent="0.3">
      <c r="A2298" t="s">
        <v>2341</v>
      </c>
      <c r="B2298" t="s">
        <v>27</v>
      </c>
      <c r="C2298" t="s">
        <v>28</v>
      </c>
      <c r="D2298" t="s">
        <v>18</v>
      </c>
      <c r="E2298" t="s">
        <v>37</v>
      </c>
      <c r="F2298">
        <v>829747</v>
      </c>
      <c r="G2298">
        <v>90</v>
      </c>
      <c r="H2298">
        <v>569</v>
      </c>
      <c r="I2298">
        <v>1.1200000000000001</v>
      </c>
      <c r="J2298">
        <v>116485</v>
      </c>
      <c r="K2298">
        <v>32188</v>
      </c>
      <c r="L2298">
        <v>23.8</v>
      </c>
      <c r="M2298">
        <v>56.1</v>
      </c>
      <c r="N2298">
        <v>142.6</v>
      </c>
      <c r="O2298">
        <v>2026</v>
      </c>
      <c r="P2298">
        <f>EV_DATA[[#This Row],[avg_ev_price_usd]]*EV_DATA[[#This Row],[ev_sales_units]]</f>
        <v>26707896436</v>
      </c>
      <c r="Q2298">
        <f>(EV_DATA[[#This Row],[vehicle_range_km]]/EV_DATA[[#This Row],[battery_capacity_kwh]])</f>
        <v>6.322222222222222</v>
      </c>
      <c r="R2298">
        <f>(EV_DATA[[#This Row],[avg_ev_price_usd]]/EV_DATA[[#This Row],[vehicle_range_km]])</f>
        <v>56.569420035149385</v>
      </c>
      <c r="S2298">
        <f>(EV_DATA[[#This Row],[charging_stations]]/EV_DATA[[#This Row],[ev_sales_units]])*1000</f>
        <v>140.38616590358265</v>
      </c>
      <c r="T2298" t="s">
        <v>20</v>
      </c>
    </row>
    <row r="2299" spans="1:20" x14ac:dyDescent="0.3">
      <c r="A2299" t="s">
        <v>2342</v>
      </c>
      <c r="B2299" t="s">
        <v>55</v>
      </c>
      <c r="C2299" t="s">
        <v>40</v>
      </c>
      <c r="D2299" t="s">
        <v>29</v>
      </c>
      <c r="E2299" t="s">
        <v>37</v>
      </c>
      <c r="F2299">
        <v>147838</v>
      </c>
      <c r="G2299">
        <v>57</v>
      </c>
      <c r="H2299">
        <v>256</v>
      </c>
      <c r="I2299">
        <v>1.69</v>
      </c>
      <c r="J2299">
        <v>108969</v>
      </c>
      <c r="K2299">
        <v>68051</v>
      </c>
      <c r="L2299">
        <v>19.8</v>
      </c>
      <c r="M2299">
        <v>20.399999999999999</v>
      </c>
      <c r="N2299">
        <v>187.9</v>
      </c>
      <c r="O2299">
        <v>2026</v>
      </c>
      <c r="P2299">
        <f>EV_DATA[[#This Row],[avg_ev_price_usd]]*EV_DATA[[#This Row],[ev_sales_units]]</f>
        <v>10060523738</v>
      </c>
      <c r="Q2299">
        <f>(EV_DATA[[#This Row],[vehicle_range_km]]/EV_DATA[[#This Row],[battery_capacity_kwh]])</f>
        <v>4.4912280701754383</v>
      </c>
      <c r="R2299">
        <f>(EV_DATA[[#This Row],[avg_ev_price_usd]]/EV_DATA[[#This Row],[vehicle_range_km]])</f>
        <v>265.82421875</v>
      </c>
      <c r="S2299">
        <f>(EV_DATA[[#This Row],[charging_stations]]/EV_DATA[[#This Row],[ev_sales_units]])*1000</f>
        <v>737.08383500859054</v>
      </c>
      <c r="T2299" t="s">
        <v>34</v>
      </c>
    </row>
    <row r="2300" spans="1:20" x14ac:dyDescent="0.3">
      <c r="A2300" t="s">
        <v>2343</v>
      </c>
      <c r="B2300" t="s">
        <v>42</v>
      </c>
      <c r="C2300" t="s">
        <v>17</v>
      </c>
      <c r="D2300" t="s">
        <v>18</v>
      </c>
      <c r="E2300" t="s">
        <v>25</v>
      </c>
      <c r="F2300">
        <v>898883</v>
      </c>
      <c r="G2300">
        <v>80</v>
      </c>
      <c r="H2300">
        <v>366</v>
      </c>
      <c r="I2300">
        <v>1.91</v>
      </c>
      <c r="J2300">
        <v>179604</v>
      </c>
      <c r="K2300">
        <v>57870</v>
      </c>
      <c r="L2300">
        <v>17.100000000000001</v>
      </c>
      <c r="M2300">
        <v>57.7</v>
      </c>
      <c r="N2300">
        <v>245.3</v>
      </c>
      <c r="O2300">
        <v>2026</v>
      </c>
      <c r="P2300">
        <f>EV_DATA[[#This Row],[avg_ev_price_usd]]*EV_DATA[[#This Row],[ev_sales_units]]</f>
        <v>52018359210</v>
      </c>
      <c r="Q2300">
        <f>(EV_DATA[[#This Row],[vehicle_range_km]]/EV_DATA[[#This Row],[battery_capacity_kwh]])</f>
        <v>4.5750000000000002</v>
      </c>
      <c r="R2300">
        <f>(EV_DATA[[#This Row],[avg_ev_price_usd]]/EV_DATA[[#This Row],[vehicle_range_km]])</f>
        <v>158.11475409836066</v>
      </c>
      <c r="S2300">
        <f>(EV_DATA[[#This Row],[charging_stations]]/EV_DATA[[#This Row],[ev_sales_units]])*1000</f>
        <v>199.80798390891806</v>
      </c>
      <c r="T2300" t="s">
        <v>20</v>
      </c>
    </row>
    <row r="2301" spans="1:20" x14ac:dyDescent="0.3">
      <c r="A2301" t="s">
        <v>2344</v>
      </c>
      <c r="B2301" t="s">
        <v>49</v>
      </c>
      <c r="C2301" t="s">
        <v>23</v>
      </c>
      <c r="D2301" t="s">
        <v>24</v>
      </c>
      <c r="E2301" t="s">
        <v>33</v>
      </c>
      <c r="F2301">
        <v>694871</v>
      </c>
      <c r="G2301">
        <v>82</v>
      </c>
      <c r="H2301">
        <v>647</v>
      </c>
      <c r="I2301">
        <v>2.19</v>
      </c>
      <c r="J2301">
        <v>147556</v>
      </c>
      <c r="K2301">
        <v>67123</v>
      </c>
      <c r="L2301">
        <v>18.7</v>
      </c>
      <c r="M2301">
        <v>63.9</v>
      </c>
      <c r="N2301">
        <v>107.4</v>
      </c>
      <c r="O2301">
        <v>2026</v>
      </c>
      <c r="P2301">
        <f>EV_DATA[[#This Row],[avg_ev_price_usd]]*EV_DATA[[#This Row],[ev_sales_units]]</f>
        <v>46641826133</v>
      </c>
      <c r="Q2301">
        <f>(EV_DATA[[#This Row],[vehicle_range_km]]/EV_DATA[[#This Row],[battery_capacity_kwh]])</f>
        <v>7.8902439024390247</v>
      </c>
      <c r="R2301">
        <f>(EV_DATA[[#This Row],[avg_ev_price_usd]]/EV_DATA[[#This Row],[vehicle_range_km]])</f>
        <v>103.74497681607419</v>
      </c>
      <c r="S2301">
        <f>(EV_DATA[[#This Row],[charging_stations]]/EV_DATA[[#This Row],[ev_sales_units]])*1000</f>
        <v>212.35020600946075</v>
      </c>
      <c r="T2301" t="s">
        <v>34</v>
      </c>
    </row>
    <row r="2302" spans="1:20" x14ac:dyDescent="0.3">
      <c r="A2302" t="s">
        <v>2345</v>
      </c>
      <c r="B2302" t="s">
        <v>52</v>
      </c>
      <c r="C2302" t="s">
        <v>40</v>
      </c>
      <c r="D2302" t="s">
        <v>45</v>
      </c>
      <c r="E2302" t="s">
        <v>37</v>
      </c>
      <c r="F2302">
        <v>322112</v>
      </c>
      <c r="G2302">
        <v>120</v>
      </c>
      <c r="H2302">
        <v>262</v>
      </c>
      <c r="I2302">
        <v>1.1100000000000001</v>
      </c>
      <c r="J2302">
        <v>116205</v>
      </c>
      <c r="K2302">
        <v>70974</v>
      </c>
      <c r="L2302">
        <v>19</v>
      </c>
      <c r="M2302">
        <v>41.7</v>
      </c>
      <c r="N2302">
        <v>278.2</v>
      </c>
      <c r="O2302">
        <v>2026</v>
      </c>
      <c r="P2302">
        <f>EV_DATA[[#This Row],[avg_ev_price_usd]]*EV_DATA[[#This Row],[ev_sales_units]]</f>
        <v>22861577088</v>
      </c>
      <c r="Q2302">
        <f>(EV_DATA[[#This Row],[vehicle_range_km]]/EV_DATA[[#This Row],[battery_capacity_kwh]])</f>
        <v>2.1833333333333331</v>
      </c>
      <c r="R2302">
        <f>(EV_DATA[[#This Row],[avg_ev_price_usd]]/EV_DATA[[#This Row],[vehicle_range_km]])</f>
        <v>270.89312977099235</v>
      </c>
      <c r="S2302">
        <f>(EV_DATA[[#This Row],[charging_stations]]/EV_DATA[[#This Row],[ev_sales_units]])*1000</f>
        <v>360.7596115636797</v>
      </c>
      <c r="T2302" t="s">
        <v>20</v>
      </c>
    </row>
    <row r="2303" spans="1:20" x14ac:dyDescent="0.3">
      <c r="A2303" t="s">
        <v>2346</v>
      </c>
      <c r="B2303" t="s">
        <v>66</v>
      </c>
      <c r="C2303" t="s">
        <v>17</v>
      </c>
      <c r="D2303" t="s">
        <v>45</v>
      </c>
      <c r="E2303" t="s">
        <v>33</v>
      </c>
      <c r="F2303">
        <v>759946</v>
      </c>
      <c r="G2303">
        <v>42</v>
      </c>
      <c r="H2303">
        <v>548</v>
      </c>
      <c r="I2303">
        <v>1.4</v>
      </c>
      <c r="J2303">
        <v>93355</v>
      </c>
      <c r="K2303">
        <v>26682</v>
      </c>
      <c r="L2303">
        <v>14.8</v>
      </c>
      <c r="M2303">
        <v>23.2</v>
      </c>
      <c r="N2303">
        <v>22.7</v>
      </c>
      <c r="O2303">
        <v>2026</v>
      </c>
      <c r="P2303">
        <f>EV_DATA[[#This Row],[avg_ev_price_usd]]*EV_DATA[[#This Row],[ev_sales_units]]</f>
        <v>20276879172</v>
      </c>
      <c r="Q2303">
        <f>(EV_DATA[[#This Row],[vehicle_range_km]]/EV_DATA[[#This Row],[battery_capacity_kwh]])</f>
        <v>13.047619047619047</v>
      </c>
      <c r="R2303">
        <f>(EV_DATA[[#This Row],[avg_ev_price_usd]]/EV_DATA[[#This Row],[vehicle_range_km]])</f>
        <v>48.689781021897808</v>
      </c>
      <c r="S2303">
        <f>(EV_DATA[[#This Row],[charging_stations]]/EV_DATA[[#This Row],[ev_sales_units]])*1000</f>
        <v>122.84425472336193</v>
      </c>
      <c r="T2303" t="s">
        <v>34</v>
      </c>
    </row>
    <row r="2304" spans="1:20" x14ac:dyDescent="0.3">
      <c r="A2304" t="s">
        <v>2347</v>
      </c>
      <c r="B2304" t="s">
        <v>55</v>
      </c>
      <c r="C2304" t="s">
        <v>40</v>
      </c>
      <c r="D2304" t="s">
        <v>18</v>
      </c>
      <c r="E2304" t="s">
        <v>33</v>
      </c>
      <c r="F2304">
        <v>270729</v>
      </c>
      <c r="G2304">
        <v>52</v>
      </c>
      <c r="H2304">
        <v>448</v>
      </c>
      <c r="I2304">
        <v>1.1100000000000001</v>
      </c>
      <c r="J2304">
        <v>152293</v>
      </c>
      <c r="K2304">
        <v>34210</v>
      </c>
      <c r="L2304">
        <v>14</v>
      </c>
      <c r="M2304">
        <v>34.700000000000003</v>
      </c>
      <c r="N2304">
        <v>72.3</v>
      </c>
      <c r="O2304">
        <v>2026</v>
      </c>
      <c r="P2304">
        <f>EV_DATA[[#This Row],[avg_ev_price_usd]]*EV_DATA[[#This Row],[ev_sales_units]]</f>
        <v>9261639090</v>
      </c>
      <c r="Q2304">
        <f>(EV_DATA[[#This Row],[vehicle_range_km]]/EV_DATA[[#This Row],[battery_capacity_kwh]])</f>
        <v>8.615384615384615</v>
      </c>
      <c r="R2304">
        <f>(EV_DATA[[#This Row],[avg_ev_price_usd]]/EV_DATA[[#This Row],[vehicle_range_km]])</f>
        <v>76.361607142857139</v>
      </c>
      <c r="S2304">
        <f>(EV_DATA[[#This Row],[charging_stations]]/EV_DATA[[#This Row],[ev_sales_units]])*1000</f>
        <v>562.52931898688348</v>
      </c>
      <c r="T2304" t="s">
        <v>34</v>
      </c>
    </row>
    <row r="2305" spans="1:20" x14ac:dyDescent="0.3">
      <c r="A2305" t="s">
        <v>2348</v>
      </c>
      <c r="B2305" t="s">
        <v>55</v>
      </c>
      <c r="C2305" t="s">
        <v>40</v>
      </c>
      <c r="D2305" t="s">
        <v>29</v>
      </c>
      <c r="E2305" t="s">
        <v>25</v>
      </c>
      <c r="F2305">
        <v>665740</v>
      </c>
      <c r="G2305">
        <v>91</v>
      </c>
      <c r="H2305">
        <v>539</v>
      </c>
      <c r="I2305">
        <v>2.11</v>
      </c>
      <c r="J2305">
        <v>97885</v>
      </c>
      <c r="K2305">
        <v>54552</v>
      </c>
      <c r="L2305">
        <v>24</v>
      </c>
      <c r="M2305">
        <v>45.2</v>
      </c>
      <c r="N2305">
        <v>185.2</v>
      </c>
      <c r="O2305">
        <v>2026</v>
      </c>
      <c r="P2305">
        <f>EV_DATA[[#This Row],[avg_ev_price_usd]]*EV_DATA[[#This Row],[ev_sales_units]]</f>
        <v>36317448480</v>
      </c>
      <c r="Q2305">
        <f>(EV_DATA[[#This Row],[vehicle_range_km]]/EV_DATA[[#This Row],[battery_capacity_kwh]])</f>
        <v>5.9230769230769234</v>
      </c>
      <c r="R2305">
        <f>(EV_DATA[[#This Row],[avg_ev_price_usd]]/EV_DATA[[#This Row],[vehicle_range_km]])</f>
        <v>101.20964749536178</v>
      </c>
      <c r="S2305">
        <f>(EV_DATA[[#This Row],[charging_stations]]/EV_DATA[[#This Row],[ev_sales_units]])*1000</f>
        <v>147.03187430528433</v>
      </c>
      <c r="T2305" t="s">
        <v>34</v>
      </c>
    </row>
    <row r="2306" spans="1:20" x14ac:dyDescent="0.3">
      <c r="A2306" t="s">
        <v>2349</v>
      </c>
      <c r="B2306" t="s">
        <v>27</v>
      </c>
      <c r="C2306" t="s">
        <v>28</v>
      </c>
      <c r="D2306" t="s">
        <v>72</v>
      </c>
      <c r="E2306" t="s">
        <v>33</v>
      </c>
      <c r="F2306">
        <v>168134</v>
      </c>
      <c r="G2306">
        <v>105</v>
      </c>
      <c r="H2306">
        <v>563</v>
      </c>
      <c r="I2306">
        <v>2.15</v>
      </c>
      <c r="J2306">
        <v>112143</v>
      </c>
      <c r="K2306">
        <v>80905</v>
      </c>
      <c r="L2306">
        <v>16.899999999999999</v>
      </c>
      <c r="M2306">
        <v>40</v>
      </c>
      <c r="N2306">
        <v>59.8</v>
      </c>
      <c r="O2306">
        <v>2026</v>
      </c>
      <c r="P2306">
        <f>EV_DATA[[#This Row],[avg_ev_price_usd]]*EV_DATA[[#This Row],[ev_sales_units]]</f>
        <v>13602881270</v>
      </c>
      <c r="Q2306">
        <f>(EV_DATA[[#This Row],[vehicle_range_km]]/EV_DATA[[#This Row],[battery_capacity_kwh]])</f>
        <v>5.3619047619047615</v>
      </c>
      <c r="R2306">
        <f>(EV_DATA[[#This Row],[avg_ev_price_usd]]/EV_DATA[[#This Row],[vehicle_range_km]])</f>
        <v>143.70337477797514</v>
      </c>
      <c r="S2306">
        <f>(EV_DATA[[#This Row],[charging_stations]]/EV_DATA[[#This Row],[ev_sales_units]])*1000</f>
        <v>666.98585651920496</v>
      </c>
      <c r="T2306" t="s">
        <v>34</v>
      </c>
    </row>
    <row r="2307" spans="1:20" x14ac:dyDescent="0.3">
      <c r="A2307" t="s">
        <v>2350</v>
      </c>
      <c r="B2307" t="s">
        <v>42</v>
      </c>
      <c r="C2307" t="s">
        <v>17</v>
      </c>
      <c r="D2307" t="s">
        <v>45</v>
      </c>
      <c r="E2307" t="s">
        <v>33</v>
      </c>
      <c r="F2307">
        <v>785358</v>
      </c>
      <c r="G2307">
        <v>56</v>
      </c>
      <c r="H2307">
        <v>542</v>
      </c>
      <c r="I2307">
        <v>1.03</v>
      </c>
      <c r="J2307">
        <v>10430</v>
      </c>
      <c r="K2307">
        <v>82600</v>
      </c>
      <c r="L2307">
        <v>21.6</v>
      </c>
      <c r="M2307">
        <v>41.9</v>
      </c>
      <c r="N2307">
        <v>46.4</v>
      </c>
      <c r="O2307">
        <v>2026</v>
      </c>
      <c r="P2307">
        <f>EV_DATA[[#This Row],[avg_ev_price_usd]]*EV_DATA[[#This Row],[ev_sales_units]]</f>
        <v>64870570800</v>
      </c>
      <c r="Q2307">
        <f>(EV_DATA[[#This Row],[vehicle_range_km]]/EV_DATA[[#This Row],[battery_capacity_kwh]])</f>
        <v>9.6785714285714288</v>
      </c>
      <c r="R2307">
        <f>(EV_DATA[[#This Row],[avg_ev_price_usd]]/EV_DATA[[#This Row],[vehicle_range_km]])</f>
        <v>152.39852398523985</v>
      </c>
      <c r="S2307">
        <f>(EV_DATA[[#This Row],[charging_stations]]/EV_DATA[[#This Row],[ev_sales_units]])*1000</f>
        <v>13.28056758828458</v>
      </c>
      <c r="T2307" t="s">
        <v>20</v>
      </c>
    </row>
    <row r="2308" spans="1:20" x14ac:dyDescent="0.3">
      <c r="A2308" t="s">
        <v>2351</v>
      </c>
      <c r="B2308" t="s">
        <v>49</v>
      </c>
      <c r="C2308" t="s">
        <v>23</v>
      </c>
      <c r="D2308" t="s">
        <v>36</v>
      </c>
      <c r="E2308" t="s">
        <v>37</v>
      </c>
      <c r="F2308">
        <v>489952</v>
      </c>
      <c r="G2308">
        <v>40</v>
      </c>
      <c r="H2308">
        <v>641</v>
      </c>
      <c r="I2308">
        <v>0.66</v>
      </c>
      <c r="J2308">
        <v>1554</v>
      </c>
      <c r="K2308">
        <v>70235</v>
      </c>
      <c r="L2308">
        <v>18.899999999999999</v>
      </c>
      <c r="M2308">
        <v>42.9</v>
      </c>
      <c r="N2308">
        <v>33.4</v>
      </c>
      <c r="O2308">
        <v>2026</v>
      </c>
      <c r="P2308">
        <f>EV_DATA[[#This Row],[avg_ev_price_usd]]*EV_DATA[[#This Row],[ev_sales_units]]</f>
        <v>34411778720</v>
      </c>
      <c r="Q2308">
        <f>(EV_DATA[[#This Row],[vehicle_range_km]]/EV_DATA[[#This Row],[battery_capacity_kwh]])</f>
        <v>16.024999999999999</v>
      </c>
      <c r="R2308">
        <f>(EV_DATA[[#This Row],[avg_ev_price_usd]]/EV_DATA[[#This Row],[vehicle_range_km]])</f>
        <v>109.57098283931357</v>
      </c>
      <c r="S2308">
        <f>(EV_DATA[[#This Row],[charging_stations]]/EV_DATA[[#This Row],[ev_sales_units]])*1000</f>
        <v>3.1717392724185225</v>
      </c>
      <c r="T2308" t="s">
        <v>34</v>
      </c>
    </row>
    <row r="2309" spans="1:20" x14ac:dyDescent="0.3">
      <c r="A2309" t="s">
        <v>2352</v>
      </c>
      <c r="B2309" t="s">
        <v>16</v>
      </c>
      <c r="C2309" t="s">
        <v>17</v>
      </c>
      <c r="D2309" t="s">
        <v>45</v>
      </c>
      <c r="E2309" t="s">
        <v>25</v>
      </c>
      <c r="F2309">
        <v>445555</v>
      </c>
      <c r="G2309">
        <v>98</v>
      </c>
      <c r="H2309">
        <v>585</v>
      </c>
      <c r="I2309">
        <v>2.38</v>
      </c>
      <c r="J2309">
        <v>45394</v>
      </c>
      <c r="K2309">
        <v>44927</v>
      </c>
      <c r="L2309">
        <v>17.600000000000001</v>
      </c>
      <c r="M2309">
        <v>48.8</v>
      </c>
      <c r="N2309">
        <v>216.8</v>
      </c>
      <c r="O2309">
        <v>2026</v>
      </c>
      <c r="P2309">
        <f>EV_DATA[[#This Row],[avg_ev_price_usd]]*EV_DATA[[#This Row],[ev_sales_units]]</f>
        <v>20017449485</v>
      </c>
      <c r="Q2309">
        <f>(EV_DATA[[#This Row],[vehicle_range_km]]/EV_DATA[[#This Row],[battery_capacity_kwh]])</f>
        <v>5.9693877551020407</v>
      </c>
      <c r="R2309">
        <f>(EV_DATA[[#This Row],[avg_ev_price_usd]]/EV_DATA[[#This Row],[vehicle_range_km]])</f>
        <v>76.798290598290592</v>
      </c>
      <c r="S2309">
        <f>(EV_DATA[[#This Row],[charging_stations]]/EV_DATA[[#This Row],[ev_sales_units]])*1000</f>
        <v>101.88192254603808</v>
      </c>
      <c r="T2309" t="s">
        <v>34</v>
      </c>
    </row>
    <row r="2310" spans="1:20" x14ac:dyDescent="0.3">
      <c r="A2310" t="s">
        <v>2353</v>
      </c>
      <c r="B2310" t="s">
        <v>27</v>
      </c>
      <c r="C2310" t="s">
        <v>28</v>
      </c>
      <c r="D2310" t="s">
        <v>45</v>
      </c>
      <c r="E2310" t="s">
        <v>19</v>
      </c>
      <c r="F2310">
        <v>478961</v>
      </c>
      <c r="G2310">
        <v>107</v>
      </c>
      <c r="H2310">
        <v>647</v>
      </c>
      <c r="I2310">
        <v>0.96</v>
      </c>
      <c r="J2310">
        <v>159982</v>
      </c>
      <c r="K2310">
        <v>51331</v>
      </c>
      <c r="L2310">
        <v>14.1</v>
      </c>
      <c r="M2310">
        <v>8.6999999999999993</v>
      </c>
      <c r="N2310">
        <v>253.6</v>
      </c>
      <c r="O2310">
        <v>2026</v>
      </c>
      <c r="P2310">
        <f>EV_DATA[[#This Row],[avg_ev_price_usd]]*EV_DATA[[#This Row],[ev_sales_units]]</f>
        <v>24585547091</v>
      </c>
      <c r="Q2310">
        <f>(EV_DATA[[#This Row],[vehicle_range_km]]/EV_DATA[[#This Row],[battery_capacity_kwh]])</f>
        <v>6.0467289719626169</v>
      </c>
      <c r="R2310">
        <f>(EV_DATA[[#This Row],[avg_ev_price_usd]]/EV_DATA[[#This Row],[vehicle_range_km]])</f>
        <v>79.336939721792888</v>
      </c>
      <c r="S2310">
        <f>(EV_DATA[[#This Row],[charging_stations]]/EV_DATA[[#This Row],[ev_sales_units]])*1000</f>
        <v>334.01884495814897</v>
      </c>
      <c r="T2310" t="s">
        <v>20</v>
      </c>
    </row>
    <row r="2311" spans="1:20" x14ac:dyDescent="0.3">
      <c r="A2311" t="s">
        <v>2354</v>
      </c>
      <c r="B2311" t="s">
        <v>42</v>
      </c>
      <c r="C2311" t="s">
        <v>17</v>
      </c>
      <c r="D2311" t="s">
        <v>36</v>
      </c>
      <c r="E2311" t="s">
        <v>19</v>
      </c>
      <c r="F2311">
        <v>461368</v>
      </c>
      <c r="G2311">
        <v>108</v>
      </c>
      <c r="H2311">
        <v>296</v>
      </c>
      <c r="I2311">
        <v>1.65</v>
      </c>
      <c r="J2311">
        <v>160186</v>
      </c>
      <c r="K2311">
        <v>70420</v>
      </c>
      <c r="L2311">
        <v>17</v>
      </c>
      <c r="M2311">
        <v>22.1</v>
      </c>
      <c r="N2311">
        <v>228.8</v>
      </c>
      <c r="O2311">
        <v>2026</v>
      </c>
      <c r="P2311">
        <f>EV_DATA[[#This Row],[avg_ev_price_usd]]*EV_DATA[[#This Row],[ev_sales_units]]</f>
        <v>32489534560</v>
      </c>
      <c r="Q2311">
        <f>(EV_DATA[[#This Row],[vehicle_range_km]]/EV_DATA[[#This Row],[battery_capacity_kwh]])</f>
        <v>2.7407407407407409</v>
      </c>
      <c r="R2311">
        <f>(EV_DATA[[#This Row],[avg_ev_price_usd]]/EV_DATA[[#This Row],[vehicle_range_km]])</f>
        <v>237.90540540540542</v>
      </c>
      <c r="S2311">
        <f>(EV_DATA[[#This Row],[charging_stations]]/EV_DATA[[#This Row],[ev_sales_units]])*1000</f>
        <v>347.19789842381789</v>
      </c>
      <c r="T2311" t="s">
        <v>20</v>
      </c>
    </row>
    <row r="2312" spans="1:20" x14ac:dyDescent="0.3">
      <c r="A2312" t="s">
        <v>2355</v>
      </c>
      <c r="B2312" t="s">
        <v>66</v>
      </c>
      <c r="C2312" t="s">
        <v>17</v>
      </c>
      <c r="D2312" t="s">
        <v>36</v>
      </c>
      <c r="E2312" t="s">
        <v>37</v>
      </c>
      <c r="F2312">
        <v>653399</v>
      </c>
      <c r="G2312">
        <v>88</v>
      </c>
      <c r="H2312">
        <v>532</v>
      </c>
      <c r="I2312">
        <v>1.26</v>
      </c>
      <c r="J2312">
        <v>20240</v>
      </c>
      <c r="K2312">
        <v>48174</v>
      </c>
      <c r="L2312">
        <v>24.4</v>
      </c>
      <c r="M2312">
        <v>5.9</v>
      </c>
      <c r="N2312">
        <v>39.9</v>
      </c>
      <c r="O2312">
        <v>2026</v>
      </c>
      <c r="P2312">
        <f>EV_DATA[[#This Row],[avg_ev_price_usd]]*EV_DATA[[#This Row],[ev_sales_units]]</f>
        <v>31476843426</v>
      </c>
      <c r="Q2312">
        <f>(EV_DATA[[#This Row],[vehicle_range_km]]/EV_DATA[[#This Row],[battery_capacity_kwh]])</f>
        <v>6.0454545454545459</v>
      </c>
      <c r="R2312">
        <f>(EV_DATA[[#This Row],[avg_ev_price_usd]]/EV_DATA[[#This Row],[vehicle_range_km]])</f>
        <v>90.55263157894737</v>
      </c>
      <c r="S2312">
        <f>(EV_DATA[[#This Row],[charging_stations]]/EV_DATA[[#This Row],[ev_sales_units]])*1000</f>
        <v>30.97647838457053</v>
      </c>
      <c r="T2312" t="s">
        <v>34</v>
      </c>
    </row>
    <row r="2313" spans="1:20" x14ac:dyDescent="0.3">
      <c r="A2313" t="s">
        <v>2356</v>
      </c>
      <c r="B2313" t="s">
        <v>39</v>
      </c>
      <c r="C2313" t="s">
        <v>40</v>
      </c>
      <c r="D2313" t="s">
        <v>18</v>
      </c>
      <c r="E2313" t="s">
        <v>25</v>
      </c>
      <c r="F2313">
        <v>219174</v>
      </c>
      <c r="G2313">
        <v>105</v>
      </c>
      <c r="H2313">
        <v>415</v>
      </c>
      <c r="I2313">
        <v>2.56</v>
      </c>
      <c r="J2313">
        <v>24316</v>
      </c>
      <c r="K2313">
        <v>27920</v>
      </c>
      <c r="L2313">
        <v>14.5</v>
      </c>
      <c r="M2313">
        <v>25.3</v>
      </c>
      <c r="N2313">
        <v>190.7</v>
      </c>
      <c r="O2313">
        <v>2026</v>
      </c>
      <c r="P2313">
        <f>EV_DATA[[#This Row],[avg_ev_price_usd]]*EV_DATA[[#This Row],[ev_sales_units]]</f>
        <v>6119338080</v>
      </c>
      <c r="Q2313">
        <f>(EV_DATA[[#This Row],[vehicle_range_km]]/EV_DATA[[#This Row],[battery_capacity_kwh]])</f>
        <v>3.9523809523809526</v>
      </c>
      <c r="R2313">
        <f>(EV_DATA[[#This Row],[avg_ev_price_usd]]/EV_DATA[[#This Row],[vehicle_range_km]])</f>
        <v>67.277108433734938</v>
      </c>
      <c r="S2313">
        <f>(EV_DATA[[#This Row],[charging_stations]]/EV_DATA[[#This Row],[ev_sales_units]])*1000</f>
        <v>110.94381632857912</v>
      </c>
      <c r="T2313" t="s">
        <v>20</v>
      </c>
    </row>
    <row r="2314" spans="1:20" x14ac:dyDescent="0.3">
      <c r="A2314" t="s">
        <v>2357</v>
      </c>
      <c r="B2314" t="s">
        <v>39</v>
      </c>
      <c r="C2314" t="s">
        <v>40</v>
      </c>
      <c r="D2314" t="s">
        <v>45</v>
      </c>
      <c r="E2314" t="s">
        <v>19</v>
      </c>
      <c r="F2314">
        <v>482711</v>
      </c>
      <c r="G2314">
        <v>63</v>
      </c>
      <c r="H2314">
        <v>317</v>
      </c>
      <c r="I2314">
        <v>1.29</v>
      </c>
      <c r="J2314">
        <v>142101</v>
      </c>
      <c r="K2314">
        <v>39630</v>
      </c>
      <c r="L2314">
        <v>21.9</v>
      </c>
      <c r="M2314">
        <v>35.5</v>
      </c>
      <c r="N2314">
        <v>22.7</v>
      </c>
      <c r="O2314">
        <v>2026</v>
      </c>
      <c r="P2314">
        <f>EV_DATA[[#This Row],[avg_ev_price_usd]]*EV_DATA[[#This Row],[ev_sales_units]]</f>
        <v>19129836930</v>
      </c>
      <c r="Q2314">
        <f>(EV_DATA[[#This Row],[vehicle_range_km]]/EV_DATA[[#This Row],[battery_capacity_kwh]])</f>
        <v>5.0317460317460316</v>
      </c>
      <c r="R2314">
        <f>(EV_DATA[[#This Row],[avg_ev_price_usd]]/EV_DATA[[#This Row],[vehicle_range_km]])</f>
        <v>125.01577287066246</v>
      </c>
      <c r="S2314">
        <f>(EV_DATA[[#This Row],[charging_stations]]/EV_DATA[[#This Row],[ev_sales_units]])*1000</f>
        <v>294.38111002235291</v>
      </c>
      <c r="T2314" t="s">
        <v>34</v>
      </c>
    </row>
    <row r="2315" spans="1:20" x14ac:dyDescent="0.3">
      <c r="A2315" t="s">
        <v>2358</v>
      </c>
      <c r="B2315" t="s">
        <v>27</v>
      </c>
      <c r="C2315" t="s">
        <v>28</v>
      </c>
      <c r="D2315" t="s">
        <v>31</v>
      </c>
      <c r="E2315" t="s">
        <v>25</v>
      </c>
      <c r="F2315">
        <v>406984</v>
      </c>
      <c r="G2315">
        <v>84</v>
      </c>
      <c r="H2315">
        <v>325</v>
      </c>
      <c r="I2315">
        <v>1.78</v>
      </c>
      <c r="J2315">
        <v>85601</v>
      </c>
      <c r="K2315">
        <v>34121</v>
      </c>
      <c r="L2315">
        <v>16.5</v>
      </c>
      <c r="M2315">
        <v>34.799999999999997</v>
      </c>
      <c r="N2315">
        <v>220.2</v>
      </c>
      <c r="O2315">
        <v>2026</v>
      </c>
      <c r="P2315">
        <f>EV_DATA[[#This Row],[avg_ev_price_usd]]*EV_DATA[[#This Row],[ev_sales_units]]</f>
        <v>13886701064</v>
      </c>
      <c r="Q2315">
        <f>(EV_DATA[[#This Row],[vehicle_range_km]]/EV_DATA[[#This Row],[battery_capacity_kwh]])</f>
        <v>3.8690476190476191</v>
      </c>
      <c r="R2315">
        <f>(EV_DATA[[#This Row],[avg_ev_price_usd]]/EV_DATA[[#This Row],[vehicle_range_km]])</f>
        <v>104.98769230769231</v>
      </c>
      <c r="S2315">
        <f>(EV_DATA[[#This Row],[charging_stations]]/EV_DATA[[#This Row],[ev_sales_units]])*1000</f>
        <v>210.33013582843552</v>
      </c>
      <c r="T2315" t="s">
        <v>20</v>
      </c>
    </row>
    <row r="2316" spans="1:20" x14ac:dyDescent="0.3">
      <c r="A2316" t="s">
        <v>2359</v>
      </c>
      <c r="B2316" t="s">
        <v>42</v>
      </c>
      <c r="C2316" t="s">
        <v>17</v>
      </c>
      <c r="D2316" t="s">
        <v>47</v>
      </c>
      <c r="E2316" t="s">
        <v>25</v>
      </c>
      <c r="F2316">
        <v>761923</v>
      </c>
      <c r="G2316">
        <v>101</v>
      </c>
      <c r="H2316">
        <v>285</v>
      </c>
      <c r="I2316">
        <v>0.85</v>
      </c>
      <c r="J2316">
        <v>88688</v>
      </c>
      <c r="K2316">
        <v>81233</v>
      </c>
      <c r="L2316">
        <v>12</v>
      </c>
      <c r="M2316">
        <v>5.6</v>
      </c>
      <c r="N2316">
        <v>122.3</v>
      </c>
      <c r="O2316">
        <v>2026</v>
      </c>
      <c r="P2316">
        <f>EV_DATA[[#This Row],[avg_ev_price_usd]]*EV_DATA[[#This Row],[ev_sales_units]]</f>
        <v>61893291059</v>
      </c>
      <c r="Q2316">
        <f>(EV_DATA[[#This Row],[vehicle_range_km]]/EV_DATA[[#This Row],[battery_capacity_kwh]])</f>
        <v>2.8217821782178216</v>
      </c>
      <c r="R2316">
        <f>(EV_DATA[[#This Row],[avg_ev_price_usd]]/EV_DATA[[#This Row],[vehicle_range_km]])</f>
        <v>285.02807017543859</v>
      </c>
      <c r="S2316">
        <f>(EV_DATA[[#This Row],[charging_stations]]/EV_DATA[[#This Row],[ev_sales_units]])*1000</f>
        <v>116.40021366988528</v>
      </c>
      <c r="T2316" t="s">
        <v>34</v>
      </c>
    </row>
    <row r="2317" spans="1:20" x14ac:dyDescent="0.3">
      <c r="A2317" t="s">
        <v>2360</v>
      </c>
      <c r="B2317" t="s">
        <v>49</v>
      </c>
      <c r="C2317" t="s">
        <v>23</v>
      </c>
      <c r="D2317" t="s">
        <v>31</v>
      </c>
      <c r="E2317" t="s">
        <v>37</v>
      </c>
      <c r="F2317">
        <v>169178</v>
      </c>
      <c r="G2317">
        <v>56</v>
      </c>
      <c r="H2317">
        <v>608</v>
      </c>
      <c r="I2317">
        <v>0.85</v>
      </c>
      <c r="J2317">
        <v>57788</v>
      </c>
      <c r="K2317">
        <v>50867</v>
      </c>
      <c r="L2317">
        <v>21.8</v>
      </c>
      <c r="M2317">
        <v>39.5</v>
      </c>
      <c r="N2317">
        <v>188.9</v>
      </c>
      <c r="O2317">
        <v>2026</v>
      </c>
      <c r="P2317">
        <f>EV_DATA[[#This Row],[avg_ev_price_usd]]*EV_DATA[[#This Row],[ev_sales_units]]</f>
        <v>8605577326</v>
      </c>
      <c r="Q2317">
        <f>(EV_DATA[[#This Row],[vehicle_range_km]]/EV_DATA[[#This Row],[battery_capacity_kwh]])</f>
        <v>10.857142857142858</v>
      </c>
      <c r="R2317">
        <f>(EV_DATA[[#This Row],[avg_ev_price_usd]]/EV_DATA[[#This Row],[vehicle_range_km]])</f>
        <v>83.662828947368425</v>
      </c>
      <c r="S2317">
        <f>(EV_DATA[[#This Row],[charging_stations]]/EV_DATA[[#This Row],[ev_sales_units]])*1000</f>
        <v>341.58105663857003</v>
      </c>
      <c r="T2317" t="s">
        <v>20</v>
      </c>
    </row>
    <row r="2318" spans="1:20" x14ac:dyDescent="0.3">
      <c r="A2318" t="s">
        <v>2361</v>
      </c>
      <c r="B2318" t="s">
        <v>42</v>
      </c>
      <c r="C2318" t="s">
        <v>17</v>
      </c>
      <c r="D2318" t="s">
        <v>29</v>
      </c>
      <c r="E2318" t="s">
        <v>19</v>
      </c>
      <c r="F2318">
        <v>705543</v>
      </c>
      <c r="G2318">
        <v>88</v>
      </c>
      <c r="H2318">
        <v>266</v>
      </c>
      <c r="I2318">
        <v>2.79</v>
      </c>
      <c r="J2318">
        <v>31751</v>
      </c>
      <c r="K2318">
        <v>67653</v>
      </c>
      <c r="L2318">
        <v>24.1</v>
      </c>
      <c r="M2318">
        <v>19.399999999999999</v>
      </c>
      <c r="N2318">
        <v>69.400000000000006</v>
      </c>
      <c r="O2318">
        <v>2026</v>
      </c>
      <c r="P2318">
        <f>EV_DATA[[#This Row],[avg_ev_price_usd]]*EV_DATA[[#This Row],[ev_sales_units]]</f>
        <v>47732100579</v>
      </c>
      <c r="Q2318">
        <f>(EV_DATA[[#This Row],[vehicle_range_km]]/EV_DATA[[#This Row],[battery_capacity_kwh]])</f>
        <v>3.0227272727272729</v>
      </c>
      <c r="R2318">
        <f>(EV_DATA[[#This Row],[avg_ev_price_usd]]/EV_DATA[[#This Row],[vehicle_range_km]])</f>
        <v>254.3345864661654</v>
      </c>
      <c r="S2318">
        <f>(EV_DATA[[#This Row],[charging_stations]]/EV_DATA[[#This Row],[ev_sales_units]])*1000</f>
        <v>45.002218149708803</v>
      </c>
      <c r="T2318" t="s">
        <v>20</v>
      </c>
    </row>
    <row r="2319" spans="1:20" x14ac:dyDescent="0.3">
      <c r="A2319" t="s">
        <v>2362</v>
      </c>
      <c r="B2319" t="s">
        <v>55</v>
      </c>
      <c r="C2319" t="s">
        <v>40</v>
      </c>
      <c r="D2319" t="s">
        <v>72</v>
      </c>
      <c r="E2319" t="s">
        <v>25</v>
      </c>
      <c r="F2319">
        <v>349716</v>
      </c>
      <c r="G2319">
        <v>65</v>
      </c>
      <c r="H2319">
        <v>458</v>
      </c>
      <c r="I2319">
        <v>2.4500000000000002</v>
      </c>
      <c r="J2319">
        <v>143451</v>
      </c>
      <c r="K2319">
        <v>50294</v>
      </c>
      <c r="L2319">
        <v>16.100000000000001</v>
      </c>
      <c r="M2319">
        <v>64.5</v>
      </c>
      <c r="N2319">
        <v>138</v>
      </c>
      <c r="O2319">
        <v>2026</v>
      </c>
      <c r="P2319">
        <f>EV_DATA[[#This Row],[avg_ev_price_usd]]*EV_DATA[[#This Row],[ev_sales_units]]</f>
        <v>17588616504</v>
      </c>
      <c r="Q2319">
        <f>(EV_DATA[[#This Row],[vehicle_range_km]]/EV_DATA[[#This Row],[battery_capacity_kwh]])</f>
        <v>7.046153846153846</v>
      </c>
      <c r="R2319">
        <f>(EV_DATA[[#This Row],[avg_ev_price_usd]]/EV_DATA[[#This Row],[vehicle_range_km]])</f>
        <v>109.81222707423581</v>
      </c>
      <c r="S2319">
        <f>(EV_DATA[[#This Row],[charging_stations]]/EV_DATA[[#This Row],[ev_sales_units]])*1000</f>
        <v>410.19284219195004</v>
      </c>
      <c r="T2319" t="s">
        <v>34</v>
      </c>
    </row>
    <row r="2320" spans="1:20" x14ac:dyDescent="0.3">
      <c r="A2320" t="s">
        <v>2363</v>
      </c>
      <c r="B2320" t="s">
        <v>16</v>
      </c>
      <c r="C2320" t="s">
        <v>17</v>
      </c>
      <c r="D2320" t="s">
        <v>72</v>
      </c>
      <c r="E2320" t="s">
        <v>19</v>
      </c>
      <c r="F2320">
        <v>878785</v>
      </c>
      <c r="G2320">
        <v>71</v>
      </c>
      <c r="H2320">
        <v>355</v>
      </c>
      <c r="I2320">
        <v>2.76</v>
      </c>
      <c r="J2320">
        <v>106200</v>
      </c>
      <c r="K2320">
        <v>51588</v>
      </c>
      <c r="L2320">
        <v>14.2</v>
      </c>
      <c r="M2320">
        <v>33.6</v>
      </c>
      <c r="N2320">
        <v>148.6</v>
      </c>
      <c r="O2320">
        <v>2026</v>
      </c>
      <c r="P2320">
        <f>EV_DATA[[#This Row],[avg_ev_price_usd]]*EV_DATA[[#This Row],[ev_sales_units]]</f>
        <v>45334760580</v>
      </c>
      <c r="Q2320">
        <f>(EV_DATA[[#This Row],[vehicle_range_km]]/EV_DATA[[#This Row],[battery_capacity_kwh]])</f>
        <v>5</v>
      </c>
      <c r="R2320">
        <f>(EV_DATA[[#This Row],[avg_ev_price_usd]]/EV_DATA[[#This Row],[vehicle_range_km]])</f>
        <v>145.31830985915494</v>
      </c>
      <c r="S2320">
        <f>(EV_DATA[[#This Row],[charging_stations]]/EV_DATA[[#This Row],[ev_sales_units]])*1000</f>
        <v>120.84867174564883</v>
      </c>
      <c r="T2320" t="s">
        <v>20</v>
      </c>
    </row>
    <row r="2321" spans="1:20" x14ac:dyDescent="0.3">
      <c r="A2321" t="s">
        <v>2364</v>
      </c>
      <c r="B2321" t="s">
        <v>55</v>
      </c>
      <c r="C2321" t="s">
        <v>40</v>
      </c>
      <c r="D2321" t="s">
        <v>58</v>
      </c>
      <c r="E2321" t="s">
        <v>37</v>
      </c>
      <c r="F2321">
        <v>662830</v>
      </c>
      <c r="G2321">
        <v>50</v>
      </c>
      <c r="H2321">
        <v>636</v>
      </c>
      <c r="I2321">
        <v>2.4300000000000002</v>
      </c>
      <c r="J2321">
        <v>8343</v>
      </c>
      <c r="K2321">
        <v>33949</v>
      </c>
      <c r="L2321">
        <v>14</v>
      </c>
      <c r="M2321">
        <v>45.5</v>
      </c>
      <c r="N2321">
        <v>17.7</v>
      </c>
      <c r="O2321">
        <v>2026</v>
      </c>
      <c r="P2321">
        <f>EV_DATA[[#This Row],[avg_ev_price_usd]]*EV_DATA[[#This Row],[ev_sales_units]]</f>
        <v>22502415670</v>
      </c>
      <c r="Q2321">
        <f>(EV_DATA[[#This Row],[vehicle_range_km]]/EV_DATA[[#This Row],[battery_capacity_kwh]])</f>
        <v>12.72</v>
      </c>
      <c r="R2321">
        <f>(EV_DATA[[#This Row],[avg_ev_price_usd]]/EV_DATA[[#This Row],[vehicle_range_km]])</f>
        <v>53.378930817610062</v>
      </c>
      <c r="S2321">
        <f>(EV_DATA[[#This Row],[charging_stations]]/EV_DATA[[#This Row],[ev_sales_units]])*1000</f>
        <v>12.586937827195509</v>
      </c>
      <c r="T2321" t="s">
        <v>20</v>
      </c>
    </row>
    <row r="2322" spans="1:20" x14ac:dyDescent="0.3">
      <c r="A2322" t="s">
        <v>2365</v>
      </c>
      <c r="B2322" t="s">
        <v>22</v>
      </c>
      <c r="C2322" t="s">
        <v>23</v>
      </c>
      <c r="D2322" t="s">
        <v>47</v>
      </c>
      <c r="E2322" t="s">
        <v>19</v>
      </c>
      <c r="F2322">
        <v>336104</v>
      </c>
      <c r="G2322">
        <v>58</v>
      </c>
      <c r="H2322">
        <v>496</v>
      </c>
      <c r="I2322">
        <v>2.38</v>
      </c>
      <c r="J2322">
        <v>116539</v>
      </c>
      <c r="K2322">
        <v>33194</v>
      </c>
      <c r="L2322">
        <v>14.9</v>
      </c>
      <c r="M2322">
        <v>13.5</v>
      </c>
      <c r="N2322">
        <v>171.2</v>
      </c>
      <c r="O2322">
        <v>2026</v>
      </c>
      <c r="P2322">
        <f>EV_DATA[[#This Row],[avg_ev_price_usd]]*EV_DATA[[#This Row],[ev_sales_units]]</f>
        <v>11156636176</v>
      </c>
      <c r="Q2322">
        <f>(EV_DATA[[#This Row],[vehicle_range_km]]/EV_DATA[[#This Row],[battery_capacity_kwh]])</f>
        <v>8.5517241379310338</v>
      </c>
      <c r="R2322">
        <f>(EV_DATA[[#This Row],[avg_ev_price_usd]]/EV_DATA[[#This Row],[vehicle_range_km]])</f>
        <v>66.923387096774192</v>
      </c>
      <c r="S2322">
        <f>(EV_DATA[[#This Row],[charging_stations]]/EV_DATA[[#This Row],[ev_sales_units]])*1000</f>
        <v>346.73493918549019</v>
      </c>
      <c r="T2322" t="s">
        <v>34</v>
      </c>
    </row>
    <row r="2323" spans="1:20" x14ac:dyDescent="0.3">
      <c r="A2323" t="s">
        <v>2366</v>
      </c>
      <c r="B2323" t="s">
        <v>66</v>
      </c>
      <c r="C2323" t="s">
        <v>17</v>
      </c>
      <c r="D2323" t="s">
        <v>29</v>
      </c>
      <c r="E2323" t="s">
        <v>25</v>
      </c>
      <c r="F2323">
        <v>834666</v>
      </c>
      <c r="G2323">
        <v>67</v>
      </c>
      <c r="H2323">
        <v>571</v>
      </c>
      <c r="I2323">
        <v>1.25</v>
      </c>
      <c r="J2323">
        <v>173858</v>
      </c>
      <c r="K2323">
        <v>43194</v>
      </c>
      <c r="L2323">
        <v>18.899999999999999</v>
      </c>
      <c r="M2323">
        <v>21.5</v>
      </c>
      <c r="N2323">
        <v>283.39999999999998</v>
      </c>
      <c r="O2323">
        <v>2026</v>
      </c>
      <c r="P2323">
        <f>EV_DATA[[#This Row],[avg_ev_price_usd]]*EV_DATA[[#This Row],[ev_sales_units]]</f>
        <v>36052563204</v>
      </c>
      <c r="Q2323">
        <f>(EV_DATA[[#This Row],[vehicle_range_km]]/EV_DATA[[#This Row],[battery_capacity_kwh]])</f>
        <v>8.5223880597014929</v>
      </c>
      <c r="R2323">
        <f>(EV_DATA[[#This Row],[avg_ev_price_usd]]/EV_DATA[[#This Row],[vehicle_range_km]])</f>
        <v>75.646234676007012</v>
      </c>
      <c r="S2323">
        <f>(EV_DATA[[#This Row],[charging_stations]]/EV_DATA[[#This Row],[ev_sales_units]])*1000</f>
        <v>208.29649224959445</v>
      </c>
      <c r="T2323" t="s">
        <v>34</v>
      </c>
    </row>
    <row r="2324" spans="1:20" x14ac:dyDescent="0.3">
      <c r="A2324" t="s">
        <v>2367</v>
      </c>
      <c r="B2324" t="s">
        <v>49</v>
      </c>
      <c r="C2324" t="s">
        <v>23</v>
      </c>
      <c r="D2324" t="s">
        <v>24</v>
      </c>
      <c r="E2324" t="s">
        <v>37</v>
      </c>
      <c r="F2324">
        <v>318459</v>
      </c>
      <c r="G2324">
        <v>107</v>
      </c>
      <c r="H2324">
        <v>380</v>
      </c>
      <c r="I2324">
        <v>2.2999999999999998</v>
      </c>
      <c r="J2324">
        <v>174886</v>
      </c>
      <c r="K2324">
        <v>75217</v>
      </c>
      <c r="L2324">
        <v>15.9</v>
      </c>
      <c r="M2324">
        <v>6.8</v>
      </c>
      <c r="N2324">
        <v>211.5</v>
      </c>
      <c r="O2324">
        <v>2026</v>
      </c>
      <c r="P2324">
        <f>EV_DATA[[#This Row],[avg_ev_price_usd]]*EV_DATA[[#This Row],[ev_sales_units]]</f>
        <v>23953530603</v>
      </c>
      <c r="Q2324">
        <f>(EV_DATA[[#This Row],[vehicle_range_km]]/EV_DATA[[#This Row],[battery_capacity_kwh]])</f>
        <v>3.5514018691588785</v>
      </c>
      <c r="R2324">
        <f>(EV_DATA[[#This Row],[avg_ev_price_usd]]/EV_DATA[[#This Row],[vehicle_range_km]])</f>
        <v>197.93947368421053</v>
      </c>
      <c r="S2324">
        <f>(EV_DATA[[#This Row],[charging_stations]]/EV_DATA[[#This Row],[ev_sales_units]])*1000</f>
        <v>549.16331458680713</v>
      </c>
      <c r="T2324" t="s">
        <v>34</v>
      </c>
    </row>
    <row r="2325" spans="1:20" x14ac:dyDescent="0.3">
      <c r="A2325" t="s">
        <v>2368</v>
      </c>
      <c r="B2325" t="s">
        <v>39</v>
      </c>
      <c r="C2325" t="s">
        <v>40</v>
      </c>
      <c r="D2325" t="s">
        <v>58</v>
      </c>
      <c r="E2325" t="s">
        <v>37</v>
      </c>
      <c r="F2325">
        <v>794865</v>
      </c>
      <c r="G2325">
        <v>78</v>
      </c>
      <c r="H2325">
        <v>376</v>
      </c>
      <c r="I2325">
        <v>1.38</v>
      </c>
      <c r="J2325">
        <v>27728</v>
      </c>
      <c r="K2325">
        <v>68363</v>
      </c>
      <c r="L2325">
        <v>23.3</v>
      </c>
      <c r="M2325">
        <v>6</v>
      </c>
      <c r="N2325">
        <v>151</v>
      </c>
      <c r="O2325">
        <v>2026</v>
      </c>
      <c r="P2325">
        <f>EV_DATA[[#This Row],[avg_ev_price_usd]]*EV_DATA[[#This Row],[ev_sales_units]]</f>
        <v>54339355995</v>
      </c>
      <c r="Q2325">
        <f>(EV_DATA[[#This Row],[vehicle_range_km]]/EV_DATA[[#This Row],[battery_capacity_kwh]])</f>
        <v>4.8205128205128203</v>
      </c>
      <c r="R2325">
        <f>(EV_DATA[[#This Row],[avg_ev_price_usd]]/EV_DATA[[#This Row],[vehicle_range_km]])</f>
        <v>181.81648936170214</v>
      </c>
      <c r="S2325">
        <f>(EV_DATA[[#This Row],[charging_stations]]/EV_DATA[[#This Row],[ev_sales_units]])*1000</f>
        <v>34.883911104401371</v>
      </c>
      <c r="T2325" t="s">
        <v>20</v>
      </c>
    </row>
    <row r="2326" spans="1:20" x14ac:dyDescent="0.3">
      <c r="A2326" t="s">
        <v>2369</v>
      </c>
      <c r="B2326" t="s">
        <v>39</v>
      </c>
      <c r="C2326" t="s">
        <v>40</v>
      </c>
      <c r="D2326" t="s">
        <v>36</v>
      </c>
      <c r="E2326" t="s">
        <v>37</v>
      </c>
      <c r="F2326">
        <v>255791</v>
      </c>
      <c r="G2326">
        <v>65</v>
      </c>
      <c r="H2326">
        <v>449</v>
      </c>
      <c r="I2326">
        <v>1.1000000000000001</v>
      </c>
      <c r="J2326">
        <v>126311</v>
      </c>
      <c r="K2326">
        <v>34504</v>
      </c>
      <c r="L2326">
        <v>14.4</v>
      </c>
      <c r="M2326">
        <v>58.9</v>
      </c>
      <c r="N2326">
        <v>253.5</v>
      </c>
      <c r="O2326">
        <v>2026</v>
      </c>
      <c r="P2326">
        <f>EV_DATA[[#This Row],[avg_ev_price_usd]]*EV_DATA[[#This Row],[ev_sales_units]]</f>
        <v>8825812664</v>
      </c>
      <c r="Q2326">
        <f>(EV_DATA[[#This Row],[vehicle_range_km]]/EV_DATA[[#This Row],[battery_capacity_kwh]])</f>
        <v>6.907692307692308</v>
      </c>
      <c r="R2326">
        <f>(EV_DATA[[#This Row],[avg_ev_price_usd]]/EV_DATA[[#This Row],[vehicle_range_km]])</f>
        <v>76.846325167037861</v>
      </c>
      <c r="S2326">
        <f>(EV_DATA[[#This Row],[charging_stations]]/EV_DATA[[#This Row],[ev_sales_units]])*1000</f>
        <v>493.80548963802477</v>
      </c>
      <c r="T2326" t="s">
        <v>20</v>
      </c>
    </row>
    <row r="2327" spans="1:20" x14ac:dyDescent="0.3">
      <c r="A2327" t="s">
        <v>2370</v>
      </c>
      <c r="B2327" t="s">
        <v>66</v>
      </c>
      <c r="C2327" t="s">
        <v>17</v>
      </c>
      <c r="D2327" t="s">
        <v>29</v>
      </c>
      <c r="E2327" t="s">
        <v>37</v>
      </c>
      <c r="F2327">
        <v>382743</v>
      </c>
      <c r="G2327">
        <v>106</v>
      </c>
      <c r="H2327">
        <v>302</v>
      </c>
      <c r="I2327">
        <v>2.67</v>
      </c>
      <c r="J2327">
        <v>13390</v>
      </c>
      <c r="K2327">
        <v>50458</v>
      </c>
      <c r="L2327">
        <v>20.100000000000001</v>
      </c>
      <c r="M2327">
        <v>17.399999999999999</v>
      </c>
      <c r="N2327">
        <v>241.7</v>
      </c>
      <c r="O2327">
        <v>2026</v>
      </c>
      <c r="P2327">
        <f>EV_DATA[[#This Row],[avg_ev_price_usd]]*EV_DATA[[#This Row],[ev_sales_units]]</f>
        <v>19312446294</v>
      </c>
      <c r="Q2327">
        <f>(EV_DATA[[#This Row],[vehicle_range_km]]/EV_DATA[[#This Row],[battery_capacity_kwh]])</f>
        <v>2.8490566037735849</v>
      </c>
      <c r="R2327">
        <f>(EV_DATA[[#This Row],[avg_ev_price_usd]]/EV_DATA[[#This Row],[vehicle_range_km]])</f>
        <v>167.07947019867549</v>
      </c>
      <c r="S2327">
        <f>(EV_DATA[[#This Row],[charging_stations]]/EV_DATA[[#This Row],[ev_sales_units]])*1000</f>
        <v>34.984310620964976</v>
      </c>
      <c r="T2327" t="s">
        <v>20</v>
      </c>
    </row>
    <row r="2328" spans="1:20" x14ac:dyDescent="0.3">
      <c r="A2328" t="s">
        <v>2371</v>
      </c>
      <c r="B2328" t="s">
        <v>16</v>
      </c>
      <c r="C2328" t="s">
        <v>17</v>
      </c>
      <c r="D2328" t="s">
        <v>18</v>
      </c>
      <c r="E2328" t="s">
        <v>37</v>
      </c>
      <c r="F2328">
        <v>795595</v>
      </c>
      <c r="G2328">
        <v>100</v>
      </c>
      <c r="H2328">
        <v>607</v>
      </c>
      <c r="I2328">
        <v>1.5</v>
      </c>
      <c r="J2328">
        <v>149092</v>
      </c>
      <c r="K2328">
        <v>60995</v>
      </c>
      <c r="L2328">
        <v>19.3</v>
      </c>
      <c r="M2328">
        <v>27.4</v>
      </c>
      <c r="N2328">
        <v>20.8</v>
      </c>
      <c r="O2328">
        <v>2026</v>
      </c>
      <c r="P2328">
        <f>EV_DATA[[#This Row],[avg_ev_price_usd]]*EV_DATA[[#This Row],[ev_sales_units]]</f>
        <v>48527317025</v>
      </c>
      <c r="Q2328">
        <f>(EV_DATA[[#This Row],[vehicle_range_km]]/EV_DATA[[#This Row],[battery_capacity_kwh]])</f>
        <v>6.07</v>
      </c>
      <c r="R2328">
        <f>(EV_DATA[[#This Row],[avg_ev_price_usd]]/EV_DATA[[#This Row],[vehicle_range_km]])</f>
        <v>100.48599670510708</v>
      </c>
      <c r="S2328">
        <f>(EV_DATA[[#This Row],[charging_stations]]/EV_DATA[[#This Row],[ev_sales_units]])*1000</f>
        <v>187.39685392693519</v>
      </c>
      <c r="T2328" t="s">
        <v>34</v>
      </c>
    </row>
    <row r="2329" spans="1:20" x14ac:dyDescent="0.3">
      <c r="A2329" t="s">
        <v>2372</v>
      </c>
      <c r="B2329" t="s">
        <v>49</v>
      </c>
      <c r="C2329" t="s">
        <v>23</v>
      </c>
      <c r="D2329" t="s">
        <v>29</v>
      </c>
      <c r="E2329" t="s">
        <v>37</v>
      </c>
      <c r="F2329">
        <v>487867</v>
      </c>
      <c r="G2329">
        <v>54</v>
      </c>
      <c r="H2329">
        <v>439</v>
      </c>
      <c r="I2329">
        <v>1.19</v>
      </c>
      <c r="J2329">
        <v>31917</v>
      </c>
      <c r="K2329">
        <v>53198</v>
      </c>
      <c r="L2329">
        <v>22.7</v>
      </c>
      <c r="M2329">
        <v>24</v>
      </c>
      <c r="N2329">
        <v>154.19999999999999</v>
      </c>
      <c r="O2329">
        <v>2026</v>
      </c>
      <c r="P2329">
        <f>EV_DATA[[#This Row],[avg_ev_price_usd]]*EV_DATA[[#This Row],[ev_sales_units]]</f>
        <v>25953548666</v>
      </c>
      <c r="Q2329">
        <f>(EV_DATA[[#This Row],[vehicle_range_km]]/EV_DATA[[#This Row],[battery_capacity_kwh]])</f>
        <v>8.1296296296296298</v>
      </c>
      <c r="R2329">
        <f>(EV_DATA[[#This Row],[avg_ev_price_usd]]/EV_DATA[[#This Row],[vehicle_range_km]])</f>
        <v>121.17995444191344</v>
      </c>
      <c r="S2329">
        <f>(EV_DATA[[#This Row],[charging_stations]]/EV_DATA[[#This Row],[ev_sales_units]])*1000</f>
        <v>65.421518569610157</v>
      </c>
      <c r="T2329" t="s">
        <v>34</v>
      </c>
    </row>
    <row r="2330" spans="1:20" x14ac:dyDescent="0.3">
      <c r="A2330" t="s">
        <v>2373</v>
      </c>
      <c r="B2330" t="s">
        <v>27</v>
      </c>
      <c r="C2330" t="s">
        <v>28</v>
      </c>
      <c r="D2330" t="s">
        <v>18</v>
      </c>
      <c r="E2330" t="s">
        <v>19</v>
      </c>
      <c r="F2330">
        <v>153874</v>
      </c>
      <c r="G2330">
        <v>97</v>
      </c>
      <c r="H2330">
        <v>451</v>
      </c>
      <c r="I2330">
        <v>0.78</v>
      </c>
      <c r="J2330">
        <v>161615</v>
      </c>
      <c r="K2330">
        <v>66909</v>
      </c>
      <c r="L2330">
        <v>18.5</v>
      </c>
      <c r="M2330">
        <v>11.8</v>
      </c>
      <c r="N2330">
        <v>150.1</v>
      </c>
      <c r="O2330">
        <v>2026</v>
      </c>
      <c r="P2330">
        <f>EV_DATA[[#This Row],[avg_ev_price_usd]]*EV_DATA[[#This Row],[ev_sales_units]]</f>
        <v>10295555466</v>
      </c>
      <c r="Q2330">
        <f>(EV_DATA[[#This Row],[vehicle_range_km]]/EV_DATA[[#This Row],[battery_capacity_kwh]])</f>
        <v>4.6494845360824746</v>
      </c>
      <c r="R2330">
        <f>(EV_DATA[[#This Row],[avg_ev_price_usd]]/EV_DATA[[#This Row],[vehicle_range_km]])</f>
        <v>148.35698447893569</v>
      </c>
      <c r="S2330">
        <f>(EV_DATA[[#This Row],[charging_stations]]/EV_DATA[[#This Row],[ev_sales_units]])*1000</f>
        <v>1050.3073943616205</v>
      </c>
      <c r="T2330" t="s">
        <v>20</v>
      </c>
    </row>
    <row r="2331" spans="1:20" x14ac:dyDescent="0.3">
      <c r="A2331" t="s">
        <v>2374</v>
      </c>
      <c r="B2331" t="s">
        <v>16</v>
      </c>
      <c r="C2331" t="s">
        <v>17</v>
      </c>
      <c r="D2331" t="s">
        <v>43</v>
      </c>
      <c r="E2331" t="s">
        <v>25</v>
      </c>
      <c r="F2331">
        <v>877468</v>
      </c>
      <c r="G2331">
        <v>93</v>
      </c>
      <c r="H2331">
        <v>543</v>
      </c>
      <c r="I2331">
        <v>2.63</v>
      </c>
      <c r="J2331">
        <v>158148</v>
      </c>
      <c r="K2331">
        <v>47419</v>
      </c>
      <c r="L2331">
        <v>17.100000000000001</v>
      </c>
      <c r="M2331">
        <v>18.600000000000001</v>
      </c>
      <c r="N2331">
        <v>108</v>
      </c>
      <c r="O2331">
        <v>2026</v>
      </c>
      <c r="P2331">
        <f>EV_DATA[[#This Row],[avg_ev_price_usd]]*EV_DATA[[#This Row],[ev_sales_units]]</f>
        <v>41608655092</v>
      </c>
      <c r="Q2331">
        <f>(EV_DATA[[#This Row],[vehicle_range_km]]/EV_DATA[[#This Row],[battery_capacity_kwh]])</f>
        <v>5.838709677419355</v>
      </c>
      <c r="R2331">
        <f>(EV_DATA[[#This Row],[avg_ev_price_usd]]/EV_DATA[[#This Row],[vehicle_range_km]])</f>
        <v>87.327808471454887</v>
      </c>
      <c r="S2331">
        <f>(EV_DATA[[#This Row],[charging_stations]]/EV_DATA[[#This Row],[ev_sales_units]])*1000</f>
        <v>180.23221359639328</v>
      </c>
      <c r="T2331" t="s">
        <v>34</v>
      </c>
    </row>
    <row r="2332" spans="1:20" x14ac:dyDescent="0.3">
      <c r="A2332" t="s">
        <v>2375</v>
      </c>
      <c r="B2332" t="s">
        <v>61</v>
      </c>
      <c r="C2332" t="s">
        <v>40</v>
      </c>
      <c r="D2332" t="s">
        <v>31</v>
      </c>
      <c r="E2332" t="s">
        <v>33</v>
      </c>
      <c r="F2332">
        <v>221232</v>
      </c>
      <c r="G2332">
        <v>43</v>
      </c>
      <c r="H2332">
        <v>455</v>
      </c>
      <c r="I2332">
        <v>0.8</v>
      </c>
      <c r="J2332">
        <v>193986</v>
      </c>
      <c r="K2332">
        <v>74733</v>
      </c>
      <c r="L2332">
        <v>18.899999999999999</v>
      </c>
      <c r="M2332">
        <v>19.399999999999999</v>
      </c>
      <c r="N2332">
        <v>114</v>
      </c>
      <c r="O2332">
        <v>2026</v>
      </c>
      <c r="P2332">
        <f>EV_DATA[[#This Row],[avg_ev_price_usd]]*EV_DATA[[#This Row],[ev_sales_units]]</f>
        <v>16533331056</v>
      </c>
      <c r="Q2332">
        <f>(EV_DATA[[#This Row],[vehicle_range_km]]/EV_DATA[[#This Row],[battery_capacity_kwh]])</f>
        <v>10.581395348837209</v>
      </c>
      <c r="R2332">
        <f>(EV_DATA[[#This Row],[avg_ev_price_usd]]/EV_DATA[[#This Row],[vehicle_range_km]])</f>
        <v>164.24835164835164</v>
      </c>
      <c r="S2332">
        <f>(EV_DATA[[#This Row],[charging_stations]]/EV_DATA[[#This Row],[ev_sales_units]])*1000</f>
        <v>876.84421783467121</v>
      </c>
      <c r="T2332" t="s">
        <v>20</v>
      </c>
    </row>
    <row r="2333" spans="1:20" x14ac:dyDescent="0.3">
      <c r="A2333" t="s">
        <v>2376</v>
      </c>
      <c r="B2333" t="s">
        <v>49</v>
      </c>
      <c r="C2333" t="s">
        <v>23</v>
      </c>
      <c r="D2333" t="s">
        <v>72</v>
      </c>
      <c r="E2333" t="s">
        <v>19</v>
      </c>
      <c r="F2333">
        <v>143769</v>
      </c>
      <c r="G2333">
        <v>75</v>
      </c>
      <c r="H2333">
        <v>611</v>
      </c>
      <c r="I2333">
        <v>2.48</v>
      </c>
      <c r="J2333">
        <v>122816</v>
      </c>
      <c r="K2333">
        <v>66907</v>
      </c>
      <c r="L2333">
        <v>22.4</v>
      </c>
      <c r="M2333">
        <v>5.8</v>
      </c>
      <c r="N2333">
        <v>221.4</v>
      </c>
      <c r="O2333">
        <v>2026</v>
      </c>
      <c r="P2333">
        <f>EV_DATA[[#This Row],[avg_ev_price_usd]]*EV_DATA[[#This Row],[ev_sales_units]]</f>
        <v>9619152483</v>
      </c>
      <c r="Q2333">
        <f>(EV_DATA[[#This Row],[vehicle_range_km]]/EV_DATA[[#This Row],[battery_capacity_kwh]])</f>
        <v>8.1466666666666665</v>
      </c>
      <c r="R2333">
        <f>(EV_DATA[[#This Row],[avg_ev_price_usd]]/EV_DATA[[#This Row],[vehicle_range_km]])</f>
        <v>109.50409165302783</v>
      </c>
      <c r="S2333">
        <f>(EV_DATA[[#This Row],[charging_stations]]/EV_DATA[[#This Row],[ev_sales_units]])*1000</f>
        <v>854.25926312348281</v>
      </c>
      <c r="T2333" t="s">
        <v>34</v>
      </c>
    </row>
    <row r="2334" spans="1:20" x14ac:dyDescent="0.3">
      <c r="A2334" t="s">
        <v>2377</v>
      </c>
      <c r="B2334" t="s">
        <v>39</v>
      </c>
      <c r="C2334" t="s">
        <v>40</v>
      </c>
      <c r="D2334" t="s">
        <v>72</v>
      </c>
      <c r="E2334" t="s">
        <v>25</v>
      </c>
      <c r="F2334">
        <v>713751</v>
      </c>
      <c r="G2334">
        <v>78</v>
      </c>
      <c r="H2334">
        <v>506</v>
      </c>
      <c r="I2334">
        <v>1.92</v>
      </c>
      <c r="J2334">
        <v>153987</v>
      </c>
      <c r="K2334">
        <v>38177</v>
      </c>
      <c r="L2334">
        <v>16.2</v>
      </c>
      <c r="M2334">
        <v>16.399999999999999</v>
      </c>
      <c r="N2334">
        <v>102.7</v>
      </c>
      <c r="O2334">
        <v>2026</v>
      </c>
      <c r="P2334">
        <f>EV_DATA[[#This Row],[avg_ev_price_usd]]*EV_DATA[[#This Row],[ev_sales_units]]</f>
        <v>27248871927</v>
      </c>
      <c r="Q2334">
        <f>(EV_DATA[[#This Row],[vehicle_range_km]]/EV_DATA[[#This Row],[battery_capacity_kwh]])</f>
        <v>6.4871794871794872</v>
      </c>
      <c r="R2334">
        <f>(EV_DATA[[#This Row],[avg_ev_price_usd]]/EV_DATA[[#This Row],[vehicle_range_km]])</f>
        <v>75.448616600790515</v>
      </c>
      <c r="S2334">
        <f>(EV_DATA[[#This Row],[charging_stations]]/EV_DATA[[#This Row],[ev_sales_units]])*1000</f>
        <v>215.74330543845122</v>
      </c>
      <c r="T2334" t="s">
        <v>20</v>
      </c>
    </row>
    <row r="2335" spans="1:20" x14ac:dyDescent="0.3">
      <c r="A2335" t="s">
        <v>2378</v>
      </c>
      <c r="B2335" t="s">
        <v>22</v>
      </c>
      <c r="C2335" t="s">
        <v>23</v>
      </c>
      <c r="D2335" t="s">
        <v>47</v>
      </c>
      <c r="E2335" t="s">
        <v>19</v>
      </c>
      <c r="F2335">
        <v>487956</v>
      </c>
      <c r="G2335">
        <v>93</v>
      </c>
      <c r="H2335">
        <v>262</v>
      </c>
      <c r="I2335">
        <v>1.02</v>
      </c>
      <c r="J2335">
        <v>62850</v>
      </c>
      <c r="K2335">
        <v>60319</v>
      </c>
      <c r="L2335">
        <v>14.1</v>
      </c>
      <c r="M2335">
        <v>36.200000000000003</v>
      </c>
      <c r="N2335">
        <v>163.30000000000001</v>
      </c>
      <c r="O2335">
        <v>2026</v>
      </c>
      <c r="P2335">
        <f>EV_DATA[[#This Row],[avg_ev_price_usd]]*EV_DATA[[#This Row],[ev_sales_units]]</f>
        <v>29433017964</v>
      </c>
      <c r="Q2335">
        <f>(EV_DATA[[#This Row],[vehicle_range_km]]/EV_DATA[[#This Row],[battery_capacity_kwh]])</f>
        <v>2.817204301075269</v>
      </c>
      <c r="R2335">
        <f>(EV_DATA[[#This Row],[avg_ev_price_usd]]/EV_DATA[[#This Row],[vehicle_range_km]])</f>
        <v>230.22519083969465</v>
      </c>
      <c r="S2335">
        <f>(EV_DATA[[#This Row],[charging_stations]]/EV_DATA[[#This Row],[ev_sales_units]])*1000</f>
        <v>128.8025969554632</v>
      </c>
      <c r="T2335" t="s">
        <v>20</v>
      </c>
    </row>
    <row r="2336" spans="1:20" x14ac:dyDescent="0.3">
      <c r="A2336" t="s">
        <v>2379</v>
      </c>
      <c r="B2336" t="s">
        <v>66</v>
      </c>
      <c r="C2336" t="s">
        <v>17</v>
      </c>
      <c r="D2336" t="s">
        <v>43</v>
      </c>
      <c r="E2336" t="s">
        <v>37</v>
      </c>
      <c r="F2336">
        <v>741878</v>
      </c>
      <c r="G2336">
        <v>60</v>
      </c>
      <c r="H2336">
        <v>523</v>
      </c>
      <c r="I2336">
        <v>2.74</v>
      </c>
      <c r="J2336">
        <v>146553</v>
      </c>
      <c r="K2336">
        <v>48469</v>
      </c>
      <c r="L2336">
        <v>19</v>
      </c>
      <c r="M2336">
        <v>58.2</v>
      </c>
      <c r="N2336">
        <v>109.9</v>
      </c>
      <c r="O2336">
        <v>2026</v>
      </c>
      <c r="P2336">
        <f>EV_DATA[[#This Row],[avg_ev_price_usd]]*EV_DATA[[#This Row],[ev_sales_units]]</f>
        <v>35958084782</v>
      </c>
      <c r="Q2336">
        <f>(EV_DATA[[#This Row],[vehicle_range_km]]/EV_DATA[[#This Row],[battery_capacity_kwh]])</f>
        <v>8.7166666666666668</v>
      </c>
      <c r="R2336">
        <f>(EV_DATA[[#This Row],[avg_ev_price_usd]]/EV_DATA[[#This Row],[vehicle_range_km]])</f>
        <v>92.674952198852779</v>
      </c>
      <c r="S2336">
        <f>(EV_DATA[[#This Row],[charging_stations]]/EV_DATA[[#This Row],[ev_sales_units]])*1000</f>
        <v>197.54326183011221</v>
      </c>
      <c r="T2336" t="s">
        <v>20</v>
      </c>
    </row>
    <row r="2337" spans="1:20" x14ac:dyDescent="0.3">
      <c r="A2337" t="s">
        <v>2380</v>
      </c>
      <c r="B2337" t="s">
        <v>61</v>
      </c>
      <c r="C2337" t="s">
        <v>40</v>
      </c>
      <c r="D2337" t="s">
        <v>29</v>
      </c>
      <c r="E2337" t="s">
        <v>37</v>
      </c>
      <c r="F2337">
        <v>242495</v>
      </c>
      <c r="G2337">
        <v>48</v>
      </c>
      <c r="H2337">
        <v>518</v>
      </c>
      <c r="I2337">
        <v>1.66</v>
      </c>
      <c r="J2337">
        <v>193502</v>
      </c>
      <c r="K2337">
        <v>36878</v>
      </c>
      <c r="L2337">
        <v>12.6</v>
      </c>
      <c r="M2337">
        <v>63.5</v>
      </c>
      <c r="N2337">
        <v>88.3</v>
      </c>
      <c r="O2337">
        <v>2026</v>
      </c>
      <c r="P2337">
        <f>EV_DATA[[#This Row],[avg_ev_price_usd]]*EV_DATA[[#This Row],[ev_sales_units]]</f>
        <v>8942730610</v>
      </c>
      <c r="Q2337">
        <f>(EV_DATA[[#This Row],[vehicle_range_km]]/EV_DATA[[#This Row],[battery_capacity_kwh]])</f>
        <v>10.791666666666666</v>
      </c>
      <c r="R2337">
        <f>(EV_DATA[[#This Row],[avg_ev_price_usd]]/EV_DATA[[#This Row],[vehicle_range_km]])</f>
        <v>71.193050193050198</v>
      </c>
      <c r="S2337">
        <f>(EV_DATA[[#This Row],[charging_stations]]/EV_DATA[[#This Row],[ev_sales_units]])*1000</f>
        <v>797.96284459473384</v>
      </c>
      <c r="T2337" t="s">
        <v>20</v>
      </c>
    </row>
    <row r="2338" spans="1:20" x14ac:dyDescent="0.3">
      <c r="A2338" t="s">
        <v>2381</v>
      </c>
      <c r="B2338" t="s">
        <v>39</v>
      </c>
      <c r="C2338" t="s">
        <v>40</v>
      </c>
      <c r="D2338" t="s">
        <v>31</v>
      </c>
      <c r="E2338" t="s">
        <v>33</v>
      </c>
      <c r="F2338">
        <v>216989</v>
      </c>
      <c r="G2338">
        <v>83</v>
      </c>
      <c r="H2338">
        <v>399</v>
      </c>
      <c r="I2338">
        <v>0.74</v>
      </c>
      <c r="J2338">
        <v>86516</v>
      </c>
      <c r="K2338">
        <v>82896</v>
      </c>
      <c r="L2338">
        <v>16.600000000000001</v>
      </c>
      <c r="M2338">
        <v>48.6</v>
      </c>
      <c r="N2338">
        <v>191.9</v>
      </c>
      <c r="O2338">
        <v>2026</v>
      </c>
      <c r="P2338">
        <f>EV_DATA[[#This Row],[avg_ev_price_usd]]*EV_DATA[[#This Row],[ev_sales_units]]</f>
        <v>17987520144</v>
      </c>
      <c r="Q2338">
        <f>(EV_DATA[[#This Row],[vehicle_range_km]]/EV_DATA[[#This Row],[battery_capacity_kwh]])</f>
        <v>4.8072289156626509</v>
      </c>
      <c r="R2338">
        <f>(EV_DATA[[#This Row],[avg_ev_price_usd]]/EV_DATA[[#This Row],[vehicle_range_km]])</f>
        <v>207.75939849624061</v>
      </c>
      <c r="S2338">
        <f>(EV_DATA[[#This Row],[charging_stations]]/EV_DATA[[#This Row],[ev_sales_units]])*1000</f>
        <v>398.7114554193991</v>
      </c>
      <c r="T2338" t="s">
        <v>34</v>
      </c>
    </row>
    <row r="2339" spans="1:20" x14ac:dyDescent="0.3">
      <c r="A2339" t="s">
        <v>2382</v>
      </c>
      <c r="B2339" t="s">
        <v>55</v>
      </c>
      <c r="C2339" t="s">
        <v>40</v>
      </c>
      <c r="D2339" t="s">
        <v>18</v>
      </c>
      <c r="E2339" t="s">
        <v>33</v>
      </c>
      <c r="F2339">
        <v>843314</v>
      </c>
      <c r="G2339">
        <v>87</v>
      </c>
      <c r="H2339">
        <v>436</v>
      </c>
      <c r="I2339">
        <v>2.34</v>
      </c>
      <c r="J2339">
        <v>179188</v>
      </c>
      <c r="K2339">
        <v>54371</v>
      </c>
      <c r="L2339">
        <v>19.899999999999999</v>
      </c>
      <c r="M2339">
        <v>13.9</v>
      </c>
      <c r="N2339">
        <v>39.4</v>
      </c>
      <c r="O2339">
        <v>2026</v>
      </c>
      <c r="P2339">
        <f>EV_DATA[[#This Row],[avg_ev_price_usd]]*EV_DATA[[#This Row],[ev_sales_units]]</f>
        <v>45851825494</v>
      </c>
      <c r="Q2339">
        <f>(EV_DATA[[#This Row],[vehicle_range_km]]/EV_DATA[[#This Row],[battery_capacity_kwh]])</f>
        <v>5.0114942528735629</v>
      </c>
      <c r="R2339">
        <f>(EV_DATA[[#This Row],[avg_ev_price_usd]]/EV_DATA[[#This Row],[vehicle_range_km]])</f>
        <v>124.70412844036697</v>
      </c>
      <c r="S2339">
        <f>(EV_DATA[[#This Row],[charging_stations]]/EV_DATA[[#This Row],[ev_sales_units]])*1000</f>
        <v>212.48076042849993</v>
      </c>
      <c r="T2339" t="s">
        <v>20</v>
      </c>
    </row>
    <row r="2340" spans="1:20" x14ac:dyDescent="0.3">
      <c r="A2340" t="s">
        <v>2383</v>
      </c>
      <c r="B2340" t="s">
        <v>52</v>
      </c>
      <c r="C2340" t="s">
        <v>40</v>
      </c>
      <c r="D2340" t="s">
        <v>45</v>
      </c>
      <c r="E2340" t="s">
        <v>25</v>
      </c>
      <c r="F2340">
        <v>722269</v>
      </c>
      <c r="G2340">
        <v>115</v>
      </c>
      <c r="H2340">
        <v>351</v>
      </c>
      <c r="I2340">
        <v>1.97</v>
      </c>
      <c r="J2340">
        <v>116992</v>
      </c>
      <c r="K2340">
        <v>84221</v>
      </c>
      <c r="L2340">
        <v>15.6</v>
      </c>
      <c r="M2340">
        <v>22.1</v>
      </c>
      <c r="N2340">
        <v>104.4</v>
      </c>
      <c r="O2340">
        <v>2026</v>
      </c>
      <c r="P2340">
        <f>EV_DATA[[#This Row],[avg_ev_price_usd]]*EV_DATA[[#This Row],[ev_sales_units]]</f>
        <v>60830217449</v>
      </c>
      <c r="Q2340">
        <f>(EV_DATA[[#This Row],[vehicle_range_km]]/EV_DATA[[#This Row],[battery_capacity_kwh]])</f>
        <v>3.0521739130434784</v>
      </c>
      <c r="R2340">
        <f>(EV_DATA[[#This Row],[avg_ev_price_usd]]/EV_DATA[[#This Row],[vehicle_range_km]])</f>
        <v>239.94586894586894</v>
      </c>
      <c r="S2340">
        <f>(EV_DATA[[#This Row],[charging_stations]]/EV_DATA[[#This Row],[ev_sales_units]])*1000</f>
        <v>161.97843185849041</v>
      </c>
      <c r="T2340" t="s">
        <v>34</v>
      </c>
    </row>
    <row r="2341" spans="1:20" x14ac:dyDescent="0.3">
      <c r="A2341" t="s">
        <v>2384</v>
      </c>
      <c r="B2341" t="s">
        <v>55</v>
      </c>
      <c r="C2341" t="s">
        <v>40</v>
      </c>
      <c r="D2341" t="s">
        <v>45</v>
      </c>
      <c r="E2341" t="s">
        <v>19</v>
      </c>
      <c r="F2341">
        <v>870131</v>
      </c>
      <c r="G2341">
        <v>114</v>
      </c>
      <c r="H2341">
        <v>500</v>
      </c>
      <c r="I2341">
        <v>2.2599999999999998</v>
      </c>
      <c r="J2341">
        <v>32993</v>
      </c>
      <c r="K2341">
        <v>37124</v>
      </c>
      <c r="L2341">
        <v>21.1</v>
      </c>
      <c r="M2341">
        <v>15.5</v>
      </c>
      <c r="N2341">
        <v>89.7</v>
      </c>
      <c r="O2341">
        <v>2026</v>
      </c>
      <c r="P2341">
        <f>EV_DATA[[#This Row],[avg_ev_price_usd]]*EV_DATA[[#This Row],[ev_sales_units]]</f>
        <v>32302743244</v>
      </c>
      <c r="Q2341">
        <f>(EV_DATA[[#This Row],[vehicle_range_km]]/EV_DATA[[#This Row],[battery_capacity_kwh]])</f>
        <v>4.3859649122807021</v>
      </c>
      <c r="R2341">
        <f>(EV_DATA[[#This Row],[avg_ev_price_usd]]/EV_DATA[[#This Row],[vehicle_range_km]])</f>
        <v>74.248000000000005</v>
      </c>
      <c r="S2341">
        <f>(EV_DATA[[#This Row],[charging_stations]]/EV_DATA[[#This Row],[ev_sales_units]])*1000</f>
        <v>37.917279122339046</v>
      </c>
      <c r="T2341" t="s">
        <v>34</v>
      </c>
    </row>
    <row r="2342" spans="1:20" x14ac:dyDescent="0.3">
      <c r="A2342" t="s">
        <v>2385</v>
      </c>
      <c r="B2342" t="s">
        <v>27</v>
      </c>
      <c r="C2342" t="s">
        <v>28</v>
      </c>
      <c r="D2342" t="s">
        <v>24</v>
      </c>
      <c r="E2342" t="s">
        <v>19</v>
      </c>
      <c r="F2342">
        <v>675843</v>
      </c>
      <c r="G2342">
        <v>82</v>
      </c>
      <c r="H2342">
        <v>606</v>
      </c>
      <c r="I2342">
        <v>1.48</v>
      </c>
      <c r="J2342">
        <v>118608</v>
      </c>
      <c r="K2342">
        <v>50245</v>
      </c>
      <c r="L2342">
        <v>22.9</v>
      </c>
      <c r="M2342">
        <v>45.2</v>
      </c>
      <c r="N2342">
        <v>236.7</v>
      </c>
      <c r="O2342">
        <v>2026</v>
      </c>
      <c r="P2342">
        <f>EV_DATA[[#This Row],[avg_ev_price_usd]]*EV_DATA[[#This Row],[ev_sales_units]]</f>
        <v>33957731535</v>
      </c>
      <c r="Q2342">
        <f>(EV_DATA[[#This Row],[vehicle_range_km]]/EV_DATA[[#This Row],[battery_capacity_kwh]])</f>
        <v>7.3902439024390247</v>
      </c>
      <c r="R2342">
        <f>(EV_DATA[[#This Row],[avg_ev_price_usd]]/EV_DATA[[#This Row],[vehicle_range_km]])</f>
        <v>82.912541254125415</v>
      </c>
      <c r="S2342">
        <f>(EV_DATA[[#This Row],[charging_stations]]/EV_DATA[[#This Row],[ev_sales_units]])*1000</f>
        <v>175.49638007643787</v>
      </c>
      <c r="T2342" t="s">
        <v>20</v>
      </c>
    </row>
    <row r="2343" spans="1:20" x14ac:dyDescent="0.3">
      <c r="A2343" t="s">
        <v>2386</v>
      </c>
      <c r="B2343" t="s">
        <v>49</v>
      </c>
      <c r="C2343" t="s">
        <v>23</v>
      </c>
      <c r="D2343" t="s">
        <v>58</v>
      </c>
      <c r="E2343" t="s">
        <v>37</v>
      </c>
      <c r="F2343">
        <v>461867</v>
      </c>
      <c r="G2343">
        <v>71</v>
      </c>
      <c r="H2343">
        <v>576</v>
      </c>
      <c r="I2343">
        <v>1.49</v>
      </c>
      <c r="J2343">
        <v>77800</v>
      </c>
      <c r="K2343">
        <v>76551</v>
      </c>
      <c r="L2343">
        <v>19.2</v>
      </c>
      <c r="M2343">
        <v>40.1</v>
      </c>
      <c r="N2343">
        <v>269.3</v>
      </c>
      <c r="O2343">
        <v>2026</v>
      </c>
      <c r="P2343">
        <f>EV_DATA[[#This Row],[avg_ev_price_usd]]*EV_DATA[[#This Row],[ev_sales_units]]</f>
        <v>35356380717</v>
      </c>
      <c r="Q2343">
        <f>(EV_DATA[[#This Row],[vehicle_range_km]]/EV_DATA[[#This Row],[battery_capacity_kwh]])</f>
        <v>8.112676056338028</v>
      </c>
      <c r="R2343">
        <f>(EV_DATA[[#This Row],[avg_ev_price_usd]]/EV_DATA[[#This Row],[vehicle_range_km]])</f>
        <v>132.90104166666666</v>
      </c>
      <c r="S2343">
        <f>(EV_DATA[[#This Row],[charging_stations]]/EV_DATA[[#This Row],[ev_sales_units]])*1000</f>
        <v>168.44676064754572</v>
      </c>
      <c r="T2343" t="s">
        <v>34</v>
      </c>
    </row>
    <row r="2344" spans="1:20" x14ac:dyDescent="0.3">
      <c r="A2344" t="s">
        <v>2387</v>
      </c>
      <c r="B2344" t="s">
        <v>27</v>
      </c>
      <c r="C2344" t="s">
        <v>28</v>
      </c>
      <c r="D2344" t="s">
        <v>18</v>
      </c>
      <c r="E2344" t="s">
        <v>33</v>
      </c>
      <c r="F2344">
        <v>480586</v>
      </c>
      <c r="G2344">
        <v>74</v>
      </c>
      <c r="H2344">
        <v>324</v>
      </c>
      <c r="I2344">
        <v>0.9</v>
      </c>
      <c r="J2344">
        <v>19087</v>
      </c>
      <c r="K2344">
        <v>56747</v>
      </c>
      <c r="L2344">
        <v>14.5</v>
      </c>
      <c r="M2344">
        <v>33.6</v>
      </c>
      <c r="N2344">
        <v>211.8</v>
      </c>
      <c r="O2344">
        <v>2026</v>
      </c>
      <c r="P2344">
        <f>EV_DATA[[#This Row],[avg_ev_price_usd]]*EV_DATA[[#This Row],[ev_sales_units]]</f>
        <v>27271813742</v>
      </c>
      <c r="Q2344">
        <f>(EV_DATA[[#This Row],[vehicle_range_km]]/EV_DATA[[#This Row],[battery_capacity_kwh]])</f>
        <v>4.3783783783783781</v>
      </c>
      <c r="R2344">
        <f>(EV_DATA[[#This Row],[avg_ev_price_usd]]/EV_DATA[[#This Row],[vehicle_range_km]])</f>
        <v>175.14506172839506</v>
      </c>
      <c r="S2344">
        <f>(EV_DATA[[#This Row],[charging_stations]]/EV_DATA[[#This Row],[ev_sales_units]])*1000</f>
        <v>39.71609659873571</v>
      </c>
      <c r="T2344" t="s">
        <v>34</v>
      </c>
    </row>
    <row r="2345" spans="1:20" x14ac:dyDescent="0.3">
      <c r="A2345" t="s">
        <v>2388</v>
      </c>
      <c r="B2345" t="s">
        <v>66</v>
      </c>
      <c r="C2345" t="s">
        <v>17</v>
      </c>
      <c r="D2345" t="s">
        <v>45</v>
      </c>
      <c r="E2345" t="s">
        <v>33</v>
      </c>
      <c r="F2345">
        <v>404889</v>
      </c>
      <c r="G2345">
        <v>96</v>
      </c>
      <c r="H2345">
        <v>374</v>
      </c>
      <c r="I2345">
        <v>2.4700000000000002</v>
      </c>
      <c r="J2345">
        <v>140337</v>
      </c>
      <c r="K2345">
        <v>76358</v>
      </c>
      <c r="L2345">
        <v>24.3</v>
      </c>
      <c r="M2345">
        <v>5.9</v>
      </c>
      <c r="N2345">
        <v>190.3</v>
      </c>
      <c r="O2345">
        <v>2026</v>
      </c>
      <c r="P2345">
        <f>EV_DATA[[#This Row],[avg_ev_price_usd]]*EV_DATA[[#This Row],[ev_sales_units]]</f>
        <v>30916514262</v>
      </c>
      <c r="Q2345">
        <f>(EV_DATA[[#This Row],[vehicle_range_km]]/EV_DATA[[#This Row],[battery_capacity_kwh]])</f>
        <v>3.8958333333333335</v>
      </c>
      <c r="R2345">
        <f>(EV_DATA[[#This Row],[avg_ev_price_usd]]/EV_DATA[[#This Row],[vehicle_range_km]])</f>
        <v>204.16577540106951</v>
      </c>
      <c r="S2345">
        <f>(EV_DATA[[#This Row],[charging_stations]]/EV_DATA[[#This Row],[ev_sales_units]])*1000</f>
        <v>346.60610685891692</v>
      </c>
      <c r="T2345" t="s">
        <v>20</v>
      </c>
    </row>
    <row r="2346" spans="1:20" x14ac:dyDescent="0.3">
      <c r="A2346" t="s">
        <v>2389</v>
      </c>
      <c r="B2346" t="s">
        <v>27</v>
      </c>
      <c r="C2346" t="s">
        <v>28</v>
      </c>
      <c r="D2346" t="s">
        <v>24</v>
      </c>
      <c r="E2346" t="s">
        <v>25</v>
      </c>
      <c r="F2346">
        <v>188537</v>
      </c>
      <c r="G2346">
        <v>99</v>
      </c>
      <c r="H2346">
        <v>313</v>
      </c>
      <c r="I2346">
        <v>1.46</v>
      </c>
      <c r="J2346">
        <v>133032</v>
      </c>
      <c r="K2346">
        <v>66286</v>
      </c>
      <c r="L2346">
        <v>20.2</v>
      </c>
      <c r="M2346">
        <v>30.1</v>
      </c>
      <c r="N2346">
        <v>281</v>
      </c>
      <c r="O2346">
        <v>2026</v>
      </c>
      <c r="P2346">
        <f>EV_DATA[[#This Row],[avg_ev_price_usd]]*EV_DATA[[#This Row],[ev_sales_units]]</f>
        <v>12497363582</v>
      </c>
      <c r="Q2346">
        <f>(EV_DATA[[#This Row],[vehicle_range_km]]/EV_DATA[[#This Row],[battery_capacity_kwh]])</f>
        <v>3.1616161616161618</v>
      </c>
      <c r="R2346">
        <f>(EV_DATA[[#This Row],[avg_ev_price_usd]]/EV_DATA[[#This Row],[vehicle_range_km]])</f>
        <v>211.77635782747603</v>
      </c>
      <c r="S2346">
        <f>(EV_DATA[[#This Row],[charging_stations]]/EV_DATA[[#This Row],[ev_sales_units]])*1000</f>
        <v>705.60155301081488</v>
      </c>
      <c r="T2346" t="s">
        <v>20</v>
      </c>
    </row>
    <row r="2347" spans="1:20" x14ac:dyDescent="0.3">
      <c r="A2347" t="s">
        <v>2390</v>
      </c>
      <c r="B2347" t="s">
        <v>66</v>
      </c>
      <c r="C2347" t="s">
        <v>17</v>
      </c>
      <c r="D2347" t="s">
        <v>58</v>
      </c>
      <c r="E2347" t="s">
        <v>37</v>
      </c>
      <c r="F2347">
        <v>634427</v>
      </c>
      <c r="G2347">
        <v>85</v>
      </c>
      <c r="H2347">
        <v>305</v>
      </c>
      <c r="I2347">
        <v>2.97</v>
      </c>
      <c r="J2347">
        <v>38672</v>
      </c>
      <c r="K2347">
        <v>46891</v>
      </c>
      <c r="L2347">
        <v>24.2</v>
      </c>
      <c r="M2347">
        <v>32.4</v>
      </c>
      <c r="N2347">
        <v>180.1</v>
      </c>
      <c r="O2347">
        <v>2026</v>
      </c>
      <c r="P2347">
        <f>EV_DATA[[#This Row],[avg_ev_price_usd]]*EV_DATA[[#This Row],[ev_sales_units]]</f>
        <v>29748916457</v>
      </c>
      <c r="Q2347">
        <f>(EV_DATA[[#This Row],[vehicle_range_km]]/EV_DATA[[#This Row],[battery_capacity_kwh]])</f>
        <v>3.5882352941176472</v>
      </c>
      <c r="R2347">
        <f>(EV_DATA[[#This Row],[avg_ev_price_usd]]/EV_DATA[[#This Row],[vehicle_range_km]])</f>
        <v>153.74098360655736</v>
      </c>
      <c r="S2347">
        <f>(EV_DATA[[#This Row],[charging_stations]]/EV_DATA[[#This Row],[ev_sales_units]])*1000</f>
        <v>60.955791604077383</v>
      </c>
      <c r="T2347" t="s">
        <v>34</v>
      </c>
    </row>
    <row r="2348" spans="1:20" x14ac:dyDescent="0.3">
      <c r="A2348" t="s">
        <v>2391</v>
      </c>
      <c r="B2348" t="s">
        <v>42</v>
      </c>
      <c r="C2348" t="s">
        <v>17</v>
      </c>
      <c r="D2348" t="s">
        <v>47</v>
      </c>
      <c r="E2348" t="s">
        <v>33</v>
      </c>
      <c r="F2348">
        <v>898098</v>
      </c>
      <c r="G2348">
        <v>64</v>
      </c>
      <c r="H2348">
        <v>607</v>
      </c>
      <c r="I2348">
        <v>2.2999999999999998</v>
      </c>
      <c r="J2348">
        <v>3632</v>
      </c>
      <c r="K2348">
        <v>50086</v>
      </c>
      <c r="L2348">
        <v>24</v>
      </c>
      <c r="M2348">
        <v>8.6999999999999993</v>
      </c>
      <c r="N2348">
        <v>248.8</v>
      </c>
      <c r="O2348">
        <v>2026</v>
      </c>
      <c r="P2348">
        <f>EV_DATA[[#This Row],[avg_ev_price_usd]]*EV_DATA[[#This Row],[ev_sales_units]]</f>
        <v>44982136428</v>
      </c>
      <c r="Q2348">
        <f>(EV_DATA[[#This Row],[vehicle_range_km]]/EV_DATA[[#This Row],[battery_capacity_kwh]])</f>
        <v>9.484375</v>
      </c>
      <c r="R2348">
        <f>(EV_DATA[[#This Row],[avg_ev_price_usd]]/EV_DATA[[#This Row],[vehicle_range_km]])</f>
        <v>82.514003294892916</v>
      </c>
      <c r="S2348">
        <f>(EV_DATA[[#This Row],[charging_stations]]/EV_DATA[[#This Row],[ev_sales_units]])*1000</f>
        <v>4.0441020913085204</v>
      </c>
      <c r="T2348" t="s">
        <v>34</v>
      </c>
    </row>
    <row r="2349" spans="1:20" x14ac:dyDescent="0.3">
      <c r="A2349" t="s">
        <v>2392</v>
      </c>
      <c r="B2349" t="s">
        <v>39</v>
      </c>
      <c r="C2349" t="s">
        <v>40</v>
      </c>
      <c r="D2349" t="s">
        <v>29</v>
      </c>
      <c r="E2349" t="s">
        <v>37</v>
      </c>
      <c r="F2349">
        <v>158751</v>
      </c>
      <c r="G2349">
        <v>88</v>
      </c>
      <c r="H2349">
        <v>476</v>
      </c>
      <c r="I2349">
        <v>2.65</v>
      </c>
      <c r="J2349">
        <v>8117</v>
      </c>
      <c r="K2349">
        <v>30145</v>
      </c>
      <c r="L2349">
        <v>22.9</v>
      </c>
      <c r="M2349">
        <v>13.8</v>
      </c>
      <c r="N2349">
        <v>157.19999999999999</v>
      </c>
      <c r="O2349">
        <v>2026</v>
      </c>
      <c r="P2349">
        <f>EV_DATA[[#This Row],[avg_ev_price_usd]]*EV_DATA[[#This Row],[ev_sales_units]]</f>
        <v>4785548895</v>
      </c>
      <c r="Q2349">
        <f>(EV_DATA[[#This Row],[vehicle_range_km]]/EV_DATA[[#This Row],[battery_capacity_kwh]])</f>
        <v>5.4090909090909092</v>
      </c>
      <c r="R2349">
        <f>(EV_DATA[[#This Row],[avg_ev_price_usd]]/EV_DATA[[#This Row],[vehicle_range_km]])</f>
        <v>63.329831932773111</v>
      </c>
      <c r="S2349">
        <f>(EV_DATA[[#This Row],[charging_stations]]/EV_DATA[[#This Row],[ev_sales_units]])*1000</f>
        <v>51.130386580242011</v>
      </c>
      <c r="T2349" t="s">
        <v>34</v>
      </c>
    </row>
    <row r="2350" spans="1:20" x14ac:dyDescent="0.3">
      <c r="A2350" t="s">
        <v>2393</v>
      </c>
      <c r="B2350" t="s">
        <v>27</v>
      </c>
      <c r="C2350" t="s">
        <v>28</v>
      </c>
      <c r="D2350" t="s">
        <v>58</v>
      </c>
      <c r="E2350" t="s">
        <v>33</v>
      </c>
      <c r="F2350">
        <v>412636</v>
      </c>
      <c r="G2350">
        <v>65</v>
      </c>
      <c r="H2350">
        <v>642</v>
      </c>
      <c r="I2350">
        <v>0.51</v>
      </c>
      <c r="J2350">
        <v>96881</v>
      </c>
      <c r="K2350">
        <v>83658</v>
      </c>
      <c r="L2350">
        <v>19.899999999999999</v>
      </c>
      <c r="M2350">
        <v>55.6</v>
      </c>
      <c r="N2350">
        <v>106.6</v>
      </c>
      <c r="O2350">
        <v>2026</v>
      </c>
      <c r="P2350">
        <f>EV_DATA[[#This Row],[avg_ev_price_usd]]*EV_DATA[[#This Row],[ev_sales_units]]</f>
        <v>34520302488</v>
      </c>
      <c r="Q2350">
        <f>(EV_DATA[[#This Row],[vehicle_range_km]]/EV_DATA[[#This Row],[battery_capacity_kwh]])</f>
        <v>9.8769230769230774</v>
      </c>
      <c r="R2350">
        <f>(EV_DATA[[#This Row],[avg_ev_price_usd]]/EV_DATA[[#This Row],[vehicle_range_km]])</f>
        <v>130.30841121495328</v>
      </c>
      <c r="S2350">
        <f>(EV_DATA[[#This Row],[charging_stations]]/EV_DATA[[#This Row],[ev_sales_units]])*1000</f>
        <v>234.78562219486423</v>
      </c>
      <c r="T2350" t="s">
        <v>20</v>
      </c>
    </row>
    <row r="2351" spans="1:20" x14ac:dyDescent="0.3">
      <c r="A2351" t="s">
        <v>2394</v>
      </c>
      <c r="B2351" t="s">
        <v>42</v>
      </c>
      <c r="C2351" t="s">
        <v>17</v>
      </c>
      <c r="D2351" t="s">
        <v>58</v>
      </c>
      <c r="E2351" t="s">
        <v>37</v>
      </c>
      <c r="F2351">
        <v>525526</v>
      </c>
      <c r="G2351">
        <v>107</v>
      </c>
      <c r="H2351">
        <v>409</v>
      </c>
      <c r="I2351">
        <v>1.27</v>
      </c>
      <c r="J2351">
        <v>72092</v>
      </c>
      <c r="K2351">
        <v>63555</v>
      </c>
      <c r="L2351">
        <v>21.3</v>
      </c>
      <c r="M2351">
        <v>32.4</v>
      </c>
      <c r="N2351">
        <v>81.099999999999994</v>
      </c>
      <c r="O2351">
        <v>2026</v>
      </c>
      <c r="P2351">
        <f>EV_DATA[[#This Row],[avg_ev_price_usd]]*EV_DATA[[#This Row],[ev_sales_units]]</f>
        <v>33399804930</v>
      </c>
      <c r="Q2351">
        <f>(EV_DATA[[#This Row],[vehicle_range_km]]/EV_DATA[[#This Row],[battery_capacity_kwh]])</f>
        <v>3.8224299065420562</v>
      </c>
      <c r="R2351">
        <f>(EV_DATA[[#This Row],[avg_ev_price_usd]]/EV_DATA[[#This Row],[vehicle_range_km]])</f>
        <v>155.39119804400977</v>
      </c>
      <c r="S2351">
        <f>(EV_DATA[[#This Row],[charging_stations]]/EV_DATA[[#This Row],[ev_sales_units]])*1000</f>
        <v>137.18065328832446</v>
      </c>
      <c r="T2351" t="s">
        <v>20</v>
      </c>
    </row>
    <row r="2352" spans="1:20" x14ac:dyDescent="0.3">
      <c r="A2352" t="s">
        <v>2395</v>
      </c>
      <c r="B2352" t="s">
        <v>49</v>
      </c>
      <c r="C2352" t="s">
        <v>23</v>
      </c>
      <c r="D2352" t="s">
        <v>47</v>
      </c>
      <c r="E2352" t="s">
        <v>37</v>
      </c>
      <c r="F2352">
        <v>586985</v>
      </c>
      <c r="G2352">
        <v>117</v>
      </c>
      <c r="H2352">
        <v>271</v>
      </c>
      <c r="I2352">
        <v>1.33</v>
      </c>
      <c r="J2352">
        <v>167098</v>
      </c>
      <c r="K2352">
        <v>43497</v>
      </c>
      <c r="L2352">
        <v>21.4</v>
      </c>
      <c r="M2352">
        <v>26.7</v>
      </c>
      <c r="N2352">
        <v>81</v>
      </c>
      <c r="O2352">
        <v>2026</v>
      </c>
      <c r="P2352">
        <f>EV_DATA[[#This Row],[avg_ev_price_usd]]*EV_DATA[[#This Row],[ev_sales_units]]</f>
        <v>25532086545</v>
      </c>
      <c r="Q2352">
        <f>(EV_DATA[[#This Row],[vehicle_range_km]]/EV_DATA[[#This Row],[battery_capacity_kwh]])</f>
        <v>2.3162393162393164</v>
      </c>
      <c r="R2352">
        <f>(EV_DATA[[#This Row],[avg_ev_price_usd]]/EV_DATA[[#This Row],[vehicle_range_km]])</f>
        <v>160.50553505535055</v>
      </c>
      <c r="S2352">
        <f>(EV_DATA[[#This Row],[charging_stations]]/EV_DATA[[#This Row],[ev_sales_units]])*1000</f>
        <v>284.67166963380663</v>
      </c>
      <c r="T2352" t="s">
        <v>20</v>
      </c>
    </row>
    <row r="2353" spans="1:20" x14ac:dyDescent="0.3">
      <c r="A2353" t="s">
        <v>2396</v>
      </c>
      <c r="B2353" t="s">
        <v>27</v>
      </c>
      <c r="C2353" t="s">
        <v>28</v>
      </c>
      <c r="D2353" t="s">
        <v>24</v>
      </c>
      <c r="E2353" t="s">
        <v>37</v>
      </c>
      <c r="F2353">
        <v>196056</v>
      </c>
      <c r="G2353">
        <v>115</v>
      </c>
      <c r="H2353">
        <v>369</v>
      </c>
      <c r="I2353">
        <v>0.63</v>
      </c>
      <c r="J2353">
        <v>122210</v>
      </c>
      <c r="K2353">
        <v>83175</v>
      </c>
      <c r="L2353">
        <v>21.1</v>
      </c>
      <c r="M2353">
        <v>28.1</v>
      </c>
      <c r="N2353">
        <v>85</v>
      </c>
      <c r="O2353">
        <v>2026</v>
      </c>
      <c r="P2353">
        <f>EV_DATA[[#This Row],[avg_ev_price_usd]]*EV_DATA[[#This Row],[ev_sales_units]]</f>
        <v>16306957800</v>
      </c>
      <c r="Q2353">
        <f>(EV_DATA[[#This Row],[vehicle_range_km]]/EV_DATA[[#This Row],[battery_capacity_kwh]])</f>
        <v>3.2086956521739132</v>
      </c>
      <c r="R2353">
        <f>(EV_DATA[[#This Row],[avg_ev_price_usd]]/EV_DATA[[#This Row],[vehicle_range_km]])</f>
        <v>225.40650406504065</v>
      </c>
      <c r="S2353">
        <f>(EV_DATA[[#This Row],[charging_stations]]/EV_DATA[[#This Row],[ev_sales_units]])*1000</f>
        <v>623.34231036030519</v>
      </c>
      <c r="T2353" t="s">
        <v>34</v>
      </c>
    </row>
    <row r="2354" spans="1:20" x14ac:dyDescent="0.3">
      <c r="A2354" t="s">
        <v>2397</v>
      </c>
      <c r="B2354" t="s">
        <v>52</v>
      </c>
      <c r="C2354" t="s">
        <v>40</v>
      </c>
      <c r="D2354" t="s">
        <v>72</v>
      </c>
      <c r="E2354" t="s">
        <v>25</v>
      </c>
      <c r="F2354">
        <v>582243</v>
      </c>
      <c r="G2354">
        <v>61</v>
      </c>
      <c r="H2354">
        <v>291</v>
      </c>
      <c r="I2354">
        <v>2.61</v>
      </c>
      <c r="J2354">
        <v>47031</v>
      </c>
      <c r="K2354">
        <v>47971</v>
      </c>
      <c r="L2354">
        <v>23</v>
      </c>
      <c r="M2354">
        <v>61.5</v>
      </c>
      <c r="N2354">
        <v>281.8</v>
      </c>
      <c r="O2354">
        <v>2026</v>
      </c>
      <c r="P2354">
        <f>EV_DATA[[#This Row],[avg_ev_price_usd]]*EV_DATA[[#This Row],[ev_sales_units]]</f>
        <v>27930778953</v>
      </c>
      <c r="Q2354">
        <f>(EV_DATA[[#This Row],[vehicle_range_km]]/EV_DATA[[#This Row],[battery_capacity_kwh]])</f>
        <v>4.7704918032786887</v>
      </c>
      <c r="R2354">
        <f>(EV_DATA[[#This Row],[avg_ev_price_usd]]/EV_DATA[[#This Row],[vehicle_range_km]])</f>
        <v>164.84879725085909</v>
      </c>
      <c r="S2354">
        <f>(EV_DATA[[#This Row],[charging_stations]]/EV_DATA[[#This Row],[ev_sales_units]])*1000</f>
        <v>80.775552475512796</v>
      </c>
      <c r="T2354" t="s">
        <v>20</v>
      </c>
    </row>
    <row r="2355" spans="1:20" x14ac:dyDescent="0.3">
      <c r="A2355" t="s">
        <v>2398</v>
      </c>
      <c r="B2355" t="s">
        <v>66</v>
      </c>
      <c r="C2355" t="s">
        <v>17</v>
      </c>
      <c r="D2355" t="s">
        <v>43</v>
      </c>
      <c r="E2355" t="s">
        <v>37</v>
      </c>
      <c r="F2355">
        <v>320595</v>
      </c>
      <c r="G2355">
        <v>89</v>
      </c>
      <c r="H2355">
        <v>438</v>
      </c>
      <c r="I2355">
        <v>2.79</v>
      </c>
      <c r="J2355">
        <v>187019</v>
      </c>
      <c r="K2355">
        <v>37680</v>
      </c>
      <c r="L2355">
        <v>16.399999999999999</v>
      </c>
      <c r="M2355">
        <v>30.8</v>
      </c>
      <c r="N2355">
        <v>234.2</v>
      </c>
      <c r="O2355">
        <v>2026</v>
      </c>
      <c r="P2355">
        <f>EV_DATA[[#This Row],[avg_ev_price_usd]]*EV_DATA[[#This Row],[ev_sales_units]]</f>
        <v>12080019600</v>
      </c>
      <c r="Q2355">
        <f>(EV_DATA[[#This Row],[vehicle_range_km]]/EV_DATA[[#This Row],[battery_capacity_kwh]])</f>
        <v>4.9213483146067416</v>
      </c>
      <c r="R2355">
        <f>(EV_DATA[[#This Row],[avg_ev_price_usd]]/EV_DATA[[#This Row],[vehicle_range_km]])</f>
        <v>86.027397260273972</v>
      </c>
      <c r="S2355">
        <f>(EV_DATA[[#This Row],[charging_stations]]/EV_DATA[[#This Row],[ev_sales_units]])*1000</f>
        <v>583.34970913457789</v>
      </c>
      <c r="T2355" t="s">
        <v>34</v>
      </c>
    </row>
    <row r="2356" spans="1:20" x14ac:dyDescent="0.3">
      <c r="A2356" t="s">
        <v>2399</v>
      </c>
      <c r="B2356" t="s">
        <v>39</v>
      </c>
      <c r="C2356" t="s">
        <v>40</v>
      </c>
      <c r="D2356" t="s">
        <v>72</v>
      </c>
      <c r="E2356" t="s">
        <v>25</v>
      </c>
      <c r="F2356">
        <v>773724</v>
      </c>
      <c r="G2356">
        <v>61</v>
      </c>
      <c r="H2356">
        <v>623</v>
      </c>
      <c r="I2356">
        <v>2.35</v>
      </c>
      <c r="J2356">
        <v>96521</v>
      </c>
      <c r="K2356">
        <v>27866</v>
      </c>
      <c r="L2356">
        <v>15.7</v>
      </c>
      <c r="M2356">
        <v>12</v>
      </c>
      <c r="N2356">
        <v>163</v>
      </c>
      <c r="O2356">
        <v>2026</v>
      </c>
      <c r="P2356">
        <f>EV_DATA[[#This Row],[avg_ev_price_usd]]*EV_DATA[[#This Row],[ev_sales_units]]</f>
        <v>21560592984</v>
      </c>
      <c r="Q2356">
        <f>(EV_DATA[[#This Row],[vehicle_range_km]]/EV_DATA[[#This Row],[battery_capacity_kwh]])</f>
        <v>10.21311475409836</v>
      </c>
      <c r="R2356">
        <f>(EV_DATA[[#This Row],[avg_ev_price_usd]]/EV_DATA[[#This Row],[vehicle_range_km]])</f>
        <v>44.728731942215092</v>
      </c>
      <c r="S2356">
        <f>(EV_DATA[[#This Row],[charging_stations]]/EV_DATA[[#This Row],[ev_sales_units]])*1000</f>
        <v>124.74861837037497</v>
      </c>
      <c r="T2356" t="s">
        <v>20</v>
      </c>
    </row>
    <row r="2357" spans="1:20" x14ac:dyDescent="0.3">
      <c r="A2357" t="s">
        <v>2400</v>
      </c>
      <c r="B2357" t="s">
        <v>16</v>
      </c>
      <c r="C2357" t="s">
        <v>17</v>
      </c>
      <c r="D2357" t="s">
        <v>47</v>
      </c>
      <c r="E2357" t="s">
        <v>19</v>
      </c>
      <c r="F2357">
        <v>792567</v>
      </c>
      <c r="G2357">
        <v>61</v>
      </c>
      <c r="H2357">
        <v>638</v>
      </c>
      <c r="I2357">
        <v>2</v>
      </c>
      <c r="J2357">
        <v>69390</v>
      </c>
      <c r="K2357">
        <v>47129</v>
      </c>
      <c r="L2357">
        <v>15.8</v>
      </c>
      <c r="M2357">
        <v>37.4</v>
      </c>
      <c r="N2357">
        <v>145.5</v>
      </c>
      <c r="O2357">
        <v>2026</v>
      </c>
      <c r="P2357">
        <f>EV_DATA[[#This Row],[avg_ev_price_usd]]*EV_DATA[[#This Row],[ev_sales_units]]</f>
        <v>37352890143</v>
      </c>
      <c r="Q2357">
        <f>(EV_DATA[[#This Row],[vehicle_range_km]]/EV_DATA[[#This Row],[battery_capacity_kwh]])</f>
        <v>10.459016393442623</v>
      </c>
      <c r="R2357">
        <f>(EV_DATA[[#This Row],[avg_ev_price_usd]]/EV_DATA[[#This Row],[vehicle_range_km]])</f>
        <v>73.869905956112859</v>
      </c>
      <c r="S2357">
        <f>(EV_DATA[[#This Row],[charging_stations]]/EV_DATA[[#This Row],[ev_sales_units]])*1000</f>
        <v>87.550957837003054</v>
      </c>
      <c r="T2357" t="s">
        <v>34</v>
      </c>
    </row>
    <row r="2358" spans="1:20" x14ac:dyDescent="0.3">
      <c r="A2358" t="s">
        <v>2401</v>
      </c>
      <c r="B2358" t="s">
        <v>22</v>
      </c>
      <c r="C2358" t="s">
        <v>23</v>
      </c>
      <c r="D2358" t="s">
        <v>31</v>
      </c>
      <c r="E2358" t="s">
        <v>19</v>
      </c>
      <c r="F2358">
        <v>73984</v>
      </c>
      <c r="G2358">
        <v>117</v>
      </c>
      <c r="H2358">
        <v>487</v>
      </c>
      <c r="I2358">
        <v>2.2599999999999998</v>
      </c>
      <c r="J2358">
        <v>75719</v>
      </c>
      <c r="K2358">
        <v>34836</v>
      </c>
      <c r="L2358">
        <v>15.7</v>
      </c>
      <c r="M2358">
        <v>5.0999999999999996</v>
      </c>
      <c r="N2358">
        <v>62.5</v>
      </c>
      <c r="O2358">
        <v>2026</v>
      </c>
      <c r="P2358">
        <f>EV_DATA[[#This Row],[avg_ev_price_usd]]*EV_DATA[[#This Row],[ev_sales_units]]</f>
        <v>2577306624</v>
      </c>
      <c r="Q2358">
        <f>(EV_DATA[[#This Row],[vehicle_range_km]]/EV_DATA[[#This Row],[battery_capacity_kwh]])</f>
        <v>4.1623931623931627</v>
      </c>
      <c r="R2358">
        <f>(EV_DATA[[#This Row],[avg_ev_price_usd]]/EV_DATA[[#This Row],[vehicle_range_km]])</f>
        <v>71.531827515400408</v>
      </c>
      <c r="S2358">
        <f>(EV_DATA[[#This Row],[charging_stations]]/EV_DATA[[#This Row],[ev_sales_units]])*1000</f>
        <v>1023.4510164359863</v>
      </c>
      <c r="T2358" t="s">
        <v>20</v>
      </c>
    </row>
    <row r="2359" spans="1:20" x14ac:dyDescent="0.3">
      <c r="A2359" t="s">
        <v>2402</v>
      </c>
      <c r="B2359" t="s">
        <v>52</v>
      </c>
      <c r="C2359" t="s">
        <v>40</v>
      </c>
      <c r="D2359" t="s">
        <v>29</v>
      </c>
      <c r="E2359" t="s">
        <v>33</v>
      </c>
      <c r="F2359">
        <v>712362</v>
      </c>
      <c r="G2359">
        <v>75</v>
      </c>
      <c r="H2359">
        <v>543</v>
      </c>
      <c r="I2359">
        <v>0.72</v>
      </c>
      <c r="J2359">
        <v>148698</v>
      </c>
      <c r="K2359">
        <v>59045</v>
      </c>
      <c r="L2359">
        <v>12.5</v>
      </c>
      <c r="M2359">
        <v>16</v>
      </c>
      <c r="N2359">
        <v>228.7</v>
      </c>
      <c r="O2359">
        <v>2026</v>
      </c>
      <c r="P2359">
        <f>EV_DATA[[#This Row],[avg_ev_price_usd]]*EV_DATA[[#This Row],[ev_sales_units]]</f>
        <v>42061414290</v>
      </c>
      <c r="Q2359">
        <f>(EV_DATA[[#This Row],[vehicle_range_km]]/EV_DATA[[#This Row],[battery_capacity_kwh]])</f>
        <v>7.24</v>
      </c>
      <c r="R2359">
        <f>(EV_DATA[[#This Row],[avg_ev_price_usd]]/EV_DATA[[#This Row],[vehicle_range_km]])</f>
        <v>108.73848987108656</v>
      </c>
      <c r="S2359">
        <f>(EV_DATA[[#This Row],[charging_stations]]/EV_DATA[[#This Row],[ev_sales_units]])*1000</f>
        <v>208.73937688983972</v>
      </c>
      <c r="T2359" t="s">
        <v>20</v>
      </c>
    </row>
    <row r="2360" spans="1:20" x14ac:dyDescent="0.3">
      <c r="A2360" t="s">
        <v>2403</v>
      </c>
      <c r="B2360" t="s">
        <v>16</v>
      </c>
      <c r="C2360" t="s">
        <v>17</v>
      </c>
      <c r="D2360" t="s">
        <v>72</v>
      </c>
      <c r="E2360" t="s">
        <v>25</v>
      </c>
      <c r="F2360">
        <v>115394</v>
      </c>
      <c r="G2360">
        <v>102</v>
      </c>
      <c r="H2360">
        <v>630</v>
      </c>
      <c r="I2360">
        <v>2.0499999999999998</v>
      </c>
      <c r="J2360">
        <v>23591</v>
      </c>
      <c r="K2360">
        <v>45997</v>
      </c>
      <c r="L2360">
        <v>16.899999999999999</v>
      </c>
      <c r="M2360">
        <v>25.1</v>
      </c>
      <c r="N2360">
        <v>263.3</v>
      </c>
      <c r="O2360">
        <v>2026</v>
      </c>
      <c r="P2360">
        <f>EV_DATA[[#This Row],[avg_ev_price_usd]]*EV_DATA[[#This Row],[ev_sales_units]]</f>
        <v>5307777818</v>
      </c>
      <c r="Q2360">
        <f>(EV_DATA[[#This Row],[vehicle_range_km]]/EV_DATA[[#This Row],[battery_capacity_kwh]])</f>
        <v>6.1764705882352944</v>
      </c>
      <c r="R2360">
        <f>(EV_DATA[[#This Row],[avg_ev_price_usd]]/EV_DATA[[#This Row],[vehicle_range_km]])</f>
        <v>73.011111111111106</v>
      </c>
      <c r="S2360">
        <f>(EV_DATA[[#This Row],[charging_stations]]/EV_DATA[[#This Row],[ev_sales_units]])*1000</f>
        <v>204.4387056519403</v>
      </c>
      <c r="T2360" t="s">
        <v>34</v>
      </c>
    </row>
    <row r="2361" spans="1:20" x14ac:dyDescent="0.3">
      <c r="A2361" t="s">
        <v>2404</v>
      </c>
      <c r="B2361" t="s">
        <v>52</v>
      </c>
      <c r="C2361" t="s">
        <v>40</v>
      </c>
      <c r="D2361" t="s">
        <v>18</v>
      </c>
      <c r="E2361" t="s">
        <v>25</v>
      </c>
      <c r="F2361">
        <v>750510</v>
      </c>
      <c r="G2361">
        <v>51</v>
      </c>
      <c r="H2361">
        <v>629</v>
      </c>
      <c r="I2361">
        <v>2.0299999999999998</v>
      </c>
      <c r="J2361">
        <v>174760</v>
      </c>
      <c r="K2361">
        <v>56239</v>
      </c>
      <c r="L2361">
        <v>15.7</v>
      </c>
      <c r="M2361">
        <v>20.3</v>
      </c>
      <c r="N2361">
        <v>133.4</v>
      </c>
      <c r="O2361">
        <v>2026</v>
      </c>
      <c r="P2361">
        <f>EV_DATA[[#This Row],[avg_ev_price_usd]]*EV_DATA[[#This Row],[ev_sales_units]]</f>
        <v>42207931890</v>
      </c>
      <c r="Q2361">
        <f>(EV_DATA[[#This Row],[vehicle_range_km]]/EV_DATA[[#This Row],[battery_capacity_kwh]])</f>
        <v>12.333333333333334</v>
      </c>
      <c r="R2361">
        <f>(EV_DATA[[#This Row],[avg_ev_price_usd]]/EV_DATA[[#This Row],[vehicle_range_km]])</f>
        <v>89.410174880763122</v>
      </c>
      <c r="S2361">
        <f>(EV_DATA[[#This Row],[charging_stations]]/EV_DATA[[#This Row],[ev_sales_units]])*1000</f>
        <v>232.85499193881492</v>
      </c>
      <c r="T2361" t="s">
        <v>34</v>
      </c>
    </row>
    <row r="2362" spans="1:20" x14ac:dyDescent="0.3">
      <c r="A2362" t="s">
        <v>2405</v>
      </c>
      <c r="B2362" t="s">
        <v>27</v>
      </c>
      <c r="C2362" t="s">
        <v>28</v>
      </c>
      <c r="D2362" t="s">
        <v>31</v>
      </c>
      <c r="E2362" t="s">
        <v>25</v>
      </c>
      <c r="F2362">
        <v>639009</v>
      </c>
      <c r="G2362">
        <v>78</v>
      </c>
      <c r="H2362">
        <v>438</v>
      </c>
      <c r="I2362">
        <v>1.49</v>
      </c>
      <c r="J2362">
        <v>114193</v>
      </c>
      <c r="K2362">
        <v>66980</v>
      </c>
      <c r="L2362">
        <v>20.6</v>
      </c>
      <c r="M2362">
        <v>38.299999999999997</v>
      </c>
      <c r="N2362">
        <v>279.39999999999998</v>
      </c>
      <c r="O2362">
        <v>2026</v>
      </c>
      <c r="P2362">
        <f>EV_DATA[[#This Row],[avg_ev_price_usd]]*EV_DATA[[#This Row],[ev_sales_units]]</f>
        <v>42800822820</v>
      </c>
      <c r="Q2362">
        <f>(EV_DATA[[#This Row],[vehicle_range_km]]/EV_DATA[[#This Row],[battery_capacity_kwh]])</f>
        <v>5.615384615384615</v>
      </c>
      <c r="R2362">
        <f>(EV_DATA[[#This Row],[avg_ev_price_usd]]/EV_DATA[[#This Row],[vehicle_range_km]])</f>
        <v>152.92237442922374</v>
      </c>
      <c r="S2362">
        <f>(EV_DATA[[#This Row],[charging_stations]]/EV_DATA[[#This Row],[ev_sales_units]])*1000</f>
        <v>178.70327334982764</v>
      </c>
      <c r="T2362" t="s">
        <v>34</v>
      </c>
    </row>
    <row r="2363" spans="1:20" x14ac:dyDescent="0.3">
      <c r="A2363" t="s">
        <v>2406</v>
      </c>
      <c r="B2363" t="s">
        <v>16</v>
      </c>
      <c r="C2363" t="s">
        <v>17</v>
      </c>
      <c r="D2363" t="s">
        <v>29</v>
      </c>
      <c r="E2363" t="s">
        <v>37</v>
      </c>
      <c r="F2363">
        <v>159447</v>
      </c>
      <c r="G2363">
        <v>101</v>
      </c>
      <c r="H2363">
        <v>323</v>
      </c>
      <c r="I2363">
        <v>2.23</v>
      </c>
      <c r="J2363">
        <v>146221</v>
      </c>
      <c r="K2363">
        <v>27778</v>
      </c>
      <c r="L2363">
        <v>22.8</v>
      </c>
      <c r="M2363">
        <v>45</v>
      </c>
      <c r="N2363">
        <v>25.1</v>
      </c>
      <c r="O2363">
        <v>2026</v>
      </c>
      <c r="P2363">
        <f>EV_DATA[[#This Row],[avg_ev_price_usd]]*EV_DATA[[#This Row],[ev_sales_units]]</f>
        <v>4429118766</v>
      </c>
      <c r="Q2363">
        <f>(EV_DATA[[#This Row],[vehicle_range_km]]/EV_DATA[[#This Row],[battery_capacity_kwh]])</f>
        <v>3.1980198019801982</v>
      </c>
      <c r="R2363">
        <f>(EV_DATA[[#This Row],[avg_ev_price_usd]]/EV_DATA[[#This Row],[vehicle_range_km]])</f>
        <v>86</v>
      </c>
      <c r="S2363">
        <f>(EV_DATA[[#This Row],[charging_stations]]/EV_DATA[[#This Row],[ev_sales_units]])*1000</f>
        <v>917.05080685117935</v>
      </c>
      <c r="T2363" t="s">
        <v>34</v>
      </c>
    </row>
    <row r="2364" spans="1:20" x14ac:dyDescent="0.3">
      <c r="A2364" t="s">
        <v>2407</v>
      </c>
      <c r="B2364" t="s">
        <v>66</v>
      </c>
      <c r="C2364" t="s">
        <v>17</v>
      </c>
      <c r="D2364" t="s">
        <v>45</v>
      </c>
      <c r="E2364" t="s">
        <v>19</v>
      </c>
      <c r="F2364">
        <v>811640</v>
      </c>
      <c r="G2364">
        <v>54</v>
      </c>
      <c r="H2364">
        <v>444</v>
      </c>
      <c r="I2364">
        <v>0.71</v>
      </c>
      <c r="J2364">
        <v>133027</v>
      </c>
      <c r="K2364">
        <v>38123</v>
      </c>
      <c r="L2364">
        <v>15.6</v>
      </c>
      <c r="M2364">
        <v>10.5</v>
      </c>
      <c r="N2364">
        <v>181.3</v>
      </c>
      <c r="O2364">
        <v>2026</v>
      </c>
      <c r="P2364">
        <f>EV_DATA[[#This Row],[avg_ev_price_usd]]*EV_DATA[[#This Row],[ev_sales_units]]</f>
        <v>30942151720</v>
      </c>
      <c r="Q2364">
        <f>(EV_DATA[[#This Row],[vehicle_range_km]]/EV_DATA[[#This Row],[battery_capacity_kwh]])</f>
        <v>8.2222222222222214</v>
      </c>
      <c r="R2364">
        <f>(EV_DATA[[#This Row],[avg_ev_price_usd]]/EV_DATA[[#This Row],[vehicle_range_km]])</f>
        <v>85.862612612612608</v>
      </c>
      <c r="S2364">
        <f>(EV_DATA[[#This Row],[charging_stations]]/EV_DATA[[#This Row],[ev_sales_units]])*1000</f>
        <v>163.89901926962693</v>
      </c>
      <c r="T2364" t="s">
        <v>34</v>
      </c>
    </row>
    <row r="2365" spans="1:20" x14ac:dyDescent="0.3">
      <c r="A2365" t="s">
        <v>2408</v>
      </c>
      <c r="B2365" t="s">
        <v>61</v>
      </c>
      <c r="C2365" t="s">
        <v>40</v>
      </c>
      <c r="D2365" t="s">
        <v>24</v>
      </c>
      <c r="E2365" t="s">
        <v>33</v>
      </c>
      <c r="F2365">
        <v>845299</v>
      </c>
      <c r="G2365">
        <v>65</v>
      </c>
      <c r="H2365">
        <v>290</v>
      </c>
      <c r="I2365">
        <v>2.92</v>
      </c>
      <c r="J2365">
        <v>17892</v>
      </c>
      <c r="K2365">
        <v>39497</v>
      </c>
      <c r="L2365">
        <v>16.8</v>
      </c>
      <c r="M2365">
        <v>43.1</v>
      </c>
      <c r="N2365">
        <v>30</v>
      </c>
      <c r="O2365">
        <v>2026</v>
      </c>
      <c r="P2365">
        <f>EV_DATA[[#This Row],[avg_ev_price_usd]]*EV_DATA[[#This Row],[ev_sales_units]]</f>
        <v>33386774603</v>
      </c>
      <c r="Q2365">
        <f>(EV_DATA[[#This Row],[vehicle_range_km]]/EV_DATA[[#This Row],[battery_capacity_kwh]])</f>
        <v>4.4615384615384617</v>
      </c>
      <c r="R2365">
        <f>(EV_DATA[[#This Row],[avg_ev_price_usd]]/EV_DATA[[#This Row],[vehicle_range_km]])</f>
        <v>136.19655172413792</v>
      </c>
      <c r="S2365">
        <f>(EV_DATA[[#This Row],[charging_stations]]/EV_DATA[[#This Row],[ev_sales_units]])*1000</f>
        <v>21.166474821335409</v>
      </c>
      <c r="T2365" t="s">
        <v>34</v>
      </c>
    </row>
    <row r="2366" spans="1:20" x14ac:dyDescent="0.3">
      <c r="A2366" t="s">
        <v>2409</v>
      </c>
      <c r="B2366" t="s">
        <v>55</v>
      </c>
      <c r="C2366" t="s">
        <v>40</v>
      </c>
      <c r="D2366" t="s">
        <v>18</v>
      </c>
      <c r="E2366" t="s">
        <v>33</v>
      </c>
      <c r="F2366">
        <v>657188</v>
      </c>
      <c r="G2366">
        <v>118</v>
      </c>
      <c r="H2366">
        <v>414</v>
      </c>
      <c r="I2366">
        <v>2.1800000000000002</v>
      </c>
      <c r="J2366">
        <v>15106</v>
      </c>
      <c r="K2366">
        <v>54084</v>
      </c>
      <c r="L2366">
        <v>20.3</v>
      </c>
      <c r="M2366">
        <v>5.8</v>
      </c>
      <c r="N2366">
        <v>115.8</v>
      </c>
      <c r="O2366">
        <v>2026</v>
      </c>
      <c r="P2366">
        <f>EV_DATA[[#This Row],[avg_ev_price_usd]]*EV_DATA[[#This Row],[ev_sales_units]]</f>
        <v>35543355792</v>
      </c>
      <c r="Q2366">
        <f>(EV_DATA[[#This Row],[vehicle_range_km]]/EV_DATA[[#This Row],[battery_capacity_kwh]])</f>
        <v>3.5084745762711864</v>
      </c>
      <c r="R2366">
        <f>(EV_DATA[[#This Row],[avg_ev_price_usd]]/EV_DATA[[#This Row],[vehicle_range_km]])</f>
        <v>130.63768115942028</v>
      </c>
      <c r="S2366">
        <f>(EV_DATA[[#This Row],[charging_stations]]/EV_DATA[[#This Row],[ev_sales_units]])*1000</f>
        <v>22.985812278982575</v>
      </c>
      <c r="T2366" t="s">
        <v>34</v>
      </c>
    </row>
    <row r="2367" spans="1:20" x14ac:dyDescent="0.3">
      <c r="A2367" t="s">
        <v>2410</v>
      </c>
      <c r="B2367" t="s">
        <v>66</v>
      </c>
      <c r="C2367" t="s">
        <v>17</v>
      </c>
      <c r="D2367" t="s">
        <v>47</v>
      </c>
      <c r="E2367" t="s">
        <v>33</v>
      </c>
      <c r="F2367">
        <v>771625</v>
      </c>
      <c r="G2367">
        <v>75</v>
      </c>
      <c r="H2367">
        <v>259</v>
      </c>
      <c r="I2367">
        <v>1.32</v>
      </c>
      <c r="J2367">
        <v>26847</v>
      </c>
      <c r="K2367">
        <v>59420</v>
      </c>
      <c r="L2367">
        <v>19.8</v>
      </c>
      <c r="M2367">
        <v>51.8</v>
      </c>
      <c r="N2367">
        <v>298</v>
      </c>
      <c r="O2367">
        <v>2026</v>
      </c>
      <c r="P2367">
        <f>EV_DATA[[#This Row],[avg_ev_price_usd]]*EV_DATA[[#This Row],[ev_sales_units]]</f>
        <v>45849957500</v>
      </c>
      <c r="Q2367">
        <f>(EV_DATA[[#This Row],[vehicle_range_km]]/EV_DATA[[#This Row],[battery_capacity_kwh]])</f>
        <v>3.4533333333333331</v>
      </c>
      <c r="R2367">
        <f>(EV_DATA[[#This Row],[avg_ev_price_usd]]/EV_DATA[[#This Row],[vehicle_range_km]])</f>
        <v>229.42084942084941</v>
      </c>
      <c r="S2367">
        <f>(EV_DATA[[#This Row],[charging_stations]]/EV_DATA[[#This Row],[ev_sales_units]])*1000</f>
        <v>34.792807387007933</v>
      </c>
      <c r="T2367" t="s">
        <v>20</v>
      </c>
    </row>
    <row r="2368" spans="1:20" x14ac:dyDescent="0.3">
      <c r="A2368" t="s">
        <v>2411</v>
      </c>
      <c r="B2368" t="s">
        <v>22</v>
      </c>
      <c r="C2368" t="s">
        <v>23</v>
      </c>
      <c r="D2368" t="s">
        <v>36</v>
      </c>
      <c r="E2368" t="s">
        <v>19</v>
      </c>
      <c r="F2368">
        <v>48905</v>
      </c>
      <c r="G2368">
        <v>68</v>
      </c>
      <c r="H2368">
        <v>364</v>
      </c>
      <c r="I2368">
        <v>1.2</v>
      </c>
      <c r="J2368">
        <v>199390</v>
      </c>
      <c r="K2368">
        <v>57298</v>
      </c>
      <c r="L2368">
        <v>19</v>
      </c>
      <c r="M2368">
        <v>39.700000000000003</v>
      </c>
      <c r="N2368">
        <v>192.3</v>
      </c>
      <c r="O2368">
        <v>2026</v>
      </c>
      <c r="P2368">
        <f>EV_DATA[[#This Row],[avg_ev_price_usd]]*EV_DATA[[#This Row],[ev_sales_units]]</f>
        <v>2802158690</v>
      </c>
      <c r="Q2368">
        <f>(EV_DATA[[#This Row],[vehicle_range_km]]/EV_DATA[[#This Row],[battery_capacity_kwh]])</f>
        <v>5.3529411764705879</v>
      </c>
      <c r="R2368">
        <f>(EV_DATA[[#This Row],[avg_ev_price_usd]]/EV_DATA[[#This Row],[vehicle_range_km]])</f>
        <v>157.41208791208791</v>
      </c>
      <c r="S2368">
        <f>(EV_DATA[[#This Row],[charging_stations]]/EV_DATA[[#This Row],[ev_sales_units]])*1000</f>
        <v>4077.0882322870871</v>
      </c>
      <c r="T2368" t="s">
        <v>34</v>
      </c>
    </row>
    <row r="2369" spans="1:20" x14ac:dyDescent="0.3">
      <c r="A2369" t="s">
        <v>2412</v>
      </c>
      <c r="B2369" t="s">
        <v>16</v>
      </c>
      <c r="C2369" t="s">
        <v>17</v>
      </c>
      <c r="D2369" t="s">
        <v>24</v>
      </c>
      <c r="E2369" t="s">
        <v>33</v>
      </c>
      <c r="F2369">
        <v>295883</v>
      </c>
      <c r="G2369">
        <v>46</v>
      </c>
      <c r="H2369">
        <v>288</v>
      </c>
      <c r="I2369">
        <v>0.84</v>
      </c>
      <c r="J2369">
        <v>141352</v>
      </c>
      <c r="K2369">
        <v>73276</v>
      </c>
      <c r="L2369">
        <v>16.100000000000001</v>
      </c>
      <c r="M2369">
        <v>61</v>
      </c>
      <c r="N2369">
        <v>23</v>
      </c>
      <c r="O2369">
        <v>2026</v>
      </c>
      <c r="P2369">
        <f>EV_DATA[[#This Row],[avg_ev_price_usd]]*EV_DATA[[#This Row],[ev_sales_units]]</f>
        <v>21681122708</v>
      </c>
      <c r="Q2369">
        <f>(EV_DATA[[#This Row],[vehicle_range_km]]/EV_DATA[[#This Row],[battery_capacity_kwh]])</f>
        <v>6.2608695652173916</v>
      </c>
      <c r="R2369">
        <f>(EV_DATA[[#This Row],[avg_ev_price_usd]]/EV_DATA[[#This Row],[vehicle_range_km]])</f>
        <v>254.43055555555554</v>
      </c>
      <c r="S2369">
        <f>(EV_DATA[[#This Row],[charging_stations]]/EV_DATA[[#This Row],[ev_sales_units]])*1000</f>
        <v>477.72937275882697</v>
      </c>
      <c r="T2369" t="s">
        <v>34</v>
      </c>
    </row>
    <row r="2370" spans="1:20" x14ac:dyDescent="0.3">
      <c r="A2370" t="s">
        <v>2413</v>
      </c>
      <c r="B2370" t="s">
        <v>16</v>
      </c>
      <c r="C2370" t="s">
        <v>17</v>
      </c>
      <c r="D2370" t="s">
        <v>58</v>
      </c>
      <c r="E2370" t="s">
        <v>33</v>
      </c>
      <c r="F2370">
        <v>881356</v>
      </c>
      <c r="G2370">
        <v>104</v>
      </c>
      <c r="H2370">
        <v>460</v>
      </c>
      <c r="I2370">
        <v>1.2</v>
      </c>
      <c r="J2370">
        <v>102053</v>
      </c>
      <c r="K2370">
        <v>52706</v>
      </c>
      <c r="L2370">
        <v>14.9</v>
      </c>
      <c r="M2370">
        <v>37.200000000000003</v>
      </c>
      <c r="N2370">
        <v>57.6</v>
      </c>
      <c r="O2370">
        <v>2026</v>
      </c>
      <c r="P2370">
        <f>EV_DATA[[#This Row],[avg_ev_price_usd]]*EV_DATA[[#This Row],[ev_sales_units]]</f>
        <v>46452749336</v>
      </c>
      <c r="Q2370">
        <f>(EV_DATA[[#This Row],[vehicle_range_km]]/EV_DATA[[#This Row],[battery_capacity_kwh]])</f>
        <v>4.4230769230769234</v>
      </c>
      <c r="R2370">
        <f>(EV_DATA[[#This Row],[avg_ev_price_usd]]/EV_DATA[[#This Row],[vehicle_range_km]])</f>
        <v>114.57826086956521</v>
      </c>
      <c r="S2370">
        <f>(EV_DATA[[#This Row],[charging_stations]]/EV_DATA[[#This Row],[ev_sales_units]])*1000</f>
        <v>115.79089493916193</v>
      </c>
      <c r="T2370" t="s">
        <v>34</v>
      </c>
    </row>
    <row r="2371" spans="1:20" x14ac:dyDescent="0.3">
      <c r="A2371" t="s">
        <v>2414</v>
      </c>
      <c r="B2371" t="s">
        <v>39</v>
      </c>
      <c r="C2371" t="s">
        <v>40</v>
      </c>
      <c r="D2371" t="s">
        <v>58</v>
      </c>
      <c r="E2371" t="s">
        <v>33</v>
      </c>
      <c r="F2371">
        <v>888072</v>
      </c>
      <c r="G2371">
        <v>107</v>
      </c>
      <c r="H2371">
        <v>525</v>
      </c>
      <c r="I2371">
        <v>0.5</v>
      </c>
      <c r="J2371">
        <v>159069</v>
      </c>
      <c r="K2371">
        <v>64660</v>
      </c>
      <c r="L2371">
        <v>20.399999999999999</v>
      </c>
      <c r="M2371">
        <v>49.1</v>
      </c>
      <c r="N2371">
        <v>14.6</v>
      </c>
      <c r="O2371">
        <v>2026</v>
      </c>
      <c r="P2371">
        <f>EV_DATA[[#This Row],[avg_ev_price_usd]]*EV_DATA[[#This Row],[ev_sales_units]]</f>
        <v>57422735520</v>
      </c>
      <c r="Q2371">
        <f>(EV_DATA[[#This Row],[vehicle_range_km]]/EV_DATA[[#This Row],[battery_capacity_kwh]])</f>
        <v>4.9065420560747661</v>
      </c>
      <c r="R2371">
        <f>(EV_DATA[[#This Row],[avg_ev_price_usd]]/EV_DATA[[#This Row],[vehicle_range_km]])</f>
        <v>123.16190476190476</v>
      </c>
      <c r="S2371">
        <f>(EV_DATA[[#This Row],[charging_stations]]/EV_DATA[[#This Row],[ev_sales_units]])*1000</f>
        <v>179.11723373780507</v>
      </c>
      <c r="T2371" t="s">
        <v>34</v>
      </c>
    </row>
    <row r="2372" spans="1:20" x14ac:dyDescent="0.3">
      <c r="A2372" t="s">
        <v>2415</v>
      </c>
      <c r="B2372" t="s">
        <v>52</v>
      </c>
      <c r="C2372" t="s">
        <v>40</v>
      </c>
      <c r="D2372" t="s">
        <v>47</v>
      </c>
      <c r="E2372" t="s">
        <v>19</v>
      </c>
      <c r="F2372">
        <v>510291</v>
      </c>
      <c r="G2372">
        <v>73</v>
      </c>
      <c r="H2372">
        <v>477</v>
      </c>
      <c r="I2372">
        <v>2.15</v>
      </c>
      <c r="J2372">
        <v>154255</v>
      </c>
      <c r="K2372">
        <v>78002</v>
      </c>
      <c r="L2372">
        <v>23.7</v>
      </c>
      <c r="M2372">
        <v>17.899999999999999</v>
      </c>
      <c r="N2372">
        <v>116.5</v>
      </c>
      <c r="O2372">
        <v>2026</v>
      </c>
      <c r="P2372">
        <f>EV_DATA[[#This Row],[avg_ev_price_usd]]*EV_DATA[[#This Row],[ev_sales_units]]</f>
        <v>39803718582</v>
      </c>
      <c r="Q2372">
        <f>(EV_DATA[[#This Row],[vehicle_range_km]]/EV_DATA[[#This Row],[battery_capacity_kwh]])</f>
        <v>6.5342465753424657</v>
      </c>
      <c r="R2372">
        <f>(EV_DATA[[#This Row],[avg_ev_price_usd]]/EV_DATA[[#This Row],[vehicle_range_km]])</f>
        <v>163.52620545073376</v>
      </c>
      <c r="S2372">
        <f>(EV_DATA[[#This Row],[charging_stations]]/EV_DATA[[#This Row],[ev_sales_units]])*1000</f>
        <v>302.28830216484323</v>
      </c>
      <c r="T2372" t="s">
        <v>34</v>
      </c>
    </row>
    <row r="2373" spans="1:20" x14ac:dyDescent="0.3">
      <c r="A2373" t="s">
        <v>2416</v>
      </c>
      <c r="B2373" t="s">
        <v>39</v>
      </c>
      <c r="C2373" t="s">
        <v>40</v>
      </c>
      <c r="D2373" t="s">
        <v>45</v>
      </c>
      <c r="E2373" t="s">
        <v>19</v>
      </c>
      <c r="F2373">
        <v>722204</v>
      </c>
      <c r="G2373">
        <v>120</v>
      </c>
      <c r="H2373">
        <v>258</v>
      </c>
      <c r="I2373">
        <v>1.32</v>
      </c>
      <c r="J2373">
        <v>166023</v>
      </c>
      <c r="K2373">
        <v>26072</v>
      </c>
      <c r="L2373">
        <v>20.6</v>
      </c>
      <c r="M2373">
        <v>54</v>
      </c>
      <c r="N2373">
        <v>214.9</v>
      </c>
      <c r="O2373">
        <v>2026</v>
      </c>
      <c r="P2373">
        <f>EV_DATA[[#This Row],[avg_ev_price_usd]]*EV_DATA[[#This Row],[ev_sales_units]]</f>
        <v>18829302688</v>
      </c>
      <c r="Q2373">
        <f>(EV_DATA[[#This Row],[vehicle_range_km]]/EV_DATA[[#This Row],[battery_capacity_kwh]])</f>
        <v>2.15</v>
      </c>
      <c r="R2373">
        <f>(EV_DATA[[#This Row],[avg_ev_price_usd]]/EV_DATA[[#This Row],[vehicle_range_km]])</f>
        <v>101.05426356589147</v>
      </c>
      <c r="S2373">
        <f>(EV_DATA[[#This Row],[charging_stations]]/EV_DATA[[#This Row],[ev_sales_units]])*1000</f>
        <v>229.88380014511137</v>
      </c>
      <c r="T2373" t="s">
        <v>34</v>
      </c>
    </row>
    <row r="2374" spans="1:20" x14ac:dyDescent="0.3">
      <c r="A2374" t="s">
        <v>2417</v>
      </c>
      <c r="B2374" t="s">
        <v>61</v>
      </c>
      <c r="C2374" t="s">
        <v>40</v>
      </c>
      <c r="D2374" t="s">
        <v>36</v>
      </c>
      <c r="E2374" t="s">
        <v>19</v>
      </c>
      <c r="F2374">
        <v>590852</v>
      </c>
      <c r="G2374">
        <v>118</v>
      </c>
      <c r="H2374">
        <v>521</v>
      </c>
      <c r="I2374">
        <v>1.85</v>
      </c>
      <c r="J2374">
        <v>168467</v>
      </c>
      <c r="K2374">
        <v>29383</v>
      </c>
      <c r="L2374">
        <v>15.6</v>
      </c>
      <c r="M2374">
        <v>38.700000000000003</v>
      </c>
      <c r="N2374">
        <v>144.1</v>
      </c>
      <c r="O2374">
        <v>2026</v>
      </c>
      <c r="P2374">
        <f>EV_DATA[[#This Row],[avg_ev_price_usd]]*EV_DATA[[#This Row],[ev_sales_units]]</f>
        <v>17361004316</v>
      </c>
      <c r="Q2374">
        <f>(EV_DATA[[#This Row],[vehicle_range_km]]/EV_DATA[[#This Row],[battery_capacity_kwh]])</f>
        <v>4.4152542372881358</v>
      </c>
      <c r="R2374">
        <f>(EV_DATA[[#This Row],[avg_ev_price_usd]]/EV_DATA[[#This Row],[vehicle_range_km]])</f>
        <v>56.397312859884835</v>
      </c>
      <c r="S2374">
        <f>(EV_DATA[[#This Row],[charging_stations]]/EV_DATA[[#This Row],[ev_sales_units]])*1000</f>
        <v>285.12554751443679</v>
      </c>
      <c r="T2374" t="s">
        <v>20</v>
      </c>
    </row>
    <row r="2375" spans="1:20" x14ac:dyDescent="0.3">
      <c r="A2375" t="s">
        <v>2418</v>
      </c>
      <c r="B2375" t="s">
        <v>55</v>
      </c>
      <c r="C2375" t="s">
        <v>40</v>
      </c>
      <c r="D2375" t="s">
        <v>72</v>
      </c>
      <c r="E2375" t="s">
        <v>25</v>
      </c>
      <c r="F2375">
        <v>349791</v>
      </c>
      <c r="G2375">
        <v>105</v>
      </c>
      <c r="H2375">
        <v>563</v>
      </c>
      <c r="I2375">
        <v>0.79</v>
      </c>
      <c r="J2375">
        <v>106113</v>
      </c>
      <c r="K2375">
        <v>49266</v>
      </c>
      <c r="L2375">
        <v>24.4</v>
      </c>
      <c r="M2375">
        <v>9.6</v>
      </c>
      <c r="N2375">
        <v>92.1</v>
      </c>
      <c r="O2375">
        <v>2026</v>
      </c>
      <c r="P2375">
        <f>EV_DATA[[#This Row],[avg_ev_price_usd]]*EV_DATA[[#This Row],[ev_sales_units]]</f>
        <v>17232803406</v>
      </c>
      <c r="Q2375">
        <f>(EV_DATA[[#This Row],[vehicle_range_km]]/EV_DATA[[#This Row],[battery_capacity_kwh]])</f>
        <v>5.3619047619047615</v>
      </c>
      <c r="R2375">
        <f>(EV_DATA[[#This Row],[avg_ev_price_usd]]/EV_DATA[[#This Row],[vehicle_range_km]])</f>
        <v>87.506216696269988</v>
      </c>
      <c r="S2375">
        <f>(EV_DATA[[#This Row],[charging_stations]]/EV_DATA[[#This Row],[ev_sales_units]])*1000</f>
        <v>303.36114994382359</v>
      </c>
      <c r="T2375" t="s">
        <v>34</v>
      </c>
    </row>
    <row r="2376" spans="1:20" x14ac:dyDescent="0.3">
      <c r="A2376" t="s">
        <v>2419</v>
      </c>
      <c r="B2376" t="s">
        <v>52</v>
      </c>
      <c r="C2376" t="s">
        <v>40</v>
      </c>
      <c r="D2376" t="s">
        <v>29</v>
      </c>
      <c r="E2376" t="s">
        <v>25</v>
      </c>
      <c r="F2376">
        <v>156078</v>
      </c>
      <c r="G2376">
        <v>61</v>
      </c>
      <c r="H2376">
        <v>632</v>
      </c>
      <c r="I2376">
        <v>0.99</v>
      </c>
      <c r="J2376">
        <v>72608</v>
      </c>
      <c r="K2376">
        <v>57883</v>
      </c>
      <c r="L2376">
        <v>14.1</v>
      </c>
      <c r="M2376">
        <v>60.4</v>
      </c>
      <c r="N2376">
        <v>39.4</v>
      </c>
      <c r="O2376">
        <v>2026</v>
      </c>
      <c r="P2376">
        <f>EV_DATA[[#This Row],[avg_ev_price_usd]]*EV_DATA[[#This Row],[ev_sales_units]]</f>
        <v>9034262874</v>
      </c>
      <c r="Q2376">
        <f>(EV_DATA[[#This Row],[vehicle_range_km]]/EV_DATA[[#This Row],[battery_capacity_kwh]])</f>
        <v>10.360655737704919</v>
      </c>
      <c r="R2376">
        <f>(EV_DATA[[#This Row],[avg_ev_price_usd]]/EV_DATA[[#This Row],[vehicle_range_km]])</f>
        <v>91.587025316455694</v>
      </c>
      <c r="S2376">
        <f>(EV_DATA[[#This Row],[charging_stations]]/EV_DATA[[#This Row],[ev_sales_units]])*1000</f>
        <v>465.20329578800346</v>
      </c>
      <c r="T2376" t="s">
        <v>34</v>
      </c>
    </row>
    <row r="2377" spans="1:20" x14ac:dyDescent="0.3">
      <c r="A2377" t="s">
        <v>2420</v>
      </c>
      <c r="B2377" t="s">
        <v>39</v>
      </c>
      <c r="C2377" t="s">
        <v>40</v>
      </c>
      <c r="D2377" t="s">
        <v>18</v>
      </c>
      <c r="E2377" t="s">
        <v>19</v>
      </c>
      <c r="F2377">
        <v>758394</v>
      </c>
      <c r="G2377">
        <v>106</v>
      </c>
      <c r="H2377">
        <v>472</v>
      </c>
      <c r="I2377">
        <v>1.01</v>
      </c>
      <c r="J2377">
        <v>94948</v>
      </c>
      <c r="K2377">
        <v>54225</v>
      </c>
      <c r="L2377">
        <v>13.6</v>
      </c>
      <c r="M2377">
        <v>64</v>
      </c>
      <c r="N2377">
        <v>233.5</v>
      </c>
      <c r="O2377">
        <v>2026</v>
      </c>
      <c r="P2377">
        <f>EV_DATA[[#This Row],[avg_ev_price_usd]]*EV_DATA[[#This Row],[ev_sales_units]]</f>
        <v>41123914650</v>
      </c>
      <c r="Q2377">
        <f>(EV_DATA[[#This Row],[vehicle_range_km]]/EV_DATA[[#This Row],[battery_capacity_kwh]])</f>
        <v>4.4528301886792452</v>
      </c>
      <c r="R2377">
        <f>(EV_DATA[[#This Row],[avg_ev_price_usd]]/EV_DATA[[#This Row],[vehicle_range_km]])</f>
        <v>114.88347457627118</v>
      </c>
      <c r="S2377">
        <f>(EV_DATA[[#This Row],[charging_stations]]/EV_DATA[[#This Row],[ev_sales_units]])*1000</f>
        <v>125.19613815510144</v>
      </c>
      <c r="T2377" t="s">
        <v>34</v>
      </c>
    </row>
    <row r="2378" spans="1:20" x14ac:dyDescent="0.3">
      <c r="A2378" t="s">
        <v>2421</v>
      </c>
      <c r="B2378" t="s">
        <v>42</v>
      </c>
      <c r="C2378" t="s">
        <v>17</v>
      </c>
      <c r="D2378" t="s">
        <v>24</v>
      </c>
      <c r="E2378" t="s">
        <v>37</v>
      </c>
      <c r="F2378">
        <v>217921</v>
      </c>
      <c r="G2378">
        <v>54</v>
      </c>
      <c r="H2378">
        <v>574</v>
      </c>
      <c r="I2378">
        <v>2.0299999999999998</v>
      </c>
      <c r="J2378">
        <v>72591</v>
      </c>
      <c r="K2378">
        <v>64771</v>
      </c>
      <c r="L2378">
        <v>12.4</v>
      </c>
      <c r="M2378">
        <v>34.5</v>
      </c>
      <c r="N2378">
        <v>12.1</v>
      </c>
      <c r="O2378">
        <v>2026</v>
      </c>
      <c r="P2378">
        <f>EV_DATA[[#This Row],[avg_ev_price_usd]]*EV_DATA[[#This Row],[ev_sales_units]]</f>
        <v>14114961091</v>
      </c>
      <c r="Q2378">
        <f>(EV_DATA[[#This Row],[vehicle_range_km]]/EV_DATA[[#This Row],[battery_capacity_kwh]])</f>
        <v>10.62962962962963</v>
      </c>
      <c r="R2378">
        <f>(EV_DATA[[#This Row],[avg_ev_price_usd]]/EV_DATA[[#This Row],[vehicle_range_km]])</f>
        <v>112.84146341463415</v>
      </c>
      <c r="S2378">
        <f>(EV_DATA[[#This Row],[charging_stations]]/EV_DATA[[#This Row],[ev_sales_units]])*1000</f>
        <v>333.10695160172719</v>
      </c>
      <c r="T2378" t="s">
        <v>34</v>
      </c>
    </row>
    <row r="2379" spans="1:20" x14ac:dyDescent="0.3">
      <c r="A2379" t="s">
        <v>2422</v>
      </c>
      <c r="B2379" t="s">
        <v>61</v>
      </c>
      <c r="C2379" t="s">
        <v>40</v>
      </c>
      <c r="D2379" t="s">
        <v>29</v>
      </c>
      <c r="E2379" t="s">
        <v>33</v>
      </c>
      <c r="F2379">
        <v>138217</v>
      </c>
      <c r="G2379">
        <v>62</v>
      </c>
      <c r="H2379">
        <v>525</v>
      </c>
      <c r="I2379">
        <v>0.89</v>
      </c>
      <c r="J2379">
        <v>102037</v>
      </c>
      <c r="K2379">
        <v>84643</v>
      </c>
      <c r="L2379">
        <v>16</v>
      </c>
      <c r="M2379">
        <v>42.3</v>
      </c>
      <c r="N2379">
        <v>162.19999999999999</v>
      </c>
      <c r="O2379">
        <v>2026</v>
      </c>
      <c r="P2379">
        <f>EV_DATA[[#This Row],[avg_ev_price_usd]]*EV_DATA[[#This Row],[ev_sales_units]]</f>
        <v>11699101531</v>
      </c>
      <c r="Q2379">
        <f>(EV_DATA[[#This Row],[vehicle_range_km]]/EV_DATA[[#This Row],[battery_capacity_kwh]])</f>
        <v>8.4677419354838701</v>
      </c>
      <c r="R2379">
        <f>(EV_DATA[[#This Row],[avg_ev_price_usd]]/EV_DATA[[#This Row],[vehicle_range_km]])</f>
        <v>161.22476190476189</v>
      </c>
      <c r="S2379">
        <f>(EV_DATA[[#This Row],[charging_stations]]/EV_DATA[[#This Row],[ev_sales_units]])*1000</f>
        <v>738.23769869118848</v>
      </c>
      <c r="T2379" t="s">
        <v>20</v>
      </c>
    </row>
    <row r="2380" spans="1:20" x14ac:dyDescent="0.3">
      <c r="A2380" t="s">
        <v>2423</v>
      </c>
      <c r="B2380" t="s">
        <v>49</v>
      </c>
      <c r="C2380" t="s">
        <v>23</v>
      </c>
      <c r="D2380" t="s">
        <v>31</v>
      </c>
      <c r="E2380" t="s">
        <v>25</v>
      </c>
      <c r="F2380">
        <v>71122</v>
      </c>
      <c r="G2380">
        <v>73</v>
      </c>
      <c r="H2380">
        <v>256</v>
      </c>
      <c r="I2380">
        <v>2.85</v>
      </c>
      <c r="J2380">
        <v>140972</v>
      </c>
      <c r="K2380">
        <v>26351</v>
      </c>
      <c r="L2380">
        <v>18.2</v>
      </c>
      <c r="M2380">
        <v>49.7</v>
      </c>
      <c r="N2380">
        <v>88.9</v>
      </c>
      <c r="O2380">
        <v>2026</v>
      </c>
      <c r="P2380">
        <f>EV_DATA[[#This Row],[avg_ev_price_usd]]*EV_DATA[[#This Row],[ev_sales_units]]</f>
        <v>1874135822</v>
      </c>
      <c r="Q2380">
        <f>(EV_DATA[[#This Row],[vehicle_range_km]]/EV_DATA[[#This Row],[battery_capacity_kwh]])</f>
        <v>3.506849315068493</v>
      </c>
      <c r="R2380">
        <f>(EV_DATA[[#This Row],[avg_ev_price_usd]]/EV_DATA[[#This Row],[vehicle_range_km]])</f>
        <v>102.93359375</v>
      </c>
      <c r="S2380">
        <f>(EV_DATA[[#This Row],[charging_stations]]/EV_DATA[[#This Row],[ev_sales_units]])*1000</f>
        <v>1982.1152386040887</v>
      </c>
      <c r="T2380" t="s">
        <v>20</v>
      </c>
    </row>
    <row r="2381" spans="1:20" x14ac:dyDescent="0.3">
      <c r="A2381" t="s">
        <v>2424</v>
      </c>
      <c r="B2381" t="s">
        <v>16</v>
      </c>
      <c r="C2381" t="s">
        <v>17</v>
      </c>
      <c r="D2381" t="s">
        <v>24</v>
      </c>
      <c r="E2381" t="s">
        <v>33</v>
      </c>
      <c r="F2381">
        <v>30198</v>
      </c>
      <c r="G2381">
        <v>97</v>
      </c>
      <c r="H2381">
        <v>394</v>
      </c>
      <c r="I2381">
        <v>1.98</v>
      </c>
      <c r="J2381">
        <v>190229</v>
      </c>
      <c r="K2381">
        <v>67195</v>
      </c>
      <c r="L2381">
        <v>14.8</v>
      </c>
      <c r="M2381">
        <v>25</v>
      </c>
      <c r="N2381">
        <v>145.80000000000001</v>
      </c>
      <c r="O2381">
        <v>2026</v>
      </c>
      <c r="P2381">
        <f>EV_DATA[[#This Row],[avg_ev_price_usd]]*EV_DATA[[#This Row],[ev_sales_units]]</f>
        <v>2029154610</v>
      </c>
      <c r="Q2381">
        <f>(EV_DATA[[#This Row],[vehicle_range_km]]/EV_DATA[[#This Row],[battery_capacity_kwh]])</f>
        <v>4.0618556701030926</v>
      </c>
      <c r="R2381">
        <f>(EV_DATA[[#This Row],[avg_ev_price_usd]]/EV_DATA[[#This Row],[vehicle_range_km]])</f>
        <v>170.54568527918781</v>
      </c>
      <c r="S2381">
        <f>(EV_DATA[[#This Row],[charging_stations]]/EV_DATA[[#This Row],[ev_sales_units]])*1000</f>
        <v>6299.3906881250414</v>
      </c>
      <c r="T2381" t="s">
        <v>20</v>
      </c>
    </row>
    <row r="2382" spans="1:20" x14ac:dyDescent="0.3">
      <c r="A2382" t="s">
        <v>2425</v>
      </c>
      <c r="B2382" t="s">
        <v>52</v>
      </c>
      <c r="C2382" t="s">
        <v>40</v>
      </c>
      <c r="D2382" t="s">
        <v>29</v>
      </c>
      <c r="E2382" t="s">
        <v>33</v>
      </c>
      <c r="F2382">
        <v>164744</v>
      </c>
      <c r="G2382">
        <v>67</v>
      </c>
      <c r="H2382">
        <v>383</v>
      </c>
      <c r="I2382">
        <v>2.0499999999999998</v>
      </c>
      <c r="J2382">
        <v>80513</v>
      </c>
      <c r="K2382">
        <v>60807</v>
      </c>
      <c r="L2382">
        <v>25</v>
      </c>
      <c r="M2382">
        <v>57.7</v>
      </c>
      <c r="N2382">
        <v>205.3</v>
      </c>
      <c r="O2382">
        <v>2026</v>
      </c>
      <c r="P2382">
        <f>EV_DATA[[#This Row],[avg_ev_price_usd]]*EV_DATA[[#This Row],[ev_sales_units]]</f>
        <v>10017588408</v>
      </c>
      <c r="Q2382">
        <f>(EV_DATA[[#This Row],[vehicle_range_km]]/EV_DATA[[#This Row],[battery_capacity_kwh]])</f>
        <v>5.7164179104477615</v>
      </c>
      <c r="R2382">
        <f>(EV_DATA[[#This Row],[avg_ev_price_usd]]/EV_DATA[[#This Row],[vehicle_range_km]])</f>
        <v>158.76501305483029</v>
      </c>
      <c r="S2382">
        <f>(EV_DATA[[#This Row],[charging_stations]]/EV_DATA[[#This Row],[ev_sales_units]])*1000</f>
        <v>488.71582576603703</v>
      </c>
      <c r="T2382" t="s">
        <v>34</v>
      </c>
    </row>
    <row r="2383" spans="1:20" x14ac:dyDescent="0.3">
      <c r="A2383" t="s">
        <v>2426</v>
      </c>
      <c r="B2383" t="s">
        <v>39</v>
      </c>
      <c r="C2383" t="s">
        <v>40</v>
      </c>
      <c r="D2383" t="s">
        <v>36</v>
      </c>
      <c r="E2383" t="s">
        <v>25</v>
      </c>
      <c r="F2383">
        <v>125906</v>
      </c>
      <c r="G2383">
        <v>80</v>
      </c>
      <c r="H2383">
        <v>505</v>
      </c>
      <c r="I2383">
        <v>1.1499999999999999</v>
      </c>
      <c r="J2383">
        <v>99749</v>
      </c>
      <c r="K2383">
        <v>78858</v>
      </c>
      <c r="L2383">
        <v>23.8</v>
      </c>
      <c r="M2383">
        <v>24.2</v>
      </c>
      <c r="N2383">
        <v>174.9</v>
      </c>
      <c r="O2383">
        <v>2026</v>
      </c>
      <c r="P2383">
        <f>EV_DATA[[#This Row],[avg_ev_price_usd]]*EV_DATA[[#This Row],[ev_sales_units]]</f>
        <v>9928695348</v>
      </c>
      <c r="Q2383">
        <f>(EV_DATA[[#This Row],[vehicle_range_km]]/EV_DATA[[#This Row],[battery_capacity_kwh]])</f>
        <v>6.3125</v>
      </c>
      <c r="R2383">
        <f>(EV_DATA[[#This Row],[avg_ev_price_usd]]/EV_DATA[[#This Row],[vehicle_range_km]])</f>
        <v>156.15445544554456</v>
      </c>
      <c r="S2383">
        <f>(EV_DATA[[#This Row],[charging_stations]]/EV_DATA[[#This Row],[ev_sales_units]])*1000</f>
        <v>792.24977364065251</v>
      </c>
      <c r="T2383" t="s">
        <v>34</v>
      </c>
    </row>
    <row r="2384" spans="1:20" x14ac:dyDescent="0.3">
      <c r="A2384" t="s">
        <v>2427</v>
      </c>
      <c r="B2384" t="s">
        <v>61</v>
      </c>
      <c r="C2384" t="s">
        <v>40</v>
      </c>
      <c r="D2384" t="s">
        <v>43</v>
      </c>
      <c r="E2384" t="s">
        <v>37</v>
      </c>
      <c r="F2384">
        <v>173200</v>
      </c>
      <c r="G2384">
        <v>52</v>
      </c>
      <c r="H2384">
        <v>384</v>
      </c>
      <c r="I2384">
        <v>2</v>
      </c>
      <c r="J2384">
        <v>82200</v>
      </c>
      <c r="K2384">
        <v>79540</v>
      </c>
      <c r="L2384">
        <v>24.2</v>
      </c>
      <c r="M2384">
        <v>47.3</v>
      </c>
      <c r="N2384">
        <v>51.4</v>
      </c>
      <c r="O2384">
        <v>2026</v>
      </c>
      <c r="P2384">
        <f>EV_DATA[[#This Row],[avg_ev_price_usd]]*EV_DATA[[#This Row],[ev_sales_units]]</f>
        <v>13776328000</v>
      </c>
      <c r="Q2384">
        <f>(EV_DATA[[#This Row],[vehicle_range_km]]/EV_DATA[[#This Row],[battery_capacity_kwh]])</f>
        <v>7.384615384615385</v>
      </c>
      <c r="R2384">
        <f>(EV_DATA[[#This Row],[avg_ev_price_usd]]/EV_DATA[[#This Row],[vehicle_range_km]])</f>
        <v>207.13541666666666</v>
      </c>
      <c r="S2384">
        <f>(EV_DATA[[#This Row],[charging_stations]]/EV_DATA[[#This Row],[ev_sales_units]])*1000</f>
        <v>474.59584295612012</v>
      </c>
      <c r="T2384" t="s">
        <v>20</v>
      </c>
    </row>
    <row r="2385" spans="1:20" x14ac:dyDescent="0.3">
      <c r="A2385" t="s">
        <v>2428</v>
      </c>
      <c r="B2385" t="s">
        <v>16</v>
      </c>
      <c r="C2385" t="s">
        <v>17</v>
      </c>
      <c r="D2385" t="s">
        <v>18</v>
      </c>
      <c r="E2385" t="s">
        <v>33</v>
      </c>
      <c r="F2385">
        <v>516749</v>
      </c>
      <c r="G2385">
        <v>50</v>
      </c>
      <c r="H2385">
        <v>585</v>
      </c>
      <c r="I2385">
        <v>1.2</v>
      </c>
      <c r="J2385">
        <v>148631</v>
      </c>
      <c r="K2385">
        <v>76069</v>
      </c>
      <c r="L2385">
        <v>17.600000000000001</v>
      </c>
      <c r="M2385">
        <v>13.8</v>
      </c>
      <c r="N2385">
        <v>104</v>
      </c>
      <c r="O2385">
        <v>2026</v>
      </c>
      <c r="P2385">
        <f>EV_DATA[[#This Row],[avg_ev_price_usd]]*EV_DATA[[#This Row],[ev_sales_units]]</f>
        <v>39308579681</v>
      </c>
      <c r="Q2385">
        <f>(EV_DATA[[#This Row],[vehicle_range_km]]/EV_DATA[[#This Row],[battery_capacity_kwh]])</f>
        <v>11.7</v>
      </c>
      <c r="R2385">
        <f>(EV_DATA[[#This Row],[avg_ev_price_usd]]/EV_DATA[[#This Row],[vehicle_range_km]])</f>
        <v>130.03247863247864</v>
      </c>
      <c r="S2385">
        <f>(EV_DATA[[#This Row],[charging_stations]]/EV_DATA[[#This Row],[ev_sales_units]])*1000</f>
        <v>287.62706846070336</v>
      </c>
      <c r="T2385" t="s">
        <v>20</v>
      </c>
    </row>
    <row r="2386" spans="1:20" x14ac:dyDescent="0.3">
      <c r="A2386" t="s">
        <v>2429</v>
      </c>
      <c r="B2386" t="s">
        <v>39</v>
      </c>
      <c r="C2386" t="s">
        <v>40</v>
      </c>
      <c r="D2386" t="s">
        <v>24</v>
      </c>
      <c r="E2386" t="s">
        <v>19</v>
      </c>
      <c r="F2386">
        <v>173338</v>
      </c>
      <c r="G2386">
        <v>73</v>
      </c>
      <c r="H2386">
        <v>289</v>
      </c>
      <c r="I2386">
        <v>2.69</v>
      </c>
      <c r="J2386">
        <v>7118</v>
      </c>
      <c r="K2386">
        <v>72135</v>
      </c>
      <c r="L2386">
        <v>23</v>
      </c>
      <c r="M2386">
        <v>58</v>
      </c>
      <c r="N2386">
        <v>136.5</v>
      </c>
      <c r="O2386">
        <v>2026</v>
      </c>
      <c r="P2386">
        <f>EV_DATA[[#This Row],[avg_ev_price_usd]]*EV_DATA[[#This Row],[ev_sales_units]]</f>
        <v>12503736630</v>
      </c>
      <c r="Q2386">
        <f>(EV_DATA[[#This Row],[vehicle_range_km]]/EV_DATA[[#This Row],[battery_capacity_kwh]])</f>
        <v>3.9589041095890409</v>
      </c>
      <c r="R2386">
        <f>(EV_DATA[[#This Row],[avg_ev_price_usd]]/EV_DATA[[#This Row],[vehicle_range_km]])</f>
        <v>249.60207612456747</v>
      </c>
      <c r="S2386">
        <f>(EV_DATA[[#This Row],[charging_stations]]/EV_DATA[[#This Row],[ev_sales_units]])*1000</f>
        <v>41.064279038641267</v>
      </c>
      <c r="T2386" t="s">
        <v>20</v>
      </c>
    </row>
    <row r="2387" spans="1:20" x14ac:dyDescent="0.3">
      <c r="A2387" t="s">
        <v>2430</v>
      </c>
      <c r="B2387" t="s">
        <v>42</v>
      </c>
      <c r="C2387" t="s">
        <v>17</v>
      </c>
      <c r="D2387" t="s">
        <v>72</v>
      </c>
      <c r="E2387" t="s">
        <v>37</v>
      </c>
      <c r="F2387">
        <v>18292</v>
      </c>
      <c r="G2387">
        <v>44</v>
      </c>
      <c r="H2387">
        <v>505</v>
      </c>
      <c r="I2387">
        <v>1.1200000000000001</v>
      </c>
      <c r="J2387">
        <v>107317</v>
      </c>
      <c r="K2387">
        <v>65340</v>
      </c>
      <c r="L2387">
        <v>24.4</v>
      </c>
      <c r="M2387">
        <v>36.799999999999997</v>
      </c>
      <c r="N2387">
        <v>87</v>
      </c>
      <c r="O2387">
        <v>2026</v>
      </c>
      <c r="P2387">
        <f>EV_DATA[[#This Row],[avg_ev_price_usd]]*EV_DATA[[#This Row],[ev_sales_units]]</f>
        <v>1195199280</v>
      </c>
      <c r="Q2387">
        <f>(EV_DATA[[#This Row],[vehicle_range_km]]/EV_DATA[[#This Row],[battery_capacity_kwh]])</f>
        <v>11.477272727272727</v>
      </c>
      <c r="R2387">
        <f>(EV_DATA[[#This Row],[avg_ev_price_usd]]/EV_DATA[[#This Row],[vehicle_range_km]])</f>
        <v>129.38613861386139</v>
      </c>
      <c r="S2387">
        <f>(EV_DATA[[#This Row],[charging_stations]]/EV_DATA[[#This Row],[ev_sales_units]])*1000</f>
        <v>5866.8816969166846</v>
      </c>
      <c r="T2387" t="s">
        <v>34</v>
      </c>
    </row>
    <row r="2388" spans="1:20" x14ac:dyDescent="0.3">
      <c r="A2388" t="s">
        <v>2431</v>
      </c>
      <c r="B2388" t="s">
        <v>61</v>
      </c>
      <c r="C2388" t="s">
        <v>40</v>
      </c>
      <c r="D2388" t="s">
        <v>29</v>
      </c>
      <c r="E2388" t="s">
        <v>33</v>
      </c>
      <c r="F2388">
        <v>461956</v>
      </c>
      <c r="G2388">
        <v>112</v>
      </c>
      <c r="H2388">
        <v>499</v>
      </c>
      <c r="I2388">
        <v>0.87</v>
      </c>
      <c r="J2388">
        <v>188997</v>
      </c>
      <c r="K2388">
        <v>75462</v>
      </c>
      <c r="L2388">
        <v>19.8</v>
      </c>
      <c r="M2388">
        <v>32.1</v>
      </c>
      <c r="N2388">
        <v>34.799999999999997</v>
      </c>
      <c r="O2388">
        <v>2026</v>
      </c>
      <c r="P2388">
        <f>EV_DATA[[#This Row],[avg_ev_price_usd]]*EV_DATA[[#This Row],[ev_sales_units]]</f>
        <v>34860123672</v>
      </c>
      <c r="Q2388">
        <f>(EV_DATA[[#This Row],[vehicle_range_km]]/EV_DATA[[#This Row],[battery_capacity_kwh]])</f>
        <v>4.4553571428571432</v>
      </c>
      <c r="R2388">
        <f>(EV_DATA[[#This Row],[avg_ev_price_usd]]/EV_DATA[[#This Row],[vehicle_range_km]])</f>
        <v>151.22645290581161</v>
      </c>
      <c r="S2388">
        <f>(EV_DATA[[#This Row],[charging_stations]]/EV_DATA[[#This Row],[ev_sales_units]])*1000</f>
        <v>409.12337971581707</v>
      </c>
      <c r="T2388" t="s">
        <v>34</v>
      </c>
    </row>
    <row r="2389" spans="1:20" x14ac:dyDescent="0.3">
      <c r="A2389" t="s">
        <v>2432</v>
      </c>
      <c r="B2389" t="s">
        <v>39</v>
      </c>
      <c r="C2389" t="s">
        <v>40</v>
      </c>
      <c r="D2389" t="s">
        <v>24</v>
      </c>
      <c r="E2389" t="s">
        <v>25</v>
      </c>
      <c r="F2389">
        <v>803679</v>
      </c>
      <c r="G2389">
        <v>41</v>
      </c>
      <c r="H2389">
        <v>433</v>
      </c>
      <c r="I2389">
        <v>1.68</v>
      </c>
      <c r="J2389">
        <v>35240</v>
      </c>
      <c r="K2389">
        <v>57024</v>
      </c>
      <c r="L2389">
        <v>23.5</v>
      </c>
      <c r="M2389">
        <v>47.9</v>
      </c>
      <c r="N2389">
        <v>33.799999999999997</v>
      </c>
      <c r="O2389">
        <v>2026</v>
      </c>
      <c r="P2389">
        <f>EV_DATA[[#This Row],[avg_ev_price_usd]]*EV_DATA[[#This Row],[ev_sales_units]]</f>
        <v>45828991296</v>
      </c>
      <c r="Q2389">
        <f>(EV_DATA[[#This Row],[vehicle_range_km]]/EV_DATA[[#This Row],[battery_capacity_kwh]])</f>
        <v>10.560975609756097</v>
      </c>
      <c r="R2389">
        <f>(EV_DATA[[#This Row],[avg_ev_price_usd]]/EV_DATA[[#This Row],[vehicle_range_km]])</f>
        <v>131.69515011547344</v>
      </c>
      <c r="S2389">
        <f>(EV_DATA[[#This Row],[charging_stations]]/EV_DATA[[#This Row],[ev_sales_units]])*1000</f>
        <v>43.848352389449019</v>
      </c>
      <c r="T2389" t="s">
        <v>34</v>
      </c>
    </row>
    <row r="2390" spans="1:20" x14ac:dyDescent="0.3">
      <c r="A2390" t="s">
        <v>2433</v>
      </c>
      <c r="B2390" t="s">
        <v>22</v>
      </c>
      <c r="C2390" t="s">
        <v>23</v>
      </c>
      <c r="D2390" t="s">
        <v>58</v>
      </c>
      <c r="E2390" t="s">
        <v>33</v>
      </c>
      <c r="F2390">
        <v>621443</v>
      </c>
      <c r="G2390">
        <v>114</v>
      </c>
      <c r="H2390">
        <v>627</v>
      </c>
      <c r="I2390">
        <v>1.1100000000000001</v>
      </c>
      <c r="J2390">
        <v>109440</v>
      </c>
      <c r="K2390">
        <v>51825</v>
      </c>
      <c r="L2390">
        <v>14.6</v>
      </c>
      <c r="M2390">
        <v>5.3</v>
      </c>
      <c r="N2390">
        <v>219.7</v>
      </c>
      <c r="O2390">
        <v>2026</v>
      </c>
      <c r="P2390">
        <f>EV_DATA[[#This Row],[avg_ev_price_usd]]*EV_DATA[[#This Row],[ev_sales_units]]</f>
        <v>32206283475</v>
      </c>
      <c r="Q2390">
        <f>(EV_DATA[[#This Row],[vehicle_range_km]]/EV_DATA[[#This Row],[battery_capacity_kwh]])</f>
        <v>5.5</v>
      </c>
      <c r="R2390">
        <f>(EV_DATA[[#This Row],[avg_ev_price_usd]]/EV_DATA[[#This Row],[vehicle_range_km]])</f>
        <v>82.655502392344502</v>
      </c>
      <c r="S2390">
        <f>(EV_DATA[[#This Row],[charging_stations]]/EV_DATA[[#This Row],[ev_sales_units]])*1000</f>
        <v>176.10625592371304</v>
      </c>
      <c r="T2390" t="s">
        <v>34</v>
      </c>
    </row>
    <row r="2391" spans="1:20" x14ac:dyDescent="0.3">
      <c r="A2391" t="s">
        <v>2434</v>
      </c>
      <c r="B2391" t="s">
        <v>66</v>
      </c>
      <c r="C2391" t="s">
        <v>17</v>
      </c>
      <c r="D2391" t="s">
        <v>24</v>
      </c>
      <c r="E2391" t="s">
        <v>33</v>
      </c>
      <c r="F2391">
        <v>583982</v>
      </c>
      <c r="G2391">
        <v>75</v>
      </c>
      <c r="H2391">
        <v>649</v>
      </c>
      <c r="I2391">
        <v>0.96</v>
      </c>
      <c r="J2391">
        <v>169367</v>
      </c>
      <c r="K2391">
        <v>55236</v>
      </c>
      <c r="L2391">
        <v>19.3</v>
      </c>
      <c r="M2391">
        <v>58.5</v>
      </c>
      <c r="N2391">
        <v>247.7</v>
      </c>
      <c r="O2391">
        <v>2026</v>
      </c>
      <c r="P2391">
        <f>EV_DATA[[#This Row],[avg_ev_price_usd]]*EV_DATA[[#This Row],[ev_sales_units]]</f>
        <v>32256829752</v>
      </c>
      <c r="Q2391">
        <f>(EV_DATA[[#This Row],[vehicle_range_km]]/EV_DATA[[#This Row],[battery_capacity_kwh]])</f>
        <v>8.6533333333333342</v>
      </c>
      <c r="R2391">
        <f>(EV_DATA[[#This Row],[avg_ev_price_usd]]/EV_DATA[[#This Row],[vehicle_range_km]])</f>
        <v>85.109399075500775</v>
      </c>
      <c r="S2391">
        <f>(EV_DATA[[#This Row],[charging_stations]]/EV_DATA[[#This Row],[ev_sales_units]])*1000</f>
        <v>290.02092530249217</v>
      </c>
      <c r="T2391" t="s">
        <v>20</v>
      </c>
    </row>
    <row r="2392" spans="1:20" x14ac:dyDescent="0.3">
      <c r="A2392" t="s">
        <v>2435</v>
      </c>
      <c r="B2392" t="s">
        <v>27</v>
      </c>
      <c r="C2392" t="s">
        <v>28</v>
      </c>
      <c r="D2392" t="s">
        <v>24</v>
      </c>
      <c r="E2392" t="s">
        <v>33</v>
      </c>
      <c r="F2392">
        <v>635299</v>
      </c>
      <c r="G2392">
        <v>51</v>
      </c>
      <c r="H2392">
        <v>599</v>
      </c>
      <c r="I2392">
        <v>1.67</v>
      </c>
      <c r="J2392">
        <v>125544</v>
      </c>
      <c r="K2392">
        <v>33797</v>
      </c>
      <c r="L2392">
        <v>18.399999999999999</v>
      </c>
      <c r="M2392">
        <v>36.6</v>
      </c>
      <c r="N2392">
        <v>112.6</v>
      </c>
      <c r="O2392">
        <v>2026</v>
      </c>
      <c r="P2392">
        <f>EV_DATA[[#This Row],[avg_ev_price_usd]]*EV_DATA[[#This Row],[ev_sales_units]]</f>
        <v>21471200303</v>
      </c>
      <c r="Q2392">
        <f>(EV_DATA[[#This Row],[vehicle_range_km]]/EV_DATA[[#This Row],[battery_capacity_kwh]])</f>
        <v>11.745098039215685</v>
      </c>
      <c r="R2392">
        <f>(EV_DATA[[#This Row],[avg_ev_price_usd]]/EV_DATA[[#This Row],[vehicle_range_km]])</f>
        <v>56.42237061769616</v>
      </c>
      <c r="S2392">
        <f>(EV_DATA[[#This Row],[charging_stations]]/EV_DATA[[#This Row],[ev_sales_units]])*1000</f>
        <v>197.61403685508714</v>
      </c>
      <c r="T2392" t="s">
        <v>20</v>
      </c>
    </row>
    <row r="2393" spans="1:20" x14ac:dyDescent="0.3">
      <c r="A2393" t="s">
        <v>2436</v>
      </c>
      <c r="B2393" t="s">
        <v>49</v>
      </c>
      <c r="C2393" t="s">
        <v>23</v>
      </c>
      <c r="D2393" t="s">
        <v>29</v>
      </c>
      <c r="E2393" t="s">
        <v>25</v>
      </c>
      <c r="F2393">
        <v>175117</v>
      </c>
      <c r="G2393">
        <v>63</v>
      </c>
      <c r="H2393">
        <v>507</v>
      </c>
      <c r="I2393">
        <v>2.71</v>
      </c>
      <c r="J2393">
        <v>190406</v>
      </c>
      <c r="K2393">
        <v>55190</v>
      </c>
      <c r="L2393">
        <v>12.7</v>
      </c>
      <c r="M2393">
        <v>37.6</v>
      </c>
      <c r="N2393">
        <v>248.7</v>
      </c>
      <c r="O2393">
        <v>2026</v>
      </c>
      <c r="P2393">
        <f>EV_DATA[[#This Row],[avg_ev_price_usd]]*EV_DATA[[#This Row],[ev_sales_units]]</f>
        <v>9664707230</v>
      </c>
      <c r="Q2393">
        <f>(EV_DATA[[#This Row],[vehicle_range_km]]/EV_DATA[[#This Row],[battery_capacity_kwh]])</f>
        <v>8.0476190476190474</v>
      </c>
      <c r="R2393">
        <f>(EV_DATA[[#This Row],[avg_ev_price_usd]]/EV_DATA[[#This Row],[vehicle_range_km]])</f>
        <v>108.8560157790927</v>
      </c>
      <c r="S2393">
        <f>(EV_DATA[[#This Row],[charging_stations]]/EV_DATA[[#This Row],[ev_sales_units]])*1000</f>
        <v>1087.3073430906195</v>
      </c>
      <c r="T2393" t="s">
        <v>34</v>
      </c>
    </row>
    <row r="2394" spans="1:20" x14ac:dyDescent="0.3">
      <c r="A2394" t="s">
        <v>2437</v>
      </c>
      <c r="B2394" t="s">
        <v>42</v>
      </c>
      <c r="C2394" t="s">
        <v>17</v>
      </c>
      <c r="D2394" t="s">
        <v>24</v>
      </c>
      <c r="E2394" t="s">
        <v>25</v>
      </c>
      <c r="F2394">
        <v>208899</v>
      </c>
      <c r="G2394">
        <v>116</v>
      </c>
      <c r="H2394">
        <v>469</v>
      </c>
      <c r="I2394">
        <v>2.5299999999999998</v>
      </c>
      <c r="J2394">
        <v>163168</v>
      </c>
      <c r="K2394">
        <v>81847</v>
      </c>
      <c r="L2394">
        <v>24.8</v>
      </c>
      <c r="M2394">
        <v>12.1</v>
      </c>
      <c r="N2394">
        <v>246.1</v>
      </c>
      <c r="O2394">
        <v>2026</v>
      </c>
      <c r="P2394">
        <f>EV_DATA[[#This Row],[avg_ev_price_usd]]*EV_DATA[[#This Row],[ev_sales_units]]</f>
        <v>17097756453</v>
      </c>
      <c r="Q2394">
        <f>(EV_DATA[[#This Row],[vehicle_range_km]]/EV_DATA[[#This Row],[battery_capacity_kwh]])</f>
        <v>4.0431034482758621</v>
      </c>
      <c r="R2394">
        <f>(EV_DATA[[#This Row],[avg_ev_price_usd]]/EV_DATA[[#This Row],[vehicle_range_km]])</f>
        <v>174.51385927505331</v>
      </c>
      <c r="S2394">
        <f>(EV_DATA[[#This Row],[charging_stations]]/EV_DATA[[#This Row],[ev_sales_units]])*1000</f>
        <v>781.08559638868542</v>
      </c>
      <c r="T2394" t="s">
        <v>34</v>
      </c>
    </row>
    <row r="2395" spans="1:20" x14ac:dyDescent="0.3">
      <c r="A2395" t="s">
        <v>2438</v>
      </c>
      <c r="B2395" t="s">
        <v>16</v>
      </c>
      <c r="C2395" t="s">
        <v>17</v>
      </c>
      <c r="D2395" t="s">
        <v>47</v>
      </c>
      <c r="E2395" t="s">
        <v>33</v>
      </c>
      <c r="F2395">
        <v>380995</v>
      </c>
      <c r="G2395">
        <v>77</v>
      </c>
      <c r="H2395">
        <v>391</v>
      </c>
      <c r="I2395">
        <v>1.82</v>
      </c>
      <c r="J2395">
        <v>123255</v>
      </c>
      <c r="K2395">
        <v>53182</v>
      </c>
      <c r="L2395">
        <v>12.5</v>
      </c>
      <c r="M2395">
        <v>26.4</v>
      </c>
      <c r="N2395">
        <v>69.2</v>
      </c>
      <c r="O2395">
        <v>2026</v>
      </c>
      <c r="P2395">
        <f>EV_DATA[[#This Row],[avg_ev_price_usd]]*EV_DATA[[#This Row],[ev_sales_units]]</f>
        <v>20262076090</v>
      </c>
      <c r="Q2395">
        <f>(EV_DATA[[#This Row],[vehicle_range_km]]/EV_DATA[[#This Row],[battery_capacity_kwh]])</f>
        <v>5.0779220779220777</v>
      </c>
      <c r="R2395">
        <f>(EV_DATA[[#This Row],[avg_ev_price_usd]]/EV_DATA[[#This Row],[vehicle_range_km]])</f>
        <v>136.01534526854221</v>
      </c>
      <c r="S2395">
        <f>(EV_DATA[[#This Row],[charging_stations]]/EV_DATA[[#This Row],[ev_sales_units]])*1000</f>
        <v>323.50818252208035</v>
      </c>
      <c r="T2395" t="s">
        <v>20</v>
      </c>
    </row>
    <row r="2396" spans="1:20" x14ac:dyDescent="0.3">
      <c r="A2396" t="s">
        <v>2439</v>
      </c>
      <c r="B2396" t="s">
        <v>42</v>
      </c>
      <c r="C2396" t="s">
        <v>17</v>
      </c>
      <c r="D2396" t="s">
        <v>45</v>
      </c>
      <c r="E2396" t="s">
        <v>37</v>
      </c>
      <c r="F2396">
        <v>279789</v>
      </c>
      <c r="G2396">
        <v>56</v>
      </c>
      <c r="H2396">
        <v>367</v>
      </c>
      <c r="I2396">
        <v>2.5299999999999998</v>
      </c>
      <c r="J2396">
        <v>14994</v>
      </c>
      <c r="K2396">
        <v>50898</v>
      </c>
      <c r="L2396">
        <v>13.7</v>
      </c>
      <c r="M2396">
        <v>6.8</v>
      </c>
      <c r="N2396">
        <v>18.399999999999999</v>
      </c>
      <c r="O2396">
        <v>2026</v>
      </c>
      <c r="P2396">
        <f>EV_DATA[[#This Row],[avg_ev_price_usd]]*EV_DATA[[#This Row],[ev_sales_units]]</f>
        <v>14240700522</v>
      </c>
      <c r="Q2396">
        <f>(EV_DATA[[#This Row],[vehicle_range_km]]/EV_DATA[[#This Row],[battery_capacity_kwh]])</f>
        <v>6.5535714285714288</v>
      </c>
      <c r="R2396">
        <f>(EV_DATA[[#This Row],[avg_ev_price_usd]]/EV_DATA[[#This Row],[vehicle_range_km]])</f>
        <v>138.68664850136238</v>
      </c>
      <c r="S2396">
        <f>(EV_DATA[[#This Row],[charging_stations]]/EV_DATA[[#This Row],[ev_sales_units]])*1000</f>
        <v>53.590384182365995</v>
      </c>
      <c r="T2396" t="s">
        <v>20</v>
      </c>
    </row>
    <row r="2397" spans="1:20" x14ac:dyDescent="0.3">
      <c r="A2397" t="s">
        <v>2440</v>
      </c>
      <c r="B2397" t="s">
        <v>16</v>
      </c>
      <c r="C2397" t="s">
        <v>17</v>
      </c>
      <c r="D2397" t="s">
        <v>43</v>
      </c>
      <c r="E2397" t="s">
        <v>37</v>
      </c>
      <c r="F2397">
        <v>389162</v>
      </c>
      <c r="G2397">
        <v>42</v>
      </c>
      <c r="H2397">
        <v>584</v>
      </c>
      <c r="I2397">
        <v>2.0299999999999998</v>
      </c>
      <c r="J2397">
        <v>97369</v>
      </c>
      <c r="K2397">
        <v>75594</v>
      </c>
      <c r="L2397">
        <v>18.100000000000001</v>
      </c>
      <c r="M2397">
        <v>22.9</v>
      </c>
      <c r="N2397">
        <v>134</v>
      </c>
      <c r="O2397">
        <v>2026</v>
      </c>
      <c r="P2397">
        <f>EV_DATA[[#This Row],[avg_ev_price_usd]]*EV_DATA[[#This Row],[ev_sales_units]]</f>
        <v>29418312228</v>
      </c>
      <c r="Q2397">
        <f>(EV_DATA[[#This Row],[vehicle_range_km]]/EV_DATA[[#This Row],[battery_capacity_kwh]])</f>
        <v>13.904761904761905</v>
      </c>
      <c r="R2397">
        <f>(EV_DATA[[#This Row],[avg_ev_price_usd]]/EV_DATA[[#This Row],[vehicle_range_km]])</f>
        <v>129.4417808219178</v>
      </c>
      <c r="S2397">
        <f>(EV_DATA[[#This Row],[charging_stations]]/EV_DATA[[#This Row],[ev_sales_units]])*1000</f>
        <v>250.20171548095655</v>
      </c>
      <c r="T2397" t="s">
        <v>20</v>
      </c>
    </row>
    <row r="2398" spans="1:20" x14ac:dyDescent="0.3">
      <c r="A2398" t="s">
        <v>2441</v>
      </c>
      <c r="B2398" t="s">
        <v>42</v>
      </c>
      <c r="C2398" t="s">
        <v>17</v>
      </c>
      <c r="D2398" t="s">
        <v>29</v>
      </c>
      <c r="E2398" t="s">
        <v>19</v>
      </c>
      <c r="F2398">
        <v>628156</v>
      </c>
      <c r="G2398">
        <v>67</v>
      </c>
      <c r="H2398">
        <v>640</v>
      </c>
      <c r="I2398">
        <v>2.71</v>
      </c>
      <c r="J2398">
        <v>171762</v>
      </c>
      <c r="K2398">
        <v>76683</v>
      </c>
      <c r="L2398">
        <v>20.100000000000001</v>
      </c>
      <c r="M2398">
        <v>9.1</v>
      </c>
      <c r="N2398">
        <v>112.4</v>
      </c>
      <c r="O2398">
        <v>2026</v>
      </c>
      <c r="P2398">
        <f>EV_DATA[[#This Row],[avg_ev_price_usd]]*EV_DATA[[#This Row],[ev_sales_units]]</f>
        <v>48168886548</v>
      </c>
      <c r="Q2398">
        <f>(EV_DATA[[#This Row],[vehicle_range_km]]/EV_DATA[[#This Row],[battery_capacity_kwh]])</f>
        <v>9.5522388059701484</v>
      </c>
      <c r="R2398">
        <f>(EV_DATA[[#This Row],[avg_ev_price_usd]]/EV_DATA[[#This Row],[vehicle_range_km]])</f>
        <v>119.8171875</v>
      </c>
      <c r="S2398">
        <f>(EV_DATA[[#This Row],[charging_stations]]/EV_DATA[[#This Row],[ev_sales_units]])*1000</f>
        <v>273.43844522698186</v>
      </c>
      <c r="T2398" t="s">
        <v>20</v>
      </c>
    </row>
    <row r="2399" spans="1:20" x14ac:dyDescent="0.3">
      <c r="A2399" t="s">
        <v>2442</v>
      </c>
      <c r="B2399" t="s">
        <v>39</v>
      </c>
      <c r="C2399" t="s">
        <v>40</v>
      </c>
      <c r="D2399" t="s">
        <v>29</v>
      </c>
      <c r="E2399" t="s">
        <v>25</v>
      </c>
      <c r="F2399">
        <v>195042</v>
      </c>
      <c r="G2399">
        <v>63</v>
      </c>
      <c r="H2399">
        <v>442</v>
      </c>
      <c r="I2399">
        <v>1.65</v>
      </c>
      <c r="J2399">
        <v>179268</v>
      </c>
      <c r="K2399">
        <v>63526</v>
      </c>
      <c r="L2399">
        <v>23.5</v>
      </c>
      <c r="M2399">
        <v>38.1</v>
      </c>
      <c r="N2399">
        <v>154.5</v>
      </c>
      <c r="O2399">
        <v>2026</v>
      </c>
      <c r="P2399">
        <f>EV_DATA[[#This Row],[avg_ev_price_usd]]*EV_DATA[[#This Row],[ev_sales_units]]</f>
        <v>12390238092</v>
      </c>
      <c r="Q2399">
        <f>(EV_DATA[[#This Row],[vehicle_range_km]]/EV_DATA[[#This Row],[battery_capacity_kwh]])</f>
        <v>7.0158730158730158</v>
      </c>
      <c r="R2399">
        <f>(EV_DATA[[#This Row],[avg_ev_price_usd]]/EV_DATA[[#This Row],[vehicle_range_km]])</f>
        <v>143.72398190045249</v>
      </c>
      <c r="S2399">
        <f>(EV_DATA[[#This Row],[charging_stations]]/EV_DATA[[#This Row],[ev_sales_units]])*1000</f>
        <v>919.12511151444312</v>
      </c>
      <c r="T2399" t="s">
        <v>20</v>
      </c>
    </row>
    <row r="2400" spans="1:20" x14ac:dyDescent="0.3">
      <c r="A2400" t="s">
        <v>2443</v>
      </c>
      <c r="B2400" t="s">
        <v>52</v>
      </c>
      <c r="C2400" t="s">
        <v>40</v>
      </c>
      <c r="D2400" t="s">
        <v>36</v>
      </c>
      <c r="E2400" t="s">
        <v>19</v>
      </c>
      <c r="F2400">
        <v>761730</v>
      </c>
      <c r="G2400">
        <v>75</v>
      </c>
      <c r="H2400">
        <v>503</v>
      </c>
      <c r="I2400">
        <v>2.38</v>
      </c>
      <c r="J2400">
        <v>178592</v>
      </c>
      <c r="K2400">
        <v>49669</v>
      </c>
      <c r="L2400">
        <v>22.1</v>
      </c>
      <c r="M2400">
        <v>51.7</v>
      </c>
      <c r="N2400">
        <v>177.6</v>
      </c>
      <c r="O2400">
        <v>2026</v>
      </c>
      <c r="P2400">
        <f>EV_DATA[[#This Row],[avg_ev_price_usd]]*EV_DATA[[#This Row],[ev_sales_units]]</f>
        <v>37834367370</v>
      </c>
      <c r="Q2400">
        <f>(EV_DATA[[#This Row],[vehicle_range_km]]/EV_DATA[[#This Row],[battery_capacity_kwh]])</f>
        <v>6.706666666666667</v>
      </c>
      <c r="R2400">
        <f>(EV_DATA[[#This Row],[avg_ev_price_usd]]/EV_DATA[[#This Row],[vehicle_range_km]])</f>
        <v>98.7455268389662</v>
      </c>
      <c r="S2400">
        <f>(EV_DATA[[#This Row],[charging_stations]]/EV_DATA[[#This Row],[ev_sales_units]])*1000</f>
        <v>234.4557782941462</v>
      </c>
      <c r="T2400" t="s">
        <v>34</v>
      </c>
    </row>
    <row r="2401" spans="1:20" x14ac:dyDescent="0.3">
      <c r="A2401" t="s">
        <v>2444</v>
      </c>
      <c r="B2401" t="s">
        <v>39</v>
      </c>
      <c r="C2401" t="s">
        <v>40</v>
      </c>
      <c r="D2401" t="s">
        <v>72</v>
      </c>
      <c r="E2401" t="s">
        <v>37</v>
      </c>
      <c r="F2401">
        <v>51272</v>
      </c>
      <c r="G2401">
        <v>118</v>
      </c>
      <c r="H2401">
        <v>511</v>
      </c>
      <c r="I2401">
        <v>0.85</v>
      </c>
      <c r="J2401">
        <v>188319</v>
      </c>
      <c r="K2401">
        <v>25933</v>
      </c>
      <c r="L2401">
        <v>21.2</v>
      </c>
      <c r="M2401">
        <v>40.799999999999997</v>
      </c>
      <c r="N2401">
        <v>155.30000000000001</v>
      </c>
      <c r="O2401">
        <v>2026</v>
      </c>
      <c r="P2401">
        <f>EV_DATA[[#This Row],[avg_ev_price_usd]]*EV_DATA[[#This Row],[ev_sales_units]]</f>
        <v>1329636776</v>
      </c>
      <c r="Q2401">
        <f>(EV_DATA[[#This Row],[vehicle_range_km]]/EV_DATA[[#This Row],[battery_capacity_kwh]])</f>
        <v>4.3305084745762707</v>
      </c>
      <c r="R2401">
        <f>(EV_DATA[[#This Row],[avg_ev_price_usd]]/EV_DATA[[#This Row],[vehicle_range_km]])</f>
        <v>50.749510763209393</v>
      </c>
      <c r="S2401">
        <f>(EV_DATA[[#This Row],[charging_stations]]/EV_DATA[[#This Row],[ev_sales_units]])*1000</f>
        <v>3672.9403963176783</v>
      </c>
      <c r="T2401" t="s">
        <v>20</v>
      </c>
    </row>
    <row r="2402" spans="1:20" x14ac:dyDescent="0.3">
      <c r="A2402" t="s">
        <v>2445</v>
      </c>
      <c r="B2402" t="s">
        <v>55</v>
      </c>
      <c r="C2402" t="s">
        <v>40</v>
      </c>
      <c r="D2402" t="s">
        <v>45</v>
      </c>
      <c r="E2402" t="s">
        <v>25</v>
      </c>
      <c r="F2402">
        <v>716969</v>
      </c>
      <c r="G2402">
        <v>99</v>
      </c>
      <c r="H2402">
        <v>429</v>
      </c>
      <c r="I2402">
        <v>2.1</v>
      </c>
      <c r="J2402">
        <v>140578</v>
      </c>
      <c r="K2402">
        <v>80798</v>
      </c>
      <c r="L2402">
        <v>23.2</v>
      </c>
      <c r="M2402">
        <v>34</v>
      </c>
      <c r="N2402">
        <v>241.7</v>
      </c>
      <c r="O2402">
        <v>2026</v>
      </c>
      <c r="P2402">
        <f>EV_DATA[[#This Row],[avg_ev_price_usd]]*EV_DATA[[#This Row],[ev_sales_units]]</f>
        <v>57929661262</v>
      </c>
      <c r="Q2402">
        <f>(EV_DATA[[#This Row],[vehicle_range_km]]/EV_DATA[[#This Row],[battery_capacity_kwh]])</f>
        <v>4.333333333333333</v>
      </c>
      <c r="R2402">
        <f>(EV_DATA[[#This Row],[avg_ev_price_usd]]/EV_DATA[[#This Row],[vehicle_range_km]])</f>
        <v>188.34032634032633</v>
      </c>
      <c r="S2402">
        <f>(EV_DATA[[#This Row],[charging_stations]]/EV_DATA[[#This Row],[ev_sales_units]])*1000</f>
        <v>196.07263354482552</v>
      </c>
      <c r="T2402" t="s">
        <v>34</v>
      </c>
    </row>
    <row r="2403" spans="1:20" x14ac:dyDescent="0.3">
      <c r="A2403" t="s">
        <v>2446</v>
      </c>
      <c r="B2403" t="s">
        <v>61</v>
      </c>
      <c r="C2403" t="s">
        <v>40</v>
      </c>
      <c r="D2403" t="s">
        <v>24</v>
      </c>
      <c r="E2403" t="s">
        <v>25</v>
      </c>
      <c r="F2403">
        <v>288913</v>
      </c>
      <c r="G2403">
        <v>79</v>
      </c>
      <c r="H2403">
        <v>317</v>
      </c>
      <c r="I2403">
        <v>0.55000000000000004</v>
      </c>
      <c r="J2403">
        <v>163488</v>
      </c>
      <c r="K2403">
        <v>73468</v>
      </c>
      <c r="L2403">
        <v>25</v>
      </c>
      <c r="M2403">
        <v>18.399999999999999</v>
      </c>
      <c r="N2403">
        <v>266.3</v>
      </c>
      <c r="O2403">
        <v>2026</v>
      </c>
      <c r="P2403">
        <f>EV_DATA[[#This Row],[avg_ev_price_usd]]*EV_DATA[[#This Row],[ev_sales_units]]</f>
        <v>21225860284</v>
      </c>
      <c r="Q2403">
        <f>(EV_DATA[[#This Row],[vehicle_range_km]]/EV_DATA[[#This Row],[battery_capacity_kwh]])</f>
        <v>4.0126582278481013</v>
      </c>
      <c r="R2403">
        <f>(EV_DATA[[#This Row],[avg_ev_price_usd]]/EV_DATA[[#This Row],[vehicle_range_km]])</f>
        <v>231.7602523659306</v>
      </c>
      <c r="S2403">
        <f>(EV_DATA[[#This Row],[charging_stations]]/EV_DATA[[#This Row],[ev_sales_units]])*1000</f>
        <v>565.87277138792649</v>
      </c>
      <c r="T2403" t="s">
        <v>20</v>
      </c>
    </row>
    <row r="2404" spans="1:20" x14ac:dyDescent="0.3">
      <c r="A2404" t="s">
        <v>2447</v>
      </c>
      <c r="B2404" t="s">
        <v>39</v>
      </c>
      <c r="C2404" t="s">
        <v>40</v>
      </c>
      <c r="D2404" t="s">
        <v>31</v>
      </c>
      <c r="E2404" t="s">
        <v>37</v>
      </c>
      <c r="F2404">
        <v>411941</v>
      </c>
      <c r="G2404">
        <v>75</v>
      </c>
      <c r="H2404">
        <v>474</v>
      </c>
      <c r="I2404">
        <v>1.64</v>
      </c>
      <c r="J2404">
        <v>99617</v>
      </c>
      <c r="K2404">
        <v>51813</v>
      </c>
      <c r="L2404">
        <v>16.7</v>
      </c>
      <c r="M2404">
        <v>62.5</v>
      </c>
      <c r="N2404">
        <v>218</v>
      </c>
      <c r="O2404">
        <v>2026</v>
      </c>
      <c r="P2404">
        <f>EV_DATA[[#This Row],[avg_ev_price_usd]]*EV_DATA[[#This Row],[ev_sales_units]]</f>
        <v>21343899033</v>
      </c>
      <c r="Q2404">
        <f>(EV_DATA[[#This Row],[vehicle_range_km]]/EV_DATA[[#This Row],[battery_capacity_kwh]])</f>
        <v>6.32</v>
      </c>
      <c r="R2404">
        <f>(EV_DATA[[#This Row],[avg_ev_price_usd]]/EV_DATA[[#This Row],[vehicle_range_km]])</f>
        <v>109.31012658227849</v>
      </c>
      <c r="S2404">
        <f>(EV_DATA[[#This Row],[charging_stations]]/EV_DATA[[#This Row],[ev_sales_units]])*1000</f>
        <v>241.82346501076609</v>
      </c>
      <c r="T2404" t="s">
        <v>34</v>
      </c>
    </row>
    <row r="2405" spans="1:20" x14ac:dyDescent="0.3">
      <c r="A2405" t="s">
        <v>2448</v>
      </c>
      <c r="B2405" t="s">
        <v>66</v>
      </c>
      <c r="C2405" t="s">
        <v>17</v>
      </c>
      <c r="D2405" t="s">
        <v>24</v>
      </c>
      <c r="E2405" t="s">
        <v>37</v>
      </c>
      <c r="F2405">
        <v>468521</v>
      </c>
      <c r="G2405">
        <v>104</v>
      </c>
      <c r="H2405">
        <v>631</v>
      </c>
      <c r="I2405">
        <v>2.6</v>
      </c>
      <c r="J2405">
        <v>160460</v>
      </c>
      <c r="K2405">
        <v>37122</v>
      </c>
      <c r="L2405">
        <v>21.4</v>
      </c>
      <c r="M2405">
        <v>52.1</v>
      </c>
      <c r="N2405">
        <v>184.3</v>
      </c>
      <c r="O2405">
        <v>2026</v>
      </c>
      <c r="P2405">
        <f>EV_DATA[[#This Row],[avg_ev_price_usd]]*EV_DATA[[#This Row],[ev_sales_units]]</f>
        <v>17392436562</v>
      </c>
      <c r="Q2405">
        <f>(EV_DATA[[#This Row],[vehicle_range_km]]/EV_DATA[[#This Row],[battery_capacity_kwh]])</f>
        <v>6.0673076923076925</v>
      </c>
      <c r="R2405">
        <f>(EV_DATA[[#This Row],[avg_ev_price_usd]]/EV_DATA[[#This Row],[vehicle_range_km]])</f>
        <v>58.830427892234546</v>
      </c>
      <c r="S2405">
        <f>(EV_DATA[[#This Row],[charging_stations]]/EV_DATA[[#This Row],[ev_sales_units]])*1000</f>
        <v>342.48198053022173</v>
      </c>
      <c r="T2405" t="s">
        <v>20</v>
      </c>
    </row>
    <row r="2406" spans="1:20" x14ac:dyDescent="0.3">
      <c r="A2406" t="s">
        <v>2449</v>
      </c>
      <c r="B2406" t="s">
        <v>27</v>
      </c>
      <c r="C2406" t="s">
        <v>28</v>
      </c>
      <c r="D2406" t="s">
        <v>36</v>
      </c>
      <c r="E2406" t="s">
        <v>37</v>
      </c>
      <c r="F2406">
        <v>606233</v>
      </c>
      <c r="G2406">
        <v>117</v>
      </c>
      <c r="H2406">
        <v>428</v>
      </c>
      <c r="I2406">
        <v>1.96</v>
      </c>
      <c r="J2406">
        <v>55342</v>
      </c>
      <c r="K2406">
        <v>73621</v>
      </c>
      <c r="L2406">
        <v>15.8</v>
      </c>
      <c r="M2406">
        <v>22.6</v>
      </c>
      <c r="N2406">
        <v>197</v>
      </c>
      <c r="O2406">
        <v>2026</v>
      </c>
      <c r="P2406">
        <f>EV_DATA[[#This Row],[avg_ev_price_usd]]*EV_DATA[[#This Row],[ev_sales_units]]</f>
        <v>44631479693</v>
      </c>
      <c r="Q2406">
        <f>(EV_DATA[[#This Row],[vehicle_range_km]]/EV_DATA[[#This Row],[battery_capacity_kwh]])</f>
        <v>3.658119658119658</v>
      </c>
      <c r="R2406">
        <f>(EV_DATA[[#This Row],[avg_ev_price_usd]]/EV_DATA[[#This Row],[vehicle_range_km]])</f>
        <v>172.01168224299064</v>
      </c>
      <c r="S2406">
        <f>(EV_DATA[[#This Row],[charging_stations]]/EV_DATA[[#This Row],[ev_sales_units]])*1000</f>
        <v>91.288333033668565</v>
      </c>
      <c r="T2406" t="s">
        <v>20</v>
      </c>
    </row>
    <row r="2407" spans="1:20" x14ac:dyDescent="0.3">
      <c r="A2407" t="s">
        <v>2450</v>
      </c>
      <c r="B2407" t="s">
        <v>52</v>
      </c>
      <c r="C2407" t="s">
        <v>40</v>
      </c>
      <c r="D2407" t="s">
        <v>24</v>
      </c>
      <c r="E2407" t="s">
        <v>37</v>
      </c>
      <c r="F2407">
        <v>239657</v>
      </c>
      <c r="G2407">
        <v>101</v>
      </c>
      <c r="H2407">
        <v>425</v>
      </c>
      <c r="I2407">
        <v>0.55000000000000004</v>
      </c>
      <c r="J2407">
        <v>55023</v>
      </c>
      <c r="K2407">
        <v>29824</v>
      </c>
      <c r="L2407">
        <v>17.100000000000001</v>
      </c>
      <c r="M2407">
        <v>11.2</v>
      </c>
      <c r="N2407">
        <v>83.3</v>
      </c>
      <c r="O2407">
        <v>2026</v>
      </c>
      <c r="P2407">
        <f>EV_DATA[[#This Row],[avg_ev_price_usd]]*EV_DATA[[#This Row],[ev_sales_units]]</f>
        <v>7147530368</v>
      </c>
      <c r="Q2407">
        <f>(EV_DATA[[#This Row],[vehicle_range_km]]/EV_DATA[[#This Row],[battery_capacity_kwh]])</f>
        <v>4.2079207920792081</v>
      </c>
      <c r="R2407">
        <f>(EV_DATA[[#This Row],[avg_ev_price_usd]]/EV_DATA[[#This Row],[vehicle_range_km]])</f>
        <v>70.174117647058821</v>
      </c>
      <c r="S2407">
        <f>(EV_DATA[[#This Row],[charging_stations]]/EV_DATA[[#This Row],[ev_sales_units]])*1000</f>
        <v>229.59062326575065</v>
      </c>
      <c r="T2407" t="s">
        <v>20</v>
      </c>
    </row>
    <row r="2408" spans="1:20" x14ac:dyDescent="0.3">
      <c r="A2408" t="s">
        <v>2451</v>
      </c>
      <c r="B2408" t="s">
        <v>52</v>
      </c>
      <c r="C2408" t="s">
        <v>40</v>
      </c>
      <c r="D2408" t="s">
        <v>45</v>
      </c>
      <c r="E2408" t="s">
        <v>37</v>
      </c>
      <c r="F2408">
        <v>675596</v>
      </c>
      <c r="G2408">
        <v>84</v>
      </c>
      <c r="H2408">
        <v>472</v>
      </c>
      <c r="I2408">
        <v>0.89</v>
      </c>
      <c r="J2408">
        <v>3663</v>
      </c>
      <c r="K2408">
        <v>79701</v>
      </c>
      <c r="L2408">
        <v>12.9</v>
      </c>
      <c r="M2408">
        <v>8.8000000000000007</v>
      </c>
      <c r="N2408">
        <v>180.9</v>
      </c>
      <c r="O2408">
        <v>2026</v>
      </c>
      <c r="P2408">
        <f>EV_DATA[[#This Row],[avg_ev_price_usd]]*EV_DATA[[#This Row],[ev_sales_units]]</f>
        <v>53845676796</v>
      </c>
      <c r="Q2408">
        <f>(EV_DATA[[#This Row],[vehicle_range_km]]/EV_DATA[[#This Row],[battery_capacity_kwh]])</f>
        <v>5.6190476190476186</v>
      </c>
      <c r="R2408">
        <f>(EV_DATA[[#This Row],[avg_ev_price_usd]]/EV_DATA[[#This Row],[vehicle_range_km]])</f>
        <v>168.85805084745763</v>
      </c>
      <c r="S2408">
        <f>(EV_DATA[[#This Row],[charging_stations]]/EV_DATA[[#This Row],[ev_sales_units]])*1000</f>
        <v>5.4218793480127179</v>
      </c>
      <c r="T2408" t="s">
        <v>20</v>
      </c>
    </row>
    <row r="2409" spans="1:20" x14ac:dyDescent="0.3">
      <c r="A2409" t="s">
        <v>2452</v>
      </c>
      <c r="B2409" t="s">
        <v>16</v>
      </c>
      <c r="C2409" t="s">
        <v>17</v>
      </c>
      <c r="D2409" t="s">
        <v>24</v>
      </c>
      <c r="E2409" t="s">
        <v>37</v>
      </c>
      <c r="F2409">
        <v>90434</v>
      </c>
      <c r="G2409">
        <v>44</v>
      </c>
      <c r="H2409">
        <v>435</v>
      </c>
      <c r="I2409">
        <v>2.25</v>
      </c>
      <c r="J2409">
        <v>180830</v>
      </c>
      <c r="K2409">
        <v>76584</v>
      </c>
      <c r="L2409">
        <v>22.9</v>
      </c>
      <c r="M2409">
        <v>27.8</v>
      </c>
      <c r="N2409">
        <v>91.9</v>
      </c>
      <c r="O2409">
        <v>2026</v>
      </c>
      <c r="P2409">
        <f>EV_DATA[[#This Row],[avg_ev_price_usd]]*EV_DATA[[#This Row],[ev_sales_units]]</f>
        <v>6925797456</v>
      </c>
      <c r="Q2409">
        <f>(EV_DATA[[#This Row],[vehicle_range_km]]/EV_DATA[[#This Row],[battery_capacity_kwh]])</f>
        <v>9.8863636363636367</v>
      </c>
      <c r="R2409">
        <f>(EV_DATA[[#This Row],[avg_ev_price_usd]]/EV_DATA[[#This Row],[vehicle_range_km]])</f>
        <v>176.05517241379312</v>
      </c>
      <c r="S2409">
        <f>(EV_DATA[[#This Row],[charging_stations]]/EV_DATA[[#This Row],[ev_sales_units]])*1000</f>
        <v>1999.5798040559966</v>
      </c>
      <c r="T2409" t="s">
        <v>34</v>
      </c>
    </row>
    <row r="2410" spans="1:20" x14ac:dyDescent="0.3">
      <c r="A2410" t="s">
        <v>2453</v>
      </c>
      <c r="B2410" t="s">
        <v>22</v>
      </c>
      <c r="C2410" t="s">
        <v>23</v>
      </c>
      <c r="D2410" t="s">
        <v>18</v>
      </c>
      <c r="E2410" t="s">
        <v>37</v>
      </c>
      <c r="F2410">
        <v>507205</v>
      </c>
      <c r="G2410">
        <v>113</v>
      </c>
      <c r="H2410">
        <v>406</v>
      </c>
      <c r="I2410">
        <v>2.91</v>
      </c>
      <c r="J2410">
        <v>182430</v>
      </c>
      <c r="K2410">
        <v>49823</v>
      </c>
      <c r="L2410">
        <v>22.6</v>
      </c>
      <c r="M2410">
        <v>37.799999999999997</v>
      </c>
      <c r="N2410">
        <v>143</v>
      </c>
      <c r="O2410">
        <v>2026</v>
      </c>
      <c r="P2410">
        <f>EV_DATA[[#This Row],[avg_ev_price_usd]]*EV_DATA[[#This Row],[ev_sales_units]]</f>
        <v>25270474715</v>
      </c>
      <c r="Q2410">
        <f>(EV_DATA[[#This Row],[vehicle_range_km]]/EV_DATA[[#This Row],[battery_capacity_kwh]])</f>
        <v>3.5929203539823007</v>
      </c>
      <c r="R2410">
        <f>(EV_DATA[[#This Row],[avg_ev_price_usd]]/EV_DATA[[#This Row],[vehicle_range_km]])</f>
        <v>122.71674876847291</v>
      </c>
      <c r="S2410">
        <f>(EV_DATA[[#This Row],[charging_stations]]/EV_DATA[[#This Row],[ev_sales_units]])*1000</f>
        <v>359.67705365680541</v>
      </c>
      <c r="T2410" t="s">
        <v>20</v>
      </c>
    </row>
    <row r="2411" spans="1:20" x14ac:dyDescent="0.3">
      <c r="A2411" t="s">
        <v>2454</v>
      </c>
      <c r="B2411" t="s">
        <v>66</v>
      </c>
      <c r="C2411" t="s">
        <v>17</v>
      </c>
      <c r="D2411" t="s">
        <v>47</v>
      </c>
      <c r="E2411" t="s">
        <v>25</v>
      </c>
      <c r="F2411">
        <v>55368</v>
      </c>
      <c r="G2411">
        <v>41</v>
      </c>
      <c r="H2411">
        <v>627</v>
      </c>
      <c r="I2411">
        <v>2.36</v>
      </c>
      <c r="J2411">
        <v>71045</v>
      </c>
      <c r="K2411">
        <v>71922</v>
      </c>
      <c r="L2411">
        <v>16.2</v>
      </c>
      <c r="M2411">
        <v>16</v>
      </c>
      <c r="N2411">
        <v>16.600000000000001</v>
      </c>
      <c r="O2411">
        <v>2026</v>
      </c>
      <c r="P2411">
        <f>EV_DATA[[#This Row],[avg_ev_price_usd]]*EV_DATA[[#This Row],[ev_sales_units]]</f>
        <v>3982177296</v>
      </c>
      <c r="Q2411">
        <f>(EV_DATA[[#This Row],[vehicle_range_km]]/EV_DATA[[#This Row],[battery_capacity_kwh]])</f>
        <v>15.292682926829269</v>
      </c>
      <c r="R2411">
        <f>(EV_DATA[[#This Row],[avg_ev_price_usd]]/EV_DATA[[#This Row],[vehicle_range_km]])</f>
        <v>114.70813397129187</v>
      </c>
      <c r="S2411">
        <f>(EV_DATA[[#This Row],[charging_stations]]/EV_DATA[[#This Row],[ev_sales_units]])*1000</f>
        <v>1283.1418870105476</v>
      </c>
      <c r="T2411" t="s">
        <v>34</v>
      </c>
    </row>
    <row r="2412" spans="1:20" x14ac:dyDescent="0.3">
      <c r="A2412" t="s">
        <v>2455</v>
      </c>
      <c r="B2412" t="s">
        <v>22</v>
      </c>
      <c r="C2412" t="s">
        <v>23</v>
      </c>
      <c r="D2412" t="s">
        <v>18</v>
      </c>
      <c r="E2412" t="s">
        <v>37</v>
      </c>
      <c r="F2412">
        <v>770729</v>
      </c>
      <c r="G2412">
        <v>83</v>
      </c>
      <c r="H2412">
        <v>517</v>
      </c>
      <c r="I2412">
        <v>1.21</v>
      </c>
      <c r="J2412">
        <v>144189</v>
      </c>
      <c r="K2412">
        <v>78213</v>
      </c>
      <c r="L2412">
        <v>21.1</v>
      </c>
      <c r="M2412">
        <v>37.700000000000003</v>
      </c>
      <c r="N2412">
        <v>219.7</v>
      </c>
      <c r="O2412">
        <v>2026</v>
      </c>
      <c r="P2412">
        <f>EV_DATA[[#This Row],[avg_ev_price_usd]]*EV_DATA[[#This Row],[ev_sales_units]]</f>
        <v>60281027277</v>
      </c>
      <c r="Q2412">
        <f>(EV_DATA[[#This Row],[vehicle_range_km]]/EV_DATA[[#This Row],[battery_capacity_kwh]])</f>
        <v>6.2289156626506026</v>
      </c>
      <c r="R2412">
        <f>(EV_DATA[[#This Row],[avg_ev_price_usd]]/EV_DATA[[#This Row],[vehicle_range_km]])</f>
        <v>151.28239845261123</v>
      </c>
      <c r="S2412">
        <f>(EV_DATA[[#This Row],[charging_stations]]/EV_DATA[[#This Row],[ev_sales_units]])*1000</f>
        <v>187.081321709706</v>
      </c>
      <c r="T2412" t="s">
        <v>34</v>
      </c>
    </row>
    <row r="2413" spans="1:20" x14ac:dyDescent="0.3">
      <c r="A2413" t="s">
        <v>2456</v>
      </c>
      <c r="B2413" t="s">
        <v>16</v>
      </c>
      <c r="C2413" t="s">
        <v>17</v>
      </c>
      <c r="D2413" t="s">
        <v>29</v>
      </c>
      <c r="E2413" t="s">
        <v>19</v>
      </c>
      <c r="F2413">
        <v>106676</v>
      </c>
      <c r="G2413">
        <v>75</v>
      </c>
      <c r="H2413">
        <v>533</v>
      </c>
      <c r="I2413">
        <v>0.93</v>
      </c>
      <c r="J2413">
        <v>84196</v>
      </c>
      <c r="K2413">
        <v>49108</v>
      </c>
      <c r="L2413">
        <v>19.600000000000001</v>
      </c>
      <c r="M2413">
        <v>63.1</v>
      </c>
      <c r="N2413">
        <v>214.4</v>
      </c>
      <c r="O2413">
        <v>2026</v>
      </c>
      <c r="P2413">
        <f>EV_DATA[[#This Row],[avg_ev_price_usd]]*EV_DATA[[#This Row],[ev_sales_units]]</f>
        <v>5238645008</v>
      </c>
      <c r="Q2413">
        <f>(EV_DATA[[#This Row],[vehicle_range_km]]/EV_DATA[[#This Row],[battery_capacity_kwh]])</f>
        <v>7.1066666666666665</v>
      </c>
      <c r="R2413">
        <f>(EV_DATA[[#This Row],[avg_ev_price_usd]]/EV_DATA[[#This Row],[vehicle_range_km]])</f>
        <v>92.135084427767353</v>
      </c>
      <c r="S2413">
        <f>(EV_DATA[[#This Row],[charging_stations]]/EV_DATA[[#This Row],[ev_sales_units]])*1000</f>
        <v>789.26843901158645</v>
      </c>
      <c r="T2413" t="s">
        <v>20</v>
      </c>
    </row>
    <row r="2414" spans="1:20" x14ac:dyDescent="0.3">
      <c r="A2414" t="s">
        <v>2457</v>
      </c>
      <c r="B2414" t="s">
        <v>22</v>
      </c>
      <c r="C2414" t="s">
        <v>23</v>
      </c>
      <c r="D2414" t="s">
        <v>47</v>
      </c>
      <c r="E2414" t="s">
        <v>19</v>
      </c>
      <c r="F2414">
        <v>604386</v>
      </c>
      <c r="G2414">
        <v>108</v>
      </c>
      <c r="H2414">
        <v>565</v>
      </c>
      <c r="I2414">
        <v>1.02</v>
      </c>
      <c r="J2414">
        <v>188347</v>
      </c>
      <c r="K2414">
        <v>52138</v>
      </c>
      <c r="L2414">
        <v>15.6</v>
      </c>
      <c r="M2414">
        <v>23.1</v>
      </c>
      <c r="N2414">
        <v>245</v>
      </c>
      <c r="O2414">
        <v>2026</v>
      </c>
      <c r="P2414">
        <f>EV_DATA[[#This Row],[avg_ev_price_usd]]*EV_DATA[[#This Row],[ev_sales_units]]</f>
        <v>31511477268</v>
      </c>
      <c r="Q2414">
        <f>(EV_DATA[[#This Row],[vehicle_range_km]]/EV_DATA[[#This Row],[battery_capacity_kwh]])</f>
        <v>5.2314814814814818</v>
      </c>
      <c r="R2414">
        <f>(EV_DATA[[#This Row],[avg_ev_price_usd]]/EV_DATA[[#This Row],[vehicle_range_km]])</f>
        <v>92.279646017699122</v>
      </c>
      <c r="S2414">
        <f>(EV_DATA[[#This Row],[charging_stations]]/EV_DATA[[#This Row],[ev_sales_units]])*1000</f>
        <v>311.63362486887519</v>
      </c>
      <c r="T2414" t="s">
        <v>20</v>
      </c>
    </row>
    <row r="2415" spans="1:20" x14ac:dyDescent="0.3">
      <c r="A2415" t="s">
        <v>2458</v>
      </c>
      <c r="B2415" t="s">
        <v>27</v>
      </c>
      <c r="C2415" t="s">
        <v>28</v>
      </c>
      <c r="D2415" t="s">
        <v>47</v>
      </c>
      <c r="E2415" t="s">
        <v>19</v>
      </c>
      <c r="F2415">
        <v>317005</v>
      </c>
      <c r="G2415">
        <v>78</v>
      </c>
      <c r="H2415">
        <v>310</v>
      </c>
      <c r="I2415">
        <v>1.82</v>
      </c>
      <c r="J2415">
        <v>172616</v>
      </c>
      <c r="K2415">
        <v>44288</v>
      </c>
      <c r="L2415">
        <v>12</v>
      </c>
      <c r="M2415">
        <v>17.5</v>
      </c>
      <c r="N2415">
        <v>8.5</v>
      </c>
      <c r="O2415">
        <v>2026</v>
      </c>
      <c r="P2415">
        <f>EV_DATA[[#This Row],[avg_ev_price_usd]]*EV_DATA[[#This Row],[ev_sales_units]]</f>
        <v>14039517440</v>
      </c>
      <c r="Q2415">
        <f>(EV_DATA[[#This Row],[vehicle_range_km]]/EV_DATA[[#This Row],[battery_capacity_kwh]])</f>
        <v>3.9743589743589745</v>
      </c>
      <c r="R2415">
        <f>(EV_DATA[[#This Row],[avg_ev_price_usd]]/EV_DATA[[#This Row],[vehicle_range_km]])</f>
        <v>142.86451612903227</v>
      </c>
      <c r="S2415">
        <f>(EV_DATA[[#This Row],[charging_stations]]/EV_DATA[[#This Row],[ev_sales_units]])*1000</f>
        <v>544.52137978896235</v>
      </c>
      <c r="T2415" t="s">
        <v>34</v>
      </c>
    </row>
    <row r="2416" spans="1:20" x14ac:dyDescent="0.3">
      <c r="A2416" t="s">
        <v>2459</v>
      </c>
      <c r="B2416" t="s">
        <v>27</v>
      </c>
      <c r="C2416" t="s">
        <v>28</v>
      </c>
      <c r="D2416" t="s">
        <v>47</v>
      </c>
      <c r="E2416" t="s">
        <v>37</v>
      </c>
      <c r="F2416">
        <v>108839</v>
      </c>
      <c r="G2416">
        <v>117</v>
      </c>
      <c r="H2416">
        <v>350</v>
      </c>
      <c r="I2416">
        <v>1.6</v>
      </c>
      <c r="J2416">
        <v>108803</v>
      </c>
      <c r="K2416">
        <v>38882</v>
      </c>
      <c r="L2416">
        <v>22.8</v>
      </c>
      <c r="M2416">
        <v>8</v>
      </c>
      <c r="N2416">
        <v>147.30000000000001</v>
      </c>
      <c r="O2416">
        <v>2026</v>
      </c>
      <c r="P2416">
        <f>EV_DATA[[#This Row],[avg_ev_price_usd]]*EV_DATA[[#This Row],[ev_sales_units]]</f>
        <v>4231877998</v>
      </c>
      <c r="Q2416">
        <f>(EV_DATA[[#This Row],[vehicle_range_km]]/EV_DATA[[#This Row],[battery_capacity_kwh]])</f>
        <v>2.9914529914529915</v>
      </c>
      <c r="R2416">
        <f>(EV_DATA[[#This Row],[avg_ev_price_usd]]/EV_DATA[[#This Row],[vehicle_range_km]])</f>
        <v>111.09142857142857</v>
      </c>
      <c r="S2416">
        <f>(EV_DATA[[#This Row],[charging_stations]]/EV_DATA[[#This Row],[ev_sales_units]])*1000</f>
        <v>999.66923621128456</v>
      </c>
      <c r="T2416" t="s">
        <v>20</v>
      </c>
    </row>
    <row r="2417" spans="1:20" x14ac:dyDescent="0.3">
      <c r="A2417" t="s">
        <v>2460</v>
      </c>
      <c r="B2417" t="s">
        <v>52</v>
      </c>
      <c r="C2417" t="s">
        <v>40</v>
      </c>
      <c r="D2417" t="s">
        <v>18</v>
      </c>
      <c r="E2417" t="s">
        <v>19</v>
      </c>
      <c r="F2417">
        <v>333971</v>
      </c>
      <c r="G2417">
        <v>109</v>
      </c>
      <c r="H2417">
        <v>261</v>
      </c>
      <c r="I2417">
        <v>2.0499999999999998</v>
      </c>
      <c r="J2417">
        <v>154224</v>
      </c>
      <c r="K2417">
        <v>30679</v>
      </c>
      <c r="L2417">
        <v>24.7</v>
      </c>
      <c r="M2417">
        <v>60.1</v>
      </c>
      <c r="N2417">
        <v>157.19999999999999</v>
      </c>
      <c r="O2417">
        <v>2026</v>
      </c>
      <c r="P2417">
        <f>EV_DATA[[#This Row],[avg_ev_price_usd]]*EV_DATA[[#This Row],[ev_sales_units]]</f>
        <v>10245896309</v>
      </c>
      <c r="Q2417">
        <f>(EV_DATA[[#This Row],[vehicle_range_km]]/EV_DATA[[#This Row],[battery_capacity_kwh]])</f>
        <v>2.3944954128440368</v>
      </c>
      <c r="R2417">
        <f>(EV_DATA[[#This Row],[avg_ev_price_usd]]/EV_DATA[[#This Row],[vehicle_range_km]])</f>
        <v>117.544061302682</v>
      </c>
      <c r="S2417">
        <f>(EV_DATA[[#This Row],[charging_stations]]/EV_DATA[[#This Row],[ev_sales_units]])*1000</f>
        <v>461.78859841123932</v>
      </c>
      <c r="T2417" t="s">
        <v>34</v>
      </c>
    </row>
    <row r="2418" spans="1:20" x14ac:dyDescent="0.3">
      <c r="A2418" t="s">
        <v>2461</v>
      </c>
      <c r="B2418" t="s">
        <v>55</v>
      </c>
      <c r="C2418" t="s">
        <v>40</v>
      </c>
      <c r="D2418" t="s">
        <v>45</v>
      </c>
      <c r="E2418" t="s">
        <v>37</v>
      </c>
      <c r="F2418">
        <v>55118</v>
      </c>
      <c r="G2418">
        <v>66</v>
      </c>
      <c r="H2418">
        <v>595</v>
      </c>
      <c r="I2418">
        <v>1.31</v>
      </c>
      <c r="J2418">
        <v>149548</v>
      </c>
      <c r="K2418">
        <v>77238</v>
      </c>
      <c r="L2418">
        <v>16.8</v>
      </c>
      <c r="M2418">
        <v>21.7</v>
      </c>
      <c r="N2418">
        <v>258.60000000000002</v>
      </c>
      <c r="O2418">
        <v>2026</v>
      </c>
      <c r="P2418">
        <f>EV_DATA[[#This Row],[avg_ev_price_usd]]*EV_DATA[[#This Row],[ev_sales_units]]</f>
        <v>4257204084</v>
      </c>
      <c r="Q2418">
        <f>(EV_DATA[[#This Row],[vehicle_range_km]]/EV_DATA[[#This Row],[battery_capacity_kwh]])</f>
        <v>9.0151515151515156</v>
      </c>
      <c r="R2418">
        <f>(EV_DATA[[#This Row],[avg_ev_price_usd]]/EV_DATA[[#This Row],[vehicle_range_km]])</f>
        <v>129.81176470588235</v>
      </c>
      <c r="S2418">
        <f>(EV_DATA[[#This Row],[charging_stations]]/EV_DATA[[#This Row],[ev_sales_units]])*1000</f>
        <v>2713.2334264668525</v>
      </c>
      <c r="T2418" t="s">
        <v>20</v>
      </c>
    </row>
    <row r="2419" spans="1:20" x14ac:dyDescent="0.3">
      <c r="A2419" t="s">
        <v>2462</v>
      </c>
      <c r="B2419" t="s">
        <v>49</v>
      </c>
      <c r="C2419" t="s">
        <v>23</v>
      </c>
      <c r="D2419" t="s">
        <v>31</v>
      </c>
      <c r="E2419" t="s">
        <v>19</v>
      </c>
      <c r="F2419">
        <v>209429</v>
      </c>
      <c r="G2419">
        <v>103</v>
      </c>
      <c r="H2419">
        <v>489</v>
      </c>
      <c r="I2419">
        <v>2.02</v>
      </c>
      <c r="J2419">
        <v>73448</v>
      </c>
      <c r="K2419">
        <v>36599</v>
      </c>
      <c r="L2419">
        <v>20.2</v>
      </c>
      <c r="M2419">
        <v>16.5</v>
      </c>
      <c r="N2419">
        <v>151.9</v>
      </c>
      <c r="O2419">
        <v>2026</v>
      </c>
      <c r="P2419">
        <f>EV_DATA[[#This Row],[avg_ev_price_usd]]*EV_DATA[[#This Row],[ev_sales_units]]</f>
        <v>7664891971</v>
      </c>
      <c r="Q2419">
        <f>(EV_DATA[[#This Row],[vehicle_range_km]]/EV_DATA[[#This Row],[battery_capacity_kwh]])</f>
        <v>4.7475728155339807</v>
      </c>
      <c r="R2419">
        <f>(EV_DATA[[#This Row],[avg_ev_price_usd]]/EV_DATA[[#This Row],[vehicle_range_km]])</f>
        <v>74.844580777096112</v>
      </c>
      <c r="S2419">
        <f>(EV_DATA[[#This Row],[charging_stations]]/EV_DATA[[#This Row],[ev_sales_units]])*1000</f>
        <v>350.70596717742052</v>
      </c>
      <c r="T2419" t="s">
        <v>20</v>
      </c>
    </row>
    <row r="2420" spans="1:20" x14ac:dyDescent="0.3">
      <c r="A2420" t="s">
        <v>2463</v>
      </c>
      <c r="B2420" t="s">
        <v>52</v>
      </c>
      <c r="C2420" t="s">
        <v>40</v>
      </c>
      <c r="D2420" t="s">
        <v>18</v>
      </c>
      <c r="E2420" t="s">
        <v>25</v>
      </c>
      <c r="F2420">
        <v>78684</v>
      </c>
      <c r="G2420">
        <v>63</v>
      </c>
      <c r="H2420">
        <v>579</v>
      </c>
      <c r="I2420">
        <v>1.82</v>
      </c>
      <c r="J2420">
        <v>187780</v>
      </c>
      <c r="K2420">
        <v>26065</v>
      </c>
      <c r="L2420">
        <v>15.6</v>
      </c>
      <c r="M2420">
        <v>60.5</v>
      </c>
      <c r="N2420">
        <v>57.7</v>
      </c>
      <c r="O2420">
        <v>2026</v>
      </c>
      <c r="P2420">
        <f>EV_DATA[[#This Row],[avg_ev_price_usd]]*EV_DATA[[#This Row],[ev_sales_units]]</f>
        <v>2050898460</v>
      </c>
      <c r="Q2420">
        <f>(EV_DATA[[#This Row],[vehicle_range_km]]/EV_DATA[[#This Row],[battery_capacity_kwh]])</f>
        <v>9.1904761904761898</v>
      </c>
      <c r="R2420">
        <f>(EV_DATA[[#This Row],[avg_ev_price_usd]]/EV_DATA[[#This Row],[vehicle_range_km]])</f>
        <v>45.017271157167528</v>
      </c>
      <c r="S2420">
        <f>(EV_DATA[[#This Row],[charging_stations]]/EV_DATA[[#This Row],[ev_sales_units]])*1000</f>
        <v>2386.5080575466422</v>
      </c>
      <c r="T2420" t="s">
        <v>20</v>
      </c>
    </row>
    <row r="2421" spans="1:20" x14ac:dyDescent="0.3">
      <c r="A2421" t="s">
        <v>2464</v>
      </c>
      <c r="B2421" t="s">
        <v>49</v>
      </c>
      <c r="C2421" t="s">
        <v>23</v>
      </c>
      <c r="D2421" t="s">
        <v>45</v>
      </c>
      <c r="E2421" t="s">
        <v>37</v>
      </c>
      <c r="F2421">
        <v>299549</v>
      </c>
      <c r="G2421">
        <v>102</v>
      </c>
      <c r="H2421">
        <v>458</v>
      </c>
      <c r="I2421">
        <v>2.58</v>
      </c>
      <c r="J2421">
        <v>52494</v>
      </c>
      <c r="K2421">
        <v>49702</v>
      </c>
      <c r="L2421">
        <v>14.8</v>
      </c>
      <c r="M2421">
        <v>23.5</v>
      </c>
      <c r="N2421">
        <v>287.7</v>
      </c>
      <c r="O2421">
        <v>2026</v>
      </c>
      <c r="P2421">
        <f>EV_DATA[[#This Row],[avg_ev_price_usd]]*EV_DATA[[#This Row],[ev_sales_units]]</f>
        <v>14888184398</v>
      </c>
      <c r="Q2421">
        <f>(EV_DATA[[#This Row],[vehicle_range_km]]/EV_DATA[[#This Row],[battery_capacity_kwh]])</f>
        <v>4.4901960784313726</v>
      </c>
      <c r="R2421">
        <f>(EV_DATA[[#This Row],[avg_ev_price_usd]]/EV_DATA[[#This Row],[vehicle_range_km]])</f>
        <v>108.51965065502183</v>
      </c>
      <c r="S2421">
        <f>(EV_DATA[[#This Row],[charging_stations]]/EV_DATA[[#This Row],[ev_sales_units]])*1000</f>
        <v>175.24344931880927</v>
      </c>
      <c r="T2421" t="s">
        <v>34</v>
      </c>
    </row>
    <row r="2422" spans="1:20" x14ac:dyDescent="0.3">
      <c r="A2422" t="s">
        <v>2465</v>
      </c>
      <c r="B2422" t="s">
        <v>27</v>
      </c>
      <c r="C2422" t="s">
        <v>28</v>
      </c>
      <c r="D2422" t="s">
        <v>72</v>
      </c>
      <c r="E2422" t="s">
        <v>37</v>
      </c>
      <c r="F2422">
        <v>538416</v>
      </c>
      <c r="G2422">
        <v>78</v>
      </c>
      <c r="H2422">
        <v>433</v>
      </c>
      <c r="I2422">
        <v>1.93</v>
      </c>
      <c r="J2422">
        <v>3138</v>
      </c>
      <c r="K2422">
        <v>34855</v>
      </c>
      <c r="L2422">
        <v>17.7</v>
      </c>
      <c r="M2422">
        <v>17.8</v>
      </c>
      <c r="N2422">
        <v>189.4</v>
      </c>
      <c r="O2422">
        <v>2026</v>
      </c>
      <c r="P2422">
        <f>EV_DATA[[#This Row],[avg_ev_price_usd]]*EV_DATA[[#This Row],[ev_sales_units]]</f>
        <v>18766489680</v>
      </c>
      <c r="Q2422">
        <f>(EV_DATA[[#This Row],[vehicle_range_km]]/EV_DATA[[#This Row],[battery_capacity_kwh]])</f>
        <v>5.5512820512820511</v>
      </c>
      <c r="R2422">
        <f>(EV_DATA[[#This Row],[avg_ev_price_usd]]/EV_DATA[[#This Row],[vehicle_range_km]])</f>
        <v>80.49653579676675</v>
      </c>
      <c r="S2422">
        <f>(EV_DATA[[#This Row],[charging_stations]]/EV_DATA[[#This Row],[ev_sales_units]])*1000</f>
        <v>5.8282071855219755</v>
      </c>
      <c r="T2422" t="s">
        <v>20</v>
      </c>
    </row>
    <row r="2423" spans="1:20" x14ac:dyDescent="0.3">
      <c r="A2423" t="s">
        <v>2466</v>
      </c>
      <c r="B2423" t="s">
        <v>49</v>
      </c>
      <c r="C2423" t="s">
        <v>23</v>
      </c>
      <c r="D2423" t="s">
        <v>43</v>
      </c>
      <c r="E2423" t="s">
        <v>37</v>
      </c>
      <c r="F2423">
        <v>355446</v>
      </c>
      <c r="G2423">
        <v>89</v>
      </c>
      <c r="H2423">
        <v>557</v>
      </c>
      <c r="I2423">
        <v>2.75</v>
      </c>
      <c r="J2423">
        <v>39889</v>
      </c>
      <c r="K2423">
        <v>43987</v>
      </c>
      <c r="L2423">
        <v>20.100000000000001</v>
      </c>
      <c r="M2423">
        <v>32.299999999999997</v>
      </c>
      <c r="N2423">
        <v>80.2</v>
      </c>
      <c r="O2423">
        <v>2026</v>
      </c>
      <c r="P2423">
        <f>EV_DATA[[#This Row],[avg_ev_price_usd]]*EV_DATA[[#This Row],[ev_sales_units]]</f>
        <v>15635003202</v>
      </c>
      <c r="Q2423">
        <f>(EV_DATA[[#This Row],[vehicle_range_km]]/EV_DATA[[#This Row],[battery_capacity_kwh]])</f>
        <v>6.2584269662921352</v>
      </c>
      <c r="R2423">
        <f>(EV_DATA[[#This Row],[avg_ev_price_usd]]/EV_DATA[[#This Row],[vehicle_range_km]])</f>
        <v>78.97127468581688</v>
      </c>
      <c r="S2423">
        <f>(EV_DATA[[#This Row],[charging_stations]]/EV_DATA[[#This Row],[ev_sales_units]])*1000</f>
        <v>112.22239102423434</v>
      </c>
      <c r="T2423" t="s">
        <v>20</v>
      </c>
    </row>
    <row r="2424" spans="1:20" x14ac:dyDescent="0.3">
      <c r="A2424" t="s">
        <v>2467</v>
      </c>
      <c r="B2424" t="s">
        <v>49</v>
      </c>
      <c r="C2424" t="s">
        <v>23</v>
      </c>
      <c r="D2424" t="s">
        <v>45</v>
      </c>
      <c r="E2424" t="s">
        <v>19</v>
      </c>
      <c r="F2424">
        <v>91701</v>
      </c>
      <c r="G2424">
        <v>119</v>
      </c>
      <c r="H2424">
        <v>626</v>
      </c>
      <c r="I2424">
        <v>0.93</v>
      </c>
      <c r="J2424">
        <v>76346</v>
      </c>
      <c r="K2424">
        <v>37301</v>
      </c>
      <c r="L2424">
        <v>19.8</v>
      </c>
      <c r="M2424">
        <v>43.9</v>
      </c>
      <c r="N2424">
        <v>29.5</v>
      </c>
      <c r="O2424">
        <v>2026</v>
      </c>
      <c r="P2424">
        <f>EV_DATA[[#This Row],[avg_ev_price_usd]]*EV_DATA[[#This Row],[ev_sales_units]]</f>
        <v>3420539001</v>
      </c>
      <c r="Q2424">
        <f>(EV_DATA[[#This Row],[vehicle_range_km]]/EV_DATA[[#This Row],[battery_capacity_kwh]])</f>
        <v>5.2605042016806722</v>
      </c>
      <c r="R2424">
        <f>(EV_DATA[[#This Row],[avg_ev_price_usd]]/EV_DATA[[#This Row],[vehicle_range_km]])</f>
        <v>59.58626198083067</v>
      </c>
      <c r="S2424">
        <f>(EV_DATA[[#This Row],[charging_stations]]/EV_DATA[[#This Row],[ev_sales_units]])*1000</f>
        <v>832.55362536940709</v>
      </c>
      <c r="T2424" t="s">
        <v>34</v>
      </c>
    </row>
    <row r="2425" spans="1:20" x14ac:dyDescent="0.3">
      <c r="A2425" t="s">
        <v>2468</v>
      </c>
      <c r="B2425" t="s">
        <v>49</v>
      </c>
      <c r="C2425" t="s">
        <v>23</v>
      </c>
      <c r="D2425" t="s">
        <v>18</v>
      </c>
      <c r="E2425" t="s">
        <v>33</v>
      </c>
      <c r="F2425">
        <v>693372</v>
      </c>
      <c r="G2425">
        <v>93</v>
      </c>
      <c r="H2425">
        <v>583</v>
      </c>
      <c r="I2425">
        <v>1.98</v>
      </c>
      <c r="J2425">
        <v>114874</v>
      </c>
      <c r="K2425">
        <v>71274</v>
      </c>
      <c r="L2425">
        <v>17.8</v>
      </c>
      <c r="M2425">
        <v>36.799999999999997</v>
      </c>
      <c r="N2425">
        <v>49.5</v>
      </c>
      <c r="O2425">
        <v>2026</v>
      </c>
      <c r="P2425">
        <f>EV_DATA[[#This Row],[avg_ev_price_usd]]*EV_DATA[[#This Row],[ev_sales_units]]</f>
        <v>49419395928</v>
      </c>
      <c r="Q2425">
        <f>(EV_DATA[[#This Row],[vehicle_range_km]]/EV_DATA[[#This Row],[battery_capacity_kwh]])</f>
        <v>6.268817204301075</v>
      </c>
      <c r="R2425">
        <f>(EV_DATA[[#This Row],[avg_ev_price_usd]]/EV_DATA[[#This Row],[vehicle_range_km]])</f>
        <v>122.25385934819897</v>
      </c>
      <c r="S2425">
        <f>(EV_DATA[[#This Row],[charging_stations]]/EV_DATA[[#This Row],[ev_sales_units]])*1000</f>
        <v>165.67441431150957</v>
      </c>
      <c r="T2425" t="s">
        <v>20</v>
      </c>
    </row>
    <row r="2426" spans="1:20" x14ac:dyDescent="0.3">
      <c r="A2426" t="s">
        <v>2469</v>
      </c>
      <c r="B2426" t="s">
        <v>16</v>
      </c>
      <c r="C2426" t="s">
        <v>17</v>
      </c>
      <c r="D2426" t="s">
        <v>45</v>
      </c>
      <c r="E2426" t="s">
        <v>33</v>
      </c>
      <c r="F2426">
        <v>170580</v>
      </c>
      <c r="G2426">
        <v>115</v>
      </c>
      <c r="H2426">
        <v>266</v>
      </c>
      <c r="I2426">
        <v>2.66</v>
      </c>
      <c r="J2426">
        <v>62118</v>
      </c>
      <c r="K2426">
        <v>80002</v>
      </c>
      <c r="L2426">
        <v>23</v>
      </c>
      <c r="M2426">
        <v>32.4</v>
      </c>
      <c r="N2426">
        <v>206.2</v>
      </c>
      <c r="O2426">
        <v>2026</v>
      </c>
      <c r="P2426">
        <f>EV_DATA[[#This Row],[avg_ev_price_usd]]*EV_DATA[[#This Row],[ev_sales_units]]</f>
        <v>13646741160</v>
      </c>
      <c r="Q2426">
        <f>(EV_DATA[[#This Row],[vehicle_range_km]]/EV_DATA[[#This Row],[battery_capacity_kwh]])</f>
        <v>2.3130434782608695</v>
      </c>
      <c r="R2426">
        <f>(EV_DATA[[#This Row],[avg_ev_price_usd]]/EV_DATA[[#This Row],[vehicle_range_km]])</f>
        <v>300.75939849624058</v>
      </c>
      <c r="S2426">
        <f>(EV_DATA[[#This Row],[charging_stations]]/EV_DATA[[#This Row],[ev_sales_units]])*1000</f>
        <v>364.15758002110448</v>
      </c>
      <c r="T2426" t="s">
        <v>20</v>
      </c>
    </row>
    <row r="2427" spans="1:20" x14ac:dyDescent="0.3">
      <c r="A2427" t="s">
        <v>2470</v>
      </c>
      <c r="B2427" t="s">
        <v>22</v>
      </c>
      <c r="C2427" t="s">
        <v>23</v>
      </c>
      <c r="D2427" t="s">
        <v>31</v>
      </c>
      <c r="E2427" t="s">
        <v>37</v>
      </c>
      <c r="F2427">
        <v>552522</v>
      </c>
      <c r="G2427">
        <v>120</v>
      </c>
      <c r="H2427">
        <v>444</v>
      </c>
      <c r="I2427">
        <v>1.65</v>
      </c>
      <c r="J2427">
        <v>119529</v>
      </c>
      <c r="K2427">
        <v>48944</v>
      </c>
      <c r="L2427">
        <v>19.899999999999999</v>
      </c>
      <c r="M2427">
        <v>14.6</v>
      </c>
      <c r="N2427">
        <v>205.3</v>
      </c>
      <c r="O2427">
        <v>2026</v>
      </c>
      <c r="P2427">
        <f>EV_DATA[[#This Row],[avg_ev_price_usd]]*EV_DATA[[#This Row],[ev_sales_units]]</f>
        <v>27042636768</v>
      </c>
      <c r="Q2427">
        <f>(EV_DATA[[#This Row],[vehicle_range_km]]/EV_DATA[[#This Row],[battery_capacity_kwh]])</f>
        <v>3.7</v>
      </c>
      <c r="R2427">
        <f>(EV_DATA[[#This Row],[avg_ev_price_usd]]/EV_DATA[[#This Row],[vehicle_range_km]])</f>
        <v>110.23423423423424</v>
      </c>
      <c r="S2427">
        <f>(EV_DATA[[#This Row],[charging_stations]]/EV_DATA[[#This Row],[ev_sales_units]])*1000</f>
        <v>216.33346726465192</v>
      </c>
      <c r="T2427" t="s">
        <v>34</v>
      </c>
    </row>
    <row r="2428" spans="1:20" x14ac:dyDescent="0.3">
      <c r="A2428" t="s">
        <v>2471</v>
      </c>
      <c r="B2428" t="s">
        <v>52</v>
      </c>
      <c r="C2428" t="s">
        <v>40</v>
      </c>
      <c r="D2428" t="s">
        <v>18</v>
      </c>
      <c r="E2428" t="s">
        <v>25</v>
      </c>
      <c r="F2428">
        <v>251506</v>
      </c>
      <c r="G2428">
        <v>109</v>
      </c>
      <c r="H2428">
        <v>626</v>
      </c>
      <c r="I2428">
        <v>1.1299999999999999</v>
      </c>
      <c r="J2428">
        <v>4682</v>
      </c>
      <c r="K2428">
        <v>61114</v>
      </c>
      <c r="L2428">
        <v>18.5</v>
      </c>
      <c r="M2428">
        <v>17.2</v>
      </c>
      <c r="N2428">
        <v>145.19999999999999</v>
      </c>
      <c r="O2428">
        <v>2026</v>
      </c>
      <c r="P2428">
        <f>EV_DATA[[#This Row],[avg_ev_price_usd]]*EV_DATA[[#This Row],[ev_sales_units]]</f>
        <v>15370537684</v>
      </c>
      <c r="Q2428">
        <f>(EV_DATA[[#This Row],[vehicle_range_km]]/EV_DATA[[#This Row],[battery_capacity_kwh]])</f>
        <v>5.7431192660550456</v>
      </c>
      <c r="R2428">
        <f>(EV_DATA[[#This Row],[avg_ev_price_usd]]/EV_DATA[[#This Row],[vehicle_range_km]])</f>
        <v>97.626198083067095</v>
      </c>
      <c r="S2428">
        <f>(EV_DATA[[#This Row],[charging_stations]]/EV_DATA[[#This Row],[ev_sales_units]])*1000</f>
        <v>18.615858070980416</v>
      </c>
      <c r="T2428" t="s">
        <v>20</v>
      </c>
    </row>
    <row r="2429" spans="1:20" x14ac:dyDescent="0.3">
      <c r="A2429" t="s">
        <v>2472</v>
      </c>
      <c r="B2429" t="s">
        <v>16</v>
      </c>
      <c r="C2429" t="s">
        <v>17</v>
      </c>
      <c r="D2429" t="s">
        <v>18</v>
      </c>
      <c r="E2429" t="s">
        <v>19</v>
      </c>
      <c r="F2429">
        <v>479001</v>
      </c>
      <c r="G2429">
        <v>41</v>
      </c>
      <c r="H2429">
        <v>412</v>
      </c>
      <c r="I2429">
        <v>1.89</v>
      </c>
      <c r="J2429">
        <v>67707</v>
      </c>
      <c r="K2429">
        <v>27032</v>
      </c>
      <c r="L2429">
        <v>19.600000000000001</v>
      </c>
      <c r="M2429">
        <v>59.6</v>
      </c>
      <c r="N2429">
        <v>66.7</v>
      </c>
      <c r="O2429">
        <v>2026</v>
      </c>
      <c r="P2429">
        <f>EV_DATA[[#This Row],[avg_ev_price_usd]]*EV_DATA[[#This Row],[ev_sales_units]]</f>
        <v>12948355032</v>
      </c>
      <c r="Q2429">
        <f>(EV_DATA[[#This Row],[vehicle_range_km]]/EV_DATA[[#This Row],[battery_capacity_kwh]])</f>
        <v>10.048780487804878</v>
      </c>
      <c r="R2429">
        <f>(EV_DATA[[#This Row],[avg_ev_price_usd]]/EV_DATA[[#This Row],[vehicle_range_km]])</f>
        <v>65.611650485436897</v>
      </c>
      <c r="S2429">
        <f>(EV_DATA[[#This Row],[charging_stations]]/EV_DATA[[#This Row],[ev_sales_units]])*1000</f>
        <v>141.35043559408018</v>
      </c>
      <c r="T2429" t="s">
        <v>20</v>
      </c>
    </row>
    <row r="2430" spans="1:20" x14ac:dyDescent="0.3">
      <c r="A2430" t="s">
        <v>2473</v>
      </c>
      <c r="B2430" t="s">
        <v>16</v>
      </c>
      <c r="C2430" t="s">
        <v>17</v>
      </c>
      <c r="D2430" t="s">
        <v>47</v>
      </c>
      <c r="E2430" t="s">
        <v>25</v>
      </c>
      <c r="F2430">
        <v>849540</v>
      </c>
      <c r="G2430">
        <v>57</v>
      </c>
      <c r="H2430">
        <v>597</v>
      </c>
      <c r="I2430">
        <v>2.5099999999999998</v>
      </c>
      <c r="J2430">
        <v>64967</v>
      </c>
      <c r="K2430">
        <v>59370</v>
      </c>
      <c r="L2430">
        <v>21.3</v>
      </c>
      <c r="M2430">
        <v>18.3</v>
      </c>
      <c r="N2430">
        <v>7.2</v>
      </c>
      <c r="O2430">
        <v>2026</v>
      </c>
      <c r="P2430">
        <f>EV_DATA[[#This Row],[avg_ev_price_usd]]*EV_DATA[[#This Row],[ev_sales_units]]</f>
        <v>50437189800</v>
      </c>
      <c r="Q2430">
        <f>(EV_DATA[[#This Row],[vehicle_range_km]]/EV_DATA[[#This Row],[battery_capacity_kwh]])</f>
        <v>10.473684210526315</v>
      </c>
      <c r="R2430">
        <f>(EV_DATA[[#This Row],[avg_ev_price_usd]]/EV_DATA[[#This Row],[vehicle_range_km]])</f>
        <v>99.447236180904525</v>
      </c>
      <c r="S2430">
        <f>(EV_DATA[[#This Row],[charging_stations]]/EV_DATA[[#This Row],[ev_sales_units]])*1000</f>
        <v>76.473150175389037</v>
      </c>
      <c r="T2430" t="s">
        <v>20</v>
      </c>
    </row>
    <row r="2431" spans="1:20" x14ac:dyDescent="0.3">
      <c r="A2431" t="s">
        <v>2474</v>
      </c>
      <c r="B2431" t="s">
        <v>55</v>
      </c>
      <c r="C2431" t="s">
        <v>40</v>
      </c>
      <c r="D2431" t="s">
        <v>36</v>
      </c>
      <c r="E2431" t="s">
        <v>33</v>
      </c>
      <c r="F2431">
        <v>682954</v>
      </c>
      <c r="G2431">
        <v>49</v>
      </c>
      <c r="H2431">
        <v>589</v>
      </c>
      <c r="I2431">
        <v>1.58</v>
      </c>
      <c r="J2431">
        <v>146687</v>
      </c>
      <c r="K2431">
        <v>74668</v>
      </c>
      <c r="L2431">
        <v>24</v>
      </c>
      <c r="M2431">
        <v>45.8</v>
      </c>
      <c r="N2431">
        <v>270.60000000000002</v>
      </c>
      <c r="O2431">
        <v>2026</v>
      </c>
      <c r="P2431">
        <f>EV_DATA[[#This Row],[avg_ev_price_usd]]*EV_DATA[[#This Row],[ev_sales_units]]</f>
        <v>50994809272</v>
      </c>
      <c r="Q2431">
        <f>(EV_DATA[[#This Row],[vehicle_range_km]]/EV_DATA[[#This Row],[battery_capacity_kwh]])</f>
        <v>12.020408163265307</v>
      </c>
      <c r="R2431">
        <f>(EV_DATA[[#This Row],[avg_ev_price_usd]]/EV_DATA[[#This Row],[vehicle_range_km]])</f>
        <v>126.77079796264856</v>
      </c>
      <c r="S2431">
        <f>(EV_DATA[[#This Row],[charging_stations]]/EV_DATA[[#This Row],[ev_sales_units]])*1000</f>
        <v>214.78313327105485</v>
      </c>
      <c r="T2431" t="s">
        <v>20</v>
      </c>
    </row>
    <row r="2432" spans="1:20" x14ac:dyDescent="0.3">
      <c r="A2432" t="s">
        <v>2475</v>
      </c>
      <c r="B2432" t="s">
        <v>52</v>
      </c>
      <c r="C2432" t="s">
        <v>40</v>
      </c>
      <c r="D2432" t="s">
        <v>58</v>
      </c>
      <c r="E2432" t="s">
        <v>37</v>
      </c>
      <c r="F2432">
        <v>91822</v>
      </c>
      <c r="G2432">
        <v>71</v>
      </c>
      <c r="H2432">
        <v>260</v>
      </c>
      <c r="I2432">
        <v>2.08</v>
      </c>
      <c r="J2432">
        <v>97100</v>
      </c>
      <c r="K2432">
        <v>84130</v>
      </c>
      <c r="L2432">
        <v>20.399999999999999</v>
      </c>
      <c r="M2432">
        <v>55.1</v>
      </c>
      <c r="N2432">
        <v>22.2</v>
      </c>
      <c r="O2432">
        <v>2026</v>
      </c>
      <c r="P2432">
        <f>EV_DATA[[#This Row],[avg_ev_price_usd]]*EV_DATA[[#This Row],[ev_sales_units]]</f>
        <v>7724984860</v>
      </c>
      <c r="Q2432">
        <f>(EV_DATA[[#This Row],[vehicle_range_km]]/EV_DATA[[#This Row],[battery_capacity_kwh]])</f>
        <v>3.6619718309859155</v>
      </c>
      <c r="R2432">
        <f>(EV_DATA[[#This Row],[avg_ev_price_usd]]/EV_DATA[[#This Row],[vehicle_range_km]])</f>
        <v>323.57692307692309</v>
      </c>
      <c r="S2432">
        <f>(EV_DATA[[#This Row],[charging_stations]]/EV_DATA[[#This Row],[ev_sales_units]])*1000</f>
        <v>1057.4807780270523</v>
      </c>
      <c r="T2432" t="s">
        <v>34</v>
      </c>
    </row>
    <row r="2433" spans="1:20" x14ac:dyDescent="0.3">
      <c r="A2433" t="s">
        <v>2476</v>
      </c>
      <c r="B2433" t="s">
        <v>55</v>
      </c>
      <c r="C2433" t="s">
        <v>40</v>
      </c>
      <c r="D2433" t="s">
        <v>29</v>
      </c>
      <c r="E2433" t="s">
        <v>33</v>
      </c>
      <c r="F2433">
        <v>780674</v>
      </c>
      <c r="G2433">
        <v>50</v>
      </c>
      <c r="H2433">
        <v>344</v>
      </c>
      <c r="I2433">
        <v>2.31</v>
      </c>
      <c r="J2433">
        <v>7125</v>
      </c>
      <c r="K2433">
        <v>50386</v>
      </c>
      <c r="L2433">
        <v>16.2</v>
      </c>
      <c r="M2433">
        <v>17.7</v>
      </c>
      <c r="N2433">
        <v>235.7</v>
      </c>
      <c r="O2433">
        <v>2026</v>
      </c>
      <c r="P2433">
        <f>EV_DATA[[#This Row],[avg_ev_price_usd]]*EV_DATA[[#This Row],[ev_sales_units]]</f>
        <v>39335040164</v>
      </c>
      <c r="Q2433">
        <f>(EV_DATA[[#This Row],[vehicle_range_km]]/EV_DATA[[#This Row],[battery_capacity_kwh]])</f>
        <v>6.88</v>
      </c>
      <c r="R2433">
        <f>(EV_DATA[[#This Row],[avg_ev_price_usd]]/EV_DATA[[#This Row],[vehicle_range_km]])</f>
        <v>146.47093023255815</v>
      </c>
      <c r="S2433">
        <f>(EV_DATA[[#This Row],[charging_stations]]/EV_DATA[[#This Row],[ev_sales_units]])*1000</f>
        <v>9.1267289547237382</v>
      </c>
      <c r="T2433" t="s">
        <v>34</v>
      </c>
    </row>
    <row r="2434" spans="1:20" x14ac:dyDescent="0.3">
      <c r="A2434" t="s">
        <v>2477</v>
      </c>
      <c r="B2434" t="s">
        <v>55</v>
      </c>
      <c r="C2434" t="s">
        <v>40</v>
      </c>
      <c r="D2434" t="s">
        <v>58</v>
      </c>
      <c r="E2434" t="s">
        <v>19</v>
      </c>
      <c r="F2434">
        <v>672490</v>
      </c>
      <c r="G2434">
        <v>88</v>
      </c>
      <c r="H2434">
        <v>482</v>
      </c>
      <c r="I2434">
        <v>2.72</v>
      </c>
      <c r="J2434">
        <v>93401</v>
      </c>
      <c r="K2434">
        <v>81456</v>
      </c>
      <c r="L2434">
        <v>20.8</v>
      </c>
      <c r="M2434">
        <v>59.9</v>
      </c>
      <c r="N2434">
        <v>136.30000000000001</v>
      </c>
      <c r="O2434">
        <v>2026</v>
      </c>
      <c r="P2434">
        <f>EV_DATA[[#This Row],[avg_ev_price_usd]]*EV_DATA[[#This Row],[ev_sales_units]]</f>
        <v>54778345440</v>
      </c>
      <c r="Q2434">
        <f>(EV_DATA[[#This Row],[vehicle_range_km]]/EV_DATA[[#This Row],[battery_capacity_kwh]])</f>
        <v>5.4772727272727275</v>
      </c>
      <c r="R2434">
        <f>(EV_DATA[[#This Row],[avg_ev_price_usd]]/EV_DATA[[#This Row],[vehicle_range_km]])</f>
        <v>168.99585062240664</v>
      </c>
      <c r="S2434">
        <f>(EV_DATA[[#This Row],[charging_stations]]/EV_DATA[[#This Row],[ev_sales_units]])*1000</f>
        <v>138.88831060684916</v>
      </c>
      <c r="T2434" t="s">
        <v>34</v>
      </c>
    </row>
    <row r="2435" spans="1:20" x14ac:dyDescent="0.3">
      <c r="A2435" t="s">
        <v>2478</v>
      </c>
      <c r="B2435" t="s">
        <v>16</v>
      </c>
      <c r="C2435" t="s">
        <v>17</v>
      </c>
      <c r="D2435" t="s">
        <v>24</v>
      </c>
      <c r="E2435" t="s">
        <v>37</v>
      </c>
      <c r="F2435">
        <v>435167</v>
      </c>
      <c r="G2435">
        <v>45</v>
      </c>
      <c r="H2435">
        <v>280</v>
      </c>
      <c r="I2435">
        <v>2.36</v>
      </c>
      <c r="J2435">
        <v>59058</v>
      </c>
      <c r="K2435">
        <v>64002</v>
      </c>
      <c r="L2435">
        <v>21.9</v>
      </c>
      <c r="M2435">
        <v>58</v>
      </c>
      <c r="N2435">
        <v>200.7</v>
      </c>
      <c r="O2435">
        <v>2026</v>
      </c>
      <c r="P2435">
        <f>EV_DATA[[#This Row],[avg_ev_price_usd]]*EV_DATA[[#This Row],[ev_sales_units]]</f>
        <v>27851558334</v>
      </c>
      <c r="Q2435">
        <f>(EV_DATA[[#This Row],[vehicle_range_km]]/EV_DATA[[#This Row],[battery_capacity_kwh]])</f>
        <v>6.2222222222222223</v>
      </c>
      <c r="R2435">
        <f>(EV_DATA[[#This Row],[avg_ev_price_usd]]/EV_DATA[[#This Row],[vehicle_range_km]])</f>
        <v>228.57857142857142</v>
      </c>
      <c r="S2435">
        <f>(EV_DATA[[#This Row],[charging_stations]]/EV_DATA[[#This Row],[ev_sales_units]])*1000</f>
        <v>135.71341576911851</v>
      </c>
      <c r="T2435" t="s">
        <v>20</v>
      </c>
    </row>
    <row r="2436" spans="1:20" x14ac:dyDescent="0.3">
      <c r="A2436" t="s">
        <v>2479</v>
      </c>
      <c r="B2436" t="s">
        <v>66</v>
      </c>
      <c r="C2436" t="s">
        <v>17</v>
      </c>
      <c r="D2436" t="s">
        <v>31</v>
      </c>
      <c r="E2436" t="s">
        <v>33</v>
      </c>
      <c r="F2436">
        <v>204121</v>
      </c>
      <c r="G2436">
        <v>95</v>
      </c>
      <c r="H2436">
        <v>531</v>
      </c>
      <c r="I2436">
        <v>2.21</v>
      </c>
      <c r="J2436">
        <v>106046</v>
      </c>
      <c r="K2436">
        <v>57659</v>
      </c>
      <c r="L2436">
        <v>21.8</v>
      </c>
      <c r="M2436">
        <v>14.1</v>
      </c>
      <c r="N2436">
        <v>119.1</v>
      </c>
      <c r="O2436">
        <v>2026</v>
      </c>
      <c r="P2436">
        <f>EV_DATA[[#This Row],[avg_ev_price_usd]]*EV_DATA[[#This Row],[ev_sales_units]]</f>
        <v>11769412739</v>
      </c>
      <c r="Q2436">
        <f>(EV_DATA[[#This Row],[vehicle_range_km]]/EV_DATA[[#This Row],[battery_capacity_kwh]])</f>
        <v>5.5894736842105264</v>
      </c>
      <c r="R2436">
        <f>(EV_DATA[[#This Row],[avg_ev_price_usd]]/EV_DATA[[#This Row],[vehicle_range_km]])</f>
        <v>108.58568738229755</v>
      </c>
      <c r="S2436">
        <f>(EV_DATA[[#This Row],[charging_stations]]/EV_DATA[[#This Row],[ev_sales_units]])*1000</f>
        <v>519.52518359208511</v>
      </c>
      <c r="T2436" t="s">
        <v>20</v>
      </c>
    </row>
    <row r="2437" spans="1:20" x14ac:dyDescent="0.3">
      <c r="A2437" t="s">
        <v>2480</v>
      </c>
      <c r="B2437" t="s">
        <v>42</v>
      </c>
      <c r="C2437" t="s">
        <v>17</v>
      </c>
      <c r="D2437" t="s">
        <v>43</v>
      </c>
      <c r="E2437" t="s">
        <v>19</v>
      </c>
      <c r="F2437">
        <v>806126</v>
      </c>
      <c r="G2437">
        <v>93</v>
      </c>
      <c r="H2437">
        <v>649</v>
      </c>
      <c r="I2437">
        <v>1.75</v>
      </c>
      <c r="J2437">
        <v>40017</v>
      </c>
      <c r="K2437">
        <v>50306</v>
      </c>
      <c r="L2437">
        <v>22.1</v>
      </c>
      <c r="M2437">
        <v>45.4</v>
      </c>
      <c r="N2437">
        <v>90.3</v>
      </c>
      <c r="O2437">
        <v>2026</v>
      </c>
      <c r="P2437">
        <f>EV_DATA[[#This Row],[avg_ev_price_usd]]*EV_DATA[[#This Row],[ev_sales_units]]</f>
        <v>40552974556</v>
      </c>
      <c r="Q2437">
        <f>(EV_DATA[[#This Row],[vehicle_range_km]]/EV_DATA[[#This Row],[battery_capacity_kwh]])</f>
        <v>6.978494623655914</v>
      </c>
      <c r="R2437">
        <f>(EV_DATA[[#This Row],[avg_ev_price_usd]]/EV_DATA[[#This Row],[vehicle_range_km]])</f>
        <v>77.5130970724191</v>
      </c>
      <c r="S2437">
        <f>(EV_DATA[[#This Row],[charging_stations]]/EV_DATA[[#This Row],[ev_sales_units]])*1000</f>
        <v>49.641123099862803</v>
      </c>
      <c r="T2437" t="s">
        <v>20</v>
      </c>
    </row>
    <row r="2438" spans="1:20" x14ac:dyDescent="0.3">
      <c r="A2438" t="s">
        <v>2481</v>
      </c>
      <c r="B2438" t="s">
        <v>66</v>
      </c>
      <c r="C2438" t="s">
        <v>17</v>
      </c>
      <c r="D2438" t="s">
        <v>45</v>
      </c>
      <c r="E2438" t="s">
        <v>25</v>
      </c>
      <c r="F2438">
        <v>52886</v>
      </c>
      <c r="G2438">
        <v>62</v>
      </c>
      <c r="H2438">
        <v>396</v>
      </c>
      <c r="I2438">
        <v>2.59</v>
      </c>
      <c r="J2438">
        <v>93357</v>
      </c>
      <c r="K2438">
        <v>60373</v>
      </c>
      <c r="L2438">
        <v>20</v>
      </c>
      <c r="M2438">
        <v>45.4</v>
      </c>
      <c r="N2438">
        <v>108.8</v>
      </c>
      <c r="O2438">
        <v>2026</v>
      </c>
      <c r="P2438">
        <f>EV_DATA[[#This Row],[avg_ev_price_usd]]*EV_DATA[[#This Row],[ev_sales_units]]</f>
        <v>3192886478</v>
      </c>
      <c r="Q2438">
        <f>(EV_DATA[[#This Row],[vehicle_range_km]]/EV_DATA[[#This Row],[battery_capacity_kwh]])</f>
        <v>6.387096774193548</v>
      </c>
      <c r="R2438">
        <f>(EV_DATA[[#This Row],[avg_ev_price_usd]]/EV_DATA[[#This Row],[vehicle_range_km]])</f>
        <v>152.4570707070707</v>
      </c>
      <c r="S2438">
        <f>(EV_DATA[[#This Row],[charging_stations]]/EV_DATA[[#This Row],[ev_sales_units]])*1000</f>
        <v>1765.2497825511477</v>
      </c>
      <c r="T2438" t="s">
        <v>34</v>
      </c>
    </row>
    <row r="2439" spans="1:20" x14ac:dyDescent="0.3">
      <c r="A2439" t="s">
        <v>2482</v>
      </c>
      <c r="B2439" t="s">
        <v>27</v>
      </c>
      <c r="C2439" t="s">
        <v>28</v>
      </c>
      <c r="D2439" t="s">
        <v>47</v>
      </c>
      <c r="E2439" t="s">
        <v>33</v>
      </c>
      <c r="F2439">
        <v>324134</v>
      </c>
      <c r="G2439">
        <v>89</v>
      </c>
      <c r="H2439">
        <v>288</v>
      </c>
      <c r="I2439">
        <v>1.05</v>
      </c>
      <c r="J2439">
        <v>88452</v>
      </c>
      <c r="K2439">
        <v>45611</v>
      </c>
      <c r="L2439">
        <v>13.8</v>
      </c>
      <c r="M2439">
        <v>60.6</v>
      </c>
      <c r="N2439">
        <v>120.6</v>
      </c>
      <c r="O2439">
        <v>2026</v>
      </c>
      <c r="P2439">
        <f>EV_DATA[[#This Row],[avg_ev_price_usd]]*EV_DATA[[#This Row],[ev_sales_units]]</f>
        <v>14784075874</v>
      </c>
      <c r="Q2439">
        <f>(EV_DATA[[#This Row],[vehicle_range_km]]/EV_DATA[[#This Row],[battery_capacity_kwh]])</f>
        <v>3.2359550561797752</v>
      </c>
      <c r="R2439">
        <f>(EV_DATA[[#This Row],[avg_ev_price_usd]]/EV_DATA[[#This Row],[vehicle_range_km]])</f>
        <v>158.37152777777777</v>
      </c>
      <c r="S2439">
        <f>(EV_DATA[[#This Row],[charging_stations]]/EV_DATA[[#This Row],[ev_sales_units]])*1000</f>
        <v>272.88713926956137</v>
      </c>
      <c r="T2439" t="s">
        <v>20</v>
      </c>
    </row>
    <row r="2440" spans="1:20" x14ac:dyDescent="0.3">
      <c r="A2440" t="s">
        <v>2483</v>
      </c>
      <c r="B2440" t="s">
        <v>55</v>
      </c>
      <c r="C2440" t="s">
        <v>40</v>
      </c>
      <c r="D2440" t="s">
        <v>72</v>
      </c>
      <c r="E2440" t="s">
        <v>33</v>
      </c>
      <c r="F2440">
        <v>635381</v>
      </c>
      <c r="G2440">
        <v>113</v>
      </c>
      <c r="H2440">
        <v>639</v>
      </c>
      <c r="I2440">
        <v>0.83</v>
      </c>
      <c r="J2440">
        <v>71438</v>
      </c>
      <c r="K2440">
        <v>47755</v>
      </c>
      <c r="L2440">
        <v>22</v>
      </c>
      <c r="M2440">
        <v>9.1999999999999993</v>
      </c>
      <c r="N2440">
        <v>161.19999999999999</v>
      </c>
      <c r="O2440">
        <v>2026</v>
      </c>
      <c r="P2440">
        <f>EV_DATA[[#This Row],[avg_ev_price_usd]]*EV_DATA[[#This Row],[ev_sales_units]]</f>
        <v>30342619655</v>
      </c>
      <c r="Q2440">
        <f>(EV_DATA[[#This Row],[vehicle_range_km]]/EV_DATA[[#This Row],[battery_capacity_kwh]])</f>
        <v>5.6548672566371678</v>
      </c>
      <c r="R2440">
        <f>(EV_DATA[[#This Row],[avg_ev_price_usd]]/EV_DATA[[#This Row],[vehicle_range_km]])</f>
        <v>74.733959311424101</v>
      </c>
      <c r="S2440">
        <f>(EV_DATA[[#This Row],[charging_stations]]/EV_DATA[[#This Row],[ev_sales_units]])*1000</f>
        <v>112.43332740513172</v>
      </c>
      <c r="T2440" t="s">
        <v>20</v>
      </c>
    </row>
    <row r="2441" spans="1:20" x14ac:dyDescent="0.3">
      <c r="A2441" t="s">
        <v>2484</v>
      </c>
      <c r="B2441" t="s">
        <v>42</v>
      </c>
      <c r="C2441" t="s">
        <v>17</v>
      </c>
      <c r="D2441" t="s">
        <v>72</v>
      </c>
      <c r="E2441" t="s">
        <v>19</v>
      </c>
      <c r="F2441">
        <v>762086</v>
      </c>
      <c r="G2441">
        <v>109</v>
      </c>
      <c r="H2441">
        <v>638</v>
      </c>
      <c r="I2441">
        <v>2.4</v>
      </c>
      <c r="J2441">
        <v>128393</v>
      </c>
      <c r="K2441">
        <v>50494</v>
      </c>
      <c r="L2441">
        <v>22.3</v>
      </c>
      <c r="M2441">
        <v>53.8</v>
      </c>
      <c r="N2441">
        <v>288.7</v>
      </c>
      <c r="O2441">
        <v>2026</v>
      </c>
      <c r="P2441">
        <f>EV_DATA[[#This Row],[avg_ev_price_usd]]*EV_DATA[[#This Row],[ev_sales_units]]</f>
        <v>38480770484</v>
      </c>
      <c r="Q2441">
        <f>(EV_DATA[[#This Row],[vehicle_range_km]]/EV_DATA[[#This Row],[battery_capacity_kwh]])</f>
        <v>5.8532110091743119</v>
      </c>
      <c r="R2441">
        <f>(EV_DATA[[#This Row],[avg_ev_price_usd]]/EV_DATA[[#This Row],[vehicle_range_km]])</f>
        <v>79.144200626959247</v>
      </c>
      <c r="S2441">
        <f>(EV_DATA[[#This Row],[charging_stations]]/EV_DATA[[#This Row],[ev_sales_units]])*1000</f>
        <v>168.4757363342195</v>
      </c>
      <c r="T2441" t="s">
        <v>34</v>
      </c>
    </row>
    <row r="2442" spans="1:20" x14ac:dyDescent="0.3">
      <c r="A2442" t="s">
        <v>2485</v>
      </c>
      <c r="B2442" t="s">
        <v>55</v>
      </c>
      <c r="C2442" t="s">
        <v>40</v>
      </c>
      <c r="D2442" t="s">
        <v>58</v>
      </c>
      <c r="E2442" t="s">
        <v>25</v>
      </c>
      <c r="F2442">
        <v>265919</v>
      </c>
      <c r="G2442">
        <v>93</v>
      </c>
      <c r="H2442">
        <v>609</v>
      </c>
      <c r="I2442">
        <v>0.95</v>
      </c>
      <c r="J2442">
        <v>48447</v>
      </c>
      <c r="K2442">
        <v>57258</v>
      </c>
      <c r="L2442">
        <v>24.6</v>
      </c>
      <c r="M2442">
        <v>41.5</v>
      </c>
      <c r="N2442">
        <v>8.5</v>
      </c>
      <c r="O2442">
        <v>2026</v>
      </c>
      <c r="P2442">
        <f>EV_DATA[[#This Row],[avg_ev_price_usd]]*EV_DATA[[#This Row],[ev_sales_units]]</f>
        <v>15225990102</v>
      </c>
      <c r="Q2442">
        <f>(EV_DATA[[#This Row],[vehicle_range_km]]/EV_DATA[[#This Row],[battery_capacity_kwh]])</f>
        <v>6.5483870967741939</v>
      </c>
      <c r="R2442">
        <f>(EV_DATA[[#This Row],[avg_ev_price_usd]]/EV_DATA[[#This Row],[vehicle_range_km]])</f>
        <v>94.019704433497537</v>
      </c>
      <c r="S2442">
        <f>(EV_DATA[[#This Row],[charging_stations]]/EV_DATA[[#This Row],[ev_sales_units]])*1000</f>
        <v>182.18705696095427</v>
      </c>
      <c r="T2442" t="s">
        <v>20</v>
      </c>
    </row>
    <row r="2443" spans="1:20" x14ac:dyDescent="0.3">
      <c r="A2443" t="s">
        <v>2486</v>
      </c>
      <c r="B2443" t="s">
        <v>22</v>
      </c>
      <c r="C2443" t="s">
        <v>23</v>
      </c>
      <c r="D2443" t="s">
        <v>72</v>
      </c>
      <c r="E2443" t="s">
        <v>19</v>
      </c>
      <c r="F2443">
        <v>586066</v>
      </c>
      <c r="G2443">
        <v>109</v>
      </c>
      <c r="H2443">
        <v>613</v>
      </c>
      <c r="I2443">
        <v>0.77</v>
      </c>
      <c r="J2443">
        <v>28364</v>
      </c>
      <c r="K2443">
        <v>64274</v>
      </c>
      <c r="L2443">
        <v>22.6</v>
      </c>
      <c r="M2443">
        <v>62.7</v>
      </c>
      <c r="N2443">
        <v>143.19999999999999</v>
      </c>
      <c r="O2443">
        <v>2026</v>
      </c>
      <c r="P2443">
        <f>EV_DATA[[#This Row],[avg_ev_price_usd]]*EV_DATA[[#This Row],[ev_sales_units]]</f>
        <v>37668806084</v>
      </c>
      <c r="Q2443">
        <f>(EV_DATA[[#This Row],[vehicle_range_km]]/EV_DATA[[#This Row],[battery_capacity_kwh]])</f>
        <v>5.6238532110091741</v>
      </c>
      <c r="R2443">
        <f>(EV_DATA[[#This Row],[avg_ev_price_usd]]/EV_DATA[[#This Row],[vehicle_range_km]])</f>
        <v>104.85154975530179</v>
      </c>
      <c r="S2443">
        <f>(EV_DATA[[#This Row],[charging_stations]]/EV_DATA[[#This Row],[ev_sales_units]])*1000</f>
        <v>48.39727948729324</v>
      </c>
      <c r="T2443" t="s">
        <v>34</v>
      </c>
    </row>
    <row r="2444" spans="1:20" x14ac:dyDescent="0.3">
      <c r="A2444" t="s">
        <v>2487</v>
      </c>
      <c r="B2444" t="s">
        <v>61</v>
      </c>
      <c r="C2444" t="s">
        <v>40</v>
      </c>
      <c r="D2444" t="s">
        <v>45</v>
      </c>
      <c r="E2444" t="s">
        <v>25</v>
      </c>
      <c r="F2444">
        <v>271455</v>
      </c>
      <c r="G2444">
        <v>99</v>
      </c>
      <c r="H2444">
        <v>591</v>
      </c>
      <c r="I2444">
        <v>1.88</v>
      </c>
      <c r="J2444">
        <v>126203</v>
      </c>
      <c r="K2444">
        <v>42444</v>
      </c>
      <c r="L2444">
        <v>22.1</v>
      </c>
      <c r="M2444">
        <v>22.9</v>
      </c>
      <c r="N2444">
        <v>223.6</v>
      </c>
      <c r="O2444">
        <v>2026</v>
      </c>
      <c r="P2444">
        <f>EV_DATA[[#This Row],[avg_ev_price_usd]]*EV_DATA[[#This Row],[ev_sales_units]]</f>
        <v>11521636020</v>
      </c>
      <c r="Q2444">
        <f>(EV_DATA[[#This Row],[vehicle_range_km]]/EV_DATA[[#This Row],[battery_capacity_kwh]])</f>
        <v>5.9696969696969697</v>
      </c>
      <c r="R2444">
        <f>(EV_DATA[[#This Row],[avg_ev_price_usd]]/EV_DATA[[#This Row],[vehicle_range_km]])</f>
        <v>71.817258883248726</v>
      </c>
      <c r="S2444">
        <f>(EV_DATA[[#This Row],[charging_stations]]/EV_DATA[[#This Row],[ev_sales_units]])*1000</f>
        <v>464.9131531929786</v>
      </c>
      <c r="T2444" t="s">
        <v>34</v>
      </c>
    </row>
    <row r="2445" spans="1:20" x14ac:dyDescent="0.3">
      <c r="A2445" t="s">
        <v>2488</v>
      </c>
      <c r="B2445" t="s">
        <v>55</v>
      </c>
      <c r="C2445" t="s">
        <v>40</v>
      </c>
      <c r="D2445" t="s">
        <v>45</v>
      </c>
      <c r="E2445" t="s">
        <v>25</v>
      </c>
      <c r="F2445">
        <v>340471</v>
      </c>
      <c r="G2445">
        <v>91</v>
      </c>
      <c r="H2445">
        <v>619</v>
      </c>
      <c r="I2445">
        <v>2.37</v>
      </c>
      <c r="J2445">
        <v>3178</v>
      </c>
      <c r="K2445">
        <v>57806</v>
      </c>
      <c r="L2445">
        <v>22.2</v>
      </c>
      <c r="M2445">
        <v>64.599999999999994</v>
      </c>
      <c r="N2445">
        <v>257.89999999999998</v>
      </c>
      <c r="O2445">
        <v>2026</v>
      </c>
      <c r="P2445">
        <f>EV_DATA[[#This Row],[avg_ev_price_usd]]*EV_DATA[[#This Row],[ev_sales_units]]</f>
        <v>19681266626</v>
      </c>
      <c r="Q2445">
        <f>(EV_DATA[[#This Row],[vehicle_range_km]]/EV_DATA[[#This Row],[battery_capacity_kwh]])</f>
        <v>6.802197802197802</v>
      </c>
      <c r="R2445">
        <f>(EV_DATA[[#This Row],[avg_ev_price_usd]]/EV_DATA[[#This Row],[vehicle_range_km]])</f>
        <v>93.386106623586429</v>
      </c>
      <c r="S2445">
        <f>(EV_DATA[[#This Row],[charging_stations]]/EV_DATA[[#This Row],[ev_sales_units]])*1000</f>
        <v>9.3341283104875306</v>
      </c>
      <c r="T2445" t="s">
        <v>34</v>
      </c>
    </row>
    <row r="2446" spans="1:20" x14ac:dyDescent="0.3">
      <c r="A2446" t="s">
        <v>2489</v>
      </c>
      <c r="B2446" t="s">
        <v>16</v>
      </c>
      <c r="C2446" t="s">
        <v>17</v>
      </c>
      <c r="D2446" t="s">
        <v>45</v>
      </c>
      <c r="E2446" t="s">
        <v>19</v>
      </c>
      <c r="F2446">
        <v>128908</v>
      </c>
      <c r="G2446">
        <v>57</v>
      </c>
      <c r="H2446">
        <v>515</v>
      </c>
      <c r="I2446">
        <v>2.09</v>
      </c>
      <c r="J2446">
        <v>196372</v>
      </c>
      <c r="K2446">
        <v>77261</v>
      </c>
      <c r="L2446">
        <v>13.2</v>
      </c>
      <c r="M2446">
        <v>62.5</v>
      </c>
      <c r="N2446">
        <v>51.8</v>
      </c>
      <c r="O2446">
        <v>2026</v>
      </c>
      <c r="P2446">
        <f>EV_DATA[[#This Row],[avg_ev_price_usd]]*EV_DATA[[#This Row],[ev_sales_units]]</f>
        <v>9959560988</v>
      </c>
      <c r="Q2446">
        <f>(EV_DATA[[#This Row],[vehicle_range_km]]/EV_DATA[[#This Row],[battery_capacity_kwh]])</f>
        <v>9.0350877192982448</v>
      </c>
      <c r="R2446">
        <f>(EV_DATA[[#This Row],[avg_ev_price_usd]]/EV_DATA[[#This Row],[vehicle_range_km]])</f>
        <v>150.02135922330098</v>
      </c>
      <c r="S2446">
        <f>(EV_DATA[[#This Row],[charging_stations]]/EV_DATA[[#This Row],[ev_sales_units]])*1000</f>
        <v>1523.3499860365532</v>
      </c>
      <c r="T2446" t="s">
        <v>34</v>
      </c>
    </row>
    <row r="2447" spans="1:20" x14ac:dyDescent="0.3">
      <c r="A2447" t="s">
        <v>2490</v>
      </c>
      <c r="B2447" t="s">
        <v>61</v>
      </c>
      <c r="C2447" t="s">
        <v>40</v>
      </c>
      <c r="D2447" t="s">
        <v>18</v>
      </c>
      <c r="E2447" t="s">
        <v>33</v>
      </c>
      <c r="F2447">
        <v>529521</v>
      </c>
      <c r="G2447">
        <v>104</v>
      </c>
      <c r="H2447">
        <v>450</v>
      </c>
      <c r="I2447">
        <v>2.12</v>
      </c>
      <c r="J2447">
        <v>115788</v>
      </c>
      <c r="K2447">
        <v>50521</v>
      </c>
      <c r="L2447">
        <v>15.3</v>
      </c>
      <c r="M2447">
        <v>31.8</v>
      </c>
      <c r="N2447">
        <v>264.7</v>
      </c>
      <c r="O2447">
        <v>2026</v>
      </c>
      <c r="P2447">
        <f>EV_DATA[[#This Row],[avg_ev_price_usd]]*EV_DATA[[#This Row],[ev_sales_units]]</f>
        <v>26751930441</v>
      </c>
      <c r="Q2447">
        <f>(EV_DATA[[#This Row],[vehicle_range_km]]/EV_DATA[[#This Row],[battery_capacity_kwh]])</f>
        <v>4.3269230769230766</v>
      </c>
      <c r="R2447">
        <f>(EV_DATA[[#This Row],[avg_ev_price_usd]]/EV_DATA[[#This Row],[vehicle_range_km]])</f>
        <v>112.2688888888889</v>
      </c>
      <c r="S2447">
        <f>(EV_DATA[[#This Row],[charging_stations]]/EV_DATA[[#This Row],[ev_sales_units]])*1000</f>
        <v>218.66554867512338</v>
      </c>
      <c r="T2447" t="s">
        <v>34</v>
      </c>
    </row>
    <row r="2448" spans="1:20" x14ac:dyDescent="0.3">
      <c r="A2448" t="s">
        <v>2491</v>
      </c>
      <c r="B2448" t="s">
        <v>52</v>
      </c>
      <c r="C2448" t="s">
        <v>40</v>
      </c>
      <c r="D2448" t="s">
        <v>47</v>
      </c>
      <c r="E2448" t="s">
        <v>19</v>
      </c>
      <c r="F2448">
        <v>671323</v>
      </c>
      <c r="G2448">
        <v>100</v>
      </c>
      <c r="H2448">
        <v>549</v>
      </c>
      <c r="I2448">
        <v>2.38</v>
      </c>
      <c r="J2448">
        <v>84360</v>
      </c>
      <c r="K2448">
        <v>84477</v>
      </c>
      <c r="L2448">
        <v>20.9</v>
      </c>
      <c r="M2448">
        <v>61.6</v>
      </c>
      <c r="N2448">
        <v>199.1</v>
      </c>
      <c r="O2448">
        <v>2026</v>
      </c>
      <c r="P2448">
        <f>EV_DATA[[#This Row],[avg_ev_price_usd]]*EV_DATA[[#This Row],[ev_sales_units]]</f>
        <v>56711353071</v>
      </c>
      <c r="Q2448">
        <f>(EV_DATA[[#This Row],[vehicle_range_km]]/EV_DATA[[#This Row],[battery_capacity_kwh]])</f>
        <v>5.49</v>
      </c>
      <c r="R2448">
        <f>(EV_DATA[[#This Row],[avg_ev_price_usd]]/EV_DATA[[#This Row],[vehicle_range_km]])</f>
        <v>153.87431693989072</v>
      </c>
      <c r="S2448">
        <f>(EV_DATA[[#This Row],[charging_stations]]/EV_DATA[[#This Row],[ev_sales_units]])*1000</f>
        <v>125.6623115847364</v>
      </c>
      <c r="T2448" t="s">
        <v>20</v>
      </c>
    </row>
    <row r="2449" spans="1:20" x14ac:dyDescent="0.3">
      <c r="A2449" t="s">
        <v>2492</v>
      </c>
      <c r="B2449" t="s">
        <v>49</v>
      </c>
      <c r="C2449" t="s">
        <v>23</v>
      </c>
      <c r="D2449" t="s">
        <v>58</v>
      </c>
      <c r="E2449" t="s">
        <v>19</v>
      </c>
      <c r="F2449">
        <v>894520</v>
      </c>
      <c r="G2449">
        <v>81</v>
      </c>
      <c r="H2449">
        <v>649</v>
      </c>
      <c r="I2449">
        <v>0.53</v>
      </c>
      <c r="J2449">
        <v>45401</v>
      </c>
      <c r="K2449">
        <v>29275</v>
      </c>
      <c r="L2449">
        <v>21.7</v>
      </c>
      <c r="M2449">
        <v>39.6</v>
      </c>
      <c r="N2449">
        <v>255.8</v>
      </c>
      <c r="O2449">
        <v>2026</v>
      </c>
      <c r="P2449">
        <f>EV_DATA[[#This Row],[avg_ev_price_usd]]*EV_DATA[[#This Row],[ev_sales_units]]</f>
        <v>26187073000</v>
      </c>
      <c r="Q2449">
        <f>(EV_DATA[[#This Row],[vehicle_range_km]]/EV_DATA[[#This Row],[battery_capacity_kwh]])</f>
        <v>8.0123456790123448</v>
      </c>
      <c r="R2449">
        <f>(EV_DATA[[#This Row],[avg_ev_price_usd]]/EV_DATA[[#This Row],[vehicle_range_km]])</f>
        <v>45.107858243451467</v>
      </c>
      <c r="S2449">
        <f>(EV_DATA[[#This Row],[charging_stations]]/EV_DATA[[#This Row],[ev_sales_units]])*1000</f>
        <v>50.754594642936993</v>
      </c>
      <c r="T2449" t="s">
        <v>20</v>
      </c>
    </row>
    <row r="2450" spans="1:20" x14ac:dyDescent="0.3">
      <c r="A2450" t="s">
        <v>2493</v>
      </c>
      <c r="B2450" t="s">
        <v>16</v>
      </c>
      <c r="C2450" t="s">
        <v>17</v>
      </c>
      <c r="D2450" t="s">
        <v>58</v>
      </c>
      <c r="E2450" t="s">
        <v>33</v>
      </c>
      <c r="F2450">
        <v>818644</v>
      </c>
      <c r="G2450">
        <v>53</v>
      </c>
      <c r="H2450">
        <v>630</v>
      </c>
      <c r="I2450">
        <v>2.4500000000000002</v>
      </c>
      <c r="J2450">
        <v>160937</v>
      </c>
      <c r="K2450">
        <v>54287</v>
      </c>
      <c r="L2450">
        <v>17.600000000000001</v>
      </c>
      <c r="M2450">
        <v>9.3000000000000007</v>
      </c>
      <c r="N2450">
        <v>5.0999999999999996</v>
      </c>
      <c r="O2450">
        <v>2026</v>
      </c>
      <c r="P2450">
        <f>EV_DATA[[#This Row],[avg_ev_price_usd]]*EV_DATA[[#This Row],[ev_sales_units]]</f>
        <v>44441726828</v>
      </c>
      <c r="Q2450">
        <f>(EV_DATA[[#This Row],[vehicle_range_km]]/EV_DATA[[#This Row],[battery_capacity_kwh]])</f>
        <v>11.886792452830189</v>
      </c>
      <c r="R2450">
        <f>(EV_DATA[[#This Row],[avg_ev_price_usd]]/EV_DATA[[#This Row],[vehicle_range_km]])</f>
        <v>86.169841269841271</v>
      </c>
      <c r="S2450">
        <f>(EV_DATA[[#This Row],[charging_stations]]/EV_DATA[[#This Row],[ev_sales_units]])*1000</f>
        <v>196.58972642565024</v>
      </c>
      <c r="T2450" t="s">
        <v>34</v>
      </c>
    </row>
    <row r="2451" spans="1:20" x14ac:dyDescent="0.3">
      <c r="A2451" t="s">
        <v>2494</v>
      </c>
      <c r="B2451" t="s">
        <v>66</v>
      </c>
      <c r="C2451" t="s">
        <v>17</v>
      </c>
      <c r="D2451" t="s">
        <v>45</v>
      </c>
      <c r="E2451" t="s">
        <v>37</v>
      </c>
      <c r="F2451">
        <v>367731</v>
      </c>
      <c r="G2451">
        <v>94</v>
      </c>
      <c r="H2451">
        <v>320</v>
      </c>
      <c r="I2451">
        <v>1.9</v>
      </c>
      <c r="J2451">
        <v>195077</v>
      </c>
      <c r="K2451">
        <v>73616</v>
      </c>
      <c r="L2451">
        <v>24.6</v>
      </c>
      <c r="M2451">
        <v>8</v>
      </c>
      <c r="N2451">
        <v>279.60000000000002</v>
      </c>
      <c r="O2451">
        <v>2026</v>
      </c>
      <c r="P2451">
        <f>EV_DATA[[#This Row],[avg_ev_price_usd]]*EV_DATA[[#This Row],[ev_sales_units]]</f>
        <v>27070885296</v>
      </c>
      <c r="Q2451">
        <f>(EV_DATA[[#This Row],[vehicle_range_km]]/EV_DATA[[#This Row],[battery_capacity_kwh]])</f>
        <v>3.4042553191489362</v>
      </c>
      <c r="R2451">
        <f>(EV_DATA[[#This Row],[avg_ev_price_usd]]/EV_DATA[[#This Row],[vehicle_range_km]])</f>
        <v>230.05</v>
      </c>
      <c r="S2451">
        <f>(EV_DATA[[#This Row],[charging_stations]]/EV_DATA[[#This Row],[ev_sales_units]])*1000</f>
        <v>530.48831890702718</v>
      </c>
      <c r="T2451" t="s">
        <v>34</v>
      </c>
    </row>
    <row r="2452" spans="1:20" x14ac:dyDescent="0.3">
      <c r="A2452" t="s">
        <v>2495</v>
      </c>
      <c r="B2452" t="s">
        <v>49</v>
      </c>
      <c r="C2452" t="s">
        <v>23</v>
      </c>
      <c r="D2452" t="s">
        <v>36</v>
      </c>
      <c r="E2452" t="s">
        <v>25</v>
      </c>
      <c r="F2452">
        <v>543175</v>
      </c>
      <c r="G2452">
        <v>110</v>
      </c>
      <c r="H2452">
        <v>368</v>
      </c>
      <c r="I2452">
        <v>2.2000000000000002</v>
      </c>
      <c r="J2452">
        <v>63711</v>
      </c>
      <c r="K2452">
        <v>79787</v>
      </c>
      <c r="L2452">
        <v>13</v>
      </c>
      <c r="M2452">
        <v>35.700000000000003</v>
      </c>
      <c r="N2452">
        <v>17.2</v>
      </c>
      <c r="O2452">
        <v>2026</v>
      </c>
      <c r="P2452">
        <f>EV_DATA[[#This Row],[avg_ev_price_usd]]*EV_DATA[[#This Row],[ev_sales_units]]</f>
        <v>43338303725</v>
      </c>
      <c r="Q2452">
        <f>(EV_DATA[[#This Row],[vehicle_range_km]]/EV_DATA[[#This Row],[battery_capacity_kwh]])</f>
        <v>3.3454545454545452</v>
      </c>
      <c r="R2452">
        <f>(EV_DATA[[#This Row],[avg_ev_price_usd]]/EV_DATA[[#This Row],[vehicle_range_km]])</f>
        <v>216.8125</v>
      </c>
      <c r="S2452">
        <f>(EV_DATA[[#This Row],[charging_stations]]/EV_DATA[[#This Row],[ev_sales_units]])*1000</f>
        <v>117.29368987895246</v>
      </c>
      <c r="T2452" t="s">
        <v>34</v>
      </c>
    </row>
    <row r="2453" spans="1:20" x14ac:dyDescent="0.3">
      <c r="A2453" t="s">
        <v>2496</v>
      </c>
      <c r="B2453" t="s">
        <v>61</v>
      </c>
      <c r="C2453" t="s">
        <v>40</v>
      </c>
      <c r="D2453" t="s">
        <v>36</v>
      </c>
      <c r="E2453" t="s">
        <v>33</v>
      </c>
      <c r="F2453">
        <v>416321</v>
      </c>
      <c r="G2453">
        <v>43</v>
      </c>
      <c r="H2453">
        <v>429</v>
      </c>
      <c r="I2453">
        <v>0.63</v>
      </c>
      <c r="J2453">
        <v>133770</v>
      </c>
      <c r="K2453">
        <v>84018</v>
      </c>
      <c r="L2453">
        <v>16.8</v>
      </c>
      <c r="M2453">
        <v>18.399999999999999</v>
      </c>
      <c r="N2453">
        <v>287.3</v>
      </c>
      <c r="O2453">
        <v>2026</v>
      </c>
      <c r="P2453">
        <f>EV_DATA[[#This Row],[avg_ev_price_usd]]*EV_DATA[[#This Row],[ev_sales_units]]</f>
        <v>34978457778</v>
      </c>
      <c r="Q2453">
        <f>(EV_DATA[[#This Row],[vehicle_range_km]]/EV_DATA[[#This Row],[battery_capacity_kwh]])</f>
        <v>9.9767441860465116</v>
      </c>
      <c r="R2453">
        <f>(EV_DATA[[#This Row],[avg_ev_price_usd]]/EV_DATA[[#This Row],[vehicle_range_km]])</f>
        <v>195.84615384615384</v>
      </c>
      <c r="S2453">
        <f>(EV_DATA[[#This Row],[charging_stations]]/EV_DATA[[#This Row],[ev_sales_units]])*1000</f>
        <v>321.31456256110067</v>
      </c>
      <c r="T2453" t="s">
        <v>34</v>
      </c>
    </row>
    <row r="2454" spans="1:20" x14ac:dyDescent="0.3">
      <c r="A2454" t="s">
        <v>2497</v>
      </c>
      <c r="B2454" t="s">
        <v>49</v>
      </c>
      <c r="C2454" t="s">
        <v>23</v>
      </c>
      <c r="D2454" t="s">
        <v>31</v>
      </c>
      <c r="E2454" t="s">
        <v>25</v>
      </c>
      <c r="F2454">
        <v>781127</v>
      </c>
      <c r="G2454">
        <v>45</v>
      </c>
      <c r="H2454">
        <v>412</v>
      </c>
      <c r="I2454">
        <v>1.01</v>
      </c>
      <c r="J2454">
        <v>13015</v>
      </c>
      <c r="K2454">
        <v>82698</v>
      </c>
      <c r="L2454">
        <v>22.1</v>
      </c>
      <c r="M2454">
        <v>54.6</v>
      </c>
      <c r="N2454">
        <v>256.60000000000002</v>
      </c>
      <c r="O2454">
        <v>2026</v>
      </c>
      <c r="P2454">
        <f>EV_DATA[[#This Row],[avg_ev_price_usd]]*EV_DATA[[#This Row],[ev_sales_units]]</f>
        <v>64597640646</v>
      </c>
      <c r="Q2454">
        <f>(EV_DATA[[#This Row],[vehicle_range_km]]/EV_DATA[[#This Row],[battery_capacity_kwh]])</f>
        <v>9.155555555555555</v>
      </c>
      <c r="R2454">
        <f>(EV_DATA[[#This Row],[avg_ev_price_usd]]/EV_DATA[[#This Row],[vehicle_range_km]])</f>
        <v>200.72330097087379</v>
      </c>
      <c r="S2454">
        <f>(EV_DATA[[#This Row],[charging_stations]]/EV_DATA[[#This Row],[ev_sales_units]])*1000</f>
        <v>16.661823237450502</v>
      </c>
      <c r="T2454" t="s">
        <v>34</v>
      </c>
    </row>
    <row r="2455" spans="1:20" x14ac:dyDescent="0.3">
      <c r="A2455" t="s">
        <v>2498</v>
      </c>
      <c r="B2455" t="s">
        <v>22</v>
      </c>
      <c r="C2455" t="s">
        <v>23</v>
      </c>
      <c r="D2455" t="s">
        <v>18</v>
      </c>
      <c r="E2455" t="s">
        <v>37</v>
      </c>
      <c r="F2455">
        <v>587738</v>
      </c>
      <c r="G2455">
        <v>113</v>
      </c>
      <c r="H2455">
        <v>602</v>
      </c>
      <c r="I2455">
        <v>2.5299999999999998</v>
      </c>
      <c r="J2455">
        <v>92848</v>
      </c>
      <c r="K2455">
        <v>36086</v>
      </c>
      <c r="L2455">
        <v>22.7</v>
      </c>
      <c r="M2455">
        <v>58.2</v>
      </c>
      <c r="N2455">
        <v>271.8</v>
      </c>
      <c r="O2455">
        <v>2026</v>
      </c>
      <c r="P2455">
        <f>EV_DATA[[#This Row],[avg_ev_price_usd]]*EV_DATA[[#This Row],[ev_sales_units]]</f>
        <v>21209113468</v>
      </c>
      <c r="Q2455">
        <f>(EV_DATA[[#This Row],[vehicle_range_km]]/EV_DATA[[#This Row],[battery_capacity_kwh]])</f>
        <v>5.3274336283185839</v>
      </c>
      <c r="R2455">
        <f>(EV_DATA[[#This Row],[avg_ev_price_usd]]/EV_DATA[[#This Row],[vehicle_range_km]])</f>
        <v>59.943521594684384</v>
      </c>
      <c r="S2455">
        <f>(EV_DATA[[#This Row],[charging_stations]]/EV_DATA[[#This Row],[ev_sales_units]])*1000</f>
        <v>157.97515219366454</v>
      </c>
      <c r="T2455" t="s">
        <v>34</v>
      </c>
    </row>
    <row r="2456" spans="1:20" x14ac:dyDescent="0.3">
      <c r="A2456" t="s">
        <v>2499</v>
      </c>
      <c r="B2456" t="s">
        <v>16</v>
      </c>
      <c r="C2456" t="s">
        <v>17</v>
      </c>
      <c r="D2456" t="s">
        <v>72</v>
      </c>
      <c r="E2456" t="s">
        <v>33</v>
      </c>
      <c r="F2456">
        <v>104781</v>
      </c>
      <c r="G2456">
        <v>48</v>
      </c>
      <c r="H2456">
        <v>518</v>
      </c>
      <c r="I2456">
        <v>0.86</v>
      </c>
      <c r="J2456">
        <v>136110</v>
      </c>
      <c r="K2456">
        <v>66363</v>
      </c>
      <c r="L2456">
        <v>24.4</v>
      </c>
      <c r="M2456">
        <v>20.9</v>
      </c>
      <c r="N2456">
        <v>58</v>
      </c>
      <c r="O2456">
        <v>2026</v>
      </c>
      <c r="P2456">
        <f>EV_DATA[[#This Row],[avg_ev_price_usd]]*EV_DATA[[#This Row],[ev_sales_units]]</f>
        <v>6953581503</v>
      </c>
      <c r="Q2456">
        <f>(EV_DATA[[#This Row],[vehicle_range_km]]/EV_DATA[[#This Row],[battery_capacity_kwh]])</f>
        <v>10.791666666666666</v>
      </c>
      <c r="R2456">
        <f>(EV_DATA[[#This Row],[avg_ev_price_usd]]/EV_DATA[[#This Row],[vehicle_range_km]])</f>
        <v>128.1138996138996</v>
      </c>
      <c r="S2456">
        <f>(EV_DATA[[#This Row],[charging_stations]]/EV_DATA[[#This Row],[ev_sales_units]])*1000</f>
        <v>1298.9950468119221</v>
      </c>
      <c r="T2456" t="s">
        <v>20</v>
      </c>
    </row>
    <row r="2457" spans="1:20" x14ac:dyDescent="0.3">
      <c r="A2457" t="s">
        <v>2500</v>
      </c>
      <c r="B2457" t="s">
        <v>27</v>
      </c>
      <c r="C2457" t="s">
        <v>28</v>
      </c>
      <c r="D2457" t="s">
        <v>18</v>
      </c>
      <c r="E2457" t="s">
        <v>33</v>
      </c>
      <c r="F2457">
        <v>344930</v>
      </c>
      <c r="G2457">
        <v>42</v>
      </c>
      <c r="H2457">
        <v>355</v>
      </c>
      <c r="I2457">
        <v>1.24</v>
      </c>
      <c r="J2457">
        <v>158076</v>
      </c>
      <c r="K2457">
        <v>33026</v>
      </c>
      <c r="L2457">
        <v>23.4</v>
      </c>
      <c r="M2457">
        <v>40.5</v>
      </c>
      <c r="N2457">
        <v>44.4</v>
      </c>
      <c r="O2457">
        <v>2026</v>
      </c>
      <c r="P2457">
        <f>EV_DATA[[#This Row],[avg_ev_price_usd]]*EV_DATA[[#This Row],[ev_sales_units]]</f>
        <v>11391658180</v>
      </c>
      <c r="Q2457">
        <f>(EV_DATA[[#This Row],[vehicle_range_km]]/EV_DATA[[#This Row],[battery_capacity_kwh]])</f>
        <v>8.4523809523809526</v>
      </c>
      <c r="R2457">
        <f>(EV_DATA[[#This Row],[avg_ev_price_usd]]/EV_DATA[[#This Row],[vehicle_range_km]])</f>
        <v>93.030985915492963</v>
      </c>
      <c r="S2457">
        <f>(EV_DATA[[#This Row],[charging_stations]]/EV_DATA[[#This Row],[ev_sales_units]])*1000</f>
        <v>458.2842895659989</v>
      </c>
      <c r="T2457" t="s">
        <v>34</v>
      </c>
    </row>
    <row r="2458" spans="1:20" x14ac:dyDescent="0.3">
      <c r="A2458" t="s">
        <v>2501</v>
      </c>
      <c r="B2458" t="s">
        <v>27</v>
      </c>
      <c r="C2458" t="s">
        <v>28</v>
      </c>
      <c r="D2458" t="s">
        <v>45</v>
      </c>
      <c r="E2458" t="s">
        <v>19</v>
      </c>
      <c r="F2458">
        <v>484597</v>
      </c>
      <c r="G2458">
        <v>117</v>
      </c>
      <c r="H2458">
        <v>273</v>
      </c>
      <c r="I2458">
        <v>2.4300000000000002</v>
      </c>
      <c r="J2458">
        <v>91064</v>
      </c>
      <c r="K2458">
        <v>35283</v>
      </c>
      <c r="L2458">
        <v>23</v>
      </c>
      <c r="M2458">
        <v>18.8</v>
      </c>
      <c r="N2458">
        <v>42.4</v>
      </c>
      <c r="O2458">
        <v>2026</v>
      </c>
      <c r="P2458">
        <f>EV_DATA[[#This Row],[avg_ev_price_usd]]*EV_DATA[[#This Row],[ev_sales_units]]</f>
        <v>17098035951</v>
      </c>
      <c r="Q2458">
        <f>(EV_DATA[[#This Row],[vehicle_range_km]]/EV_DATA[[#This Row],[battery_capacity_kwh]])</f>
        <v>2.3333333333333335</v>
      </c>
      <c r="R2458">
        <f>(EV_DATA[[#This Row],[avg_ev_price_usd]]/EV_DATA[[#This Row],[vehicle_range_km]])</f>
        <v>129.24175824175825</v>
      </c>
      <c r="S2458">
        <f>(EV_DATA[[#This Row],[charging_stations]]/EV_DATA[[#This Row],[ev_sales_units]])*1000</f>
        <v>187.91697018347205</v>
      </c>
      <c r="T2458" t="s">
        <v>34</v>
      </c>
    </row>
    <row r="2459" spans="1:20" x14ac:dyDescent="0.3">
      <c r="A2459" t="s">
        <v>2502</v>
      </c>
      <c r="B2459" t="s">
        <v>16</v>
      </c>
      <c r="C2459" t="s">
        <v>17</v>
      </c>
      <c r="D2459" t="s">
        <v>72</v>
      </c>
      <c r="E2459" t="s">
        <v>19</v>
      </c>
      <c r="F2459">
        <v>115987</v>
      </c>
      <c r="G2459">
        <v>79</v>
      </c>
      <c r="H2459">
        <v>403</v>
      </c>
      <c r="I2459">
        <v>1.7</v>
      </c>
      <c r="J2459">
        <v>173859</v>
      </c>
      <c r="K2459">
        <v>31989</v>
      </c>
      <c r="L2459">
        <v>20.9</v>
      </c>
      <c r="M2459">
        <v>25.8</v>
      </c>
      <c r="N2459">
        <v>211.6</v>
      </c>
      <c r="O2459">
        <v>2026</v>
      </c>
      <c r="P2459">
        <f>EV_DATA[[#This Row],[avg_ev_price_usd]]*EV_DATA[[#This Row],[ev_sales_units]]</f>
        <v>3710308143</v>
      </c>
      <c r="Q2459">
        <f>(EV_DATA[[#This Row],[vehicle_range_km]]/EV_DATA[[#This Row],[battery_capacity_kwh]])</f>
        <v>5.1012658227848098</v>
      </c>
      <c r="R2459">
        <f>(EV_DATA[[#This Row],[avg_ev_price_usd]]/EV_DATA[[#This Row],[vehicle_range_km]])</f>
        <v>79.377171215880892</v>
      </c>
      <c r="S2459">
        <f>(EV_DATA[[#This Row],[charging_stations]]/EV_DATA[[#This Row],[ev_sales_units]])*1000</f>
        <v>1498.9524688111599</v>
      </c>
      <c r="T2459" t="s">
        <v>34</v>
      </c>
    </row>
    <row r="2460" spans="1:20" x14ac:dyDescent="0.3">
      <c r="A2460" t="s">
        <v>2503</v>
      </c>
      <c r="B2460" t="s">
        <v>42</v>
      </c>
      <c r="C2460" t="s">
        <v>17</v>
      </c>
      <c r="D2460" t="s">
        <v>31</v>
      </c>
      <c r="E2460" t="s">
        <v>33</v>
      </c>
      <c r="F2460">
        <v>809288</v>
      </c>
      <c r="G2460">
        <v>61</v>
      </c>
      <c r="H2460">
        <v>474</v>
      </c>
      <c r="I2460">
        <v>2.4</v>
      </c>
      <c r="J2460">
        <v>181704</v>
      </c>
      <c r="K2460">
        <v>30091</v>
      </c>
      <c r="L2460">
        <v>17.100000000000001</v>
      </c>
      <c r="M2460">
        <v>62.2</v>
      </c>
      <c r="N2460">
        <v>10.1</v>
      </c>
      <c r="O2460">
        <v>2026</v>
      </c>
      <c r="P2460">
        <f>EV_DATA[[#This Row],[avg_ev_price_usd]]*EV_DATA[[#This Row],[ev_sales_units]]</f>
        <v>24352285208</v>
      </c>
      <c r="Q2460">
        <f>(EV_DATA[[#This Row],[vehicle_range_km]]/EV_DATA[[#This Row],[battery_capacity_kwh]])</f>
        <v>7.7704918032786887</v>
      </c>
      <c r="R2460">
        <f>(EV_DATA[[#This Row],[avg_ev_price_usd]]/EV_DATA[[#This Row],[vehicle_range_km]])</f>
        <v>63.483122362869196</v>
      </c>
      <c r="S2460">
        <f>(EV_DATA[[#This Row],[charging_stations]]/EV_DATA[[#This Row],[ev_sales_units]])*1000</f>
        <v>224.52328466503891</v>
      </c>
      <c r="T2460" t="s">
        <v>20</v>
      </c>
    </row>
    <row r="2461" spans="1:20" x14ac:dyDescent="0.3">
      <c r="A2461" t="s">
        <v>2504</v>
      </c>
      <c r="B2461" t="s">
        <v>22</v>
      </c>
      <c r="C2461" t="s">
        <v>23</v>
      </c>
      <c r="D2461" t="s">
        <v>31</v>
      </c>
      <c r="E2461" t="s">
        <v>37</v>
      </c>
      <c r="F2461">
        <v>285476</v>
      </c>
      <c r="G2461">
        <v>46</v>
      </c>
      <c r="H2461">
        <v>523</v>
      </c>
      <c r="I2461">
        <v>2.97</v>
      </c>
      <c r="J2461">
        <v>134831</v>
      </c>
      <c r="K2461">
        <v>66929</v>
      </c>
      <c r="L2461">
        <v>20.5</v>
      </c>
      <c r="M2461">
        <v>13.3</v>
      </c>
      <c r="N2461">
        <v>111.6</v>
      </c>
      <c r="O2461">
        <v>2026</v>
      </c>
      <c r="P2461">
        <f>EV_DATA[[#This Row],[avg_ev_price_usd]]*EV_DATA[[#This Row],[ev_sales_units]]</f>
        <v>19106623204</v>
      </c>
      <c r="Q2461">
        <f>(EV_DATA[[#This Row],[vehicle_range_km]]/EV_DATA[[#This Row],[battery_capacity_kwh]])</f>
        <v>11.369565217391305</v>
      </c>
      <c r="R2461">
        <f>(EV_DATA[[#This Row],[avg_ev_price_usd]]/EV_DATA[[#This Row],[vehicle_range_km]])</f>
        <v>127.97131931166348</v>
      </c>
      <c r="S2461">
        <f>(EV_DATA[[#This Row],[charging_stations]]/EV_DATA[[#This Row],[ev_sales_units]])*1000</f>
        <v>472.30240020176831</v>
      </c>
      <c r="T2461" t="s">
        <v>20</v>
      </c>
    </row>
    <row r="2462" spans="1:20" x14ac:dyDescent="0.3">
      <c r="A2462" t="s">
        <v>2505</v>
      </c>
      <c r="B2462" t="s">
        <v>52</v>
      </c>
      <c r="C2462" t="s">
        <v>40</v>
      </c>
      <c r="D2462" t="s">
        <v>29</v>
      </c>
      <c r="E2462" t="s">
        <v>25</v>
      </c>
      <c r="F2462">
        <v>267987</v>
      </c>
      <c r="G2462">
        <v>47</v>
      </c>
      <c r="H2462">
        <v>359</v>
      </c>
      <c r="I2462">
        <v>1.37</v>
      </c>
      <c r="J2462">
        <v>38703</v>
      </c>
      <c r="K2462">
        <v>45764</v>
      </c>
      <c r="L2462">
        <v>12.1</v>
      </c>
      <c r="M2462">
        <v>53</v>
      </c>
      <c r="N2462">
        <v>268.89999999999998</v>
      </c>
      <c r="O2462">
        <v>2026</v>
      </c>
      <c r="P2462">
        <f>EV_DATA[[#This Row],[avg_ev_price_usd]]*EV_DATA[[#This Row],[ev_sales_units]]</f>
        <v>12264157068</v>
      </c>
      <c r="Q2462">
        <f>(EV_DATA[[#This Row],[vehicle_range_km]]/EV_DATA[[#This Row],[battery_capacity_kwh]])</f>
        <v>7.6382978723404253</v>
      </c>
      <c r="R2462">
        <f>(EV_DATA[[#This Row],[avg_ev_price_usd]]/EV_DATA[[#This Row],[vehicle_range_km]])</f>
        <v>127.47632311977716</v>
      </c>
      <c r="S2462">
        <f>(EV_DATA[[#This Row],[charging_stations]]/EV_DATA[[#This Row],[ev_sales_units]])*1000</f>
        <v>144.42118460970121</v>
      </c>
      <c r="T2462" t="s">
        <v>20</v>
      </c>
    </row>
    <row r="2463" spans="1:20" x14ac:dyDescent="0.3">
      <c r="A2463" t="s">
        <v>2506</v>
      </c>
      <c r="B2463" t="s">
        <v>49</v>
      </c>
      <c r="C2463" t="s">
        <v>23</v>
      </c>
      <c r="D2463" t="s">
        <v>58</v>
      </c>
      <c r="E2463" t="s">
        <v>19</v>
      </c>
      <c r="F2463">
        <v>153395</v>
      </c>
      <c r="G2463">
        <v>109</v>
      </c>
      <c r="H2463">
        <v>584</v>
      </c>
      <c r="I2463">
        <v>1.03</v>
      </c>
      <c r="J2463">
        <v>68711</v>
      </c>
      <c r="K2463">
        <v>68166</v>
      </c>
      <c r="L2463">
        <v>21.1</v>
      </c>
      <c r="M2463">
        <v>30.4</v>
      </c>
      <c r="N2463">
        <v>229.3</v>
      </c>
      <c r="O2463">
        <v>2026</v>
      </c>
      <c r="P2463">
        <f>EV_DATA[[#This Row],[avg_ev_price_usd]]*EV_DATA[[#This Row],[ev_sales_units]]</f>
        <v>10456323570</v>
      </c>
      <c r="Q2463">
        <f>(EV_DATA[[#This Row],[vehicle_range_km]]/EV_DATA[[#This Row],[battery_capacity_kwh]])</f>
        <v>5.3577981651376145</v>
      </c>
      <c r="R2463">
        <f>(EV_DATA[[#This Row],[avg_ev_price_usd]]/EV_DATA[[#This Row],[vehicle_range_km]])</f>
        <v>116.72260273972603</v>
      </c>
      <c r="S2463">
        <f>(EV_DATA[[#This Row],[charging_stations]]/EV_DATA[[#This Row],[ev_sales_units]])*1000</f>
        <v>447.9350695915773</v>
      </c>
      <c r="T2463" t="s">
        <v>34</v>
      </c>
    </row>
    <row r="2464" spans="1:20" x14ac:dyDescent="0.3">
      <c r="A2464" t="s">
        <v>2507</v>
      </c>
      <c r="B2464" t="s">
        <v>27</v>
      </c>
      <c r="C2464" t="s">
        <v>28</v>
      </c>
      <c r="D2464" t="s">
        <v>36</v>
      </c>
      <c r="E2464" t="s">
        <v>25</v>
      </c>
      <c r="F2464">
        <v>608506</v>
      </c>
      <c r="G2464">
        <v>84</v>
      </c>
      <c r="H2464">
        <v>437</v>
      </c>
      <c r="I2464">
        <v>1.49</v>
      </c>
      <c r="J2464">
        <v>197416</v>
      </c>
      <c r="K2464">
        <v>34302</v>
      </c>
      <c r="L2464">
        <v>15.1</v>
      </c>
      <c r="M2464">
        <v>11.1</v>
      </c>
      <c r="N2464">
        <v>205.4</v>
      </c>
      <c r="O2464">
        <v>2026</v>
      </c>
      <c r="P2464">
        <f>EV_DATA[[#This Row],[avg_ev_price_usd]]*EV_DATA[[#This Row],[ev_sales_units]]</f>
        <v>20872972812</v>
      </c>
      <c r="Q2464">
        <f>(EV_DATA[[#This Row],[vehicle_range_km]]/EV_DATA[[#This Row],[battery_capacity_kwh]])</f>
        <v>5.2023809523809526</v>
      </c>
      <c r="R2464">
        <f>(EV_DATA[[#This Row],[avg_ev_price_usd]]/EV_DATA[[#This Row],[vehicle_range_km]])</f>
        <v>78.494279176201374</v>
      </c>
      <c r="S2464">
        <f>(EV_DATA[[#This Row],[charging_stations]]/EV_DATA[[#This Row],[ev_sales_units]])*1000</f>
        <v>324.42736801280512</v>
      </c>
      <c r="T2464" t="s">
        <v>20</v>
      </c>
    </row>
    <row r="2465" spans="1:20" x14ac:dyDescent="0.3">
      <c r="A2465" t="s">
        <v>2508</v>
      </c>
      <c r="B2465" t="s">
        <v>27</v>
      </c>
      <c r="C2465" t="s">
        <v>28</v>
      </c>
      <c r="D2465" t="s">
        <v>36</v>
      </c>
      <c r="E2465" t="s">
        <v>37</v>
      </c>
      <c r="F2465">
        <v>319194</v>
      </c>
      <c r="G2465">
        <v>86</v>
      </c>
      <c r="H2465">
        <v>301</v>
      </c>
      <c r="I2465">
        <v>1.55</v>
      </c>
      <c r="J2465">
        <v>165803</v>
      </c>
      <c r="K2465">
        <v>53685</v>
      </c>
      <c r="L2465">
        <v>14.5</v>
      </c>
      <c r="M2465">
        <v>21.2</v>
      </c>
      <c r="N2465">
        <v>178</v>
      </c>
      <c r="O2465">
        <v>2026</v>
      </c>
      <c r="P2465">
        <f>EV_DATA[[#This Row],[avg_ev_price_usd]]*EV_DATA[[#This Row],[ev_sales_units]]</f>
        <v>17135929890</v>
      </c>
      <c r="Q2465">
        <f>(EV_DATA[[#This Row],[vehicle_range_km]]/EV_DATA[[#This Row],[battery_capacity_kwh]])</f>
        <v>3.5</v>
      </c>
      <c r="R2465">
        <f>(EV_DATA[[#This Row],[avg_ev_price_usd]]/EV_DATA[[#This Row],[vehicle_range_km]])</f>
        <v>178.35548172757476</v>
      </c>
      <c r="S2465">
        <f>(EV_DATA[[#This Row],[charging_stations]]/EV_DATA[[#This Row],[ev_sales_units]])*1000</f>
        <v>519.44272135441133</v>
      </c>
      <c r="T2465" t="s">
        <v>34</v>
      </c>
    </row>
    <row r="2466" spans="1:20" x14ac:dyDescent="0.3">
      <c r="A2466" t="s">
        <v>2509</v>
      </c>
      <c r="B2466" t="s">
        <v>22</v>
      </c>
      <c r="C2466" t="s">
        <v>23</v>
      </c>
      <c r="D2466" t="s">
        <v>31</v>
      </c>
      <c r="E2466" t="s">
        <v>33</v>
      </c>
      <c r="F2466">
        <v>814344</v>
      </c>
      <c r="G2466">
        <v>119</v>
      </c>
      <c r="H2466">
        <v>317</v>
      </c>
      <c r="I2466">
        <v>1.96</v>
      </c>
      <c r="J2466">
        <v>55423</v>
      </c>
      <c r="K2466">
        <v>57198</v>
      </c>
      <c r="L2466">
        <v>19.899999999999999</v>
      </c>
      <c r="M2466">
        <v>50.6</v>
      </c>
      <c r="N2466">
        <v>214.8</v>
      </c>
      <c r="O2466">
        <v>2026</v>
      </c>
      <c r="P2466">
        <f>EV_DATA[[#This Row],[avg_ev_price_usd]]*EV_DATA[[#This Row],[ev_sales_units]]</f>
        <v>46578848112</v>
      </c>
      <c r="Q2466">
        <f>(EV_DATA[[#This Row],[vehicle_range_km]]/EV_DATA[[#This Row],[battery_capacity_kwh]])</f>
        <v>2.6638655462184873</v>
      </c>
      <c r="R2466">
        <f>(EV_DATA[[#This Row],[avg_ev_price_usd]]/EV_DATA[[#This Row],[vehicle_range_km]])</f>
        <v>180.43533123028391</v>
      </c>
      <c r="S2466">
        <f>(EV_DATA[[#This Row],[charging_stations]]/EV_DATA[[#This Row],[ev_sales_units]])*1000</f>
        <v>68.058461780279586</v>
      </c>
      <c r="T2466" t="s">
        <v>34</v>
      </c>
    </row>
    <row r="2467" spans="1:20" x14ac:dyDescent="0.3">
      <c r="A2467" t="s">
        <v>2510</v>
      </c>
      <c r="B2467" t="s">
        <v>16</v>
      </c>
      <c r="C2467" t="s">
        <v>17</v>
      </c>
      <c r="D2467" t="s">
        <v>29</v>
      </c>
      <c r="E2467" t="s">
        <v>25</v>
      </c>
      <c r="F2467">
        <v>492115</v>
      </c>
      <c r="G2467">
        <v>44</v>
      </c>
      <c r="H2467">
        <v>309</v>
      </c>
      <c r="I2467">
        <v>2.79</v>
      </c>
      <c r="J2467">
        <v>138328</v>
      </c>
      <c r="K2467">
        <v>31817</v>
      </c>
      <c r="L2467">
        <v>16.100000000000001</v>
      </c>
      <c r="M2467">
        <v>32.1</v>
      </c>
      <c r="N2467">
        <v>227.2</v>
      </c>
      <c r="O2467">
        <v>2026</v>
      </c>
      <c r="P2467">
        <f>EV_DATA[[#This Row],[avg_ev_price_usd]]*EV_DATA[[#This Row],[ev_sales_units]]</f>
        <v>15657622955</v>
      </c>
      <c r="Q2467">
        <f>(EV_DATA[[#This Row],[vehicle_range_km]]/EV_DATA[[#This Row],[battery_capacity_kwh]])</f>
        <v>7.0227272727272725</v>
      </c>
      <c r="R2467">
        <f>(EV_DATA[[#This Row],[avg_ev_price_usd]]/EV_DATA[[#This Row],[vehicle_range_km]])</f>
        <v>102.96763754045307</v>
      </c>
      <c r="S2467">
        <f>(EV_DATA[[#This Row],[charging_stations]]/EV_DATA[[#This Row],[ev_sales_units]])*1000</f>
        <v>281.08876990134416</v>
      </c>
      <c r="T2467" t="s">
        <v>20</v>
      </c>
    </row>
    <row r="2468" spans="1:20" x14ac:dyDescent="0.3">
      <c r="A2468" t="s">
        <v>2511</v>
      </c>
      <c r="B2468" t="s">
        <v>52</v>
      </c>
      <c r="C2468" t="s">
        <v>40</v>
      </c>
      <c r="D2468" t="s">
        <v>43</v>
      </c>
      <c r="E2468" t="s">
        <v>33</v>
      </c>
      <c r="F2468">
        <v>453504</v>
      </c>
      <c r="G2468">
        <v>81</v>
      </c>
      <c r="H2468">
        <v>644</v>
      </c>
      <c r="I2468">
        <v>1.45</v>
      </c>
      <c r="J2468">
        <v>175866</v>
      </c>
      <c r="K2468">
        <v>39298</v>
      </c>
      <c r="L2468">
        <v>19.2</v>
      </c>
      <c r="M2468">
        <v>49.1</v>
      </c>
      <c r="N2468">
        <v>237.5</v>
      </c>
      <c r="O2468">
        <v>2026</v>
      </c>
      <c r="P2468">
        <f>EV_DATA[[#This Row],[avg_ev_price_usd]]*EV_DATA[[#This Row],[ev_sales_units]]</f>
        <v>17821800192</v>
      </c>
      <c r="Q2468">
        <f>(EV_DATA[[#This Row],[vehicle_range_km]]/EV_DATA[[#This Row],[battery_capacity_kwh]])</f>
        <v>7.9506172839506171</v>
      </c>
      <c r="R2468">
        <f>(EV_DATA[[#This Row],[avg_ev_price_usd]]/EV_DATA[[#This Row],[vehicle_range_km]])</f>
        <v>61.021739130434781</v>
      </c>
      <c r="S2468">
        <f>(EV_DATA[[#This Row],[charging_stations]]/EV_DATA[[#This Row],[ev_sales_units]])*1000</f>
        <v>387.79371295512277</v>
      </c>
      <c r="T2468" t="s">
        <v>34</v>
      </c>
    </row>
    <row r="2469" spans="1:20" x14ac:dyDescent="0.3">
      <c r="A2469" t="s">
        <v>2512</v>
      </c>
      <c r="B2469" t="s">
        <v>66</v>
      </c>
      <c r="C2469" t="s">
        <v>17</v>
      </c>
      <c r="D2469" t="s">
        <v>18</v>
      </c>
      <c r="E2469" t="s">
        <v>25</v>
      </c>
      <c r="F2469">
        <v>781295</v>
      </c>
      <c r="G2469">
        <v>120</v>
      </c>
      <c r="H2469">
        <v>631</v>
      </c>
      <c r="I2469">
        <v>0.71</v>
      </c>
      <c r="J2469">
        <v>56325</v>
      </c>
      <c r="K2469">
        <v>82450</v>
      </c>
      <c r="L2469">
        <v>18.5</v>
      </c>
      <c r="M2469">
        <v>51.3</v>
      </c>
      <c r="N2469">
        <v>88.6</v>
      </c>
      <c r="O2469">
        <v>2026</v>
      </c>
      <c r="P2469">
        <f>EV_DATA[[#This Row],[avg_ev_price_usd]]*EV_DATA[[#This Row],[ev_sales_units]]</f>
        <v>64417772750</v>
      </c>
      <c r="Q2469">
        <f>(EV_DATA[[#This Row],[vehicle_range_km]]/EV_DATA[[#This Row],[battery_capacity_kwh]])</f>
        <v>5.2583333333333337</v>
      </c>
      <c r="R2469">
        <f>(EV_DATA[[#This Row],[avg_ev_price_usd]]/EV_DATA[[#This Row],[vehicle_range_km]])</f>
        <v>130.66561014263075</v>
      </c>
      <c r="S2469">
        <f>(EV_DATA[[#This Row],[charging_stations]]/EV_DATA[[#This Row],[ev_sales_units]])*1000</f>
        <v>72.091847509583445</v>
      </c>
      <c r="T2469" t="s">
        <v>20</v>
      </c>
    </row>
    <row r="2470" spans="1:20" x14ac:dyDescent="0.3">
      <c r="A2470" t="s">
        <v>2513</v>
      </c>
      <c r="B2470" t="s">
        <v>22</v>
      </c>
      <c r="C2470" t="s">
        <v>23</v>
      </c>
      <c r="D2470" t="s">
        <v>43</v>
      </c>
      <c r="E2470" t="s">
        <v>33</v>
      </c>
      <c r="F2470">
        <v>558269</v>
      </c>
      <c r="G2470">
        <v>71</v>
      </c>
      <c r="H2470">
        <v>394</v>
      </c>
      <c r="I2470">
        <v>2.17</v>
      </c>
      <c r="J2470">
        <v>186412</v>
      </c>
      <c r="K2470">
        <v>43469</v>
      </c>
      <c r="L2470">
        <v>13.1</v>
      </c>
      <c r="M2470">
        <v>55.3</v>
      </c>
      <c r="N2470">
        <v>135.30000000000001</v>
      </c>
      <c r="O2470">
        <v>2026</v>
      </c>
      <c r="P2470">
        <f>EV_DATA[[#This Row],[avg_ev_price_usd]]*EV_DATA[[#This Row],[ev_sales_units]]</f>
        <v>24267395161</v>
      </c>
      <c r="Q2470">
        <f>(EV_DATA[[#This Row],[vehicle_range_km]]/EV_DATA[[#This Row],[battery_capacity_kwh]])</f>
        <v>5.549295774647887</v>
      </c>
      <c r="R2470">
        <f>(EV_DATA[[#This Row],[avg_ev_price_usd]]/EV_DATA[[#This Row],[vehicle_range_km]])</f>
        <v>110.32741116751269</v>
      </c>
      <c r="S2470">
        <f>(EV_DATA[[#This Row],[charging_stations]]/EV_DATA[[#This Row],[ev_sales_units]])*1000</f>
        <v>333.91071329412881</v>
      </c>
      <c r="T2470" t="s">
        <v>34</v>
      </c>
    </row>
    <row r="2471" spans="1:20" x14ac:dyDescent="0.3">
      <c r="A2471" t="s">
        <v>2514</v>
      </c>
      <c r="B2471" t="s">
        <v>49</v>
      </c>
      <c r="C2471" t="s">
        <v>23</v>
      </c>
      <c r="D2471" t="s">
        <v>24</v>
      </c>
      <c r="E2471" t="s">
        <v>33</v>
      </c>
      <c r="F2471">
        <v>810105</v>
      </c>
      <c r="G2471">
        <v>71</v>
      </c>
      <c r="H2471">
        <v>290</v>
      </c>
      <c r="I2471">
        <v>1.4</v>
      </c>
      <c r="J2471">
        <v>104887</v>
      </c>
      <c r="K2471">
        <v>45718</v>
      </c>
      <c r="L2471">
        <v>23</v>
      </c>
      <c r="M2471">
        <v>49</v>
      </c>
      <c r="N2471">
        <v>89.2</v>
      </c>
      <c r="O2471">
        <v>2026</v>
      </c>
      <c r="P2471">
        <f>EV_DATA[[#This Row],[avg_ev_price_usd]]*EV_DATA[[#This Row],[ev_sales_units]]</f>
        <v>37036380390</v>
      </c>
      <c r="Q2471">
        <f>(EV_DATA[[#This Row],[vehicle_range_km]]/EV_DATA[[#This Row],[battery_capacity_kwh]])</f>
        <v>4.084507042253521</v>
      </c>
      <c r="R2471">
        <f>(EV_DATA[[#This Row],[avg_ev_price_usd]]/EV_DATA[[#This Row],[vehicle_range_km]])</f>
        <v>157.64827586206897</v>
      </c>
      <c r="S2471">
        <f>(EV_DATA[[#This Row],[charging_stations]]/EV_DATA[[#This Row],[ev_sales_units]])*1000</f>
        <v>129.47333987569513</v>
      </c>
      <c r="T2471" t="s">
        <v>34</v>
      </c>
    </row>
    <row r="2472" spans="1:20" x14ac:dyDescent="0.3">
      <c r="A2472" t="s">
        <v>2515</v>
      </c>
      <c r="B2472" t="s">
        <v>39</v>
      </c>
      <c r="C2472" t="s">
        <v>40</v>
      </c>
      <c r="D2472" t="s">
        <v>43</v>
      </c>
      <c r="E2472" t="s">
        <v>25</v>
      </c>
      <c r="F2472">
        <v>57034</v>
      </c>
      <c r="G2472">
        <v>66</v>
      </c>
      <c r="H2472">
        <v>546</v>
      </c>
      <c r="I2472">
        <v>2.0099999999999998</v>
      </c>
      <c r="J2472">
        <v>183183</v>
      </c>
      <c r="K2472">
        <v>69031</v>
      </c>
      <c r="L2472">
        <v>15.7</v>
      </c>
      <c r="M2472">
        <v>46.3</v>
      </c>
      <c r="N2472">
        <v>99.8</v>
      </c>
      <c r="O2472">
        <v>2026</v>
      </c>
      <c r="P2472">
        <f>EV_DATA[[#This Row],[avg_ev_price_usd]]*EV_DATA[[#This Row],[ev_sales_units]]</f>
        <v>3937114054</v>
      </c>
      <c r="Q2472">
        <f>(EV_DATA[[#This Row],[vehicle_range_km]]/EV_DATA[[#This Row],[battery_capacity_kwh]])</f>
        <v>8.2727272727272734</v>
      </c>
      <c r="R2472">
        <f>(EV_DATA[[#This Row],[avg_ev_price_usd]]/EV_DATA[[#This Row],[vehicle_range_km]])</f>
        <v>126.43040293040293</v>
      </c>
      <c r="S2472">
        <f>(EV_DATA[[#This Row],[charging_stations]]/EV_DATA[[#This Row],[ev_sales_units]])*1000</f>
        <v>3211.8210190412733</v>
      </c>
      <c r="T2472" t="s">
        <v>34</v>
      </c>
    </row>
    <row r="2473" spans="1:20" x14ac:dyDescent="0.3">
      <c r="A2473" t="s">
        <v>2516</v>
      </c>
      <c r="B2473" t="s">
        <v>55</v>
      </c>
      <c r="C2473" t="s">
        <v>40</v>
      </c>
      <c r="D2473" t="s">
        <v>72</v>
      </c>
      <c r="E2473" t="s">
        <v>37</v>
      </c>
      <c r="F2473">
        <v>483051</v>
      </c>
      <c r="G2473">
        <v>103</v>
      </c>
      <c r="H2473">
        <v>294</v>
      </c>
      <c r="I2473">
        <v>0.52</v>
      </c>
      <c r="J2473">
        <v>61654</v>
      </c>
      <c r="K2473">
        <v>42206</v>
      </c>
      <c r="L2473">
        <v>20.8</v>
      </c>
      <c r="M2473">
        <v>10.8</v>
      </c>
      <c r="N2473">
        <v>265</v>
      </c>
      <c r="O2473">
        <v>2026</v>
      </c>
      <c r="P2473">
        <f>EV_DATA[[#This Row],[avg_ev_price_usd]]*EV_DATA[[#This Row],[ev_sales_units]]</f>
        <v>20387650506</v>
      </c>
      <c r="Q2473">
        <f>(EV_DATA[[#This Row],[vehicle_range_km]]/EV_DATA[[#This Row],[battery_capacity_kwh]])</f>
        <v>2.854368932038835</v>
      </c>
      <c r="R2473">
        <f>(EV_DATA[[#This Row],[avg_ev_price_usd]]/EV_DATA[[#This Row],[vehicle_range_km]])</f>
        <v>143.55782312925169</v>
      </c>
      <c r="S2473">
        <f>(EV_DATA[[#This Row],[charging_stations]]/EV_DATA[[#This Row],[ev_sales_units]])*1000</f>
        <v>127.63455618557876</v>
      </c>
      <c r="T2473" t="s">
        <v>34</v>
      </c>
    </row>
    <row r="2474" spans="1:20" x14ac:dyDescent="0.3">
      <c r="A2474" t="s">
        <v>2517</v>
      </c>
      <c r="B2474" t="s">
        <v>61</v>
      </c>
      <c r="C2474" t="s">
        <v>40</v>
      </c>
      <c r="D2474" t="s">
        <v>47</v>
      </c>
      <c r="E2474" t="s">
        <v>37</v>
      </c>
      <c r="F2474">
        <v>354655</v>
      </c>
      <c r="G2474">
        <v>102</v>
      </c>
      <c r="H2474">
        <v>500</v>
      </c>
      <c r="I2474">
        <v>1.81</v>
      </c>
      <c r="J2474">
        <v>14013</v>
      </c>
      <c r="K2474">
        <v>54025</v>
      </c>
      <c r="L2474">
        <v>23.4</v>
      </c>
      <c r="M2474">
        <v>64.599999999999994</v>
      </c>
      <c r="N2474">
        <v>220.8</v>
      </c>
      <c r="O2474">
        <v>2026</v>
      </c>
      <c r="P2474">
        <f>EV_DATA[[#This Row],[avg_ev_price_usd]]*EV_DATA[[#This Row],[ev_sales_units]]</f>
        <v>19160236375</v>
      </c>
      <c r="Q2474">
        <f>(EV_DATA[[#This Row],[vehicle_range_km]]/EV_DATA[[#This Row],[battery_capacity_kwh]])</f>
        <v>4.9019607843137258</v>
      </c>
      <c r="R2474">
        <f>(EV_DATA[[#This Row],[avg_ev_price_usd]]/EV_DATA[[#This Row],[vehicle_range_km]])</f>
        <v>108.05</v>
      </c>
      <c r="S2474">
        <f>(EV_DATA[[#This Row],[charging_stations]]/EV_DATA[[#This Row],[ev_sales_units]])*1000</f>
        <v>39.511638070801197</v>
      </c>
      <c r="T2474" t="s">
        <v>20</v>
      </c>
    </row>
    <row r="2475" spans="1:20" x14ac:dyDescent="0.3">
      <c r="A2475" t="s">
        <v>2518</v>
      </c>
      <c r="B2475" t="s">
        <v>49</v>
      </c>
      <c r="C2475" t="s">
        <v>23</v>
      </c>
      <c r="D2475" t="s">
        <v>18</v>
      </c>
      <c r="E2475" t="s">
        <v>37</v>
      </c>
      <c r="F2475">
        <v>125291</v>
      </c>
      <c r="G2475">
        <v>56</v>
      </c>
      <c r="H2475">
        <v>361</v>
      </c>
      <c r="I2475">
        <v>0.77</v>
      </c>
      <c r="J2475">
        <v>136262</v>
      </c>
      <c r="K2475">
        <v>28332</v>
      </c>
      <c r="L2475">
        <v>13.7</v>
      </c>
      <c r="M2475">
        <v>46.7</v>
      </c>
      <c r="N2475">
        <v>194</v>
      </c>
      <c r="O2475">
        <v>2026</v>
      </c>
      <c r="P2475">
        <f>EV_DATA[[#This Row],[avg_ev_price_usd]]*EV_DATA[[#This Row],[ev_sales_units]]</f>
        <v>3549744612</v>
      </c>
      <c r="Q2475">
        <f>(EV_DATA[[#This Row],[vehicle_range_km]]/EV_DATA[[#This Row],[battery_capacity_kwh]])</f>
        <v>6.4464285714285712</v>
      </c>
      <c r="R2475">
        <f>(EV_DATA[[#This Row],[avg_ev_price_usd]]/EV_DATA[[#This Row],[vehicle_range_km]])</f>
        <v>78.4819944598338</v>
      </c>
      <c r="S2475">
        <f>(EV_DATA[[#This Row],[charging_stations]]/EV_DATA[[#This Row],[ev_sales_units]])*1000</f>
        <v>1087.5641506572699</v>
      </c>
      <c r="T2475" t="s">
        <v>20</v>
      </c>
    </row>
    <row r="2476" spans="1:20" x14ac:dyDescent="0.3">
      <c r="A2476" t="s">
        <v>2519</v>
      </c>
      <c r="B2476" t="s">
        <v>16</v>
      </c>
      <c r="C2476" t="s">
        <v>17</v>
      </c>
      <c r="D2476" t="s">
        <v>72</v>
      </c>
      <c r="E2476" t="s">
        <v>37</v>
      </c>
      <c r="F2476">
        <v>611566</v>
      </c>
      <c r="G2476">
        <v>96</v>
      </c>
      <c r="H2476">
        <v>258</v>
      </c>
      <c r="I2476">
        <v>2</v>
      </c>
      <c r="J2476">
        <v>114904</v>
      </c>
      <c r="K2476">
        <v>40296</v>
      </c>
      <c r="L2476">
        <v>13.3</v>
      </c>
      <c r="M2476">
        <v>43.1</v>
      </c>
      <c r="N2476">
        <v>217</v>
      </c>
      <c r="O2476">
        <v>2026</v>
      </c>
      <c r="P2476">
        <f>EV_DATA[[#This Row],[avg_ev_price_usd]]*EV_DATA[[#This Row],[ev_sales_units]]</f>
        <v>24643663536</v>
      </c>
      <c r="Q2476">
        <f>(EV_DATA[[#This Row],[vehicle_range_km]]/EV_DATA[[#This Row],[battery_capacity_kwh]])</f>
        <v>2.6875</v>
      </c>
      <c r="R2476">
        <f>(EV_DATA[[#This Row],[avg_ev_price_usd]]/EV_DATA[[#This Row],[vehicle_range_km]])</f>
        <v>156.18604651162789</v>
      </c>
      <c r="S2476">
        <f>(EV_DATA[[#This Row],[charging_stations]]/EV_DATA[[#This Row],[ev_sales_units]])*1000</f>
        <v>187.88487260573675</v>
      </c>
      <c r="T2476" t="s">
        <v>34</v>
      </c>
    </row>
    <row r="2477" spans="1:20" x14ac:dyDescent="0.3">
      <c r="A2477" t="s">
        <v>2520</v>
      </c>
      <c r="B2477" t="s">
        <v>39</v>
      </c>
      <c r="C2477" t="s">
        <v>40</v>
      </c>
      <c r="D2477" t="s">
        <v>58</v>
      </c>
      <c r="E2477" t="s">
        <v>25</v>
      </c>
      <c r="F2477">
        <v>185124</v>
      </c>
      <c r="G2477">
        <v>70</v>
      </c>
      <c r="H2477">
        <v>513</v>
      </c>
      <c r="I2477">
        <v>0.61</v>
      </c>
      <c r="J2477">
        <v>70679</v>
      </c>
      <c r="K2477">
        <v>81945</v>
      </c>
      <c r="L2477">
        <v>14.8</v>
      </c>
      <c r="M2477">
        <v>59.4</v>
      </c>
      <c r="N2477">
        <v>88.1</v>
      </c>
      <c r="O2477">
        <v>2026</v>
      </c>
      <c r="P2477">
        <f>EV_DATA[[#This Row],[avg_ev_price_usd]]*EV_DATA[[#This Row],[ev_sales_units]]</f>
        <v>15169986180</v>
      </c>
      <c r="Q2477">
        <f>(EV_DATA[[#This Row],[vehicle_range_km]]/EV_DATA[[#This Row],[battery_capacity_kwh]])</f>
        <v>7.3285714285714283</v>
      </c>
      <c r="R2477">
        <f>(EV_DATA[[#This Row],[avg_ev_price_usd]]/EV_DATA[[#This Row],[vehicle_range_km]])</f>
        <v>159.73684210526315</v>
      </c>
      <c r="S2477">
        <f>(EV_DATA[[#This Row],[charging_stations]]/EV_DATA[[#This Row],[ev_sales_units]])*1000</f>
        <v>381.79274432272427</v>
      </c>
      <c r="T2477" t="s">
        <v>20</v>
      </c>
    </row>
    <row r="2478" spans="1:20" x14ac:dyDescent="0.3">
      <c r="A2478" t="s">
        <v>2521</v>
      </c>
      <c r="B2478" t="s">
        <v>55</v>
      </c>
      <c r="C2478" t="s">
        <v>40</v>
      </c>
      <c r="D2478" t="s">
        <v>29</v>
      </c>
      <c r="E2478" t="s">
        <v>37</v>
      </c>
      <c r="F2478">
        <v>781764</v>
      </c>
      <c r="G2478">
        <v>100</v>
      </c>
      <c r="H2478">
        <v>270</v>
      </c>
      <c r="I2478">
        <v>1.83</v>
      </c>
      <c r="J2478">
        <v>153401</v>
      </c>
      <c r="K2478">
        <v>61675</v>
      </c>
      <c r="L2478">
        <v>16.2</v>
      </c>
      <c r="M2478">
        <v>38.5</v>
      </c>
      <c r="N2478">
        <v>109.8</v>
      </c>
      <c r="O2478">
        <v>2026</v>
      </c>
      <c r="P2478">
        <f>EV_DATA[[#This Row],[avg_ev_price_usd]]*EV_DATA[[#This Row],[ev_sales_units]]</f>
        <v>48215294700</v>
      </c>
      <c r="Q2478">
        <f>(EV_DATA[[#This Row],[vehicle_range_km]]/EV_DATA[[#This Row],[battery_capacity_kwh]])</f>
        <v>2.7</v>
      </c>
      <c r="R2478">
        <f>(EV_DATA[[#This Row],[avg_ev_price_usd]]/EV_DATA[[#This Row],[vehicle_range_km]])</f>
        <v>228.42592592592592</v>
      </c>
      <c r="S2478">
        <f>(EV_DATA[[#This Row],[charging_stations]]/EV_DATA[[#This Row],[ev_sales_units]])*1000</f>
        <v>196.2241801873711</v>
      </c>
      <c r="T2478" t="s">
        <v>34</v>
      </c>
    </row>
    <row r="2479" spans="1:20" x14ac:dyDescent="0.3">
      <c r="A2479" t="s">
        <v>2522</v>
      </c>
      <c r="B2479" t="s">
        <v>16</v>
      </c>
      <c r="C2479" t="s">
        <v>17</v>
      </c>
      <c r="D2479" t="s">
        <v>18</v>
      </c>
      <c r="E2479" t="s">
        <v>33</v>
      </c>
      <c r="F2479">
        <v>159986</v>
      </c>
      <c r="G2479">
        <v>58</v>
      </c>
      <c r="H2479">
        <v>547</v>
      </c>
      <c r="I2479">
        <v>2.56</v>
      </c>
      <c r="J2479">
        <v>103393</v>
      </c>
      <c r="K2479">
        <v>59789</v>
      </c>
      <c r="L2479">
        <v>22.8</v>
      </c>
      <c r="M2479">
        <v>44</v>
      </c>
      <c r="N2479">
        <v>84.2</v>
      </c>
      <c r="O2479">
        <v>2026</v>
      </c>
      <c r="P2479">
        <f>EV_DATA[[#This Row],[avg_ev_price_usd]]*EV_DATA[[#This Row],[ev_sales_units]]</f>
        <v>9565402954</v>
      </c>
      <c r="Q2479">
        <f>(EV_DATA[[#This Row],[vehicle_range_km]]/EV_DATA[[#This Row],[battery_capacity_kwh]])</f>
        <v>9.431034482758621</v>
      </c>
      <c r="R2479">
        <f>(EV_DATA[[#This Row],[avg_ev_price_usd]]/EV_DATA[[#This Row],[vehicle_range_km]])</f>
        <v>109.3034734917733</v>
      </c>
      <c r="S2479">
        <f>(EV_DATA[[#This Row],[charging_stations]]/EV_DATA[[#This Row],[ev_sales_units]])*1000</f>
        <v>646.26279799482461</v>
      </c>
      <c r="T2479" t="s">
        <v>20</v>
      </c>
    </row>
    <row r="2480" spans="1:20" x14ac:dyDescent="0.3">
      <c r="A2480" t="s">
        <v>2523</v>
      </c>
      <c r="B2480" t="s">
        <v>39</v>
      </c>
      <c r="C2480" t="s">
        <v>40</v>
      </c>
      <c r="D2480" t="s">
        <v>29</v>
      </c>
      <c r="E2480" t="s">
        <v>37</v>
      </c>
      <c r="F2480">
        <v>123427</v>
      </c>
      <c r="G2480">
        <v>47</v>
      </c>
      <c r="H2480">
        <v>282</v>
      </c>
      <c r="I2480">
        <v>0.68</v>
      </c>
      <c r="J2480">
        <v>9045</v>
      </c>
      <c r="K2480">
        <v>72049</v>
      </c>
      <c r="L2480">
        <v>23.4</v>
      </c>
      <c r="M2480">
        <v>32.9</v>
      </c>
      <c r="N2480">
        <v>213.1</v>
      </c>
      <c r="O2480">
        <v>2026</v>
      </c>
      <c r="P2480">
        <f>EV_DATA[[#This Row],[avg_ev_price_usd]]*EV_DATA[[#This Row],[ev_sales_units]]</f>
        <v>8892791923</v>
      </c>
      <c r="Q2480">
        <f>(EV_DATA[[#This Row],[vehicle_range_km]]/EV_DATA[[#This Row],[battery_capacity_kwh]])</f>
        <v>6</v>
      </c>
      <c r="R2480">
        <f>(EV_DATA[[#This Row],[avg_ev_price_usd]]/EV_DATA[[#This Row],[vehicle_range_km]])</f>
        <v>255.49290780141843</v>
      </c>
      <c r="S2480">
        <f>(EV_DATA[[#This Row],[charging_stations]]/EV_DATA[[#This Row],[ev_sales_units]])*1000</f>
        <v>73.282182990755672</v>
      </c>
      <c r="T2480" t="s">
        <v>20</v>
      </c>
    </row>
    <row r="2481" spans="1:20" x14ac:dyDescent="0.3">
      <c r="A2481" t="s">
        <v>2524</v>
      </c>
      <c r="B2481" t="s">
        <v>49</v>
      </c>
      <c r="C2481" t="s">
        <v>23</v>
      </c>
      <c r="D2481" t="s">
        <v>36</v>
      </c>
      <c r="E2481" t="s">
        <v>33</v>
      </c>
      <c r="F2481">
        <v>232142</v>
      </c>
      <c r="G2481">
        <v>41</v>
      </c>
      <c r="H2481">
        <v>502</v>
      </c>
      <c r="I2481">
        <v>1.34</v>
      </c>
      <c r="J2481">
        <v>185822</v>
      </c>
      <c r="K2481">
        <v>74128</v>
      </c>
      <c r="L2481">
        <v>16.3</v>
      </c>
      <c r="M2481">
        <v>16.399999999999999</v>
      </c>
      <c r="N2481">
        <v>92.4</v>
      </c>
      <c r="O2481">
        <v>2026</v>
      </c>
      <c r="P2481">
        <f>EV_DATA[[#This Row],[avg_ev_price_usd]]*EV_DATA[[#This Row],[ev_sales_units]]</f>
        <v>17208222176</v>
      </c>
      <c r="Q2481">
        <f>(EV_DATA[[#This Row],[vehicle_range_km]]/EV_DATA[[#This Row],[battery_capacity_kwh]])</f>
        <v>12.24390243902439</v>
      </c>
      <c r="R2481">
        <f>(EV_DATA[[#This Row],[avg_ev_price_usd]]/EV_DATA[[#This Row],[vehicle_range_km]])</f>
        <v>147.66533864541833</v>
      </c>
      <c r="S2481">
        <f>(EV_DATA[[#This Row],[charging_stations]]/EV_DATA[[#This Row],[ev_sales_units]])*1000</f>
        <v>800.4669555702975</v>
      </c>
      <c r="T2481" t="s">
        <v>34</v>
      </c>
    </row>
    <row r="2482" spans="1:20" x14ac:dyDescent="0.3">
      <c r="A2482" t="s">
        <v>2525</v>
      </c>
      <c r="B2482" t="s">
        <v>49</v>
      </c>
      <c r="C2482" t="s">
        <v>23</v>
      </c>
      <c r="D2482" t="s">
        <v>24</v>
      </c>
      <c r="E2482" t="s">
        <v>33</v>
      </c>
      <c r="F2482">
        <v>832814</v>
      </c>
      <c r="G2482">
        <v>64</v>
      </c>
      <c r="H2482">
        <v>459</v>
      </c>
      <c r="I2482">
        <v>1.78</v>
      </c>
      <c r="J2482">
        <v>106735</v>
      </c>
      <c r="K2482">
        <v>34730</v>
      </c>
      <c r="L2482">
        <v>15.7</v>
      </c>
      <c r="M2482">
        <v>57.4</v>
      </c>
      <c r="N2482">
        <v>198.5</v>
      </c>
      <c r="O2482">
        <v>2026</v>
      </c>
      <c r="P2482">
        <f>EV_DATA[[#This Row],[avg_ev_price_usd]]*EV_DATA[[#This Row],[ev_sales_units]]</f>
        <v>28923630220</v>
      </c>
      <c r="Q2482">
        <f>(EV_DATA[[#This Row],[vehicle_range_km]]/EV_DATA[[#This Row],[battery_capacity_kwh]])</f>
        <v>7.171875</v>
      </c>
      <c r="R2482">
        <f>(EV_DATA[[#This Row],[avg_ev_price_usd]]/EV_DATA[[#This Row],[vehicle_range_km]])</f>
        <v>75.664488017429193</v>
      </c>
      <c r="S2482">
        <f>(EV_DATA[[#This Row],[charging_stations]]/EV_DATA[[#This Row],[ev_sales_units]])*1000</f>
        <v>128.16187047768167</v>
      </c>
      <c r="T2482" t="s">
        <v>20</v>
      </c>
    </row>
    <row r="2483" spans="1:20" x14ac:dyDescent="0.3">
      <c r="A2483" t="s">
        <v>2526</v>
      </c>
      <c r="B2483" t="s">
        <v>66</v>
      </c>
      <c r="C2483" t="s">
        <v>17</v>
      </c>
      <c r="D2483" t="s">
        <v>29</v>
      </c>
      <c r="E2483" t="s">
        <v>25</v>
      </c>
      <c r="F2483">
        <v>842002</v>
      </c>
      <c r="G2483">
        <v>61</v>
      </c>
      <c r="H2483">
        <v>539</v>
      </c>
      <c r="I2483">
        <v>1.92</v>
      </c>
      <c r="J2483">
        <v>17431</v>
      </c>
      <c r="K2483">
        <v>58114</v>
      </c>
      <c r="L2483">
        <v>21.5</v>
      </c>
      <c r="M2483">
        <v>14.8</v>
      </c>
      <c r="N2483">
        <v>40.9</v>
      </c>
      <c r="O2483">
        <v>2026</v>
      </c>
      <c r="P2483">
        <f>EV_DATA[[#This Row],[avg_ev_price_usd]]*EV_DATA[[#This Row],[ev_sales_units]]</f>
        <v>48932104228</v>
      </c>
      <c r="Q2483">
        <f>(EV_DATA[[#This Row],[vehicle_range_km]]/EV_DATA[[#This Row],[battery_capacity_kwh]])</f>
        <v>8.8360655737704921</v>
      </c>
      <c r="R2483">
        <f>(EV_DATA[[#This Row],[avg_ev_price_usd]]/EV_DATA[[#This Row],[vehicle_range_km]])</f>
        <v>107.81818181818181</v>
      </c>
      <c r="S2483">
        <f>(EV_DATA[[#This Row],[charging_stations]]/EV_DATA[[#This Row],[ev_sales_units]])*1000</f>
        <v>20.701851064486785</v>
      </c>
      <c r="T2483" t="s">
        <v>20</v>
      </c>
    </row>
    <row r="2484" spans="1:20" x14ac:dyDescent="0.3">
      <c r="A2484" t="s">
        <v>2527</v>
      </c>
      <c r="B2484" t="s">
        <v>49</v>
      </c>
      <c r="C2484" t="s">
        <v>23</v>
      </c>
      <c r="D2484" t="s">
        <v>18</v>
      </c>
      <c r="E2484" t="s">
        <v>37</v>
      </c>
      <c r="F2484">
        <v>191411</v>
      </c>
      <c r="G2484">
        <v>83</v>
      </c>
      <c r="H2484">
        <v>276</v>
      </c>
      <c r="I2484">
        <v>1.65</v>
      </c>
      <c r="J2484">
        <v>38936</v>
      </c>
      <c r="K2484">
        <v>62334</v>
      </c>
      <c r="L2484">
        <v>22</v>
      </c>
      <c r="M2484">
        <v>33.6</v>
      </c>
      <c r="N2484">
        <v>294.3</v>
      </c>
      <c r="O2484">
        <v>2026</v>
      </c>
      <c r="P2484">
        <f>EV_DATA[[#This Row],[avg_ev_price_usd]]*EV_DATA[[#This Row],[ev_sales_units]]</f>
        <v>11931413274</v>
      </c>
      <c r="Q2484">
        <f>(EV_DATA[[#This Row],[vehicle_range_km]]/EV_DATA[[#This Row],[battery_capacity_kwh]])</f>
        <v>3.3253012048192772</v>
      </c>
      <c r="R2484">
        <f>(EV_DATA[[#This Row],[avg_ev_price_usd]]/EV_DATA[[#This Row],[vehicle_range_km]])</f>
        <v>225.84782608695653</v>
      </c>
      <c r="S2484">
        <f>(EV_DATA[[#This Row],[charging_stations]]/EV_DATA[[#This Row],[ev_sales_units]])*1000</f>
        <v>203.41568666377586</v>
      </c>
      <c r="T2484" t="s">
        <v>34</v>
      </c>
    </row>
    <row r="2485" spans="1:20" x14ac:dyDescent="0.3">
      <c r="A2485" t="s">
        <v>2528</v>
      </c>
      <c r="B2485" t="s">
        <v>42</v>
      </c>
      <c r="C2485" t="s">
        <v>17</v>
      </c>
      <c r="D2485" t="s">
        <v>18</v>
      </c>
      <c r="E2485" t="s">
        <v>19</v>
      </c>
      <c r="F2485">
        <v>268925</v>
      </c>
      <c r="G2485">
        <v>97</v>
      </c>
      <c r="H2485">
        <v>620</v>
      </c>
      <c r="I2485">
        <v>1.22</v>
      </c>
      <c r="J2485">
        <v>132877</v>
      </c>
      <c r="K2485">
        <v>77421</v>
      </c>
      <c r="L2485">
        <v>17.2</v>
      </c>
      <c r="M2485">
        <v>16.3</v>
      </c>
      <c r="N2485">
        <v>73.900000000000006</v>
      </c>
      <c r="O2485">
        <v>2026</v>
      </c>
      <c r="P2485">
        <f>EV_DATA[[#This Row],[avg_ev_price_usd]]*EV_DATA[[#This Row],[ev_sales_units]]</f>
        <v>20820442425</v>
      </c>
      <c r="Q2485">
        <f>(EV_DATA[[#This Row],[vehicle_range_km]]/EV_DATA[[#This Row],[battery_capacity_kwh]])</f>
        <v>6.391752577319588</v>
      </c>
      <c r="R2485">
        <f>(EV_DATA[[#This Row],[avg_ev_price_usd]]/EV_DATA[[#This Row],[vehicle_range_km]])</f>
        <v>124.87258064516129</v>
      </c>
      <c r="S2485">
        <f>(EV_DATA[[#This Row],[charging_stations]]/EV_DATA[[#This Row],[ev_sales_units]])*1000</f>
        <v>494.10430417402625</v>
      </c>
      <c r="T2485" t="s">
        <v>20</v>
      </c>
    </row>
    <row r="2486" spans="1:20" x14ac:dyDescent="0.3">
      <c r="A2486" t="s">
        <v>2529</v>
      </c>
      <c r="B2486" t="s">
        <v>22</v>
      </c>
      <c r="C2486" t="s">
        <v>23</v>
      </c>
      <c r="D2486" t="s">
        <v>18</v>
      </c>
      <c r="E2486" t="s">
        <v>33</v>
      </c>
      <c r="F2486">
        <v>616520</v>
      </c>
      <c r="G2486">
        <v>111</v>
      </c>
      <c r="H2486">
        <v>309</v>
      </c>
      <c r="I2486">
        <v>2.42</v>
      </c>
      <c r="J2486">
        <v>148760</v>
      </c>
      <c r="K2486">
        <v>63189</v>
      </c>
      <c r="L2486">
        <v>16.899999999999999</v>
      </c>
      <c r="M2486">
        <v>16.399999999999999</v>
      </c>
      <c r="N2486">
        <v>70.3</v>
      </c>
      <c r="O2486">
        <v>2026</v>
      </c>
      <c r="P2486">
        <f>EV_DATA[[#This Row],[avg_ev_price_usd]]*EV_DATA[[#This Row],[ev_sales_units]]</f>
        <v>38957282280</v>
      </c>
      <c r="Q2486">
        <f>(EV_DATA[[#This Row],[vehicle_range_km]]/EV_DATA[[#This Row],[battery_capacity_kwh]])</f>
        <v>2.7837837837837838</v>
      </c>
      <c r="R2486">
        <f>(EV_DATA[[#This Row],[avg_ev_price_usd]]/EV_DATA[[#This Row],[vehicle_range_km]])</f>
        <v>204.49514563106797</v>
      </c>
      <c r="S2486">
        <f>(EV_DATA[[#This Row],[charging_stations]]/EV_DATA[[#This Row],[ev_sales_units]])*1000</f>
        <v>241.28982028158049</v>
      </c>
      <c r="T2486" t="s">
        <v>34</v>
      </c>
    </row>
    <row r="2487" spans="1:20" x14ac:dyDescent="0.3">
      <c r="A2487" t="s">
        <v>2530</v>
      </c>
      <c r="B2487" t="s">
        <v>49</v>
      </c>
      <c r="C2487" t="s">
        <v>23</v>
      </c>
      <c r="D2487" t="s">
        <v>24</v>
      </c>
      <c r="E2487" t="s">
        <v>25</v>
      </c>
      <c r="F2487">
        <v>9393</v>
      </c>
      <c r="G2487">
        <v>55</v>
      </c>
      <c r="H2487">
        <v>317</v>
      </c>
      <c r="I2487">
        <v>1.04</v>
      </c>
      <c r="J2487">
        <v>142604</v>
      </c>
      <c r="K2487">
        <v>68753</v>
      </c>
      <c r="L2487">
        <v>24.5</v>
      </c>
      <c r="M2487">
        <v>24.6</v>
      </c>
      <c r="N2487">
        <v>296.60000000000002</v>
      </c>
      <c r="O2487">
        <v>2026</v>
      </c>
      <c r="P2487">
        <f>EV_DATA[[#This Row],[avg_ev_price_usd]]*EV_DATA[[#This Row],[ev_sales_units]]</f>
        <v>645796929</v>
      </c>
      <c r="Q2487">
        <f>(EV_DATA[[#This Row],[vehicle_range_km]]/EV_DATA[[#This Row],[battery_capacity_kwh]])</f>
        <v>5.7636363636363637</v>
      </c>
      <c r="R2487">
        <f>(EV_DATA[[#This Row],[avg_ev_price_usd]]/EV_DATA[[#This Row],[vehicle_range_km]])</f>
        <v>216.88643533123027</v>
      </c>
      <c r="S2487">
        <f>(EV_DATA[[#This Row],[charging_stations]]/EV_DATA[[#This Row],[ev_sales_units]])*1000</f>
        <v>15181.944000851699</v>
      </c>
      <c r="T2487" t="s">
        <v>20</v>
      </c>
    </row>
    <row r="2488" spans="1:20" x14ac:dyDescent="0.3">
      <c r="A2488" t="s">
        <v>2531</v>
      </c>
      <c r="B2488" t="s">
        <v>49</v>
      </c>
      <c r="C2488" t="s">
        <v>23</v>
      </c>
      <c r="D2488" t="s">
        <v>43</v>
      </c>
      <c r="E2488" t="s">
        <v>19</v>
      </c>
      <c r="F2488">
        <v>497315</v>
      </c>
      <c r="G2488">
        <v>110</v>
      </c>
      <c r="H2488">
        <v>257</v>
      </c>
      <c r="I2488">
        <v>1.39</v>
      </c>
      <c r="J2488">
        <v>16552</v>
      </c>
      <c r="K2488">
        <v>25302</v>
      </c>
      <c r="L2488">
        <v>18.2</v>
      </c>
      <c r="M2488">
        <v>5.9</v>
      </c>
      <c r="N2488">
        <v>159.5</v>
      </c>
      <c r="O2488">
        <v>2026</v>
      </c>
      <c r="P2488">
        <f>EV_DATA[[#This Row],[avg_ev_price_usd]]*EV_DATA[[#This Row],[ev_sales_units]]</f>
        <v>12583064130</v>
      </c>
      <c r="Q2488">
        <f>(EV_DATA[[#This Row],[vehicle_range_km]]/EV_DATA[[#This Row],[battery_capacity_kwh]])</f>
        <v>2.3363636363636364</v>
      </c>
      <c r="R2488">
        <f>(EV_DATA[[#This Row],[avg_ev_price_usd]]/EV_DATA[[#This Row],[vehicle_range_km]])</f>
        <v>98.451361867704279</v>
      </c>
      <c r="S2488">
        <f>(EV_DATA[[#This Row],[charging_stations]]/EV_DATA[[#This Row],[ev_sales_units]])*1000</f>
        <v>33.282728250706292</v>
      </c>
      <c r="T2488" t="s">
        <v>34</v>
      </c>
    </row>
    <row r="2489" spans="1:20" x14ac:dyDescent="0.3">
      <c r="A2489" t="s">
        <v>2532</v>
      </c>
      <c r="B2489" t="s">
        <v>27</v>
      </c>
      <c r="C2489" t="s">
        <v>28</v>
      </c>
      <c r="D2489" t="s">
        <v>45</v>
      </c>
      <c r="E2489" t="s">
        <v>33</v>
      </c>
      <c r="F2489">
        <v>305025</v>
      </c>
      <c r="G2489">
        <v>47</v>
      </c>
      <c r="H2489">
        <v>442</v>
      </c>
      <c r="I2489">
        <v>2.23</v>
      </c>
      <c r="J2489">
        <v>13383</v>
      </c>
      <c r="K2489">
        <v>31997</v>
      </c>
      <c r="L2489">
        <v>20.2</v>
      </c>
      <c r="M2489">
        <v>19.5</v>
      </c>
      <c r="N2489">
        <v>56.4</v>
      </c>
      <c r="O2489">
        <v>2026</v>
      </c>
      <c r="P2489">
        <f>EV_DATA[[#This Row],[avg_ev_price_usd]]*EV_DATA[[#This Row],[ev_sales_units]]</f>
        <v>9759884925</v>
      </c>
      <c r="Q2489">
        <f>(EV_DATA[[#This Row],[vehicle_range_km]]/EV_DATA[[#This Row],[battery_capacity_kwh]])</f>
        <v>9.4042553191489358</v>
      </c>
      <c r="R2489">
        <f>(EV_DATA[[#This Row],[avg_ev_price_usd]]/EV_DATA[[#This Row],[vehicle_range_km]])</f>
        <v>72.391402714932127</v>
      </c>
      <c r="S2489">
        <f>(EV_DATA[[#This Row],[charging_stations]]/EV_DATA[[#This Row],[ev_sales_units]])*1000</f>
        <v>43.875092205556925</v>
      </c>
      <c r="T2489" t="s">
        <v>20</v>
      </c>
    </row>
    <row r="2490" spans="1:20" x14ac:dyDescent="0.3">
      <c r="A2490" t="s">
        <v>2533</v>
      </c>
      <c r="B2490" t="s">
        <v>42</v>
      </c>
      <c r="C2490" t="s">
        <v>17</v>
      </c>
      <c r="D2490" t="s">
        <v>43</v>
      </c>
      <c r="E2490" t="s">
        <v>25</v>
      </c>
      <c r="F2490">
        <v>24922</v>
      </c>
      <c r="G2490">
        <v>119</v>
      </c>
      <c r="H2490">
        <v>411</v>
      </c>
      <c r="I2490">
        <v>0.74</v>
      </c>
      <c r="J2490">
        <v>199143</v>
      </c>
      <c r="K2490">
        <v>72401</v>
      </c>
      <c r="L2490">
        <v>22</v>
      </c>
      <c r="M2490">
        <v>36.4</v>
      </c>
      <c r="N2490">
        <v>190.3</v>
      </c>
      <c r="O2490">
        <v>2026</v>
      </c>
      <c r="P2490">
        <f>EV_DATA[[#This Row],[avg_ev_price_usd]]*EV_DATA[[#This Row],[ev_sales_units]]</f>
        <v>1804377722</v>
      </c>
      <c r="Q2490">
        <f>(EV_DATA[[#This Row],[vehicle_range_km]]/EV_DATA[[#This Row],[battery_capacity_kwh]])</f>
        <v>3.4537815126050422</v>
      </c>
      <c r="R2490">
        <f>(EV_DATA[[#This Row],[avg_ev_price_usd]]/EV_DATA[[#This Row],[vehicle_range_km]])</f>
        <v>176.1581508515815</v>
      </c>
      <c r="S2490">
        <f>(EV_DATA[[#This Row],[charging_stations]]/EV_DATA[[#This Row],[ev_sales_units]])*1000</f>
        <v>7990.6508305914449</v>
      </c>
      <c r="T2490" t="s">
        <v>20</v>
      </c>
    </row>
    <row r="2491" spans="1:20" x14ac:dyDescent="0.3">
      <c r="A2491" t="s">
        <v>2534</v>
      </c>
      <c r="B2491" t="s">
        <v>55</v>
      </c>
      <c r="C2491" t="s">
        <v>40</v>
      </c>
      <c r="D2491" t="s">
        <v>29</v>
      </c>
      <c r="E2491" t="s">
        <v>37</v>
      </c>
      <c r="F2491">
        <v>574584</v>
      </c>
      <c r="G2491">
        <v>46</v>
      </c>
      <c r="H2491">
        <v>498</v>
      </c>
      <c r="I2491">
        <v>2.0299999999999998</v>
      </c>
      <c r="J2491">
        <v>29380</v>
      </c>
      <c r="K2491">
        <v>78324</v>
      </c>
      <c r="L2491">
        <v>15.5</v>
      </c>
      <c r="M2491">
        <v>11.1</v>
      </c>
      <c r="N2491">
        <v>147.5</v>
      </c>
      <c r="O2491">
        <v>2026</v>
      </c>
      <c r="P2491">
        <f>EV_DATA[[#This Row],[avg_ev_price_usd]]*EV_DATA[[#This Row],[ev_sales_units]]</f>
        <v>45003717216</v>
      </c>
      <c r="Q2491">
        <f>(EV_DATA[[#This Row],[vehicle_range_km]]/EV_DATA[[#This Row],[battery_capacity_kwh]])</f>
        <v>10.826086956521738</v>
      </c>
      <c r="R2491">
        <f>(EV_DATA[[#This Row],[avg_ev_price_usd]]/EV_DATA[[#This Row],[vehicle_range_km]])</f>
        <v>157.27710843373495</v>
      </c>
      <c r="S2491">
        <f>(EV_DATA[[#This Row],[charging_stations]]/EV_DATA[[#This Row],[ev_sales_units]])*1000</f>
        <v>51.132645531375744</v>
      </c>
      <c r="T2491" t="s">
        <v>34</v>
      </c>
    </row>
    <row r="2492" spans="1:20" x14ac:dyDescent="0.3">
      <c r="A2492" t="s">
        <v>2535</v>
      </c>
      <c r="B2492" t="s">
        <v>52</v>
      </c>
      <c r="C2492" t="s">
        <v>40</v>
      </c>
      <c r="D2492" t="s">
        <v>31</v>
      </c>
      <c r="E2492" t="s">
        <v>25</v>
      </c>
      <c r="F2492">
        <v>857368</v>
      </c>
      <c r="G2492">
        <v>116</v>
      </c>
      <c r="H2492">
        <v>417</v>
      </c>
      <c r="I2492">
        <v>1.39</v>
      </c>
      <c r="J2492">
        <v>105315</v>
      </c>
      <c r="K2492">
        <v>61272</v>
      </c>
      <c r="L2492">
        <v>24.5</v>
      </c>
      <c r="M2492">
        <v>48.6</v>
      </c>
      <c r="N2492">
        <v>156.5</v>
      </c>
      <c r="O2492">
        <v>2026</v>
      </c>
      <c r="P2492">
        <f>EV_DATA[[#This Row],[avg_ev_price_usd]]*EV_DATA[[#This Row],[ev_sales_units]]</f>
        <v>52532652096</v>
      </c>
      <c r="Q2492">
        <f>(EV_DATA[[#This Row],[vehicle_range_km]]/EV_DATA[[#This Row],[battery_capacity_kwh]])</f>
        <v>3.5948275862068964</v>
      </c>
      <c r="R2492">
        <f>(EV_DATA[[#This Row],[avg_ev_price_usd]]/EV_DATA[[#This Row],[vehicle_range_km]])</f>
        <v>146.93525179856115</v>
      </c>
      <c r="S2492">
        <f>(EV_DATA[[#This Row],[charging_stations]]/EV_DATA[[#This Row],[ev_sales_units]])*1000</f>
        <v>122.83523527820026</v>
      </c>
      <c r="T2492" t="s">
        <v>20</v>
      </c>
    </row>
    <row r="2493" spans="1:20" x14ac:dyDescent="0.3">
      <c r="A2493" t="s">
        <v>2536</v>
      </c>
      <c r="B2493" t="s">
        <v>52</v>
      </c>
      <c r="C2493" t="s">
        <v>40</v>
      </c>
      <c r="D2493" t="s">
        <v>31</v>
      </c>
      <c r="E2493" t="s">
        <v>19</v>
      </c>
      <c r="F2493">
        <v>731815</v>
      </c>
      <c r="G2493">
        <v>105</v>
      </c>
      <c r="H2493">
        <v>420</v>
      </c>
      <c r="I2493">
        <v>1.03</v>
      </c>
      <c r="J2493">
        <v>32877</v>
      </c>
      <c r="K2493">
        <v>55388</v>
      </c>
      <c r="L2493">
        <v>13.5</v>
      </c>
      <c r="M2493">
        <v>57.8</v>
      </c>
      <c r="N2493">
        <v>221.5</v>
      </c>
      <c r="O2493">
        <v>2026</v>
      </c>
      <c r="P2493">
        <f>EV_DATA[[#This Row],[avg_ev_price_usd]]*EV_DATA[[#This Row],[ev_sales_units]]</f>
        <v>40533769220</v>
      </c>
      <c r="Q2493">
        <f>(EV_DATA[[#This Row],[vehicle_range_km]]/EV_DATA[[#This Row],[battery_capacity_kwh]])</f>
        <v>4</v>
      </c>
      <c r="R2493">
        <f>(EV_DATA[[#This Row],[avg_ev_price_usd]]/EV_DATA[[#This Row],[vehicle_range_km]])</f>
        <v>131.87619047619049</v>
      </c>
      <c r="S2493">
        <f>(EV_DATA[[#This Row],[charging_stations]]/EV_DATA[[#This Row],[ev_sales_units]])*1000</f>
        <v>44.925288495043148</v>
      </c>
      <c r="T2493" t="s">
        <v>34</v>
      </c>
    </row>
    <row r="2494" spans="1:20" x14ac:dyDescent="0.3">
      <c r="A2494" t="s">
        <v>2537</v>
      </c>
      <c r="B2494" t="s">
        <v>22</v>
      </c>
      <c r="C2494" t="s">
        <v>23</v>
      </c>
      <c r="D2494" t="s">
        <v>72</v>
      </c>
      <c r="E2494" t="s">
        <v>25</v>
      </c>
      <c r="F2494">
        <v>132774</v>
      </c>
      <c r="G2494">
        <v>53</v>
      </c>
      <c r="H2494">
        <v>312</v>
      </c>
      <c r="I2494">
        <v>2.16</v>
      </c>
      <c r="J2494">
        <v>31967</v>
      </c>
      <c r="K2494">
        <v>56003</v>
      </c>
      <c r="L2494">
        <v>18</v>
      </c>
      <c r="M2494">
        <v>48.6</v>
      </c>
      <c r="N2494">
        <v>22.3</v>
      </c>
      <c r="O2494">
        <v>2026</v>
      </c>
      <c r="P2494">
        <f>EV_DATA[[#This Row],[avg_ev_price_usd]]*EV_DATA[[#This Row],[ev_sales_units]]</f>
        <v>7435742322</v>
      </c>
      <c r="Q2494">
        <f>(EV_DATA[[#This Row],[vehicle_range_km]]/EV_DATA[[#This Row],[battery_capacity_kwh]])</f>
        <v>5.8867924528301883</v>
      </c>
      <c r="R2494">
        <f>(EV_DATA[[#This Row],[avg_ev_price_usd]]/EV_DATA[[#This Row],[vehicle_range_km]])</f>
        <v>179.49679487179486</v>
      </c>
      <c r="S2494">
        <f>(EV_DATA[[#This Row],[charging_stations]]/EV_DATA[[#This Row],[ev_sales_units]])*1000</f>
        <v>240.76249868197087</v>
      </c>
      <c r="T2494" t="s">
        <v>34</v>
      </c>
    </row>
    <row r="2495" spans="1:20" x14ac:dyDescent="0.3">
      <c r="A2495" t="s">
        <v>2538</v>
      </c>
      <c r="B2495" t="s">
        <v>39</v>
      </c>
      <c r="C2495" t="s">
        <v>40</v>
      </c>
      <c r="D2495" t="s">
        <v>58</v>
      </c>
      <c r="E2495" t="s">
        <v>37</v>
      </c>
      <c r="F2495">
        <v>834452</v>
      </c>
      <c r="G2495">
        <v>112</v>
      </c>
      <c r="H2495">
        <v>565</v>
      </c>
      <c r="I2495">
        <v>1.78</v>
      </c>
      <c r="J2495">
        <v>131855</v>
      </c>
      <c r="K2495">
        <v>50101</v>
      </c>
      <c r="L2495">
        <v>14.9</v>
      </c>
      <c r="M2495">
        <v>62.1</v>
      </c>
      <c r="N2495">
        <v>53</v>
      </c>
      <c r="O2495">
        <v>2026</v>
      </c>
      <c r="P2495">
        <f>EV_DATA[[#This Row],[avg_ev_price_usd]]*EV_DATA[[#This Row],[ev_sales_units]]</f>
        <v>41806879652</v>
      </c>
      <c r="Q2495">
        <f>(EV_DATA[[#This Row],[vehicle_range_km]]/EV_DATA[[#This Row],[battery_capacity_kwh]])</f>
        <v>5.0446428571428568</v>
      </c>
      <c r="R2495">
        <f>(EV_DATA[[#This Row],[avg_ev_price_usd]]/EV_DATA[[#This Row],[vehicle_range_km]])</f>
        <v>88.674336283185838</v>
      </c>
      <c r="S2495">
        <f>(EV_DATA[[#This Row],[charging_stations]]/EV_DATA[[#This Row],[ev_sales_units]])*1000</f>
        <v>158.01388216458227</v>
      </c>
      <c r="T2495" t="s">
        <v>34</v>
      </c>
    </row>
    <row r="2496" spans="1:20" x14ac:dyDescent="0.3">
      <c r="A2496" t="s">
        <v>2539</v>
      </c>
      <c r="B2496" t="s">
        <v>66</v>
      </c>
      <c r="C2496" t="s">
        <v>17</v>
      </c>
      <c r="D2496" t="s">
        <v>36</v>
      </c>
      <c r="E2496" t="s">
        <v>19</v>
      </c>
      <c r="F2496">
        <v>417136</v>
      </c>
      <c r="G2496">
        <v>43</v>
      </c>
      <c r="H2496">
        <v>474</v>
      </c>
      <c r="I2496">
        <v>2.96</v>
      </c>
      <c r="J2496">
        <v>186519</v>
      </c>
      <c r="K2496">
        <v>83903</v>
      </c>
      <c r="L2496">
        <v>24</v>
      </c>
      <c r="M2496">
        <v>8.8000000000000007</v>
      </c>
      <c r="N2496">
        <v>92.6</v>
      </c>
      <c r="O2496">
        <v>2026</v>
      </c>
      <c r="P2496">
        <f>EV_DATA[[#This Row],[avg_ev_price_usd]]*EV_DATA[[#This Row],[ev_sales_units]]</f>
        <v>34998961808</v>
      </c>
      <c r="Q2496">
        <f>(EV_DATA[[#This Row],[vehicle_range_km]]/EV_DATA[[#This Row],[battery_capacity_kwh]])</f>
        <v>11.023255813953488</v>
      </c>
      <c r="R2496">
        <f>(EV_DATA[[#This Row],[avg_ev_price_usd]]/EV_DATA[[#This Row],[vehicle_range_km]])</f>
        <v>177.01054852320675</v>
      </c>
      <c r="S2496">
        <f>(EV_DATA[[#This Row],[charging_stations]]/EV_DATA[[#This Row],[ev_sales_units]])*1000</f>
        <v>447.14193931955049</v>
      </c>
      <c r="T2496" t="s">
        <v>34</v>
      </c>
    </row>
    <row r="2497" spans="1:20" x14ac:dyDescent="0.3">
      <c r="A2497" t="s">
        <v>2540</v>
      </c>
      <c r="B2497" t="s">
        <v>52</v>
      </c>
      <c r="C2497" t="s">
        <v>40</v>
      </c>
      <c r="D2497" t="s">
        <v>43</v>
      </c>
      <c r="E2497" t="s">
        <v>25</v>
      </c>
      <c r="F2497">
        <v>717039</v>
      </c>
      <c r="G2497">
        <v>47</v>
      </c>
      <c r="H2497">
        <v>291</v>
      </c>
      <c r="I2497">
        <v>1.37</v>
      </c>
      <c r="J2497">
        <v>68170</v>
      </c>
      <c r="K2497">
        <v>72766</v>
      </c>
      <c r="L2497">
        <v>14.8</v>
      </c>
      <c r="M2497">
        <v>51</v>
      </c>
      <c r="N2497">
        <v>75.900000000000006</v>
      </c>
      <c r="O2497">
        <v>2026</v>
      </c>
      <c r="P2497">
        <f>EV_DATA[[#This Row],[avg_ev_price_usd]]*EV_DATA[[#This Row],[ev_sales_units]]</f>
        <v>52176059874</v>
      </c>
      <c r="Q2497">
        <f>(EV_DATA[[#This Row],[vehicle_range_km]]/EV_DATA[[#This Row],[battery_capacity_kwh]])</f>
        <v>6.1914893617021276</v>
      </c>
      <c r="R2497">
        <f>(EV_DATA[[#This Row],[avg_ev_price_usd]]/EV_DATA[[#This Row],[vehicle_range_km]])</f>
        <v>250.05498281786942</v>
      </c>
      <c r="S2497">
        <f>(EV_DATA[[#This Row],[charging_stations]]/EV_DATA[[#This Row],[ev_sales_units]])*1000</f>
        <v>95.071537252506488</v>
      </c>
      <c r="T2497" t="s">
        <v>34</v>
      </c>
    </row>
    <row r="2498" spans="1:20" x14ac:dyDescent="0.3">
      <c r="A2498" t="s">
        <v>2541</v>
      </c>
      <c r="B2498" t="s">
        <v>22</v>
      </c>
      <c r="C2498" t="s">
        <v>23</v>
      </c>
      <c r="D2498" t="s">
        <v>36</v>
      </c>
      <c r="E2498" t="s">
        <v>25</v>
      </c>
      <c r="F2498">
        <v>770496</v>
      </c>
      <c r="G2498">
        <v>89</v>
      </c>
      <c r="H2498">
        <v>540</v>
      </c>
      <c r="I2498">
        <v>2.58</v>
      </c>
      <c r="J2498">
        <v>167889</v>
      </c>
      <c r="K2498">
        <v>71792</v>
      </c>
      <c r="L2498">
        <v>12.6</v>
      </c>
      <c r="M2498">
        <v>16.899999999999999</v>
      </c>
      <c r="N2498">
        <v>194.4</v>
      </c>
      <c r="O2498">
        <v>2026</v>
      </c>
      <c r="P2498">
        <f>EV_DATA[[#This Row],[avg_ev_price_usd]]*EV_DATA[[#This Row],[ev_sales_units]]</f>
        <v>55315448832</v>
      </c>
      <c r="Q2498">
        <f>(EV_DATA[[#This Row],[vehicle_range_km]]/EV_DATA[[#This Row],[battery_capacity_kwh]])</f>
        <v>6.0674157303370784</v>
      </c>
      <c r="R2498">
        <f>(EV_DATA[[#This Row],[avg_ev_price_usd]]/EV_DATA[[#This Row],[vehicle_range_km]])</f>
        <v>132.94814814814814</v>
      </c>
      <c r="S2498">
        <f>(EV_DATA[[#This Row],[charging_stations]]/EV_DATA[[#This Row],[ev_sales_units]])*1000</f>
        <v>217.89730251682033</v>
      </c>
      <c r="T2498" t="s">
        <v>34</v>
      </c>
    </row>
    <row r="2499" spans="1:20" x14ac:dyDescent="0.3">
      <c r="A2499" t="s">
        <v>2542</v>
      </c>
      <c r="B2499" t="s">
        <v>27</v>
      </c>
      <c r="C2499" t="s">
        <v>28</v>
      </c>
      <c r="D2499" t="s">
        <v>18</v>
      </c>
      <c r="E2499" t="s">
        <v>25</v>
      </c>
      <c r="F2499">
        <v>104940</v>
      </c>
      <c r="G2499">
        <v>107</v>
      </c>
      <c r="H2499">
        <v>594</v>
      </c>
      <c r="I2499">
        <v>1.86</v>
      </c>
      <c r="J2499">
        <v>96248</v>
      </c>
      <c r="K2499">
        <v>58258</v>
      </c>
      <c r="L2499">
        <v>22.6</v>
      </c>
      <c r="M2499">
        <v>36.6</v>
      </c>
      <c r="N2499">
        <v>204.7</v>
      </c>
      <c r="O2499">
        <v>2026</v>
      </c>
      <c r="P2499">
        <f>EV_DATA[[#This Row],[avg_ev_price_usd]]*EV_DATA[[#This Row],[ev_sales_units]]</f>
        <v>6113594520</v>
      </c>
      <c r="Q2499">
        <f>(EV_DATA[[#This Row],[vehicle_range_km]]/EV_DATA[[#This Row],[battery_capacity_kwh]])</f>
        <v>5.5514018691588785</v>
      </c>
      <c r="R2499">
        <f>(EV_DATA[[#This Row],[avg_ev_price_usd]]/EV_DATA[[#This Row],[vehicle_range_km]])</f>
        <v>98.07744107744108</v>
      </c>
      <c r="S2499">
        <f>(EV_DATA[[#This Row],[charging_stations]]/EV_DATA[[#This Row],[ev_sales_units]])*1000</f>
        <v>917.17171717171721</v>
      </c>
      <c r="T2499" t="s">
        <v>34</v>
      </c>
    </row>
    <row r="2500" spans="1:20" x14ac:dyDescent="0.3">
      <c r="A2500" t="s">
        <v>2543</v>
      </c>
      <c r="B2500" t="s">
        <v>61</v>
      </c>
      <c r="C2500" t="s">
        <v>40</v>
      </c>
      <c r="D2500" t="s">
        <v>18</v>
      </c>
      <c r="E2500" t="s">
        <v>33</v>
      </c>
      <c r="F2500">
        <v>107042</v>
      </c>
      <c r="G2500">
        <v>120</v>
      </c>
      <c r="H2500">
        <v>555</v>
      </c>
      <c r="I2500">
        <v>1.55</v>
      </c>
      <c r="J2500">
        <v>104319</v>
      </c>
      <c r="K2500">
        <v>32658</v>
      </c>
      <c r="L2500">
        <v>18.8</v>
      </c>
      <c r="M2500">
        <v>50.1</v>
      </c>
      <c r="N2500">
        <v>39</v>
      </c>
      <c r="O2500">
        <v>2026</v>
      </c>
      <c r="P2500">
        <f>EV_DATA[[#This Row],[avg_ev_price_usd]]*EV_DATA[[#This Row],[ev_sales_units]]</f>
        <v>3495777636</v>
      </c>
      <c r="Q2500">
        <f>(EV_DATA[[#This Row],[vehicle_range_km]]/EV_DATA[[#This Row],[battery_capacity_kwh]])</f>
        <v>4.625</v>
      </c>
      <c r="R2500">
        <f>(EV_DATA[[#This Row],[avg_ev_price_usd]]/EV_DATA[[#This Row],[vehicle_range_km]])</f>
        <v>58.843243243243244</v>
      </c>
      <c r="S2500">
        <f>(EV_DATA[[#This Row],[charging_stations]]/EV_DATA[[#This Row],[ev_sales_units]])*1000</f>
        <v>974.56138711907477</v>
      </c>
      <c r="T2500" t="s">
        <v>34</v>
      </c>
    </row>
    <row r="2501" spans="1:20" x14ac:dyDescent="0.3">
      <c r="A2501" t="s">
        <v>2544</v>
      </c>
      <c r="B2501" t="s">
        <v>66</v>
      </c>
      <c r="C2501" t="s">
        <v>17</v>
      </c>
      <c r="D2501" t="s">
        <v>43</v>
      </c>
      <c r="E2501" t="s">
        <v>37</v>
      </c>
      <c r="F2501">
        <v>562515</v>
      </c>
      <c r="G2501">
        <v>91</v>
      </c>
      <c r="H2501">
        <v>329</v>
      </c>
      <c r="I2501">
        <v>1.73</v>
      </c>
      <c r="J2501">
        <v>110046</v>
      </c>
      <c r="K2501">
        <v>78243</v>
      </c>
      <c r="L2501">
        <v>24.6</v>
      </c>
      <c r="M2501">
        <v>14.6</v>
      </c>
      <c r="N2501">
        <v>222.5</v>
      </c>
      <c r="O2501">
        <v>2026</v>
      </c>
      <c r="P2501">
        <f>EV_DATA[[#This Row],[avg_ev_price_usd]]*EV_DATA[[#This Row],[ev_sales_units]]</f>
        <v>44012861145</v>
      </c>
      <c r="Q2501">
        <f>(EV_DATA[[#This Row],[vehicle_range_km]]/EV_DATA[[#This Row],[battery_capacity_kwh]])</f>
        <v>3.6153846153846154</v>
      </c>
      <c r="R2501">
        <f>(EV_DATA[[#This Row],[avg_ev_price_usd]]/EV_DATA[[#This Row],[vehicle_range_km]])</f>
        <v>237.82066869300911</v>
      </c>
      <c r="S2501">
        <f>(EV_DATA[[#This Row],[charging_stations]]/EV_DATA[[#This Row],[ev_sales_units]])*1000</f>
        <v>195.63211647689394</v>
      </c>
      <c r="T2501" t="s">
        <v>34</v>
      </c>
    </row>
    <row r="2502" spans="1:20" x14ac:dyDescent="0.3">
      <c r="A2502" t="s">
        <v>2545</v>
      </c>
      <c r="B2502" t="s">
        <v>49</v>
      </c>
      <c r="C2502" t="s">
        <v>23</v>
      </c>
      <c r="D2502" t="s">
        <v>47</v>
      </c>
      <c r="E2502" t="s">
        <v>33</v>
      </c>
      <c r="F2502">
        <v>334984</v>
      </c>
      <c r="G2502">
        <v>68</v>
      </c>
      <c r="H2502">
        <v>619</v>
      </c>
      <c r="I2502">
        <v>2.13</v>
      </c>
      <c r="J2502">
        <v>187690</v>
      </c>
      <c r="K2502">
        <v>27894</v>
      </c>
      <c r="L2502">
        <v>12.7</v>
      </c>
      <c r="M2502">
        <v>8</v>
      </c>
      <c r="N2502">
        <v>89.9</v>
      </c>
      <c r="O2502">
        <v>2026</v>
      </c>
      <c r="P2502">
        <f>EV_DATA[[#This Row],[avg_ev_price_usd]]*EV_DATA[[#This Row],[ev_sales_units]]</f>
        <v>9344043696</v>
      </c>
      <c r="Q2502">
        <f>(EV_DATA[[#This Row],[vehicle_range_km]]/EV_DATA[[#This Row],[battery_capacity_kwh]])</f>
        <v>9.1029411764705888</v>
      </c>
      <c r="R2502">
        <f>(EV_DATA[[#This Row],[avg_ev_price_usd]]/EV_DATA[[#This Row],[vehicle_range_km]])</f>
        <v>45.063004846526653</v>
      </c>
      <c r="S2502">
        <f>(EV_DATA[[#This Row],[charging_stations]]/EV_DATA[[#This Row],[ev_sales_units]])*1000</f>
        <v>560.29541709454782</v>
      </c>
      <c r="T2502" t="s">
        <v>20</v>
      </c>
    </row>
    <row r="2503" spans="1:20" x14ac:dyDescent="0.3">
      <c r="A2503" t="s">
        <v>2546</v>
      </c>
      <c r="B2503" t="s">
        <v>52</v>
      </c>
      <c r="C2503" t="s">
        <v>40</v>
      </c>
      <c r="D2503" t="s">
        <v>58</v>
      </c>
      <c r="E2503" t="s">
        <v>25</v>
      </c>
      <c r="F2503">
        <v>338320</v>
      </c>
      <c r="G2503">
        <v>116</v>
      </c>
      <c r="H2503">
        <v>322</v>
      </c>
      <c r="I2503">
        <v>1.87</v>
      </c>
      <c r="J2503">
        <v>123303</v>
      </c>
      <c r="K2503">
        <v>31620</v>
      </c>
      <c r="L2503">
        <v>15.1</v>
      </c>
      <c r="M2503">
        <v>39.200000000000003</v>
      </c>
      <c r="N2503">
        <v>252.4</v>
      </c>
      <c r="O2503">
        <v>2026</v>
      </c>
      <c r="P2503">
        <f>EV_DATA[[#This Row],[avg_ev_price_usd]]*EV_DATA[[#This Row],[ev_sales_units]]</f>
        <v>10697678400</v>
      </c>
      <c r="Q2503">
        <f>(EV_DATA[[#This Row],[vehicle_range_km]]/EV_DATA[[#This Row],[battery_capacity_kwh]])</f>
        <v>2.7758620689655173</v>
      </c>
      <c r="R2503">
        <f>(EV_DATA[[#This Row],[avg_ev_price_usd]]/EV_DATA[[#This Row],[vehicle_range_km]])</f>
        <v>98.198757763975152</v>
      </c>
      <c r="S2503">
        <f>(EV_DATA[[#This Row],[charging_stations]]/EV_DATA[[#This Row],[ev_sales_units]])*1000</f>
        <v>364.45672735871364</v>
      </c>
      <c r="T2503" t="s">
        <v>20</v>
      </c>
    </row>
    <row r="2504" spans="1:20" x14ac:dyDescent="0.3">
      <c r="A2504" t="s">
        <v>2547</v>
      </c>
      <c r="B2504" t="s">
        <v>52</v>
      </c>
      <c r="C2504" t="s">
        <v>40</v>
      </c>
      <c r="D2504" t="s">
        <v>72</v>
      </c>
      <c r="E2504" t="s">
        <v>37</v>
      </c>
      <c r="F2504">
        <v>813119</v>
      </c>
      <c r="G2504">
        <v>83</v>
      </c>
      <c r="H2504">
        <v>592</v>
      </c>
      <c r="I2504">
        <v>0.57999999999999996</v>
      </c>
      <c r="J2504">
        <v>20125</v>
      </c>
      <c r="K2504">
        <v>47009</v>
      </c>
      <c r="L2504">
        <v>21.8</v>
      </c>
      <c r="M2504">
        <v>15.6</v>
      </c>
      <c r="N2504">
        <v>237.5</v>
      </c>
      <c r="O2504">
        <v>2026</v>
      </c>
      <c r="P2504">
        <f>EV_DATA[[#This Row],[avg_ev_price_usd]]*EV_DATA[[#This Row],[ev_sales_units]]</f>
        <v>38223911071</v>
      </c>
      <c r="Q2504">
        <f>(EV_DATA[[#This Row],[vehicle_range_km]]/EV_DATA[[#This Row],[battery_capacity_kwh]])</f>
        <v>7.1325301204819276</v>
      </c>
      <c r="R2504">
        <f>(EV_DATA[[#This Row],[avg_ev_price_usd]]/EV_DATA[[#This Row],[vehicle_range_km]])</f>
        <v>79.407094594594597</v>
      </c>
      <c r="S2504">
        <f>(EV_DATA[[#This Row],[charging_stations]]/EV_DATA[[#This Row],[ev_sales_units]])*1000</f>
        <v>24.750374791389699</v>
      </c>
      <c r="T2504" t="s">
        <v>34</v>
      </c>
    </row>
    <row r="2505" spans="1:20" x14ac:dyDescent="0.3">
      <c r="A2505" t="s">
        <v>2548</v>
      </c>
      <c r="B2505" t="s">
        <v>52</v>
      </c>
      <c r="C2505" t="s">
        <v>40</v>
      </c>
      <c r="D2505" t="s">
        <v>43</v>
      </c>
      <c r="E2505" t="s">
        <v>33</v>
      </c>
      <c r="F2505">
        <v>643817</v>
      </c>
      <c r="G2505">
        <v>63</v>
      </c>
      <c r="H2505">
        <v>387</v>
      </c>
      <c r="I2505">
        <v>2.5099999999999998</v>
      </c>
      <c r="J2505">
        <v>130832</v>
      </c>
      <c r="K2505">
        <v>31952</v>
      </c>
      <c r="L2505">
        <v>21.6</v>
      </c>
      <c r="M2505">
        <v>36.6</v>
      </c>
      <c r="N2505">
        <v>51.9</v>
      </c>
      <c r="O2505">
        <v>2026</v>
      </c>
      <c r="P2505">
        <f>EV_DATA[[#This Row],[avg_ev_price_usd]]*EV_DATA[[#This Row],[ev_sales_units]]</f>
        <v>20571240784</v>
      </c>
      <c r="Q2505">
        <f>(EV_DATA[[#This Row],[vehicle_range_km]]/EV_DATA[[#This Row],[battery_capacity_kwh]])</f>
        <v>6.1428571428571432</v>
      </c>
      <c r="R2505">
        <f>(EV_DATA[[#This Row],[avg_ev_price_usd]]/EV_DATA[[#This Row],[vehicle_range_km]])</f>
        <v>82.563307493540051</v>
      </c>
      <c r="S2505">
        <f>(EV_DATA[[#This Row],[charging_stations]]/EV_DATA[[#This Row],[ev_sales_units]])*1000</f>
        <v>203.21302481916445</v>
      </c>
      <c r="T2505" t="s">
        <v>20</v>
      </c>
    </row>
    <row r="2506" spans="1:20" x14ac:dyDescent="0.3">
      <c r="A2506" t="s">
        <v>2549</v>
      </c>
      <c r="B2506" t="s">
        <v>22</v>
      </c>
      <c r="C2506" t="s">
        <v>23</v>
      </c>
      <c r="D2506" t="s">
        <v>47</v>
      </c>
      <c r="E2506" t="s">
        <v>33</v>
      </c>
      <c r="F2506">
        <v>571137</v>
      </c>
      <c r="G2506">
        <v>76</v>
      </c>
      <c r="H2506">
        <v>633</v>
      </c>
      <c r="I2506">
        <v>1.58</v>
      </c>
      <c r="J2506">
        <v>75592</v>
      </c>
      <c r="K2506">
        <v>37586</v>
      </c>
      <c r="L2506">
        <v>17.8</v>
      </c>
      <c r="M2506">
        <v>24.3</v>
      </c>
      <c r="N2506">
        <v>200.2</v>
      </c>
      <c r="O2506">
        <v>2026</v>
      </c>
      <c r="P2506">
        <f>EV_DATA[[#This Row],[avg_ev_price_usd]]*EV_DATA[[#This Row],[ev_sales_units]]</f>
        <v>21466755282</v>
      </c>
      <c r="Q2506">
        <f>(EV_DATA[[#This Row],[vehicle_range_km]]/EV_DATA[[#This Row],[battery_capacity_kwh]])</f>
        <v>8.3289473684210531</v>
      </c>
      <c r="R2506">
        <f>(EV_DATA[[#This Row],[avg_ev_price_usd]]/EV_DATA[[#This Row],[vehicle_range_km]])</f>
        <v>59.377567140600313</v>
      </c>
      <c r="S2506">
        <f>(EV_DATA[[#This Row],[charging_stations]]/EV_DATA[[#This Row],[ev_sales_units]])*1000</f>
        <v>132.35353339041245</v>
      </c>
      <c r="T2506" t="s">
        <v>34</v>
      </c>
    </row>
    <row r="2507" spans="1:20" x14ac:dyDescent="0.3">
      <c r="A2507" t="s">
        <v>2550</v>
      </c>
      <c r="B2507" t="s">
        <v>55</v>
      </c>
      <c r="C2507" t="s">
        <v>40</v>
      </c>
      <c r="D2507" t="s">
        <v>36</v>
      </c>
      <c r="E2507" t="s">
        <v>37</v>
      </c>
      <c r="F2507">
        <v>168858</v>
      </c>
      <c r="G2507">
        <v>71</v>
      </c>
      <c r="H2507">
        <v>584</v>
      </c>
      <c r="I2507">
        <v>0.89</v>
      </c>
      <c r="J2507">
        <v>195334</v>
      </c>
      <c r="K2507">
        <v>60932</v>
      </c>
      <c r="L2507">
        <v>16.2</v>
      </c>
      <c r="M2507">
        <v>43.7</v>
      </c>
      <c r="N2507">
        <v>201.4</v>
      </c>
      <c r="O2507">
        <v>2026</v>
      </c>
      <c r="P2507">
        <f>EV_DATA[[#This Row],[avg_ev_price_usd]]*EV_DATA[[#This Row],[ev_sales_units]]</f>
        <v>10288855656</v>
      </c>
      <c r="Q2507">
        <f>(EV_DATA[[#This Row],[vehicle_range_km]]/EV_DATA[[#This Row],[battery_capacity_kwh]])</f>
        <v>8.225352112676056</v>
      </c>
      <c r="R2507">
        <f>(EV_DATA[[#This Row],[avg_ev_price_usd]]/EV_DATA[[#This Row],[vehicle_range_km]])</f>
        <v>104.33561643835617</v>
      </c>
      <c r="S2507">
        <f>(EV_DATA[[#This Row],[charging_stations]]/EV_DATA[[#This Row],[ev_sales_units]])*1000</f>
        <v>1156.7944663563467</v>
      </c>
      <c r="T2507" t="s">
        <v>34</v>
      </c>
    </row>
    <row r="2508" spans="1:20" x14ac:dyDescent="0.3">
      <c r="A2508" t="s">
        <v>2551</v>
      </c>
      <c r="B2508" t="s">
        <v>27</v>
      </c>
      <c r="C2508" t="s">
        <v>28</v>
      </c>
      <c r="D2508" t="s">
        <v>43</v>
      </c>
      <c r="E2508" t="s">
        <v>19</v>
      </c>
      <c r="F2508">
        <v>174979</v>
      </c>
      <c r="G2508">
        <v>54</v>
      </c>
      <c r="H2508">
        <v>519</v>
      </c>
      <c r="I2508">
        <v>1.06</v>
      </c>
      <c r="J2508">
        <v>29097</v>
      </c>
      <c r="K2508">
        <v>57295</v>
      </c>
      <c r="L2508">
        <v>24.8</v>
      </c>
      <c r="M2508">
        <v>32.1</v>
      </c>
      <c r="N2508">
        <v>213.3</v>
      </c>
      <c r="O2508">
        <v>2026</v>
      </c>
      <c r="P2508">
        <f>EV_DATA[[#This Row],[avg_ev_price_usd]]*EV_DATA[[#This Row],[ev_sales_units]]</f>
        <v>10025421805</v>
      </c>
      <c r="Q2508">
        <f>(EV_DATA[[#This Row],[vehicle_range_km]]/EV_DATA[[#This Row],[battery_capacity_kwh]])</f>
        <v>9.6111111111111107</v>
      </c>
      <c r="R2508">
        <f>(EV_DATA[[#This Row],[avg_ev_price_usd]]/EV_DATA[[#This Row],[vehicle_range_km]])</f>
        <v>110.39499036608863</v>
      </c>
      <c r="S2508">
        <f>(EV_DATA[[#This Row],[charging_stations]]/EV_DATA[[#This Row],[ev_sales_units]])*1000</f>
        <v>166.28852605169763</v>
      </c>
      <c r="T2508" t="s">
        <v>34</v>
      </c>
    </row>
    <row r="2509" spans="1:20" x14ac:dyDescent="0.3">
      <c r="A2509" t="s">
        <v>2552</v>
      </c>
      <c r="B2509" t="s">
        <v>39</v>
      </c>
      <c r="C2509" t="s">
        <v>40</v>
      </c>
      <c r="D2509" t="s">
        <v>45</v>
      </c>
      <c r="E2509" t="s">
        <v>37</v>
      </c>
      <c r="F2509">
        <v>82541</v>
      </c>
      <c r="G2509">
        <v>95</v>
      </c>
      <c r="H2509">
        <v>629</v>
      </c>
      <c r="I2509">
        <v>1.89</v>
      </c>
      <c r="J2509">
        <v>23974</v>
      </c>
      <c r="K2509">
        <v>33882</v>
      </c>
      <c r="L2509">
        <v>18.8</v>
      </c>
      <c r="M2509">
        <v>10.5</v>
      </c>
      <c r="N2509">
        <v>163.4</v>
      </c>
      <c r="O2509">
        <v>2026</v>
      </c>
      <c r="P2509">
        <f>EV_DATA[[#This Row],[avg_ev_price_usd]]*EV_DATA[[#This Row],[ev_sales_units]]</f>
        <v>2796654162</v>
      </c>
      <c r="Q2509">
        <f>(EV_DATA[[#This Row],[vehicle_range_km]]/EV_DATA[[#This Row],[battery_capacity_kwh]])</f>
        <v>6.6210526315789471</v>
      </c>
      <c r="R2509">
        <f>(EV_DATA[[#This Row],[avg_ev_price_usd]]/EV_DATA[[#This Row],[vehicle_range_km]])</f>
        <v>53.866454689984103</v>
      </c>
      <c r="S2509">
        <f>(EV_DATA[[#This Row],[charging_stations]]/EV_DATA[[#This Row],[ev_sales_units]])*1000</f>
        <v>290.44959474685305</v>
      </c>
      <c r="T2509" t="s">
        <v>20</v>
      </c>
    </row>
    <row r="2510" spans="1:20" x14ac:dyDescent="0.3">
      <c r="A2510" t="s">
        <v>2553</v>
      </c>
      <c r="B2510" t="s">
        <v>42</v>
      </c>
      <c r="C2510" t="s">
        <v>17</v>
      </c>
      <c r="D2510" t="s">
        <v>18</v>
      </c>
      <c r="E2510" t="s">
        <v>37</v>
      </c>
      <c r="F2510">
        <v>99756</v>
      </c>
      <c r="G2510">
        <v>111</v>
      </c>
      <c r="H2510">
        <v>544</v>
      </c>
      <c r="I2510">
        <v>2.7</v>
      </c>
      <c r="J2510">
        <v>120079</v>
      </c>
      <c r="K2510">
        <v>33388</v>
      </c>
      <c r="L2510">
        <v>12.6</v>
      </c>
      <c r="M2510">
        <v>34.9</v>
      </c>
      <c r="N2510">
        <v>111.3</v>
      </c>
      <c r="O2510">
        <v>2026</v>
      </c>
      <c r="P2510">
        <f>EV_DATA[[#This Row],[avg_ev_price_usd]]*EV_DATA[[#This Row],[ev_sales_units]]</f>
        <v>3330653328</v>
      </c>
      <c r="Q2510">
        <f>(EV_DATA[[#This Row],[vehicle_range_km]]/EV_DATA[[#This Row],[battery_capacity_kwh]])</f>
        <v>4.9009009009009006</v>
      </c>
      <c r="R2510">
        <f>(EV_DATA[[#This Row],[avg_ev_price_usd]]/EV_DATA[[#This Row],[vehicle_range_km]])</f>
        <v>61.375</v>
      </c>
      <c r="S2510">
        <f>(EV_DATA[[#This Row],[charging_stations]]/EV_DATA[[#This Row],[ev_sales_units]])*1000</f>
        <v>1203.7270941096274</v>
      </c>
      <c r="T2510" t="s">
        <v>20</v>
      </c>
    </row>
    <row r="2511" spans="1:20" x14ac:dyDescent="0.3">
      <c r="A2511" t="s">
        <v>2554</v>
      </c>
      <c r="B2511" t="s">
        <v>39</v>
      </c>
      <c r="C2511" t="s">
        <v>40</v>
      </c>
      <c r="D2511" t="s">
        <v>29</v>
      </c>
      <c r="E2511" t="s">
        <v>33</v>
      </c>
      <c r="F2511">
        <v>632254</v>
      </c>
      <c r="G2511">
        <v>119</v>
      </c>
      <c r="H2511">
        <v>422</v>
      </c>
      <c r="I2511">
        <v>1.64</v>
      </c>
      <c r="J2511">
        <v>159434</v>
      </c>
      <c r="K2511">
        <v>74939</v>
      </c>
      <c r="L2511">
        <v>15.4</v>
      </c>
      <c r="M2511">
        <v>23.5</v>
      </c>
      <c r="N2511">
        <v>10</v>
      </c>
      <c r="O2511">
        <v>2026</v>
      </c>
      <c r="P2511">
        <f>EV_DATA[[#This Row],[avg_ev_price_usd]]*EV_DATA[[#This Row],[ev_sales_units]]</f>
        <v>47380482506</v>
      </c>
      <c r="Q2511">
        <f>(EV_DATA[[#This Row],[vehicle_range_km]]/EV_DATA[[#This Row],[battery_capacity_kwh]])</f>
        <v>3.5462184873949578</v>
      </c>
      <c r="R2511">
        <f>(EV_DATA[[#This Row],[avg_ev_price_usd]]/EV_DATA[[#This Row],[vehicle_range_km]])</f>
        <v>177.58056872037915</v>
      </c>
      <c r="S2511">
        <f>(EV_DATA[[#This Row],[charging_stations]]/EV_DATA[[#This Row],[ev_sales_units]])*1000</f>
        <v>252.16764148585852</v>
      </c>
      <c r="T2511" t="s">
        <v>34</v>
      </c>
    </row>
    <row r="2512" spans="1:20" x14ac:dyDescent="0.3">
      <c r="A2512" t="s">
        <v>2555</v>
      </c>
      <c r="B2512" t="s">
        <v>27</v>
      </c>
      <c r="C2512" t="s">
        <v>28</v>
      </c>
      <c r="D2512" t="s">
        <v>45</v>
      </c>
      <c r="E2512" t="s">
        <v>37</v>
      </c>
      <c r="F2512">
        <v>430711</v>
      </c>
      <c r="G2512">
        <v>46</v>
      </c>
      <c r="H2512">
        <v>308</v>
      </c>
      <c r="I2512">
        <v>2.11</v>
      </c>
      <c r="J2512">
        <v>60624</v>
      </c>
      <c r="K2512">
        <v>35850</v>
      </c>
      <c r="L2512">
        <v>23.5</v>
      </c>
      <c r="M2512">
        <v>48.6</v>
      </c>
      <c r="N2512">
        <v>28</v>
      </c>
      <c r="O2512">
        <v>2026</v>
      </c>
      <c r="P2512">
        <f>EV_DATA[[#This Row],[avg_ev_price_usd]]*EV_DATA[[#This Row],[ev_sales_units]]</f>
        <v>15440989350</v>
      </c>
      <c r="Q2512">
        <f>(EV_DATA[[#This Row],[vehicle_range_km]]/EV_DATA[[#This Row],[battery_capacity_kwh]])</f>
        <v>6.6956521739130439</v>
      </c>
      <c r="R2512">
        <f>(EV_DATA[[#This Row],[avg_ev_price_usd]]/EV_DATA[[#This Row],[vehicle_range_km]])</f>
        <v>116.3961038961039</v>
      </c>
      <c r="S2512">
        <f>(EV_DATA[[#This Row],[charging_stations]]/EV_DATA[[#This Row],[ev_sales_units]])*1000</f>
        <v>140.75331254599951</v>
      </c>
      <c r="T2512" t="s">
        <v>20</v>
      </c>
    </row>
    <row r="2513" spans="1:20" x14ac:dyDescent="0.3">
      <c r="A2513" t="s">
        <v>2556</v>
      </c>
      <c r="B2513" t="s">
        <v>52</v>
      </c>
      <c r="C2513" t="s">
        <v>40</v>
      </c>
      <c r="D2513" t="s">
        <v>31</v>
      </c>
      <c r="E2513" t="s">
        <v>19</v>
      </c>
      <c r="F2513">
        <v>543406</v>
      </c>
      <c r="G2513">
        <v>74</v>
      </c>
      <c r="H2513">
        <v>606</v>
      </c>
      <c r="I2513">
        <v>2.67</v>
      </c>
      <c r="J2513">
        <v>79457</v>
      </c>
      <c r="K2513">
        <v>45104</v>
      </c>
      <c r="L2513">
        <v>17.600000000000001</v>
      </c>
      <c r="M2513">
        <v>30.2</v>
      </c>
      <c r="N2513">
        <v>37.6</v>
      </c>
      <c r="O2513">
        <v>2026</v>
      </c>
      <c r="P2513">
        <f>EV_DATA[[#This Row],[avg_ev_price_usd]]*EV_DATA[[#This Row],[ev_sales_units]]</f>
        <v>24509784224</v>
      </c>
      <c r="Q2513">
        <f>(EV_DATA[[#This Row],[vehicle_range_km]]/EV_DATA[[#This Row],[battery_capacity_kwh]])</f>
        <v>8.1891891891891895</v>
      </c>
      <c r="R2513">
        <f>(EV_DATA[[#This Row],[avg_ev_price_usd]]/EV_DATA[[#This Row],[vehicle_range_km]])</f>
        <v>74.429042904290426</v>
      </c>
      <c r="S2513">
        <f>(EV_DATA[[#This Row],[charging_stations]]/EV_DATA[[#This Row],[ev_sales_units]])*1000</f>
        <v>146.2203214539405</v>
      </c>
      <c r="T2513" t="s">
        <v>20</v>
      </c>
    </row>
    <row r="2514" spans="1:20" x14ac:dyDescent="0.3">
      <c r="A2514" t="s">
        <v>2557</v>
      </c>
      <c r="B2514" t="s">
        <v>39</v>
      </c>
      <c r="C2514" t="s">
        <v>40</v>
      </c>
      <c r="D2514" t="s">
        <v>18</v>
      </c>
      <c r="E2514" t="s">
        <v>25</v>
      </c>
      <c r="F2514">
        <v>544138</v>
      </c>
      <c r="G2514">
        <v>96</v>
      </c>
      <c r="H2514">
        <v>417</v>
      </c>
      <c r="I2514">
        <v>1.76</v>
      </c>
      <c r="J2514">
        <v>32730</v>
      </c>
      <c r="K2514">
        <v>29306</v>
      </c>
      <c r="L2514">
        <v>24.6</v>
      </c>
      <c r="M2514">
        <v>56</v>
      </c>
      <c r="N2514">
        <v>272.2</v>
      </c>
      <c r="O2514">
        <v>2026</v>
      </c>
      <c r="P2514">
        <f>EV_DATA[[#This Row],[avg_ev_price_usd]]*EV_DATA[[#This Row],[ev_sales_units]]</f>
        <v>15946508228</v>
      </c>
      <c r="Q2514">
        <f>(EV_DATA[[#This Row],[vehicle_range_km]]/EV_DATA[[#This Row],[battery_capacity_kwh]])</f>
        <v>4.34375</v>
      </c>
      <c r="R2514">
        <f>(EV_DATA[[#This Row],[avg_ev_price_usd]]/EV_DATA[[#This Row],[vehicle_range_km]])</f>
        <v>70.278177458033568</v>
      </c>
      <c r="S2514">
        <f>(EV_DATA[[#This Row],[charging_stations]]/EV_DATA[[#This Row],[ev_sales_units]])*1000</f>
        <v>60.150182490471167</v>
      </c>
      <c r="T2514" t="s">
        <v>20</v>
      </c>
    </row>
    <row r="2515" spans="1:20" x14ac:dyDescent="0.3">
      <c r="A2515" t="s">
        <v>2558</v>
      </c>
      <c r="B2515" t="s">
        <v>55</v>
      </c>
      <c r="C2515" t="s">
        <v>40</v>
      </c>
      <c r="D2515" t="s">
        <v>29</v>
      </c>
      <c r="E2515" t="s">
        <v>33</v>
      </c>
      <c r="F2515">
        <v>796200</v>
      </c>
      <c r="G2515">
        <v>113</v>
      </c>
      <c r="H2515">
        <v>257</v>
      </c>
      <c r="I2515">
        <v>0.6</v>
      </c>
      <c r="J2515">
        <v>8758</v>
      </c>
      <c r="K2515">
        <v>62669</v>
      </c>
      <c r="L2515">
        <v>13.8</v>
      </c>
      <c r="M2515">
        <v>12</v>
      </c>
      <c r="N2515">
        <v>201.4</v>
      </c>
      <c r="O2515">
        <v>2026</v>
      </c>
      <c r="P2515">
        <f>EV_DATA[[#This Row],[avg_ev_price_usd]]*EV_DATA[[#This Row],[ev_sales_units]]</f>
        <v>49897057800</v>
      </c>
      <c r="Q2515">
        <f>(EV_DATA[[#This Row],[vehicle_range_km]]/EV_DATA[[#This Row],[battery_capacity_kwh]])</f>
        <v>2.2743362831858409</v>
      </c>
      <c r="R2515">
        <f>(EV_DATA[[#This Row],[avg_ev_price_usd]]/EV_DATA[[#This Row],[vehicle_range_km]])</f>
        <v>243.84824902723736</v>
      </c>
      <c r="S2515">
        <f>(EV_DATA[[#This Row],[charging_stations]]/EV_DATA[[#This Row],[ev_sales_units]])*1000</f>
        <v>10.999748806832454</v>
      </c>
      <c r="T2515" t="s">
        <v>34</v>
      </c>
    </row>
    <row r="2516" spans="1:20" x14ac:dyDescent="0.3">
      <c r="A2516" t="s">
        <v>2559</v>
      </c>
      <c r="B2516" t="s">
        <v>22</v>
      </c>
      <c r="C2516" t="s">
        <v>23</v>
      </c>
      <c r="D2516" t="s">
        <v>58</v>
      </c>
      <c r="E2516" t="s">
        <v>37</v>
      </c>
      <c r="F2516">
        <v>530350</v>
      </c>
      <c r="G2516">
        <v>45</v>
      </c>
      <c r="H2516">
        <v>331</v>
      </c>
      <c r="I2516">
        <v>1.4</v>
      </c>
      <c r="J2516">
        <v>60146</v>
      </c>
      <c r="K2516">
        <v>25328</v>
      </c>
      <c r="L2516">
        <v>19.600000000000001</v>
      </c>
      <c r="M2516">
        <v>52.3</v>
      </c>
      <c r="N2516">
        <v>173.5</v>
      </c>
      <c r="O2516">
        <v>2026</v>
      </c>
      <c r="P2516">
        <f>EV_DATA[[#This Row],[avg_ev_price_usd]]*EV_DATA[[#This Row],[ev_sales_units]]</f>
        <v>13432704800</v>
      </c>
      <c r="Q2516">
        <f>(EV_DATA[[#This Row],[vehicle_range_km]]/EV_DATA[[#This Row],[battery_capacity_kwh]])</f>
        <v>7.3555555555555552</v>
      </c>
      <c r="R2516">
        <f>(EV_DATA[[#This Row],[avg_ev_price_usd]]/EV_DATA[[#This Row],[vehicle_range_km]])</f>
        <v>76.51963746223565</v>
      </c>
      <c r="S2516">
        <f>(EV_DATA[[#This Row],[charging_stations]]/EV_DATA[[#This Row],[ev_sales_units]])*1000</f>
        <v>113.40812670877723</v>
      </c>
      <c r="T2516" t="s">
        <v>34</v>
      </c>
    </row>
    <row r="2517" spans="1:20" x14ac:dyDescent="0.3">
      <c r="A2517" t="s">
        <v>2560</v>
      </c>
      <c r="B2517" t="s">
        <v>52</v>
      </c>
      <c r="C2517" t="s">
        <v>40</v>
      </c>
      <c r="D2517" t="s">
        <v>18</v>
      </c>
      <c r="E2517" t="s">
        <v>37</v>
      </c>
      <c r="F2517">
        <v>653664</v>
      </c>
      <c r="G2517">
        <v>44</v>
      </c>
      <c r="H2517">
        <v>417</v>
      </c>
      <c r="I2517">
        <v>1.58</v>
      </c>
      <c r="J2517">
        <v>18472</v>
      </c>
      <c r="K2517">
        <v>31304</v>
      </c>
      <c r="L2517">
        <v>16.5</v>
      </c>
      <c r="M2517">
        <v>7</v>
      </c>
      <c r="N2517">
        <v>281</v>
      </c>
      <c r="O2517">
        <v>2026</v>
      </c>
      <c r="P2517">
        <f>EV_DATA[[#This Row],[avg_ev_price_usd]]*EV_DATA[[#This Row],[ev_sales_units]]</f>
        <v>20462297856</v>
      </c>
      <c r="Q2517">
        <f>(EV_DATA[[#This Row],[vehicle_range_km]]/EV_DATA[[#This Row],[battery_capacity_kwh]])</f>
        <v>9.4772727272727266</v>
      </c>
      <c r="R2517">
        <f>(EV_DATA[[#This Row],[avg_ev_price_usd]]/EV_DATA[[#This Row],[vehicle_range_km]])</f>
        <v>75.069544364508388</v>
      </c>
      <c r="S2517">
        <f>(EV_DATA[[#This Row],[charging_stations]]/EV_DATA[[#This Row],[ev_sales_units]])*1000</f>
        <v>28.259166789053705</v>
      </c>
      <c r="T2517" t="s">
        <v>20</v>
      </c>
    </row>
    <row r="2518" spans="1:20" x14ac:dyDescent="0.3">
      <c r="A2518" t="s">
        <v>2561</v>
      </c>
      <c r="B2518" t="s">
        <v>52</v>
      </c>
      <c r="C2518" t="s">
        <v>40</v>
      </c>
      <c r="D2518" t="s">
        <v>18</v>
      </c>
      <c r="E2518" t="s">
        <v>33</v>
      </c>
      <c r="F2518">
        <v>612687</v>
      </c>
      <c r="G2518">
        <v>113</v>
      </c>
      <c r="H2518">
        <v>611</v>
      </c>
      <c r="I2518">
        <v>1.1000000000000001</v>
      </c>
      <c r="J2518">
        <v>20443</v>
      </c>
      <c r="K2518">
        <v>54438</v>
      </c>
      <c r="L2518">
        <v>14.7</v>
      </c>
      <c r="M2518">
        <v>34.6</v>
      </c>
      <c r="N2518">
        <v>228.7</v>
      </c>
      <c r="O2518">
        <v>2026</v>
      </c>
      <c r="P2518">
        <f>EV_DATA[[#This Row],[avg_ev_price_usd]]*EV_DATA[[#This Row],[ev_sales_units]]</f>
        <v>33353454906</v>
      </c>
      <c r="Q2518">
        <f>(EV_DATA[[#This Row],[vehicle_range_km]]/EV_DATA[[#This Row],[battery_capacity_kwh]])</f>
        <v>5.4070796460176993</v>
      </c>
      <c r="R2518">
        <f>(EV_DATA[[#This Row],[avg_ev_price_usd]]/EV_DATA[[#This Row],[vehicle_range_km]])</f>
        <v>89.096563011456624</v>
      </c>
      <c r="S2518">
        <f>(EV_DATA[[#This Row],[charging_stations]]/EV_DATA[[#This Row],[ev_sales_units]])*1000</f>
        <v>33.366139643896474</v>
      </c>
      <c r="T2518" t="s">
        <v>20</v>
      </c>
    </row>
    <row r="2519" spans="1:20" x14ac:dyDescent="0.3">
      <c r="A2519" t="s">
        <v>2562</v>
      </c>
      <c r="B2519" t="s">
        <v>22</v>
      </c>
      <c r="C2519" t="s">
        <v>23</v>
      </c>
      <c r="D2519" t="s">
        <v>36</v>
      </c>
      <c r="E2519" t="s">
        <v>33</v>
      </c>
      <c r="F2519">
        <v>162130</v>
      </c>
      <c r="G2519">
        <v>92</v>
      </c>
      <c r="H2519">
        <v>520</v>
      </c>
      <c r="I2519">
        <v>2.33</v>
      </c>
      <c r="J2519">
        <v>109076</v>
      </c>
      <c r="K2519">
        <v>52859</v>
      </c>
      <c r="L2519">
        <v>24.2</v>
      </c>
      <c r="M2519">
        <v>36.299999999999997</v>
      </c>
      <c r="N2519">
        <v>33.299999999999997</v>
      </c>
      <c r="O2519">
        <v>2026</v>
      </c>
      <c r="P2519">
        <f>EV_DATA[[#This Row],[avg_ev_price_usd]]*EV_DATA[[#This Row],[ev_sales_units]]</f>
        <v>8570029670</v>
      </c>
      <c r="Q2519">
        <f>(EV_DATA[[#This Row],[vehicle_range_km]]/EV_DATA[[#This Row],[battery_capacity_kwh]])</f>
        <v>5.6521739130434785</v>
      </c>
      <c r="R2519">
        <f>(EV_DATA[[#This Row],[avg_ev_price_usd]]/EV_DATA[[#This Row],[vehicle_range_km]])</f>
        <v>101.65192307692308</v>
      </c>
      <c r="S2519">
        <f>(EV_DATA[[#This Row],[charging_stations]]/EV_DATA[[#This Row],[ev_sales_units]])*1000</f>
        <v>672.7687658052181</v>
      </c>
      <c r="T2519" t="s">
        <v>20</v>
      </c>
    </row>
    <row r="2520" spans="1:20" x14ac:dyDescent="0.3">
      <c r="A2520" t="s">
        <v>2563</v>
      </c>
      <c r="B2520" t="s">
        <v>42</v>
      </c>
      <c r="C2520" t="s">
        <v>17</v>
      </c>
      <c r="D2520" t="s">
        <v>58</v>
      </c>
      <c r="E2520" t="s">
        <v>37</v>
      </c>
      <c r="F2520">
        <v>481366</v>
      </c>
      <c r="G2520">
        <v>116</v>
      </c>
      <c r="H2520">
        <v>355</v>
      </c>
      <c r="I2520">
        <v>1.23</v>
      </c>
      <c r="J2520">
        <v>65533</v>
      </c>
      <c r="K2520">
        <v>79850</v>
      </c>
      <c r="L2520">
        <v>24.1</v>
      </c>
      <c r="M2520">
        <v>59.7</v>
      </c>
      <c r="N2520">
        <v>120.9</v>
      </c>
      <c r="O2520">
        <v>2026</v>
      </c>
      <c r="P2520">
        <f>EV_DATA[[#This Row],[avg_ev_price_usd]]*EV_DATA[[#This Row],[ev_sales_units]]</f>
        <v>38437075100</v>
      </c>
      <c r="Q2520">
        <f>(EV_DATA[[#This Row],[vehicle_range_km]]/EV_DATA[[#This Row],[battery_capacity_kwh]])</f>
        <v>3.0603448275862069</v>
      </c>
      <c r="R2520">
        <f>(EV_DATA[[#This Row],[avg_ev_price_usd]]/EV_DATA[[#This Row],[vehicle_range_km]])</f>
        <v>224.92957746478874</v>
      </c>
      <c r="S2520">
        <f>(EV_DATA[[#This Row],[charging_stations]]/EV_DATA[[#This Row],[ev_sales_units]])*1000</f>
        <v>136.13965257205535</v>
      </c>
      <c r="T2520" t="s">
        <v>34</v>
      </c>
    </row>
    <row r="2521" spans="1:20" x14ac:dyDescent="0.3">
      <c r="A2521" t="s">
        <v>2564</v>
      </c>
      <c r="B2521" t="s">
        <v>52</v>
      </c>
      <c r="C2521" t="s">
        <v>40</v>
      </c>
      <c r="D2521" t="s">
        <v>58</v>
      </c>
      <c r="E2521" t="s">
        <v>25</v>
      </c>
      <c r="F2521">
        <v>186145</v>
      </c>
      <c r="G2521">
        <v>58</v>
      </c>
      <c r="H2521">
        <v>416</v>
      </c>
      <c r="I2521">
        <v>2.31</v>
      </c>
      <c r="J2521">
        <v>123130</v>
      </c>
      <c r="K2521">
        <v>35960</v>
      </c>
      <c r="L2521">
        <v>21.9</v>
      </c>
      <c r="M2521">
        <v>8.6</v>
      </c>
      <c r="N2521">
        <v>22.5</v>
      </c>
      <c r="O2521">
        <v>2026</v>
      </c>
      <c r="P2521">
        <f>EV_DATA[[#This Row],[avg_ev_price_usd]]*EV_DATA[[#This Row],[ev_sales_units]]</f>
        <v>6693774200</v>
      </c>
      <c r="Q2521">
        <f>(EV_DATA[[#This Row],[vehicle_range_km]]/EV_DATA[[#This Row],[battery_capacity_kwh]])</f>
        <v>7.1724137931034484</v>
      </c>
      <c r="R2521">
        <f>(EV_DATA[[#This Row],[avg_ev_price_usd]]/EV_DATA[[#This Row],[vehicle_range_km]])</f>
        <v>86.442307692307693</v>
      </c>
      <c r="S2521">
        <f>(EV_DATA[[#This Row],[charging_stations]]/EV_DATA[[#This Row],[ev_sales_units]])*1000</f>
        <v>661.47358242230518</v>
      </c>
      <c r="T2521" t="s">
        <v>34</v>
      </c>
    </row>
    <row r="2522" spans="1:20" x14ac:dyDescent="0.3">
      <c r="A2522" t="s">
        <v>2565</v>
      </c>
      <c r="B2522" t="s">
        <v>22</v>
      </c>
      <c r="C2522" t="s">
        <v>23</v>
      </c>
      <c r="D2522" t="s">
        <v>43</v>
      </c>
      <c r="E2522" t="s">
        <v>33</v>
      </c>
      <c r="F2522">
        <v>56157</v>
      </c>
      <c r="G2522">
        <v>108</v>
      </c>
      <c r="H2522">
        <v>615</v>
      </c>
      <c r="I2522">
        <v>2.4</v>
      </c>
      <c r="J2522">
        <v>97143</v>
      </c>
      <c r="K2522">
        <v>82558</v>
      </c>
      <c r="L2522">
        <v>12.8</v>
      </c>
      <c r="M2522">
        <v>14.8</v>
      </c>
      <c r="N2522">
        <v>193.4</v>
      </c>
      <c r="O2522">
        <v>2026</v>
      </c>
      <c r="P2522">
        <f>EV_DATA[[#This Row],[avg_ev_price_usd]]*EV_DATA[[#This Row],[ev_sales_units]]</f>
        <v>4636209606</v>
      </c>
      <c r="Q2522">
        <f>(EV_DATA[[#This Row],[vehicle_range_km]]/EV_DATA[[#This Row],[battery_capacity_kwh]])</f>
        <v>5.6944444444444446</v>
      </c>
      <c r="R2522">
        <f>(EV_DATA[[#This Row],[avg_ev_price_usd]]/EV_DATA[[#This Row],[vehicle_range_km]])</f>
        <v>134.24065040650407</v>
      </c>
      <c r="S2522">
        <f>(EV_DATA[[#This Row],[charging_stations]]/EV_DATA[[#This Row],[ev_sales_units]])*1000</f>
        <v>1729.8466798440088</v>
      </c>
      <c r="T2522" t="s">
        <v>20</v>
      </c>
    </row>
    <row r="2523" spans="1:20" x14ac:dyDescent="0.3">
      <c r="A2523" t="s">
        <v>2566</v>
      </c>
      <c r="B2523" t="s">
        <v>52</v>
      </c>
      <c r="C2523" t="s">
        <v>40</v>
      </c>
      <c r="D2523" t="s">
        <v>18</v>
      </c>
      <c r="E2523" t="s">
        <v>37</v>
      </c>
      <c r="F2523">
        <v>674314</v>
      </c>
      <c r="G2523">
        <v>94</v>
      </c>
      <c r="H2523">
        <v>635</v>
      </c>
      <c r="I2523">
        <v>2.98</v>
      </c>
      <c r="J2523">
        <v>82299</v>
      </c>
      <c r="K2523">
        <v>39703</v>
      </c>
      <c r="L2523">
        <v>19.5</v>
      </c>
      <c r="M2523">
        <v>8.1999999999999993</v>
      </c>
      <c r="N2523">
        <v>294.10000000000002</v>
      </c>
      <c r="O2523">
        <v>2026</v>
      </c>
      <c r="P2523">
        <f>EV_DATA[[#This Row],[avg_ev_price_usd]]*EV_DATA[[#This Row],[ev_sales_units]]</f>
        <v>26772288742</v>
      </c>
      <c r="Q2523">
        <f>(EV_DATA[[#This Row],[vehicle_range_km]]/EV_DATA[[#This Row],[battery_capacity_kwh]])</f>
        <v>6.7553191489361701</v>
      </c>
      <c r="R2523">
        <f>(EV_DATA[[#This Row],[avg_ev_price_usd]]/EV_DATA[[#This Row],[vehicle_range_km]])</f>
        <v>62.524409448818901</v>
      </c>
      <c r="S2523">
        <f>(EV_DATA[[#This Row],[charging_stations]]/EV_DATA[[#This Row],[ev_sales_units]])*1000</f>
        <v>122.04848186453196</v>
      </c>
      <c r="T2523" t="s">
        <v>34</v>
      </c>
    </row>
    <row r="2524" spans="1:20" x14ac:dyDescent="0.3">
      <c r="A2524" t="s">
        <v>2567</v>
      </c>
      <c r="B2524" t="s">
        <v>39</v>
      </c>
      <c r="C2524" t="s">
        <v>40</v>
      </c>
      <c r="D2524" t="s">
        <v>24</v>
      </c>
      <c r="E2524" t="s">
        <v>33</v>
      </c>
      <c r="F2524">
        <v>380319</v>
      </c>
      <c r="G2524">
        <v>87</v>
      </c>
      <c r="H2524">
        <v>353</v>
      </c>
      <c r="I2524">
        <v>0.86</v>
      </c>
      <c r="J2524">
        <v>75204</v>
      </c>
      <c r="K2524">
        <v>61137</v>
      </c>
      <c r="L2524">
        <v>24.6</v>
      </c>
      <c r="M2524">
        <v>30.8</v>
      </c>
      <c r="N2524">
        <v>221.4</v>
      </c>
      <c r="O2524">
        <v>2026</v>
      </c>
      <c r="P2524">
        <f>EV_DATA[[#This Row],[avg_ev_price_usd]]*EV_DATA[[#This Row],[ev_sales_units]]</f>
        <v>23251562703</v>
      </c>
      <c r="Q2524">
        <f>(EV_DATA[[#This Row],[vehicle_range_km]]/EV_DATA[[#This Row],[battery_capacity_kwh]])</f>
        <v>4.0574712643678161</v>
      </c>
      <c r="R2524">
        <f>(EV_DATA[[#This Row],[avg_ev_price_usd]]/EV_DATA[[#This Row],[vehicle_range_km]])</f>
        <v>173.19263456090653</v>
      </c>
      <c r="S2524">
        <f>(EV_DATA[[#This Row],[charging_stations]]/EV_DATA[[#This Row],[ev_sales_units]])*1000</f>
        <v>197.7392662475448</v>
      </c>
      <c r="T2524" t="s">
        <v>34</v>
      </c>
    </row>
    <row r="2525" spans="1:20" x14ac:dyDescent="0.3">
      <c r="A2525" t="s">
        <v>2568</v>
      </c>
      <c r="B2525" t="s">
        <v>61</v>
      </c>
      <c r="C2525" t="s">
        <v>40</v>
      </c>
      <c r="D2525" t="s">
        <v>36</v>
      </c>
      <c r="E2525" t="s">
        <v>19</v>
      </c>
      <c r="F2525">
        <v>214923</v>
      </c>
      <c r="G2525">
        <v>51</v>
      </c>
      <c r="H2525">
        <v>396</v>
      </c>
      <c r="I2525">
        <v>2.54</v>
      </c>
      <c r="J2525">
        <v>42753</v>
      </c>
      <c r="K2525">
        <v>65901</v>
      </c>
      <c r="L2525">
        <v>15</v>
      </c>
      <c r="M2525">
        <v>60.4</v>
      </c>
      <c r="N2525">
        <v>83.9</v>
      </c>
      <c r="O2525">
        <v>2026</v>
      </c>
      <c r="P2525">
        <f>EV_DATA[[#This Row],[avg_ev_price_usd]]*EV_DATA[[#This Row],[ev_sales_units]]</f>
        <v>14163640623</v>
      </c>
      <c r="Q2525">
        <f>(EV_DATA[[#This Row],[vehicle_range_km]]/EV_DATA[[#This Row],[battery_capacity_kwh]])</f>
        <v>7.7647058823529411</v>
      </c>
      <c r="R2525">
        <f>(EV_DATA[[#This Row],[avg_ev_price_usd]]/EV_DATA[[#This Row],[vehicle_range_km]])</f>
        <v>166.41666666666666</v>
      </c>
      <c r="S2525">
        <f>(EV_DATA[[#This Row],[charging_stations]]/EV_DATA[[#This Row],[ev_sales_units]])*1000</f>
        <v>198.92240476821931</v>
      </c>
      <c r="T2525" t="s">
        <v>20</v>
      </c>
    </row>
    <row r="2526" spans="1:20" x14ac:dyDescent="0.3">
      <c r="A2526" t="s">
        <v>2569</v>
      </c>
      <c r="B2526" t="s">
        <v>55</v>
      </c>
      <c r="C2526" t="s">
        <v>40</v>
      </c>
      <c r="D2526" t="s">
        <v>18</v>
      </c>
      <c r="E2526" t="s">
        <v>33</v>
      </c>
      <c r="F2526">
        <v>463526</v>
      </c>
      <c r="G2526">
        <v>106</v>
      </c>
      <c r="H2526">
        <v>498</v>
      </c>
      <c r="I2526">
        <v>2.52</v>
      </c>
      <c r="J2526">
        <v>79196</v>
      </c>
      <c r="K2526">
        <v>73680</v>
      </c>
      <c r="L2526">
        <v>23.9</v>
      </c>
      <c r="M2526">
        <v>12.9</v>
      </c>
      <c r="N2526">
        <v>288.5</v>
      </c>
      <c r="O2526">
        <v>2026</v>
      </c>
      <c r="P2526">
        <f>EV_DATA[[#This Row],[avg_ev_price_usd]]*EV_DATA[[#This Row],[ev_sales_units]]</f>
        <v>34152595680</v>
      </c>
      <c r="Q2526">
        <f>(EV_DATA[[#This Row],[vehicle_range_km]]/EV_DATA[[#This Row],[battery_capacity_kwh]])</f>
        <v>4.6981132075471699</v>
      </c>
      <c r="R2526">
        <f>(EV_DATA[[#This Row],[avg_ev_price_usd]]/EV_DATA[[#This Row],[vehicle_range_km]])</f>
        <v>147.95180722891567</v>
      </c>
      <c r="S2526">
        <f>(EV_DATA[[#This Row],[charging_stations]]/EV_DATA[[#This Row],[ev_sales_units]])*1000</f>
        <v>170.8555722872072</v>
      </c>
      <c r="T2526" t="s">
        <v>34</v>
      </c>
    </row>
    <row r="2527" spans="1:20" x14ac:dyDescent="0.3">
      <c r="A2527" t="s">
        <v>2570</v>
      </c>
      <c r="B2527" t="s">
        <v>16</v>
      </c>
      <c r="C2527" t="s">
        <v>17</v>
      </c>
      <c r="D2527" t="s">
        <v>43</v>
      </c>
      <c r="E2527" t="s">
        <v>19</v>
      </c>
      <c r="F2527">
        <v>397434</v>
      </c>
      <c r="G2527">
        <v>61</v>
      </c>
      <c r="H2527">
        <v>487</v>
      </c>
      <c r="I2527">
        <v>2.5299999999999998</v>
      </c>
      <c r="J2527">
        <v>176589</v>
      </c>
      <c r="K2527">
        <v>41421</v>
      </c>
      <c r="L2527">
        <v>20.8</v>
      </c>
      <c r="M2527">
        <v>22.2</v>
      </c>
      <c r="N2527">
        <v>166</v>
      </c>
      <c r="O2527">
        <v>2026</v>
      </c>
      <c r="P2527">
        <f>EV_DATA[[#This Row],[avg_ev_price_usd]]*EV_DATA[[#This Row],[ev_sales_units]]</f>
        <v>16462113714</v>
      </c>
      <c r="Q2527">
        <f>(EV_DATA[[#This Row],[vehicle_range_km]]/EV_DATA[[#This Row],[battery_capacity_kwh]])</f>
        <v>7.9836065573770494</v>
      </c>
      <c r="R2527">
        <f>(EV_DATA[[#This Row],[avg_ev_price_usd]]/EV_DATA[[#This Row],[vehicle_range_km]])</f>
        <v>85.053388090349074</v>
      </c>
      <c r="S2527">
        <f>(EV_DATA[[#This Row],[charging_stations]]/EV_DATA[[#This Row],[ev_sales_units]])*1000</f>
        <v>444.32283096061229</v>
      </c>
      <c r="T2527" t="s">
        <v>34</v>
      </c>
    </row>
    <row r="2528" spans="1:20" x14ac:dyDescent="0.3">
      <c r="A2528" t="s">
        <v>2571</v>
      </c>
      <c r="B2528" t="s">
        <v>49</v>
      </c>
      <c r="C2528" t="s">
        <v>23</v>
      </c>
      <c r="D2528" t="s">
        <v>58</v>
      </c>
      <c r="E2528" t="s">
        <v>33</v>
      </c>
      <c r="F2528">
        <v>313399</v>
      </c>
      <c r="G2528">
        <v>120</v>
      </c>
      <c r="H2528">
        <v>380</v>
      </c>
      <c r="I2528">
        <v>1.57</v>
      </c>
      <c r="J2528">
        <v>187112</v>
      </c>
      <c r="K2528">
        <v>70012</v>
      </c>
      <c r="L2528">
        <v>14</v>
      </c>
      <c r="M2528">
        <v>41.3</v>
      </c>
      <c r="N2528">
        <v>62.9</v>
      </c>
      <c r="O2528">
        <v>2026</v>
      </c>
      <c r="P2528">
        <f>EV_DATA[[#This Row],[avg_ev_price_usd]]*EV_DATA[[#This Row],[ev_sales_units]]</f>
        <v>21941690788</v>
      </c>
      <c r="Q2528">
        <f>(EV_DATA[[#This Row],[vehicle_range_km]]/EV_DATA[[#This Row],[battery_capacity_kwh]])</f>
        <v>3.1666666666666665</v>
      </c>
      <c r="R2528">
        <f>(EV_DATA[[#This Row],[avg_ev_price_usd]]/EV_DATA[[#This Row],[vehicle_range_km]])</f>
        <v>184.2421052631579</v>
      </c>
      <c r="S2528">
        <f>(EV_DATA[[#This Row],[charging_stations]]/EV_DATA[[#This Row],[ev_sales_units]])*1000</f>
        <v>597.0408329318218</v>
      </c>
      <c r="T2528" t="s">
        <v>34</v>
      </c>
    </row>
    <row r="2529" spans="1:20" x14ac:dyDescent="0.3">
      <c r="A2529" t="s">
        <v>2572</v>
      </c>
      <c r="B2529" t="s">
        <v>16</v>
      </c>
      <c r="C2529" t="s">
        <v>17</v>
      </c>
      <c r="D2529" t="s">
        <v>45</v>
      </c>
      <c r="E2529" t="s">
        <v>37</v>
      </c>
      <c r="F2529">
        <v>83571</v>
      </c>
      <c r="G2529">
        <v>66</v>
      </c>
      <c r="H2529">
        <v>433</v>
      </c>
      <c r="I2529">
        <v>0.77</v>
      </c>
      <c r="J2529">
        <v>168431</v>
      </c>
      <c r="K2529">
        <v>62340</v>
      </c>
      <c r="L2529">
        <v>24.9</v>
      </c>
      <c r="M2529">
        <v>23.8</v>
      </c>
      <c r="N2529">
        <v>6.1</v>
      </c>
      <c r="O2529">
        <v>2026</v>
      </c>
      <c r="P2529">
        <f>EV_DATA[[#This Row],[avg_ev_price_usd]]*EV_DATA[[#This Row],[ev_sales_units]]</f>
        <v>5209816140</v>
      </c>
      <c r="Q2529">
        <f>(EV_DATA[[#This Row],[vehicle_range_km]]/EV_DATA[[#This Row],[battery_capacity_kwh]])</f>
        <v>6.5606060606060606</v>
      </c>
      <c r="R2529">
        <f>(EV_DATA[[#This Row],[avg_ev_price_usd]]/EV_DATA[[#This Row],[vehicle_range_km]])</f>
        <v>143.97228637413394</v>
      </c>
      <c r="S2529">
        <f>(EV_DATA[[#This Row],[charging_stations]]/EV_DATA[[#This Row],[ev_sales_units]])*1000</f>
        <v>2015.4240107214223</v>
      </c>
      <c r="T2529" t="s">
        <v>20</v>
      </c>
    </row>
    <row r="2530" spans="1:20" x14ac:dyDescent="0.3">
      <c r="A2530" t="s">
        <v>2573</v>
      </c>
      <c r="B2530" t="s">
        <v>39</v>
      </c>
      <c r="C2530" t="s">
        <v>40</v>
      </c>
      <c r="D2530" t="s">
        <v>43</v>
      </c>
      <c r="E2530" t="s">
        <v>33</v>
      </c>
      <c r="F2530">
        <v>140852</v>
      </c>
      <c r="G2530">
        <v>81</v>
      </c>
      <c r="H2530">
        <v>282</v>
      </c>
      <c r="I2530">
        <v>2.29</v>
      </c>
      <c r="J2530">
        <v>133016</v>
      </c>
      <c r="K2530">
        <v>37862</v>
      </c>
      <c r="L2530">
        <v>18.5</v>
      </c>
      <c r="M2530">
        <v>48</v>
      </c>
      <c r="N2530">
        <v>172</v>
      </c>
      <c r="O2530">
        <v>2026</v>
      </c>
      <c r="P2530">
        <f>EV_DATA[[#This Row],[avg_ev_price_usd]]*EV_DATA[[#This Row],[ev_sales_units]]</f>
        <v>5332938424</v>
      </c>
      <c r="Q2530">
        <f>(EV_DATA[[#This Row],[vehicle_range_km]]/EV_DATA[[#This Row],[battery_capacity_kwh]])</f>
        <v>3.4814814814814814</v>
      </c>
      <c r="R2530">
        <f>(EV_DATA[[#This Row],[avg_ev_price_usd]]/EV_DATA[[#This Row],[vehicle_range_km]])</f>
        <v>134.26241134751774</v>
      </c>
      <c r="S2530">
        <f>(EV_DATA[[#This Row],[charging_stations]]/EV_DATA[[#This Row],[ev_sales_units]])*1000</f>
        <v>944.36713713685288</v>
      </c>
      <c r="T2530" t="s">
        <v>34</v>
      </c>
    </row>
    <row r="2531" spans="1:20" x14ac:dyDescent="0.3">
      <c r="A2531" t="s">
        <v>2574</v>
      </c>
      <c r="B2531" t="s">
        <v>16</v>
      </c>
      <c r="C2531" t="s">
        <v>17</v>
      </c>
      <c r="D2531" t="s">
        <v>45</v>
      </c>
      <c r="E2531" t="s">
        <v>25</v>
      </c>
      <c r="F2531">
        <v>257932</v>
      </c>
      <c r="G2531">
        <v>117</v>
      </c>
      <c r="H2531">
        <v>617</v>
      </c>
      <c r="I2531">
        <v>1.1499999999999999</v>
      </c>
      <c r="J2531">
        <v>133315</v>
      </c>
      <c r="K2531">
        <v>78024</v>
      </c>
      <c r="L2531">
        <v>14.2</v>
      </c>
      <c r="M2531">
        <v>21</v>
      </c>
      <c r="N2531">
        <v>211.6</v>
      </c>
      <c r="O2531">
        <v>2026</v>
      </c>
      <c r="P2531">
        <f>EV_DATA[[#This Row],[avg_ev_price_usd]]*EV_DATA[[#This Row],[ev_sales_units]]</f>
        <v>20124886368</v>
      </c>
      <c r="Q2531">
        <f>(EV_DATA[[#This Row],[vehicle_range_km]]/EV_DATA[[#This Row],[battery_capacity_kwh]])</f>
        <v>5.2735042735042734</v>
      </c>
      <c r="R2531">
        <f>(EV_DATA[[#This Row],[avg_ev_price_usd]]/EV_DATA[[#This Row],[vehicle_range_km]])</f>
        <v>126.45705024311184</v>
      </c>
      <c r="S2531">
        <f>(EV_DATA[[#This Row],[charging_stations]]/EV_DATA[[#This Row],[ev_sales_units]])*1000</f>
        <v>516.86103314051763</v>
      </c>
      <c r="T2531" t="s">
        <v>20</v>
      </c>
    </row>
    <row r="2532" spans="1:20" x14ac:dyDescent="0.3">
      <c r="A2532" t="s">
        <v>2575</v>
      </c>
      <c r="B2532" t="s">
        <v>55</v>
      </c>
      <c r="C2532" t="s">
        <v>40</v>
      </c>
      <c r="D2532" t="s">
        <v>47</v>
      </c>
      <c r="E2532" t="s">
        <v>33</v>
      </c>
      <c r="F2532">
        <v>230218</v>
      </c>
      <c r="G2532">
        <v>57</v>
      </c>
      <c r="H2532">
        <v>334</v>
      </c>
      <c r="I2532">
        <v>2.59</v>
      </c>
      <c r="J2532">
        <v>60059</v>
      </c>
      <c r="K2532">
        <v>36999</v>
      </c>
      <c r="L2532">
        <v>17</v>
      </c>
      <c r="M2532">
        <v>42.2</v>
      </c>
      <c r="N2532">
        <v>249.2</v>
      </c>
      <c r="O2532">
        <v>2026</v>
      </c>
      <c r="P2532">
        <f>EV_DATA[[#This Row],[avg_ev_price_usd]]*EV_DATA[[#This Row],[ev_sales_units]]</f>
        <v>8517835782</v>
      </c>
      <c r="Q2532">
        <f>(EV_DATA[[#This Row],[vehicle_range_km]]/EV_DATA[[#This Row],[battery_capacity_kwh]])</f>
        <v>5.8596491228070171</v>
      </c>
      <c r="R2532">
        <f>(EV_DATA[[#This Row],[avg_ev_price_usd]]/EV_DATA[[#This Row],[vehicle_range_km]])</f>
        <v>110.77544910179641</v>
      </c>
      <c r="S2532">
        <f>(EV_DATA[[#This Row],[charging_stations]]/EV_DATA[[#This Row],[ev_sales_units]])*1000</f>
        <v>260.87881920614376</v>
      </c>
      <c r="T2532" t="s">
        <v>20</v>
      </c>
    </row>
    <row r="2533" spans="1:20" x14ac:dyDescent="0.3">
      <c r="A2533" t="s">
        <v>2576</v>
      </c>
      <c r="B2533" t="s">
        <v>52</v>
      </c>
      <c r="C2533" t="s">
        <v>40</v>
      </c>
      <c r="D2533" t="s">
        <v>18</v>
      </c>
      <c r="E2533" t="s">
        <v>37</v>
      </c>
      <c r="F2533">
        <v>570840</v>
      </c>
      <c r="G2533">
        <v>45</v>
      </c>
      <c r="H2533">
        <v>503</v>
      </c>
      <c r="I2533">
        <v>0.73</v>
      </c>
      <c r="J2533">
        <v>194839</v>
      </c>
      <c r="K2533">
        <v>77784</v>
      </c>
      <c r="L2533">
        <v>13.7</v>
      </c>
      <c r="M2533">
        <v>5.3</v>
      </c>
      <c r="N2533">
        <v>162.80000000000001</v>
      </c>
      <c r="O2533">
        <v>2026</v>
      </c>
      <c r="P2533">
        <f>EV_DATA[[#This Row],[avg_ev_price_usd]]*EV_DATA[[#This Row],[ev_sales_units]]</f>
        <v>44402218560</v>
      </c>
      <c r="Q2533">
        <f>(EV_DATA[[#This Row],[vehicle_range_km]]/EV_DATA[[#This Row],[battery_capacity_kwh]])</f>
        <v>11.177777777777777</v>
      </c>
      <c r="R2533">
        <f>(EV_DATA[[#This Row],[avg_ev_price_usd]]/EV_DATA[[#This Row],[vehicle_range_km]])</f>
        <v>154.64015904572565</v>
      </c>
      <c r="S2533">
        <f>(EV_DATA[[#This Row],[charging_stations]]/EV_DATA[[#This Row],[ev_sales_units]])*1000</f>
        <v>341.31980940368578</v>
      </c>
      <c r="T2533" t="s">
        <v>20</v>
      </c>
    </row>
    <row r="2534" spans="1:20" x14ac:dyDescent="0.3">
      <c r="A2534" t="s">
        <v>2577</v>
      </c>
      <c r="B2534" t="s">
        <v>42</v>
      </c>
      <c r="C2534" t="s">
        <v>17</v>
      </c>
      <c r="D2534" t="s">
        <v>18</v>
      </c>
      <c r="E2534" t="s">
        <v>19</v>
      </c>
      <c r="F2534">
        <v>141973</v>
      </c>
      <c r="G2534">
        <v>100</v>
      </c>
      <c r="H2534">
        <v>355</v>
      </c>
      <c r="I2534">
        <v>2.64</v>
      </c>
      <c r="J2534">
        <v>137361</v>
      </c>
      <c r="K2534">
        <v>63690</v>
      </c>
      <c r="L2534">
        <v>22.8</v>
      </c>
      <c r="M2534">
        <v>38.799999999999997</v>
      </c>
      <c r="N2534">
        <v>25.7</v>
      </c>
      <c r="O2534">
        <v>2026</v>
      </c>
      <c r="P2534">
        <f>EV_DATA[[#This Row],[avg_ev_price_usd]]*EV_DATA[[#This Row],[ev_sales_units]]</f>
        <v>9042260370</v>
      </c>
      <c r="Q2534">
        <f>(EV_DATA[[#This Row],[vehicle_range_km]]/EV_DATA[[#This Row],[battery_capacity_kwh]])</f>
        <v>3.55</v>
      </c>
      <c r="R2534">
        <f>(EV_DATA[[#This Row],[avg_ev_price_usd]]/EV_DATA[[#This Row],[vehicle_range_km]])</f>
        <v>179.40845070422534</v>
      </c>
      <c r="S2534">
        <f>(EV_DATA[[#This Row],[charging_stations]]/EV_DATA[[#This Row],[ev_sales_units]])*1000</f>
        <v>967.51495002570914</v>
      </c>
      <c r="T2534" t="s">
        <v>34</v>
      </c>
    </row>
    <row r="2535" spans="1:20" x14ac:dyDescent="0.3">
      <c r="A2535" t="s">
        <v>2578</v>
      </c>
      <c r="B2535" t="s">
        <v>52</v>
      </c>
      <c r="C2535" t="s">
        <v>40</v>
      </c>
      <c r="D2535" t="s">
        <v>29</v>
      </c>
      <c r="E2535" t="s">
        <v>25</v>
      </c>
      <c r="F2535">
        <v>880936</v>
      </c>
      <c r="G2535">
        <v>48</v>
      </c>
      <c r="H2535">
        <v>317</v>
      </c>
      <c r="I2535">
        <v>1.33</v>
      </c>
      <c r="J2535">
        <v>83669</v>
      </c>
      <c r="K2535">
        <v>54992</v>
      </c>
      <c r="L2535">
        <v>12.3</v>
      </c>
      <c r="M2535">
        <v>57.6</v>
      </c>
      <c r="N2535">
        <v>143.30000000000001</v>
      </c>
      <c r="O2535">
        <v>2026</v>
      </c>
      <c r="P2535">
        <f>EV_DATA[[#This Row],[avg_ev_price_usd]]*EV_DATA[[#This Row],[ev_sales_units]]</f>
        <v>48444432512</v>
      </c>
      <c r="Q2535">
        <f>(EV_DATA[[#This Row],[vehicle_range_km]]/EV_DATA[[#This Row],[battery_capacity_kwh]])</f>
        <v>6.604166666666667</v>
      </c>
      <c r="R2535">
        <f>(EV_DATA[[#This Row],[avg_ev_price_usd]]/EV_DATA[[#This Row],[vehicle_range_km]])</f>
        <v>173.4763406940063</v>
      </c>
      <c r="S2535">
        <f>(EV_DATA[[#This Row],[charging_stations]]/EV_DATA[[#This Row],[ev_sales_units]])*1000</f>
        <v>94.977387687641325</v>
      </c>
      <c r="T2535" t="s">
        <v>20</v>
      </c>
    </row>
    <row r="2536" spans="1:20" x14ac:dyDescent="0.3">
      <c r="A2536" t="s">
        <v>2579</v>
      </c>
      <c r="B2536" t="s">
        <v>52</v>
      </c>
      <c r="C2536" t="s">
        <v>40</v>
      </c>
      <c r="D2536" t="s">
        <v>72</v>
      </c>
      <c r="E2536" t="s">
        <v>19</v>
      </c>
      <c r="F2536">
        <v>472131</v>
      </c>
      <c r="G2536">
        <v>58</v>
      </c>
      <c r="H2536">
        <v>560</v>
      </c>
      <c r="I2536">
        <v>2.0099999999999998</v>
      </c>
      <c r="J2536">
        <v>16588</v>
      </c>
      <c r="K2536">
        <v>26645</v>
      </c>
      <c r="L2536">
        <v>14.2</v>
      </c>
      <c r="M2536">
        <v>7.1</v>
      </c>
      <c r="N2536">
        <v>114</v>
      </c>
      <c r="O2536">
        <v>2026</v>
      </c>
      <c r="P2536">
        <f>EV_DATA[[#This Row],[avg_ev_price_usd]]*EV_DATA[[#This Row],[ev_sales_units]]</f>
        <v>12579930495</v>
      </c>
      <c r="Q2536">
        <f>(EV_DATA[[#This Row],[vehicle_range_km]]/EV_DATA[[#This Row],[battery_capacity_kwh]])</f>
        <v>9.6551724137931032</v>
      </c>
      <c r="R2536">
        <f>(EV_DATA[[#This Row],[avg_ev_price_usd]]/EV_DATA[[#This Row],[vehicle_range_km]])</f>
        <v>47.580357142857146</v>
      </c>
      <c r="S2536">
        <f>(EV_DATA[[#This Row],[charging_stations]]/EV_DATA[[#This Row],[ev_sales_units]])*1000</f>
        <v>35.13431653502947</v>
      </c>
      <c r="T2536" t="s">
        <v>20</v>
      </c>
    </row>
    <row r="2537" spans="1:20" x14ac:dyDescent="0.3">
      <c r="A2537" t="s">
        <v>2580</v>
      </c>
      <c r="B2537" t="s">
        <v>61</v>
      </c>
      <c r="C2537" t="s">
        <v>40</v>
      </c>
      <c r="D2537" t="s">
        <v>47</v>
      </c>
      <c r="E2537" t="s">
        <v>19</v>
      </c>
      <c r="F2537">
        <v>635209</v>
      </c>
      <c r="G2537">
        <v>75</v>
      </c>
      <c r="H2537">
        <v>257</v>
      </c>
      <c r="I2537">
        <v>0.86</v>
      </c>
      <c r="J2537">
        <v>13814</v>
      </c>
      <c r="K2537">
        <v>53219</v>
      </c>
      <c r="L2537">
        <v>13.7</v>
      </c>
      <c r="M2537">
        <v>49.2</v>
      </c>
      <c r="N2537">
        <v>272</v>
      </c>
      <c r="O2537">
        <v>2026</v>
      </c>
      <c r="P2537">
        <f>EV_DATA[[#This Row],[avg_ev_price_usd]]*EV_DATA[[#This Row],[ev_sales_units]]</f>
        <v>33805187771</v>
      </c>
      <c r="Q2537">
        <f>(EV_DATA[[#This Row],[vehicle_range_km]]/EV_DATA[[#This Row],[battery_capacity_kwh]])</f>
        <v>3.4266666666666667</v>
      </c>
      <c r="R2537">
        <f>(EV_DATA[[#This Row],[avg_ev_price_usd]]/EV_DATA[[#This Row],[vehicle_range_km]])</f>
        <v>207.07782101167317</v>
      </c>
      <c r="S2537">
        <f>(EV_DATA[[#This Row],[charging_stations]]/EV_DATA[[#This Row],[ev_sales_units]])*1000</f>
        <v>21.747172977712847</v>
      </c>
      <c r="T2537" t="s">
        <v>20</v>
      </c>
    </row>
    <row r="2538" spans="1:20" x14ac:dyDescent="0.3">
      <c r="A2538" t="s">
        <v>2581</v>
      </c>
      <c r="B2538" t="s">
        <v>16</v>
      </c>
      <c r="C2538" t="s">
        <v>17</v>
      </c>
      <c r="D2538" t="s">
        <v>29</v>
      </c>
      <c r="E2538" t="s">
        <v>19</v>
      </c>
      <c r="F2538">
        <v>777325</v>
      </c>
      <c r="G2538">
        <v>107</v>
      </c>
      <c r="H2538">
        <v>318</v>
      </c>
      <c r="I2538">
        <v>2.09</v>
      </c>
      <c r="J2538">
        <v>119852</v>
      </c>
      <c r="K2538">
        <v>74928</v>
      </c>
      <c r="L2538">
        <v>20.7</v>
      </c>
      <c r="M2538">
        <v>41.2</v>
      </c>
      <c r="N2538">
        <v>94.7</v>
      </c>
      <c r="O2538">
        <v>2026</v>
      </c>
      <c r="P2538">
        <f>EV_DATA[[#This Row],[avg_ev_price_usd]]*EV_DATA[[#This Row],[ev_sales_units]]</f>
        <v>58243407600</v>
      </c>
      <c r="Q2538">
        <f>(EV_DATA[[#This Row],[vehicle_range_km]]/EV_DATA[[#This Row],[battery_capacity_kwh]])</f>
        <v>2.97196261682243</v>
      </c>
      <c r="R2538">
        <f>(EV_DATA[[#This Row],[avg_ev_price_usd]]/EV_DATA[[#This Row],[vehicle_range_km]])</f>
        <v>235.62264150943398</v>
      </c>
      <c r="S2538">
        <f>(EV_DATA[[#This Row],[charging_stations]]/EV_DATA[[#This Row],[ev_sales_units]])*1000</f>
        <v>154.18518637635481</v>
      </c>
      <c r="T2538" t="s">
        <v>20</v>
      </c>
    </row>
    <row r="2539" spans="1:20" x14ac:dyDescent="0.3">
      <c r="A2539" t="s">
        <v>2582</v>
      </c>
      <c r="B2539" t="s">
        <v>22</v>
      </c>
      <c r="C2539" t="s">
        <v>23</v>
      </c>
      <c r="D2539" t="s">
        <v>36</v>
      </c>
      <c r="E2539" t="s">
        <v>19</v>
      </c>
      <c r="F2539">
        <v>563992</v>
      </c>
      <c r="G2539">
        <v>50</v>
      </c>
      <c r="H2539">
        <v>382</v>
      </c>
      <c r="I2539">
        <v>0.71</v>
      </c>
      <c r="J2539">
        <v>126278</v>
      </c>
      <c r="K2539">
        <v>58469</v>
      </c>
      <c r="L2539">
        <v>13.1</v>
      </c>
      <c r="M2539">
        <v>33.200000000000003</v>
      </c>
      <c r="N2539">
        <v>72.8</v>
      </c>
      <c r="O2539">
        <v>2026</v>
      </c>
      <c r="P2539">
        <f>EV_DATA[[#This Row],[avg_ev_price_usd]]*EV_DATA[[#This Row],[ev_sales_units]]</f>
        <v>32976048248</v>
      </c>
      <c r="Q2539">
        <f>(EV_DATA[[#This Row],[vehicle_range_km]]/EV_DATA[[#This Row],[battery_capacity_kwh]])</f>
        <v>7.64</v>
      </c>
      <c r="R2539">
        <f>(EV_DATA[[#This Row],[avg_ev_price_usd]]/EV_DATA[[#This Row],[vehicle_range_km]])</f>
        <v>153.06020942408378</v>
      </c>
      <c r="S2539">
        <f>(EV_DATA[[#This Row],[charging_stations]]/EV_DATA[[#This Row],[ev_sales_units]])*1000</f>
        <v>223.90033901190088</v>
      </c>
      <c r="T2539" t="s">
        <v>34</v>
      </c>
    </row>
    <row r="2540" spans="1:20" x14ac:dyDescent="0.3">
      <c r="A2540" t="s">
        <v>2583</v>
      </c>
      <c r="B2540" t="s">
        <v>55</v>
      </c>
      <c r="C2540" t="s">
        <v>40</v>
      </c>
      <c r="D2540" t="s">
        <v>18</v>
      </c>
      <c r="E2540" t="s">
        <v>33</v>
      </c>
      <c r="F2540">
        <v>275524</v>
      </c>
      <c r="G2540">
        <v>79</v>
      </c>
      <c r="H2540">
        <v>351</v>
      </c>
      <c r="I2540">
        <v>0.94</v>
      </c>
      <c r="J2540">
        <v>143546</v>
      </c>
      <c r="K2540">
        <v>28448</v>
      </c>
      <c r="L2540">
        <v>12.4</v>
      </c>
      <c r="M2540">
        <v>39</v>
      </c>
      <c r="N2540">
        <v>53.7</v>
      </c>
      <c r="O2540">
        <v>2026</v>
      </c>
      <c r="P2540">
        <f>EV_DATA[[#This Row],[avg_ev_price_usd]]*EV_DATA[[#This Row],[ev_sales_units]]</f>
        <v>7838106752</v>
      </c>
      <c r="Q2540">
        <f>(EV_DATA[[#This Row],[vehicle_range_km]]/EV_DATA[[#This Row],[battery_capacity_kwh]])</f>
        <v>4.443037974683544</v>
      </c>
      <c r="R2540">
        <f>(EV_DATA[[#This Row],[avg_ev_price_usd]]/EV_DATA[[#This Row],[vehicle_range_km]])</f>
        <v>81.048433048433054</v>
      </c>
      <c r="S2540">
        <f>(EV_DATA[[#This Row],[charging_stations]]/EV_DATA[[#This Row],[ev_sales_units]])*1000</f>
        <v>520.99272658643167</v>
      </c>
      <c r="T2540" t="s">
        <v>20</v>
      </c>
    </row>
    <row r="2541" spans="1:20" x14ac:dyDescent="0.3">
      <c r="A2541" t="s">
        <v>2584</v>
      </c>
      <c r="B2541" t="s">
        <v>42</v>
      </c>
      <c r="C2541" t="s">
        <v>17</v>
      </c>
      <c r="D2541" t="s">
        <v>18</v>
      </c>
      <c r="E2541" t="s">
        <v>37</v>
      </c>
      <c r="F2541">
        <v>431119</v>
      </c>
      <c r="G2541">
        <v>89</v>
      </c>
      <c r="H2541">
        <v>301</v>
      </c>
      <c r="I2541">
        <v>1.42</v>
      </c>
      <c r="J2541">
        <v>92317</v>
      </c>
      <c r="K2541">
        <v>76752</v>
      </c>
      <c r="L2541">
        <v>12.5</v>
      </c>
      <c r="M2541">
        <v>40.9</v>
      </c>
      <c r="N2541">
        <v>131</v>
      </c>
      <c r="O2541">
        <v>2026</v>
      </c>
      <c r="P2541">
        <f>EV_DATA[[#This Row],[avg_ev_price_usd]]*EV_DATA[[#This Row],[ev_sales_units]]</f>
        <v>33089245488</v>
      </c>
      <c r="Q2541">
        <f>(EV_DATA[[#This Row],[vehicle_range_km]]/EV_DATA[[#This Row],[battery_capacity_kwh]])</f>
        <v>3.3820224719101124</v>
      </c>
      <c r="R2541">
        <f>(EV_DATA[[#This Row],[avg_ev_price_usd]]/EV_DATA[[#This Row],[vehicle_range_km]])</f>
        <v>254.99003322259136</v>
      </c>
      <c r="S2541">
        <f>(EV_DATA[[#This Row],[charging_stations]]/EV_DATA[[#This Row],[ev_sales_units]])*1000</f>
        <v>214.13345271259212</v>
      </c>
      <c r="T2541" t="s">
        <v>20</v>
      </c>
    </row>
    <row r="2542" spans="1:20" x14ac:dyDescent="0.3">
      <c r="A2542" t="s">
        <v>2585</v>
      </c>
      <c r="B2542" t="s">
        <v>52</v>
      </c>
      <c r="C2542" t="s">
        <v>40</v>
      </c>
      <c r="D2542" t="s">
        <v>24</v>
      </c>
      <c r="E2542" t="s">
        <v>19</v>
      </c>
      <c r="F2542">
        <v>290501</v>
      </c>
      <c r="G2542">
        <v>118</v>
      </c>
      <c r="H2542">
        <v>578</v>
      </c>
      <c r="I2542">
        <v>0.61</v>
      </c>
      <c r="J2542">
        <v>15760</v>
      </c>
      <c r="K2542">
        <v>62027</v>
      </c>
      <c r="L2542">
        <v>13.2</v>
      </c>
      <c r="M2542">
        <v>41.3</v>
      </c>
      <c r="N2542">
        <v>45.8</v>
      </c>
      <c r="O2542">
        <v>2026</v>
      </c>
      <c r="P2542">
        <f>EV_DATA[[#This Row],[avg_ev_price_usd]]*EV_DATA[[#This Row],[ev_sales_units]]</f>
        <v>18018905527</v>
      </c>
      <c r="Q2542">
        <f>(EV_DATA[[#This Row],[vehicle_range_km]]/EV_DATA[[#This Row],[battery_capacity_kwh]])</f>
        <v>4.898305084745763</v>
      </c>
      <c r="R2542">
        <f>(EV_DATA[[#This Row],[avg_ev_price_usd]]/EV_DATA[[#This Row],[vehicle_range_km]])</f>
        <v>107.31314878892734</v>
      </c>
      <c r="S2542">
        <f>(EV_DATA[[#This Row],[charging_stations]]/EV_DATA[[#This Row],[ev_sales_units]])*1000</f>
        <v>54.251104127008169</v>
      </c>
      <c r="T2542" t="s">
        <v>20</v>
      </c>
    </row>
    <row r="2543" spans="1:20" x14ac:dyDescent="0.3">
      <c r="A2543" t="s">
        <v>2586</v>
      </c>
      <c r="B2543" t="s">
        <v>52</v>
      </c>
      <c r="C2543" t="s">
        <v>40</v>
      </c>
      <c r="D2543" t="s">
        <v>29</v>
      </c>
      <c r="E2543" t="s">
        <v>37</v>
      </c>
      <c r="F2543">
        <v>582757</v>
      </c>
      <c r="G2543">
        <v>105</v>
      </c>
      <c r="H2543">
        <v>258</v>
      </c>
      <c r="I2543">
        <v>2.0099999999999998</v>
      </c>
      <c r="J2543">
        <v>57463</v>
      </c>
      <c r="K2543">
        <v>25135</v>
      </c>
      <c r="L2543">
        <v>21.9</v>
      </c>
      <c r="M2543">
        <v>7.8</v>
      </c>
      <c r="N2543">
        <v>260.2</v>
      </c>
      <c r="O2543">
        <v>2026</v>
      </c>
      <c r="P2543">
        <f>EV_DATA[[#This Row],[avg_ev_price_usd]]*EV_DATA[[#This Row],[ev_sales_units]]</f>
        <v>14647597195</v>
      </c>
      <c r="Q2543">
        <f>(EV_DATA[[#This Row],[vehicle_range_km]]/EV_DATA[[#This Row],[battery_capacity_kwh]])</f>
        <v>2.4571428571428573</v>
      </c>
      <c r="R2543">
        <f>(EV_DATA[[#This Row],[avg_ev_price_usd]]/EV_DATA[[#This Row],[vehicle_range_km]])</f>
        <v>97.422480620155042</v>
      </c>
      <c r="S2543">
        <f>(EV_DATA[[#This Row],[charging_stations]]/EV_DATA[[#This Row],[ev_sales_units]])*1000</f>
        <v>98.605422157091198</v>
      </c>
      <c r="T2543" t="s">
        <v>20</v>
      </c>
    </row>
    <row r="2544" spans="1:20" x14ac:dyDescent="0.3">
      <c r="A2544" t="s">
        <v>2587</v>
      </c>
      <c r="B2544" t="s">
        <v>55</v>
      </c>
      <c r="C2544" t="s">
        <v>40</v>
      </c>
      <c r="D2544" t="s">
        <v>47</v>
      </c>
      <c r="E2544" t="s">
        <v>37</v>
      </c>
      <c r="F2544">
        <v>105779</v>
      </c>
      <c r="G2544">
        <v>87</v>
      </c>
      <c r="H2544">
        <v>581</v>
      </c>
      <c r="I2544">
        <v>0.52</v>
      </c>
      <c r="J2544">
        <v>188532</v>
      </c>
      <c r="K2544">
        <v>70597</v>
      </c>
      <c r="L2544">
        <v>17.7</v>
      </c>
      <c r="M2544">
        <v>31.2</v>
      </c>
      <c r="N2544">
        <v>195.8</v>
      </c>
      <c r="O2544">
        <v>2026</v>
      </c>
      <c r="P2544">
        <f>EV_DATA[[#This Row],[avg_ev_price_usd]]*EV_DATA[[#This Row],[ev_sales_units]]</f>
        <v>7467680063</v>
      </c>
      <c r="Q2544">
        <f>(EV_DATA[[#This Row],[vehicle_range_km]]/EV_DATA[[#This Row],[battery_capacity_kwh]])</f>
        <v>6.6781609195402298</v>
      </c>
      <c r="R2544">
        <f>(EV_DATA[[#This Row],[avg_ev_price_usd]]/EV_DATA[[#This Row],[vehicle_range_km]])</f>
        <v>121.50946643717728</v>
      </c>
      <c r="S2544">
        <f>(EV_DATA[[#This Row],[charging_stations]]/EV_DATA[[#This Row],[ev_sales_units]])*1000</f>
        <v>1782.3197421038201</v>
      </c>
      <c r="T2544" t="s">
        <v>34</v>
      </c>
    </row>
    <row r="2545" spans="1:20" x14ac:dyDescent="0.3">
      <c r="A2545" t="s">
        <v>2588</v>
      </c>
      <c r="B2545" t="s">
        <v>27</v>
      </c>
      <c r="C2545" t="s">
        <v>28</v>
      </c>
      <c r="D2545" t="s">
        <v>29</v>
      </c>
      <c r="E2545" t="s">
        <v>19</v>
      </c>
      <c r="F2545">
        <v>135045</v>
      </c>
      <c r="G2545">
        <v>74</v>
      </c>
      <c r="H2545">
        <v>413</v>
      </c>
      <c r="I2545">
        <v>2.15</v>
      </c>
      <c r="J2545">
        <v>11586</v>
      </c>
      <c r="K2545">
        <v>84489</v>
      </c>
      <c r="L2545">
        <v>18.100000000000001</v>
      </c>
      <c r="M2545">
        <v>40.299999999999997</v>
      </c>
      <c r="N2545">
        <v>65.5</v>
      </c>
      <c r="O2545">
        <v>2026</v>
      </c>
      <c r="P2545">
        <f>EV_DATA[[#This Row],[avg_ev_price_usd]]*EV_DATA[[#This Row],[ev_sales_units]]</f>
        <v>11409817005</v>
      </c>
      <c r="Q2545">
        <f>(EV_DATA[[#This Row],[vehicle_range_km]]/EV_DATA[[#This Row],[battery_capacity_kwh]])</f>
        <v>5.5810810810810807</v>
      </c>
      <c r="R2545">
        <f>(EV_DATA[[#This Row],[avg_ev_price_usd]]/EV_DATA[[#This Row],[vehicle_range_km]])</f>
        <v>204.57384987893462</v>
      </c>
      <c r="S2545">
        <f>(EV_DATA[[#This Row],[charging_stations]]/EV_DATA[[#This Row],[ev_sales_units]])*1000</f>
        <v>85.793624347439746</v>
      </c>
      <c r="T2545" t="s">
        <v>34</v>
      </c>
    </row>
    <row r="2546" spans="1:20" x14ac:dyDescent="0.3">
      <c r="A2546" t="s">
        <v>2589</v>
      </c>
      <c r="B2546" t="s">
        <v>39</v>
      </c>
      <c r="C2546" t="s">
        <v>40</v>
      </c>
      <c r="D2546" t="s">
        <v>18</v>
      </c>
      <c r="E2546" t="s">
        <v>19</v>
      </c>
      <c r="F2546">
        <v>448796</v>
      </c>
      <c r="G2546">
        <v>72</v>
      </c>
      <c r="H2546">
        <v>373</v>
      </c>
      <c r="I2546">
        <v>1.53</v>
      </c>
      <c r="J2546">
        <v>181389</v>
      </c>
      <c r="K2546">
        <v>59876</v>
      </c>
      <c r="L2546">
        <v>22.9</v>
      </c>
      <c r="M2546">
        <v>34.6</v>
      </c>
      <c r="N2546">
        <v>31.9</v>
      </c>
      <c r="O2546">
        <v>2026</v>
      </c>
      <c r="P2546">
        <f>EV_DATA[[#This Row],[avg_ev_price_usd]]*EV_DATA[[#This Row],[ev_sales_units]]</f>
        <v>26872109296</v>
      </c>
      <c r="Q2546">
        <f>(EV_DATA[[#This Row],[vehicle_range_km]]/EV_DATA[[#This Row],[battery_capacity_kwh]])</f>
        <v>5.1805555555555554</v>
      </c>
      <c r="R2546">
        <f>(EV_DATA[[#This Row],[avg_ev_price_usd]]/EV_DATA[[#This Row],[vehicle_range_km]])</f>
        <v>160.5254691689008</v>
      </c>
      <c r="S2546">
        <f>(EV_DATA[[#This Row],[charging_stations]]/EV_DATA[[#This Row],[ev_sales_units]])*1000</f>
        <v>404.16804071337538</v>
      </c>
      <c r="T2546" t="s">
        <v>20</v>
      </c>
    </row>
    <row r="2547" spans="1:20" x14ac:dyDescent="0.3">
      <c r="A2547" t="s">
        <v>2590</v>
      </c>
      <c r="B2547" t="s">
        <v>61</v>
      </c>
      <c r="C2547" t="s">
        <v>40</v>
      </c>
      <c r="D2547" t="s">
        <v>31</v>
      </c>
      <c r="E2547" t="s">
        <v>33</v>
      </c>
      <c r="F2547">
        <v>249282</v>
      </c>
      <c r="G2547">
        <v>116</v>
      </c>
      <c r="H2547">
        <v>432</v>
      </c>
      <c r="I2547">
        <v>0.73</v>
      </c>
      <c r="J2547">
        <v>121403</v>
      </c>
      <c r="K2547">
        <v>73525</v>
      </c>
      <c r="L2547">
        <v>19.8</v>
      </c>
      <c r="M2547">
        <v>11.7</v>
      </c>
      <c r="N2547">
        <v>80.099999999999994</v>
      </c>
      <c r="O2547">
        <v>2026</v>
      </c>
      <c r="P2547">
        <f>EV_DATA[[#This Row],[avg_ev_price_usd]]*EV_DATA[[#This Row],[ev_sales_units]]</f>
        <v>18328459050</v>
      </c>
      <c r="Q2547">
        <f>(EV_DATA[[#This Row],[vehicle_range_km]]/EV_DATA[[#This Row],[battery_capacity_kwh]])</f>
        <v>3.7241379310344827</v>
      </c>
      <c r="R2547">
        <f>(EV_DATA[[#This Row],[avg_ev_price_usd]]/EV_DATA[[#This Row],[vehicle_range_km]])</f>
        <v>170.19675925925927</v>
      </c>
      <c r="S2547">
        <f>(EV_DATA[[#This Row],[charging_stations]]/EV_DATA[[#This Row],[ev_sales_units]])*1000</f>
        <v>487.01069471522214</v>
      </c>
      <c r="T2547" t="s">
        <v>34</v>
      </c>
    </row>
    <row r="2548" spans="1:20" x14ac:dyDescent="0.3">
      <c r="A2548" t="s">
        <v>2591</v>
      </c>
      <c r="B2548" t="s">
        <v>42</v>
      </c>
      <c r="C2548" t="s">
        <v>17</v>
      </c>
      <c r="D2548" t="s">
        <v>45</v>
      </c>
      <c r="E2548" t="s">
        <v>25</v>
      </c>
      <c r="F2548">
        <v>658404</v>
      </c>
      <c r="G2548">
        <v>67</v>
      </c>
      <c r="H2548">
        <v>474</v>
      </c>
      <c r="I2548">
        <v>2.62</v>
      </c>
      <c r="J2548">
        <v>90500</v>
      </c>
      <c r="K2548">
        <v>70152</v>
      </c>
      <c r="L2548">
        <v>13.3</v>
      </c>
      <c r="M2548">
        <v>27.9</v>
      </c>
      <c r="N2548">
        <v>147.4</v>
      </c>
      <c r="O2548">
        <v>2026</v>
      </c>
      <c r="P2548">
        <f>EV_DATA[[#This Row],[avg_ev_price_usd]]*EV_DATA[[#This Row],[ev_sales_units]]</f>
        <v>46188357408</v>
      </c>
      <c r="Q2548">
        <f>(EV_DATA[[#This Row],[vehicle_range_km]]/EV_DATA[[#This Row],[battery_capacity_kwh]])</f>
        <v>7.0746268656716422</v>
      </c>
      <c r="R2548">
        <f>(EV_DATA[[#This Row],[avg_ev_price_usd]]/EV_DATA[[#This Row],[vehicle_range_km]])</f>
        <v>148</v>
      </c>
      <c r="S2548">
        <f>(EV_DATA[[#This Row],[charging_stations]]/EV_DATA[[#This Row],[ev_sales_units]])*1000</f>
        <v>137.45359991737595</v>
      </c>
      <c r="T2548" t="s">
        <v>34</v>
      </c>
    </row>
    <row r="2549" spans="1:20" x14ac:dyDescent="0.3">
      <c r="A2549" t="s">
        <v>2592</v>
      </c>
      <c r="B2549" t="s">
        <v>42</v>
      </c>
      <c r="C2549" t="s">
        <v>17</v>
      </c>
      <c r="D2549" t="s">
        <v>47</v>
      </c>
      <c r="E2549" t="s">
        <v>25</v>
      </c>
      <c r="F2549">
        <v>480652</v>
      </c>
      <c r="G2549">
        <v>85</v>
      </c>
      <c r="H2549">
        <v>273</v>
      </c>
      <c r="I2549">
        <v>1.4</v>
      </c>
      <c r="J2549">
        <v>127288</v>
      </c>
      <c r="K2549">
        <v>72985</v>
      </c>
      <c r="L2549">
        <v>17.399999999999999</v>
      </c>
      <c r="M2549">
        <v>33</v>
      </c>
      <c r="N2549">
        <v>71</v>
      </c>
      <c r="O2549">
        <v>2026</v>
      </c>
      <c r="P2549">
        <f>EV_DATA[[#This Row],[avg_ev_price_usd]]*EV_DATA[[#This Row],[ev_sales_units]]</f>
        <v>35080386220</v>
      </c>
      <c r="Q2549">
        <f>(EV_DATA[[#This Row],[vehicle_range_km]]/EV_DATA[[#This Row],[battery_capacity_kwh]])</f>
        <v>3.2117647058823531</v>
      </c>
      <c r="R2549">
        <f>(EV_DATA[[#This Row],[avg_ev_price_usd]]/EV_DATA[[#This Row],[vehicle_range_km]])</f>
        <v>267.34432234432234</v>
      </c>
      <c r="S2549">
        <f>(EV_DATA[[#This Row],[charging_stations]]/EV_DATA[[#This Row],[ev_sales_units]])*1000</f>
        <v>264.82361459018165</v>
      </c>
      <c r="T2549" t="s">
        <v>20</v>
      </c>
    </row>
    <row r="2550" spans="1:20" x14ac:dyDescent="0.3">
      <c r="A2550" t="s">
        <v>2593</v>
      </c>
      <c r="B2550" t="s">
        <v>22</v>
      </c>
      <c r="C2550" t="s">
        <v>23</v>
      </c>
      <c r="D2550" t="s">
        <v>47</v>
      </c>
      <c r="E2550" t="s">
        <v>33</v>
      </c>
      <c r="F2550">
        <v>655650</v>
      </c>
      <c r="G2550">
        <v>55</v>
      </c>
      <c r="H2550">
        <v>353</v>
      </c>
      <c r="I2550">
        <v>1.38</v>
      </c>
      <c r="J2550">
        <v>14618</v>
      </c>
      <c r="K2550">
        <v>54642</v>
      </c>
      <c r="L2550">
        <v>16.600000000000001</v>
      </c>
      <c r="M2550">
        <v>42.3</v>
      </c>
      <c r="N2550">
        <v>59</v>
      </c>
      <c r="O2550">
        <v>2026</v>
      </c>
      <c r="P2550">
        <f>EV_DATA[[#This Row],[avg_ev_price_usd]]*EV_DATA[[#This Row],[ev_sales_units]]</f>
        <v>35826027300</v>
      </c>
      <c r="Q2550">
        <f>(EV_DATA[[#This Row],[vehicle_range_km]]/EV_DATA[[#This Row],[battery_capacity_kwh]])</f>
        <v>6.418181818181818</v>
      </c>
      <c r="R2550">
        <f>(EV_DATA[[#This Row],[avg_ev_price_usd]]/EV_DATA[[#This Row],[vehicle_range_km]])</f>
        <v>154.79320113314446</v>
      </c>
      <c r="S2550">
        <f>(EV_DATA[[#This Row],[charging_stations]]/EV_DATA[[#This Row],[ev_sales_units]])*1000</f>
        <v>22.295432014031878</v>
      </c>
      <c r="T2550" t="s">
        <v>34</v>
      </c>
    </row>
    <row r="2551" spans="1:20" x14ac:dyDescent="0.3">
      <c r="A2551" t="s">
        <v>2594</v>
      </c>
      <c r="B2551" t="s">
        <v>52</v>
      </c>
      <c r="C2551" t="s">
        <v>40</v>
      </c>
      <c r="D2551" t="s">
        <v>47</v>
      </c>
      <c r="E2551" t="s">
        <v>33</v>
      </c>
      <c r="F2551">
        <v>6680</v>
      </c>
      <c r="G2551">
        <v>76</v>
      </c>
      <c r="H2551">
        <v>422</v>
      </c>
      <c r="I2551">
        <v>0.55000000000000004</v>
      </c>
      <c r="J2551">
        <v>37544</v>
      </c>
      <c r="K2551">
        <v>80886</v>
      </c>
      <c r="L2551">
        <v>20.6</v>
      </c>
      <c r="M2551">
        <v>20.399999999999999</v>
      </c>
      <c r="N2551">
        <v>66.5</v>
      </c>
      <c r="O2551">
        <v>2026</v>
      </c>
      <c r="P2551">
        <f>EV_DATA[[#This Row],[avg_ev_price_usd]]*EV_DATA[[#This Row],[ev_sales_units]]</f>
        <v>540318480</v>
      </c>
      <c r="Q2551">
        <f>(EV_DATA[[#This Row],[vehicle_range_km]]/EV_DATA[[#This Row],[battery_capacity_kwh]])</f>
        <v>5.5526315789473681</v>
      </c>
      <c r="R2551">
        <f>(EV_DATA[[#This Row],[avg_ev_price_usd]]/EV_DATA[[#This Row],[vehicle_range_km]])</f>
        <v>191.67298578199052</v>
      </c>
      <c r="S2551">
        <f>(EV_DATA[[#This Row],[charging_stations]]/EV_DATA[[#This Row],[ev_sales_units]])*1000</f>
        <v>5620.3592814371259</v>
      </c>
      <c r="T2551" t="s">
        <v>20</v>
      </c>
    </row>
    <row r="2552" spans="1:20" x14ac:dyDescent="0.3">
      <c r="A2552" t="s">
        <v>2595</v>
      </c>
      <c r="B2552" t="s">
        <v>66</v>
      </c>
      <c r="C2552" t="s">
        <v>17</v>
      </c>
      <c r="D2552" t="s">
        <v>29</v>
      </c>
      <c r="E2552" t="s">
        <v>25</v>
      </c>
      <c r="F2552">
        <v>737510</v>
      </c>
      <c r="G2552">
        <v>40</v>
      </c>
      <c r="H2552">
        <v>521</v>
      </c>
      <c r="I2552">
        <v>2.09</v>
      </c>
      <c r="J2552">
        <v>63814</v>
      </c>
      <c r="K2552">
        <v>78107</v>
      </c>
      <c r="L2552">
        <v>21.7</v>
      </c>
      <c r="M2552">
        <v>12.5</v>
      </c>
      <c r="N2552">
        <v>169.7</v>
      </c>
      <c r="O2552">
        <v>2026</v>
      </c>
      <c r="P2552">
        <f>EV_DATA[[#This Row],[avg_ev_price_usd]]*EV_DATA[[#This Row],[ev_sales_units]]</f>
        <v>57604693570</v>
      </c>
      <c r="Q2552">
        <f>(EV_DATA[[#This Row],[vehicle_range_km]]/EV_DATA[[#This Row],[battery_capacity_kwh]])</f>
        <v>13.025</v>
      </c>
      <c r="R2552">
        <f>(EV_DATA[[#This Row],[avg_ev_price_usd]]/EV_DATA[[#This Row],[vehicle_range_km]])</f>
        <v>149.91746641074857</v>
      </c>
      <c r="S2552">
        <f>(EV_DATA[[#This Row],[charging_stations]]/EV_DATA[[#This Row],[ev_sales_units]])*1000</f>
        <v>86.526284389364221</v>
      </c>
      <c r="T2552" t="s">
        <v>20</v>
      </c>
    </row>
    <row r="2553" spans="1:20" x14ac:dyDescent="0.3">
      <c r="A2553" t="s">
        <v>2596</v>
      </c>
      <c r="B2553" t="s">
        <v>49</v>
      </c>
      <c r="C2553" t="s">
        <v>23</v>
      </c>
      <c r="D2553" t="s">
        <v>43</v>
      </c>
      <c r="E2553" t="s">
        <v>25</v>
      </c>
      <c r="F2553">
        <v>493040</v>
      </c>
      <c r="G2553">
        <v>43</v>
      </c>
      <c r="H2553">
        <v>524</v>
      </c>
      <c r="I2553">
        <v>1.66</v>
      </c>
      <c r="J2553">
        <v>118697</v>
      </c>
      <c r="K2553">
        <v>57680</v>
      </c>
      <c r="L2553">
        <v>22.3</v>
      </c>
      <c r="M2553">
        <v>19.399999999999999</v>
      </c>
      <c r="N2553">
        <v>252</v>
      </c>
      <c r="O2553">
        <v>2026</v>
      </c>
      <c r="P2553">
        <f>EV_DATA[[#This Row],[avg_ev_price_usd]]*EV_DATA[[#This Row],[ev_sales_units]]</f>
        <v>28438547200</v>
      </c>
      <c r="Q2553">
        <f>(EV_DATA[[#This Row],[vehicle_range_km]]/EV_DATA[[#This Row],[battery_capacity_kwh]])</f>
        <v>12.186046511627907</v>
      </c>
      <c r="R2553">
        <f>(EV_DATA[[#This Row],[avg_ev_price_usd]]/EV_DATA[[#This Row],[vehicle_range_km]])</f>
        <v>110.07633587786259</v>
      </c>
      <c r="S2553">
        <f>(EV_DATA[[#This Row],[charging_stations]]/EV_DATA[[#This Row],[ev_sales_units]])*1000</f>
        <v>240.74517280545189</v>
      </c>
      <c r="T2553" t="s">
        <v>34</v>
      </c>
    </row>
    <row r="2554" spans="1:20" x14ac:dyDescent="0.3">
      <c r="A2554" t="s">
        <v>2597</v>
      </c>
      <c r="B2554" t="s">
        <v>55</v>
      </c>
      <c r="C2554" t="s">
        <v>40</v>
      </c>
      <c r="D2554" t="s">
        <v>43</v>
      </c>
      <c r="E2554" t="s">
        <v>19</v>
      </c>
      <c r="F2554">
        <v>578173</v>
      </c>
      <c r="G2554">
        <v>75</v>
      </c>
      <c r="H2554">
        <v>649</v>
      </c>
      <c r="I2554">
        <v>0.55000000000000004</v>
      </c>
      <c r="J2554">
        <v>49874</v>
      </c>
      <c r="K2554">
        <v>80286</v>
      </c>
      <c r="L2554">
        <v>13.5</v>
      </c>
      <c r="M2554">
        <v>35.1</v>
      </c>
      <c r="N2554">
        <v>80</v>
      </c>
      <c r="O2554">
        <v>2026</v>
      </c>
      <c r="P2554">
        <f>EV_DATA[[#This Row],[avg_ev_price_usd]]*EV_DATA[[#This Row],[ev_sales_units]]</f>
        <v>46419197478</v>
      </c>
      <c r="Q2554">
        <f>(EV_DATA[[#This Row],[vehicle_range_km]]/EV_DATA[[#This Row],[battery_capacity_kwh]])</f>
        <v>8.6533333333333342</v>
      </c>
      <c r="R2554">
        <f>(EV_DATA[[#This Row],[avg_ev_price_usd]]/EV_DATA[[#This Row],[vehicle_range_km]])</f>
        <v>123.70724191063174</v>
      </c>
      <c r="S2554">
        <f>(EV_DATA[[#This Row],[charging_stations]]/EV_DATA[[#This Row],[ev_sales_units]])*1000</f>
        <v>86.261378514735213</v>
      </c>
      <c r="T2554" t="s">
        <v>20</v>
      </c>
    </row>
    <row r="2555" spans="1:20" x14ac:dyDescent="0.3">
      <c r="A2555" t="s">
        <v>2598</v>
      </c>
      <c r="B2555" t="s">
        <v>55</v>
      </c>
      <c r="C2555" t="s">
        <v>40</v>
      </c>
      <c r="D2555" t="s">
        <v>72</v>
      </c>
      <c r="E2555" t="s">
        <v>37</v>
      </c>
      <c r="F2555">
        <v>142419</v>
      </c>
      <c r="G2555">
        <v>93</v>
      </c>
      <c r="H2555">
        <v>550</v>
      </c>
      <c r="I2555">
        <v>0.64</v>
      </c>
      <c r="J2555">
        <v>38419</v>
      </c>
      <c r="K2555">
        <v>39183</v>
      </c>
      <c r="L2555">
        <v>18</v>
      </c>
      <c r="M2555">
        <v>28</v>
      </c>
      <c r="N2555">
        <v>259.3</v>
      </c>
      <c r="O2555">
        <v>2026</v>
      </c>
      <c r="P2555">
        <f>EV_DATA[[#This Row],[avg_ev_price_usd]]*EV_DATA[[#This Row],[ev_sales_units]]</f>
        <v>5580403677</v>
      </c>
      <c r="Q2555">
        <f>(EV_DATA[[#This Row],[vehicle_range_km]]/EV_DATA[[#This Row],[battery_capacity_kwh]])</f>
        <v>5.913978494623656</v>
      </c>
      <c r="R2555">
        <f>(EV_DATA[[#This Row],[avg_ev_price_usd]]/EV_DATA[[#This Row],[vehicle_range_km]])</f>
        <v>71.241818181818175</v>
      </c>
      <c r="S2555">
        <f>(EV_DATA[[#This Row],[charging_stations]]/EV_DATA[[#This Row],[ev_sales_units]])*1000</f>
        <v>269.76035500881204</v>
      </c>
      <c r="T2555" t="s">
        <v>34</v>
      </c>
    </row>
    <row r="2556" spans="1:20" x14ac:dyDescent="0.3">
      <c r="A2556" t="s">
        <v>2599</v>
      </c>
      <c r="B2556" t="s">
        <v>22</v>
      </c>
      <c r="C2556" t="s">
        <v>23</v>
      </c>
      <c r="D2556" t="s">
        <v>47</v>
      </c>
      <c r="E2556" t="s">
        <v>33</v>
      </c>
      <c r="F2556">
        <v>419449</v>
      </c>
      <c r="G2556">
        <v>101</v>
      </c>
      <c r="H2556">
        <v>625</v>
      </c>
      <c r="I2556">
        <v>2.56</v>
      </c>
      <c r="J2556">
        <v>90648</v>
      </c>
      <c r="K2556">
        <v>46963</v>
      </c>
      <c r="L2556">
        <v>18.600000000000001</v>
      </c>
      <c r="M2556">
        <v>38.700000000000003</v>
      </c>
      <c r="N2556">
        <v>281.2</v>
      </c>
      <c r="O2556">
        <v>2026</v>
      </c>
      <c r="P2556">
        <f>EV_DATA[[#This Row],[avg_ev_price_usd]]*EV_DATA[[#This Row],[ev_sales_units]]</f>
        <v>19698583387</v>
      </c>
      <c r="Q2556">
        <f>(EV_DATA[[#This Row],[vehicle_range_km]]/EV_DATA[[#This Row],[battery_capacity_kwh]])</f>
        <v>6.1881188118811883</v>
      </c>
      <c r="R2556">
        <f>(EV_DATA[[#This Row],[avg_ev_price_usd]]/EV_DATA[[#This Row],[vehicle_range_km]])</f>
        <v>75.140799999999999</v>
      </c>
      <c r="S2556">
        <f>(EV_DATA[[#This Row],[charging_stations]]/EV_DATA[[#This Row],[ev_sales_units]])*1000</f>
        <v>216.11208990842749</v>
      </c>
      <c r="T2556" t="s">
        <v>20</v>
      </c>
    </row>
    <row r="2557" spans="1:20" x14ac:dyDescent="0.3">
      <c r="A2557" t="s">
        <v>2600</v>
      </c>
      <c r="B2557" t="s">
        <v>27</v>
      </c>
      <c r="C2557" t="s">
        <v>28</v>
      </c>
      <c r="D2557" t="s">
        <v>18</v>
      </c>
      <c r="E2557" t="s">
        <v>37</v>
      </c>
      <c r="F2557">
        <v>212292</v>
      </c>
      <c r="G2557">
        <v>117</v>
      </c>
      <c r="H2557">
        <v>581</v>
      </c>
      <c r="I2557">
        <v>0.75</v>
      </c>
      <c r="J2557">
        <v>172905</v>
      </c>
      <c r="K2557">
        <v>36950</v>
      </c>
      <c r="L2557">
        <v>24.8</v>
      </c>
      <c r="M2557">
        <v>17.600000000000001</v>
      </c>
      <c r="N2557">
        <v>194.1</v>
      </c>
      <c r="O2557">
        <v>2026</v>
      </c>
      <c r="P2557">
        <f>EV_DATA[[#This Row],[avg_ev_price_usd]]*EV_DATA[[#This Row],[ev_sales_units]]</f>
        <v>7844189400</v>
      </c>
      <c r="Q2557">
        <f>(EV_DATA[[#This Row],[vehicle_range_km]]/EV_DATA[[#This Row],[battery_capacity_kwh]])</f>
        <v>4.9658119658119659</v>
      </c>
      <c r="R2557">
        <f>(EV_DATA[[#This Row],[avg_ev_price_usd]]/EV_DATA[[#This Row],[vehicle_range_km]])</f>
        <v>63.59724612736661</v>
      </c>
      <c r="S2557">
        <f>(EV_DATA[[#This Row],[charging_stations]]/EV_DATA[[#This Row],[ev_sales_units]])*1000</f>
        <v>814.46780849019274</v>
      </c>
      <c r="T2557" t="s">
        <v>34</v>
      </c>
    </row>
    <row r="2558" spans="1:20" x14ac:dyDescent="0.3">
      <c r="A2558" t="s">
        <v>2601</v>
      </c>
      <c r="B2558" t="s">
        <v>22</v>
      </c>
      <c r="C2558" t="s">
        <v>23</v>
      </c>
      <c r="D2558" t="s">
        <v>47</v>
      </c>
      <c r="E2558" t="s">
        <v>33</v>
      </c>
      <c r="F2558">
        <v>44749</v>
      </c>
      <c r="G2558">
        <v>51</v>
      </c>
      <c r="H2558">
        <v>530</v>
      </c>
      <c r="I2558">
        <v>2.67</v>
      </c>
      <c r="J2558">
        <v>105114</v>
      </c>
      <c r="K2558">
        <v>32591</v>
      </c>
      <c r="L2558">
        <v>24.1</v>
      </c>
      <c r="M2558">
        <v>49.1</v>
      </c>
      <c r="N2558">
        <v>82.6</v>
      </c>
      <c r="O2558">
        <v>2026</v>
      </c>
      <c r="P2558">
        <f>EV_DATA[[#This Row],[avg_ev_price_usd]]*EV_DATA[[#This Row],[ev_sales_units]]</f>
        <v>1458414659</v>
      </c>
      <c r="Q2558">
        <f>(EV_DATA[[#This Row],[vehicle_range_km]]/EV_DATA[[#This Row],[battery_capacity_kwh]])</f>
        <v>10.392156862745098</v>
      </c>
      <c r="R2558">
        <f>(EV_DATA[[#This Row],[avg_ev_price_usd]]/EV_DATA[[#This Row],[vehicle_range_km]])</f>
        <v>61.492452830188682</v>
      </c>
      <c r="S2558">
        <f>(EV_DATA[[#This Row],[charging_stations]]/EV_DATA[[#This Row],[ev_sales_units]])*1000</f>
        <v>2348.9686920378108</v>
      </c>
      <c r="T2558" t="s">
        <v>20</v>
      </c>
    </row>
    <row r="2559" spans="1:20" x14ac:dyDescent="0.3">
      <c r="A2559" t="s">
        <v>2602</v>
      </c>
      <c r="B2559" t="s">
        <v>66</v>
      </c>
      <c r="C2559" t="s">
        <v>17</v>
      </c>
      <c r="D2559" t="s">
        <v>31</v>
      </c>
      <c r="E2559" t="s">
        <v>33</v>
      </c>
      <c r="F2559">
        <v>160647</v>
      </c>
      <c r="G2559">
        <v>54</v>
      </c>
      <c r="H2559">
        <v>499</v>
      </c>
      <c r="I2559">
        <v>1.32</v>
      </c>
      <c r="J2559">
        <v>196416</v>
      </c>
      <c r="K2559">
        <v>32964</v>
      </c>
      <c r="L2559">
        <v>17</v>
      </c>
      <c r="M2559">
        <v>7.2</v>
      </c>
      <c r="N2559">
        <v>116.9</v>
      </c>
      <c r="O2559">
        <v>2026</v>
      </c>
      <c r="P2559">
        <f>EV_DATA[[#This Row],[avg_ev_price_usd]]*EV_DATA[[#This Row],[ev_sales_units]]</f>
        <v>5295567708</v>
      </c>
      <c r="Q2559">
        <f>(EV_DATA[[#This Row],[vehicle_range_km]]/EV_DATA[[#This Row],[battery_capacity_kwh]])</f>
        <v>9.2407407407407405</v>
      </c>
      <c r="R2559">
        <f>(EV_DATA[[#This Row],[avg_ev_price_usd]]/EV_DATA[[#This Row],[vehicle_range_km]])</f>
        <v>66.060120240480956</v>
      </c>
      <c r="S2559">
        <f>(EV_DATA[[#This Row],[charging_stations]]/EV_DATA[[#This Row],[ev_sales_units]])*1000</f>
        <v>1222.6558852639637</v>
      </c>
      <c r="T2559" t="s">
        <v>34</v>
      </c>
    </row>
    <row r="2560" spans="1:20" x14ac:dyDescent="0.3">
      <c r="A2560" t="s">
        <v>2603</v>
      </c>
      <c r="B2560" t="s">
        <v>52</v>
      </c>
      <c r="C2560" t="s">
        <v>40</v>
      </c>
      <c r="D2560" t="s">
        <v>18</v>
      </c>
      <c r="E2560" t="s">
        <v>19</v>
      </c>
      <c r="F2560">
        <v>612900</v>
      </c>
      <c r="G2560">
        <v>54</v>
      </c>
      <c r="H2560">
        <v>531</v>
      </c>
      <c r="I2560">
        <v>2.4</v>
      </c>
      <c r="J2560">
        <v>118344</v>
      </c>
      <c r="K2560">
        <v>76157</v>
      </c>
      <c r="L2560">
        <v>19.3</v>
      </c>
      <c r="M2560">
        <v>13.2</v>
      </c>
      <c r="N2560">
        <v>5.3</v>
      </c>
      <c r="O2560">
        <v>2026</v>
      </c>
      <c r="P2560">
        <f>EV_DATA[[#This Row],[avg_ev_price_usd]]*EV_DATA[[#This Row],[ev_sales_units]]</f>
        <v>46676625300</v>
      </c>
      <c r="Q2560">
        <f>(EV_DATA[[#This Row],[vehicle_range_km]]/EV_DATA[[#This Row],[battery_capacity_kwh]])</f>
        <v>9.8333333333333339</v>
      </c>
      <c r="R2560">
        <f>(EV_DATA[[#This Row],[avg_ev_price_usd]]/EV_DATA[[#This Row],[vehicle_range_km]])</f>
        <v>143.42184557438796</v>
      </c>
      <c r="S2560">
        <f>(EV_DATA[[#This Row],[charging_stations]]/EV_DATA[[#This Row],[ev_sales_units]])*1000</f>
        <v>193.08859520313266</v>
      </c>
      <c r="T2560" t="s">
        <v>34</v>
      </c>
    </row>
    <row r="2561" spans="1:20" x14ac:dyDescent="0.3">
      <c r="A2561" t="s">
        <v>2604</v>
      </c>
      <c r="B2561" t="s">
        <v>39</v>
      </c>
      <c r="C2561" t="s">
        <v>40</v>
      </c>
      <c r="D2561" t="s">
        <v>31</v>
      </c>
      <c r="E2561" t="s">
        <v>37</v>
      </c>
      <c r="F2561">
        <v>750463</v>
      </c>
      <c r="G2561">
        <v>53</v>
      </c>
      <c r="H2561">
        <v>522</v>
      </c>
      <c r="I2561">
        <v>1.31</v>
      </c>
      <c r="J2561">
        <v>142184</v>
      </c>
      <c r="K2561">
        <v>77025</v>
      </c>
      <c r="L2561">
        <v>22.5</v>
      </c>
      <c r="M2561">
        <v>29.3</v>
      </c>
      <c r="N2561">
        <v>62.8</v>
      </c>
      <c r="O2561">
        <v>2026</v>
      </c>
      <c r="P2561">
        <f>EV_DATA[[#This Row],[avg_ev_price_usd]]*EV_DATA[[#This Row],[ev_sales_units]]</f>
        <v>57804412575</v>
      </c>
      <c r="Q2561">
        <f>(EV_DATA[[#This Row],[vehicle_range_km]]/EV_DATA[[#This Row],[battery_capacity_kwh]])</f>
        <v>9.8490566037735849</v>
      </c>
      <c r="R2561">
        <f>(EV_DATA[[#This Row],[avg_ev_price_usd]]/EV_DATA[[#This Row],[vehicle_range_km]])</f>
        <v>147.55747126436782</v>
      </c>
      <c r="S2561">
        <f>(EV_DATA[[#This Row],[charging_stations]]/EV_DATA[[#This Row],[ev_sales_units]])*1000</f>
        <v>189.46170564038468</v>
      </c>
      <c r="T2561" t="s">
        <v>34</v>
      </c>
    </row>
    <row r="2562" spans="1:20" x14ac:dyDescent="0.3">
      <c r="A2562" t="s">
        <v>2605</v>
      </c>
      <c r="B2562" t="s">
        <v>52</v>
      </c>
      <c r="C2562" t="s">
        <v>40</v>
      </c>
      <c r="D2562" t="s">
        <v>43</v>
      </c>
      <c r="E2562" t="s">
        <v>33</v>
      </c>
      <c r="F2562">
        <v>694613</v>
      </c>
      <c r="G2562">
        <v>72</v>
      </c>
      <c r="H2562">
        <v>452</v>
      </c>
      <c r="I2562">
        <v>2.1</v>
      </c>
      <c r="J2562">
        <v>70643</v>
      </c>
      <c r="K2562">
        <v>66641</v>
      </c>
      <c r="L2562">
        <v>12.7</v>
      </c>
      <c r="M2562">
        <v>53.3</v>
      </c>
      <c r="N2562">
        <v>132.6</v>
      </c>
      <c r="O2562">
        <v>2026</v>
      </c>
      <c r="P2562">
        <f>EV_DATA[[#This Row],[avg_ev_price_usd]]*EV_DATA[[#This Row],[ev_sales_units]]</f>
        <v>46289704933</v>
      </c>
      <c r="Q2562">
        <f>(EV_DATA[[#This Row],[vehicle_range_km]]/EV_DATA[[#This Row],[battery_capacity_kwh]])</f>
        <v>6.2777777777777777</v>
      </c>
      <c r="R2562">
        <f>(EV_DATA[[#This Row],[avg_ev_price_usd]]/EV_DATA[[#This Row],[vehicle_range_km]])</f>
        <v>147.43584070796462</v>
      </c>
      <c r="S2562">
        <f>(EV_DATA[[#This Row],[charging_stations]]/EV_DATA[[#This Row],[ev_sales_units]])*1000</f>
        <v>101.70123507622229</v>
      </c>
      <c r="T2562" t="s">
        <v>34</v>
      </c>
    </row>
    <row r="2563" spans="1:20" x14ac:dyDescent="0.3">
      <c r="A2563" t="s">
        <v>2606</v>
      </c>
      <c r="B2563" t="s">
        <v>39</v>
      </c>
      <c r="C2563" t="s">
        <v>40</v>
      </c>
      <c r="D2563" t="s">
        <v>47</v>
      </c>
      <c r="E2563" t="s">
        <v>19</v>
      </c>
      <c r="F2563">
        <v>102804</v>
      </c>
      <c r="G2563">
        <v>55</v>
      </c>
      <c r="H2563">
        <v>518</v>
      </c>
      <c r="I2563">
        <v>0.83</v>
      </c>
      <c r="J2563">
        <v>125468</v>
      </c>
      <c r="K2563">
        <v>72675</v>
      </c>
      <c r="L2563">
        <v>13.2</v>
      </c>
      <c r="M2563">
        <v>46.9</v>
      </c>
      <c r="N2563">
        <v>173.3</v>
      </c>
      <c r="O2563">
        <v>2026</v>
      </c>
      <c r="P2563">
        <f>EV_DATA[[#This Row],[avg_ev_price_usd]]*EV_DATA[[#This Row],[ev_sales_units]]</f>
        <v>7471280700</v>
      </c>
      <c r="Q2563">
        <f>(EV_DATA[[#This Row],[vehicle_range_km]]/EV_DATA[[#This Row],[battery_capacity_kwh]])</f>
        <v>9.418181818181818</v>
      </c>
      <c r="R2563">
        <f>(EV_DATA[[#This Row],[avg_ev_price_usd]]/EV_DATA[[#This Row],[vehicle_range_km]])</f>
        <v>140.29922779922779</v>
      </c>
      <c r="S2563">
        <f>(EV_DATA[[#This Row],[charging_stations]]/EV_DATA[[#This Row],[ev_sales_units]])*1000</f>
        <v>1220.4583479242053</v>
      </c>
      <c r="T2563" t="s">
        <v>20</v>
      </c>
    </row>
    <row r="2564" spans="1:20" x14ac:dyDescent="0.3">
      <c r="A2564" t="s">
        <v>2607</v>
      </c>
      <c r="B2564" t="s">
        <v>52</v>
      </c>
      <c r="C2564" t="s">
        <v>40</v>
      </c>
      <c r="D2564" t="s">
        <v>72</v>
      </c>
      <c r="E2564" t="s">
        <v>33</v>
      </c>
      <c r="F2564">
        <v>181449</v>
      </c>
      <c r="G2564">
        <v>48</v>
      </c>
      <c r="H2564">
        <v>395</v>
      </c>
      <c r="I2564">
        <v>1.47</v>
      </c>
      <c r="J2564">
        <v>190633</v>
      </c>
      <c r="K2564">
        <v>38247</v>
      </c>
      <c r="L2564">
        <v>13.4</v>
      </c>
      <c r="M2564">
        <v>30.5</v>
      </c>
      <c r="N2564">
        <v>213.9</v>
      </c>
      <c r="O2564">
        <v>2026</v>
      </c>
      <c r="P2564">
        <f>EV_DATA[[#This Row],[avg_ev_price_usd]]*EV_DATA[[#This Row],[ev_sales_units]]</f>
        <v>6939879903</v>
      </c>
      <c r="Q2564">
        <f>(EV_DATA[[#This Row],[vehicle_range_km]]/EV_DATA[[#This Row],[battery_capacity_kwh]])</f>
        <v>8.2291666666666661</v>
      </c>
      <c r="R2564">
        <f>(EV_DATA[[#This Row],[avg_ev_price_usd]]/EV_DATA[[#This Row],[vehicle_range_km]])</f>
        <v>96.827848101265829</v>
      </c>
      <c r="S2564">
        <f>(EV_DATA[[#This Row],[charging_stations]]/EV_DATA[[#This Row],[ev_sales_units]])*1000</f>
        <v>1050.6147732971799</v>
      </c>
      <c r="T2564" t="s">
        <v>34</v>
      </c>
    </row>
    <row r="2565" spans="1:20" x14ac:dyDescent="0.3">
      <c r="A2565" t="s">
        <v>2608</v>
      </c>
      <c r="B2565" t="s">
        <v>61</v>
      </c>
      <c r="C2565" t="s">
        <v>40</v>
      </c>
      <c r="D2565" t="s">
        <v>31</v>
      </c>
      <c r="E2565" t="s">
        <v>33</v>
      </c>
      <c r="F2565">
        <v>93023</v>
      </c>
      <c r="G2565">
        <v>81</v>
      </c>
      <c r="H2565">
        <v>530</v>
      </c>
      <c r="I2565">
        <v>0.68</v>
      </c>
      <c r="J2565">
        <v>57628</v>
      </c>
      <c r="K2565">
        <v>83241</v>
      </c>
      <c r="L2565">
        <v>17.8</v>
      </c>
      <c r="M2565">
        <v>5.7</v>
      </c>
      <c r="N2565">
        <v>249.8</v>
      </c>
      <c r="O2565">
        <v>2026</v>
      </c>
      <c r="P2565">
        <f>EV_DATA[[#This Row],[avg_ev_price_usd]]*EV_DATA[[#This Row],[ev_sales_units]]</f>
        <v>7743327543</v>
      </c>
      <c r="Q2565">
        <f>(EV_DATA[[#This Row],[vehicle_range_km]]/EV_DATA[[#This Row],[battery_capacity_kwh]])</f>
        <v>6.5432098765432096</v>
      </c>
      <c r="R2565">
        <f>(EV_DATA[[#This Row],[avg_ev_price_usd]]/EV_DATA[[#This Row],[vehicle_range_km]])</f>
        <v>157.05849056603773</v>
      </c>
      <c r="S2565">
        <f>(EV_DATA[[#This Row],[charging_stations]]/EV_DATA[[#This Row],[ev_sales_units]])*1000</f>
        <v>619.50270363243499</v>
      </c>
      <c r="T2565" t="s">
        <v>20</v>
      </c>
    </row>
    <row r="2566" spans="1:20" x14ac:dyDescent="0.3">
      <c r="A2566" t="s">
        <v>2609</v>
      </c>
      <c r="B2566" t="s">
        <v>49</v>
      </c>
      <c r="C2566" t="s">
        <v>23</v>
      </c>
      <c r="D2566" t="s">
        <v>18</v>
      </c>
      <c r="E2566" t="s">
        <v>33</v>
      </c>
      <c r="F2566">
        <v>897104</v>
      </c>
      <c r="G2566">
        <v>40</v>
      </c>
      <c r="H2566">
        <v>264</v>
      </c>
      <c r="I2566">
        <v>2.4300000000000002</v>
      </c>
      <c r="J2566">
        <v>105291</v>
      </c>
      <c r="K2566">
        <v>60607</v>
      </c>
      <c r="L2566">
        <v>15</v>
      </c>
      <c r="M2566">
        <v>60.6</v>
      </c>
      <c r="N2566">
        <v>138.5</v>
      </c>
      <c r="O2566">
        <v>2026</v>
      </c>
      <c r="P2566">
        <f>EV_DATA[[#This Row],[avg_ev_price_usd]]*EV_DATA[[#This Row],[ev_sales_units]]</f>
        <v>54370782128</v>
      </c>
      <c r="Q2566">
        <f>(EV_DATA[[#This Row],[vehicle_range_km]]/EV_DATA[[#This Row],[battery_capacity_kwh]])</f>
        <v>6.6</v>
      </c>
      <c r="R2566">
        <f>(EV_DATA[[#This Row],[avg_ev_price_usd]]/EV_DATA[[#This Row],[vehicle_range_km]])</f>
        <v>229.57196969696969</v>
      </c>
      <c r="S2566">
        <f>(EV_DATA[[#This Row],[charging_stations]]/EV_DATA[[#This Row],[ev_sales_units]])*1000</f>
        <v>117.3676630580178</v>
      </c>
      <c r="T2566" t="s">
        <v>20</v>
      </c>
    </row>
    <row r="2567" spans="1:20" x14ac:dyDescent="0.3">
      <c r="A2567" t="s">
        <v>2610</v>
      </c>
      <c r="B2567" t="s">
        <v>66</v>
      </c>
      <c r="C2567" t="s">
        <v>17</v>
      </c>
      <c r="D2567" t="s">
        <v>18</v>
      </c>
      <c r="E2567" t="s">
        <v>37</v>
      </c>
      <c r="F2567">
        <v>524430</v>
      </c>
      <c r="G2567">
        <v>109</v>
      </c>
      <c r="H2567">
        <v>251</v>
      </c>
      <c r="I2567">
        <v>1.1499999999999999</v>
      </c>
      <c r="J2567">
        <v>184356</v>
      </c>
      <c r="K2567">
        <v>50375</v>
      </c>
      <c r="L2567">
        <v>22.6</v>
      </c>
      <c r="M2567">
        <v>56.9</v>
      </c>
      <c r="N2567">
        <v>109.6</v>
      </c>
      <c r="O2567">
        <v>2026</v>
      </c>
      <c r="P2567">
        <f>EV_DATA[[#This Row],[avg_ev_price_usd]]*EV_DATA[[#This Row],[ev_sales_units]]</f>
        <v>26418161250</v>
      </c>
      <c r="Q2567">
        <f>(EV_DATA[[#This Row],[vehicle_range_km]]/EV_DATA[[#This Row],[battery_capacity_kwh]])</f>
        <v>2.3027522935779818</v>
      </c>
      <c r="R2567">
        <f>(EV_DATA[[#This Row],[avg_ev_price_usd]]/EV_DATA[[#This Row],[vehicle_range_km]])</f>
        <v>200.69721115537848</v>
      </c>
      <c r="S2567">
        <f>(EV_DATA[[#This Row],[charging_stations]]/EV_DATA[[#This Row],[ev_sales_units]])*1000</f>
        <v>351.53595332074821</v>
      </c>
      <c r="T2567" t="s">
        <v>20</v>
      </c>
    </row>
    <row r="2568" spans="1:20" x14ac:dyDescent="0.3">
      <c r="A2568" t="s">
        <v>2611</v>
      </c>
      <c r="B2568" t="s">
        <v>55</v>
      </c>
      <c r="C2568" t="s">
        <v>40</v>
      </c>
      <c r="D2568" t="s">
        <v>43</v>
      </c>
      <c r="E2568" t="s">
        <v>33</v>
      </c>
      <c r="F2568">
        <v>842241</v>
      </c>
      <c r="G2568">
        <v>76</v>
      </c>
      <c r="H2568">
        <v>256</v>
      </c>
      <c r="I2568">
        <v>1.96</v>
      </c>
      <c r="J2568">
        <v>62714</v>
      </c>
      <c r="K2568">
        <v>41920</v>
      </c>
      <c r="L2568">
        <v>13.1</v>
      </c>
      <c r="M2568">
        <v>45.3</v>
      </c>
      <c r="N2568">
        <v>232.9</v>
      </c>
      <c r="O2568">
        <v>2026</v>
      </c>
      <c r="P2568">
        <f>EV_DATA[[#This Row],[avg_ev_price_usd]]*EV_DATA[[#This Row],[ev_sales_units]]</f>
        <v>35306742720</v>
      </c>
      <c r="Q2568">
        <f>(EV_DATA[[#This Row],[vehicle_range_km]]/EV_DATA[[#This Row],[battery_capacity_kwh]])</f>
        <v>3.3684210526315788</v>
      </c>
      <c r="R2568">
        <f>(EV_DATA[[#This Row],[avg_ev_price_usd]]/EV_DATA[[#This Row],[vehicle_range_km]])</f>
        <v>163.75</v>
      </c>
      <c r="S2568">
        <f>(EV_DATA[[#This Row],[charging_stations]]/EV_DATA[[#This Row],[ev_sales_units]])*1000</f>
        <v>74.460872838059416</v>
      </c>
      <c r="T2568" t="s">
        <v>34</v>
      </c>
    </row>
    <row r="2569" spans="1:20" x14ac:dyDescent="0.3">
      <c r="A2569" t="s">
        <v>2612</v>
      </c>
      <c r="B2569" t="s">
        <v>22</v>
      </c>
      <c r="C2569" t="s">
        <v>23</v>
      </c>
      <c r="D2569" t="s">
        <v>36</v>
      </c>
      <c r="E2569" t="s">
        <v>25</v>
      </c>
      <c r="F2569">
        <v>860595</v>
      </c>
      <c r="G2569">
        <v>66</v>
      </c>
      <c r="H2569">
        <v>538</v>
      </c>
      <c r="I2569">
        <v>0.59</v>
      </c>
      <c r="J2569">
        <v>38911</v>
      </c>
      <c r="K2569">
        <v>63276</v>
      </c>
      <c r="L2569">
        <v>14.7</v>
      </c>
      <c r="M2569">
        <v>53.4</v>
      </c>
      <c r="N2569">
        <v>138</v>
      </c>
      <c r="O2569">
        <v>2026</v>
      </c>
      <c r="P2569">
        <f>EV_DATA[[#This Row],[avg_ev_price_usd]]*EV_DATA[[#This Row],[ev_sales_units]]</f>
        <v>54455009220</v>
      </c>
      <c r="Q2569">
        <f>(EV_DATA[[#This Row],[vehicle_range_km]]/EV_DATA[[#This Row],[battery_capacity_kwh]])</f>
        <v>8.1515151515151523</v>
      </c>
      <c r="R2569">
        <f>(EV_DATA[[#This Row],[avg_ev_price_usd]]/EV_DATA[[#This Row],[vehicle_range_km]])</f>
        <v>117.61338289962825</v>
      </c>
      <c r="S2569">
        <f>(EV_DATA[[#This Row],[charging_stations]]/EV_DATA[[#This Row],[ev_sales_units]])*1000</f>
        <v>45.214067011776734</v>
      </c>
      <c r="T2569" t="s">
        <v>20</v>
      </c>
    </row>
    <row r="2570" spans="1:20" x14ac:dyDescent="0.3">
      <c r="A2570" t="s">
        <v>2613</v>
      </c>
      <c r="B2570" t="s">
        <v>39</v>
      </c>
      <c r="C2570" t="s">
        <v>40</v>
      </c>
      <c r="D2570" t="s">
        <v>43</v>
      </c>
      <c r="E2570" t="s">
        <v>37</v>
      </c>
      <c r="F2570">
        <v>810783</v>
      </c>
      <c r="G2570">
        <v>73</v>
      </c>
      <c r="H2570">
        <v>294</v>
      </c>
      <c r="I2570">
        <v>2.78</v>
      </c>
      <c r="J2570">
        <v>114234</v>
      </c>
      <c r="K2570">
        <v>67176</v>
      </c>
      <c r="L2570">
        <v>17.7</v>
      </c>
      <c r="M2570">
        <v>42.1</v>
      </c>
      <c r="N2570">
        <v>257.10000000000002</v>
      </c>
      <c r="O2570">
        <v>2026</v>
      </c>
      <c r="P2570">
        <f>EV_DATA[[#This Row],[avg_ev_price_usd]]*EV_DATA[[#This Row],[ev_sales_units]]</f>
        <v>54465158808</v>
      </c>
      <c r="Q2570">
        <f>(EV_DATA[[#This Row],[vehicle_range_km]]/EV_DATA[[#This Row],[battery_capacity_kwh]])</f>
        <v>4.0273972602739727</v>
      </c>
      <c r="R2570">
        <f>(EV_DATA[[#This Row],[avg_ev_price_usd]]/EV_DATA[[#This Row],[vehicle_range_km]])</f>
        <v>228.48979591836735</v>
      </c>
      <c r="S2570">
        <f>(EV_DATA[[#This Row],[charging_stations]]/EV_DATA[[#This Row],[ev_sales_units]])*1000</f>
        <v>140.89343264473973</v>
      </c>
      <c r="T2570" t="s">
        <v>34</v>
      </c>
    </row>
    <row r="2571" spans="1:20" x14ac:dyDescent="0.3">
      <c r="A2571" t="s">
        <v>2614</v>
      </c>
      <c r="B2571" t="s">
        <v>61</v>
      </c>
      <c r="C2571" t="s">
        <v>40</v>
      </c>
      <c r="D2571" t="s">
        <v>43</v>
      </c>
      <c r="E2571" t="s">
        <v>37</v>
      </c>
      <c r="F2571">
        <v>495544</v>
      </c>
      <c r="G2571">
        <v>68</v>
      </c>
      <c r="H2571">
        <v>362</v>
      </c>
      <c r="I2571">
        <v>1.1399999999999999</v>
      </c>
      <c r="J2571">
        <v>106714</v>
      </c>
      <c r="K2571">
        <v>40159</v>
      </c>
      <c r="L2571">
        <v>17.399999999999999</v>
      </c>
      <c r="M2571">
        <v>17.3</v>
      </c>
      <c r="N2571">
        <v>7</v>
      </c>
      <c r="O2571">
        <v>2026</v>
      </c>
      <c r="P2571">
        <f>EV_DATA[[#This Row],[avg_ev_price_usd]]*EV_DATA[[#This Row],[ev_sales_units]]</f>
        <v>19900551496</v>
      </c>
      <c r="Q2571">
        <f>(EV_DATA[[#This Row],[vehicle_range_km]]/EV_DATA[[#This Row],[battery_capacity_kwh]])</f>
        <v>5.3235294117647056</v>
      </c>
      <c r="R2571">
        <f>(EV_DATA[[#This Row],[avg_ev_price_usd]]/EV_DATA[[#This Row],[vehicle_range_km]])</f>
        <v>110.93646408839778</v>
      </c>
      <c r="S2571">
        <f>(EV_DATA[[#This Row],[charging_stations]]/EV_DATA[[#This Row],[ev_sales_units]])*1000</f>
        <v>215.34717401482007</v>
      </c>
      <c r="T2571" t="s">
        <v>20</v>
      </c>
    </row>
    <row r="2572" spans="1:20" x14ac:dyDescent="0.3">
      <c r="A2572" t="s">
        <v>2615</v>
      </c>
      <c r="B2572" t="s">
        <v>55</v>
      </c>
      <c r="C2572" t="s">
        <v>40</v>
      </c>
      <c r="D2572" t="s">
        <v>43</v>
      </c>
      <c r="E2572" t="s">
        <v>19</v>
      </c>
      <c r="F2572">
        <v>872297</v>
      </c>
      <c r="G2572">
        <v>96</v>
      </c>
      <c r="H2572">
        <v>315</v>
      </c>
      <c r="I2572">
        <v>0.96</v>
      </c>
      <c r="J2572">
        <v>162145</v>
      </c>
      <c r="K2572">
        <v>30653</v>
      </c>
      <c r="L2572">
        <v>23.1</v>
      </c>
      <c r="M2572">
        <v>64.5</v>
      </c>
      <c r="N2572">
        <v>74.599999999999994</v>
      </c>
      <c r="O2572">
        <v>2026</v>
      </c>
      <c r="P2572">
        <f>EV_DATA[[#This Row],[avg_ev_price_usd]]*EV_DATA[[#This Row],[ev_sales_units]]</f>
        <v>26738519941</v>
      </c>
      <c r="Q2572">
        <f>(EV_DATA[[#This Row],[vehicle_range_km]]/EV_DATA[[#This Row],[battery_capacity_kwh]])</f>
        <v>3.28125</v>
      </c>
      <c r="R2572">
        <f>(EV_DATA[[#This Row],[avg_ev_price_usd]]/EV_DATA[[#This Row],[vehicle_range_km]])</f>
        <v>97.311111111111117</v>
      </c>
      <c r="S2572">
        <f>(EV_DATA[[#This Row],[charging_stations]]/EV_DATA[[#This Row],[ev_sales_units]])*1000</f>
        <v>185.88278992132268</v>
      </c>
      <c r="T2572" t="s">
        <v>20</v>
      </c>
    </row>
    <row r="2573" spans="1:20" x14ac:dyDescent="0.3">
      <c r="A2573" t="s">
        <v>2616</v>
      </c>
      <c r="B2573" t="s">
        <v>42</v>
      </c>
      <c r="C2573" t="s">
        <v>17</v>
      </c>
      <c r="D2573" t="s">
        <v>45</v>
      </c>
      <c r="E2573" t="s">
        <v>19</v>
      </c>
      <c r="F2573">
        <v>281799</v>
      </c>
      <c r="G2573">
        <v>111</v>
      </c>
      <c r="H2573">
        <v>604</v>
      </c>
      <c r="I2573">
        <v>2.5</v>
      </c>
      <c r="J2573">
        <v>176197</v>
      </c>
      <c r="K2573">
        <v>56025</v>
      </c>
      <c r="L2573">
        <v>22.9</v>
      </c>
      <c r="M2573">
        <v>47.6</v>
      </c>
      <c r="N2573">
        <v>240</v>
      </c>
      <c r="O2573">
        <v>2026</v>
      </c>
      <c r="P2573">
        <f>EV_DATA[[#This Row],[avg_ev_price_usd]]*EV_DATA[[#This Row],[ev_sales_units]]</f>
        <v>15787788975</v>
      </c>
      <c r="Q2573">
        <f>(EV_DATA[[#This Row],[vehicle_range_km]]/EV_DATA[[#This Row],[battery_capacity_kwh]])</f>
        <v>5.4414414414414418</v>
      </c>
      <c r="R2573">
        <f>(EV_DATA[[#This Row],[avg_ev_price_usd]]/EV_DATA[[#This Row],[vehicle_range_km]])</f>
        <v>92.756622516556291</v>
      </c>
      <c r="S2573">
        <f>(EV_DATA[[#This Row],[charging_stations]]/EV_DATA[[#This Row],[ev_sales_units]])*1000</f>
        <v>625.25771915443272</v>
      </c>
      <c r="T2573" t="s">
        <v>34</v>
      </c>
    </row>
    <row r="2574" spans="1:20" x14ac:dyDescent="0.3">
      <c r="A2574" t="s">
        <v>2617</v>
      </c>
      <c r="B2574" t="s">
        <v>66</v>
      </c>
      <c r="C2574" t="s">
        <v>17</v>
      </c>
      <c r="D2574" t="s">
        <v>24</v>
      </c>
      <c r="E2574" t="s">
        <v>37</v>
      </c>
      <c r="F2574">
        <v>801392</v>
      </c>
      <c r="G2574">
        <v>100</v>
      </c>
      <c r="H2574">
        <v>520</v>
      </c>
      <c r="I2574">
        <v>1.1599999999999999</v>
      </c>
      <c r="J2574">
        <v>28637</v>
      </c>
      <c r="K2574">
        <v>53769</v>
      </c>
      <c r="L2574">
        <v>16.3</v>
      </c>
      <c r="M2574">
        <v>38.1</v>
      </c>
      <c r="N2574">
        <v>15.9</v>
      </c>
      <c r="O2574">
        <v>2026</v>
      </c>
      <c r="P2574">
        <f>EV_DATA[[#This Row],[avg_ev_price_usd]]*EV_DATA[[#This Row],[ev_sales_units]]</f>
        <v>43090046448</v>
      </c>
      <c r="Q2574">
        <f>(EV_DATA[[#This Row],[vehicle_range_km]]/EV_DATA[[#This Row],[battery_capacity_kwh]])</f>
        <v>5.2</v>
      </c>
      <c r="R2574">
        <f>(EV_DATA[[#This Row],[avg_ev_price_usd]]/EV_DATA[[#This Row],[vehicle_range_km]])</f>
        <v>103.40192307692308</v>
      </c>
      <c r="S2574">
        <f>(EV_DATA[[#This Row],[charging_stations]]/EV_DATA[[#This Row],[ev_sales_units]])*1000</f>
        <v>35.734072713478547</v>
      </c>
      <c r="T2574" t="s">
        <v>20</v>
      </c>
    </row>
    <row r="2575" spans="1:20" x14ac:dyDescent="0.3">
      <c r="A2575" t="s">
        <v>2618</v>
      </c>
      <c r="B2575" t="s">
        <v>61</v>
      </c>
      <c r="C2575" t="s">
        <v>40</v>
      </c>
      <c r="D2575" t="s">
        <v>31</v>
      </c>
      <c r="E2575" t="s">
        <v>37</v>
      </c>
      <c r="F2575">
        <v>641594</v>
      </c>
      <c r="G2575">
        <v>52</v>
      </c>
      <c r="H2575">
        <v>642</v>
      </c>
      <c r="I2575">
        <v>1.83</v>
      </c>
      <c r="J2575">
        <v>25539</v>
      </c>
      <c r="K2575">
        <v>37231</v>
      </c>
      <c r="L2575">
        <v>12.2</v>
      </c>
      <c r="M2575">
        <v>58.4</v>
      </c>
      <c r="N2575">
        <v>201.3</v>
      </c>
      <c r="O2575">
        <v>2026</v>
      </c>
      <c r="P2575">
        <f>EV_DATA[[#This Row],[avg_ev_price_usd]]*EV_DATA[[#This Row],[ev_sales_units]]</f>
        <v>23887186214</v>
      </c>
      <c r="Q2575">
        <f>(EV_DATA[[#This Row],[vehicle_range_km]]/EV_DATA[[#This Row],[battery_capacity_kwh]])</f>
        <v>12.346153846153847</v>
      </c>
      <c r="R2575">
        <f>(EV_DATA[[#This Row],[avg_ev_price_usd]]/EV_DATA[[#This Row],[vehicle_range_km]])</f>
        <v>57.992211838006227</v>
      </c>
      <c r="S2575">
        <f>(EV_DATA[[#This Row],[charging_stations]]/EV_DATA[[#This Row],[ev_sales_units]])*1000</f>
        <v>39.805546809976406</v>
      </c>
      <c r="T2575" t="s">
        <v>34</v>
      </c>
    </row>
    <row r="2576" spans="1:20" x14ac:dyDescent="0.3">
      <c r="A2576" t="s">
        <v>2619</v>
      </c>
      <c r="B2576" t="s">
        <v>49</v>
      </c>
      <c r="C2576" t="s">
        <v>23</v>
      </c>
      <c r="D2576" t="s">
        <v>18</v>
      </c>
      <c r="E2576" t="s">
        <v>25</v>
      </c>
      <c r="F2576">
        <v>619413</v>
      </c>
      <c r="G2576">
        <v>103</v>
      </c>
      <c r="H2576">
        <v>638</v>
      </c>
      <c r="I2576">
        <v>2.2999999999999998</v>
      </c>
      <c r="J2576">
        <v>41550</v>
      </c>
      <c r="K2576">
        <v>75102</v>
      </c>
      <c r="L2576">
        <v>17.2</v>
      </c>
      <c r="M2576">
        <v>37.200000000000003</v>
      </c>
      <c r="N2576">
        <v>102.2</v>
      </c>
      <c r="O2576">
        <v>2026</v>
      </c>
      <c r="P2576">
        <f>EV_DATA[[#This Row],[avg_ev_price_usd]]*EV_DATA[[#This Row],[ev_sales_units]]</f>
        <v>46519155126</v>
      </c>
      <c r="Q2576">
        <f>(EV_DATA[[#This Row],[vehicle_range_km]]/EV_DATA[[#This Row],[battery_capacity_kwh]])</f>
        <v>6.1941747572815533</v>
      </c>
      <c r="R2576">
        <f>(EV_DATA[[#This Row],[avg_ev_price_usd]]/EV_DATA[[#This Row],[vehicle_range_km]])</f>
        <v>117.71473354231975</v>
      </c>
      <c r="S2576">
        <f>(EV_DATA[[#This Row],[charging_stations]]/EV_DATA[[#This Row],[ev_sales_units]])*1000</f>
        <v>67.079638302715637</v>
      </c>
      <c r="T2576" t="s">
        <v>34</v>
      </c>
    </row>
    <row r="2577" spans="1:20" x14ac:dyDescent="0.3">
      <c r="A2577" t="s">
        <v>2620</v>
      </c>
      <c r="B2577" t="s">
        <v>42</v>
      </c>
      <c r="C2577" t="s">
        <v>17</v>
      </c>
      <c r="D2577" t="s">
        <v>47</v>
      </c>
      <c r="E2577" t="s">
        <v>37</v>
      </c>
      <c r="F2577">
        <v>286886</v>
      </c>
      <c r="G2577">
        <v>51</v>
      </c>
      <c r="H2577">
        <v>423</v>
      </c>
      <c r="I2577">
        <v>1.1399999999999999</v>
      </c>
      <c r="J2577">
        <v>197675</v>
      </c>
      <c r="K2577">
        <v>59200</v>
      </c>
      <c r="L2577">
        <v>17.3</v>
      </c>
      <c r="M2577">
        <v>11.6</v>
      </c>
      <c r="N2577">
        <v>193.8</v>
      </c>
      <c r="O2577">
        <v>2026</v>
      </c>
      <c r="P2577">
        <f>EV_DATA[[#This Row],[avg_ev_price_usd]]*EV_DATA[[#This Row],[ev_sales_units]]</f>
        <v>16983651200</v>
      </c>
      <c r="Q2577">
        <f>(EV_DATA[[#This Row],[vehicle_range_km]]/EV_DATA[[#This Row],[battery_capacity_kwh]])</f>
        <v>8.2941176470588243</v>
      </c>
      <c r="R2577">
        <f>(EV_DATA[[#This Row],[avg_ev_price_usd]]/EV_DATA[[#This Row],[vehicle_range_km]])</f>
        <v>139.95271867612294</v>
      </c>
      <c r="S2577">
        <f>(EV_DATA[[#This Row],[charging_stations]]/EV_DATA[[#This Row],[ev_sales_units]])*1000</f>
        <v>689.03676024623019</v>
      </c>
      <c r="T2577" t="s">
        <v>20</v>
      </c>
    </row>
    <row r="2578" spans="1:20" x14ac:dyDescent="0.3">
      <c r="A2578" t="s">
        <v>2621</v>
      </c>
      <c r="B2578" t="s">
        <v>49</v>
      </c>
      <c r="C2578" t="s">
        <v>23</v>
      </c>
      <c r="D2578" t="s">
        <v>29</v>
      </c>
      <c r="E2578" t="s">
        <v>19</v>
      </c>
      <c r="F2578">
        <v>777720</v>
      </c>
      <c r="G2578">
        <v>114</v>
      </c>
      <c r="H2578">
        <v>390</v>
      </c>
      <c r="I2578">
        <v>1.95</v>
      </c>
      <c r="J2578">
        <v>43562</v>
      </c>
      <c r="K2578">
        <v>64511</v>
      </c>
      <c r="L2578">
        <v>23.4</v>
      </c>
      <c r="M2578">
        <v>18</v>
      </c>
      <c r="N2578">
        <v>9.1999999999999993</v>
      </c>
      <c r="O2578">
        <v>2026</v>
      </c>
      <c r="P2578">
        <f>EV_DATA[[#This Row],[avg_ev_price_usd]]*EV_DATA[[#This Row],[ev_sales_units]]</f>
        <v>50171494920</v>
      </c>
      <c r="Q2578">
        <f>(EV_DATA[[#This Row],[vehicle_range_km]]/EV_DATA[[#This Row],[battery_capacity_kwh]])</f>
        <v>3.4210526315789473</v>
      </c>
      <c r="R2578">
        <f>(EV_DATA[[#This Row],[avg_ev_price_usd]]/EV_DATA[[#This Row],[vehicle_range_km]])</f>
        <v>165.4128205128205</v>
      </c>
      <c r="S2578">
        <f>(EV_DATA[[#This Row],[charging_stations]]/EV_DATA[[#This Row],[ev_sales_units]])*1000</f>
        <v>56.012446638893174</v>
      </c>
      <c r="T2578" t="s">
        <v>34</v>
      </c>
    </row>
    <row r="2579" spans="1:20" x14ac:dyDescent="0.3">
      <c r="A2579" t="s">
        <v>2622</v>
      </c>
      <c r="B2579" t="s">
        <v>39</v>
      </c>
      <c r="C2579" t="s">
        <v>40</v>
      </c>
      <c r="D2579" t="s">
        <v>47</v>
      </c>
      <c r="E2579" t="s">
        <v>33</v>
      </c>
      <c r="F2579">
        <v>52303</v>
      </c>
      <c r="G2579">
        <v>58</v>
      </c>
      <c r="H2579">
        <v>612</v>
      </c>
      <c r="I2579">
        <v>1.08</v>
      </c>
      <c r="J2579">
        <v>143875</v>
      </c>
      <c r="K2579">
        <v>45987</v>
      </c>
      <c r="L2579">
        <v>12.3</v>
      </c>
      <c r="M2579">
        <v>60.4</v>
      </c>
      <c r="N2579">
        <v>166.6</v>
      </c>
      <c r="O2579">
        <v>2026</v>
      </c>
      <c r="P2579">
        <f>EV_DATA[[#This Row],[avg_ev_price_usd]]*EV_DATA[[#This Row],[ev_sales_units]]</f>
        <v>2405258061</v>
      </c>
      <c r="Q2579">
        <f>(EV_DATA[[#This Row],[vehicle_range_km]]/EV_DATA[[#This Row],[battery_capacity_kwh]])</f>
        <v>10.551724137931034</v>
      </c>
      <c r="R2579">
        <f>(EV_DATA[[#This Row],[avg_ev_price_usd]]/EV_DATA[[#This Row],[vehicle_range_km]])</f>
        <v>75.142156862745097</v>
      </c>
      <c r="S2579">
        <f>(EV_DATA[[#This Row],[charging_stations]]/EV_DATA[[#This Row],[ev_sales_units]])*1000</f>
        <v>2750.7982333709347</v>
      </c>
      <c r="T2579" t="s">
        <v>20</v>
      </c>
    </row>
    <row r="2580" spans="1:20" x14ac:dyDescent="0.3">
      <c r="A2580" t="s">
        <v>2623</v>
      </c>
      <c r="B2580" t="s">
        <v>42</v>
      </c>
      <c r="C2580" t="s">
        <v>17</v>
      </c>
      <c r="D2580" t="s">
        <v>43</v>
      </c>
      <c r="E2580" t="s">
        <v>25</v>
      </c>
      <c r="F2580">
        <v>230943</v>
      </c>
      <c r="G2580">
        <v>102</v>
      </c>
      <c r="H2580">
        <v>570</v>
      </c>
      <c r="I2580">
        <v>0.78</v>
      </c>
      <c r="J2580">
        <v>179748</v>
      </c>
      <c r="K2580">
        <v>74331</v>
      </c>
      <c r="L2580">
        <v>15.7</v>
      </c>
      <c r="M2580">
        <v>25</v>
      </c>
      <c r="N2580">
        <v>163.6</v>
      </c>
      <c r="O2580">
        <v>2026</v>
      </c>
      <c r="P2580">
        <f>EV_DATA[[#This Row],[avg_ev_price_usd]]*EV_DATA[[#This Row],[ev_sales_units]]</f>
        <v>17166224133</v>
      </c>
      <c r="Q2580">
        <f>(EV_DATA[[#This Row],[vehicle_range_km]]/EV_DATA[[#This Row],[battery_capacity_kwh]])</f>
        <v>5.5882352941176467</v>
      </c>
      <c r="R2580">
        <f>(EV_DATA[[#This Row],[avg_ev_price_usd]]/EV_DATA[[#This Row],[vehicle_range_km]])</f>
        <v>130.40526315789472</v>
      </c>
      <c r="S2580">
        <f>(EV_DATA[[#This Row],[charging_stations]]/EV_DATA[[#This Row],[ev_sales_units]])*1000</f>
        <v>778.32192359153566</v>
      </c>
      <c r="T2580" t="s">
        <v>34</v>
      </c>
    </row>
    <row r="2581" spans="1:20" x14ac:dyDescent="0.3">
      <c r="A2581" t="s">
        <v>2624</v>
      </c>
      <c r="B2581" t="s">
        <v>55</v>
      </c>
      <c r="C2581" t="s">
        <v>40</v>
      </c>
      <c r="D2581" t="s">
        <v>36</v>
      </c>
      <c r="E2581" t="s">
        <v>25</v>
      </c>
      <c r="F2581">
        <v>643306</v>
      </c>
      <c r="G2581">
        <v>42</v>
      </c>
      <c r="H2581">
        <v>277</v>
      </c>
      <c r="I2581">
        <v>0.8</v>
      </c>
      <c r="J2581">
        <v>131228</v>
      </c>
      <c r="K2581">
        <v>75233</v>
      </c>
      <c r="L2581">
        <v>19.3</v>
      </c>
      <c r="M2581">
        <v>13.9</v>
      </c>
      <c r="N2581">
        <v>44.5</v>
      </c>
      <c r="O2581">
        <v>2026</v>
      </c>
      <c r="P2581">
        <f>EV_DATA[[#This Row],[avg_ev_price_usd]]*EV_DATA[[#This Row],[ev_sales_units]]</f>
        <v>48397840298</v>
      </c>
      <c r="Q2581">
        <f>(EV_DATA[[#This Row],[vehicle_range_km]]/EV_DATA[[#This Row],[battery_capacity_kwh]])</f>
        <v>6.5952380952380949</v>
      </c>
      <c r="R2581">
        <f>(EV_DATA[[#This Row],[avg_ev_price_usd]]/EV_DATA[[#This Row],[vehicle_range_km]])</f>
        <v>271.59927797833933</v>
      </c>
      <c r="S2581">
        <f>(EV_DATA[[#This Row],[charging_stations]]/EV_DATA[[#This Row],[ev_sales_units]])*1000</f>
        <v>203.99001408349991</v>
      </c>
      <c r="T2581" t="s">
        <v>20</v>
      </c>
    </row>
    <row r="2582" spans="1:20" x14ac:dyDescent="0.3">
      <c r="A2582" t="s">
        <v>2625</v>
      </c>
      <c r="B2582" t="s">
        <v>39</v>
      </c>
      <c r="C2582" t="s">
        <v>40</v>
      </c>
      <c r="D2582" t="s">
        <v>43</v>
      </c>
      <c r="E2582" t="s">
        <v>19</v>
      </c>
      <c r="F2582">
        <v>784048</v>
      </c>
      <c r="G2582">
        <v>117</v>
      </c>
      <c r="H2582">
        <v>509</v>
      </c>
      <c r="I2582">
        <v>2.85</v>
      </c>
      <c r="J2582">
        <v>104205</v>
      </c>
      <c r="K2582">
        <v>33067</v>
      </c>
      <c r="L2582">
        <v>15</v>
      </c>
      <c r="M2582">
        <v>41.3</v>
      </c>
      <c r="N2582">
        <v>179.3</v>
      </c>
      <c r="O2582">
        <v>2026</v>
      </c>
      <c r="P2582">
        <f>EV_DATA[[#This Row],[avg_ev_price_usd]]*EV_DATA[[#This Row],[ev_sales_units]]</f>
        <v>25926115216</v>
      </c>
      <c r="Q2582">
        <f>(EV_DATA[[#This Row],[vehicle_range_km]]/EV_DATA[[#This Row],[battery_capacity_kwh]])</f>
        <v>4.3504273504273501</v>
      </c>
      <c r="R2582">
        <f>(EV_DATA[[#This Row],[avg_ev_price_usd]]/EV_DATA[[#This Row],[vehicle_range_km]])</f>
        <v>64.964636542239688</v>
      </c>
      <c r="S2582">
        <f>(EV_DATA[[#This Row],[charging_stations]]/EV_DATA[[#This Row],[ev_sales_units]])*1000</f>
        <v>132.90640368957003</v>
      </c>
      <c r="T2582" t="s">
        <v>34</v>
      </c>
    </row>
    <row r="2583" spans="1:20" x14ac:dyDescent="0.3">
      <c r="A2583" t="s">
        <v>2626</v>
      </c>
      <c r="B2583" t="s">
        <v>55</v>
      </c>
      <c r="C2583" t="s">
        <v>40</v>
      </c>
      <c r="D2583" t="s">
        <v>72</v>
      </c>
      <c r="E2583" t="s">
        <v>25</v>
      </c>
      <c r="F2583">
        <v>292272</v>
      </c>
      <c r="G2583">
        <v>96</v>
      </c>
      <c r="H2583">
        <v>458</v>
      </c>
      <c r="I2583">
        <v>1.1200000000000001</v>
      </c>
      <c r="J2583">
        <v>168344</v>
      </c>
      <c r="K2583">
        <v>60178</v>
      </c>
      <c r="L2583">
        <v>21.4</v>
      </c>
      <c r="M2583">
        <v>13.2</v>
      </c>
      <c r="N2583">
        <v>152.5</v>
      </c>
      <c r="O2583">
        <v>2026</v>
      </c>
      <c r="P2583">
        <f>EV_DATA[[#This Row],[avg_ev_price_usd]]*EV_DATA[[#This Row],[ev_sales_units]]</f>
        <v>17588344416</v>
      </c>
      <c r="Q2583">
        <f>(EV_DATA[[#This Row],[vehicle_range_km]]/EV_DATA[[#This Row],[battery_capacity_kwh]])</f>
        <v>4.770833333333333</v>
      </c>
      <c r="R2583">
        <f>(EV_DATA[[#This Row],[avg_ev_price_usd]]/EV_DATA[[#This Row],[vehicle_range_km]])</f>
        <v>131.39301310043669</v>
      </c>
      <c r="S2583">
        <f>(EV_DATA[[#This Row],[charging_stations]]/EV_DATA[[#This Row],[ev_sales_units]])*1000</f>
        <v>575.98401489023922</v>
      </c>
      <c r="T2583" t="s">
        <v>34</v>
      </c>
    </row>
    <row r="2584" spans="1:20" x14ac:dyDescent="0.3">
      <c r="A2584" t="s">
        <v>2627</v>
      </c>
      <c r="B2584" t="s">
        <v>52</v>
      </c>
      <c r="C2584" t="s">
        <v>40</v>
      </c>
      <c r="D2584" t="s">
        <v>36</v>
      </c>
      <c r="E2584" t="s">
        <v>37</v>
      </c>
      <c r="F2584">
        <v>141259</v>
      </c>
      <c r="G2584">
        <v>70</v>
      </c>
      <c r="H2584">
        <v>268</v>
      </c>
      <c r="I2584">
        <v>2.0499999999999998</v>
      </c>
      <c r="J2584">
        <v>183371</v>
      </c>
      <c r="K2584">
        <v>54017</v>
      </c>
      <c r="L2584">
        <v>15.7</v>
      </c>
      <c r="M2584">
        <v>6.8</v>
      </c>
      <c r="N2584">
        <v>281.7</v>
      </c>
      <c r="O2584">
        <v>2026</v>
      </c>
      <c r="P2584">
        <f>EV_DATA[[#This Row],[avg_ev_price_usd]]*EV_DATA[[#This Row],[ev_sales_units]]</f>
        <v>7630387403</v>
      </c>
      <c r="Q2584">
        <f>(EV_DATA[[#This Row],[vehicle_range_km]]/EV_DATA[[#This Row],[battery_capacity_kwh]])</f>
        <v>3.8285714285714287</v>
      </c>
      <c r="R2584">
        <f>(EV_DATA[[#This Row],[avg_ev_price_usd]]/EV_DATA[[#This Row],[vehicle_range_km]])</f>
        <v>201.55597014925374</v>
      </c>
      <c r="S2584">
        <f>(EV_DATA[[#This Row],[charging_stations]]/EV_DATA[[#This Row],[ev_sales_units]])*1000</f>
        <v>1298.1190579007355</v>
      </c>
      <c r="T2584" t="s">
        <v>20</v>
      </c>
    </row>
    <row r="2585" spans="1:20" x14ac:dyDescent="0.3">
      <c r="A2585" t="s">
        <v>2628</v>
      </c>
      <c r="B2585" t="s">
        <v>55</v>
      </c>
      <c r="C2585" t="s">
        <v>40</v>
      </c>
      <c r="D2585" t="s">
        <v>58</v>
      </c>
      <c r="E2585" t="s">
        <v>25</v>
      </c>
      <c r="F2585">
        <v>429433</v>
      </c>
      <c r="G2585">
        <v>77</v>
      </c>
      <c r="H2585">
        <v>292</v>
      </c>
      <c r="I2585">
        <v>1.84</v>
      </c>
      <c r="J2585">
        <v>162885</v>
      </c>
      <c r="K2585">
        <v>57072</v>
      </c>
      <c r="L2585">
        <v>13.1</v>
      </c>
      <c r="M2585">
        <v>56.1</v>
      </c>
      <c r="N2585">
        <v>69.8</v>
      </c>
      <c r="O2585">
        <v>2026</v>
      </c>
      <c r="P2585">
        <f>EV_DATA[[#This Row],[avg_ev_price_usd]]*EV_DATA[[#This Row],[ev_sales_units]]</f>
        <v>24508600176</v>
      </c>
      <c r="Q2585">
        <f>(EV_DATA[[#This Row],[vehicle_range_km]]/EV_DATA[[#This Row],[battery_capacity_kwh]])</f>
        <v>3.7922077922077921</v>
      </c>
      <c r="R2585">
        <f>(EV_DATA[[#This Row],[avg_ev_price_usd]]/EV_DATA[[#This Row],[vehicle_range_km]])</f>
        <v>195.45205479452054</v>
      </c>
      <c r="S2585">
        <f>(EV_DATA[[#This Row],[charging_stations]]/EV_DATA[[#This Row],[ev_sales_units]])*1000</f>
        <v>379.30247558990578</v>
      </c>
      <c r="T2585" t="s">
        <v>20</v>
      </c>
    </row>
    <row r="2586" spans="1:20" x14ac:dyDescent="0.3">
      <c r="A2586" t="s">
        <v>2629</v>
      </c>
      <c r="B2586" t="s">
        <v>27</v>
      </c>
      <c r="C2586" t="s">
        <v>28</v>
      </c>
      <c r="D2586" t="s">
        <v>36</v>
      </c>
      <c r="E2586" t="s">
        <v>25</v>
      </c>
      <c r="F2586">
        <v>362754</v>
      </c>
      <c r="G2586">
        <v>83</v>
      </c>
      <c r="H2586">
        <v>496</v>
      </c>
      <c r="I2586">
        <v>1.27</v>
      </c>
      <c r="J2586">
        <v>144497</v>
      </c>
      <c r="K2586">
        <v>54473</v>
      </c>
      <c r="L2586">
        <v>22.4</v>
      </c>
      <c r="M2586">
        <v>39.200000000000003</v>
      </c>
      <c r="N2586">
        <v>91.3</v>
      </c>
      <c r="O2586">
        <v>2026</v>
      </c>
      <c r="P2586">
        <f>EV_DATA[[#This Row],[avg_ev_price_usd]]*EV_DATA[[#This Row],[ev_sales_units]]</f>
        <v>19760298642</v>
      </c>
      <c r="Q2586">
        <f>(EV_DATA[[#This Row],[vehicle_range_km]]/EV_DATA[[#This Row],[battery_capacity_kwh]])</f>
        <v>5.975903614457831</v>
      </c>
      <c r="R2586">
        <f>(EV_DATA[[#This Row],[avg_ev_price_usd]]/EV_DATA[[#This Row],[vehicle_range_km]])</f>
        <v>109.82459677419355</v>
      </c>
      <c r="S2586">
        <f>(EV_DATA[[#This Row],[charging_stations]]/EV_DATA[[#This Row],[ev_sales_units]])*1000</f>
        <v>398.33330576644227</v>
      </c>
      <c r="T2586" t="s">
        <v>20</v>
      </c>
    </row>
    <row r="2587" spans="1:20" x14ac:dyDescent="0.3">
      <c r="A2587" t="s">
        <v>2630</v>
      </c>
      <c r="B2587" t="s">
        <v>55</v>
      </c>
      <c r="C2587" t="s">
        <v>40</v>
      </c>
      <c r="D2587" t="s">
        <v>43</v>
      </c>
      <c r="E2587" t="s">
        <v>19</v>
      </c>
      <c r="F2587">
        <v>591806</v>
      </c>
      <c r="G2587">
        <v>63</v>
      </c>
      <c r="H2587">
        <v>624</v>
      </c>
      <c r="I2587">
        <v>2.65</v>
      </c>
      <c r="J2587">
        <v>57108</v>
      </c>
      <c r="K2587">
        <v>81305</v>
      </c>
      <c r="L2587">
        <v>23.9</v>
      </c>
      <c r="M2587">
        <v>57.5</v>
      </c>
      <c r="N2587">
        <v>50.9</v>
      </c>
      <c r="O2587">
        <v>2026</v>
      </c>
      <c r="P2587">
        <f>EV_DATA[[#This Row],[avg_ev_price_usd]]*EV_DATA[[#This Row],[ev_sales_units]]</f>
        <v>48116786830</v>
      </c>
      <c r="Q2587">
        <f>(EV_DATA[[#This Row],[vehicle_range_km]]/EV_DATA[[#This Row],[battery_capacity_kwh]])</f>
        <v>9.9047619047619051</v>
      </c>
      <c r="R2587">
        <f>(EV_DATA[[#This Row],[avg_ev_price_usd]]/EV_DATA[[#This Row],[vehicle_range_km]])</f>
        <v>130.29647435897436</v>
      </c>
      <c r="S2587">
        <f>(EV_DATA[[#This Row],[charging_stations]]/EV_DATA[[#This Row],[ev_sales_units]])*1000</f>
        <v>96.497838818802109</v>
      </c>
      <c r="T2587" t="s">
        <v>34</v>
      </c>
    </row>
    <row r="2588" spans="1:20" x14ac:dyDescent="0.3">
      <c r="A2588" t="s">
        <v>2631</v>
      </c>
      <c r="B2588" t="s">
        <v>16</v>
      </c>
      <c r="C2588" t="s">
        <v>17</v>
      </c>
      <c r="D2588" t="s">
        <v>58</v>
      </c>
      <c r="E2588" t="s">
        <v>19</v>
      </c>
      <c r="F2588">
        <v>561064</v>
      </c>
      <c r="G2588">
        <v>84</v>
      </c>
      <c r="H2588">
        <v>609</v>
      </c>
      <c r="I2588">
        <v>1.26</v>
      </c>
      <c r="J2588">
        <v>13035</v>
      </c>
      <c r="K2588">
        <v>80759</v>
      </c>
      <c r="L2588">
        <v>18.600000000000001</v>
      </c>
      <c r="M2588">
        <v>30.9</v>
      </c>
      <c r="N2588">
        <v>97.3</v>
      </c>
      <c r="O2588">
        <v>2026</v>
      </c>
      <c r="P2588">
        <f>EV_DATA[[#This Row],[avg_ev_price_usd]]*EV_DATA[[#This Row],[ev_sales_units]]</f>
        <v>45310967576</v>
      </c>
      <c r="Q2588">
        <f>(EV_DATA[[#This Row],[vehicle_range_km]]/EV_DATA[[#This Row],[battery_capacity_kwh]])</f>
        <v>7.25</v>
      </c>
      <c r="R2588">
        <f>(EV_DATA[[#This Row],[avg_ev_price_usd]]/EV_DATA[[#This Row],[vehicle_range_km]])</f>
        <v>132.60919540229884</v>
      </c>
      <c r="S2588">
        <f>(EV_DATA[[#This Row],[charging_stations]]/EV_DATA[[#This Row],[ev_sales_units]])*1000</f>
        <v>23.232643691272298</v>
      </c>
      <c r="T2588" t="s">
        <v>20</v>
      </c>
    </row>
    <row r="2589" spans="1:20" x14ac:dyDescent="0.3">
      <c r="A2589" t="s">
        <v>2632</v>
      </c>
      <c r="B2589" t="s">
        <v>27</v>
      </c>
      <c r="C2589" t="s">
        <v>28</v>
      </c>
      <c r="D2589" t="s">
        <v>29</v>
      </c>
      <c r="E2589" t="s">
        <v>25</v>
      </c>
      <c r="F2589">
        <v>869826</v>
      </c>
      <c r="G2589">
        <v>89</v>
      </c>
      <c r="H2589">
        <v>550</v>
      </c>
      <c r="I2589">
        <v>2.25</v>
      </c>
      <c r="J2589">
        <v>126224</v>
      </c>
      <c r="K2589">
        <v>40121</v>
      </c>
      <c r="L2589">
        <v>19.2</v>
      </c>
      <c r="M2589">
        <v>28.2</v>
      </c>
      <c r="N2589">
        <v>278.3</v>
      </c>
      <c r="O2589">
        <v>2026</v>
      </c>
      <c r="P2589">
        <f>EV_DATA[[#This Row],[avg_ev_price_usd]]*EV_DATA[[#This Row],[ev_sales_units]]</f>
        <v>34898288946</v>
      </c>
      <c r="Q2589">
        <f>(EV_DATA[[#This Row],[vehicle_range_km]]/EV_DATA[[#This Row],[battery_capacity_kwh]])</f>
        <v>6.1797752808988768</v>
      </c>
      <c r="R2589">
        <f>(EV_DATA[[#This Row],[avg_ev_price_usd]]/EV_DATA[[#This Row],[vehicle_range_km]])</f>
        <v>72.947272727272733</v>
      </c>
      <c r="S2589">
        <f>(EV_DATA[[#This Row],[charging_stations]]/EV_DATA[[#This Row],[ev_sales_units]])*1000</f>
        <v>145.11408028732183</v>
      </c>
      <c r="T2589" t="s">
        <v>34</v>
      </c>
    </row>
    <row r="2590" spans="1:20" x14ac:dyDescent="0.3">
      <c r="A2590" t="s">
        <v>2633</v>
      </c>
      <c r="B2590" t="s">
        <v>66</v>
      </c>
      <c r="C2590" t="s">
        <v>17</v>
      </c>
      <c r="D2590" t="s">
        <v>43</v>
      </c>
      <c r="E2590" t="s">
        <v>19</v>
      </c>
      <c r="F2590">
        <v>741852</v>
      </c>
      <c r="G2590">
        <v>75</v>
      </c>
      <c r="H2590">
        <v>381</v>
      </c>
      <c r="I2590">
        <v>1.18</v>
      </c>
      <c r="J2590">
        <v>116902</v>
      </c>
      <c r="K2590">
        <v>82163</v>
      </c>
      <c r="L2590">
        <v>17.2</v>
      </c>
      <c r="M2590">
        <v>17.600000000000001</v>
      </c>
      <c r="N2590">
        <v>26.6</v>
      </c>
      <c r="O2590">
        <v>2026</v>
      </c>
      <c r="P2590">
        <f>EV_DATA[[#This Row],[avg_ev_price_usd]]*EV_DATA[[#This Row],[ev_sales_units]]</f>
        <v>60952785876</v>
      </c>
      <c r="Q2590">
        <f>(EV_DATA[[#This Row],[vehicle_range_km]]/EV_DATA[[#This Row],[battery_capacity_kwh]])</f>
        <v>5.08</v>
      </c>
      <c r="R2590">
        <f>(EV_DATA[[#This Row],[avg_ev_price_usd]]/EV_DATA[[#This Row],[vehicle_range_km]])</f>
        <v>215.6509186351706</v>
      </c>
      <c r="S2590">
        <f>(EV_DATA[[#This Row],[charging_stations]]/EV_DATA[[#This Row],[ev_sales_units]])*1000</f>
        <v>157.58129653893229</v>
      </c>
      <c r="T2590" t="s">
        <v>20</v>
      </c>
    </row>
    <row r="2591" spans="1:20" x14ac:dyDescent="0.3">
      <c r="A2591" t="s">
        <v>2634</v>
      </c>
      <c r="B2591" t="s">
        <v>27</v>
      </c>
      <c r="C2591" t="s">
        <v>28</v>
      </c>
      <c r="D2591" t="s">
        <v>72</v>
      </c>
      <c r="E2591" t="s">
        <v>37</v>
      </c>
      <c r="F2591">
        <v>318040</v>
      </c>
      <c r="G2591">
        <v>74</v>
      </c>
      <c r="H2591">
        <v>530</v>
      </c>
      <c r="I2591">
        <v>2.0499999999999998</v>
      </c>
      <c r="J2591">
        <v>78950</v>
      </c>
      <c r="K2591">
        <v>81782</v>
      </c>
      <c r="L2591">
        <v>13.9</v>
      </c>
      <c r="M2591">
        <v>19.600000000000001</v>
      </c>
      <c r="N2591">
        <v>125.4</v>
      </c>
      <c r="O2591">
        <v>2026</v>
      </c>
      <c r="P2591">
        <f>EV_DATA[[#This Row],[avg_ev_price_usd]]*EV_DATA[[#This Row],[ev_sales_units]]</f>
        <v>26009947280</v>
      </c>
      <c r="Q2591">
        <f>(EV_DATA[[#This Row],[vehicle_range_km]]/EV_DATA[[#This Row],[battery_capacity_kwh]])</f>
        <v>7.1621621621621623</v>
      </c>
      <c r="R2591">
        <f>(EV_DATA[[#This Row],[avg_ev_price_usd]]/EV_DATA[[#This Row],[vehicle_range_km]])</f>
        <v>154.30566037735849</v>
      </c>
      <c r="S2591">
        <f>(EV_DATA[[#This Row],[charging_stations]]/EV_DATA[[#This Row],[ev_sales_units]])*1000</f>
        <v>248.23921519305748</v>
      </c>
      <c r="T2591" t="s">
        <v>34</v>
      </c>
    </row>
    <row r="2592" spans="1:20" x14ac:dyDescent="0.3">
      <c r="A2592" t="s">
        <v>2635</v>
      </c>
      <c r="B2592" t="s">
        <v>39</v>
      </c>
      <c r="C2592" t="s">
        <v>40</v>
      </c>
      <c r="D2592" t="s">
        <v>24</v>
      </c>
      <c r="E2592" t="s">
        <v>19</v>
      </c>
      <c r="F2592">
        <v>173623</v>
      </c>
      <c r="G2592">
        <v>69</v>
      </c>
      <c r="H2592">
        <v>568</v>
      </c>
      <c r="I2592">
        <v>1.63</v>
      </c>
      <c r="J2592">
        <v>132439</v>
      </c>
      <c r="K2592">
        <v>70819</v>
      </c>
      <c r="L2592">
        <v>16.899999999999999</v>
      </c>
      <c r="M2592">
        <v>43.7</v>
      </c>
      <c r="N2592">
        <v>290.89999999999998</v>
      </c>
      <c r="O2592">
        <v>2026</v>
      </c>
      <c r="P2592">
        <f>EV_DATA[[#This Row],[avg_ev_price_usd]]*EV_DATA[[#This Row],[ev_sales_units]]</f>
        <v>12295807237</v>
      </c>
      <c r="Q2592">
        <f>(EV_DATA[[#This Row],[vehicle_range_km]]/EV_DATA[[#This Row],[battery_capacity_kwh]])</f>
        <v>8.2318840579710137</v>
      </c>
      <c r="R2592">
        <f>(EV_DATA[[#This Row],[avg_ev_price_usd]]/EV_DATA[[#This Row],[vehicle_range_km]])</f>
        <v>124.68133802816901</v>
      </c>
      <c r="S2592">
        <f>(EV_DATA[[#This Row],[charging_stations]]/EV_DATA[[#This Row],[ev_sales_units]])*1000</f>
        <v>762.79640370227446</v>
      </c>
      <c r="T2592" t="s">
        <v>34</v>
      </c>
    </row>
    <row r="2593" spans="1:20" x14ac:dyDescent="0.3">
      <c r="A2593" t="s">
        <v>2636</v>
      </c>
      <c r="B2593" t="s">
        <v>52</v>
      </c>
      <c r="C2593" t="s">
        <v>40</v>
      </c>
      <c r="D2593" t="s">
        <v>24</v>
      </c>
      <c r="E2593" t="s">
        <v>25</v>
      </c>
      <c r="F2593">
        <v>36800</v>
      </c>
      <c r="G2593">
        <v>65</v>
      </c>
      <c r="H2593">
        <v>454</v>
      </c>
      <c r="I2593">
        <v>0.78</v>
      </c>
      <c r="J2593">
        <v>117250</v>
      </c>
      <c r="K2593">
        <v>32091</v>
      </c>
      <c r="L2593">
        <v>23.4</v>
      </c>
      <c r="M2593">
        <v>53.5</v>
      </c>
      <c r="N2593">
        <v>250.1</v>
      </c>
      <c r="O2593">
        <v>2026</v>
      </c>
      <c r="P2593">
        <f>EV_DATA[[#This Row],[avg_ev_price_usd]]*EV_DATA[[#This Row],[ev_sales_units]]</f>
        <v>1180948800</v>
      </c>
      <c r="Q2593">
        <f>(EV_DATA[[#This Row],[vehicle_range_km]]/EV_DATA[[#This Row],[battery_capacity_kwh]])</f>
        <v>6.9846153846153847</v>
      </c>
      <c r="R2593">
        <f>(EV_DATA[[#This Row],[avg_ev_price_usd]]/EV_DATA[[#This Row],[vehicle_range_km]])</f>
        <v>70.685022026431724</v>
      </c>
      <c r="S2593">
        <f>(EV_DATA[[#This Row],[charging_stations]]/EV_DATA[[#This Row],[ev_sales_units]])*1000</f>
        <v>3186.141304347826</v>
      </c>
      <c r="T2593" t="s">
        <v>34</v>
      </c>
    </row>
    <row r="2594" spans="1:20" x14ac:dyDescent="0.3">
      <c r="A2594" t="s">
        <v>2637</v>
      </c>
      <c r="B2594" t="s">
        <v>49</v>
      </c>
      <c r="C2594" t="s">
        <v>23</v>
      </c>
      <c r="D2594" t="s">
        <v>72</v>
      </c>
      <c r="E2594" t="s">
        <v>37</v>
      </c>
      <c r="F2594">
        <v>827597</v>
      </c>
      <c r="G2594">
        <v>69</v>
      </c>
      <c r="H2594">
        <v>448</v>
      </c>
      <c r="I2594">
        <v>0.83</v>
      </c>
      <c r="J2594">
        <v>135348</v>
      </c>
      <c r="K2594">
        <v>66543</v>
      </c>
      <c r="L2594">
        <v>17.2</v>
      </c>
      <c r="M2594">
        <v>41.6</v>
      </c>
      <c r="N2594">
        <v>173.4</v>
      </c>
      <c r="O2594">
        <v>2026</v>
      </c>
      <c r="P2594">
        <f>EV_DATA[[#This Row],[avg_ev_price_usd]]*EV_DATA[[#This Row],[ev_sales_units]]</f>
        <v>55070787171</v>
      </c>
      <c r="Q2594">
        <f>(EV_DATA[[#This Row],[vehicle_range_km]]/EV_DATA[[#This Row],[battery_capacity_kwh]])</f>
        <v>6.4927536231884062</v>
      </c>
      <c r="R2594">
        <f>(EV_DATA[[#This Row],[avg_ev_price_usd]]/EV_DATA[[#This Row],[vehicle_range_km]])</f>
        <v>148.53348214285714</v>
      </c>
      <c r="S2594">
        <f>(EV_DATA[[#This Row],[charging_stations]]/EV_DATA[[#This Row],[ev_sales_units]])*1000</f>
        <v>163.54336712192045</v>
      </c>
      <c r="T2594" t="s">
        <v>20</v>
      </c>
    </row>
    <row r="2595" spans="1:20" x14ac:dyDescent="0.3">
      <c r="A2595" t="s">
        <v>2638</v>
      </c>
      <c r="B2595" t="s">
        <v>61</v>
      </c>
      <c r="C2595" t="s">
        <v>40</v>
      </c>
      <c r="D2595" t="s">
        <v>47</v>
      </c>
      <c r="E2595" t="s">
        <v>37</v>
      </c>
      <c r="F2595">
        <v>29594</v>
      </c>
      <c r="G2595">
        <v>71</v>
      </c>
      <c r="H2595">
        <v>392</v>
      </c>
      <c r="I2595">
        <v>1.43</v>
      </c>
      <c r="J2595">
        <v>86663</v>
      </c>
      <c r="K2595">
        <v>48767</v>
      </c>
      <c r="L2595">
        <v>23.8</v>
      </c>
      <c r="M2595">
        <v>33.9</v>
      </c>
      <c r="N2595">
        <v>101.1</v>
      </c>
      <c r="O2595">
        <v>2026</v>
      </c>
      <c r="P2595">
        <f>EV_DATA[[#This Row],[avg_ev_price_usd]]*EV_DATA[[#This Row],[ev_sales_units]]</f>
        <v>1443210598</v>
      </c>
      <c r="Q2595">
        <f>(EV_DATA[[#This Row],[vehicle_range_km]]/EV_DATA[[#This Row],[battery_capacity_kwh]])</f>
        <v>5.52112676056338</v>
      </c>
      <c r="R2595">
        <f>(EV_DATA[[#This Row],[avg_ev_price_usd]]/EV_DATA[[#This Row],[vehicle_range_km]])</f>
        <v>124.40561224489795</v>
      </c>
      <c r="S2595">
        <f>(EV_DATA[[#This Row],[charging_stations]]/EV_DATA[[#This Row],[ev_sales_units]])*1000</f>
        <v>2928.3976481719269</v>
      </c>
      <c r="T2595" t="s">
        <v>20</v>
      </c>
    </row>
    <row r="2596" spans="1:20" x14ac:dyDescent="0.3">
      <c r="A2596" t="s">
        <v>2639</v>
      </c>
      <c r="B2596" t="s">
        <v>66</v>
      </c>
      <c r="C2596" t="s">
        <v>17</v>
      </c>
      <c r="D2596" t="s">
        <v>43</v>
      </c>
      <c r="E2596" t="s">
        <v>25</v>
      </c>
      <c r="F2596">
        <v>696838</v>
      </c>
      <c r="G2596">
        <v>76</v>
      </c>
      <c r="H2596">
        <v>369</v>
      </c>
      <c r="I2596">
        <v>2.96</v>
      </c>
      <c r="J2596">
        <v>131596</v>
      </c>
      <c r="K2596">
        <v>82355</v>
      </c>
      <c r="L2596">
        <v>13.1</v>
      </c>
      <c r="M2596">
        <v>37.299999999999997</v>
      </c>
      <c r="N2596">
        <v>164.5</v>
      </c>
      <c r="O2596">
        <v>2026</v>
      </c>
      <c r="P2596">
        <f>EV_DATA[[#This Row],[avg_ev_price_usd]]*EV_DATA[[#This Row],[ev_sales_units]]</f>
        <v>57388093490</v>
      </c>
      <c r="Q2596">
        <f>(EV_DATA[[#This Row],[vehicle_range_km]]/EV_DATA[[#This Row],[battery_capacity_kwh]])</f>
        <v>4.8552631578947372</v>
      </c>
      <c r="R2596">
        <f>(EV_DATA[[#This Row],[avg_ev_price_usd]]/EV_DATA[[#This Row],[vehicle_range_km]])</f>
        <v>223.18428184281842</v>
      </c>
      <c r="S2596">
        <f>(EV_DATA[[#This Row],[charging_stations]]/EV_DATA[[#This Row],[ev_sales_units]])*1000</f>
        <v>188.84733610968402</v>
      </c>
      <c r="T2596" t="s">
        <v>20</v>
      </c>
    </row>
    <row r="2597" spans="1:20" x14ac:dyDescent="0.3">
      <c r="A2597" t="s">
        <v>2640</v>
      </c>
      <c r="B2597" t="s">
        <v>55</v>
      </c>
      <c r="C2597" t="s">
        <v>40</v>
      </c>
      <c r="D2597" t="s">
        <v>31</v>
      </c>
      <c r="E2597" t="s">
        <v>33</v>
      </c>
      <c r="F2597">
        <v>29538</v>
      </c>
      <c r="G2597">
        <v>100</v>
      </c>
      <c r="H2597">
        <v>633</v>
      </c>
      <c r="I2597">
        <v>2.74</v>
      </c>
      <c r="J2597">
        <v>3139</v>
      </c>
      <c r="K2597">
        <v>30786</v>
      </c>
      <c r="L2597">
        <v>13.6</v>
      </c>
      <c r="M2597">
        <v>45.2</v>
      </c>
      <c r="N2597">
        <v>203.7</v>
      </c>
      <c r="O2597">
        <v>2026</v>
      </c>
      <c r="P2597">
        <f>EV_DATA[[#This Row],[avg_ev_price_usd]]*EV_DATA[[#This Row],[ev_sales_units]]</f>
        <v>909356868</v>
      </c>
      <c r="Q2597">
        <f>(EV_DATA[[#This Row],[vehicle_range_km]]/EV_DATA[[#This Row],[battery_capacity_kwh]])</f>
        <v>6.33</v>
      </c>
      <c r="R2597">
        <f>(EV_DATA[[#This Row],[avg_ev_price_usd]]/EV_DATA[[#This Row],[vehicle_range_km]])</f>
        <v>48.63507109004739</v>
      </c>
      <c r="S2597">
        <f>(EV_DATA[[#This Row],[charging_stations]]/EV_DATA[[#This Row],[ev_sales_units]])*1000</f>
        <v>106.26988963369219</v>
      </c>
      <c r="T2597" t="s">
        <v>20</v>
      </c>
    </row>
    <row r="2598" spans="1:20" x14ac:dyDescent="0.3">
      <c r="A2598" t="s">
        <v>2641</v>
      </c>
      <c r="B2598" t="s">
        <v>27</v>
      </c>
      <c r="C2598" t="s">
        <v>28</v>
      </c>
      <c r="D2598" t="s">
        <v>58</v>
      </c>
      <c r="E2598" t="s">
        <v>37</v>
      </c>
      <c r="F2598">
        <v>40466</v>
      </c>
      <c r="G2598">
        <v>42</v>
      </c>
      <c r="H2598">
        <v>552</v>
      </c>
      <c r="I2598">
        <v>1.39</v>
      </c>
      <c r="J2598">
        <v>31820</v>
      </c>
      <c r="K2598">
        <v>68933</v>
      </c>
      <c r="L2598">
        <v>15.7</v>
      </c>
      <c r="M2598">
        <v>18.100000000000001</v>
      </c>
      <c r="N2598">
        <v>96</v>
      </c>
      <c r="O2598">
        <v>2026</v>
      </c>
      <c r="P2598">
        <f>EV_DATA[[#This Row],[avg_ev_price_usd]]*EV_DATA[[#This Row],[ev_sales_units]]</f>
        <v>2789442778</v>
      </c>
      <c r="Q2598">
        <f>(EV_DATA[[#This Row],[vehicle_range_km]]/EV_DATA[[#This Row],[battery_capacity_kwh]])</f>
        <v>13.142857142857142</v>
      </c>
      <c r="R2598">
        <f>(EV_DATA[[#This Row],[avg_ev_price_usd]]/EV_DATA[[#This Row],[vehicle_range_km]])</f>
        <v>124.8786231884058</v>
      </c>
      <c r="S2598">
        <f>(EV_DATA[[#This Row],[charging_stations]]/EV_DATA[[#This Row],[ev_sales_units]])*1000</f>
        <v>786.33914891513871</v>
      </c>
      <c r="T2598" t="s">
        <v>20</v>
      </c>
    </row>
    <row r="2599" spans="1:20" x14ac:dyDescent="0.3">
      <c r="A2599" t="s">
        <v>2642</v>
      </c>
      <c r="B2599" t="s">
        <v>22</v>
      </c>
      <c r="C2599" t="s">
        <v>23</v>
      </c>
      <c r="D2599" t="s">
        <v>29</v>
      </c>
      <c r="E2599" t="s">
        <v>37</v>
      </c>
      <c r="F2599">
        <v>455222</v>
      </c>
      <c r="G2599">
        <v>83</v>
      </c>
      <c r="H2599">
        <v>375</v>
      </c>
      <c r="I2599">
        <v>1.65</v>
      </c>
      <c r="J2599">
        <v>171670</v>
      </c>
      <c r="K2599">
        <v>53524</v>
      </c>
      <c r="L2599">
        <v>23.1</v>
      </c>
      <c r="M2599">
        <v>47.4</v>
      </c>
      <c r="N2599">
        <v>109</v>
      </c>
      <c r="O2599">
        <v>2026</v>
      </c>
      <c r="P2599">
        <f>EV_DATA[[#This Row],[avg_ev_price_usd]]*EV_DATA[[#This Row],[ev_sales_units]]</f>
        <v>24365302328</v>
      </c>
      <c r="Q2599">
        <f>(EV_DATA[[#This Row],[vehicle_range_km]]/EV_DATA[[#This Row],[battery_capacity_kwh]])</f>
        <v>4.5180722891566267</v>
      </c>
      <c r="R2599">
        <f>(EV_DATA[[#This Row],[avg_ev_price_usd]]/EV_DATA[[#This Row],[vehicle_range_km]])</f>
        <v>142.73066666666668</v>
      </c>
      <c r="S2599">
        <f>(EV_DATA[[#This Row],[charging_stations]]/EV_DATA[[#This Row],[ev_sales_units]])*1000</f>
        <v>377.11270544920939</v>
      </c>
      <c r="T2599" t="s">
        <v>20</v>
      </c>
    </row>
    <row r="2600" spans="1:20" x14ac:dyDescent="0.3">
      <c r="A2600" t="s">
        <v>2643</v>
      </c>
      <c r="B2600" t="s">
        <v>42</v>
      </c>
      <c r="C2600" t="s">
        <v>17</v>
      </c>
      <c r="D2600" t="s">
        <v>47</v>
      </c>
      <c r="E2600" t="s">
        <v>33</v>
      </c>
      <c r="F2600">
        <v>625999</v>
      </c>
      <c r="G2600">
        <v>82</v>
      </c>
      <c r="H2600">
        <v>365</v>
      </c>
      <c r="I2600">
        <v>2.1</v>
      </c>
      <c r="J2600">
        <v>92471</v>
      </c>
      <c r="K2600">
        <v>42904</v>
      </c>
      <c r="L2600">
        <v>17.100000000000001</v>
      </c>
      <c r="M2600">
        <v>39.9</v>
      </c>
      <c r="N2600">
        <v>54.2</v>
      </c>
      <c r="O2600">
        <v>2026</v>
      </c>
      <c r="P2600">
        <f>EV_DATA[[#This Row],[avg_ev_price_usd]]*EV_DATA[[#This Row],[ev_sales_units]]</f>
        <v>26857861096</v>
      </c>
      <c r="Q2600">
        <f>(EV_DATA[[#This Row],[vehicle_range_km]]/EV_DATA[[#This Row],[battery_capacity_kwh]])</f>
        <v>4.4512195121951219</v>
      </c>
      <c r="R2600">
        <f>(EV_DATA[[#This Row],[avg_ev_price_usd]]/EV_DATA[[#This Row],[vehicle_range_km]])</f>
        <v>117.54520547945205</v>
      </c>
      <c r="S2600">
        <f>(EV_DATA[[#This Row],[charging_stations]]/EV_DATA[[#This Row],[ev_sales_units]])*1000</f>
        <v>147.71748836659484</v>
      </c>
      <c r="T2600" t="s">
        <v>34</v>
      </c>
    </row>
    <row r="2601" spans="1:20" x14ac:dyDescent="0.3">
      <c r="A2601" t="s">
        <v>2644</v>
      </c>
      <c r="B2601" t="s">
        <v>61</v>
      </c>
      <c r="C2601" t="s">
        <v>40</v>
      </c>
      <c r="D2601" t="s">
        <v>18</v>
      </c>
      <c r="E2601" t="s">
        <v>25</v>
      </c>
      <c r="F2601">
        <v>857169</v>
      </c>
      <c r="G2601">
        <v>57</v>
      </c>
      <c r="H2601">
        <v>327</v>
      </c>
      <c r="I2601">
        <v>0.96</v>
      </c>
      <c r="J2601">
        <v>25558</v>
      </c>
      <c r="K2601">
        <v>81635</v>
      </c>
      <c r="L2601">
        <v>14.1</v>
      </c>
      <c r="M2601">
        <v>21</v>
      </c>
      <c r="N2601">
        <v>239.5</v>
      </c>
      <c r="O2601">
        <v>2026</v>
      </c>
      <c r="P2601">
        <f>EV_DATA[[#This Row],[avg_ev_price_usd]]*EV_DATA[[#This Row],[ev_sales_units]]</f>
        <v>69974991315</v>
      </c>
      <c r="Q2601">
        <f>(EV_DATA[[#This Row],[vehicle_range_km]]/EV_DATA[[#This Row],[battery_capacity_kwh]])</f>
        <v>5.7368421052631575</v>
      </c>
      <c r="R2601">
        <f>(EV_DATA[[#This Row],[avg_ev_price_usd]]/EV_DATA[[#This Row],[vehicle_range_km]])</f>
        <v>249.64831804281346</v>
      </c>
      <c r="S2601">
        <f>(EV_DATA[[#This Row],[charging_stations]]/EV_DATA[[#This Row],[ev_sales_units]])*1000</f>
        <v>29.816757255570373</v>
      </c>
      <c r="T2601" t="s">
        <v>34</v>
      </c>
    </row>
    <row r="2602" spans="1:20" x14ac:dyDescent="0.3">
      <c r="A2602" t="s">
        <v>2645</v>
      </c>
      <c r="B2602" t="s">
        <v>55</v>
      </c>
      <c r="C2602" t="s">
        <v>40</v>
      </c>
      <c r="D2602" t="s">
        <v>24</v>
      </c>
      <c r="E2602" t="s">
        <v>19</v>
      </c>
      <c r="F2602">
        <v>563794</v>
      </c>
      <c r="G2602">
        <v>118</v>
      </c>
      <c r="H2602">
        <v>331</v>
      </c>
      <c r="I2602">
        <v>2.15</v>
      </c>
      <c r="J2602">
        <v>32621</v>
      </c>
      <c r="K2602">
        <v>50100</v>
      </c>
      <c r="L2602">
        <v>20.3</v>
      </c>
      <c r="M2602">
        <v>52.2</v>
      </c>
      <c r="N2602">
        <v>151.19999999999999</v>
      </c>
      <c r="O2602">
        <v>2026</v>
      </c>
      <c r="P2602">
        <f>EV_DATA[[#This Row],[avg_ev_price_usd]]*EV_DATA[[#This Row],[ev_sales_units]]</f>
        <v>28246079400</v>
      </c>
      <c r="Q2602">
        <f>(EV_DATA[[#This Row],[vehicle_range_km]]/EV_DATA[[#This Row],[battery_capacity_kwh]])</f>
        <v>2.8050847457627119</v>
      </c>
      <c r="R2602">
        <f>(EV_DATA[[#This Row],[avg_ev_price_usd]]/EV_DATA[[#This Row],[vehicle_range_km]])</f>
        <v>151.35951661631421</v>
      </c>
      <c r="S2602">
        <f>(EV_DATA[[#This Row],[charging_stations]]/EV_DATA[[#This Row],[ev_sales_units]])*1000</f>
        <v>57.859785666395879</v>
      </c>
      <c r="T2602" t="s">
        <v>20</v>
      </c>
    </row>
    <row r="2603" spans="1:20" x14ac:dyDescent="0.3">
      <c r="A2603" t="s">
        <v>2646</v>
      </c>
      <c r="B2603" t="s">
        <v>55</v>
      </c>
      <c r="C2603" t="s">
        <v>40</v>
      </c>
      <c r="D2603" t="s">
        <v>36</v>
      </c>
      <c r="E2603" t="s">
        <v>19</v>
      </c>
      <c r="F2603">
        <v>29836</v>
      </c>
      <c r="G2603">
        <v>76</v>
      </c>
      <c r="H2603">
        <v>437</v>
      </c>
      <c r="I2603">
        <v>2.1800000000000002</v>
      </c>
      <c r="J2603">
        <v>36275</v>
      </c>
      <c r="K2603">
        <v>56004</v>
      </c>
      <c r="L2603">
        <v>14.7</v>
      </c>
      <c r="M2603">
        <v>46.4</v>
      </c>
      <c r="N2603">
        <v>90.9</v>
      </c>
      <c r="O2603">
        <v>2026</v>
      </c>
      <c r="P2603">
        <f>EV_DATA[[#This Row],[avg_ev_price_usd]]*EV_DATA[[#This Row],[ev_sales_units]]</f>
        <v>1670935344</v>
      </c>
      <c r="Q2603">
        <f>(EV_DATA[[#This Row],[vehicle_range_km]]/EV_DATA[[#This Row],[battery_capacity_kwh]])</f>
        <v>5.75</v>
      </c>
      <c r="R2603">
        <f>(EV_DATA[[#This Row],[avg_ev_price_usd]]/EV_DATA[[#This Row],[vehicle_range_km]])</f>
        <v>128.15560640732267</v>
      </c>
      <c r="S2603">
        <f>(EV_DATA[[#This Row],[charging_stations]]/EV_DATA[[#This Row],[ev_sales_units]])*1000</f>
        <v>1215.8131116771685</v>
      </c>
      <c r="T2603" t="s">
        <v>20</v>
      </c>
    </row>
    <row r="2604" spans="1:20" x14ac:dyDescent="0.3">
      <c r="A2604" t="s">
        <v>2647</v>
      </c>
      <c r="B2604" t="s">
        <v>49</v>
      </c>
      <c r="C2604" t="s">
        <v>23</v>
      </c>
      <c r="D2604" t="s">
        <v>36</v>
      </c>
      <c r="E2604" t="s">
        <v>25</v>
      </c>
      <c r="F2604">
        <v>636048</v>
      </c>
      <c r="G2604">
        <v>51</v>
      </c>
      <c r="H2604">
        <v>523</v>
      </c>
      <c r="I2604">
        <v>2.38</v>
      </c>
      <c r="J2604">
        <v>52557</v>
      </c>
      <c r="K2604">
        <v>76721</v>
      </c>
      <c r="L2604">
        <v>20.7</v>
      </c>
      <c r="M2604">
        <v>49.6</v>
      </c>
      <c r="N2604">
        <v>255.8</v>
      </c>
      <c r="O2604">
        <v>2026</v>
      </c>
      <c r="P2604">
        <f>EV_DATA[[#This Row],[avg_ev_price_usd]]*EV_DATA[[#This Row],[ev_sales_units]]</f>
        <v>48798238608</v>
      </c>
      <c r="Q2604">
        <f>(EV_DATA[[#This Row],[vehicle_range_km]]/EV_DATA[[#This Row],[battery_capacity_kwh]])</f>
        <v>10.254901960784315</v>
      </c>
      <c r="R2604">
        <f>(EV_DATA[[#This Row],[avg_ev_price_usd]]/EV_DATA[[#This Row],[vehicle_range_km]])</f>
        <v>146.69407265774379</v>
      </c>
      <c r="S2604">
        <f>(EV_DATA[[#This Row],[charging_stations]]/EV_DATA[[#This Row],[ev_sales_units]])*1000</f>
        <v>82.630556184438916</v>
      </c>
      <c r="T2604" t="s">
        <v>34</v>
      </c>
    </row>
    <row r="2605" spans="1:20" x14ac:dyDescent="0.3">
      <c r="A2605" t="s">
        <v>2648</v>
      </c>
      <c r="B2605" t="s">
        <v>22</v>
      </c>
      <c r="C2605" t="s">
        <v>23</v>
      </c>
      <c r="D2605" t="s">
        <v>47</v>
      </c>
      <c r="E2605" t="s">
        <v>25</v>
      </c>
      <c r="F2605">
        <v>269839</v>
      </c>
      <c r="G2605">
        <v>100</v>
      </c>
      <c r="H2605">
        <v>533</v>
      </c>
      <c r="I2605">
        <v>2.89</v>
      </c>
      <c r="J2605">
        <v>37394</v>
      </c>
      <c r="K2605">
        <v>31134</v>
      </c>
      <c r="L2605">
        <v>14.9</v>
      </c>
      <c r="M2605">
        <v>16.8</v>
      </c>
      <c r="N2605">
        <v>165.5</v>
      </c>
      <c r="O2605">
        <v>2026</v>
      </c>
      <c r="P2605">
        <f>EV_DATA[[#This Row],[avg_ev_price_usd]]*EV_DATA[[#This Row],[ev_sales_units]]</f>
        <v>8401167426</v>
      </c>
      <c r="Q2605">
        <f>(EV_DATA[[#This Row],[vehicle_range_km]]/EV_DATA[[#This Row],[battery_capacity_kwh]])</f>
        <v>5.33</v>
      </c>
      <c r="R2605">
        <f>(EV_DATA[[#This Row],[avg_ev_price_usd]]/EV_DATA[[#This Row],[vehicle_range_km]])</f>
        <v>58.412757973733584</v>
      </c>
      <c r="S2605">
        <f>(EV_DATA[[#This Row],[charging_stations]]/EV_DATA[[#This Row],[ev_sales_units]])*1000</f>
        <v>138.57893039923809</v>
      </c>
      <c r="T2605" t="s">
        <v>20</v>
      </c>
    </row>
    <row r="2606" spans="1:20" x14ac:dyDescent="0.3">
      <c r="A2606" t="s">
        <v>2649</v>
      </c>
      <c r="B2606" t="s">
        <v>55</v>
      </c>
      <c r="C2606" t="s">
        <v>40</v>
      </c>
      <c r="D2606" t="s">
        <v>24</v>
      </c>
      <c r="E2606" t="s">
        <v>19</v>
      </c>
      <c r="F2606">
        <v>159259</v>
      </c>
      <c r="G2606">
        <v>83</v>
      </c>
      <c r="H2606">
        <v>640</v>
      </c>
      <c r="I2606">
        <v>2.14</v>
      </c>
      <c r="J2606">
        <v>84549</v>
      </c>
      <c r="K2606">
        <v>61021</v>
      </c>
      <c r="L2606">
        <v>23.6</v>
      </c>
      <c r="M2606">
        <v>44.4</v>
      </c>
      <c r="N2606">
        <v>279.89999999999998</v>
      </c>
      <c r="O2606">
        <v>2026</v>
      </c>
      <c r="P2606">
        <f>EV_DATA[[#This Row],[avg_ev_price_usd]]*EV_DATA[[#This Row],[ev_sales_units]]</f>
        <v>9718143439</v>
      </c>
      <c r="Q2606">
        <f>(EV_DATA[[#This Row],[vehicle_range_km]]/EV_DATA[[#This Row],[battery_capacity_kwh]])</f>
        <v>7.7108433734939759</v>
      </c>
      <c r="R2606">
        <f>(EV_DATA[[#This Row],[avg_ev_price_usd]]/EV_DATA[[#This Row],[vehicle_range_km]])</f>
        <v>95.345312500000006</v>
      </c>
      <c r="S2606">
        <f>(EV_DATA[[#This Row],[charging_stations]]/EV_DATA[[#This Row],[ev_sales_units]])*1000</f>
        <v>530.88993400686934</v>
      </c>
      <c r="T2606" t="s">
        <v>34</v>
      </c>
    </row>
    <row r="2607" spans="1:20" x14ac:dyDescent="0.3">
      <c r="A2607" t="s">
        <v>2650</v>
      </c>
      <c r="B2607" t="s">
        <v>42</v>
      </c>
      <c r="C2607" t="s">
        <v>17</v>
      </c>
      <c r="D2607" t="s">
        <v>45</v>
      </c>
      <c r="E2607" t="s">
        <v>37</v>
      </c>
      <c r="F2607">
        <v>313863</v>
      </c>
      <c r="G2607">
        <v>116</v>
      </c>
      <c r="H2607">
        <v>489</v>
      </c>
      <c r="I2607">
        <v>1.42</v>
      </c>
      <c r="J2607">
        <v>90345</v>
      </c>
      <c r="K2607">
        <v>51211</v>
      </c>
      <c r="L2607">
        <v>24.6</v>
      </c>
      <c r="M2607">
        <v>48.6</v>
      </c>
      <c r="N2607">
        <v>265.2</v>
      </c>
      <c r="O2607">
        <v>2026</v>
      </c>
      <c r="P2607">
        <f>EV_DATA[[#This Row],[avg_ev_price_usd]]*EV_DATA[[#This Row],[ev_sales_units]]</f>
        <v>16073238093</v>
      </c>
      <c r="Q2607">
        <f>(EV_DATA[[#This Row],[vehicle_range_km]]/EV_DATA[[#This Row],[battery_capacity_kwh]])</f>
        <v>4.2155172413793105</v>
      </c>
      <c r="R2607">
        <f>(EV_DATA[[#This Row],[avg_ev_price_usd]]/EV_DATA[[#This Row],[vehicle_range_km]])</f>
        <v>104.72597137014314</v>
      </c>
      <c r="S2607">
        <f>(EV_DATA[[#This Row],[charging_stations]]/EV_DATA[[#This Row],[ev_sales_units]])*1000</f>
        <v>287.84851989562327</v>
      </c>
      <c r="T2607" t="s">
        <v>34</v>
      </c>
    </row>
    <row r="2608" spans="1:20" x14ac:dyDescent="0.3">
      <c r="A2608" t="s">
        <v>2651</v>
      </c>
      <c r="B2608" t="s">
        <v>52</v>
      </c>
      <c r="C2608" t="s">
        <v>40</v>
      </c>
      <c r="D2608" t="s">
        <v>43</v>
      </c>
      <c r="E2608" t="s">
        <v>33</v>
      </c>
      <c r="F2608">
        <v>809057</v>
      </c>
      <c r="G2608">
        <v>76</v>
      </c>
      <c r="H2608">
        <v>609</v>
      </c>
      <c r="I2608">
        <v>1.74</v>
      </c>
      <c r="J2608">
        <v>45799</v>
      </c>
      <c r="K2608">
        <v>30526</v>
      </c>
      <c r="L2608">
        <v>24.9</v>
      </c>
      <c r="M2608">
        <v>20.100000000000001</v>
      </c>
      <c r="N2608">
        <v>225.6</v>
      </c>
      <c r="O2608">
        <v>2026</v>
      </c>
      <c r="P2608">
        <f>EV_DATA[[#This Row],[avg_ev_price_usd]]*EV_DATA[[#This Row],[ev_sales_units]]</f>
        <v>24697273982</v>
      </c>
      <c r="Q2608">
        <f>(EV_DATA[[#This Row],[vehicle_range_km]]/EV_DATA[[#This Row],[battery_capacity_kwh]])</f>
        <v>8.0131578947368425</v>
      </c>
      <c r="R2608">
        <f>(EV_DATA[[#This Row],[avg_ev_price_usd]]/EV_DATA[[#This Row],[vehicle_range_km]])</f>
        <v>50.124794745484401</v>
      </c>
      <c r="S2608">
        <f>(EV_DATA[[#This Row],[charging_stations]]/EV_DATA[[#This Row],[ev_sales_units]])*1000</f>
        <v>56.607878060507481</v>
      </c>
      <c r="T2608" t="s">
        <v>34</v>
      </c>
    </row>
    <row r="2609" spans="1:20" x14ac:dyDescent="0.3">
      <c r="A2609" t="s">
        <v>2652</v>
      </c>
      <c r="B2609" t="s">
        <v>55</v>
      </c>
      <c r="C2609" t="s">
        <v>40</v>
      </c>
      <c r="D2609" t="s">
        <v>18</v>
      </c>
      <c r="E2609" t="s">
        <v>33</v>
      </c>
      <c r="F2609">
        <v>285281</v>
      </c>
      <c r="G2609">
        <v>111</v>
      </c>
      <c r="H2609">
        <v>425</v>
      </c>
      <c r="I2609">
        <v>0.84</v>
      </c>
      <c r="J2609">
        <v>37846</v>
      </c>
      <c r="K2609">
        <v>49478</v>
      </c>
      <c r="L2609">
        <v>13.9</v>
      </c>
      <c r="M2609">
        <v>24</v>
      </c>
      <c r="N2609">
        <v>125.7</v>
      </c>
      <c r="O2609">
        <v>2026</v>
      </c>
      <c r="P2609">
        <f>EV_DATA[[#This Row],[avg_ev_price_usd]]*EV_DATA[[#This Row],[ev_sales_units]]</f>
        <v>14115133318</v>
      </c>
      <c r="Q2609">
        <f>(EV_DATA[[#This Row],[vehicle_range_km]]/EV_DATA[[#This Row],[battery_capacity_kwh]])</f>
        <v>3.8288288288288288</v>
      </c>
      <c r="R2609">
        <f>(EV_DATA[[#This Row],[avg_ev_price_usd]]/EV_DATA[[#This Row],[vehicle_range_km]])</f>
        <v>116.41882352941177</v>
      </c>
      <c r="S2609">
        <f>(EV_DATA[[#This Row],[charging_stations]]/EV_DATA[[#This Row],[ev_sales_units]])*1000</f>
        <v>132.66218219930525</v>
      </c>
      <c r="T2609" t="s">
        <v>20</v>
      </c>
    </row>
    <row r="2610" spans="1:20" x14ac:dyDescent="0.3">
      <c r="A2610" t="s">
        <v>2653</v>
      </c>
      <c r="B2610" t="s">
        <v>66</v>
      </c>
      <c r="C2610" t="s">
        <v>17</v>
      </c>
      <c r="D2610" t="s">
        <v>31</v>
      </c>
      <c r="E2610" t="s">
        <v>33</v>
      </c>
      <c r="F2610">
        <v>7490</v>
      </c>
      <c r="G2610">
        <v>49</v>
      </c>
      <c r="H2610">
        <v>380</v>
      </c>
      <c r="I2610">
        <v>1.73</v>
      </c>
      <c r="J2610">
        <v>59864</v>
      </c>
      <c r="K2610">
        <v>40383</v>
      </c>
      <c r="L2610">
        <v>13.8</v>
      </c>
      <c r="M2610">
        <v>22</v>
      </c>
      <c r="N2610">
        <v>9.4</v>
      </c>
      <c r="O2610">
        <v>2026</v>
      </c>
      <c r="P2610">
        <f>EV_DATA[[#This Row],[avg_ev_price_usd]]*EV_DATA[[#This Row],[ev_sales_units]]</f>
        <v>302468670</v>
      </c>
      <c r="Q2610">
        <f>(EV_DATA[[#This Row],[vehicle_range_km]]/EV_DATA[[#This Row],[battery_capacity_kwh]])</f>
        <v>7.7551020408163263</v>
      </c>
      <c r="R2610">
        <f>(EV_DATA[[#This Row],[avg_ev_price_usd]]/EV_DATA[[#This Row],[vehicle_range_km]])</f>
        <v>106.27105263157895</v>
      </c>
      <c r="S2610">
        <f>(EV_DATA[[#This Row],[charging_stations]]/EV_DATA[[#This Row],[ev_sales_units]])*1000</f>
        <v>7992.5233644859809</v>
      </c>
      <c r="T2610" t="s">
        <v>34</v>
      </c>
    </row>
    <row r="2611" spans="1:20" x14ac:dyDescent="0.3">
      <c r="A2611" t="s">
        <v>2654</v>
      </c>
      <c r="B2611" t="s">
        <v>66</v>
      </c>
      <c r="C2611" t="s">
        <v>17</v>
      </c>
      <c r="D2611" t="s">
        <v>31</v>
      </c>
      <c r="E2611" t="s">
        <v>25</v>
      </c>
      <c r="F2611">
        <v>41099</v>
      </c>
      <c r="G2611">
        <v>74</v>
      </c>
      <c r="H2611">
        <v>567</v>
      </c>
      <c r="I2611">
        <v>0.75</v>
      </c>
      <c r="J2611">
        <v>168576</v>
      </c>
      <c r="K2611">
        <v>51520</v>
      </c>
      <c r="L2611">
        <v>16.100000000000001</v>
      </c>
      <c r="M2611">
        <v>14.3</v>
      </c>
      <c r="N2611">
        <v>49</v>
      </c>
      <c r="O2611">
        <v>2026</v>
      </c>
      <c r="P2611">
        <f>EV_DATA[[#This Row],[avg_ev_price_usd]]*EV_DATA[[#This Row],[ev_sales_units]]</f>
        <v>2117420480</v>
      </c>
      <c r="Q2611">
        <f>(EV_DATA[[#This Row],[vehicle_range_km]]/EV_DATA[[#This Row],[battery_capacity_kwh]])</f>
        <v>7.6621621621621623</v>
      </c>
      <c r="R2611">
        <f>(EV_DATA[[#This Row],[avg_ev_price_usd]]/EV_DATA[[#This Row],[vehicle_range_km]])</f>
        <v>90.864197530864203</v>
      </c>
      <c r="S2611">
        <f>(EV_DATA[[#This Row],[charging_stations]]/EV_DATA[[#This Row],[ev_sales_units]])*1000</f>
        <v>4101.705637606754</v>
      </c>
      <c r="T2611" t="s">
        <v>20</v>
      </c>
    </row>
    <row r="2612" spans="1:20" x14ac:dyDescent="0.3">
      <c r="A2612" t="s">
        <v>2655</v>
      </c>
      <c r="B2612" t="s">
        <v>52</v>
      </c>
      <c r="C2612" t="s">
        <v>40</v>
      </c>
      <c r="D2612" t="s">
        <v>58</v>
      </c>
      <c r="E2612" t="s">
        <v>25</v>
      </c>
      <c r="F2612">
        <v>536549</v>
      </c>
      <c r="G2612">
        <v>62</v>
      </c>
      <c r="H2612">
        <v>520</v>
      </c>
      <c r="I2612">
        <v>2.88</v>
      </c>
      <c r="J2612">
        <v>165452</v>
      </c>
      <c r="K2612">
        <v>40673</v>
      </c>
      <c r="L2612">
        <v>19.5</v>
      </c>
      <c r="M2612">
        <v>25.2</v>
      </c>
      <c r="N2612">
        <v>224.9</v>
      </c>
      <c r="O2612">
        <v>2026</v>
      </c>
      <c r="P2612">
        <f>EV_DATA[[#This Row],[avg_ev_price_usd]]*EV_DATA[[#This Row],[ev_sales_units]]</f>
        <v>21823057477</v>
      </c>
      <c r="Q2612">
        <f>(EV_DATA[[#This Row],[vehicle_range_km]]/EV_DATA[[#This Row],[battery_capacity_kwh]])</f>
        <v>8.387096774193548</v>
      </c>
      <c r="R2612">
        <f>(EV_DATA[[#This Row],[avg_ev_price_usd]]/EV_DATA[[#This Row],[vehicle_range_km]])</f>
        <v>78.217307692307699</v>
      </c>
      <c r="S2612">
        <f>(EV_DATA[[#This Row],[charging_stations]]/EV_DATA[[#This Row],[ev_sales_units]])*1000</f>
        <v>308.36326225563744</v>
      </c>
      <c r="T2612" t="s">
        <v>20</v>
      </c>
    </row>
    <row r="2613" spans="1:20" x14ac:dyDescent="0.3">
      <c r="A2613" t="s">
        <v>2656</v>
      </c>
      <c r="B2613" t="s">
        <v>55</v>
      </c>
      <c r="C2613" t="s">
        <v>40</v>
      </c>
      <c r="D2613" t="s">
        <v>72</v>
      </c>
      <c r="E2613" t="s">
        <v>25</v>
      </c>
      <c r="F2613">
        <v>571207</v>
      </c>
      <c r="G2613">
        <v>89</v>
      </c>
      <c r="H2613">
        <v>360</v>
      </c>
      <c r="I2613">
        <v>0.81</v>
      </c>
      <c r="J2613">
        <v>199969</v>
      </c>
      <c r="K2613">
        <v>36991</v>
      </c>
      <c r="L2613">
        <v>18.899999999999999</v>
      </c>
      <c r="M2613">
        <v>45.6</v>
      </c>
      <c r="N2613">
        <v>11.2</v>
      </c>
      <c r="O2613">
        <v>2026</v>
      </c>
      <c r="P2613">
        <f>EV_DATA[[#This Row],[avg_ev_price_usd]]*EV_DATA[[#This Row],[ev_sales_units]]</f>
        <v>21129518137</v>
      </c>
      <c r="Q2613">
        <f>(EV_DATA[[#This Row],[vehicle_range_km]]/EV_DATA[[#This Row],[battery_capacity_kwh]])</f>
        <v>4.0449438202247192</v>
      </c>
      <c r="R2613">
        <f>(EV_DATA[[#This Row],[avg_ev_price_usd]]/EV_DATA[[#This Row],[vehicle_range_km]])</f>
        <v>102.75277777777778</v>
      </c>
      <c r="S2613">
        <f>(EV_DATA[[#This Row],[charging_stations]]/EV_DATA[[#This Row],[ev_sales_units]])*1000</f>
        <v>350.08149409933702</v>
      </c>
      <c r="T2613" t="s">
        <v>20</v>
      </c>
    </row>
    <row r="2614" spans="1:20" x14ac:dyDescent="0.3">
      <c r="A2614" t="s">
        <v>2657</v>
      </c>
      <c r="B2614" t="s">
        <v>22</v>
      </c>
      <c r="C2614" t="s">
        <v>23</v>
      </c>
      <c r="D2614" t="s">
        <v>24</v>
      </c>
      <c r="E2614" t="s">
        <v>33</v>
      </c>
      <c r="F2614">
        <v>122106</v>
      </c>
      <c r="G2614">
        <v>50</v>
      </c>
      <c r="H2614">
        <v>568</v>
      </c>
      <c r="I2614">
        <v>1.31</v>
      </c>
      <c r="J2614">
        <v>34489</v>
      </c>
      <c r="K2614">
        <v>34346</v>
      </c>
      <c r="L2614">
        <v>19.899999999999999</v>
      </c>
      <c r="M2614">
        <v>46.1</v>
      </c>
      <c r="N2614">
        <v>150.1</v>
      </c>
      <c r="O2614">
        <v>2026</v>
      </c>
      <c r="P2614">
        <f>EV_DATA[[#This Row],[avg_ev_price_usd]]*EV_DATA[[#This Row],[ev_sales_units]]</f>
        <v>4193852676</v>
      </c>
      <c r="Q2614">
        <f>(EV_DATA[[#This Row],[vehicle_range_km]]/EV_DATA[[#This Row],[battery_capacity_kwh]])</f>
        <v>11.36</v>
      </c>
      <c r="R2614">
        <f>(EV_DATA[[#This Row],[avg_ev_price_usd]]/EV_DATA[[#This Row],[vehicle_range_km]])</f>
        <v>60.468309859154928</v>
      </c>
      <c r="S2614">
        <f>(EV_DATA[[#This Row],[charging_stations]]/EV_DATA[[#This Row],[ev_sales_units]])*1000</f>
        <v>282.45131279380212</v>
      </c>
      <c r="T2614" t="s">
        <v>20</v>
      </c>
    </row>
    <row r="2615" spans="1:20" x14ac:dyDescent="0.3">
      <c r="A2615" t="s">
        <v>2658</v>
      </c>
      <c r="B2615" t="s">
        <v>52</v>
      </c>
      <c r="C2615" t="s">
        <v>40</v>
      </c>
      <c r="D2615" t="s">
        <v>45</v>
      </c>
      <c r="E2615" t="s">
        <v>19</v>
      </c>
      <c r="F2615">
        <v>57790</v>
      </c>
      <c r="G2615">
        <v>61</v>
      </c>
      <c r="H2615">
        <v>451</v>
      </c>
      <c r="I2615">
        <v>2.2400000000000002</v>
      </c>
      <c r="J2615">
        <v>187934</v>
      </c>
      <c r="K2615">
        <v>67413</v>
      </c>
      <c r="L2615">
        <v>18.7</v>
      </c>
      <c r="M2615">
        <v>33.799999999999997</v>
      </c>
      <c r="N2615">
        <v>119.3</v>
      </c>
      <c r="O2615">
        <v>2026</v>
      </c>
      <c r="P2615">
        <f>EV_DATA[[#This Row],[avg_ev_price_usd]]*EV_DATA[[#This Row],[ev_sales_units]]</f>
        <v>3895797270</v>
      </c>
      <c r="Q2615">
        <f>(EV_DATA[[#This Row],[vehicle_range_km]]/EV_DATA[[#This Row],[battery_capacity_kwh]])</f>
        <v>7.3934426229508201</v>
      </c>
      <c r="R2615">
        <f>(EV_DATA[[#This Row],[avg_ev_price_usd]]/EV_DATA[[#This Row],[vehicle_range_km]])</f>
        <v>149.47450110864744</v>
      </c>
      <c r="S2615">
        <f>(EV_DATA[[#This Row],[charging_stations]]/EV_DATA[[#This Row],[ev_sales_units]])*1000</f>
        <v>3252.0159197092926</v>
      </c>
      <c r="T2615" t="s">
        <v>34</v>
      </c>
    </row>
    <row r="2616" spans="1:20" x14ac:dyDescent="0.3">
      <c r="A2616" t="s">
        <v>2659</v>
      </c>
      <c r="B2616" t="s">
        <v>61</v>
      </c>
      <c r="C2616" t="s">
        <v>40</v>
      </c>
      <c r="D2616" t="s">
        <v>31</v>
      </c>
      <c r="E2616" t="s">
        <v>37</v>
      </c>
      <c r="F2616">
        <v>223752</v>
      </c>
      <c r="G2616">
        <v>58</v>
      </c>
      <c r="H2616">
        <v>351</v>
      </c>
      <c r="I2616">
        <v>2.67</v>
      </c>
      <c r="J2616">
        <v>142950</v>
      </c>
      <c r="K2616">
        <v>60322</v>
      </c>
      <c r="L2616">
        <v>16.899999999999999</v>
      </c>
      <c r="M2616">
        <v>34.700000000000003</v>
      </c>
      <c r="N2616">
        <v>231.2</v>
      </c>
      <c r="O2616">
        <v>2026</v>
      </c>
      <c r="P2616">
        <f>EV_DATA[[#This Row],[avg_ev_price_usd]]*EV_DATA[[#This Row],[ev_sales_units]]</f>
        <v>13497168144</v>
      </c>
      <c r="Q2616">
        <f>(EV_DATA[[#This Row],[vehicle_range_km]]/EV_DATA[[#This Row],[battery_capacity_kwh]])</f>
        <v>6.0517241379310347</v>
      </c>
      <c r="R2616">
        <f>(EV_DATA[[#This Row],[avg_ev_price_usd]]/EV_DATA[[#This Row],[vehicle_range_km]])</f>
        <v>171.85754985754986</v>
      </c>
      <c r="S2616">
        <f>(EV_DATA[[#This Row],[charging_stations]]/EV_DATA[[#This Row],[ev_sales_units]])*1000</f>
        <v>638.8769709321034</v>
      </c>
      <c r="T2616" t="s">
        <v>20</v>
      </c>
    </row>
    <row r="2617" spans="1:20" x14ac:dyDescent="0.3">
      <c r="A2617" t="s">
        <v>2660</v>
      </c>
      <c r="B2617" t="s">
        <v>61</v>
      </c>
      <c r="C2617" t="s">
        <v>40</v>
      </c>
      <c r="D2617" t="s">
        <v>72</v>
      </c>
      <c r="E2617" t="s">
        <v>19</v>
      </c>
      <c r="F2617">
        <v>60028</v>
      </c>
      <c r="G2617">
        <v>81</v>
      </c>
      <c r="H2617">
        <v>534</v>
      </c>
      <c r="I2617">
        <v>1.23</v>
      </c>
      <c r="J2617">
        <v>3988</v>
      </c>
      <c r="K2617">
        <v>71106</v>
      </c>
      <c r="L2617">
        <v>24.6</v>
      </c>
      <c r="M2617">
        <v>7.6</v>
      </c>
      <c r="N2617">
        <v>158.80000000000001</v>
      </c>
      <c r="O2617">
        <v>2026</v>
      </c>
      <c r="P2617">
        <f>EV_DATA[[#This Row],[avg_ev_price_usd]]*EV_DATA[[#This Row],[ev_sales_units]]</f>
        <v>4268350968</v>
      </c>
      <c r="Q2617">
        <f>(EV_DATA[[#This Row],[vehicle_range_km]]/EV_DATA[[#This Row],[battery_capacity_kwh]])</f>
        <v>6.5925925925925926</v>
      </c>
      <c r="R2617">
        <f>(EV_DATA[[#This Row],[avg_ev_price_usd]]/EV_DATA[[#This Row],[vehicle_range_km]])</f>
        <v>133.15730337078651</v>
      </c>
      <c r="S2617">
        <f>(EV_DATA[[#This Row],[charging_stations]]/EV_DATA[[#This Row],[ev_sales_units]])*1000</f>
        <v>66.435663357100026</v>
      </c>
      <c r="T2617" t="s">
        <v>20</v>
      </c>
    </row>
    <row r="2618" spans="1:20" x14ac:dyDescent="0.3">
      <c r="A2618" t="s">
        <v>2661</v>
      </c>
      <c r="B2618" t="s">
        <v>49</v>
      </c>
      <c r="C2618" t="s">
        <v>23</v>
      </c>
      <c r="D2618" t="s">
        <v>29</v>
      </c>
      <c r="E2618" t="s">
        <v>19</v>
      </c>
      <c r="F2618">
        <v>853063</v>
      </c>
      <c r="G2618">
        <v>55</v>
      </c>
      <c r="H2618">
        <v>553</v>
      </c>
      <c r="I2618">
        <v>1.1200000000000001</v>
      </c>
      <c r="J2618">
        <v>105564</v>
      </c>
      <c r="K2618">
        <v>66828</v>
      </c>
      <c r="L2618">
        <v>12.9</v>
      </c>
      <c r="M2618">
        <v>16.7</v>
      </c>
      <c r="N2618">
        <v>103.1</v>
      </c>
      <c r="O2618">
        <v>2026</v>
      </c>
      <c r="P2618">
        <f>EV_DATA[[#This Row],[avg_ev_price_usd]]*EV_DATA[[#This Row],[ev_sales_units]]</f>
        <v>57008494164</v>
      </c>
      <c r="Q2618">
        <f>(EV_DATA[[#This Row],[vehicle_range_km]]/EV_DATA[[#This Row],[battery_capacity_kwh]])</f>
        <v>10.054545454545455</v>
      </c>
      <c r="R2618">
        <f>(EV_DATA[[#This Row],[avg_ev_price_usd]]/EV_DATA[[#This Row],[vehicle_range_km]])</f>
        <v>120.84629294755877</v>
      </c>
      <c r="S2618">
        <f>(EV_DATA[[#This Row],[charging_stations]]/EV_DATA[[#This Row],[ev_sales_units]])*1000</f>
        <v>123.74701516769571</v>
      </c>
      <c r="T2618" t="s">
        <v>34</v>
      </c>
    </row>
    <row r="2619" spans="1:20" x14ac:dyDescent="0.3">
      <c r="A2619" t="s">
        <v>2662</v>
      </c>
      <c r="B2619" t="s">
        <v>27</v>
      </c>
      <c r="C2619" t="s">
        <v>28</v>
      </c>
      <c r="D2619" t="s">
        <v>45</v>
      </c>
      <c r="E2619" t="s">
        <v>37</v>
      </c>
      <c r="F2619">
        <v>333082</v>
      </c>
      <c r="G2619">
        <v>59</v>
      </c>
      <c r="H2619">
        <v>514</v>
      </c>
      <c r="I2619">
        <v>1.41</v>
      </c>
      <c r="J2619">
        <v>94456</v>
      </c>
      <c r="K2619">
        <v>62237</v>
      </c>
      <c r="L2619">
        <v>16.600000000000001</v>
      </c>
      <c r="M2619">
        <v>39</v>
      </c>
      <c r="N2619">
        <v>270.89999999999998</v>
      </c>
      <c r="O2619">
        <v>2026</v>
      </c>
      <c r="P2619">
        <f>EV_DATA[[#This Row],[avg_ev_price_usd]]*EV_DATA[[#This Row],[ev_sales_units]]</f>
        <v>20730024434</v>
      </c>
      <c r="Q2619">
        <f>(EV_DATA[[#This Row],[vehicle_range_km]]/EV_DATA[[#This Row],[battery_capacity_kwh]])</f>
        <v>8.7118644067796609</v>
      </c>
      <c r="R2619">
        <f>(EV_DATA[[#This Row],[avg_ev_price_usd]]/EV_DATA[[#This Row],[vehicle_range_km]])</f>
        <v>121.08365758754864</v>
      </c>
      <c r="S2619">
        <f>(EV_DATA[[#This Row],[charging_stations]]/EV_DATA[[#This Row],[ev_sales_units]])*1000</f>
        <v>283.58182069280235</v>
      </c>
      <c r="T2619" t="s">
        <v>20</v>
      </c>
    </row>
    <row r="2620" spans="1:20" x14ac:dyDescent="0.3">
      <c r="A2620" t="s">
        <v>2663</v>
      </c>
      <c r="B2620" t="s">
        <v>66</v>
      </c>
      <c r="C2620" t="s">
        <v>17</v>
      </c>
      <c r="D2620" t="s">
        <v>29</v>
      </c>
      <c r="E2620" t="s">
        <v>33</v>
      </c>
      <c r="F2620">
        <v>524450</v>
      </c>
      <c r="G2620">
        <v>91</v>
      </c>
      <c r="H2620">
        <v>437</v>
      </c>
      <c r="I2620">
        <v>2.8</v>
      </c>
      <c r="J2620">
        <v>98682</v>
      </c>
      <c r="K2620">
        <v>38947</v>
      </c>
      <c r="L2620">
        <v>13.1</v>
      </c>
      <c r="M2620">
        <v>63.5</v>
      </c>
      <c r="N2620">
        <v>291</v>
      </c>
      <c r="O2620">
        <v>2026</v>
      </c>
      <c r="P2620">
        <f>EV_DATA[[#This Row],[avg_ev_price_usd]]*EV_DATA[[#This Row],[ev_sales_units]]</f>
        <v>20425754150</v>
      </c>
      <c r="Q2620">
        <f>(EV_DATA[[#This Row],[vehicle_range_km]]/EV_DATA[[#This Row],[battery_capacity_kwh]])</f>
        <v>4.802197802197802</v>
      </c>
      <c r="R2620">
        <f>(EV_DATA[[#This Row],[avg_ev_price_usd]]/EV_DATA[[#This Row],[vehicle_range_km]])</f>
        <v>89.12356979405034</v>
      </c>
      <c r="S2620">
        <f>(EV_DATA[[#This Row],[charging_stations]]/EV_DATA[[#This Row],[ev_sales_units]])*1000</f>
        <v>188.16283725807989</v>
      </c>
      <c r="T2620" t="s">
        <v>20</v>
      </c>
    </row>
    <row r="2621" spans="1:20" x14ac:dyDescent="0.3">
      <c r="A2621" t="s">
        <v>2664</v>
      </c>
      <c r="B2621" t="s">
        <v>22</v>
      </c>
      <c r="C2621" t="s">
        <v>23</v>
      </c>
      <c r="D2621" t="s">
        <v>18</v>
      </c>
      <c r="E2621" t="s">
        <v>19</v>
      </c>
      <c r="F2621">
        <v>567964</v>
      </c>
      <c r="G2621">
        <v>91</v>
      </c>
      <c r="H2621">
        <v>444</v>
      </c>
      <c r="I2621">
        <v>1.84</v>
      </c>
      <c r="J2621">
        <v>88895</v>
      </c>
      <c r="K2621">
        <v>81011</v>
      </c>
      <c r="L2621">
        <v>14.4</v>
      </c>
      <c r="M2621">
        <v>33.799999999999997</v>
      </c>
      <c r="N2621">
        <v>160.5</v>
      </c>
      <c r="O2621">
        <v>2026</v>
      </c>
      <c r="P2621">
        <f>EV_DATA[[#This Row],[avg_ev_price_usd]]*EV_DATA[[#This Row],[ev_sales_units]]</f>
        <v>46011331604</v>
      </c>
      <c r="Q2621">
        <f>(EV_DATA[[#This Row],[vehicle_range_km]]/EV_DATA[[#This Row],[battery_capacity_kwh]])</f>
        <v>4.8791208791208796</v>
      </c>
      <c r="R2621">
        <f>(EV_DATA[[#This Row],[avg_ev_price_usd]]/EV_DATA[[#This Row],[vehicle_range_km]])</f>
        <v>182.4572072072072</v>
      </c>
      <c r="S2621">
        <f>(EV_DATA[[#This Row],[charging_stations]]/EV_DATA[[#This Row],[ev_sales_units]])*1000</f>
        <v>156.51520166771132</v>
      </c>
      <c r="T2621" t="s">
        <v>20</v>
      </c>
    </row>
    <row r="2622" spans="1:20" x14ac:dyDescent="0.3">
      <c r="A2622" t="s">
        <v>2665</v>
      </c>
      <c r="B2622" t="s">
        <v>49</v>
      </c>
      <c r="C2622" t="s">
        <v>23</v>
      </c>
      <c r="D2622" t="s">
        <v>31</v>
      </c>
      <c r="E2622" t="s">
        <v>33</v>
      </c>
      <c r="F2622">
        <v>652821</v>
      </c>
      <c r="G2622">
        <v>71</v>
      </c>
      <c r="H2622">
        <v>630</v>
      </c>
      <c r="I2622">
        <v>1.7</v>
      </c>
      <c r="J2622">
        <v>160381</v>
      </c>
      <c r="K2622">
        <v>62526</v>
      </c>
      <c r="L2622">
        <v>24</v>
      </c>
      <c r="M2622">
        <v>24.5</v>
      </c>
      <c r="N2622">
        <v>272.60000000000002</v>
      </c>
      <c r="O2622">
        <v>2026</v>
      </c>
      <c r="P2622">
        <f>EV_DATA[[#This Row],[avg_ev_price_usd]]*EV_DATA[[#This Row],[ev_sales_units]]</f>
        <v>40818285846</v>
      </c>
      <c r="Q2622">
        <f>(EV_DATA[[#This Row],[vehicle_range_km]]/EV_DATA[[#This Row],[battery_capacity_kwh]])</f>
        <v>8.873239436619718</v>
      </c>
      <c r="R2622">
        <f>(EV_DATA[[#This Row],[avg_ev_price_usd]]/EV_DATA[[#This Row],[vehicle_range_km]])</f>
        <v>99.247619047619054</v>
      </c>
      <c r="S2622">
        <f>(EV_DATA[[#This Row],[charging_stations]]/EV_DATA[[#This Row],[ev_sales_units]])*1000</f>
        <v>245.67377581297171</v>
      </c>
      <c r="T2622" t="s">
        <v>20</v>
      </c>
    </row>
    <row r="2623" spans="1:20" x14ac:dyDescent="0.3">
      <c r="A2623" t="s">
        <v>2666</v>
      </c>
      <c r="B2623" t="s">
        <v>49</v>
      </c>
      <c r="C2623" t="s">
        <v>23</v>
      </c>
      <c r="D2623" t="s">
        <v>43</v>
      </c>
      <c r="E2623" t="s">
        <v>19</v>
      </c>
      <c r="F2623">
        <v>469226</v>
      </c>
      <c r="G2623">
        <v>108</v>
      </c>
      <c r="H2623">
        <v>304</v>
      </c>
      <c r="I2623">
        <v>0.62</v>
      </c>
      <c r="J2623">
        <v>63652</v>
      </c>
      <c r="K2623">
        <v>74629</v>
      </c>
      <c r="L2623">
        <v>17</v>
      </c>
      <c r="M2623">
        <v>59</v>
      </c>
      <c r="N2623">
        <v>242.3</v>
      </c>
      <c r="O2623">
        <v>2026</v>
      </c>
      <c r="P2623">
        <f>EV_DATA[[#This Row],[avg_ev_price_usd]]*EV_DATA[[#This Row],[ev_sales_units]]</f>
        <v>35017867154</v>
      </c>
      <c r="Q2623">
        <f>(EV_DATA[[#This Row],[vehicle_range_km]]/EV_DATA[[#This Row],[battery_capacity_kwh]])</f>
        <v>2.8148148148148149</v>
      </c>
      <c r="R2623">
        <f>(EV_DATA[[#This Row],[avg_ev_price_usd]]/EV_DATA[[#This Row],[vehicle_range_km]])</f>
        <v>245.49013157894737</v>
      </c>
      <c r="S2623">
        <f>(EV_DATA[[#This Row],[charging_stations]]/EV_DATA[[#This Row],[ev_sales_units]])*1000</f>
        <v>135.65318204873557</v>
      </c>
      <c r="T2623" t="s">
        <v>34</v>
      </c>
    </row>
    <row r="2624" spans="1:20" x14ac:dyDescent="0.3">
      <c r="A2624" t="s">
        <v>2667</v>
      </c>
      <c r="B2624" t="s">
        <v>39</v>
      </c>
      <c r="C2624" t="s">
        <v>40</v>
      </c>
      <c r="D2624" t="s">
        <v>72</v>
      </c>
      <c r="E2624" t="s">
        <v>37</v>
      </c>
      <c r="F2624">
        <v>35218</v>
      </c>
      <c r="G2624">
        <v>81</v>
      </c>
      <c r="H2624">
        <v>333</v>
      </c>
      <c r="I2624">
        <v>2.72</v>
      </c>
      <c r="J2624">
        <v>125767</v>
      </c>
      <c r="K2624">
        <v>61172</v>
      </c>
      <c r="L2624">
        <v>15.2</v>
      </c>
      <c r="M2624">
        <v>39.6</v>
      </c>
      <c r="N2624">
        <v>284.89999999999998</v>
      </c>
      <c r="O2624">
        <v>2026</v>
      </c>
      <c r="P2624">
        <f>EV_DATA[[#This Row],[avg_ev_price_usd]]*EV_DATA[[#This Row],[ev_sales_units]]</f>
        <v>2154355496</v>
      </c>
      <c r="Q2624">
        <f>(EV_DATA[[#This Row],[vehicle_range_km]]/EV_DATA[[#This Row],[battery_capacity_kwh]])</f>
        <v>4.1111111111111107</v>
      </c>
      <c r="R2624">
        <f>(EV_DATA[[#This Row],[avg_ev_price_usd]]/EV_DATA[[#This Row],[vehicle_range_km]])</f>
        <v>183.69969969969969</v>
      </c>
      <c r="S2624">
        <f>(EV_DATA[[#This Row],[charging_stations]]/EV_DATA[[#This Row],[ev_sales_units]])*1000</f>
        <v>3571.1000056789144</v>
      </c>
      <c r="T2624" t="s">
        <v>34</v>
      </c>
    </row>
    <row r="2625" spans="1:20" x14ac:dyDescent="0.3">
      <c r="A2625" t="s">
        <v>2668</v>
      </c>
      <c r="B2625" t="s">
        <v>16</v>
      </c>
      <c r="C2625" t="s">
        <v>17</v>
      </c>
      <c r="D2625" t="s">
        <v>18</v>
      </c>
      <c r="E2625" t="s">
        <v>33</v>
      </c>
      <c r="F2625">
        <v>634532</v>
      </c>
      <c r="G2625">
        <v>57</v>
      </c>
      <c r="H2625">
        <v>543</v>
      </c>
      <c r="I2625">
        <v>1.82</v>
      </c>
      <c r="J2625">
        <v>7948</v>
      </c>
      <c r="K2625">
        <v>46269</v>
      </c>
      <c r="L2625">
        <v>15.1</v>
      </c>
      <c r="M2625">
        <v>17.399999999999999</v>
      </c>
      <c r="N2625">
        <v>291.5</v>
      </c>
      <c r="O2625">
        <v>2026</v>
      </c>
      <c r="P2625">
        <f>EV_DATA[[#This Row],[avg_ev_price_usd]]*EV_DATA[[#This Row],[ev_sales_units]]</f>
        <v>29359161108</v>
      </c>
      <c r="Q2625">
        <f>(EV_DATA[[#This Row],[vehicle_range_km]]/EV_DATA[[#This Row],[battery_capacity_kwh]])</f>
        <v>9.526315789473685</v>
      </c>
      <c r="R2625">
        <f>(EV_DATA[[#This Row],[avg_ev_price_usd]]/EV_DATA[[#This Row],[vehicle_range_km]])</f>
        <v>85.209944751381215</v>
      </c>
      <c r="S2625">
        <f>(EV_DATA[[#This Row],[charging_stations]]/EV_DATA[[#This Row],[ev_sales_units]])*1000</f>
        <v>12.525767021994161</v>
      </c>
      <c r="T2625" t="s">
        <v>34</v>
      </c>
    </row>
    <row r="2626" spans="1:20" x14ac:dyDescent="0.3">
      <c r="A2626" t="s">
        <v>2669</v>
      </c>
      <c r="B2626" t="s">
        <v>52</v>
      </c>
      <c r="C2626" t="s">
        <v>40</v>
      </c>
      <c r="D2626" t="s">
        <v>31</v>
      </c>
      <c r="E2626" t="s">
        <v>19</v>
      </c>
      <c r="F2626">
        <v>719405</v>
      </c>
      <c r="G2626">
        <v>79</v>
      </c>
      <c r="H2626">
        <v>595</v>
      </c>
      <c r="I2626">
        <v>1.87</v>
      </c>
      <c r="J2626">
        <v>6431</v>
      </c>
      <c r="K2626">
        <v>38194</v>
      </c>
      <c r="L2626">
        <v>16.5</v>
      </c>
      <c r="M2626">
        <v>43.4</v>
      </c>
      <c r="N2626">
        <v>169.9</v>
      </c>
      <c r="O2626">
        <v>2026</v>
      </c>
      <c r="P2626">
        <f>EV_DATA[[#This Row],[avg_ev_price_usd]]*EV_DATA[[#This Row],[ev_sales_units]]</f>
        <v>27476954570</v>
      </c>
      <c r="Q2626">
        <f>(EV_DATA[[#This Row],[vehicle_range_km]]/EV_DATA[[#This Row],[battery_capacity_kwh]])</f>
        <v>7.5316455696202533</v>
      </c>
      <c r="R2626">
        <f>(EV_DATA[[#This Row],[avg_ev_price_usd]]/EV_DATA[[#This Row],[vehicle_range_km]])</f>
        <v>64.191596638655469</v>
      </c>
      <c r="S2626">
        <f>(EV_DATA[[#This Row],[charging_stations]]/EV_DATA[[#This Row],[ev_sales_units]])*1000</f>
        <v>8.9393318089254326</v>
      </c>
      <c r="T2626" t="s">
        <v>20</v>
      </c>
    </row>
    <row r="2627" spans="1:20" x14ac:dyDescent="0.3">
      <c r="A2627" t="s">
        <v>2670</v>
      </c>
      <c r="B2627" t="s">
        <v>16</v>
      </c>
      <c r="C2627" t="s">
        <v>17</v>
      </c>
      <c r="D2627" t="s">
        <v>45</v>
      </c>
      <c r="E2627" t="s">
        <v>37</v>
      </c>
      <c r="F2627">
        <v>628683</v>
      </c>
      <c r="G2627">
        <v>49</v>
      </c>
      <c r="H2627">
        <v>265</v>
      </c>
      <c r="I2627">
        <v>1.39</v>
      </c>
      <c r="J2627">
        <v>180089</v>
      </c>
      <c r="K2627">
        <v>81171</v>
      </c>
      <c r="L2627">
        <v>22.9</v>
      </c>
      <c r="M2627">
        <v>31.7</v>
      </c>
      <c r="N2627">
        <v>114.5</v>
      </c>
      <c r="O2627">
        <v>2026</v>
      </c>
      <c r="P2627">
        <f>EV_DATA[[#This Row],[avg_ev_price_usd]]*EV_DATA[[#This Row],[ev_sales_units]]</f>
        <v>51030827793</v>
      </c>
      <c r="Q2627">
        <f>(EV_DATA[[#This Row],[vehicle_range_km]]/EV_DATA[[#This Row],[battery_capacity_kwh]])</f>
        <v>5.408163265306122</v>
      </c>
      <c r="R2627">
        <f>(EV_DATA[[#This Row],[avg_ev_price_usd]]/EV_DATA[[#This Row],[vehicle_range_km]])</f>
        <v>306.30566037735849</v>
      </c>
      <c r="S2627">
        <f>(EV_DATA[[#This Row],[charging_stations]]/EV_DATA[[#This Row],[ev_sales_units]])*1000</f>
        <v>286.4543816199897</v>
      </c>
      <c r="T2627" t="s">
        <v>20</v>
      </c>
    </row>
    <row r="2628" spans="1:20" x14ac:dyDescent="0.3">
      <c r="A2628" t="s">
        <v>2671</v>
      </c>
      <c r="B2628" t="s">
        <v>16</v>
      </c>
      <c r="C2628" t="s">
        <v>17</v>
      </c>
      <c r="D2628" t="s">
        <v>47</v>
      </c>
      <c r="E2628" t="s">
        <v>33</v>
      </c>
      <c r="F2628">
        <v>579468</v>
      </c>
      <c r="G2628">
        <v>108</v>
      </c>
      <c r="H2628">
        <v>375</v>
      </c>
      <c r="I2628">
        <v>0.8</v>
      </c>
      <c r="J2628">
        <v>80550</v>
      </c>
      <c r="K2628">
        <v>52963</v>
      </c>
      <c r="L2628">
        <v>15.8</v>
      </c>
      <c r="M2628">
        <v>12.2</v>
      </c>
      <c r="N2628">
        <v>112.7</v>
      </c>
      <c r="O2628">
        <v>2026</v>
      </c>
      <c r="P2628">
        <f>EV_DATA[[#This Row],[avg_ev_price_usd]]*EV_DATA[[#This Row],[ev_sales_units]]</f>
        <v>30690363684</v>
      </c>
      <c r="Q2628">
        <f>(EV_DATA[[#This Row],[vehicle_range_km]]/EV_DATA[[#This Row],[battery_capacity_kwh]])</f>
        <v>3.4722222222222223</v>
      </c>
      <c r="R2628">
        <f>(EV_DATA[[#This Row],[avg_ev_price_usd]]/EV_DATA[[#This Row],[vehicle_range_km]])</f>
        <v>141.23466666666667</v>
      </c>
      <c r="S2628">
        <f>(EV_DATA[[#This Row],[charging_stations]]/EV_DATA[[#This Row],[ev_sales_units]])*1000</f>
        <v>139.00681314585103</v>
      </c>
      <c r="T2628" t="s">
        <v>34</v>
      </c>
    </row>
    <row r="2629" spans="1:20" x14ac:dyDescent="0.3">
      <c r="A2629" t="s">
        <v>2672</v>
      </c>
      <c r="B2629" t="s">
        <v>22</v>
      </c>
      <c r="C2629" t="s">
        <v>23</v>
      </c>
      <c r="D2629" t="s">
        <v>31</v>
      </c>
      <c r="E2629" t="s">
        <v>19</v>
      </c>
      <c r="F2629">
        <v>11935</v>
      </c>
      <c r="G2629">
        <v>99</v>
      </c>
      <c r="H2629">
        <v>366</v>
      </c>
      <c r="I2629">
        <v>0.55000000000000004</v>
      </c>
      <c r="J2629">
        <v>125715</v>
      </c>
      <c r="K2629">
        <v>39320</v>
      </c>
      <c r="L2629">
        <v>12.4</v>
      </c>
      <c r="M2629">
        <v>54</v>
      </c>
      <c r="N2629">
        <v>136.1</v>
      </c>
      <c r="O2629">
        <v>2026</v>
      </c>
      <c r="P2629">
        <f>EV_DATA[[#This Row],[avg_ev_price_usd]]*EV_DATA[[#This Row],[ev_sales_units]]</f>
        <v>469284200</v>
      </c>
      <c r="Q2629">
        <f>(EV_DATA[[#This Row],[vehicle_range_km]]/EV_DATA[[#This Row],[battery_capacity_kwh]])</f>
        <v>3.6969696969696968</v>
      </c>
      <c r="R2629">
        <f>(EV_DATA[[#This Row],[avg_ev_price_usd]]/EV_DATA[[#This Row],[vehicle_range_km]])</f>
        <v>107.43169398907104</v>
      </c>
      <c r="S2629">
        <f>(EV_DATA[[#This Row],[charging_stations]]/EV_DATA[[#This Row],[ev_sales_units]])*1000</f>
        <v>10533.305404273147</v>
      </c>
      <c r="T2629" t="s">
        <v>34</v>
      </c>
    </row>
    <row r="2630" spans="1:20" x14ac:dyDescent="0.3">
      <c r="A2630" t="s">
        <v>2673</v>
      </c>
      <c r="B2630" t="s">
        <v>39</v>
      </c>
      <c r="C2630" t="s">
        <v>40</v>
      </c>
      <c r="D2630" t="s">
        <v>45</v>
      </c>
      <c r="E2630" t="s">
        <v>37</v>
      </c>
      <c r="F2630">
        <v>394943</v>
      </c>
      <c r="G2630">
        <v>118</v>
      </c>
      <c r="H2630">
        <v>617</v>
      </c>
      <c r="I2630">
        <v>2.71</v>
      </c>
      <c r="J2630">
        <v>108884</v>
      </c>
      <c r="K2630">
        <v>52379</v>
      </c>
      <c r="L2630">
        <v>17.2</v>
      </c>
      <c r="M2630">
        <v>46.6</v>
      </c>
      <c r="N2630">
        <v>41.7</v>
      </c>
      <c r="O2630">
        <v>2026</v>
      </c>
      <c r="P2630">
        <f>EV_DATA[[#This Row],[avg_ev_price_usd]]*EV_DATA[[#This Row],[ev_sales_units]]</f>
        <v>20686719397</v>
      </c>
      <c r="Q2630">
        <f>(EV_DATA[[#This Row],[vehicle_range_km]]/EV_DATA[[#This Row],[battery_capacity_kwh]])</f>
        <v>5.2288135593220337</v>
      </c>
      <c r="R2630">
        <f>(EV_DATA[[#This Row],[avg_ev_price_usd]]/EV_DATA[[#This Row],[vehicle_range_km]])</f>
        <v>84.893030794165313</v>
      </c>
      <c r="S2630">
        <f>(EV_DATA[[#This Row],[charging_stations]]/EV_DATA[[#This Row],[ev_sales_units]])*1000</f>
        <v>275.695480107256</v>
      </c>
      <c r="T2630" t="s">
        <v>20</v>
      </c>
    </row>
    <row r="2631" spans="1:20" x14ac:dyDescent="0.3">
      <c r="A2631" t="s">
        <v>2674</v>
      </c>
      <c r="B2631" t="s">
        <v>66</v>
      </c>
      <c r="C2631" t="s">
        <v>17</v>
      </c>
      <c r="D2631" t="s">
        <v>31</v>
      </c>
      <c r="E2631" t="s">
        <v>37</v>
      </c>
      <c r="F2631">
        <v>632089</v>
      </c>
      <c r="G2631">
        <v>101</v>
      </c>
      <c r="H2631">
        <v>338</v>
      </c>
      <c r="I2631">
        <v>1.87</v>
      </c>
      <c r="J2631">
        <v>192997</v>
      </c>
      <c r="K2631">
        <v>84884</v>
      </c>
      <c r="L2631">
        <v>13.4</v>
      </c>
      <c r="M2631">
        <v>20.7</v>
      </c>
      <c r="N2631">
        <v>45.1</v>
      </c>
      <c r="O2631">
        <v>2026</v>
      </c>
      <c r="P2631">
        <f>EV_DATA[[#This Row],[avg_ev_price_usd]]*EV_DATA[[#This Row],[ev_sales_units]]</f>
        <v>53654242676</v>
      </c>
      <c r="Q2631">
        <f>(EV_DATA[[#This Row],[vehicle_range_km]]/EV_DATA[[#This Row],[battery_capacity_kwh]])</f>
        <v>3.3465346534653464</v>
      </c>
      <c r="R2631">
        <f>(EV_DATA[[#This Row],[avg_ev_price_usd]]/EV_DATA[[#This Row],[vehicle_range_km]])</f>
        <v>251.1360946745562</v>
      </c>
      <c r="S2631">
        <f>(EV_DATA[[#This Row],[charging_stations]]/EV_DATA[[#This Row],[ev_sales_units]])*1000</f>
        <v>305.33200229714487</v>
      </c>
      <c r="T2631" t="s">
        <v>34</v>
      </c>
    </row>
    <row r="2632" spans="1:20" x14ac:dyDescent="0.3">
      <c r="A2632" t="s">
        <v>2675</v>
      </c>
      <c r="B2632" t="s">
        <v>22</v>
      </c>
      <c r="C2632" t="s">
        <v>23</v>
      </c>
      <c r="D2632" t="s">
        <v>18</v>
      </c>
      <c r="E2632" t="s">
        <v>19</v>
      </c>
      <c r="F2632">
        <v>450847</v>
      </c>
      <c r="G2632">
        <v>93</v>
      </c>
      <c r="H2632">
        <v>575</v>
      </c>
      <c r="I2632">
        <v>1.36</v>
      </c>
      <c r="J2632">
        <v>7189</v>
      </c>
      <c r="K2632">
        <v>37820</v>
      </c>
      <c r="L2632">
        <v>24.6</v>
      </c>
      <c r="M2632">
        <v>55</v>
      </c>
      <c r="N2632">
        <v>215.6</v>
      </c>
      <c r="O2632">
        <v>2026</v>
      </c>
      <c r="P2632">
        <f>EV_DATA[[#This Row],[avg_ev_price_usd]]*EV_DATA[[#This Row],[ev_sales_units]]</f>
        <v>17051033540</v>
      </c>
      <c r="Q2632">
        <f>(EV_DATA[[#This Row],[vehicle_range_km]]/EV_DATA[[#This Row],[battery_capacity_kwh]])</f>
        <v>6.182795698924731</v>
      </c>
      <c r="R2632">
        <f>(EV_DATA[[#This Row],[avg_ev_price_usd]]/EV_DATA[[#This Row],[vehicle_range_km]])</f>
        <v>65.77391304347826</v>
      </c>
      <c r="S2632">
        <f>(EV_DATA[[#This Row],[charging_stations]]/EV_DATA[[#This Row],[ev_sales_units]])*1000</f>
        <v>15.94554250111457</v>
      </c>
      <c r="T2632" t="s">
        <v>20</v>
      </c>
    </row>
    <row r="2633" spans="1:20" x14ac:dyDescent="0.3">
      <c r="A2633" t="s">
        <v>2676</v>
      </c>
      <c r="B2633" t="s">
        <v>55</v>
      </c>
      <c r="C2633" t="s">
        <v>40</v>
      </c>
      <c r="D2633" t="s">
        <v>31</v>
      </c>
      <c r="E2633" t="s">
        <v>37</v>
      </c>
      <c r="F2633">
        <v>848156</v>
      </c>
      <c r="G2633">
        <v>102</v>
      </c>
      <c r="H2633">
        <v>648</v>
      </c>
      <c r="I2633">
        <v>1.55</v>
      </c>
      <c r="J2633">
        <v>54045</v>
      </c>
      <c r="K2633">
        <v>32036</v>
      </c>
      <c r="L2633">
        <v>22.8</v>
      </c>
      <c r="M2633">
        <v>60.4</v>
      </c>
      <c r="N2633">
        <v>209</v>
      </c>
      <c r="O2633">
        <v>2026</v>
      </c>
      <c r="P2633">
        <f>EV_DATA[[#This Row],[avg_ev_price_usd]]*EV_DATA[[#This Row],[ev_sales_units]]</f>
        <v>27171525616</v>
      </c>
      <c r="Q2633">
        <f>(EV_DATA[[#This Row],[vehicle_range_km]]/EV_DATA[[#This Row],[battery_capacity_kwh]])</f>
        <v>6.3529411764705879</v>
      </c>
      <c r="R2633">
        <f>(EV_DATA[[#This Row],[avg_ev_price_usd]]/EV_DATA[[#This Row],[vehicle_range_km]])</f>
        <v>49.438271604938272</v>
      </c>
      <c r="S2633">
        <f>(EV_DATA[[#This Row],[charging_stations]]/EV_DATA[[#This Row],[ev_sales_units]])*1000</f>
        <v>63.720589136904067</v>
      </c>
      <c r="T2633" t="s">
        <v>20</v>
      </c>
    </row>
    <row r="2634" spans="1:20" x14ac:dyDescent="0.3">
      <c r="A2634" t="s">
        <v>2677</v>
      </c>
      <c r="B2634" t="s">
        <v>55</v>
      </c>
      <c r="C2634" t="s">
        <v>40</v>
      </c>
      <c r="D2634" t="s">
        <v>72</v>
      </c>
      <c r="E2634" t="s">
        <v>37</v>
      </c>
      <c r="F2634">
        <v>412827</v>
      </c>
      <c r="G2634">
        <v>58</v>
      </c>
      <c r="H2634">
        <v>351</v>
      </c>
      <c r="I2634">
        <v>2.94</v>
      </c>
      <c r="J2634">
        <v>9356</v>
      </c>
      <c r="K2634">
        <v>67041</v>
      </c>
      <c r="L2634">
        <v>18.3</v>
      </c>
      <c r="M2634">
        <v>44.2</v>
      </c>
      <c r="N2634">
        <v>195.1</v>
      </c>
      <c r="O2634">
        <v>2026</v>
      </c>
      <c r="P2634">
        <f>EV_DATA[[#This Row],[avg_ev_price_usd]]*EV_DATA[[#This Row],[ev_sales_units]]</f>
        <v>27676334907</v>
      </c>
      <c r="Q2634">
        <f>(EV_DATA[[#This Row],[vehicle_range_km]]/EV_DATA[[#This Row],[battery_capacity_kwh]])</f>
        <v>6.0517241379310347</v>
      </c>
      <c r="R2634">
        <f>(EV_DATA[[#This Row],[avg_ev_price_usd]]/EV_DATA[[#This Row],[vehicle_range_km]])</f>
        <v>191</v>
      </c>
      <c r="S2634">
        <f>(EV_DATA[[#This Row],[charging_stations]]/EV_DATA[[#This Row],[ev_sales_units]])*1000</f>
        <v>22.663246347743726</v>
      </c>
      <c r="T2634" t="s">
        <v>34</v>
      </c>
    </row>
    <row r="2635" spans="1:20" x14ac:dyDescent="0.3">
      <c r="A2635" t="s">
        <v>2678</v>
      </c>
      <c r="B2635" t="s">
        <v>39</v>
      </c>
      <c r="C2635" t="s">
        <v>40</v>
      </c>
      <c r="D2635" t="s">
        <v>45</v>
      </c>
      <c r="E2635" t="s">
        <v>19</v>
      </c>
      <c r="F2635">
        <v>443391</v>
      </c>
      <c r="G2635">
        <v>53</v>
      </c>
      <c r="H2635">
        <v>541</v>
      </c>
      <c r="I2635">
        <v>2.78</v>
      </c>
      <c r="J2635">
        <v>84353</v>
      </c>
      <c r="K2635">
        <v>80680</v>
      </c>
      <c r="L2635">
        <v>25</v>
      </c>
      <c r="M2635">
        <v>22.5</v>
      </c>
      <c r="N2635">
        <v>11.8</v>
      </c>
      <c r="O2635">
        <v>2026</v>
      </c>
      <c r="P2635">
        <f>EV_DATA[[#This Row],[avg_ev_price_usd]]*EV_DATA[[#This Row],[ev_sales_units]]</f>
        <v>35772785880</v>
      </c>
      <c r="Q2635">
        <f>(EV_DATA[[#This Row],[vehicle_range_km]]/EV_DATA[[#This Row],[battery_capacity_kwh]])</f>
        <v>10.20754716981132</v>
      </c>
      <c r="R2635">
        <f>(EV_DATA[[#This Row],[avg_ev_price_usd]]/EV_DATA[[#This Row],[vehicle_range_km]])</f>
        <v>149.13123844731979</v>
      </c>
      <c r="S2635">
        <f>(EV_DATA[[#This Row],[charging_stations]]/EV_DATA[[#This Row],[ev_sales_units]])*1000</f>
        <v>190.2451786346588</v>
      </c>
      <c r="T2635" t="s">
        <v>34</v>
      </c>
    </row>
    <row r="2636" spans="1:20" x14ac:dyDescent="0.3">
      <c r="A2636" t="s">
        <v>2679</v>
      </c>
      <c r="B2636" t="s">
        <v>52</v>
      </c>
      <c r="C2636" t="s">
        <v>40</v>
      </c>
      <c r="D2636" t="s">
        <v>72</v>
      </c>
      <c r="E2636" t="s">
        <v>37</v>
      </c>
      <c r="F2636">
        <v>306077</v>
      </c>
      <c r="G2636">
        <v>109</v>
      </c>
      <c r="H2636">
        <v>491</v>
      </c>
      <c r="I2636">
        <v>0.68</v>
      </c>
      <c r="J2636">
        <v>131735</v>
      </c>
      <c r="K2636">
        <v>64009</v>
      </c>
      <c r="L2636">
        <v>20.5</v>
      </c>
      <c r="M2636">
        <v>40.1</v>
      </c>
      <c r="N2636">
        <v>99.8</v>
      </c>
      <c r="O2636">
        <v>2026</v>
      </c>
      <c r="P2636">
        <f>EV_DATA[[#This Row],[avg_ev_price_usd]]*EV_DATA[[#This Row],[ev_sales_units]]</f>
        <v>19591682693</v>
      </c>
      <c r="Q2636">
        <f>(EV_DATA[[#This Row],[vehicle_range_km]]/EV_DATA[[#This Row],[battery_capacity_kwh]])</f>
        <v>4.5045871559633026</v>
      </c>
      <c r="R2636">
        <f>(EV_DATA[[#This Row],[avg_ev_price_usd]]/EV_DATA[[#This Row],[vehicle_range_km]])</f>
        <v>130.36456211812629</v>
      </c>
      <c r="S2636">
        <f>(EV_DATA[[#This Row],[charging_stations]]/EV_DATA[[#This Row],[ev_sales_units]])*1000</f>
        <v>430.39823312434453</v>
      </c>
      <c r="T2636" t="s">
        <v>20</v>
      </c>
    </row>
    <row r="2637" spans="1:20" x14ac:dyDescent="0.3">
      <c r="A2637" t="s">
        <v>2680</v>
      </c>
      <c r="B2637" t="s">
        <v>27</v>
      </c>
      <c r="C2637" t="s">
        <v>28</v>
      </c>
      <c r="D2637" t="s">
        <v>43</v>
      </c>
      <c r="E2637" t="s">
        <v>33</v>
      </c>
      <c r="F2637">
        <v>220240</v>
      </c>
      <c r="G2637">
        <v>88</v>
      </c>
      <c r="H2637">
        <v>271</v>
      </c>
      <c r="I2637">
        <v>2.78</v>
      </c>
      <c r="J2637">
        <v>12195</v>
      </c>
      <c r="K2637">
        <v>36999</v>
      </c>
      <c r="L2637">
        <v>22.4</v>
      </c>
      <c r="M2637">
        <v>22.8</v>
      </c>
      <c r="N2637">
        <v>262.89999999999998</v>
      </c>
      <c r="O2637">
        <v>2026</v>
      </c>
      <c r="P2637">
        <f>EV_DATA[[#This Row],[avg_ev_price_usd]]*EV_DATA[[#This Row],[ev_sales_units]]</f>
        <v>8148659760</v>
      </c>
      <c r="Q2637">
        <f>(EV_DATA[[#This Row],[vehicle_range_km]]/EV_DATA[[#This Row],[battery_capacity_kwh]])</f>
        <v>3.0795454545454546</v>
      </c>
      <c r="R2637">
        <f>(EV_DATA[[#This Row],[avg_ev_price_usd]]/EV_DATA[[#This Row],[vehicle_range_km]])</f>
        <v>136.52767527675277</v>
      </c>
      <c r="S2637">
        <f>(EV_DATA[[#This Row],[charging_stations]]/EV_DATA[[#This Row],[ev_sales_units]])*1000</f>
        <v>55.371413003995642</v>
      </c>
      <c r="T2637" t="s">
        <v>20</v>
      </c>
    </row>
    <row r="2638" spans="1:20" x14ac:dyDescent="0.3">
      <c r="A2638" t="s">
        <v>2681</v>
      </c>
      <c r="B2638" t="s">
        <v>27</v>
      </c>
      <c r="C2638" t="s">
        <v>28</v>
      </c>
      <c r="D2638" t="s">
        <v>36</v>
      </c>
      <c r="E2638" t="s">
        <v>33</v>
      </c>
      <c r="F2638">
        <v>819720</v>
      </c>
      <c r="G2638">
        <v>44</v>
      </c>
      <c r="H2638">
        <v>571</v>
      </c>
      <c r="I2638">
        <v>0.92</v>
      </c>
      <c r="J2638">
        <v>119080</v>
      </c>
      <c r="K2638">
        <v>70242</v>
      </c>
      <c r="L2638">
        <v>13.7</v>
      </c>
      <c r="M2638">
        <v>28.8</v>
      </c>
      <c r="N2638">
        <v>154.5</v>
      </c>
      <c r="O2638">
        <v>2026</v>
      </c>
      <c r="P2638">
        <f>EV_DATA[[#This Row],[avg_ev_price_usd]]*EV_DATA[[#This Row],[ev_sales_units]]</f>
        <v>57578772240</v>
      </c>
      <c r="Q2638">
        <f>(EV_DATA[[#This Row],[vehicle_range_km]]/EV_DATA[[#This Row],[battery_capacity_kwh]])</f>
        <v>12.977272727272727</v>
      </c>
      <c r="R2638">
        <f>(EV_DATA[[#This Row],[avg_ev_price_usd]]/EV_DATA[[#This Row],[vehicle_range_km]])</f>
        <v>123.01576182136603</v>
      </c>
      <c r="S2638">
        <f>(EV_DATA[[#This Row],[charging_stations]]/EV_DATA[[#This Row],[ev_sales_units]])*1000</f>
        <v>145.26911628360904</v>
      </c>
      <c r="T2638" t="s">
        <v>20</v>
      </c>
    </row>
    <row r="2639" spans="1:20" x14ac:dyDescent="0.3">
      <c r="A2639" t="s">
        <v>2682</v>
      </c>
      <c r="B2639" t="s">
        <v>22</v>
      </c>
      <c r="C2639" t="s">
        <v>23</v>
      </c>
      <c r="D2639" t="s">
        <v>72</v>
      </c>
      <c r="E2639" t="s">
        <v>25</v>
      </c>
      <c r="F2639">
        <v>446719</v>
      </c>
      <c r="G2639">
        <v>50</v>
      </c>
      <c r="H2639">
        <v>284</v>
      </c>
      <c r="I2639">
        <v>1.03</v>
      </c>
      <c r="J2639">
        <v>130606</v>
      </c>
      <c r="K2639">
        <v>52993</v>
      </c>
      <c r="L2639">
        <v>14.3</v>
      </c>
      <c r="M2639">
        <v>13.6</v>
      </c>
      <c r="N2639">
        <v>105</v>
      </c>
      <c r="O2639">
        <v>2026</v>
      </c>
      <c r="P2639">
        <f>EV_DATA[[#This Row],[avg_ev_price_usd]]*EV_DATA[[#This Row],[ev_sales_units]]</f>
        <v>23672979967</v>
      </c>
      <c r="Q2639">
        <f>(EV_DATA[[#This Row],[vehicle_range_km]]/EV_DATA[[#This Row],[battery_capacity_kwh]])</f>
        <v>5.68</v>
      </c>
      <c r="R2639">
        <f>(EV_DATA[[#This Row],[avg_ev_price_usd]]/EV_DATA[[#This Row],[vehicle_range_km]])</f>
        <v>186.5950704225352</v>
      </c>
      <c r="S2639">
        <f>(EV_DATA[[#This Row],[charging_stations]]/EV_DATA[[#This Row],[ev_sales_units]])*1000</f>
        <v>292.36723756992649</v>
      </c>
      <c r="T2639" t="s">
        <v>20</v>
      </c>
    </row>
    <row r="2640" spans="1:20" x14ac:dyDescent="0.3">
      <c r="A2640" t="s">
        <v>2683</v>
      </c>
      <c r="B2640" t="s">
        <v>22</v>
      </c>
      <c r="C2640" t="s">
        <v>23</v>
      </c>
      <c r="D2640" t="s">
        <v>24</v>
      </c>
      <c r="E2640" t="s">
        <v>37</v>
      </c>
      <c r="F2640">
        <v>21416</v>
      </c>
      <c r="G2640">
        <v>47</v>
      </c>
      <c r="H2640">
        <v>564</v>
      </c>
      <c r="I2640">
        <v>2.41</v>
      </c>
      <c r="J2640">
        <v>51629</v>
      </c>
      <c r="K2640">
        <v>56796</v>
      </c>
      <c r="L2640">
        <v>17.2</v>
      </c>
      <c r="M2640">
        <v>59.9</v>
      </c>
      <c r="N2640">
        <v>104.6</v>
      </c>
      <c r="O2640">
        <v>2026</v>
      </c>
      <c r="P2640">
        <f>EV_DATA[[#This Row],[avg_ev_price_usd]]*EV_DATA[[#This Row],[ev_sales_units]]</f>
        <v>1216343136</v>
      </c>
      <c r="Q2640">
        <f>(EV_DATA[[#This Row],[vehicle_range_km]]/EV_DATA[[#This Row],[battery_capacity_kwh]])</f>
        <v>12</v>
      </c>
      <c r="R2640">
        <f>(EV_DATA[[#This Row],[avg_ev_price_usd]]/EV_DATA[[#This Row],[vehicle_range_km]])</f>
        <v>100.70212765957447</v>
      </c>
      <c r="S2640">
        <f>(EV_DATA[[#This Row],[charging_stations]]/EV_DATA[[#This Row],[ev_sales_units]])*1000</f>
        <v>2410.7676503548746</v>
      </c>
      <c r="T2640" t="s">
        <v>20</v>
      </c>
    </row>
    <row r="2641" spans="1:20" x14ac:dyDescent="0.3">
      <c r="A2641" t="s">
        <v>2684</v>
      </c>
      <c r="B2641" t="s">
        <v>55</v>
      </c>
      <c r="C2641" t="s">
        <v>40</v>
      </c>
      <c r="D2641" t="s">
        <v>45</v>
      </c>
      <c r="E2641" t="s">
        <v>25</v>
      </c>
      <c r="F2641">
        <v>630457</v>
      </c>
      <c r="G2641">
        <v>118</v>
      </c>
      <c r="H2641">
        <v>621</v>
      </c>
      <c r="I2641">
        <v>2.59</v>
      </c>
      <c r="J2641">
        <v>185165</v>
      </c>
      <c r="K2641">
        <v>75382</v>
      </c>
      <c r="L2641">
        <v>14.1</v>
      </c>
      <c r="M2641">
        <v>29.6</v>
      </c>
      <c r="N2641">
        <v>159.5</v>
      </c>
      <c r="O2641">
        <v>2026</v>
      </c>
      <c r="P2641">
        <f>EV_DATA[[#This Row],[avg_ev_price_usd]]*EV_DATA[[#This Row],[ev_sales_units]]</f>
        <v>47525109574</v>
      </c>
      <c r="Q2641">
        <f>(EV_DATA[[#This Row],[vehicle_range_km]]/EV_DATA[[#This Row],[battery_capacity_kwh]])</f>
        <v>5.2627118644067794</v>
      </c>
      <c r="R2641">
        <f>(EV_DATA[[#This Row],[avg_ev_price_usd]]/EV_DATA[[#This Row],[vehicle_range_km]])</f>
        <v>121.38808373590982</v>
      </c>
      <c r="S2641">
        <f>(EV_DATA[[#This Row],[charging_stations]]/EV_DATA[[#This Row],[ev_sales_units]])*1000</f>
        <v>293.69964961924444</v>
      </c>
      <c r="T2641" t="s">
        <v>34</v>
      </c>
    </row>
    <row r="2642" spans="1:20" x14ac:dyDescent="0.3">
      <c r="A2642" t="s">
        <v>2685</v>
      </c>
      <c r="B2642" t="s">
        <v>52</v>
      </c>
      <c r="C2642" t="s">
        <v>40</v>
      </c>
      <c r="D2642" t="s">
        <v>58</v>
      </c>
      <c r="E2642" t="s">
        <v>37</v>
      </c>
      <c r="F2642">
        <v>749774</v>
      </c>
      <c r="G2642">
        <v>53</v>
      </c>
      <c r="H2642">
        <v>482</v>
      </c>
      <c r="I2642">
        <v>1.89</v>
      </c>
      <c r="J2642">
        <v>26868</v>
      </c>
      <c r="K2642">
        <v>47603</v>
      </c>
      <c r="L2642">
        <v>21.5</v>
      </c>
      <c r="M2642">
        <v>30</v>
      </c>
      <c r="N2642">
        <v>26.6</v>
      </c>
      <c r="O2642">
        <v>2026</v>
      </c>
      <c r="P2642">
        <f>EV_DATA[[#This Row],[avg_ev_price_usd]]*EV_DATA[[#This Row],[ev_sales_units]]</f>
        <v>35691491722</v>
      </c>
      <c r="Q2642">
        <f>(EV_DATA[[#This Row],[vehicle_range_km]]/EV_DATA[[#This Row],[battery_capacity_kwh]])</f>
        <v>9.0943396226415096</v>
      </c>
      <c r="R2642">
        <f>(EV_DATA[[#This Row],[avg_ev_price_usd]]/EV_DATA[[#This Row],[vehicle_range_km]])</f>
        <v>98.761410788381738</v>
      </c>
      <c r="S2642">
        <f>(EV_DATA[[#This Row],[charging_stations]]/EV_DATA[[#This Row],[ev_sales_units]])*1000</f>
        <v>35.83479821919672</v>
      </c>
      <c r="T2642" t="s">
        <v>34</v>
      </c>
    </row>
    <row r="2643" spans="1:20" x14ac:dyDescent="0.3">
      <c r="A2643" t="s">
        <v>2686</v>
      </c>
      <c r="B2643" t="s">
        <v>27</v>
      </c>
      <c r="C2643" t="s">
        <v>28</v>
      </c>
      <c r="D2643" t="s">
        <v>29</v>
      </c>
      <c r="E2643" t="s">
        <v>25</v>
      </c>
      <c r="F2643">
        <v>840495</v>
      </c>
      <c r="G2643">
        <v>54</v>
      </c>
      <c r="H2643">
        <v>444</v>
      </c>
      <c r="I2643">
        <v>1.93</v>
      </c>
      <c r="J2643">
        <v>34708</v>
      </c>
      <c r="K2643">
        <v>55624</v>
      </c>
      <c r="L2643">
        <v>16.399999999999999</v>
      </c>
      <c r="M2643">
        <v>34.6</v>
      </c>
      <c r="N2643">
        <v>241.9</v>
      </c>
      <c r="O2643">
        <v>2026</v>
      </c>
      <c r="P2643">
        <f>EV_DATA[[#This Row],[avg_ev_price_usd]]*EV_DATA[[#This Row],[ev_sales_units]]</f>
        <v>46751693880</v>
      </c>
      <c r="Q2643">
        <f>(EV_DATA[[#This Row],[vehicle_range_km]]/EV_DATA[[#This Row],[battery_capacity_kwh]])</f>
        <v>8.2222222222222214</v>
      </c>
      <c r="R2643">
        <f>(EV_DATA[[#This Row],[avg_ev_price_usd]]/EV_DATA[[#This Row],[vehicle_range_km]])</f>
        <v>125.27927927927928</v>
      </c>
      <c r="S2643">
        <f>(EV_DATA[[#This Row],[charging_stations]]/EV_DATA[[#This Row],[ev_sales_units]])*1000</f>
        <v>41.294713234463025</v>
      </c>
      <c r="T2643" t="s">
        <v>34</v>
      </c>
    </row>
    <row r="2644" spans="1:20" x14ac:dyDescent="0.3">
      <c r="A2644" t="s">
        <v>2687</v>
      </c>
      <c r="B2644" t="s">
        <v>16</v>
      </c>
      <c r="C2644" t="s">
        <v>17</v>
      </c>
      <c r="D2644" t="s">
        <v>72</v>
      </c>
      <c r="E2644" t="s">
        <v>19</v>
      </c>
      <c r="F2644">
        <v>860162</v>
      </c>
      <c r="G2644">
        <v>46</v>
      </c>
      <c r="H2644">
        <v>408</v>
      </c>
      <c r="I2644">
        <v>1.52</v>
      </c>
      <c r="J2644">
        <v>128382</v>
      </c>
      <c r="K2644">
        <v>84238</v>
      </c>
      <c r="L2644">
        <v>23.9</v>
      </c>
      <c r="M2644">
        <v>17.100000000000001</v>
      </c>
      <c r="N2644">
        <v>46.2</v>
      </c>
      <c r="O2644">
        <v>2026</v>
      </c>
      <c r="P2644">
        <f>EV_DATA[[#This Row],[avg_ev_price_usd]]*EV_DATA[[#This Row],[ev_sales_units]]</f>
        <v>72458326556</v>
      </c>
      <c r="Q2644">
        <f>(EV_DATA[[#This Row],[vehicle_range_km]]/EV_DATA[[#This Row],[battery_capacity_kwh]])</f>
        <v>8.8695652173913047</v>
      </c>
      <c r="R2644">
        <f>(EV_DATA[[#This Row],[avg_ev_price_usd]]/EV_DATA[[#This Row],[vehicle_range_km]])</f>
        <v>206.46568627450981</v>
      </c>
      <c r="S2644">
        <f>(EV_DATA[[#This Row],[charging_stations]]/EV_DATA[[#This Row],[ev_sales_units]])*1000</f>
        <v>149.2532801960561</v>
      </c>
      <c r="T2644" t="s">
        <v>20</v>
      </c>
    </row>
    <row r="2645" spans="1:20" x14ac:dyDescent="0.3">
      <c r="A2645" t="s">
        <v>2688</v>
      </c>
      <c r="B2645" t="s">
        <v>42</v>
      </c>
      <c r="C2645" t="s">
        <v>17</v>
      </c>
      <c r="D2645" t="s">
        <v>18</v>
      </c>
      <c r="E2645" t="s">
        <v>25</v>
      </c>
      <c r="F2645">
        <v>243674</v>
      </c>
      <c r="G2645">
        <v>75</v>
      </c>
      <c r="H2645">
        <v>568</v>
      </c>
      <c r="I2645">
        <v>2.5</v>
      </c>
      <c r="J2645">
        <v>61859</v>
      </c>
      <c r="K2645">
        <v>76937</v>
      </c>
      <c r="L2645">
        <v>19.100000000000001</v>
      </c>
      <c r="M2645">
        <v>47</v>
      </c>
      <c r="N2645">
        <v>123.5</v>
      </c>
      <c r="O2645">
        <v>2026</v>
      </c>
      <c r="P2645">
        <f>EV_DATA[[#This Row],[avg_ev_price_usd]]*EV_DATA[[#This Row],[ev_sales_units]]</f>
        <v>18747546538</v>
      </c>
      <c r="Q2645">
        <f>(EV_DATA[[#This Row],[vehicle_range_km]]/EV_DATA[[#This Row],[battery_capacity_kwh]])</f>
        <v>7.5733333333333333</v>
      </c>
      <c r="R2645">
        <f>(EV_DATA[[#This Row],[avg_ev_price_usd]]/EV_DATA[[#This Row],[vehicle_range_km]])</f>
        <v>135.45246478873239</v>
      </c>
      <c r="S2645">
        <f>(EV_DATA[[#This Row],[charging_stations]]/EV_DATA[[#This Row],[ev_sales_units]])*1000</f>
        <v>253.85966496220357</v>
      </c>
      <c r="T2645" t="s">
        <v>34</v>
      </c>
    </row>
    <row r="2646" spans="1:20" x14ac:dyDescent="0.3">
      <c r="A2646" t="s">
        <v>2689</v>
      </c>
      <c r="B2646" t="s">
        <v>42</v>
      </c>
      <c r="C2646" t="s">
        <v>17</v>
      </c>
      <c r="D2646" t="s">
        <v>72</v>
      </c>
      <c r="E2646" t="s">
        <v>25</v>
      </c>
      <c r="F2646">
        <v>55248</v>
      </c>
      <c r="G2646">
        <v>43</v>
      </c>
      <c r="H2646">
        <v>279</v>
      </c>
      <c r="I2646">
        <v>2.12</v>
      </c>
      <c r="J2646">
        <v>32121</v>
      </c>
      <c r="K2646">
        <v>38825</v>
      </c>
      <c r="L2646">
        <v>23.2</v>
      </c>
      <c r="M2646">
        <v>20.6</v>
      </c>
      <c r="N2646">
        <v>88.3</v>
      </c>
      <c r="O2646">
        <v>2026</v>
      </c>
      <c r="P2646">
        <f>EV_DATA[[#This Row],[avg_ev_price_usd]]*EV_DATA[[#This Row],[ev_sales_units]]</f>
        <v>2145003600</v>
      </c>
      <c r="Q2646">
        <f>(EV_DATA[[#This Row],[vehicle_range_km]]/EV_DATA[[#This Row],[battery_capacity_kwh]])</f>
        <v>6.4883720930232558</v>
      </c>
      <c r="R2646">
        <f>(EV_DATA[[#This Row],[avg_ev_price_usd]]/EV_DATA[[#This Row],[vehicle_range_km]])</f>
        <v>139.15770609318997</v>
      </c>
      <c r="S2646">
        <f>(EV_DATA[[#This Row],[charging_stations]]/EV_DATA[[#This Row],[ev_sales_units]])*1000</f>
        <v>581.3966116420504</v>
      </c>
      <c r="T2646" t="s">
        <v>20</v>
      </c>
    </row>
    <row r="2647" spans="1:20" x14ac:dyDescent="0.3">
      <c r="A2647" t="s">
        <v>2690</v>
      </c>
      <c r="B2647" t="s">
        <v>49</v>
      </c>
      <c r="C2647" t="s">
        <v>23</v>
      </c>
      <c r="D2647" t="s">
        <v>72</v>
      </c>
      <c r="E2647" t="s">
        <v>25</v>
      </c>
      <c r="F2647">
        <v>215874</v>
      </c>
      <c r="G2647">
        <v>113</v>
      </c>
      <c r="H2647">
        <v>467</v>
      </c>
      <c r="I2647">
        <v>1.79</v>
      </c>
      <c r="J2647">
        <v>22444</v>
      </c>
      <c r="K2647">
        <v>78745</v>
      </c>
      <c r="L2647">
        <v>14.7</v>
      </c>
      <c r="M2647">
        <v>39.1</v>
      </c>
      <c r="N2647">
        <v>19.3</v>
      </c>
      <c r="O2647">
        <v>2026</v>
      </c>
      <c r="P2647">
        <f>EV_DATA[[#This Row],[avg_ev_price_usd]]*EV_DATA[[#This Row],[ev_sales_units]]</f>
        <v>16998998130</v>
      </c>
      <c r="Q2647">
        <f>(EV_DATA[[#This Row],[vehicle_range_km]]/EV_DATA[[#This Row],[battery_capacity_kwh]])</f>
        <v>4.1327433628318584</v>
      </c>
      <c r="R2647">
        <f>(EV_DATA[[#This Row],[avg_ev_price_usd]]/EV_DATA[[#This Row],[vehicle_range_km]])</f>
        <v>168.61884368308353</v>
      </c>
      <c r="S2647">
        <f>(EV_DATA[[#This Row],[charging_stations]]/EV_DATA[[#This Row],[ev_sales_units]])*1000</f>
        <v>103.96805543974726</v>
      </c>
      <c r="T2647" t="s">
        <v>20</v>
      </c>
    </row>
    <row r="2648" spans="1:20" x14ac:dyDescent="0.3">
      <c r="A2648" t="s">
        <v>2691</v>
      </c>
      <c r="B2648" t="s">
        <v>22</v>
      </c>
      <c r="C2648" t="s">
        <v>23</v>
      </c>
      <c r="D2648" t="s">
        <v>29</v>
      </c>
      <c r="E2648" t="s">
        <v>25</v>
      </c>
      <c r="F2648">
        <v>236212</v>
      </c>
      <c r="G2648">
        <v>88</v>
      </c>
      <c r="H2648">
        <v>462</v>
      </c>
      <c r="I2648">
        <v>1.53</v>
      </c>
      <c r="J2648">
        <v>36783</v>
      </c>
      <c r="K2648">
        <v>26757</v>
      </c>
      <c r="L2648">
        <v>17.100000000000001</v>
      </c>
      <c r="M2648">
        <v>53.6</v>
      </c>
      <c r="N2648">
        <v>293.7</v>
      </c>
      <c r="O2648">
        <v>2026</v>
      </c>
      <c r="P2648">
        <f>EV_DATA[[#This Row],[avg_ev_price_usd]]*EV_DATA[[#This Row],[ev_sales_units]]</f>
        <v>6320324484</v>
      </c>
      <c r="Q2648">
        <f>(EV_DATA[[#This Row],[vehicle_range_km]]/EV_DATA[[#This Row],[battery_capacity_kwh]])</f>
        <v>5.25</v>
      </c>
      <c r="R2648">
        <f>(EV_DATA[[#This Row],[avg_ev_price_usd]]/EV_DATA[[#This Row],[vehicle_range_km]])</f>
        <v>57.915584415584412</v>
      </c>
      <c r="S2648">
        <f>(EV_DATA[[#This Row],[charging_stations]]/EV_DATA[[#This Row],[ev_sales_units]])*1000</f>
        <v>155.72028516756134</v>
      </c>
      <c r="T2648" t="s">
        <v>34</v>
      </c>
    </row>
    <row r="2649" spans="1:20" x14ac:dyDescent="0.3">
      <c r="A2649" t="s">
        <v>2692</v>
      </c>
      <c r="B2649" t="s">
        <v>66</v>
      </c>
      <c r="C2649" t="s">
        <v>17</v>
      </c>
      <c r="D2649" t="s">
        <v>31</v>
      </c>
      <c r="E2649" t="s">
        <v>33</v>
      </c>
      <c r="F2649">
        <v>856945</v>
      </c>
      <c r="G2649">
        <v>69</v>
      </c>
      <c r="H2649">
        <v>344</v>
      </c>
      <c r="I2649">
        <v>2.35</v>
      </c>
      <c r="J2649">
        <v>62139</v>
      </c>
      <c r="K2649">
        <v>77337</v>
      </c>
      <c r="L2649">
        <v>20.6</v>
      </c>
      <c r="M2649">
        <v>62.9</v>
      </c>
      <c r="N2649">
        <v>148.4</v>
      </c>
      <c r="O2649">
        <v>2026</v>
      </c>
      <c r="P2649">
        <f>EV_DATA[[#This Row],[avg_ev_price_usd]]*EV_DATA[[#This Row],[ev_sales_units]]</f>
        <v>66273555465</v>
      </c>
      <c r="Q2649">
        <f>(EV_DATA[[#This Row],[vehicle_range_km]]/EV_DATA[[#This Row],[battery_capacity_kwh]])</f>
        <v>4.9855072463768115</v>
      </c>
      <c r="R2649">
        <f>(EV_DATA[[#This Row],[avg_ev_price_usd]]/EV_DATA[[#This Row],[vehicle_range_km]])</f>
        <v>224.81686046511629</v>
      </c>
      <c r="S2649">
        <f>(EV_DATA[[#This Row],[charging_stations]]/EV_DATA[[#This Row],[ev_sales_units]])*1000</f>
        <v>72.512238241660782</v>
      </c>
      <c r="T2649" t="s">
        <v>20</v>
      </c>
    </row>
    <row r="2650" spans="1:20" x14ac:dyDescent="0.3">
      <c r="A2650" t="s">
        <v>2693</v>
      </c>
      <c r="B2650" t="s">
        <v>22</v>
      </c>
      <c r="C2650" t="s">
        <v>23</v>
      </c>
      <c r="D2650" t="s">
        <v>29</v>
      </c>
      <c r="E2650" t="s">
        <v>19</v>
      </c>
      <c r="F2650">
        <v>458029</v>
      </c>
      <c r="G2650">
        <v>49</v>
      </c>
      <c r="H2650">
        <v>289</v>
      </c>
      <c r="I2650">
        <v>2.0699999999999998</v>
      </c>
      <c r="J2650">
        <v>122129</v>
      </c>
      <c r="K2650">
        <v>46479</v>
      </c>
      <c r="L2650">
        <v>24.5</v>
      </c>
      <c r="M2650">
        <v>64.2</v>
      </c>
      <c r="N2650">
        <v>144.1</v>
      </c>
      <c r="O2650">
        <v>2026</v>
      </c>
      <c r="P2650">
        <f>EV_DATA[[#This Row],[avg_ev_price_usd]]*EV_DATA[[#This Row],[ev_sales_units]]</f>
        <v>21288729891</v>
      </c>
      <c r="Q2650">
        <f>(EV_DATA[[#This Row],[vehicle_range_km]]/EV_DATA[[#This Row],[battery_capacity_kwh]])</f>
        <v>5.8979591836734695</v>
      </c>
      <c r="R2650">
        <f>(EV_DATA[[#This Row],[avg_ev_price_usd]]/EV_DATA[[#This Row],[vehicle_range_km]])</f>
        <v>160.82698961937717</v>
      </c>
      <c r="S2650">
        <f>(EV_DATA[[#This Row],[charging_stations]]/EV_DATA[[#This Row],[ev_sales_units]])*1000</f>
        <v>266.640321901015</v>
      </c>
      <c r="T2650" t="s">
        <v>20</v>
      </c>
    </row>
    <row r="2651" spans="1:20" x14ac:dyDescent="0.3">
      <c r="A2651" t="s">
        <v>2694</v>
      </c>
      <c r="B2651" t="s">
        <v>27</v>
      </c>
      <c r="C2651" t="s">
        <v>28</v>
      </c>
      <c r="D2651" t="s">
        <v>29</v>
      </c>
      <c r="E2651" t="s">
        <v>33</v>
      </c>
      <c r="F2651">
        <v>699681</v>
      </c>
      <c r="G2651">
        <v>59</v>
      </c>
      <c r="H2651">
        <v>340</v>
      </c>
      <c r="I2651">
        <v>0.62</v>
      </c>
      <c r="J2651">
        <v>125220</v>
      </c>
      <c r="K2651">
        <v>61913</v>
      </c>
      <c r="L2651">
        <v>13.9</v>
      </c>
      <c r="M2651">
        <v>12.9</v>
      </c>
      <c r="N2651">
        <v>157.1</v>
      </c>
      <c r="O2651">
        <v>2026</v>
      </c>
      <c r="P2651">
        <f>EV_DATA[[#This Row],[avg_ev_price_usd]]*EV_DATA[[#This Row],[ev_sales_units]]</f>
        <v>43319349753</v>
      </c>
      <c r="Q2651">
        <f>(EV_DATA[[#This Row],[vehicle_range_km]]/EV_DATA[[#This Row],[battery_capacity_kwh]])</f>
        <v>5.7627118644067794</v>
      </c>
      <c r="R2651">
        <f>(EV_DATA[[#This Row],[avg_ev_price_usd]]/EV_DATA[[#This Row],[vehicle_range_km]])</f>
        <v>182.09705882352941</v>
      </c>
      <c r="S2651">
        <f>(EV_DATA[[#This Row],[charging_stations]]/EV_DATA[[#This Row],[ev_sales_units]])*1000</f>
        <v>178.96727222834406</v>
      </c>
      <c r="T2651" t="s">
        <v>20</v>
      </c>
    </row>
    <row r="2652" spans="1:20" x14ac:dyDescent="0.3">
      <c r="A2652" t="s">
        <v>2695</v>
      </c>
      <c r="B2652" t="s">
        <v>66</v>
      </c>
      <c r="C2652" t="s">
        <v>17</v>
      </c>
      <c r="D2652" t="s">
        <v>43</v>
      </c>
      <c r="E2652" t="s">
        <v>19</v>
      </c>
      <c r="F2652">
        <v>107476</v>
      </c>
      <c r="G2652">
        <v>69</v>
      </c>
      <c r="H2652">
        <v>549</v>
      </c>
      <c r="I2652">
        <v>2.27</v>
      </c>
      <c r="J2652">
        <v>66115</v>
      </c>
      <c r="K2652">
        <v>84936</v>
      </c>
      <c r="L2652">
        <v>14.6</v>
      </c>
      <c r="M2652">
        <v>63.4</v>
      </c>
      <c r="N2652">
        <v>241.4</v>
      </c>
      <c r="O2652">
        <v>2026</v>
      </c>
      <c r="P2652">
        <f>EV_DATA[[#This Row],[avg_ev_price_usd]]*EV_DATA[[#This Row],[ev_sales_units]]</f>
        <v>9128581536</v>
      </c>
      <c r="Q2652">
        <f>(EV_DATA[[#This Row],[vehicle_range_km]]/EV_DATA[[#This Row],[battery_capacity_kwh]])</f>
        <v>7.9565217391304346</v>
      </c>
      <c r="R2652">
        <f>(EV_DATA[[#This Row],[avg_ev_price_usd]]/EV_DATA[[#This Row],[vehicle_range_km]])</f>
        <v>154.71038251366122</v>
      </c>
      <c r="S2652">
        <f>(EV_DATA[[#This Row],[charging_stations]]/EV_DATA[[#This Row],[ev_sales_units]])*1000</f>
        <v>615.16059399307755</v>
      </c>
      <c r="T2652" t="s">
        <v>34</v>
      </c>
    </row>
    <row r="2653" spans="1:20" x14ac:dyDescent="0.3">
      <c r="A2653" t="s">
        <v>2696</v>
      </c>
      <c r="B2653" t="s">
        <v>16</v>
      </c>
      <c r="C2653" t="s">
        <v>17</v>
      </c>
      <c r="D2653" t="s">
        <v>24</v>
      </c>
      <c r="E2653" t="s">
        <v>37</v>
      </c>
      <c r="F2653">
        <v>831923</v>
      </c>
      <c r="G2653">
        <v>76</v>
      </c>
      <c r="H2653">
        <v>297</v>
      </c>
      <c r="I2653">
        <v>1.07</v>
      </c>
      <c r="J2653">
        <v>125199</v>
      </c>
      <c r="K2653">
        <v>81222</v>
      </c>
      <c r="L2653">
        <v>22.8</v>
      </c>
      <c r="M2653">
        <v>18.899999999999999</v>
      </c>
      <c r="N2653">
        <v>272.7</v>
      </c>
      <c r="O2653">
        <v>2026</v>
      </c>
      <c r="P2653">
        <f>EV_DATA[[#This Row],[avg_ev_price_usd]]*EV_DATA[[#This Row],[ev_sales_units]]</f>
        <v>67570449906</v>
      </c>
      <c r="Q2653">
        <f>(EV_DATA[[#This Row],[vehicle_range_km]]/EV_DATA[[#This Row],[battery_capacity_kwh]])</f>
        <v>3.9078947368421053</v>
      </c>
      <c r="R2653">
        <f>(EV_DATA[[#This Row],[avg_ev_price_usd]]/EV_DATA[[#This Row],[vehicle_range_km]])</f>
        <v>273.47474747474746</v>
      </c>
      <c r="S2653">
        <f>(EV_DATA[[#This Row],[charging_stations]]/EV_DATA[[#This Row],[ev_sales_units]])*1000</f>
        <v>150.49349519126167</v>
      </c>
      <c r="T2653" t="s">
        <v>20</v>
      </c>
    </row>
    <row r="2654" spans="1:20" x14ac:dyDescent="0.3">
      <c r="A2654" t="s">
        <v>2697</v>
      </c>
      <c r="B2654" t="s">
        <v>61</v>
      </c>
      <c r="C2654" t="s">
        <v>40</v>
      </c>
      <c r="D2654" t="s">
        <v>31</v>
      </c>
      <c r="E2654" t="s">
        <v>25</v>
      </c>
      <c r="F2654">
        <v>590889</v>
      </c>
      <c r="G2654">
        <v>71</v>
      </c>
      <c r="H2654">
        <v>537</v>
      </c>
      <c r="I2654">
        <v>0.94</v>
      </c>
      <c r="J2654">
        <v>84654</v>
      </c>
      <c r="K2654">
        <v>29143</v>
      </c>
      <c r="L2654">
        <v>15.5</v>
      </c>
      <c r="M2654">
        <v>52.4</v>
      </c>
      <c r="N2654">
        <v>133.5</v>
      </c>
      <c r="O2654">
        <v>2026</v>
      </c>
      <c r="P2654">
        <f>EV_DATA[[#This Row],[avg_ev_price_usd]]*EV_DATA[[#This Row],[ev_sales_units]]</f>
        <v>17220278127</v>
      </c>
      <c r="Q2654">
        <f>(EV_DATA[[#This Row],[vehicle_range_km]]/EV_DATA[[#This Row],[battery_capacity_kwh]])</f>
        <v>7.563380281690141</v>
      </c>
      <c r="R2654">
        <f>(EV_DATA[[#This Row],[avg_ev_price_usd]]/EV_DATA[[#This Row],[vehicle_range_km]])</f>
        <v>54.270018621973932</v>
      </c>
      <c r="S2654">
        <f>(EV_DATA[[#This Row],[charging_stations]]/EV_DATA[[#This Row],[ev_sales_units]])*1000</f>
        <v>143.26548641115335</v>
      </c>
      <c r="T2654" t="s">
        <v>20</v>
      </c>
    </row>
    <row r="2655" spans="1:20" x14ac:dyDescent="0.3">
      <c r="A2655" t="s">
        <v>2698</v>
      </c>
      <c r="B2655" t="s">
        <v>66</v>
      </c>
      <c r="C2655" t="s">
        <v>17</v>
      </c>
      <c r="D2655" t="s">
        <v>18</v>
      </c>
      <c r="E2655" t="s">
        <v>25</v>
      </c>
      <c r="F2655">
        <v>505044</v>
      </c>
      <c r="G2655">
        <v>88</v>
      </c>
      <c r="H2655">
        <v>550</v>
      </c>
      <c r="I2655">
        <v>2.0299999999999998</v>
      </c>
      <c r="J2655">
        <v>137299</v>
      </c>
      <c r="K2655">
        <v>70382</v>
      </c>
      <c r="L2655">
        <v>17.5</v>
      </c>
      <c r="M2655">
        <v>9.4</v>
      </c>
      <c r="N2655">
        <v>124.2</v>
      </c>
      <c r="O2655">
        <v>2026</v>
      </c>
      <c r="P2655">
        <f>EV_DATA[[#This Row],[avg_ev_price_usd]]*EV_DATA[[#This Row],[ev_sales_units]]</f>
        <v>35546006808</v>
      </c>
      <c r="Q2655">
        <f>(EV_DATA[[#This Row],[vehicle_range_km]]/EV_DATA[[#This Row],[battery_capacity_kwh]])</f>
        <v>6.25</v>
      </c>
      <c r="R2655">
        <f>(EV_DATA[[#This Row],[avg_ev_price_usd]]/EV_DATA[[#This Row],[vehicle_range_km]])</f>
        <v>127.96727272727273</v>
      </c>
      <c r="S2655">
        <f>(EV_DATA[[#This Row],[charging_stations]]/EV_DATA[[#This Row],[ev_sales_units]])*1000</f>
        <v>271.85552149911689</v>
      </c>
      <c r="T2655" t="s">
        <v>34</v>
      </c>
    </row>
    <row r="2656" spans="1:20" x14ac:dyDescent="0.3">
      <c r="A2656" t="s">
        <v>2699</v>
      </c>
      <c r="B2656" t="s">
        <v>22</v>
      </c>
      <c r="C2656" t="s">
        <v>23</v>
      </c>
      <c r="D2656" t="s">
        <v>29</v>
      </c>
      <c r="E2656" t="s">
        <v>37</v>
      </c>
      <c r="F2656">
        <v>614450</v>
      </c>
      <c r="G2656">
        <v>62</v>
      </c>
      <c r="H2656">
        <v>536</v>
      </c>
      <c r="I2656">
        <v>1.33</v>
      </c>
      <c r="J2656">
        <v>157416</v>
      </c>
      <c r="K2656">
        <v>66058</v>
      </c>
      <c r="L2656">
        <v>23.5</v>
      </c>
      <c r="M2656">
        <v>60.9</v>
      </c>
      <c r="N2656">
        <v>167.5</v>
      </c>
      <c r="O2656">
        <v>2026</v>
      </c>
      <c r="P2656">
        <f>EV_DATA[[#This Row],[avg_ev_price_usd]]*EV_DATA[[#This Row],[ev_sales_units]]</f>
        <v>40589338100</v>
      </c>
      <c r="Q2656">
        <f>(EV_DATA[[#This Row],[vehicle_range_km]]/EV_DATA[[#This Row],[battery_capacity_kwh]])</f>
        <v>8.6451612903225801</v>
      </c>
      <c r="R2656">
        <f>(EV_DATA[[#This Row],[avg_ev_price_usd]]/EV_DATA[[#This Row],[vehicle_range_km]])</f>
        <v>123.24253731343283</v>
      </c>
      <c r="S2656">
        <f>(EV_DATA[[#This Row],[charging_stations]]/EV_DATA[[#This Row],[ev_sales_units]])*1000</f>
        <v>256.19008869720886</v>
      </c>
      <c r="T2656" t="s">
        <v>20</v>
      </c>
    </row>
    <row r="2657" spans="1:20" x14ac:dyDescent="0.3">
      <c r="A2657" t="s">
        <v>2700</v>
      </c>
      <c r="B2657" t="s">
        <v>27</v>
      </c>
      <c r="C2657" t="s">
        <v>28</v>
      </c>
      <c r="D2657" t="s">
        <v>31</v>
      </c>
      <c r="E2657" t="s">
        <v>25</v>
      </c>
      <c r="F2657">
        <v>693203</v>
      </c>
      <c r="G2657">
        <v>85</v>
      </c>
      <c r="H2657">
        <v>505</v>
      </c>
      <c r="I2657">
        <v>0.79</v>
      </c>
      <c r="J2657">
        <v>38351</v>
      </c>
      <c r="K2657">
        <v>71485</v>
      </c>
      <c r="L2657">
        <v>14.9</v>
      </c>
      <c r="M2657">
        <v>25</v>
      </c>
      <c r="N2657">
        <v>67.5</v>
      </c>
      <c r="O2657">
        <v>2026</v>
      </c>
      <c r="P2657">
        <f>EV_DATA[[#This Row],[avg_ev_price_usd]]*EV_DATA[[#This Row],[ev_sales_units]]</f>
        <v>49553616455</v>
      </c>
      <c r="Q2657">
        <f>(EV_DATA[[#This Row],[vehicle_range_km]]/EV_DATA[[#This Row],[battery_capacity_kwh]])</f>
        <v>5.9411764705882355</v>
      </c>
      <c r="R2657">
        <f>(EV_DATA[[#This Row],[avg_ev_price_usd]]/EV_DATA[[#This Row],[vehicle_range_km]])</f>
        <v>141.55445544554456</v>
      </c>
      <c r="S2657">
        <f>(EV_DATA[[#This Row],[charging_stations]]/EV_DATA[[#This Row],[ev_sales_units]])*1000</f>
        <v>55.324342220100029</v>
      </c>
      <c r="T2657" t="s">
        <v>34</v>
      </c>
    </row>
    <row r="2658" spans="1:20" x14ac:dyDescent="0.3">
      <c r="A2658" t="s">
        <v>2701</v>
      </c>
      <c r="B2658" t="s">
        <v>49</v>
      </c>
      <c r="C2658" t="s">
        <v>23</v>
      </c>
      <c r="D2658" t="s">
        <v>29</v>
      </c>
      <c r="E2658" t="s">
        <v>33</v>
      </c>
      <c r="F2658">
        <v>736468</v>
      </c>
      <c r="G2658">
        <v>53</v>
      </c>
      <c r="H2658">
        <v>291</v>
      </c>
      <c r="I2658">
        <v>0.54</v>
      </c>
      <c r="J2658">
        <v>133059</v>
      </c>
      <c r="K2658">
        <v>80043</v>
      </c>
      <c r="L2658">
        <v>21.6</v>
      </c>
      <c r="M2658">
        <v>10.8</v>
      </c>
      <c r="N2658">
        <v>116.2</v>
      </c>
      <c r="O2658">
        <v>2026</v>
      </c>
      <c r="P2658">
        <f>EV_DATA[[#This Row],[avg_ev_price_usd]]*EV_DATA[[#This Row],[ev_sales_units]]</f>
        <v>58949108124</v>
      </c>
      <c r="Q2658">
        <f>(EV_DATA[[#This Row],[vehicle_range_km]]/EV_DATA[[#This Row],[battery_capacity_kwh]])</f>
        <v>5.4905660377358494</v>
      </c>
      <c r="R2658">
        <f>(EV_DATA[[#This Row],[avg_ev_price_usd]]/EV_DATA[[#This Row],[vehicle_range_km]])</f>
        <v>275.06185567010311</v>
      </c>
      <c r="S2658">
        <f>(EV_DATA[[#This Row],[charging_stations]]/EV_DATA[[#This Row],[ev_sales_units]])*1000</f>
        <v>180.67180108300701</v>
      </c>
      <c r="T2658" t="s">
        <v>20</v>
      </c>
    </row>
    <row r="2659" spans="1:20" x14ac:dyDescent="0.3">
      <c r="A2659" t="s">
        <v>2702</v>
      </c>
      <c r="B2659" t="s">
        <v>42</v>
      </c>
      <c r="C2659" t="s">
        <v>17</v>
      </c>
      <c r="D2659" t="s">
        <v>24</v>
      </c>
      <c r="E2659" t="s">
        <v>37</v>
      </c>
      <c r="F2659">
        <v>31228</v>
      </c>
      <c r="G2659">
        <v>64</v>
      </c>
      <c r="H2659">
        <v>616</v>
      </c>
      <c r="I2659">
        <v>0.53</v>
      </c>
      <c r="J2659">
        <v>28000</v>
      </c>
      <c r="K2659">
        <v>27969</v>
      </c>
      <c r="L2659">
        <v>13.8</v>
      </c>
      <c r="M2659">
        <v>49.5</v>
      </c>
      <c r="N2659">
        <v>295.39999999999998</v>
      </c>
      <c r="O2659">
        <v>2026</v>
      </c>
      <c r="P2659">
        <f>EV_DATA[[#This Row],[avg_ev_price_usd]]*EV_DATA[[#This Row],[ev_sales_units]]</f>
        <v>873415932</v>
      </c>
      <c r="Q2659">
        <f>(EV_DATA[[#This Row],[vehicle_range_km]]/EV_DATA[[#This Row],[battery_capacity_kwh]])</f>
        <v>9.625</v>
      </c>
      <c r="R2659">
        <f>(EV_DATA[[#This Row],[avg_ev_price_usd]]/EV_DATA[[#This Row],[vehicle_range_km]])</f>
        <v>45.404220779220779</v>
      </c>
      <c r="S2659">
        <f>(EV_DATA[[#This Row],[charging_stations]]/EV_DATA[[#This Row],[ev_sales_units]])*1000</f>
        <v>896.63122838478296</v>
      </c>
      <c r="T2659" t="s">
        <v>20</v>
      </c>
    </row>
    <row r="2660" spans="1:20" x14ac:dyDescent="0.3">
      <c r="A2660" t="s">
        <v>2703</v>
      </c>
      <c r="B2660" t="s">
        <v>66</v>
      </c>
      <c r="C2660" t="s">
        <v>17</v>
      </c>
      <c r="D2660" t="s">
        <v>72</v>
      </c>
      <c r="E2660" t="s">
        <v>33</v>
      </c>
      <c r="F2660">
        <v>877309</v>
      </c>
      <c r="G2660">
        <v>111</v>
      </c>
      <c r="H2660">
        <v>409</v>
      </c>
      <c r="I2660">
        <v>0.88</v>
      </c>
      <c r="J2660">
        <v>137490</v>
      </c>
      <c r="K2660">
        <v>62400</v>
      </c>
      <c r="L2660">
        <v>22.4</v>
      </c>
      <c r="M2660">
        <v>14.4</v>
      </c>
      <c r="N2660">
        <v>26.4</v>
      </c>
      <c r="O2660">
        <v>2026</v>
      </c>
      <c r="P2660">
        <f>EV_DATA[[#This Row],[avg_ev_price_usd]]*EV_DATA[[#This Row],[ev_sales_units]]</f>
        <v>54744081600</v>
      </c>
      <c r="Q2660">
        <f>(EV_DATA[[#This Row],[vehicle_range_km]]/EV_DATA[[#This Row],[battery_capacity_kwh]])</f>
        <v>3.6846846846846848</v>
      </c>
      <c r="R2660">
        <f>(EV_DATA[[#This Row],[avg_ev_price_usd]]/EV_DATA[[#This Row],[vehicle_range_km]])</f>
        <v>152.56723716381418</v>
      </c>
      <c r="S2660">
        <f>(EV_DATA[[#This Row],[charging_stations]]/EV_DATA[[#This Row],[ev_sales_units]])*1000</f>
        <v>156.71787249418392</v>
      </c>
      <c r="T2660" t="s">
        <v>20</v>
      </c>
    </row>
    <row r="2661" spans="1:20" x14ac:dyDescent="0.3">
      <c r="A2661" t="s">
        <v>2704</v>
      </c>
      <c r="B2661" t="s">
        <v>42</v>
      </c>
      <c r="C2661" t="s">
        <v>17</v>
      </c>
      <c r="D2661" t="s">
        <v>43</v>
      </c>
      <c r="E2661" t="s">
        <v>37</v>
      </c>
      <c r="F2661">
        <v>58304</v>
      </c>
      <c r="G2661">
        <v>107</v>
      </c>
      <c r="H2661">
        <v>464</v>
      </c>
      <c r="I2661">
        <v>1.7</v>
      </c>
      <c r="J2661">
        <v>6898</v>
      </c>
      <c r="K2661">
        <v>73382</v>
      </c>
      <c r="L2661">
        <v>19.3</v>
      </c>
      <c r="M2661">
        <v>6.9</v>
      </c>
      <c r="N2661">
        <v>65.2</v>
      </c>
      <c r="O2661">
        <v>2026</v>
      </c>
      <c r="P2661">
        <f>EV_DATA[[#This Row],[avg_ev_price_usd]]*EV_DATA[[#This Row],[ev_sales_units]]</f>
        <v>4278464128</v>
      </c>
      <c r="Q2661">
        <f>(EV_DATA[[#This Row],[vehicle_range_km]]/EV_DATA[[#This Row],[battery_capacity_kwh]])</f>
        <v>4.3364485981308407</v>
      </c>
      <c r="R2661">
        <f>(EV_DATA[[#This Row],[avg_ev_price_usd]]/EV_DATA[[#This Row],[vehicle_range_km]])</f>
        <v>158.15086206896552</v>
      </c>
      <c r="S2661">
        <f>(EV_DATA[[#This Row],[charging_stations]]/EV_DATA[[#This Row],[ev_sales_units]])*1000</f>
        <v>118.31092206366631</v>
      </c>
      <c r="T2661" t="s">
        <v>20</v>
      </c>
    </row>
    <row r="2662" spans="1:20" x14ac:dyDescent="0.3">
      <c r="A2662" t="s">
        <v>2705</v>
      </c>
      <c r="B2662" t="s">
        <v>16</v>
      </c>
      <c r="C2662" t="s">
        <v>17</v>
      </c>
      <c r="D2662" t="s">
        <v>45</v>
      </c>
      <c r="E2662" t="s">
        <v>25</v>
      </c>
      <c r="F2662">
        <v>231812</v>
      </c>
      <c r="G2662">
        <v>76</v>
      </c>
      <c r="H2662">
        <v>430</v>
      </c>
      <c r="I2662">
        <v>1.46</v>
      </c>
      <c r="J2662">
        <v>144243</v>
      </c>
      <c r="K2662">
        <v>48940</v>
      </c>
      <c r="L2662">
        <v>17.399999999999999</v>
      </c>
      <c r="M2662">
        <v>63.9</v>
      </c>
      <c r="N2662">
        <v>77.3</v>
      </c>
      <c r="O2662">
        <v>2026</v>
      </c>
      <c r="P2662">
        <f>EV_DATA[[#This Row],[avg_ev_price_usd]]*EV_DATA[[#This Row],[ev_sales_units]]</f>
        <v>11344879280</v>
      </c>
      <c r="Q2662">
        <f>(EV_DATA[[#This Row],[vehicle_range_km]]/EV_DATA[[#This Row],[battery_capacity_kwh]])</f>
        <v>5.6578947368421053</v>
      </c>
      <c r="R2662">
        <f>(EV_DATA[[#This Row],[avg_ev_price_usd]]/EV_DATA[[#This Row],[vehicle_range_km]])</f>
        <v>113.81395348837209</v>
      </c>
      <c r="S2662">
        <f>(EV_DATA[[#This Row],[charging_stations]]/EV_DATA[[#This Row],[ev_sales_units]])*1000</f>
        <v>622.24129898365925</v>
      </c>
      <c r="T2662" t="s">
        <v>34</v>
      </c>
    </row>
    <row r="2663" spans="1:20" x14ac:dyDescent="0.3">
      <c r="A2663" t="s">
        <v>2706</v>
      </c>
      <c r="B2663" t="s">
        <v>55</v>
      </c>
      <c r="C2663" t="s">
        <v>40</v>
      </c>
      <c r="D2663" t="s">
        <v>24</v>
      </c>
      <c r="E2663" t="s">
        <v>37</v>
      </c>
      <c r="F2663">
        <v>122720</v>
      </c>
      <c r="G2663">
        <v>116</v>
      </c>
      <c r="H2663">
        <v>380</v>
      </c>
      <c r="I2663">
        <v>1.1100000000000001</v>
      </c>
      <c r="J2663">
        <v>102631</v>
      </c>
      <c r="K2663">
        <v>32122</v>
      </c>
      <c r="L2663">
        <v>15.7</v>
      </c>
      <c r="M2663">
        <v>47</v>
      </c>
      <c r="N2663">
        <v>114</v>
      </c>
      <c r="O2663">
        <v>2026</v>
      </c>
      <c r="P2663">
        <f>EV_DATA[[#This Row],[avg_ev_price_usd]]*EV_DATA[[#This Row],[ev_sales_units]]</f>
        <v>3942011840</v>
      </c>
      <c r="Q2663">
        <f>(EV_DATA[[#This Row],[vehicle_range_km]]/EV_DATA[[#This Row],[battery_capacity_kwh]])</f>
        <v>3.2758620689655173</v>
      </c>
      <c r="R2663">
        <f>(EV_DATA[[#This Row],[avg_ev_price_usd]]/EV_DATA[[#This Row],[vehicle_range_km]])</f>
        <v>84.531578947368416</v>
      </c>
      <c r="S2663">
        <f>(EV_DATA[[#This Row],[charging_stations]]/EV_DATA[[#This Row],[ev_sales_units]])*1000</f>
        <v>836.30215123859182</v>
      </c>
      <c r="T2663" t="s">
        <v>34</v>
      </c>
    </row>
    <row r="2664" spans="1:20" x14ac:dyDescent="0.3">
      <c r="A2664" t="s">
        <v>2707</v>
      </c>
      <c r="B2664" t="s">
        <v>66</v>
      </c>
      <c r="C2664" t="s">
        <v>17</v>
      </c>
      <c r="D2664" t="s">
        <v>29</v>
      </c>
      <c r="E2664" t="s">
        <v>19</v>
      </c>
      <c r="F2664">
        <v>107984</v>
      </c>
      <c r="G2664">
        <v>92</v>
      </c>
      <c r="H2664">
        <v>522</v>
      </c>
      <c r="I2664">
        <v>2.78</v>
      </c>
      <c r="J2664">
        <v>169717</v>
      </c>
      <c r="K2664">
        <v>28558</v>
      </c>
      <c r="L2664">
        <v>24.5</v>
      </c>
      <c r="M2664">
        <v>8.8000000000000007</v>
      </c>
      <c r="N2664">
        <v>99</v>
      </c>
      <c r="O2664">
        <v>2026</v>
      </c>
      <c r="P2664">
        <f>EV_DATA[[#This Row],[avg_ev_price_usd]]*EV_DATA[[#This Row],[ev_sales_units]]</f>
        <v>3083807072</v>
      </c>
      <c r="Q2664">
        <f>(EV_DATA[[#This Row],[vehicle_range_km]]/EV_DATA[[#This Row],[battery_capacity_kwh]])</f>
        <v>5.6739130434782608</v>
      </c>
      <c r="R2664">
        <f>(EV_DATA[[#This Row],[avg_ev_price_usd]]/EV_DATA[[#This Row],[vehicle_range_km]])</f>
        <v>54.708812260536398</v>
      </c>
      <c r="S2664">
        <f>(EV_DATA[[#This Row],[charging_stations]]/EV_DATA[[#This Row],[ev_sales_units]])*1000</f>
        <v>1571.6865461549858</v>
      </c>
      <c r="T2664" t="s">
        <v>20</v>
      </c>
    </row>
    <row r="2665" spans="1:20" x14ac:dyDescent="0.3">
      <c r="A2665" t="s">
        <v>2708</v>
      </c>
      <c r="B2665" t="s">
        <v>66</v>
      </c>
      <c r="C2665" t="s">
        <v>17</v>
      </c>
      <c r="D2665" t="s">
        <v>58</v>
      </c>
      <c r="E2665" t="s">
        <v>19</v>
      </c>
      <c r="F2665">
        <v>884757</v>
      </c>
      <c r="G2665">
        <v>41</v>
      </c>
      <c r="H2665">
        <v>266</v>
      </c>
      <c r="I2665">
        <v>2.67</v>
      </c>
      <c r="J2665">
        <v>90064</v>
      </c>
      <c r="K2665">
        <v>41495</v>
      </c>
      <c r="L2665">
        <v>12.8</v>
      </c>
      <c r="M2665">
        <v>29.4</v>
      </c>
      <c r="N2665">
        <v>94.8</v>
      </c>
      <c r="O2665">
        <v>2026</v>
      </c>
      <c r="P2665">
        <f>EV_DATA[[#This Row],[avg_ev_price_usd]]*EV_DATA[[#This Row],[ev_sales_units]]</f>
        <v>36712991715</v>
      </c>
      <c r="Q2665">
        <f>(EV_DATA[[#This Row],[vehicle_range_km]]/EV_DATA[[#This Row],[battery_capacity_kwh]])</f>
        <v>6.4878048780487809</v>
      </c>
      <c r="R2665">
        <f>(EV_DATA[[#This Row],[avg_ev_price_usd]]/EV_DATA[[#This Row],[vehicle_range_km]])</f>
        <v>155.99624060150376</v>
      </c>
      <c r="S2665">
        <f>(EV_DATA[[#This Row],[charging_stations]]/EV_DATA[[#This Row],[ev_sales_units]])*1000</f>
        <v>101.79518217996581</v>
      </c>
      <c r="T2665" t="s">
        <v>20</v>
      </c>
    </row>
    <row r="2666" spans="1:20" x14ac:dyDescent="0.3">
      <c r="A2666" t="s">
        <v>2709</v>
      </c>
      <c r="B2666" t="s">
        <v>61</v>
      </c>
      <c r="C2666" t="s">
        <v>40</v>
      </c>
      <c r="D2666" t="s">
        <v>31</v>
      </c>
      <c r="E2666" t="s">
        <v>33</v>
      </c>
      <c r="F2666">
        <v>234347</v>
      </c>
      <c r="G2666">
        <v>115</v>
      </c>
      <c r="H2666">
        <v>395</v>
      </c>
      <c r="I2666">
        <v>2.83</v>
      </c>
      <c r="J2666">
        <v>18179</v>
      </c>
      <c r="K2666">
        <v>81110</v>
      </c>
      <c r="L2666">
        <v>22.6</v>
      </c>
      <c r="M2666">
        <v>13.8</v>
      </c>
      <c r="N2666">
        <v>143.69999999999999</v>
      </c>
      <c r="O2666">
        <v>2026</v>
      </c>
      <c r="P2666">
        <f>EV_DATA[[#This Row],[avg_ev_price_usd]]*EV_DATA[[#This Row],[ev_sales_units]]</f>
        <v>19007885170</v>
      </c>
      <c r="Q2666">
        <f>(EV_DATA[[#This Row],[vehicle_range_km]]/EV_DATA[[#This Row],[battery_capacity_kwh]])</f>
        <v>3.4347826086956523</v>
      </c>
      <c r="R2666">
        <f>(EV_DATA[[#This Row],[avg_ev_price_usd]]/EV_DATA[[#This Row],[vehicle_range_km]])</f>
        <v>205.34177215189874</v>
      </c>
      <c r="S2666">
        <f>(EV_DATA[[#This Row],[charging_stations]]/EV_DATA[[#This Row],[ev_sales_units]])*1000</f>
        <v>77.573000721152823</v>
      </c>
      <c r="T2666" t="s">
        <v>20</v>
      </c>
    </row>
    <row r="2667" spans="1:20" x14ac:dyDescent="0.3">
      <c r="A2667" t="s">
        <v>2710</v>
      </c>
      <c r="B2667" t="s">
        <v>22</v>
      </c>
      <c r="C2667" t="s">
        <v>23</v>
      </c>
      <c r="D2667" t="s">
        <v>24</v>
      </c>
      <c r="E2667" t="s">
        <v>33</v>
      </c>
      <c r="F2667">
        <v>223190</v>
      </c>
      <c r="G2667">
        <v>41</v>
      </c>
      <c r="H2667">
        <v>624</v>
      </c>
      <c r="I2667">
        <v>2.59</v>
      </c>
      <c r="J2667">
        <v>9098</v>
      </c>
      <c r="K2667">
        <v>49074</v>
      </c>
      <c r="L2667">
        <v>24.6</v>
      </c>
      <c r="M2667">
        <v>34</v>
      </c>
      <c r="N2667">
        <v>240.3</v>
      </c>
      <c r="O2667">
        <v>2026</v>
      </c>
      <c r="P2667">
        <f>EV_DATA[[#This Row],[avg_ev_price_usd]]*EV_DATA[[#This Row],[ev_sales_units]]</f>
        <v>10952826060</v>
      </c>
      <c r="Q2667">
        <f>(EV_DATA[[#This Row],[vehicle_range_km]]/EV_DATA[[#This Row],[battery_capacity_kwh]])</f>
        <v>15.219512195121951</v>
      </c>
      <c r="R2667">
        <f>(EV_DATA[[#This Row],[avg_ev_price_usd]]/EV_DATA[[#This Row],[vehicle_range_km]])</f>
        <v>78.644230769230774</v>
      </c>
      <c r="S2667">
        <f>(EV_DATA[[#This Row],[charging_stations]]/EV_DATA[[#This Row],[ev_sales_units]])*1000</f>
        <v>40.763475066087189</v>
      </c>
      <c r="T2667" t="s">
        <v>20</v>
      </c>
    </row>
    <row r="2668" spans="1:20" x14ac:dyDescent="0.3">
      <c r="A2668" t="s">
        <v>2711</v>
      </c>
      <c r="B2668" t="s">
        <v>39</v>
      </c>
      <c r="C2668" t="s">
        <v>40</v>
      </c>
      <c r="D2668" t="s">
        <v>24</v>
      </c>
      <c r="E2668" t="s">
        <v>37</v>
      </c>
      <c r="F2668">
        <v>725492</v>
      </c>
      <c r="G2668">
        <v>107</v>
      </c>
      <c r="H2668">
        <v>471</v>
      </c>
      <c r="I2668">
        <v>1.74</v>
      </c>
      <c r="J2668">
        <v>143682</v>
      </c>
      <c r="K2668">
        <v>68649</v>
      </c>
      <c r="L2668">
        <v>14.8</v>
      </c>
      <c r="M2668">
        <v>63.7</v>
      </c>
      <c r="N2668">
        <v>140.1</v>
      </c>
      <c r="O2668">
        <v>2026</v>
      </c>
      <c r="P2668">
        <f>EV_DATA[[#This Row],[avg_ev_price_usd]]*EV_DATA[[#This Row],[ev_sales_units]]</f>
        <v>49804300308</v>
      </c>
      <c r="Q2668">
        <f>(EV_DATA[[#This Row],[vehicle_range_km]]/EV_DATA[[#This Row],[battery_capacity_kwh]])</f>
        <v>4.4018691588785046</v>
      </c>
      <c r="R2668">
        <f>(EV_DATA[[#This Row],[avg_ev_price_usd]]/EV_DATA[[#This Row],[vehicle_range_km]])</f>
        <v>145.75159235668789</v>
      </c>
      <c r="S2668">
        <f>(EV_DATA[[#This Row],[charging_stations]]/EV_DATA[[#This Row],[ev_sales_units]])*1000</f>
        <v>198.04766971930772</v>
      </c>
      <c r="T2668" t="s">
        <v>20</v>
      </c>
    </row>
    <row r="2669" spans="1:20" x14ac:dyDescent="0.3">
      <c r="A2669" t="s">
        <v>2712</v>
      </c>
      <c r="B2669" t="s">
        <v>27</v>
      </c>
      <c r="C2669" t="s">
        <v>28</v>
      </c>
      <c r="D2669" t="s">
        <v>24</v>
      </c>
      <c r="E2669" t="s">
        <v>33</v>
      </c>
      <c r="F2669">
        <v>646619</v>
      </c>
      <c r="G2669">
        <v>70</v>
      </c>
      <c r="H2669">
        <v>639</v>
      </c>
      <c r="I2669">
        <v>1.59</v>
      </c>
      <c r="J2669">
        <v>139983</v>
      </c>
      <c r="K2669">
        <v>53587</v>
      </c>
      <c r="L2669">
        <v>20.399999999999999</v>
      </c>
      <c r="M2669">
        <v>19.399999999999999</v>
      </c>
      <c r="N2669">
        <v>7.4</v>
      </c>
      <c r="O2669">
        <v>2026</v>
      </c>
      <c r="P2669">
        <f>EV_DATA[[#This Row],[avg_ev_price_usd]]*EV_DATA[[#This Row],[ev_sales_units]]</f>
        <v>34650372353</v>
      </c>
      <c r="Q2669">
        <f>(EV_DATA[[#This Row],[vehicle_range_km]]/EV_DATA[[#This Row],[battery_capacity_kwh]])</f>
        <v>9.1285714285714281</v>
      </c>
      <c r="R2669">
        <f>(EV_DATA[[#This Row],[avg_ev_price_usd]]/EV_DATA[[#This Row],[vehicle_range_km]])</f>
        <v>83.860719874804388</v>
      </c>
      <c r="S2669">
        <f>(EV_DATA[[#This Row],[charging_stations]]/EV_DATA[[#This Row],[ev_sales_units]])*1000</f>
        <v>216.48451406469653</v>
      </c>
      <c r="T2669" t="s">
        <v>20</v>
      </c>
    </row>
    <row r="2670" spans="1:20" x14ac:dyDescent="0.3">
      <c r="A2670" t="s">
        <v>2713</v>
      </c>
      <c r="B2670" t="s">
        <v>22</v>
      </c>
      <c r="C2670" t="s">
        <v>23</v>
      </c>
      <c r="D2670" t="s">
        <v>29</v>
      </c>
      <c r="E2670" t="s">
        <v>33</v>
      </c>
      <c r="F2670">
        <v>643573</v>
      </c>
      <c r="G2670">
        <v>84</v>
      </c>
      <c r="H2670">
        <v>439</v>
      </c>
      <c r="I2670">
        <v>1.61</v>
      </c>
      <c r="J2670">
        <v>124861</v>
      </c>
      <c r="K2670">
        <v>26347</v>
      </c>
      <c r="L2670">
        <v>16.7</v>
      </c>
      <c r="M2670">
        <v>45.7</v>
      </c>
      <c r="N2670">
        <v>246.2</v>
      </c>
      <c r="O2670">
        <v>2026</v>
      </c>
      <c r="P2670">
        <f>EV_DATA[[#This Row],[avg_ev_price_usd]]*EV_DATA[[#This Row],[ev_sales_units]]</f>
        <v>16956217831</v>
      </c>
      <c r="Q2670">
        <f>(EV_DATA[[#This Row],[vehicle_range_km]]/EV_DATA[[#This Row],[battery_capacity_kwh]])</f>
        <v>5.2261904761904763</v>
      </c>
      <c r="R2670">
        <f>(EV_DATA[[#This Row],[avg_ev_price_usd]]/EV_DATA[[#This Row],[vehicle_range_km]])</f>
        <v>60.015945330296127</v>
      </c>
      <c r="S2670">
        <f>(EV_DATA[[#This Row],[charging_stations]]/EV_DATA[[#This Row],[ev_sales_units]])*1000</f>
        <v>194.01217888258211</v>
      </c>
      <c r="T2670" t="s">
        <v>34</v>
      </c>
    </row>
    <row r="2671" spans="1:20" x14ac:dyDescent="0.3">
      <c r="A2671" t="s">
        <v>2714</v>
      </c>
      <c r="B2671" t="s">
        <v>16</v>
      </c>
      <c r="C2671" t="s">
        <v>17</v>
      </c>
      <c r="D2671" t="s">
        <v>47</v>
      </c>
      <c r="E2671" t="s">
        <v>25</v>
      </c>
      <c r="F2671">
        <v>795760</v>
      </c>
      <c r="G2671">
        <v>61</v>
      </c>
      <c r="H2671">
        <v>487</v>
      </c>
      <c r="I2671">
        <v>1.32</v>
      </c>
      <c r="J2671">
        <v>124930</v>
      </c>
      <c r="K2671">
        <v>79122</v>
      </c>
      <c r="L2671">
        <v>22.1</v>
      </c>
      <c r="M2671">
        <v>58.5</v>
      </c>
      <c r="N2671">
        <v>45.1</v>
      </c>
      <c r="O2671">
        <v>2026</v>
      </c>
      <c r="P2671">
        <f>EV_DATA[[#This Row],[avg_ev_price_usd]]*EV_DATA[[#This Row],[ev_sales_units]]</f>
        <v>62962122720</v>
      </c>
      <c r="Q2671">
        <f>(EV_DATA[[#This Row],[vehicle_range_km]]/EV_DATA[[#This Row],[battery_capacity_kwh]])</f>
        <v>7.9836065573770494</v>
      </c>
      <c r="R2671">
        <f>(EV_DATA[[#This Row],[avg_ev_price_usd]]/EV_DATA[[#This Row],[vehicle_range_km]])</f>
        <v>162.46817248459959</v>
      </c>
      <c r="S2671">
        <f>(EV_DATA[[#This Row],[charging_stations]]/EV_DATA[[#This Row],[ev_sales_units]])*1000</f>
        <v>156.99457122750579</v>
      </c>
      <c r="T2671" t="s">
        <v>20</v>
      </c>
    </row>
    <row r="2672" spans="1:20" x14ac:dyDescent="0.3">
      <c r="A2672" t="s">
        <v>2715</v>
      </c>
      <c r="B2672" t="s">
        <v>27</v>
      </c>
      <c r="C2672" t="s">
        <v>28</v>
      </c>
      <c r="D2672" t="s">
        <v>29</v>
      </c>
      <c r="E2672" t="s">
        <v>19</v>
      </c>
      <c r="F2672">
        <v>704376</v>
      </c>
      <c r="G2672">
        <v>56</v>
      </c>
      <c r="H2672">
        <v>603</v>
      </c>
      <c r="I2672">
        <v>2.52</v>
      </c>
      <c r="J2672">
        <v>61822</v>
      </c>
      <c r="K2672">
        <v>54859</v>
      </c>
      <c r="L2672">
        <v>19.399999999999999</v>
      </c>
      <c r="M2672">
        <v>9.9</v>
      </c>
      <c r="N2672">
        <v>273.89999999999998</v>
      </c>
      <c r="O2672">
        <v>2026</v>
      </c>
      <c r="P2672">
        <f>EV_DATA[[#This Row],[avg_ev_price_usd]]*EV_DATA[[#This Row],[ev_sales_units]]</f>
        <v>38641362984</v>
      </c>
      <c r="Q2672">
        <f>(EV_DATA[[#This Row],[vehicle_range_km]]/EV_DATA[[#This Row],[battery_capacity_kwh]])</f>
        <v>10.767857142857142</v>
      </c>
      <c r="R2672">
        <f>(EV_DATA[[#This Row],[avg_ev_price_usd]]/EV_DATA[[#This Row],[vehicle_range_km]])</f>
        <v>90.976782752902153</v>
      </c>
      <c r="S2672">
        <f>(EV_DATA[[#This Row],[charging_stations]]/EV_DATA[[#This Row],[ev_sales_units]])*1000</f>
        <v>87.768464570059166</v>
      </c>
      <c r="T2672" t="s">
        <v>20</v>
      </c>
    </row>
    <row r="2673" spans="1:20" x14ac:dyDescent="0.3">
      <c r="A2673" t="s">
        <v>2716</v>
      </c>
      <c r="B2673" t="s">
        <v>49</v>
      </c>
      <c r="C2673" t="s">
        <v>23</v>
      </c>
      <c r="D2673" t="s">
        <v>43</v>
      </c>
      <c r="E2673" t="s">
        <v>25</v>
      </c>
      <c r="F2673">
        <v>877397</v>
      </c>
      <c r="G2673">
        <v>79</v>
      </c>
      <c r="H2673">
        <v>499</v>
      </c>
      <c r="I2673">
        <v>2.15</v>
      </c>
      <c r="J2673">
        <v>44103</v>
      </c>
      <c r="K2673">
        <v>37235</v>
      </c>
      <c r="L2673">
        <v>23.8</v>
      </c>
      <c r="M2673">
        <v>12.6</v>
      </c>
      <c r="N2673">
        <v>138</v>
      </c>
      <c r="O2673">
        <v>2026</v>
      </c>
      <c r="P2673">
        <f>EV_DATA[[#This Row],[avg_ev_price_usd]]*EV_DATA[[#This Row],[ev_sales_units]]</f>
        <v>32669877295</v>
      </c>
      <c r="Q2673">
        <f>(EV_DATA[[#This Row],[vehicle_range_km]]/EV_DATA[[#This Row],[battery_capacity_kwh]])</f>
        <v>6.3164556962025316</v>
      </c>
      <c r="R2673">
        <f>(EV_DATA[[#This Row],[avg_ev_price_usd]]/EV_DATA[[#This Row],[vehicle_range_km]])</f>
        <v>74.61923847695391</v>
      </c>
      <c r="S2673">
        <f>(EV_DATA[[#This Row],[charging_stations]]/EV_DATA[[#This Row],[ev_sales_units]])*1000</f>
        <v>50.265729196703433</v>
      </c>
      <c r="T2673" t="s">
        <v>34</v>
      </c>
    </row>
    <row r="2674" spans="1:20" x14ac:dyDescent="0.3">
      <c r="A2674" t="s">
        <v>2717</v>
      </c>
      <c r="B2674" t="s">
        <v>66</v>
      </c>
      <c r="C2674" t="s">
        <v>17</v>
      </c>
      <c r="D2674" t="s">
        <v>47</v>
      </c>
      <c r="E2674" t="s">
        <v>37</v>
      </c>
      <c r="F2674">
        <v>179222</v>
      </c>
      <c r="G2674">
        <v>117</v>
      </c>
      <c r="H2674">
        <v>354</v>
      </c>
      <c r="I2674">
        <v>2.0099999999999998</v>
      </c>
      <c r="J2674">
        <v>134858</v>
      </c>
      <c r="K2674">
        <v>72498</v>
      </c>
      <c r="L2674">
        <v>22.6</v>
      </c>
      <c r="M2674">
        <v>61.6</v>
      </c>
      <c r="N2674">
        <v>17.399999999999999</v>
      </c>
      <c r="O2674">
        <v>2026</v>
      </c>
      <c r="P2674">
        <f>EV_DATA[[#This Row],[avg_ev_price_usd]]*EV_DATA[[#This Row],[ev_sales_units]]</f>
        <v>12993236556</v>
      </c>
      <c r="Q2674">
        <f>(EV_DATA[[#This Row],[vehicle_range_km]]/EV_DATA[[#This Row],[battery_capacity_kwh]])</f>
        <v>3.0256410256410255</v>
      </c>
      <c r="R2674">
        <f>(EV_DATA[[#This Row],[avg_ev_price_usd]]/EV_DATA[[#This Row],[vehicle_range_km]])</f>
        <v>204.79661016949152</v>
      </c>
      <c r="S2674">
        <f>(EV_DATA[[#This Row],[charging_stations]]/EV_DATA[[#This Row],[ev_sales_units]])*1000</f>
        <v>752.46342524913234</v>
      </c>
      <c r="T2674" t="s">
        <v>34</v>
      </c>
    </row>
    <row r="2675" spans="1:20" x14ac:dyDescent="0.3">
      <c r="A2675" t="s">
        <v>2718</v>
      </c>
      <c r="B2675" t="s">
        <v>42</v>
      </c>
      <c r="C2675" t="s">
        <v>17</v>
      </c>
      <c r="D2675" t="s">
        <v>47</v>
      </c>
      <c r="E2675" t="s">
        <v>19</v>
      </c>
      <c r="F2675">
        <v>515507</v>
      </c>
      <c r="G2675">
        <v>50</v>
      </c>
      <c r="H2675">
        <v>396</v>
      </c>
      <c r="I2675">
        <v>0.6</v>
      </c>
      <c r="J2675">
        <v>36418</v>
      </c>
      <c r="K2675">
        <v>73063</v>
      </c>
      <c r="L2675">
        <v>14.1</v>
      </c>
      <c r="M2675">
        <v>24.9</v>
      </c>
      <c r="N2675">
        <v>182</v>
      </c>
      <c r="O2675">
        <v>2026</v>
      </c>
      <c r="P2675">
        <f>EV_DATA[[#This Row],[avg_ev_price_usd]]*EV_DATA[[#This Row],[ev_sales_units]]</f>
        <v>37664487941</v>
      </c>
      <c r="Q2675">
        <f>(EV_DATA[[#This Row],[vehicle_range_km]]/EV_DATA[[#This Row],[battery_capacity_kwh]])</f>
        <v>7.92</v>
      </c>
      <c r="R2675">
        <f>(EV_DATA[[#This Row],[avg_ev_price_usd]]/EV_DATA[[#This Row],[vehicle_range_km]])</f>
        <v>184.50252525252526</v>
      </c>
      <c r="S2675">
        <f>(EV_DATA[[#This Row],[charging_stations]]/EV_DATA[[#This Row],[ev_sales_units]])*1000</f>
        <v>70.64501548960537</v>
      </c>
      <c r="T2675" t="s">
        <v>20</v>
      </c>
    </row>
    <row r="2676" spans="1:20" x14ac:dyDescent="0.3">
      <c r="A2676" t="s">
        <v>2719</v>
      </c>
      <c r="B2676" t="s">
        <v>42</v>
      </c>
      <c r="C2676" t="s">
        <v>17</v>
      </c>
      <c r="D2676" t="s">
        <v>72</v>
      </c>
      <c r="E2676" t="s">
        <v>19</v>
      </c>
      <c r="F2676">
        <v>678950</v>
      </c>
      <c r="G2676">
        <v>119</v>
      </c>
      <c r="H2676">
        <v>550</v>
      </c>
      <c r="I2676">
        <v>0.85</v>
      </c>
      <c r="J2676">
        <v>160208</v>
      </c>
      <c r="K2676">
        <v>45216</v>
      </c>
      <c r="L2676">
        <v>16.5</v>
      </c>
      <c r="M2676">
        <v>11.4</v>
      </c>
      <c r="N2676">
        <v>26.6</v>
      </c>
      <c r="O2676">
        <v>2026</v>
      </c>
      <c r="P2676">
        <f>EV_DATA[[#This Row],[avg_ev_price_usd]]*EV_DATA[[#This Row],[ev_sales_units]]</f>
        <v>30699403200</v>
      </c>
      <c r="Q2676">
        <f>(EV_DATA[[#This Row],[vehicle_range_km]]/EV_DATA[[#This Row],[battery_capacity_kwh]])</f>
        <v>4.6218487394957979</v>
      </c>
      <c r="R2676">
        <f>(EV_DATA[[#This Row],[avg_ev_price_usd]]/EV_DATA[[#This Row],[vehicle_range_km]])</f>
        <v>82.210909090909084</v>
      </c>
      <c r="S2676">
        <f>(EV_DATA[[#This Row],[charging_stations]]/EV_DATA[[#This Row],[ev_sales_units]])*1000</f>
        <v>235.9643567272995</v>
      </c>
      <c r="T2676" t="s">
        <v>34</v>
      </c>
    </row>
    <row r="2677" spans="1:20" x14ac:dyDescent="0.3">
      <c r="A2677" t="s">
        <v>2720</v>
      </c>
      <c r="B2677" t="s">
        <v>52</v>
      </c>
      <c r="C2677" t="s">
        <v>40</v>
      </c>
      <c r="D2677" t="s">
        <v>18</v>
      </c>
      <c r="E2677" t="s">
        <v>19</v>
      </c>
      <c r="F2677">
        <v>501519</v>
      </c>
      <c r="G2677">
        <v>67</v>
      </c>
      <c r="H2677">
        <v>378</v>
      </c>
      <c r="I2677">
        <v>2.71</v>
      </c>
      <c r="J2677">
        <v>32817</v>
      </c>
      <c r="K2677">
        <v>83586</v>
      </c>
      <c r="L2677">
        <v>16</v>
      </c>
      <c r="M2677">
        <v>44.7</v>
      </c>
      <c r="N2677">
        <v>54.9</v>
      </c>
      <c r="O2677">
        <v>2026</v>
      </c>
      <c r="P2677">
        <f>EV_DATA[[#This Row],[avg_ev_price_usd]]*EV_DATA[[#This Row],[ev_sales_units]]</f>
        <v>41919967134</v>
      </c>
      <c r="Q2677">
        <f>(EV_DATA[[#This Row],[vehicle_range_km]]/EV_DATA[[#This Row],[battery_capacity_kwh]])</f>
        <v>5.6417910447761193</v>
      </c>
      <c r="R2677">
        <f>(EV_DATA[[#This Row],[avg_ev_price_usd]]/EV_DATA[[#This Row],[vehicle_range_km]])</f>
        <v>221.12698412698413</v>
      </c>
      <c r="S2677">
        <f>(EV_DATA[[#This Row],[charging_stations]]/EV_DATA[[#This Row],[ev_sales_units]])*1000</f>
        <v>65.435207838586379</v>
      </c>
      <c r="T2677" t="s">
        <v>20</v>
      </c>
    </row>
    <row r="2678" spans="1:20" x14ac:dyDescent="0.3">
      <c r="A2678" t="s">
        <v>2721</v>
      </c>
      <c r="B2678" t="s">
        <v>42</v>
      </c>
      <c r="C2678" t="s">
        <v>17</v>
      </c>
      <c r="D2678" t="s">
        <v>29</v>
      </c>
      <c r="E2678" t="s">
        <v>19</v>
      </c>
      <c r="F2678">
        <v>13510</v>
      </c>
      <c r="G2678">
        <v>95</v>
      </c>
      <c r="H2678">
        <v>508</v>
      </c>
      <c r="I2678">
        <v>0.7</v>
      </c>
      <c r="J2678">
        <v>134598</v>
      </c>
      <c r="K2678">
        <v>62132</v>
      </c>
      <c r="L2678">
        <v>15.6</v>
      </c>
      <c r="M2678">
        <v>9.1999999999999993</v>
      </c>
      <c r="N2678">
        <v>218.5</v>
      </c>
      <c r="O2678">
        <v>2026</v>
      </c>
      <c r="P2678">
        <f>EV_DATA[[#This Row],[avg_ev_price_usd]]*EV_DATA[[#This Row],[ev_sales_units]]</f>
        <v>839403320</v>
      </c>
      <c r="Q2678">
        <f>(EV_DATA[[#This Row],[vehicle_range_km]]/EV_DATA[[#This Row],[battery_capacity_kwh]])</f>
        <v>5.3473684210526313</v>
      </c>
      <c r="R2678">
        <f>(EV_DATA[[#This Row],[avg_ev_price_usd]]/EV_DATA[[#This Row],[vehicle_range_km]])</f>
        <v>122.30708661417323</v>
      </c>
      <c r="S2678">
        <f>(EV_DATA[[#This Row],[charging_stations]]/EV_DATA[[#This Row],[ev_sales_units]])*1000</f>
        <v>9962.8423390081425</v>
      </c>
      <c r="T2678" t="s">
        <v>34</v>
      </c>
    </row>
    <row r="2679" spans="1:20" x14ac:dyDescent="0.3">
      <c r="A2679" t="s">
        <v>2722</v>
      </c>
      <c r="B2679" t="s">
        <v>52</v>
      </c>
      <c r="C2679" t="s">
        <v>40</v>
      </c>
      <c r="D2679" t="s">
        <v>47</v>
      </c>
      <c r="E2679" t="s">
        <v>19</v>
      </c>
      <c r="F2679">
        <v>497016</v>
      </c>
      <c r="G2679">
        <v>65</v>
      </c>
      <c r="H2679">
        <v>258</v>
      </c>
      <c r="I2679">
        <v>1.9</v>
      </c>
      <c r="J2679">
        <v>69345</v>
      </c>
      <c r="K2679">
        <v>82990</v>
      </c>
      <c r="L2679">
        <v>12.8</v>
      </c>
      <c r="M2679">
        <v>64.099999999999994</v>
      </c>
      <c r="N2679">
        <v>191.6</v>
      </c>
      <c r="O2679">
        <v>2026</v>
      </c>
      <c r="P2679">
        <f>EV_DATA[[#This Row],[avg_ev_price_usd]]*EV_DATA[[#This Row],[ev_sales_units]]</f>
        <v>41247357840</v>
      </c>
      <c r="Q2679">
        <f>(EV_DATA[[#This Row],[vehicle_range_km]]/EV_DATA[[#This Row],[battery_capacity_kwh]])</f>
        <v>3.9692307692307693</v>
      </c>
      <c r="R2679">
        <f>(EV_DATA[[#This Row],[avg_ev_price_usd]]/EV_DATA[[#This Row],[vehicle_range_km]])</f>
        <v>321.66666666666669</v>
      </c>
      <c r="S2679">
        <f>(EV_DATA[[#This Row],[charging_stations]]/EV_DATA[[#This Row],[ev_sales_units]])*1000</f>
        <v>139.5226713023323</v>
      </c>
      <c r="T2679" t="s">
        <v>20</v>
      </c>
    </row>
    <row r="2680" spans="1:20" x14ac:dyDescent="0.3">
      <c r="A2680" t="s">
        <v>2723</v>
      </c>
      <c r="B2680" t="s">
        <v>22</v>
      </c>
      <c r="C2680" t="s">
        <v>23</v>
      </c>
      <c r="D2680" t="s">
        <v>43</v>
      </c>
      <c r="E2680" t="s">
        <v>25</v>
      </c>
      <c r="F2680">
        <v>88667</v>
      </c>
      <c r="G2680">
        <v>55</v>
      </c>
      <c r="H2680">
        <v>366</v>
      </c>
      <c r="I2680">
        <v>1.76</v>
      </c>
      <c r="J2680">
        <v>5082</v>
      </c>
      <c r="K2680">
        <v>33888</v>
      </c>
      <c r="L2680">
        <v>22.2</v>
      </c>
      <c r="M2680">
        <v>60.3</v>
      </c>
      <c r="N2680">
        <v>218.7</v>
      </c>
      <c r="O2680">
        <v>2026</v>
      </c>
      <c r="P2680">
        <f>EV_DATA[[#This Row],[avg_ev_price_usd]]*EV_DATA[[#This Row],[ev_sales_units]]</f>
        <v>3004747296</v>
      </c>
      <c r="Q2680">
        <f>(EV_DATA[[#This Row],[vehicle_range_km]]/EV_DATA[[#This Row],[battery_capacity_kwh]])</f>
        <v>6.6545454545454543</v>
      </c>
      <c r="R2680">
        <f>(EV_DATA[[#This Row],[avg_ev_price_usd]]/EV_DATA[[#This Row],[vehicle_range_km]])</f>
        <v>92.590163934426229</v>
      </c>
      <c r="S2680">
        <f>(EV_DATA[[#This Row],[charging_stations]]/EV_DATA[[#This Row],[ev_sales_units]])*1000</f>
        <v>57.315574001601497</v>
      </c>
      <c r="T2680" t="s">
        <v>34</v>
      </c>
    </row>
    <row r="2681" spans="1:20" x14ac:dyDescent="0.3">
      <c r="A2681" t="s">
        <v>2724</v>
      </c>
      <c r="B2681" t="s">
        <v>16</v>
      </c>
      <c r="C2681" t="s">
        <v>17</v>
      </c>
      <c r="D2681" t="s">
        <v>36</v>
      </c>
      <c r="E2681" t="s">
        <v>19</v>
      </c>
      <c r="F2681">
        <v>355627</v>
      </c>
      <c r="G2681">
        <v>47</v>
      </c>
      <c r="H2681">
        <v>279</v>
      </c>
      <c r="I2681">
        <v>2.0099999999999998</v>
      </c>
      <c r="J2681">
        <v>82868</v>
      </c>
      <c r="K2681">
        <v>42942</v>
      </c>
      <c r="L2681">
        <v>22.8</v>
      </c>
      <c r="M2681">
        <v>17.399999999999999</v>
      </c>
      <c r="N2681">
        <v>52.6</v>
      </c>
      <c r="O2681">
        <v>2026</v>
      </c>
      <c r="P2681">
        <f>EV_DATA[[#This Row],[avg_ev_price_usd]]*EV_DATA[[#This Row],[ev_sales_units]]</f>
        <v>15271334634</v>
      </c>
      <c r="Q2681">
        <f>(EV_DATA[[#This Row],[vehicle_range_km]]/EV_DATA[[#This Row],[battery_capacity_kwh]])</f>
        <v>5.9361702127659575</v>
      </c>
      <c r="R2681">
        <f>(EV_DATA[[#This Row],[avg_ev_price_usd]]/EV_DATA[[#This Row],[vehicle_range_km]])</f>
        <v>153.91397849462365</v>
      </c>
      <c r="S2681">
        <f>(EV_DATA[[#This Row],[charging_stations]]/EV_DATA[[#This Row],[ev_sales_units]])*1000</f>
        <v>233.01942765875484</v>
      </c>
      <c r="T2681" t="s">
        <v>34</v>
      </c>
    </row>
    <row r="2682" spans="1:20" x14ac:dyDescent="0.3">
      <c r="A2682" t="s">
        <v>2725</v>
      </c>
      <c r="B2682" t="s">
        <v>22</v>
      </c>
      <c r="C2682" t="s">
        <v>23</v>
      </c>
      <c r="D2682" t="s">
        <v>43</v>
      </c>
      <c r="E2682" t="s">
        <v>37</v>
      </c>
      <c r="F2682">
        <v>371288</v>
      </c>
      <c r="G2682">
        <v>42</v>
      </c>
      <c r="H2682">
        <v>286</v>
      </c>
      <c r="I2682">
        <v>2.42</v>
      </c>
      <c r="J2682">
        <v>178076</v>
      </c>
      <c r="K2682">
        <v>49053</v>
      </c>
      <c r="L2682">
        <v>14</v>
      </c>
      <c r="M2682">
        <v>43.9</v>
      </c>
      <c r="N2682">
        <v>269.39999999999998</v>
      </c>
      <c r="O2682">
        <v>2026</v>
      </c>
      <c r="P2682">
        <f>EV_DATA[[#This Row],[avg_ev_price_usd]]*EV_DATA[[#This Row],[ev_sales_units]]</f>
        <v>18212790264</v>
      </c>
      <c r="Q2682">
        <f>(EV_DATA[[#This Row],[vehicle_range_km]]/EV_DATA[[#This Row],[battery_capacity_kwh]])</f>
        <v>6.8095238095238093</v>
      </c>
      <c r="R2682">
        <f>(EV_DATA[[#This Row],[avg_ev_price_usd]]/EV_DATA[[#This Row],[vehicle_range_km]])</f>
        <v>171.51398601398603</v>
      </c>
      <c r="S2682">
        <f>(EV_DATA[[#This Row],[charging_stations]]/EV_DATA[[#This Row],[ev_sales_units]])*1000</f>
        <v>479.61690116567189</v>
      </c>
      <c r="T2682" t="s">
        <v>20</v>
      </c>
    </row>
    <row r="2683" spans="1:20" x14ac:dyDescent="0.3">
      <c r="A2683" t="s">
        <v>2726</v>
      </c>
      <c r="B2683" t="s">
        <v>66</v>
      </c>
      <c r="C2683" t="s">
        <v>17</v>
      </c>
      <c r="D2683" t="s">
        <v>43</v>
      </c>
      <c r="E2683" t="s">
        <v>33</v>
      </c>
      <c r="F2683">
        <v>206700</v>
      </c>
      <c r="G2683">
        <v>72</v>
      </c>
      <c r="H2683">
        <v>534</v>
      </c>
      <c r="I2683">
        <v>2.2000000000000002</v>
      </c>
      <c r="J2683">
        <v>140497</v>
      </c>
      <c r="K2683">
        <v>31433</v>
      </c>
      <c r="L2683">
        <v>24.4</v>
      </c>
      <c r="M2683">
        <v>5.6</v>
      </c>
      <c r="N2683">
        <v>191.6</v>
      </c>
      <c r="O2683">
        <v>2026</v>
      </c>
      <c r="P2683">
        <f>EV_DATA[[#This Row],[avg_ev_price_usd]]*EV_DATA[[#This Row],[ev_sales_units]]</f>
        <v>6497201100</v>
      </c>
      <c r="Q2683">
        <f>(EV_DATA[[#This Row],[vehicle_range_km]]/EV_DATA[[#This Row],[battery_capacity_kwh]])</f>
        <v>7.416666666666667</v>
      </c>
      <c r="R2683">
        <f>(EV_DATA[[#This Row],[avg_ev_price_usd]]/EV_DATA[[#This Row],[vehicle_range_km]])</f>
        <v>58.863295880149813</v>
      </c>
      <c r="S2683">
        <f>(EV_DATA[[#This Row],[charging_stations]]/EV_DATA[[#This Row],[ev_sales_units]])*1000</f>
        <v>679.71456216739239</v>
      </c>
      <c r="T2683" t="s">
        <v>20</v>
      </c>
    </row>
    <row r="2684" spans="1:20" x14ac:dyDescent="0.3">
      <c r="A2684" t="s">
        <v>2727</v>
      </c>
      <c r="B2684" t="s">
        <v>52</v>
      </c>
      <c r="C2684" t="s">
        <v>40</v>
      </c>
      <c r="D2684" t="s">
        <v>36</v>
      </c>
      <c r="E2684" t="s">
        <v>25</v>
      </c>
      <c r="F2684">
        <v>731167</v>
      </c>
      <c r="G2684">
        <v>60</v>
      </c>
      <c r="H2684">
        <v>435</v>
      </c>
      <c r="I2684">
        <v>1.2</v>
      </c>
      <c r="J2684">
        <v>39148</v>
      </c>
      <c r="K2684">
        <v>81861</v>
      </c>
      <c r="L2684">
        <v>15.8</v>
      </c>
      <c r="M2684">
        <v>46.5</v>
      </c>
      <c r="N2684">
        <v>229.1</v>
      </c>
      <c r="O2684">
        <v>2026</v>
      </c>
      <c r="P2684">
        <f>EV_DATA[[#This Row],[avg_ev_price_usd]]*EV_DATA[[#This Row],[ev_sales_units]]</f>
        <v>59854061787</v>
      </c>
      <c r="Q2684">
        <f>(EV_DATA[[#This Row],[vehicle_range_km]]/EV_DATA[[#This Row],[battery_capacity_kwh]])</f>
        <v>7.25</v>
      </c>
      <c r="R2684">
        <f>(EV_DATA[[#This Row],[avg_ev_price_usd]]/EV_DATA[[#This Row],[vehicle_range_km]])</f>
        <v>188.18620689655174</v>
      </c>
      <c r="S2684">
        <f>(EV_DATA[[#This Row],[charging_stations]]/EV_DATA[[#This Row],[ev_sales_units]])*1000</f>
        <v>53.541803719259761</v>
      </c>
      <c r="T2684" t="s">
        <v>20</v>
      </c>
    </row>
    <row r="2685" spans="1:20" x14ac:dyDescent="0.3">
      <c r="A2685" t="s">
        <v>2728</v>
      </c>
      <c r="B2685" t="s">
        <v>27</v>
      </c>
      <c r="C2685" t="s">
        <v>28</v>
      </c>
      <c r="D2685" t="s">
        <v>18</v>
      </c>
      <c r="E2685" t="s">
        <v>25</v>
      </c>
      <c r="F2685">
        <v>227417</v>
      </c>
      <c r="G2685">
        <v>106</v>
      </c>
      <c r="H2685">
        <v>309</v>
      </c>
      <c r="I2685">
        <v>1.35</v>
      </c>
      <c r="J2685">
        <v>94408</v>
      </c>
      <c r="K2685">
        <v>52420</v>
      </c>
      <c r="L2685">
        <v>20.9</v>
      </c>
      <c r="M2685">
        <v>22.7</v>
      </c>
      <c r="N2685">
        <v>197.8</v>
      </c>
      <c r="O2685">
        <v>2026</v>
      </c>
      <c r="P2685">
        <f>EV_DATA[[#This Row],[avg_ev_price_usd]]*EV_DATA[[#This Row],[ev_sales_units]]</f>
        <v>11921199140</v>
      </c>
      <c r="Q2685">
        <f>(EV_DATA[[#This Row],[vehicle_range_km]]/EV_DATA[[#This Row],[battery_capacity_kwh]])</f>
        <v>2.9150943396226414</v>
      </c>
      <c r="R2685">
        <f>(EV_DATA[[#This Row],[avg_ev_price_usd]]/EV_DATA[[#This Row],[vehicle_range_km]])</f>
        <v>169.64401294498381</v>
      </c>
      <c r="S2685">
        <f>(EV_DATA[[#This Row],[charging_stations]]/EV_DATA[[#This Row],[ev_sales_units]])*1000</f>
        <v>415.13167441308258</v>
      </c>
      <c r="T2685" t="s">
        <v>20</v>
      </c>
    </row>
    <row r="2686" spans="1:20" x14ac:dyDescent="0.3">
      <c r="A2686" t="s">
        <v>2729</v>
      </c>
      <c r="B2686" t="s">
        <v>27</v>
      </c>
      <c r="C2686" t="s">
        <v>28</v>
      </c>
      <c r="D2686" t="s">
        <v>36</v>
      </c>
      <c r="E2686" t="s">
        <v>25</v>
      </c>
      <c r="F2686">
        <v>351640</v>
      </c>
      <c r="G2686">
        <v>90</v>
      </c>
      <c r="H2686">
        <v>601</v>
      </c>
      <c r="I2686">
        <v>0.75</v>
      </c>
      <c r="J2686">
        <v>96769</v>
      </c>
      <c r="K2686">
        <v>63163</v>
      </c>
      <c r="L2686">
        <v>15.2</v>
      </c>
      <c r="M2686">
        <v>46</v>
      </c>
      <c r="N2686">
        <v>280.89999999999998</v>
      </c>
      <c r="O2686">
        <v>2026</v>
      </c>
      <c r="P2686">
        <f>EV_DATA[[#This Row],[avg_ev_price_usd]]*EV_DATA[[#This Row],[ev_sales_units]]</f>
        <v>22210637320</v>
      </c>
      <c r="Q2686">
        <f>(EV_DATA[[#This Row],[vehicle_range_km]]/EV_DATA[[#This Row],[battery_capacity_kwh]])</f>
        <v>6.677777777777778</v>
      </c>
      <c r="R2686">
        <f>(EV_DATA[[#This Row],[avg_ev_price_usd]]/EV_DATA[[#This Row],[vehicle_range_km]])</f>
        <v>105.09650582362728</v>
      </c>
      <c r="S2686">
        <f>(EV_DATA[[#This Row],[charging_stations]]/EV_DATA[[#This Row],[ev_sales_units]])*1000</f>
        <v>275.19337959276533</v>
      </c>
      <c r="T2686" t="s">
        <v>20</v>
      </c>
    </row>
    <row r="2687" spans="1:20" x14ac:dyDescent="0.3">
      <c r="A2687" t="s">
        <v>2730</v>
      </c>
      <c r="B2687" t="s">
        <v>52</v>
      </c>
      <c r="C2687" t="s">
        <v>40</v>
      </c>
      <c r="D2687" t="s">
        <v>31</v>
      </c>
      <c r="E2687" t="s">
        <v>25</v>
      </c>
      <c r="F2687">
        <v>181459</v>
      </c>
      <c r="G2687">
        <v>106</v>
      </c>
      <c r="H2687">
        <v>416</v>
      </c>
      <c r="I2687">
        <v>2.46</v>
      </c>
      <c r="J2687">
        <v>190983</v>
      </c>
      <c r="K2687">
        <v>66598</v>
      </c>
      <c r="L2687">
        <v>22.2</v>
      </c>
      <c r="M2687">
        <v>11.9</v>
      </c>
      <c r="N2687">
        <v>24.6</v>
      </c>
      <c r="O2687">
        <v>2026</v>
      </c>
      <c r="P2687">
        <f>EV_DATA[[#This Row],[avg_ev_price_usd]]*EV_DATA[[#This Row],[ev_sales_units]]</f>
        <v>12084806482</v>
      </c>
      <c r="Q2687">
        <f>(EV_DATA[[#This Row],[vehicle_range_km]]/EV_DATA[[#This Row],[battery_capacity_kwh]])</f>
        <v>3.9245283018867925</v>
      </c>
      <c r="R2687">
        <f>(EV_DATA[[#This Row],[avg_ev_price_usd]]/EV_DATA[[#This Row],[vehicle_range_km]])</f>
        <v>160.09134615384616</v>
      </c>
      <c r="S2687">
        <f>(EV_DATA[[#This Row],[charging_stations]]/EV_DATA[[#This Row],[ev_sales_units]])*1000</f>
        <v>1052.4856854716493</v>
      </c>
      <c r="T2687" t="s">
        <v>34</v>
      </c>
    </row>
    <row r="2688" spans="1:20" x14ac:dyDescent="0.3">
      <c r="A2688" t="s">
        <v>2731</v>
      </c>
      <c r="B2688" t="s">
        <v>61</v>
      </c>
      <c r="C2688" t="s">
        <v>40</v>
      </c>
      <c r="D2688" t="s">
        <v>18</v>
      </c>
      <c r="E2688" t="s">
        <v>33</v>
      </c>
      <c r="F2688">
        <v>236951</v>
      </c>
      <c r="G2688">
        <v>95</v>
      </c>
      <c r="H2688">
        <v>506</v>
      </c>
      <c r="I2688">
        <v>2.94</v>
      </c>
      <c r="J2688">
        <v>183500</v>
      </c>
      <c r="K2688">
        <v>39978</v>
      </c>
      <c r="L2688">
        <v>23.9</v>
      </c>
      <c r="M2688">
        <v>34.200000000000003</v>
      </c>
      <c r="N2688">
        <v>108.2</v>
      </c>
      <c r="O2688">
        <v>2026</v>
      </c>
      <c r="P2688">
        <f>EV_DATA[[#This Row],[avg_ev_price_usd]]*EV_DATA[[#This Row],[ev_sales_units]]</f>
        <v>9472827078</v>
      </c>
      <c r="Q2688">
        <f>(EV_DATA[[#This Row],[vehicle_range_km]]/EV_DATA[[#This Row],[battery_capacity_kwh]])</f>
        <v>5.3263157894736839</v>
      </c>
      <c r="R2688">
        <f>(EV_DATA[[#This Row],[avg_ev_price_usd]]/EV_DATA[[#This Row],[vehicle_range_km]])</f>
        <v>79.007905138339922</v>
      </c>
      <c r="S2688">
        <f>(EV_DATA[[#This Row],[charging_stations]]/EV_DATA[[#This Row],[ev_sales_units]])*1000</f>
        <v>774.42171588218662</v>
      </c>
      <c r="T2688" t="s">
        <v>20</v>
      </c>
    </row>
    <row r="2689" spans="1:20" x14ac:dyDescent="0.3">
      <c r="A2689" t="s">
        <v>2732</v>
      </c>
      <c r="B2689" t="s">
        <v>42</v>
      </c>
      <c r="C2689" t="s">
        <v>17</v>
      </c>
      <c r="D2689" t="s">
        <v>47</v>
      </c>
      <c r="E2689" t="s">
        <v>25</v>
      </c>
      <c r="F2689">
        <v>108416</v>
      </c>
      <c r="G2689">
        <v>40</v>
      </c>
      <c r="H2689">
        <v>538</v>
      </c>
      <c r="I2689">
        <v>1.89</v>
      </c>
      <c r="J2689">
        <v>1229</v>
      </c>
      <c r="K2689">
        <v>79481</v>
      </c>
      <c r="L2689">
        <v>14.8</v>
      </c>
      <c r="M2689">
        <v>20.9</v>
      </c>
      <c r="N2689">
        <v>26</v>
      </c>
      <c r="O2689">
        <v>2026</v>
      </c>
      <c r="P2689">
        <f>EV_DATA[[#This Row],[avg_ev_price_usd]]*EV_DATA[[#This Row],[ev_sales_units]]</f>
        <v>8617012096</v>
      </c>
      <c r="Q2689">
        <f>(EV_DATA[[#This Row],[vehicle_range_km]]/EV_DATA[[#This Row],[battery_capacity_kwh]])</f>
        <v>13.45</v>
      </c>
      <c r="R2689">
        <f>(EV_DATA[[#This Row],[avg_ev_price_usd]]/EV_DATA[[#This Row],[vehicle_range_km]])</f>
        <v>147.73420074349443</v>
      </c>
      <c r="S2689">
        <f>(EV_DATA[[#This Row],[charging_stations]]/EV_DATA[[#This Row],[ev_sales_units]])*1000</f>
        <v>11.335965171192443</v>
      </c>
      <c r="T2689" t="s">
        <v>20</v>
      </c>
    </row>
    <row r="2690" spans="1:20" x14ac:dyDescent="0.3">
      <c r="A2690" t="s">
        <v>2733</v>
      </c>
      <c r="B2690" t="s">
        <v>16</v>
      </c>
      <c r="C2690" t="s">
        <v>17</v>
      </c>
      <c r="D2690" t="s">
        <v>45</v>
      </c>
      <c r="E2690" t="s">
        <v>37</v>
      </c>
      <c r="F2690">
        <v>422930</v>
      </c>
      <c r="G2690">
        <v>92</v>
      </c>
      <c r="H2690">
        <v>552</v>
      </c>
      <c r="I2690">
        <v>1.72</v>
      </c>
      <c r="J2690">
        <v>74920</v>
      </c>
      <c r="K2690">
        <v>51047</v>
      </c>
      <c r="L2690">
        <v>21</v>
      </c>
      <c r="M2690">
        <v>10.6</v>
      </c>
      <c r="N2690">
        <v>129.19999999999999</v>
      </c>
      <c r="O2690">
        <v>2026</v>
      </c>
      <c r="P2690">
        <f>EV_DATA[[#This Row],[avg_ev_price_usd]]*EV_DATA[[#This Row],[ev_sales_units]]</f>
        <v>21589307710</v>
      </c>
      <c r="Q2690">
        <f>(EV_DATA[[#This Row],[vehicle_range_km]]/EV_DATA[[#This Row],[battery_capacity_kwh]])</f>
        <v>6</v>
      </c>
      <c r="R2690">
        <f>(EV_DATA[[#This Row],[avg_ev_price_usd]]/EV_DATA[[#This Row],[vehicle_range_km]])</f>
        <v>92.476449275362313</v>
      </c>
      <c r="S2690">
        <f>(EV_DATA[[#This Row],[charging_stations]]/EV_DATA[[#This Row],[ev_sales_units]])*1000</f>
        <v>177.14515404440451</v>
      </c>
      <c r="T2690" t="s">
        <v>34</v>
      </c>
    </row>
    <row r="2691" spans="1:20" x14ac:dyDescent="0.3">
      <c r="A2691" t="s">
        <v>2734</v>
      </c>
      <c r="B2691" t="s">
        <v>27</v>
      </c>
      <c r="C2691" t="s">
        <v>28</v>
      </c>
      <c r="D2691" t="s">
        <v>72</v>
      </c>
      <c r="E2691" t="s">
        <v>37</v>
      </c>
      <c r="F2691">
        <v>676956</v>
      </c>
      <c r="G2691">
        <v>58</v>
      </c>
      <c r="H2691">
        <v>319</v>
      </c>
      <c r="I2691">
        <v>2.57</v>
      </c>
      <c r="J2691">
        <v>136883</v>
      </c>
      <c r="K2691">
        <v>83974</v>
      </c>
      <c r="L2691">
        <v>17</v>
      </c>
      <c r="M2691">
        <v>27.6</v>
      </c>
      <c r="N2691">
        <v>53.6</v>
      </c>
      <c r="O2691">
        <v>2026</v>
      </c>
      <c r="P2691">
        <f>EV_DATA[[#This Row],[avg_ev_price_usd]]*EV_DATA[[#This Row],[ev_sales_units]]</f>
        <v>56846703144</v>
      </c>
      <c r="Q2691">
        <f>(EV_DATA[[#This Row],[vehicle_range_km]]/EV_DATA[[#This Row],[battery_capacity_kwh]])</f>
        <v>5.5</v>
      </c>
      <c r="R2691">
        <f>(EV_DATA[[#This Row],[avg_ev_price_usd]]/EV_DATA[[#This Row],[vehicle_range_km]])</f>
        <v>263.24137931034483</v>
      </c>
      <c r="S2691">
        <f>(EV_DATA[[#This Row],[charging_stations]]/EV_DATA[[#This Row],[ev_sales_units]])*1000</f>
        <v>202.20368827516117</v>
      </c>
      <c r="T2691" t="s">
        <v>34</v>
      </c>
    </row>
    <row r="2692" spans="1:20" x14ac:dyDescent="0.3">
      <c r="A2692" t="s">
        <v>2735</v>
      </c>
      <c r="B2692" t="s">
        <v>49</v>
      </c>
      <c r="C2692" t="s">
        <v>23</v>
      </c>
      <c r="D2692" t="s">
        <v>72</v>
      </c>
      <c r="E2692" t="s">
        <v>25</v>
      </c>
      <c r="F2692">
        <v>839254</v>
      </c>
      <c r="G2692">
        <v>67</v>
      </c>
      <c r="H2692">
        <v>396</v>
      </c>
      <c r="I2692">
        <v>0.51</v>
      </c>
      <c r="J2692">
        <v>72014</v>
      </c>
      <c r="K2692">
        <v>78607</v>
      </c>
      <c r="L2692">
        <v>23</v>
      </c>
      <c r="M2692">
        <v>29.8</v>
      </c>
      <c r="N2692">
        <v>199.5</v>
      </c>
      <c r="O2692">
        <v>2026</v>
      </c>
      <c r="P2692">
        <f>EV_DATA[[#This Row],[avg_ev_price_usd]]*EV_DATA[[#This Row],[ev_sales_units]]</f>
        <v>65971239178</v>
      </c>
      <c r="Q2692">
        <f>(EV_DATA[[#This Row],[vehicle_range_km]]/EV_DATA[[#This Row],[battery_capacity_kwh]])</f>
        <v>5.91044776119403</v>
      </c>
      <c r="R2692">
        <f>(EV_DATA[[#This Row],[avg_ev_price_usd]]/EV_DATA[[#This Row],[vehicle_range_km]])</f>
        <v>198.50252525252526</v>
      </c>
      <c r="S2692">
        <f>(EV_DATA[[#This Row],[charging_stations]]/EV_DATA[[#This Row],[ev_sales_units]])*1000</f>
        <v>85.807157308752764</v>
      </c>
      <c r="T2692" t="s">
        <v>20</v>
      </c>
    </row>
    <row r="2693" spans="1:20" x14ac:dyDescent="0.3">
      <c r="A2693" t="s">
        <v>2736</v>
      </c>
      <c r="B2693" t="s">
        <v>52</v>
      </c>
      <c r="C2693" t="s">
        <v>40</v>
      </c>
      <c r="D2693" t="s">
        <v>58</v>
      </c>
      <c r="E2693" t="s">
        <v>37</v>
      </c>
      <c r="F2693">
        <v>778496</v>
      </c>
      <c r="G2693">
        <v>46</v>
      </c>
      <c r="H2693">
        <v>531</v>
      </c>
      <c r="I2693">
        <v>2.42</v>
      </c>
      <c r="J2693">
        <v>116893</v>
      </c>
      <c r="K2693">
        <v>42768</v>
      </c>
      <c r="L2693">
        <v>23.3</v>
      </c>
      <c r="M2693">
        <v>23.1</v>
      </c>
      <c r="N2693">
        <v>70.599999999999994</v>
      </c>
      <c r="O2693">
        <v>2026</v>
      </c>
      <c r="P2693">
        <f>EV_DATA[[#This Row],[avg_ev_price_usd]]*EV_DATA[[#This Row],[ev_sales_units]]</f>
        <v>33294716928</v>
      </c>
      <c r="Q2693">
        <f>(EV_DATA[[#This Row],[vehicle_range_km]]/EV_DATA[[#This Row],[battery_capacity_kwh]])</f>
        <v>11.543478260869565</v>
      </c>
      <c r="R2693">
        <f>(EV_DATA[[#This Row],[avg_ev_price_usd]]/EV_DATA[[#This Row],[vehicle_range_km]])</f>
        <v>80.542372881355931</v>
      </c>
      <c r="S2693">
        <f>(EV_DATA[[#This Row],[charging_stations]]/EV_DATA[[#This Row],[ev_sales_units]])*1000</f>
        <v>150.15234503452811</v>
      </c>
      <c r="T2693" t="s">
        <v>20</v>
      </c>
    </row>
    <row r="2694" spans="1:20" x14ac:dyDescent="0.3">
      <c r="A2694" t="s">
        <v>2737</v>
      </c>
      <c r="B2694" t="s">
        <v>55</v>
      </c>
      <c r="C2694" t="s">
        <v>40</v>
      </c>
      <c r="D2694" t="s">
        <v>72</v>
      </c>
      <c r="E2694" t="s">
        <v>19</v>
      </c>
      <c r="F2694">
        <v>745640</v>
      </c>
      <c r="G2694">
        <v>85</v>
      </c>
      <c r="H2694">
        <v>445</v>
      </c>
      <c r="I2694">
        <v>1.97</v>
      </c>
      <c r="J2694">
        <v>130853</v>
      </c>
      <c r="K2694">
        <v>47608</v>
      </c>
      <c r="L2694">
        <v>19.600000000000001</v>
      </c>
      <c r="M2694">
        <v>6.5</v>
      </c>
      <c r="N2694">
        <v>296.89999999999998</v>
      </c>
      <c r="O2694">
        <v>2026</v>
      </c>
      <c r="P2694">
        <f>EV_DATA[[#This Row],[avg_ev_price_usd]]*EV_DATA[[#This Row],[ev_sales_units]]</f>
        <v>35498429120</v>
      </c>
      <c r="Q2694">
        <f>(EV_DATA[[#This Row],[vehicle_range_km]]/EV_DATA[[#This Row],[battery_capacity_kwh]])</f>
        <v>5.2352941176470589</v>
      </c>
      <c r="R2694">
        <f>(EV_DATA[[#This Row],[avg_ev_price_usd]]/EV_DATA[[#This Row],[vehicle_range_km]])</f>
        <v>106.98426966292135</v>
      </c>
      <c r="S2694">
        <f>(EV_DATA[[#This Row],[charging_stations]]/EV_DATA[[#This Row],[ev_sales_units]])*1000</f>
        <v>175.49085349498418</v>
      </c>
      <c r="T2694" t="s">
        <v>20</v>
      </c>
    </row>
    <row r="2695" spans="1:20" x14ac:dyDescent="0.3">
      <c r="A2695" t="s">
        <v>2738</v>
      </c>
      <c r="B2695" t="s">
        <v>22</v>
      </c>
      <c r="C2695" t="s">
        <v>23</v>
      </c>
      <c r="D2695" t="s">
        <v>47</v>
      </c>
      <c r="E2695" t="s">
        <v>33</v>
      </c>
      <c r="F2695">
        <v>636979</v>
      </c>
      <c r="G2695">
        <v>80</v>
      </c>
      <c r="H2695">
        <v>411</v>
      </c>
      <c r="I2695">
        <v>1.17</v>
      </c>
      <c r="J2695">
        <v>89188</v>
      </c>
      <c r="K2695">
        <v>55652</v>
      </c>
      <c r="L2695">
        <v>13.8</v>
      </c>
      <c r="M2695">
        <v>44.6</v>
      </c>
      <c r="N2695">
        <v>276.2</v>
      </c>
      <c r="O2695">
        <v>2026</v>
      </c>
      <c r="P2695">
        <f>EV_DATA[[#This Row],[avg_ev_price_usd]]*EV_DATA[[#This Row],[ev_sales_units]]</f>
        <v>35449155308</v>
      </c>
      <c r="Q2695">
        <f>(EV_DATA[[#This Row],[vehicle_range_km]]/EV_DATA[[#This Row],[battery_capacity_kwh]])</f>
        <v>5.1375000000000002</v>
      </c>
      <c r="R2695">
        <f>(EV_DATA[[#This Row],[avg_ev_price_usd]]/EV_DATA[[#This Row],[vehicle_range_km]])</f>
        <v>135.40632603406326</v>
      </c>
      <c r="S2695">
        <f>(EV_DATA[[#This Row],[charging_stations]]/EV_DATA[[#This Row],[ev_sales_units]])*1000</f>
        <v>140.01717482051998</v>
      </c>
      <c r="T2695" t="s">
        <v>34</v>
      </c>
    </row>
    <row r="2696" spans="1:20" x14ac:dyDescent="0.3">
      <c r="A2696" t="s">
        <v>2739</v>
      </c>
      <c r="B2696" t="s">
        <v>22</v>
      </c>
      <c r="C2696" t="s">
        <v>23</v>
      </c>
      <c r="D2696" t="s">
        <v>31</v>
      </c>
      <c r="E2696" t="s">
        <v>19</v>
      </c>
      <c r="F2696">
        <v>687076</v>
      </c>
      <c r="G2696">
        <v>67</v>
      </c>
      <c r="H2696">
        <v>647</v>
      </c>
      <c r="I2696">
        <v>2.73</v>
      </c>
      <c r="J2696">
        <v>108109</v>
      </c>
      <c r="K2696">
        <v>26294</v>
      </c>
      <c r="L2696">
        <v>21.9</v>
      </c>
      <c r="M2696">
        <v>22.5</v>
      </c>
      <c r="N2696">
        <v>55.6</v>
      </c>
      <c r="O2696">
        <v>2026</v>
      </c>
      <c r="P2696">
        <f>EV_DATA[[#This Row],[avg_ev_price_usd]]*EV_DATA[[#This Row],[ev_sales_units]]</f>
        <v>18065976344</v>
      </c>
      <c r="Q2696">
        <f>(EV_DATA[[#This Row],[vehicle_range_km]]/EV_DATA[[#This Row],[battery_capacity_kwh]])</f>
        <v>9.656716417910447</v>
      </c>
      <c r="R2696">
        <f>(EV_DATA[[#This Row],[avg_ev_price_usd]]/EV_DATA[[#This Row],[vehicle_range_km]])</f>
        <v>40.639876352395675</v>
      </c>
      <c r="S2696">
        <f>(EV_DATA[[#This Row],[charging_stations]]/EV_DATA[[#This Row],[ev_sales_units]])*1000</f>
        <v>157.34649441983129</v>
      </c>
      <c r="T2696" t="s">
        <v>20</v>
      </c>
    </row>
    <row r="2697" spans="1:20" x14ac:dyDescent="0.3">
      <c r="A2697" t="s">
        <v>2740</v>
      </c>
      <c r="B2697" t="s">
        <v>52</v>
      </c>
      <c r="C2697" t="s">
        <v>40</v>
      </c>
      <c r="D2697" t="s">
        <v>29</v>
      </c>
      <c r="E2697" t="s">
        <v>37</v>
      </c>
      <c r="F2697">
        <v>346798</v>
      </c>
      <c r="G2697">
        <v>67</v>
      </c>
      <c r="H2697">
        <v>441</v>
      </c>
      <c r="I2697">
        <v>1.51</v>
      </c>
      <c r="J2697">
        <v>164516</v>
      </c>
      <c r="K2697">
        <v>40956</v>
      </c>
      <c r="L2697">
        <v>15.3</v>
      </c>
      <c r="M2697">
        <v>31.4</v>
      </c>
      <c r="N2697">
        <v>43.7</v>
      </c>
      <c r="O2697">
        <v>2026</v>
      </c>
      <c r="P2697">
        <f>EV_DATA[[#This Row],[avg_ev_price_usd]]*EV_DATA[[#This Row],[ev_sales_units]]</f>
        <v>14203458888</v>
      </c>
      <c r="Q2697">
        <f>(EV_DATA[[#This Row],[vehicle_range_km]]/EV_DATA[[#This Row],[battery_capacity_kwh]])</f>
        <v>6.5820895522388057</v>
      </c>
      <c r="R2697">
        <f>(EV_DATA[[#This Row],[avg_ev_price_usd]]/EV_DATA[[#This Row],[vehicle_range_km]])</f>
        <v>92.870748299319729</v>
      </c>
      <c r="S2697">
        <f>(EV_DATA[[#This Row],[charging_stations]]/EV_DATA[[#This Row],[ev_sales_units]])*1000</f>
        <v>474.38566543059648</v>
      </c>
      <c r="T2697" t="s">
        <v>34</v>
      </c>
    </row>
    <row r="2698" spans="1:20" x14ac:dyDescent="0.3">
      <c r="A2698" t="s">
        <v>2741</v>
      </c>
      <c r="B2698" t="s">
        <v>52</v>
      </c>
      <c r="C2698" t="s">
        <v>40</v>
      </c>
      <c r="D2698" t="s">
        <v>31</v>
      </c>
      <c r="E2698" t="s">
        <v>19</v>
      </c>
      <c r="F2698">
        <v>450996</v>
      </c>
      <c r="G2698">
        <v>46</v>
      </c>
      <c r="H2698">
        <v>407</v>
      </c>
      <c r="I2698">
        <v>1.83</v>
      </c>
      <c r="J2698">
        <v>184318</v>
      </c>
      <c r="K2698">
        <v>74501</v>
      </c>
      <c r="L2698">
        <v>19.3</v>
      </c>
      <c r="M2698">
        <v>24.7</v>
      </c>
      <c r="N2698">
        <v>209.1</v>
      </c>
      <c r="O2698">
        <v>2026</v>
      </c>
      <c r="P2698">
        <f>EV_DATA[[#This Row],[avg_ev_price_usd]]*EV_DATA[[#This Row],[ev_sales_units]]</f>
        <v>33599652996</v>
      </c>
      <c r="Q2698">
        <f>(EV_DATA[[#This Row],[vehicle_range_km]]/EV_DATA[[#This Row],[battery_capacity_kwh]])</f>
        <v>8.8478260869565215</v>
      </c>
      <c r="R2698">
        <f>(EV_DATA[[#This Row],[avg_ev_price_usd]]/EV_DATA[[#This Row],[vehicle_range_km]])</f>
        <v>183.04914004914005</v>
      </c>
      <c r="S2698">
        <f>(EV_DATA[[#This Row],[charging_stations]]/EV_DATA[[#This Row],[ev_sales_units]])*1000</f>
        <v>408.69098617282634</v>
      </c>
      <c r="T2698" t="s">
        <v>20</v>
      </c>
    </row>
    <row r="2699" spans="1:20" x14ac:dyDescent="0.3">
      <c r="A2699" t="s">
        <v>2742</v>
      </c>
      <c r="B2699" t="s">
        <v>22</v>
      </c>
      <c r="C2699" t="s">
        <v>23</v>
      </c>
      <c r="D2699" t="s">
        <v>36</v>
      </c>
      <c r="E2699" t="s">
        <v>25</v>
      </c>
      <c r="F2699">
        <v>545168</v>
      </c>
      <c r="G2699">
        <v>53</v>
      </c>
      <c r="H2699">
        <v>257</v>
      </c>
      <c r="I2699">
        <v>2.29</v>
      </c>
      <c r="J2699">
        <v>107764</v>
      </c>
      <c r="K2699">
        <v>71468</v>
      </c>
      <c r="L2699">
        <v>17.3</v>
      </c>
      <c r="M2699">
        <v>45.6</v>
      </c>
      <c r="N2699">
        <v>284.39999999999998</v>
      </c>
      <c r="O2699">
        <v>2026</v>
      </c>
      <c r="P2699">
        <f>EV_DATA[[#This Row],[avg_ev_price_usd]]*EV_DATA[[#This Row],[ev_sales_units]]</f>
        <v>38962066624</v>
      </c>
      <c r="Q2699">
        <f>(EV_DATA[[#This Row],[vehicle_range_km]]/EV_DATA[[#This Row],[battery_capacity_kwh]])</f>
        <v>4.8490566037735849</v>
      </c>
      <c r="R2699">
        <f>(EV_DATA[[#This Row],[avg_ev_price_usd]]/EV_DATA[[#This Row],[vehicle_range_km]])</f>
        <v>278.08560311284049</v>
      </c>
      <c r="S2699">
        <f>(EV_DATA[[#This Row],[charging_stations]]/EV_DATA[[#This Row],[ev_sales_units]])*1000</f>
        <v>197.67117659143605</v>
      </c>
      <c r="T2699" t="s">
        <v>20</v>
      </c>
    </row>
    <row r="2700" spans="1:20" x14ac:dyDescent="0.3">
      <c r="A2700" t="s">
        <v>2743</v>
      </c>
      <c r="B2700" t="s">
        <v>22</v>
      </c>
      <c r="C2700" t="s">
        <v>23</v>
      </c>
      <c r="D2700" t="s">
        <v>43</v>
      </c>
      <c r="E2700" t="s">
        <v>33</v>
      </c>
      <c r="F2700">
        <v>84065</v>
      </c>
      <c r="G2700">
        <v>73</v>
      </c>
      <c r="H2700">
        <v>276</v>
      </c>
      <c r="I2700">
        <v>2.75</v>
      </c>
      <c r="J2700">
        <v>17419</v>
      </c>
      <c r="K2700">
        <v>38539</v>
      </c>
      <c r="L2700">
        <v>23.3</v>
      </c>
      <c r="M2700">
        <v>29.6</v>
      </c>
      <c r="N2700">
        <v>185.9</v>
      </c>
      <c r="O2700">
        <v>2026</v>
      </c>
      <c r="P2700">
        <f>EV_DATA[[#This Row],[avg_ev_price_usd]]*EV_DATA[[#This Row],[ev_sales_units]]</f>
        <v>3239781035</v>
      </c>
      <c r="Q2700">
        <f>(EV_DATA[[#This Row],[vehicle_range_km]]/EV_DATA[[#This Row],[battery_capacity_kwh]])</f>
        <v>3.7808219178082192</v>
      </c>
      <c r="R2700">
        <f>(EV_DATA[[#This Row],[avg_ev_price_usd]]/EV_DATA[[#This Row],[vehicle_range_km]])</f>
        <v>139.6340579710145</v>
      </c>
      <c r="S2700">
        <f>(EV_DATA[[#This Row],[charging_stations]]/EV_DATA[[#This Row],[ev_sales_units]])*1000</f>
        <v>207.20870754773094</v>
      </c>
      <c r="T2700" t="s">
        <v>20</v>
      </c>
    </row>
    <row r="2701" spans="1:20" x14ac:dyDescent="0.3">
      <c r="A2701" t="s">
        <v>2744</v>
      </c>
      <c r="B2701" t="s">
        <v>52</v>
      </c>
      <c r="C2701" t="s">
        <v>40</v>
      </c>
      <c r="D2701" t="s">
        <v>47</v>
      </c>
      <c r="E2701" t="s">
        <v>33</v>
      </c>
      <c r="F2701">
        <v>799515</v>
      </c>
      <c r="G2701">
        <v>94</v>
      </c>
      <c r="H2701">
        <v>343</v>
      </c>
      <c r="I2701">
        <v>0.96</v>
      </c>
      <c r="J2701">
        <v>80531</v>
      </c>
      <c r="K2701">
        <v>44686</v>
      </c>
      <c r="L2701">
        <v>22.3</v>
      </c>
      <c r="M2701">
        <v>25.9</v>
      </c>
      <c r="N2701">
        <v>27.9</v>
      </c>
      <c r="O2701">
        <v>2026</v>
      </c>
      <c r="P2701">
        <f>EV_DATA[[#This Row],[avg_ev_price_usd]]*EV_DATA[[#This Row],[ev_sales_units]]</f>
        <v>35727127290</v>
      </c>
      <c r="Q2701">
        <f>(EV_DATA[[#This Row],[vehicle_range_km]]/EV_DATA[[#This Row],[battery_capacity_kwh]])</f>
        <v>3.6489361702127661</v>
      </c>
      <c r="R2701">
        <f>(EV_DATA[[#This Row],[avg_ev_price_usd]]/EV_DATA[[#This Row],[vehicle_range_km]])</f>
        <v>130.27988338192421</v>
      </c>
      <c r="S2701">
        <f>(EV_DATA[[#This Row],[charging_stations]]/EV_DATA[[#This Row],[ev_sales_units]])*1000</f>
        <v>100.72481441874136</v>
      </c>
      <c r="T2701" t="s">
        <v>34</v>
      </c>
    </row>
    <row r="2702" spans="1:20" x14ac:dyDescent="0.3">
      <c r="A2702" t="s">
        <v>2745</v>
      </c>
      <c r="B2702" t="s">
        <v>27</v>
      </c>
      <c r="C2702" t="s">
        <v>28</v>
      </c>
      <c r="D2702" t="s">
        <v>45</v>
      </c>
      <c r="E2702" t="s">
        <v>25</v>
      </c>
      <c r="F2702">
        <v>283228</v>
      </c>
      <c r="G2702">
        <v>49</v>
      </c>
      <c r="H2702">
        <v>544</v>
      </c>
      <c r="I2702">
        <v>0.65</v>
      </c>
      <c r="J2702">
        <v>171138</v>
      </c>
      <c r="K2702">
        <v>71098</v>
      </c>
      <c r="L2702">
        <v>13.6</v>
      </c>
      <c r="M2702">
        <v>59.2</v>
      </c>
      <c r="N2702">
        <v>80.8</v>
      </c>
      <c r="O2702">
        <v>2026</v>
      </c>
      <c r="P2702">
        <f>EV_DATA[[#This Row],[avg_ev_price_usd]]*EV_DATA[[#This Row],[ev_sales_units]]</f>
        <v>20136944344</v>
      </c>
      <c r="Q2702">
        <f>(EV_DATA[[#This Row],[vehicle_range_km]]/EV_DATA[[#This Row],[battery_capacity_kwh]])</f>
        <v>11.102040816326531</v>
      </c>
      <c r="R2702">
        <f>(EV_DATA[[#This Row],[avg_ev_price_usd]]/EV_DATA[[#This Row],[vehicle_range_km]])</f>
        <v>130.69485294117646</v>
      </c>
      <c r="S2702">
        <f>(EV_DATA[[#This Row],[charging_stations]]/EV_DATA[[#This Row],[ev_sales_units]])*1000</f>
        <v>604.24110610532853</v>
      </c>
      <c r="T2702" t="s">
        <v>34</v>
      </c>
    </row>
    <row r="2703" spans="1:20" x14ac:dyDescent="0.3">
      <c r="A2703" t="s">
        <v>2746</v>
      </c>
      <c r="B2703" t="s">
        <v>55</v>
      </c>
      <c r="C2703" t="s">
        <v>40</v>
      </c>
      <c r="D2703" t="s">
        <v>36</v>
      </c>
      <c r="E2703" t="s">
        <v>37</v>
      </c>
      <c r="F2703">
        <v>377126</v>
      </c>
      <c r="G2703">
        <v>84</v>
      </c>
      <c r="H2703">
        <v>565</v>
      </c>
      <c r="I2703">
        <v>1.94</v>
      </c>
      <c r="J2703">
        <v>57519</v>
      </c>
      <c r="K2703">
        <v>78873</v>
      </c>
      <c r="L2703">
        <v>16.399999999999999</v>
      </c>
      <c r="M2703">
        <v>15.6</v>
      </c>
      <c r="N2703">
        <v>12</v>
      </c>
      <c r="O2703">
        <v>2026</v>
      </c>
      <c r="P2703">
        <f>EV_DATA[[#This Row],[avg_ev_price_usd]]*EV_DATA[[#This Row],[ev_sales_units]]</f>
        <v>29745058998</v>
      </c>
      <c r="Q2703">
        <f>(EV_DATA[[#This Row],[vehicle_range_km]]/EV_DATA[[#This Row],[battery_capacity_kwh]])</f>
        <v>6.7261904761904763</v>
      </c>
      <c r="R2703">
        <f>(EV_DATA[[#This Row],[avg_ev_price_usd]]/EV_DATA[[#This Row],[vehicle_range_km]])</f>
        <v>139.59823008849557</v>
      </c>
      <c r="S2703">
        <f>(EV_DATA[[#This Row],[charging_stations]]/EV_DATA[[#This Row],[ev_sales_units]])*1000</f>
        <v>152.51931715129692</v>
      </c>
      <c r="T2703" t="s">
        <v>34</v>
      </c>
    </row>
    <row r="2704" spans="1:20" x14ac:dyDescent="0.3">
      <c r="A2704" t="s">
        <v>2747</v>
      </c>
      <c r="B2704" t="s">
        <v>61</v>
      </c>
      <c r="C2704" t="s">
        <v>40</v>
      </c>
      <c r="D2704" t="s">
        <v>18</v>
      </c>
      <c r="E2704" t="s">
        <v>19</v>
      </c>
      <c r="F2704">
        <v>354773</v>
      </c>
      <c r="G2704">
        <v>80</v>
      </c>
      <c r="H2704">
        <v>636</v>
      </c>
      <c r="I2704">
        <v>1.08</v>
      </c>
      <c r="J2704">
        <v>177121</v>
      </c>
      <c r="K2704">
        <v>58802</v>
      </c>
      <c r="L2704">
        <v>18.3</v>
      </c>
      <c r="M2704">
        <v>28.2</v>
      </c>
      <c r="N2704">
        <v>150.1</v>
      </c>
      <c r="O2704">
        <v>2026</v>
      </c>
      <c r="P2704">
        <f>EV_DATA[[#This Row],[avg_ev_price_usd]]*EV_DATA[[#This Row],[ev_sales_units]]</f>
        <v>20861361946</v>
      </c>
      <c r="Q2704">
        <f>(EV_DATA[[#This Row],[vehicle_range_km]]/EV_DATA[[#This Row],[battery_capacity_kwh]])</f>
        <v>7.95</v>
      </c>
      <c r="R2704">
        <f>(EV_DATA[[#This Row],[avg_ev_price_usd]]/EV_DATA[[#This Row],[vehicle_range_km]])</f>
        <v>92.45597484276729</v>
      </c>
      <c r="S2704">
        <f>(EV_DATA[[#This Row],[charging_stations]]/EV_DATA[[#This Row],[ev_sales_units]])*1000</f>
        <v>499.25163414352272</v>
      </c>
      <c r="T2704" t="s">
        <v>34</v>
      </c>
    </row>
    <row r="2705" spans="1:20" x14ac:dyDescent="0.3">
      <c r="A2705" t="s">
        <v>2748</v>
      </c>
      <c r="B2705" t="s">
        <v>61</v>
      </c>
      <c r="C2705" t="s">
        <v>40</v>
      </c>
      <c r="D2705" t="s">
        <v>29</v>
      </c>
      <c r="E2705" t="s">
        <v>25</v>
      </c>
      <c r="F2705">
        <v>629935</v>
      </c>
      <c r="G2705">
        <v>64</v>
      </c>
      <c r="H2705">
        <v>390</v>
      </c>
      <c r="I2705">
        <v>1.1000000000000001</v>
      </c>
      <c r="J2705">
        <v>164191</v>
      </c>
      <c r="K2705">
        <v>47710</v>
      </c>
      <c r="L2705">
        <v>20.3</v>
      </c>
      <c r="M2705">
        <v>30.7</v>
      </c>
      <c r="N2705">
        <v>58.1</v>
      </c>
      <c r="O2705">
        <v>2026</v>
      </c>
      <c r="P2705">
        <f>EV_DATA[[#This Row],[avg_ev_price_usd]]*EV_DATA[[#This Row],[ev_sales_units]]</f>
        <v>30054198850</v>
      </c>
      <c r="Q2705">
        <f>(EV_DATA[[#This Row],[vehicle_range_km]]/EV_DATA[[#This Row],[battery_capacity_kwh]])</f>
        <v>6.09375</v>
      </c>
      <c r="R2705">
        <f>(EV_DATA[[#This Row],[avg_ev_price_usd]]/EV_DATA[[#This Row],[vehicle_range_km]])</f>
        <v>122.33333333333333</v>
      </c>
      <c r="S2705">
        <f>(EV_DATA[[#This Row],[charging_stations]]/EV_DATA[[#This Row],[ev_sales_units]])*1000</f>
        <v>260.64752712581458</v>
      </c>
      <c r="T2705" t="s">
        <v>34</v>
      </c>
    </row>
    <row r="2706" spans="1:20" x14ac:dyDescent="0.3">
      <c r="A2706" t="s">
        <v>2749</v>
      </c>
      <c r="B2706" t="s">
        <v>61</v>
      </c>
      <c r="C2706" t="s">
        <v>40</v>
      </c>
      <c r="D2706" t="s">
        <v>43</v>
      </c>
      <c r="E2706" t="s">
        <v>33</v>
      </c>
      <c r="F2706">
        <v>58763</v>
      </c>
      <c r="G2706">
        <v>90</v>
      </c>
      <c r="H2706">
        <v>480</v>
      </c>
      <c r="I2706">
        <v>1.1100000000000001</v>
      </c>
      <c r="J2706">
        <v>82574</v>
      </c>
      <c r="K2706">
        <v>67552</v>
      </c>
      <c r="L2706">
        <v>23</v>
      </c>
      <c r="M2706">
        <v>31.4</v>
      </c>
      <c r="N2706">
        <v>220.7</v>
      </c>
      <c r="O2706">
        <v>2026</v>
      </c>
      <c r="P2706">
        <f>EV_DATA[[#This Row],[avg_ev_price_usd]]*EV_DATA[[#This Row],[ev_sales_units]]</f>
        <v>3969558176</v>
      </c>
      <c r="Q2706">
        <f>(EV_DATA[[#This Row],[vehicle_range_km]]/EV_DATA[[#This Row],[battery_capacity_kwh]])</f>
        <v>5.333333333333333</v>
      </c>
      <c r="R2706">
        <f>(EV_DATA[[#This Row],[avg_ev_price_usd]]/EV_DATA[[#This Row],[vehicle_range_km]])</f>
        <v>140.73333333333332</v>
      </c>
      <c r="S2706">
        <f>(EV_DATA[[#This Row],[charging_stations]]/EV_DATA[[#This Row],[ev_sales_units]])*1000</f>
        <v>1405.2039548695607</v>
      </c>
      <c r="T2706" t="s">
        <v>20</v>
      </c>
    </row>
    <row r="2707" spans="1:20" x14ac:dyDescent="0.3">
      <c r="A2707" t="s">
        <v>2750</v>
      </c>
      <c r="B2707" t="s">
        <v>52</v>
      </c>
      <c r="C2707" t="s">
        <v>40</v>
      </c>
      <c r="D2707" t="s">
        <v>43</v>
      </c>
      <c r="E2707" t="s">
        <v>37</v>
      </c>
      <c r="F2707">
        <v>385127</v>
      </c>
      <c r="G2707">
        <v>108</v>
      </c>
      <c r="H2707">
        <v>597</v>
      </c>
      <c r="I2707">
        <v>2.74</v>
      </c>
      <c r="J2707">
        <v>192171</v>
      </c>
      <c r="K2707">
        <v>82100</v>
      </c>
      <c r="L2707">
        <v>12.2</v>
      </c>
      <c r="M2707">
        <v>53.6</v>
      </c>
      <c r="N2707">
        <v>84.5</v>
      </c>
      <c r="O2707">
        <v>2026</v>
      </c>
      <c r="P2707">
        <f>EV_DATA[[#This Row],[avg_ev_price_usd]]*EV_DATA[[#This Row],[ev_sales_units]]</f>
        <v>31618926700</v>
      </c>
      <c r="Q2707">
        <f>(EV_DATA[[#This Row],[vehicle_range_km]]/EV_DATA[[#This Row],[battery_capacity_kwh]])</f>
        <v>5.5277777777777777</v>
      </c>
      <c r="R2707">
        <f>(EV_DATA[[#This Row],[avg_ev_price_usd]]/EV_DATA[[#This Row],[vehicle_range_km]])</f>
        <v>137.52093802345058</v>
      </c>
      <c r="S2707">
        <f>(EV_DATA[[#This Row],[charging_stations]]/EV_DATA[[#This Row],[ev_sales_units]])*1000</f>
        <v>498.98085566579334</v>
      </c>
      <c r="T2707" t="s">
        <v>20</v>
      </c>
    </row>
    <row r="2708" spans="1:20" x14ac:dyDescent="0.3">
      <c r="A2708" t="s">
        <v>2751</v>
      </c>
      <c r="B2708" t="s">
        <v>39</v>
      </c>
      <c r="C2708" t="s">
        <v>40</v>
      </c>
      <c r="D2708" t="s">
        <v>36</v>
      </c>
      <c r="E2708" t="s">
        <v>19</v>
      </c>
      <c r="F2708">
        <v>280077</v>
      </c>
      <c r="G2708">
        <v>64</v>
      </c>
      <c r="H2708">
        <v>320</v>
      </c>
      <c r="I2708">
        <v>0.86</v>
      </c>
      <c r="J2708">
        <v>136512</v>
      </c>
      <c r="K2708">
        <v>27098</v>
      </c>
      <c r="L2708">
        <v>13</v>
      </c>
      <c r="M2708">
        <v>10</v>
      </c>
      <c r="N2708">
        <v>251.9</v>
      </c>
      <c r="O2708">
        <v>2026</v>
      </c>
      <c r="P2708">
        <f>EV_DATA[[#This Row],[avg_ev_price_usd]]*EV_DATA[[#This Row],[ev_sales_units]]</f>
        <v>7589526546</v>
      </c>
      <c r="Q2708">
        <f>(EV_DATA[[#This Row],[vehicle_range_km]]/EV_DATA[[#This Row],[battery_capacity_kwh]])</f>
        <v>5</v>
      </c>
      <c r="R2708">
        <f>(EV_DATA[[#This Row],[avg_ev_price_usd]]/EV_DATA[[#This Row],[vehicle_range_km]])</f>
        <v>84.681250000000006</v>
      </c>
      <c r="S2708">
        <f>(EV_DATA[[#This Row],[charging_stations]]/EV_DATA[[#This Row],[ev_sales_units]])*1000</f>
        <v>487.40881971743482</v>
      </c>
      <c r="T2708" t="s">
        <v>20</v>
      </c>
    </row>
    <row r="2709" spans="1:20" x14ac:dyDescent="0.3">
      <c r="A2709" t="s">
        <v>2752</v>
      </c>
      <c r="B2709" t="s">
        <v>22</v>
      </c>
      <c r="C2709" t="s">
        <v>23</v>
      </c>
      <c r="D2709" t="s">
        <v>72</v>
      </c>
      <c r="E2709" t="s">
        <v>19</v>
      </c>
      <c r="F2709">
        <v>733128</v>
      </c>
      <c r="G2709">
        <v>60</v>
      </c>
      <c r="H2709">
        <v>410</v>
      </c>
      <c r="I2709">
        <v>1.55</v>
      </c>
      <c r="J2709">
        <v>107973</v>
      </c>
      <c r="K2709">
        <v>84592</v>
      </c>
      <c r="L2709">
        <v>20.6</v>
      </c>
      <c r="M2709">
        <v>18.8</v>
      </c>
      <c r="N2709">
        <v>107.4</v>
      </c>
      <c r="O2709">
        <v>2026</v>
      </c>
      <c r="P2709">
        <f>EV_DATA[[#This Row],[avg_ev_price_usd]]*EV_DATA[[#This Row],[ev_sales_units]]</f>
        <v>62016763776</v>
      </c>
      <c r="Q2709">
        <f>(EV_DATA[[#This Row],[vehicle_range_km]]/EV_DATA[[#This Row],[battery_capacity_kwh]])</f>
        <v>6.833333333333333</v>
      </c>
      <c r="R2709">
        <f>(EV_DATA[[#This Row],[avg_ev_price_usd]]/EV_DATA[[#This Row],[vehicle_range_km]])</f>
        <v>206.32195121951219</v>
      </c>
      <c r="S2709">
        <f>(EV_DATA[[#This Row],[charging_stations]]/EV_DATA[[#This Row],[ev_sales_units]])*1000</f>
        <v>147.27714669198286</v>
      </c>
      <c r="T2709" t="s">
        <v>20</v>
      </c>
    </row>
    <row r="2710" spans="1:20" x14ac:dyDescent="0.3">
      <c r="A2710" t="s">
        <v>2753</v>
      </c>
      <c r="B2710" t="s">
        <v>16</v>
      </c>
      <c r="C2710" t="s">
        <v>17</v>
      </c>
      <c r="D2710" t="s">
        <v>43</v>
      </c>
      <c r="E2710" t="s">
        <v>37</v>
      </c>
      <c r="F2710">
        <v>418755</v>
      </c>
      <c r="G2710">
        <v>114</v>
      </c>
      <c r="H2710">
        <v>466</v>
      </c>
      <c r="I2710">
        <v>1.79</v>
      </c>
      <c r="J2710">
        <v>188077</v>
      </c>
      <c r="K2710">
        <v>59308</v>
      </c>
      <c r="L2710">
        <v>18.100000000000001</v>
      </c>
      <c r="M2710">
        <v>25</v>
      </c>
      <c r="N2710">
        <v>32.799999999999997</v>
      </c>
      <c r="O2710">
        <v>2026</v>
      </c>
      <c r="P2710">
        <f>EV_DATA[[#This Row],[avg_ev_price_usd]]*EV_DATA[[#This Row],[ev_sales_units]]</f>
        <v>24835521540</v>
      </c>
      <c r="Q2710">
        <f>(EV_DATA[[#This Row],[vehicle_range_km]]/EV_DATA[[#This Row],[battery_capacity_kwh]])</f>
        <v>4.0877192982456139</v>
      </c>
      <c r="R2710">
        <f>(EV_DATA[[#This Row],[avg_ev_price_usd]]/EV_DATA[[#This Row],[vehicle_range_km]])</f>
        <v>127.27038626609442</v>
      </c>
      <c r="S2710">
        <f>(EV_DATA[[#This Row],[charging_stations]]/EV_DATA[[#This Row],[ev_sales_units]])*1000</f>
        <v>449.13374168666644</v>
      </c>
      <c r="T2710" t="s">
        <v>34</v>
      </c>
    </row>
    <row r="2711" spans="1:20" x14ac:dyDescent="0.3">
      <c r="A2711" t="s">
        <v>2754</v>
      </c>
      <c r="B2711" t="s">
        <v>55</v>
      </c>
      <c r="C2711" t="s">
        <v>40</v>
      </c>
      <c r="D2711" t="s">
        <v>47</v>
      </c>
      <c r="E2711" t="s">
        <v>19</v>
      </c>
      <c r="F2711">
        <v>621520</v>
      </c>
      <c r="G2711">
        <v>60</v>
      </c>
      <c r="H2711">
        <v>585</v>
      </c>
      <c r="I2711">
        <v>1.36</v>
      </c>
      <c r="J2711">
        <v>39186</v>
      </c>
      <c r="K2711">
        <v>71755</v>
      </c>
      <c r="L2711">
        <v>23.5</v>
      </c>
      <c r="M2711">
        <v>49.6</v>
      </c>
      <c r="N2711">
        <v>200.8</v>
      </c>
      <c r="O2711">
        <v>2026</v>
      </c>
      <c r="P2711">
        <f>EV_DATA[[#This Row],[avg_ev_price_usd]]*EV_DATA[[#This Row],[ev_sales_units]]</f>
        <v>44597167600</v>
      </c>
      <c r="Q2711">
        <f>(EV_DATA[[#This Row],[vehicle_range_km]]/EV_DATA[[#This Row],[battery_capacity_kwh]])</f>
        <v>9.75</v>
      </c>
      <c r="R2711">
        <f>(EV_DATA[[#This Row],[avg_ev_price_usd]]/EV_DATA[[#This Row],[vehicle_range_km]])</f>
        <v>122.65811965811966</v>
      </c>
      <c r="S2711">
        <f>(EV_DATA[[#This Row],[charging_stations]]/EV_DATA[[#This Row],[ev_sales_units]])*1000</f>
        <v>63.048654910541899</v>
      </c>
      <c r="T2711" t="s">
        <v>20</v>
      </c>
    </row>
    <row r="2712" spans="1:20" x14ac:dyDescent="0.3">
      <c r="A2712" t="s">
        <v>2755</v>
      </c>
      <c r="B2712" t="s">
        <v>61</v>
      </c>
      <c r="C2712" t="s">
        <v>40</v>
      </c>
      <c r="D2712" t="s">
        <v>47</v>
      </c>
      <c r="E2712" t="s">
        <v>33</v>
      </c>
      <c r="F2712">
        <v>609407</v>
      </c>
      <c r="G2712">
        <v>108</v>
      </c>
      <c r="H2712">
        <v>327</v>
      </c>
      <c r="I2712">
        <v>0.71</v>
      </c>
      <c r="J2712">
        <v>95054</v>
      </c>
      <c r="K2712">
        <v>43044</v>
      </c>
      <c r="L2712">
        <v>20.9</v>
      </c>
      <c r="M2712">
        <v>24.2</v>
      </c>
      <c r="N2712">
        <v>35.200000000000003</v>
      </c>
      <c r="O2712">
        <v>2026</v>
      </c>
      <c r="P2712">
        <f>EV_DATA[[#This Row],[avg_ev_price_usd]]*EV_DATA[[#This Row],[ev_sales_units]]</f>
        <v>26231314908</v>
      </c>
      <c r="Q2712">
        <f>(EV_DATA[[#This Row],[vehicle_range_km]]/EV_DATA[[#This Row],[battery_capacity_kwh]])</f>
        <v>3.0277777777777777</v>
      </c>
      <c r="R2712">
        <f>(EV_DATA[[#This Row],[avg_ev_price_usd]]/EV_DATA[[#This Row],[vehicle_range_km]])</f>
        <v>131.63302752293578</v>
      </c>
      <c r="S2712">
        <f>(EV_DATA[[#This Row],[charging_stations]]/EV_DATA[[#This Row],[ev_sales_units]])*1000</f>
        <v>155.97786044466179</v>
      </c>
      <c r="T2712" t="s">
        <v>20</v>
      </c>
    </row>
    <row r="2713" spans="1:20" x14ac:dyDescent="0.3">
      <c r="A2713" t="s">
        <v>2756</v>
      </c>
      <c r="B2713" t="s">
        <v>49</v>
      </c>
      <c r="C2713" t="s">
        <v>23</v>
      </c>
      <c r="D2713" t="s">
        <v>45</v>
      </c>
      <c r="E2713" t="s">
        <v>19</v>
      </c>
      <c r="F2713">
        <v>81657</v>
      </c>
      <c r="G2713">
        <v>55</v>
      </c>
      <c r="H2713">
        <v>406</v>
      </c>
      <c r="I2713">
        <v>0.51</v>
      </c>
      <c r="J2713">
        <v>74688</v>
      </c>
      <c r="K2713">
        <v>27271</v>
      </c>
      <c r="L2713">
        <v>24.9</v>
      </c>
      <c r="M2713">
        <v>41.3</v>
      </c>
      <c r="N2713">
        <v>96.5</v>
      </c>
      <c r="O2713">
        <v>2026</v>
      </c>
      <c r="P2713">
        <f>EV_DATA[[#This Row],[avg_ev_price_usd]]*EV_DATA[[#This Row],[ev_sales_units]]</f>
        <v>2226868047</v>
      </c>
      <c r="Q2713">
        <f>(EV_DATA[[#This Row],[vehicle_range_km]]/EV_DATA[[#This Row],[battery_capacity_kwh]])</f>
        <v>7.3818181818181818</v>
      </c>
      <c r="R2713">
        <f>(EV_DATA[[#This Row],[avg_ev_price_usd]]/EV_DATA[[#This Row],[vehicle_range_km]])</f>
        <v>67.169950738916256</v>
      </c>
      <c r="S2713">
        <f>(EV_DATA[[#This Row],[charging_stations]]/EV_DATA[[#This Row],[ev_sales_units]])*1000</f>
        <v>914.65520408538157</v>
      </c>
      <c r="T2713" t="s">
        <v>20</v>
      </c>
    </row>
    <row r="2714" spans="1:20" x14ac:dyDescent="0.3">
      <c r="A2714" t="s">
        <v>2757</v>
      </c>
      <c r="B2714" t="s">
        <v>55</v>
      </c>
      <c r="C2714" t="s">
        <v>40</v>
      </c>
      <c r="D2714" t="s">
        <v>43</v>
      </c>
      <c r="E2714" t="s">
        <v>33</v>
      </c>
      <c r="F2714">
        <v>81347</v>
      </c>
      <c r="G2714">
        <v>54</v>
      </c>
      <c r="H2714">
        <v>439</v>
      </c>
      <c r="I2714">
        <v>2.19</v>
      </c>
      <c r="J2714">
        <v>174013</v>
      </c>
      <c r="K2714">
        <v>30745</v>
      </c>
      <c r="L2714">
        <v>20</v>
      </c>
      <c r="M2714">
        <v>44.1</v>
      </c>
      <c r="N2714">
        <v>247.2</v>
      </c>
      <c r="O2714">
        <v>2026</v>
      </c>
      <c r="P2714">
        <f>EV_DATA[[#This Row],[avg_ev_price_usd]]*EV_DATA[[#This Row],[ev_sales_units]]</f>
        <v>2501013515</v>
      </c>
      <c r="Q2714">
        <f>(EV_DATA[[#This Row],[vehicle_range_km]]/EV_DATA[[#This Row],[battery_capacity_kwh]])</f>
        <v>8.1296296296296298</v>
      </c>
      <c r="R2714">
        <f>(EV_DATA[[#This Row],[avg_ev_price_usd]]/EV_DATA[[#This Row],[vehicle_range_km]])</f>
        <v>70.034168564920279</v>
      </c>
      <c r="S2714">
        <f>(EV_DATA[[#This Row],[charging_stations]]/EV_DATA[[#This Row],[ev_sales_units]])*1000</f>
        <v>2139.1446519232422</v>
      </c>
      <c r="T2714" t="s">
        <v>20</v>
      </c>
    </row>
    <row r="2715" spans="1:20" x14ac:dyDescent="0.3">
      <c r="A2715" t="s">
        <v>2758</v>
      </c>
      <c r="B2715" t="s">
        <v>55</v>
      </c>
      <c r="C2715" t="s">
        <v>40</v>
      </c>
      <c r="D2715" t="s">
        <v>29</v>
      </c>
      <c r="E2715" t="s">
        <v>19</v>
      </c>
      <c r="F2715">
        <v>742092</v>
      </c>
      <c r="G2715">
        <v>94</v>
      </c>
      <c r="H2715">
        <v>502</v>
      </c>
      <c r="I2715">
        <v>1.07</v>
      </c>
      <c r="J2715">
        <v>128376</v>
      </c>
      <c r="K2715">
        <v>43114</v>
      </c>
      <c r="L2715">
        <v>12.3</v>
      </c>
      <c r="M2715">
        <v>26.8</v>
      </c>
      <c r="N2715">
        <v>92.9</v>
      </c>
      <c r="O2715">
        <v>2026</v>
      </c>
      <c r="P2715">
        <f>EV_DATA[[#This Row],[avg_ev_price_usd]]*EV_DATA[[#This Row],[ev_sales_units]]</f>
        <v>31994554488</v>
      </c>
      <c r="Q2715">
        <f>(EV_DATA[[#This Row],[vehicle_range_km]]/EV_DATA[[#This Row],[battery_capacity_kwh]])</f>
        <v>5.3404255319148932</v>
      </c>
      <c r="R2715">
        <f>(EV_DATA[[#This Row],[avg_ev_price_usd]]/EV_DATA[[#This Row],[vehicle_range_km]])</f>
        <v>85.884462151394416</v>
      </c>
      <c r="S2715">
        <f>(EV_DATA[[#This Row],[charging_stations]]/EV_DATA[[#This Row],[ev_sales_units]])*1000</f>
        <v>172.99202794262706</v>
      </c>
      <c r="T2715" t="s">
        <v>20</v>
      </c>
    </row>
    <row r="2716" spans="1:20" x14ac:dyDescent="0.3">
      <c r="A2716" t="s">
        <v>2759</v>
      </c>
      <c r="B2716" t="s">
        <v>66</v>
      </c>
      <c r="C2716" t="s">
        <v>17</v>
      </c>
      <c r="D2716" t="s">
        <v>43</v>
      </c>
      <c r="E2716" t="s">
        <v>37</v>
      </c>
      <c r="F2716">
        <v>174240</v>
      </c>
      <c r="G2716">
        <v>111</v>
      </c>
      <c r="H2716">
        <v>350</v>
      </c>
      <c r="I2716">
        <v>2.57</v>
      </c>
      <c r="J2716">
        <v>56241</v>
      </c>
      <c r="K2716">
        <v>45132</v>
      </c>
      <c r="L2716">
        <v>22.2</v>
      </c>
      <c r="M2716">
        <v>24.3</v>
      </c>
      <c r="N2716">
        <v>16.3</v>
      </c>
      <c r="O2716">
        <v>2026</v>
      </c>
      <c r="P2716">
        <f>EV_DATA[[#This Row],[avg_ev_price_usd]]*EV_DATA[[#This Row],[ev_sales_units]]</f>
        <v>7863799680</v>
      </c>
      <c r="Q2716">
        <f>(EV_DATA[[#This Row],[vehicle_range_km]]/EV_DATA[[#This Row],[battery_capacity_kwh]])</f>
        <v>3.1531531531531534</v>
      </c>
      <c r="R2716">
        <f>(EV_DATA[[#This Row],[avg_ev_price_usd]]/EV_DATA[[#This Row],[vehicle_range_km]])</f>
        <v>128.94857142857143</v>
      </c>
      <c r="S2716">
        <f>(EV_DATA[[#This Row],[charging_stations]]/EV_DATA[[#This Row],[ev_sales_units]])*1000</f>
        <v>322.77892561983475</v>
      </c>
      <c r="T2716" t="s">
        <v>20</v>
      </c>
    </row>
    <row r="2717" spans="1:20" x14ac:dyDescent="0.3">
      <c r="A2717" t="s">
        <v>2760</v>
      </c>
      <c r="B2717" t="s">
        <v>42</v>
      </c>
      <c r="C2717" t="s">
        <v>17</v>
      </c>
      <c r="D2717" t="s">
        <v>72</v>
      </c>
      <c r="E2717" t="s">
        <v>19</v>
      </c>
      <c r="F2717">
        <v>354808</v>
      </c>
      <c r="G2717">
        <v>84</v>
      </c>
      <c r="H2717">
        <v>629</v>
      </c>
      <c r="I2717">
        <v>0.91</v>
      </c>
      <c r="J2717">
        <v>163255</v>
      </c>
      <c r="K2717">
        <v>76165</v>
      </c>
      <c r="L2717">
        <v>20.3</v>
      </c>
      <c r="M2717">
        <v>27.7</v>
      </c>
      <c r="N2717">
        <v>219.5</v>
      </c>
      <c r="O2717">
        <v>2026</v>
      </c>
      <c r="P2717">
        <f>EV_DATA[[#This Row],[avg_ev_price_usd]]*EV_DATA[[#This Row],[ev_sales_units]]</f>
        <v>27023951320</v>
      </c>
      <c r="Q2717">
        <f>(EV_DATA[[#This Row],[vehicle_range_km]]/EV_DATA[[#This Row],[battery_capacity_kwh]])</f>
        <v>7.4880952380952381</v>
      </c>
      <c r="R2717">
        <f>(EV_DATA[[#This Row],[avg_ev_price_usd]]/EV_DATA[[#This Row],[vehicle_range_km]])</f>
        <v>121.08903020667726</v>
      </c>
      <c r="S2717">
        <f>(EV_DATA[[#This Row],[charging_stations]]/EV_DATA[[#This Row],[ev_sales_units]])*1000</f>
        <v>460.12209420306192</v>
      </c>
      <c r="T2717" t="s">
        <v>34</v>
      </c>
    </row>
    <row r="2718" spans="1:20" x14ac:dyDescent="0.3">
      <c r="A2718" t="s">
        <v>2761</v>
      </c>
      <c r="B2718" t="s">
        <v>52</v>
      </c>
      <c r="C2718" t="s">
        <v>40</v>
      </c>
      <c r="D2718" t="s">
        <v>18</v>
      </c>
      <c r="E2718" t="s">
        <v>25</v>
      </c>
      <c r="F2718">
        <v>730884</v>
      </c>
      <c r="G2718">
        <v>98</v>
      </c>
      <c r="H2718">
        <v>484</v>
      </c>
      <c r="I2718">
        <v>2.77</v>
      </c>
      <c r="J2718">
        <v>81021</v>
      </c>
      <c r="K2718">
        <v>51856</v>
      </c>
      <c r="L2718">
        <v>17</v>
      </c>
      <c r="M2718">
        <v>43.6</v>
      </c>
      <c r="N2718">
        <v>182.6</v>
      </c>
      <c r="O2718">
        <v>2026</v>
      </c>
      <c r="P2718">
        <f>EV_DATA[[#This Row],[avg_ev_price_usd]]*EV_DATA[[#This Row],[ev_sales_units]]</f>
        <v>37900720704</v>
      </c>
      <c r="Q2718">
        <f>(EV_DATA[[#This Row],[vehicle_range_km]]/EV_DATA[[#This Row],[battery_capacity_kwh]])</f>
        <v>4.9387755102040813</v>
      </c>
      <c r="R2718">
        <f>(EV_DATA[[#This Row],[avg_ev_price_usd]]/EV_DATA[[#This Row],[vehicle_range_km]])</f>
        <v>107.14049586776859</v>
      </c>
      <c r="S2718">
        <f>(EV_DATA[[#This Row],[charging_stations]]/EV_DATA[[#This Row],[ev_sales_units]])*1000</f>
        <v>110.85343228200371</v>
      </c>
      <c r="T2718" t="s">
        <v>20</v>
      </c>
    </row>
    <row r="2719" spans="1:20" x14ac:dyDescent="0.3">
      <c r="A2719" t="s">
        <v>2762</v>
      </c>
      <c r="B2719" t="s">
        <v>52</v>
      </c>
      <c r="C2719" t="s">
        <v>40</v>
      </c>
      <c r="D2719" t="s">
        <v>72</v>
      </c>
      <c r="E2719" t="s">
        <v>37</v>
      </c>
      <c r="F2719">
        <v>87004</v>
      </c>
      <c r="G2719">
        <v>43</v>
      </c>
      <c r="H2719">
        <v>336</v>
      </c>
      <c r="I2719">
        <v>2.96</v>
      </c>
      <c r="J2719">
        <v>42427</v>
      </c>
      <c r="K2719">
        <v>77077</v>
      </c>
      <c r="L2719">
        <v>17.8</v>
      </c>
      <c r="M2719">
        <v>58.2</v>
      </c>
      <c r="N2719">
        <v>15.8</v>
      </c>
      <c r="O2719">
        <v>2026</v>
      </c>
      <c r="P2719">
        <f>EV_DATA[[#This Row],[avg_ev_price_usd]]*EV_DATA[[#This Row],[ev_sales_units]]</f>
        <v>6706007308</v>
      </c>
      <c r="Q2719">
        <f>(EV_DATA[[#This Row],[vehicle_range_km]]/EV_DATA[[#This Row],[battery_capacity_kwh]])</f>
        <v>7.8139534883720927</v>
      </c>
      <c r="R2719">
        <f>(EV_DATA[[#This Row],[avg_ev_price_usd]]/EV_DATA[[#This Row],[vehicle_range_km]])</f>
        <v>229.39583333333334</v>
      </c>
      <c r="S2719">
        <f>(EV_DATA[[#This Row],[charging_stations]]/EV_DATA[[#This Row],[ev_sales_units]])*1000</f>
        <v>487.64424624155214</v>
      </c>
      <c r="T2719" t="s">
        <v>34</v>
      </c>
    </row>
    <row r="2720" spans="1:20" x14ac:dyDescent="0.3">
      <c r="A2720" t="s">
        <v>2763</v>
      </c>
      <c r="B2720" t="s">
        <v>61</v>
      </c>
      <c r="C2720" t="s">
        <v>40</v>
      </c>
      <c r="D2720" t="s">
        <v>29</v>
      </c>
      <c r="E2720" t="s">
        <v>37</v>
      </c>
      <c r="F2720">
        <v>634503</v>
      </c>
      <c r="G2720">
        <v>51</v>
      </c>
      <c r="H2720">
        <v>588</v>
      </c>
      <c r="I2720">
        <v>2.83</v>
      </c>
      <c r="J2720">
        <v>134426</v>
      </c>
      <c r="K2720">
        <v>52971</v>
      </c>
      <c r="L2720">
        <v>16.2</v>
      </c>
      <c r="M2720">
        <v>57.7</v>
      </c>
      <c r="N2720">
        <v>236.7</v>
      </c>
      <c r="O2720">
        <v>2026</v>
      </c>
      <c r="P2720">
        <f>EV_DATA[[#This Row],[avg_ev_price_usd]]*EV_DATA[[#This Row],[ev_sales_units]]</f>
        <v>33610258413</v>
      </c>
      <c r="Q2720">
        <f>(EV_DATA[[#This Row],[vehicle_range_km]]/EV_DATA[[#This Row],[battery_capacity_kwh]])</f>
        <v>11.529411764705882</v>
      </c>
      <c r="R2720">
        <f>(EV_DATA[[#This Row],[avg_ev_price_usd]]/EV_DATA[[#This Row],[vehicle_range_km]])</f>
        <v>90.086734693877546</v>
      </c>
      <c r="S2720">
        <f>(EV_DATA[[#This Row],[charging_stations]]/EV_DATA[[#This Row],[ev_sales_units]])*1000</f>
        <v>211.86030641305084</v>
      </c>
      <c r="T2720" t="s">
        <v>34</v>
      </c>
    </row>
    <row r="2721" spans="1:20" x14ac:dyDescent="0.3">
      <c r="A2721" t="s">
        <v>2764</v>
      </c>
      <c r="B2721" t="s">
        <v>16</v>
      </c>
      <c r="C2721" t="s">
        <v>17</v>
      </c>
      <c r="D2721" t="s">
        <v>24</v>
      </c>
      <c r="E2721" t="s">
        <v>37</v>
      </c>
      <c r="F2721">
        <v>548920</v>
      </c>
      <c r="G2721">
        <v>114</v>
      </c>
      <c r="H2721">
        <v>387</v>
      </c>
      <c r="I2721">
        <v>2.86</v>
      </c>
      <c r="J2721">
        <v>100559</v>
      </c>
      <c r="K2721">
        <v>73857</v>
      </c>
      <c r="L2721">
        <v>15.9</v>
      </c>
      <c r="M2721">
        <v>12.3</v>
      </c>
      <c r="N2721">
        <v>151.1</v>
      </c>
      <c r="O2721">
        <v>2026</v>
      </c>
      <c r="P2721">
        <f>EV_DATA[[#This Row],[avg_ev_price_usd]]*EV_DATA[[#This Row],[ev_sales_units]]</f>
        <v>40541584440</v>
      </c>
      <c r="Q2721">
        <f>(EV_DATA[[#This Row],[vehicle_range_km]]/EV_DATA[[#This Row],[battery_capacity_kwh]])</f>
        <v>3.3947368421052633</v>
      </c>
      <c r="R2721">
        <f>(EV_DATA[[#This Row],[avg_ev_price_usd]]/EV_DATA[[#This Row],[vehicle_range_km]])</f>
        <v>190.84496124031008</v>
      </c>
      <c r="S2721">
        <f>(EV_DATA[[#This Row],[charging_stations]]/EV_DATA[[#This Row],[ev_sales_units]])*1000</f>
        <v>183.19427238941921</v>
      </c>
      <c r="T2721" t="s">
        <v>34</v>
      </c>
    </row>
    <row r="2722" spans="1:20" x14ac:dyDescent="0.3">
      <c r="A2722" t="s">
        <v>2765</v>
      </c>
      <c r="B2722" t="s">
        <v>66</v>
      </c>
      <c r="C2722" t="s">
        <v>17</v>
      </c>
      <c r="D2722" t="s">
        <v>43</v>
      </c>
      <c r="E2722" t="s">
        <v>25</v>
      </c>
      <c r="F2722">
        <v>827048</v>
      </c>
      <c r="G2722">
        <v>55</v>
      </c>
      <c r="H2722">
        <v>349</v>
      </c>
      <c r="I2722">
        <v>1.74</v>
      </c>
      <c r="J2722">
        <v>69430</v>
      </c>
      <c r="K2722">
        <v>32842</v>
      </c>
      <c r="L2722">
        <v>17.399999999999999</v>
      </c>
      <c r="M2722">
        <v>45.2</v>
      </c>
      <c r="N2722">
        <v>213.3</v>
      </c>
      <c r="O2722">
        <v>2026</v>
      </c>
      <c r="P2722">
        <f>EV_DATA[[#This Row],[avg_ev_price_usd]]*EV_DATA[[#This Row],[ev_sales_units]]</f>
        <v>27161910416</v>
      </c>
      <c r="Q2722">
        <f>(EV_DATA[[#This Row],[vehicle_range_km]]/EV_DATA[[#This Row],[battery_capacity_kwh]])</f>
        <v>6.3454545454545457</v>
      </c>
      <c r="R2722">
        <f>(EV_DATA[[#This Row],[avg_ev_price_usd]]/EV_DATA[[#This Row],[vehicle_range_km]])</f>
        <v>94.103151862464188</v>
      </c>
      <c r="S2722">
        <f>(EV_DATA[[#This Row],[charging_stations]]/EV_DATA[[#This Row],[ev_sales_units]])*1000</f>
        <v>83.94917828227625</v>
      </c>
      <c r="T2722" t="s">
        <v>20</v>
      </c>
    </row>
    <row r="2723" spans="1:20" x14ac:dyDescent="0.3">
      <c r="A2723" t="s">
        <v>2766</v>
      </c>
      <c r="B2723" t="s">
        <v>39</v>
      </c>
      <c r="C2723" t="s">
        <v>40</v>
      </c>
      <c r="D2723" t="s">
        <v>36</v>
      </c>
      <c r="E2723" t="s">
        <v>25</v>
      </c>
      <c r="F2723">
        <v>381023</v>
      </c>
      <c r="G2723">
        <v>53</v>
      </c>
      <c r="H2723">
        <v>310</v>
      </c>
      <c r="I2723">
        <v>1.1299999999999999</v>
      </c>
      <c r="J2723">
        <v>17662</v>
      </c>
      <c r="K2723">
        <v>37860</v>
      </c>
      <c r="L2723">
        <v>15.9</v>
      </c>
      <c r="M2723">
        <v>44.4</v>
      </c>
      <c r="N2723">
        <v>80.3</v>
      </c>
      <c r="O2723">
        <v>2026</v>
      </c>
      <c r="P2723">
        <f>EV_DATA[[#This Row],[avg_ev_price_usd]]*EV_DATA[[#This Row],[ev_sales_units]]</f>
        <v>14425530780</v>
      </c>
      <c r="Q2723">
        <f>(EV_DATA[[#This Row],[vehicle_range_km]]/EV_DATA[[#This Row],[battery_capacity_kwh]])</f>
        <v>5.8490566037735849</v>
      </c>
      <c r="R2723">
        <f>(EV_DATA[[#This Row],[avg_ev_price_usd]]/EV_DATA[[#This Row],[vehicle_range_km]])</f>
        <v>122.12903225806451</v>
      </c>
      <c r="S2723">
        <f>(EV_DATA[[#This Row],[charging_stations]]/EV_DATA[[#This Row],[ev_sales_units]])*1000</f>
        <v>46.354157098127935</v>
      </c>
      <c r="T2723" t="s">
        <v>34</v>
      </c>
    </row>
    <row r="2724" spans="1:20" x14ac:dyDescent="0.3">
      <c r="A2724" t="s">
        <v>2767</v>
      </c>
      <c r="B2724" t="s">
        <v>16</v>
      </c>
      <c r="C2724" t="s">
        <v>17</v>
      </c>
      <c r="D2724" t="s">
        <v>29</v>
      </c>
      <c r="E2724" t="s">
        <v>33</v>
      </c>
      <c r="F2724">
        <v>272154</v>
      </c>
      <c r="G2724">
        <v>40</v>
      </c>
      <c r="H2724">
        <v>372</v>
      </c>
      <c r="I2724">
        <v>2.3199999999999998</v>
      </c>
      <c r="J2724">
        <v>6904</v>
      </c>
      <c r="K2724">
        <v>60912</v>
      </c>
      <c r="L2724">
        <v>24.1</v>
      </c>
      <c r="M2724">
        <v>31.9</v>
      </c>
      <c r="N2724">
        <v>138</v>
      </c>
      <c r="O2724">
        <v>2026</v>
      </c>
      <c r="P2724">
        <f>EV_DATA[[#This Row],[avg_ev_price_usd]]*EV_DATA[[#This Row],[ev_sales_units]]</f>
        <v>16577444448</v>
      </c>
      <c r="Q2724">
        <f>(EV_DATA[[#This Row],[vehicle_range_km]]/EV_DATA[[#This Row],[battery_capacity_kwh]])</f>
        <v>9.3000000000000007</v>
      </c>
      <c r="R2724">
        <f>(EV_DATA[[#This Row],[avg_ev_price_usd]]/EV_DATA[[#This Row],[vehicle_range_km]])</f>
        <v>163.74193548387098</v>
      </c>
      <c r="S2724">
        <f>(EV_DATA[[#This Row],[charging_stations]]/EV_DATA[[#This Row],[ev_sales_units]])*1000</f>
        <v>25.367990182029292</v>
      </c>
      <c r="T2724" t="s">
        <v>20</v>
      </c>
    </row>
    <row r="2725" spans="1:20" x14ac:dyDescent="0.3">
      <c r="A2725" t="s">
        <v>2768</v>
      </c>
      <c r="B2725" t="s">
        <v>61</v>
      </c>
      <c r="C2725" t="s">
        <v>40</v>
      </c>
      <c r="D2725" t="s">
        <v>72</v>
      </c>
      <c r="E2725" t="s">
        <v>25</v>
      </c>
      <c r="F2725">
        <v>61330</v>
      </c>
      <c r="G2725">
        <v>116</v>
      </c>
      <c r="H2725">
        <v>638</v>
      </c>
      <c r="I2725">
        <v>0.94</v>
      </c>
      <c r="J2725">
        <v>118243</v>
      </c>
      <c r="K2725">
        <v>53455</v>
      </c>
      <c r="L2725">
        <v>12.2</v>
      </c>
      <c r="M2725">
        <v>11.7</v>
      </c>
      <c r="N2725">
        <v>203.9</v>
      </c>
      <c r="O2725">
        <v>2026</v>
      </c>
      <c r="P2725">
        <f>EV_DATA[[#This Row],[avg_ev_price_usd]]*EV_DATA[[#This Row],[ev_sales_units]]</f>
        <v>3278395150</v>
      </c>
      <c r="Q2725">
        <f>(EV_DATA[[#This Row],[vehicle_range_km]]/EV_DATA[[#This Row],[battery_capacity_kwh]])</f>
        <v>5.5</v>
      </c>
      <c r="R2725">
        <f>(EV_DATA[[#This Row],[avg_ev_price_usd]]/EV_DATA[[#This Row],[vehicle_range_km]])</f>
        <v>83.785266457680251</v>
      </c>
      <c r="S2725">
        <f>(EV_DATA[[#This Row],[charging_stations]]/EV_DATA[[#This Row],[ev_sales_units]])*1000</f>
        <v>1927.9797815098648</v>
      </c>
      <c r="T2725" t="s">
        <v>34</v>
      </c>
    </row>
    <row r="2726" spans="1:20" x14ac:dyDescent="0.3">
      <c r="A2726" t="s">
        <v>2769</v>
      </c>
      <c r="B2726" t="s">
        <v>22</v>
      </c>
      <c r="C2726" t="s">
        <v>23</v>
      </c>
      <c r="D2726" t="s">
        <v>45</v>
      </c>
      <c r="E2726" t="s">
        <v>25</v>
      </c>
      <c r="F2726">
        <v>827019</v>
      </c>
      <c r="G2726">
        <v>60</v>
      </c>
      <c r="H2726">
        <v>353</v>
      </c>
      <c r="I2726">
        <v>1.76</v>
      </c>
      <c r="J2726">
        <v>22657</v>
      </c>
      <c r="K2726">
        <v>80582</v>
      </c>
      <c r="L2726">
        <v>20.7</v>
      </c>
      <c r="M2726">
        <v>30.2</v>
      </c>
      <c r="N2726">
        <v>210.8</v>
      </c>
      <c r="O2726">
        <v>2026</v>
      </c>
      <c r="P2726">
        <f>EV_DATA[[#This Row],[avg_ev_price_usd]]*EV_DATA[[#This Row],[ev_sales_units]]</f>
        <v>66642845058</v>
      </c>
      <c r="Q2726">
        <f>(EV_DATA[[#This Row],[vehicle_range_km]]/EV_DATA[[#This Row],[battery_capacity_kwh]])</f>
        <v>5.8833333333333337</v>
      </c>
      <c r="R2726">
        <f>(EV_DATA[[#This Row],[avg_ev_price_usd]]/EV_DATA[[#This Row],[vehicle_range_km]])</f>
        <v>228.27762039660055</v>
      </c>
      <c r="S2726">
        <f>(EV_DATA[[#This Row],[charging_stations]]/EV_DATA[[#This Row],[ev_sales_units]])*1000</f>
        <v>27.395984856454326</v>
      </c>
      <c r="T2726" t="s">
        <v>20</v>
      </c>
    </row>
    <row r="2727" spans="1:20" x14ac:dyDescent="0.3">
      <c r="A2727" t="s">
        <v>2770</v>
      </c>
      <c r="B2727" t="s">
        <v>39</v>
      </c>
      <c r="C2727" t="s">
        <v>40</v>
      </c>
      <c r="D2727" t="s">
        <v>29</v>
      </c>
      <c r="E2727" t="s">
        <v>37</v>
      </c>
      <c r="F2727">
        <v>490904</v>
      </c>
      <c r="G2727">
        <v>83</v>
      </c>
      <c r="H2727">
        <v>300</v>
      </c>
      <c r="I2727">
        <v>1.26</v>
      </c>
      <c r="J2727">
        <v>153305</v>
      </c>
      <c r="K2727">
        <v>50446</v>
      </c>
      <c r="L2727">
        <v>18.899999999999999</v>
      </c>
      <c r="M2727">
        <v>23.1</v>
      </c>
      <c r="N2727">
        <v>273.7</v>
      </c>
      <c r="O2727">
        <v>2026</v>
      </c>
      <c r="P2727">
        <f>EV_DATA[[#This Row],[avg_ev_price_usd]]*EV_DATA[[#This Row],[ev_sales_units]]</f>
        <v>24764143184</v>
      </c>
      <c r="Q2727">
        <f>(EV_DATA[[#This Row],[vehicle_range_km]]/EV_DATA[[#This Row],[battery_capacity_kwh]])</f>
        <v>3.6144578313253013</v>
      </c>
      <c r="R2727">
        <f>(EV_DATA[[#This Row],[avg_ev_price_usd]]/EV_DATA[[#This Row],[vehicle_range_km]])</f>
        <v>168.15333333333334</v>
      </c>
      <c r="S2727">
        <f>(EV_DATA[[#This Row],[charging_stations]]/EV_DATA[[#This Row],[ev_sales_units]])*1000</f>
        <v>312.2912015383863</v>
      </c>
      <c r="T2727" t="s">
        <v>20</v>
      </c>
    </row>
    <row r="2728" spans="1:20" x14ac:dyDescent="0.3">
      <c r="A2728" t="s">
        <v>2771</v>
      </c>
      <c r="B2728" t="s">
        <v>39</v>
      </c>
      <c r="C2728" t="s">
        <v>40</v>
      </c>
      <c r="D2728" t="s">
        <v>36</v>
      </c>
      <c r="E2728" t="s">
        <v>37</v>
      </c>
      <c r="F2728">
        <v>589205</v>
      </c>
      <c r="G2728">
        <v>43</v>
      </c>
      <c r="H2728">
        <v>602</v>
      </c>
      <c r="I2728">
        <v>2.93</v>
      </c>
      <c r="J2728">
        <v>20244</v>
      </c>
      <c r="K2728">
        <v>29055</v>
      </c>
      <c r="L2728">
        <v>16</v>
      </c>
      <c r="M2728">
        <v>42.8</v>
      </c>
      <c r="N2728">
        <v>165.5</v>
      </c>
      <c r="O2728">
        <v>2026</v>
      </c>
      <c r="P2728">
        <f>EV_DATA[[#This Row],[avg_ev_price_usd]]*EV_DATA[[#This Row],[ev_sales_units]]</f>
        <v>17119351275</v>
      </c>
      <c r="Q2728">
        <f>(EV_DATA[[#This Row],[vehicle_range_km]]/EV_DATA[[#This Row],[battery_capacity_kwh]])</f>
        <v>14</v>
      </c>
      <c r="R2728">
        <f>(EV_DATA[[#This Row],[avg_ev_price_usd]]/EV_DATA[[#This Row],[vehicle_range_km]])</f>
        <v>48.2641196013289</v>
      </c>
      <c r="S2728">
        <f>(EV_DATA[[#This Row],[charging_stations]]/EV_DATA[[#This Row],[ev_sales_units]])*1000</f>
        <v>34.358160572296569</v>
      </c>
      <c r="T2728" t="s">
        <v>34</v>
      </c>
    </row>
    <row r="2729" spans="1:20" x14ac:dyDescent="0.3">
      <c r="A2729" t="s">
        <v>2772</v>
      </c>
      <c r="B2729" t="s">
        <v>22</v>
      </c>
      <c r="C2729" t="s">
        <v>23</v>
      </c>
      <c r="D2729" t="s">
        <v>36</v>
      </c>
      <c r="E2729" t="s">
        <v>37</v>
      </c>
      <c r="F2729">
        <v>376096</v>
      </c>
      <c r="G2729">
        <v>89</v>
      </c>
      <c r="H2729">
        <v>393</v>
      </c>
      <c r="I2729">
        <v>2.83</v>
      </c>
      <c r="J2729">
        <v>58708</v>
      </c>
      <c r="K2729">
        <v>29851</v>
      </c>
      <c r="L2729">
        <v>19.899999999999999</v>
      </c>
      <c r="M2729">
        <v>34.9</v>
      </c>
      <c r="N2729">
        <v>95.1</v>
      </c>
      <c r="O2729">
        <v>2026</v>
      </c>
      <c r="P2729">
        <f>EV_DATA[[#This Row],[avg_ev_price_usd]]*EV_DATA[[#This Row],[ev_sales_units]]</f>
        <v>11226841696</v>
      </c>
      <c r="Q2729">
        <f>(EV_DATA[[#This Row],[vehicle_range_km]]/EV_DATA[[#This Row],[battery_capacity_kwh]])</f>
        <v>4.415730337078652</v>
      </c>
      <c r="R2729">
        <f>(EV_DATA[[#This Row],[avg_ev_price_usd]]/EV_DATA[[#This Row],[vehicle_range_km]])</f>
        <v>75.956743002544528</v>
      </c>
      <c r="S2729">
        <f>(EV_DATA[[#This Row],[charging_stations]]/EV_DATA[[#This Row],[ev_sales_units]])*1000</f>
        <v>156.098442950736</v>
      </c>
      <c r="T2729" t="s">
        <v>20</v>
      </c>
    </row>
    <row r="2730" spans="1:20" x14ac:dyDescent="0.3">
      <c r="A2730" t="s">
        <v>2773</v>
      </c>
      <c r="B2730" t="s">
        <v>39</v>
      </c>
      <c r="C2730" t="s">
        <v>40</v>
      </c>
      <c r="D2730" t="s">
        <v>43</v>
      </c>
      <c r="E2730" t="s">
        <v>37</v>
      </c>
      <c r="F2730">
        <v>562989</v>
      </c>
      <c r="G2730">
        <v>87</v>
      </c>
      <c r="H2730">
        <v>436</v>
      </c>
      <c r="I2730">
        <v>1.1399999999999999</v>
      </c>
      <c r="J2730">
        <v>78363</v>
      </c>
      <c r="K2730">
        <v>62252</v>
      </c>
      <c r="L2730">
        <v>21.2</v>
      </c>
      <c r="M2730">
        <v>22.3</v>
      </c>
      <c r="N2730">
        <v>34.4</v>
      </c>
      <c r="O2730">
        <v>2026</v>
      </c>
      <c r="P2730">
        <f>EV_DATA[[#This Row],[avg_ev_price_usd]]*EV_DATA[[#This Row],[ev_sales_units]]</f>
        <v>35047191228</v>
      </c>
      <c r="Q2730">
        <f>(EV_DATA[[#This Row],[vehicle_range_km]]/EV_DATA[[#This Row],[battery_capacity_kwh]])</f>
        <v>5.0114942528735629</v>
      </c>
      <c r="R2730">
        <f>(EV_DATA[[#This Row],[avg_ev_price_usd]]/EV_DATA[[#This Row],[vehicle_range_km]])</f>
        <v>142.77981651376146</v>
      </c>
      <c r="S2730">
        <f>(EV_DATA[[#This Row],[charging_stations]]/EV_DATA[[#This Row],[ev_sales_units]])*1000</f>
        <v>139.19099662693233</v>
      </c>
      <c r="T2730" t="s">
        <v>20</v>
      </c>
    </row>
    <row r="2731" spans="1:20" x14ac:dyDescent="0.3">
      <c r="A2731" t="s">
        <v>2774</v>
      </c>
      <c r="B2731" t="s">
        <v>55</v>
      </c>
      <c r="C2731" t="s">
        <v>40</v>
      </c>
      <c r="D2731" t="s">
        <v>24</v>
      </c>
      <c r="E2731" t="s">
        <v>19</v>
      </c>
      <c r="F2731">
        <v>213736</v>
      </c>
      <c r="G2731">
        <v>47</v>
      </c>
      <c r="H2731">
        <v>298</v>
      </c>
      <c r="I2731">
        <v>2.11</v>
      </c>
      <c r="J2731">
        <v>154297</v>
      </c>
      <c r="K2731">
        <v>83519</v>
      </c>
      <c r="L2731">
        <v>21.2</v>
      </c>
      <c r="M2731">
        <v>16</v>
      </c>
      <c r="N2731">
        <v>136.30000000000001</v>
      </c>
      <c r="O2731">
        <v>2026</v>
      </c>
      <c r="P2731">
        <f>EV_DATA[[#This Row],[avg_ev_price_usd]]*EV_DATA[[#This Row],[ev_sales_units]]</f>
        <v>17851016984</v>
      </c>
      <c r="Q2731">
        <f>(EV_DATA[[#This Row],[vehicle_range_km]]/EV_DATA[[#This Row],[battery_capacity_kwh]])</f>
        <v>6.3404255319148932</v>
      </c>
      <c r="R2731">
        <f>(EV_DATA[[#This Row],[avg_ev_price_usd]]/EV_DATA[[#This Row],[vehicle_range_km]])</f>
        <v>280.26510067114094</v>
      </c>
      <c r="S2731">
        <f>(EV_DATA[[#This Row],[charging_stations]]/EV_DATA[[#This Row],[ev_sales_units]])*1000</f>
        <v>721.90459258150236</v>
      </c>
      <c r="T2731" t="s">
        <v>20</v>
      </c>
    </row>
    <row r="2732" spans="1:20" x14ac:dyDescent="0.3">
      <c r="A2732" t="s">
        <v>2775</v>
      </c>
      <c r="B2732" t="s">
        <v>55</v>
      </c>
      <c r="C2732" t="s">
        <v>40</v>
      </c>
      <c r="D2732" t="s">
        <v>58</v>
      </c>
      <c r="E2732" t="s">
        <v>25</v>
      </c>
      <c r="F2732">
        <v>839456</v>
      </c>
      <c r="G2732">
        <v>93</v>
      </c>
      <c r="H2732">
        <v>322</v>
      </c>
      <c r="I2732">
        <v>1.72</v>
      </c>
      <c r="J2732">
        <v>26405</v>
      </c>
      <c r="K2732">
        <v>50484</v>
      </c>
      <c r="L2732">
        <v>17.399999999999999</v>
      </c>
      <c r="M2732">
        <v>48.5</v>
      </c>
      <c r="N2732">
        <v>146.5</v>
      </c>
      <c r="O2732">
        <v>2026</v>
      </c>
      <c r="P2732">
        <f>EV_DATA[[#This Row],[avg_ev_price_usd]]*EV_DATA[[#This Row],[ev_sales_units]]</f>
        <v>42379096704</v>
      </c>
      <c r="Q2732">
        <f>(EV_DATA[[#This Row],[vehicle_range_km]]/EV_DATA[[#This Row],[battery_capacity_kwh]])</f>
        <v>3.4623655913978495</v>
      </c>
      <c r="R2732">
        <f>(EV_DATA[[#This Row],[avg_ev_price_usd]]/EV_DATA[[#This Row],[vehicle_range_km]])</f>
        <v>156.78260869565219</v>
      </c>
      <c r="S2732">
        <f>(EV_DATA[[#This Row],[charging_stations]]/EV_DATA[[#This Row],[ev_sales_units]])*1000</f>
        <v>31.454894598406586</v>
      </c>
      <c r="T2732" t="s">
        <v>34</v>
      </c>
    </row>
    <row r="2733" spans="1:20" x14ac:dyDescent="0.3">
      <c r="A2733" t="s">
        <v>2776</v>
      </c>
      <c r="B2733" t="s">
        <v>39</v>
      </c>
      <c r="C2733" t="s">
        <v>40</v>
      </c>
      <c r="D2733" t="s">
        <v>24</v>
      </c>
      <c r="E2733" t="s">
        <v>19</v>
      </c>
      <c r="F2733">
        <v>202861</v>
      </c>
      <c r="G2733">
        <v>70</v>
      </c>
      <c r="H2733">
        <v>297</v>
      </c>
      <c r="I2733">
        <v>1.88</v>
      </c>
      <c r="J2733">
        <v>19676</v>
      </c>
      <c r="K2733">
        <v>73615</v>
      </c>
      <c r="L2733">
        <v>13.5</v>
      </c>
      <c r="M2733">
        <v>61.7</v>
      </c>
      <c r="N2733">
        <v>229.8</v>
      </c>
      <c r="O2733">
        <v>2026</v>
      </c>
      <c r="P2733">
        <f>EV_DATA[[#This Row],[avg_ev_price_usd]]*EV_DATA[[#This Row],[ev_sales_units]]</f>
        <v>14933612515</v>
      </c>
      <c r="Q2733">
        <f>(EV_DATA[[#This Row],[vehicle_range_km]]/EV_DATA[[#This Row],[battery_capacity_kwh]])</f>
        <v>4.2428571428571429</v>
      </c>
      <c r="R2733">
        <f>(EV_DATA[[#This Row],[avg_ev_price_usd]]/EV_DATA[[#This Row],[vehicle_range_km]])</f>
        <v>247.86195286195286</v>
      </c>
      <c r="S2733">
        <f>(EV_DATA[[#This Row],[charging_stations]]/EV_DATA[[#This Row],[ev_sales_units]])*1000</f>
        <v>96.992521973173751</v>
      </c>
      <c r="T2733" t="s">
        <v>34</v>
      </c>
    </row>
    <row r="2734" spans="1:20" x14ac:dyDescent="0.3">
      <c r="A2734" t="s">
        <v>2777</v>
      </c>
      <c r="B2734" t="s">
        <v>52</v>
      </c>
      <c r="C2734" t="s">
        <v>40</v>
      </c>
      <c r="D2734" t="s">
        <v>58</v>
      </c>
      <c r="E2734" t="s">
        <v>25</v>
      </c>
      <c r="F2734">
        <v>233481</v>
      </c>
      <c r="G2734">
        <v>74</v>
      </c>
      <c r="H2734">
        <v>588</v>
      </c>
      <c r="I2734">
        <v>1.1499999999999999</v>
      </c>
      <c r="J2734">
        <v>86138</v>
      </c>
      <c r="K2734">
        <v>29318</v>
      </c>
      <c r="L2734">
        <v>24.8</v>
      </c>
      <c r="M2734">
        <v>46.2</v>
      </c>
      <c r="N2734">
        <v>155.1</v>
      </c>
      <c r="O2734">
        <v>2026</v>
      </c>
      <c r="P2734">
        <f>EV_DATA[[#This Row],[avg_ev_price_usd]]*EV_DATA[[#This Row],[ev_sales_units]]</f>
        <v>6845195958</v>
      </c>
      <c r="Q2734">
        <f>(EV_DATA[[#This Row],[vehicle_range_km]]/EV_DATA[[#This Row],[battery_capacity_kwh]])</f>
        <v>7.9459459459459456</v>
      </c>
      <c r="R2734">
        <f>(EV_DATA[[#This Row],[avg_ev_price_usd]]/EV_DATA[[#This Row],[vehicle_range_km]])</f>
        <v>49.860544217687078</v>
      </c>
      <c r="S2734">
        <f>(EV_DATA[[#This Row],[charging_stations]]/EV_DATA[[#This Row],[ev_sales_units]])*1000</f>
        <v>368.92937755106408</v>
      </c>
      <c r="T2734" t="s">
        <v>34</v>
      </c>
    </row>
    <row r="2735" spans="1:20" x14ac:dyDescent="0.3">
      <c r="A2735" t="s">
        <v>2778</v>
      </c>
      <c r="B2735" t="s">
        <v>52</v>
      </c>
      <c r="C2735" t="s">
        <v>40</v>
      </c>
      <c r="D2735" t="s">
        <v>31</v>
      </c>
      <c r="E2735" t="s">
        <v>25</v>
      </c>
      <c r="F2735">
        <v>842395</v>
      </c>
      <c r="G2735">
        <v>98</v>
      </c>
      <c r="H2735">
        <v>524</v>
      </c>
      <c r="I2735">
        <v>1.92</v>
      </c>
      <c r="J2735">
        <v>10469</v>
      </c>
      <c r="K2735">
        <v>79408</v>
      </c>
      <c r="L2735">
        <v>20.100000000000001</v>
      </c>
      <c r="M2735">
        <v>11</v>
      </c>
      <c r="N2735">
        <v>284.39999999999998</v>
      </c>
      <c r="O2735">
        <v>2026</v>
      </c>
      <c r="P2735">
        <f>EV_DATA[[#This Row],[avg_ev_price_usd]]*EV_DATA[[#This Row],[ev_sales_units]]</f>
        <v>66892902160</v>
      </c>
      <c r="Q2735">
        <f>(EV_DATA[[#This Row],[vehicle_range_km]]/EV_DATA[[#This Row],[battery_capacity_kwh]])</f>
        <v>5.3469387755102042</v>
      </c>
      <c r="R2735">
        <f>(EV_DATA[[#This Row],[avg_ev_price_usd]]/EV_DATA[[#This Row],[vehicle_range_km]])</f>
        <v>151.54198473282443</v>
      </c>
      <c r="S2735">
        <f>(EV_DATA[[#This Row],[charging_stations]]/EV_DATA[[#This Row],[ev_sales_units]])*1000</f>
        <v>12.427661607678109</v>
      </c>
      <c r="T2735" t="s">
        <v>20</v>
      </c>
    </row>
    <row r="2736" spans="1:20" x14ac:dyDescent="0.3">
      <c r="A2736" t="s">
        <v>2779</v>
      </c>
      <c r="B2736" t="s">
        <v>66</v>
      </c>
      <c r="C2736" t="s">
        <v>17</v>
      </c>
      <c r="D2736" t="s">
        <v>47</v>
      </c>
      <c r="E2736" t="s">
        <v>25</v>
      </c>
      <c r="F2736">
        <v>269273</v>
      </c>
      <c r="G2736">
        <v>74</v>
      </c>
      <c r="H2736">
        <v>623</v>
      </c>
      <c r="I2736">
        <v>1.72</v>
      </c>
      <c r="J2736">
        <v>139828</v>
      </c>
      <c r="K2736">
        <v>28890</v>
      </c>
      <c r="L2736">
        <v>21.7</v>
      </c>
      <c r="M2736">
        <v>35.799999999999997</v>
      </c>
      <c r="N2736">
        <v>93.1</v>
      </c>
      <c r="O2736">
        <v>2026</v>
      </c>
      <c r="P2736">
        <f>EV_DATA[[#This Row],[avg_ev_price_usd]]*EV_DATA[[#This Row],[ev_sales_units]]</f>
        <v>7779296970</v>
      </c>
      <c r="Q2736">
        <f>(EV_DATA[[#This Row],[vehicle_range_km]]/EV_DATA[[#This Row],[battery_capacity_kwh]])</f>
        <v>8.4189189189189193</v>
      </c>
      <c r="R2736">
        <f>(EV_DATA[[#This Row],[avg_ev_price_usd]]/EV_DATA[[#This Row],[vehicle_range_km]])</f>
        <v>46.372391653290528</v>
      </c>
      <c r="S2736">
        <f>(EV_DATA[[#This Row],[charging_stations]]/EV_DATA[[#This Row],[ev_sales_units]])*1000</f>
        <v>519.27969012860558</v>
      </c>
      <c r="T2736" t="s">
        <v>20</v>
      </c>
    </row>
    <row r="2737" spans="1:20" x14ac:dyDescent="0.3">
      <c r="A2737" t="s">
        <v>2780</v>
      </c>
      <c r="B2737" t="s">
        <v>66</v>
      </c>
      <c r="C2737" t="s">
        <v>17</v>
      </c>
      <c r="D2737" t="s">
        <v>24</v>
      </c>
      <c r="E2737" t="s">
        <v>25</v>
      </c>
      <c r="F2737">
        <v>285366</v>
      </c>
      <c r="G2737">
        <v>88</v>
      </c>
      <c r="H2737">
        <v>381</v>
      </c>
      <c r="I2737">
        <v>0.92</v>
      </c>
      <c r="J2737">
        <v>80372</v>
      </c>
      <c r="K2737">
        <v>34779</v>
      </c>
      <c r="L2737">
        <v>22.3</v>
      </c>
      <c r="M2737">
        <v>58.7</v>
      </c>
      <c r="N2737">
        <v>130.5</v>
      </c>
      <c r="O2737">
        <v>2026</v>
      </c>
      <c r="P2737">
        <f>EV_DATA[[#This Row],[avg_ev_price_usd]]*EV_DATA[[#This Row],[ev_sales_units]]</f>
        <v>9924744114</v>
      </c>
      <c r="Q2737">
        <f>(EV_DATA[[#This Row],[vehicle_range_km]]/EV_DATA[[#This Row],[battery_capacity_kwh]])</f>
        <v>4.3295454545454541</v>
      </c>
      <c r="R2737">
        <f>(EV_DATA[[#This Row],[avg_ev_price_usd]]/EV_DATA[[#This Row],[vehicle_range_km]])</f>
        <v>91.28346456692914</v>
      </c>
      <c r="S2737">
        <f>(EV_DATA[[#This Row],[charging_stations]]/EV_DATA[[#This Row],[ev_sales_units]])*1000</f>
        <v>281.64532565196976</v>
      </c>
      <c r="T2737" t="s">
        <v>34</v>
      </c>
    </row>
    <row r="2738" spans="1:20" x14ac:dyDescent="0.3">
      <c r="A2738" t="s">
        <v>2781</v>
      </c>
      <c r="B2738" t="s">
        <v>61</v>
      </c>
      <c r="C2738" t="s">
        <v>40</v>
      </c>
      <c r="D2738" t="s">
        <v>47</v>
      </c>
      <c r="E2738" t="s">
        <v>33</v>
      </c>
      <c r="F2738">
        <v>114560</v>
      </c>
      <c r="G2738">
        <v>77</v>
      </c>
      <c r="H2738">
        <v>546</v>
      </c>
      <c r="I2738">
        <v>1.46</v>
      </c>
      <c r="J2738">
        <v>77503</v>
      </c>
      <c r="K2738">
        <v>51576</v>
      </c>
      <c r="L2738">
        <v>21.7</v>
      </c>
      <c r="M2738">
        <v>57.3</v>
      </c>
      <c r="N2738">
        <v>15</v>
      </c>
      <c r="O2738">
        <v>2026</v>
      </c>
      <c r="P2738">
        <f>EV_DATA[[#This Row],[avg_ev_price_usd]]*EV_DATA[[#This Row],[ev_sales_units]]</f>
        <v>5908546560</v>
      </c>
      <c r="Q2738">
        <f>(EV_DATA[[#This Row],[vehicle_range_km]]/EV_DATA[[#This Row],[battery_capacity_kwh]])</f>
        <v>7.0909090909090908</v>
      </c>
      <c r="R2738">
        <f>(EV_DATA[[#This Row],[avg_ev_price_usd]]/EV_DATA[[#This Row],[vehicle_range_km]])</f>
        <v>94.461538461538467</v>
      </c>
      <c r="S2738">
        <f>(EV_DATA[[#This Row],[charging_stations]]/EV_DATA[[#This Row],[ev_sales_units]])*1000</f>
        <v>676.52758379888269</v>
      </c>
      <c r="T2738" t="s">
        <v>20</v>
      </c>
    </row>
    <row r="2739" spans="1:20" x14ac:dyDescent="0.3">
      <c r="A2739" t="s">
        <v>2782</v>
      </c>
      <c r="B2739" t="s">
        <v>27</v>
      </c>
      <c r="C2739" t="s">
        <v>28</v>
      </c>
      <c r="D2739" t="s">
        <v>43</v>
      </c>
      <c r="E2739" t="s">
        <v>19</v>
      </c>
      <c r="F2739">
        <v>533271</v>
      </c>
      <c r="G2739">
        <v>74</v>
      </c>
      <c r="H2739">
        <v>323</v>
      </c>
      <c r="I2739">
        <v>1.7</v>
      </c>
      <c r="J2739">
        <v>60693</v>
      </c>
      <c r="K2739">
        <v>32198</v>
      </c>
      <c r="L2739">
        <v>17.5</v>
      </c>
      <c r="M2739">
        <v>62.1</v>
      </c>
      <c r="N2739">
        <v>234.4</v>
      </c>
      <c r="O2739">
        <v>2026</v>
      </c>
      <c r="P2739">
        <f>EV_DATA[[#This Row],[avg_ev_price_usd]]*EV_DATA[[#This Row],[ev_sales_units]]</f>
        <v>17170259658</v>
      </c>
      <c r="Q2739">
        <f>(EV_DATA[[#This Row],[vehicle_range_km]]/EV_DATA[[#This Row],[battery_capacity_kwh]])</f>
        <v>4.3648648648648649</v>
      </c>
      <c r="R2739">
        <f>(EV_DATA[[#This Row],[avg_ev_price_usd]]/EV_DATA[[#This Row],[vehicle_range_km]])</f>
        <v>99.684210526315795</v>
      </c>
      <c r="S2739">
        <f>(EV_DATA[[#This Row],[charging_stations]]/EV_DATA[[#This Row],[ev_sales_units]])*1000</f>
        <v>113.81267685660762</v>
      </c>
      <c r="T2739" t="s">
        <v>34</v>
      </c>
    </row>
    <row r="2740" spans="1:20" x14ac:dyDescent="0.3">
      <c r="A2740" t="s">
        <v>2783</v>
      </c>
      <c r="B2740" t="s">
        <v>55</v>
      </c>
      <c r="C2740" t="s">
        <v>40</v>
      </c>
      <c r="D2740" t="s">
        <v>29</v>
      </c>
      <c r="E2740" t="s">
        <v>37</v>
      </c>
      <c r="F2740">
        <v>673914</v>
      </c>
      <c r="G2740">
        <v>59</v>
      </c>
      <c r="H2740">
        <v>364</v>
      </c>
      <c r="I2740">
        <v>3</v>
      </c>
      <c r="J2740">
        <v>170101</v>
      </c>
      <c r="K2740">
        <v>34470</v>
      </c>
      <c r="L2740">
        <v>24.4</v>
      </c>
      <c r="M2740">
        <v>52.3</v>
      </c>
      <c r="N2740">
        <v>246.8</v>
      </c>
      <c r="O2740">
        <v>2026</v>
      </c>
      <c r="P2740">
        <f>EV_DATA[[#This Row],[avg_ev_price_usd]]*EV_DATA[[#This Row],[ev_sales_units]]</f>
        <v>23229815580</v>
      </c>
      <c r="Q2740">
        <f>(EV_DATA[[#This Row],[vehicle_range_km]]/EV_DATA[[#This Row],[battery_capacity_kwh]])</f>
        <v>6.1694915254237293</v>
      </c>
      <c r="R2740">
        <f>(EV_DATA[[#This Row],[avg_ev_price_usd]]/EV_DATA[[#This Row],[vehicle_range_km]])</f>
        <v>94.697802197802204</v>
      </c>
      <c r="S2740">
        <f>(EV_DATA[[#This Row],[charging_stations]]/EV_DATA[[#This Row],[ev_sales_units]])*1000</f>
        <v>252.40757722795493</v>
      </c>
      <c r="T2740" t="s">
        <v>34</v>
      </c>
    </row>
    <row r="2741" spans="1:20" x14ac:dyDescent="0.3">
      <c r="A2741" t="s">
        <v>2784</v>
      </c>
      <c r="B2741" t="s">
        <v>39</v>
      </c>
      <c r="C2741" t="s">
        <v>40</v>
      </c>
      <c r="D2741" t="s">
        <v>72</v>
      </c>
      <c r="E2741" t="s">
        <v>37</v>
      </c>
      <c r="F2741">
        <v>126174</v>
      </c>
      <c r="G2741">
        <v>106</v>
      </c>
      <c r="H2741">
        <v>298</v>
      </c>
      <c r="I2741">
        <v>2.2999999999999998</v>
      </c>
      <c r="J2741">
        <v>132149</v>
      </c>
      <c r="K2741">
        <v>80064</v>
      </c>
      <c r="L2741">
        <v>22.4</v>
      </c>
      <c r="M2741">
        <v>44.7</v>
      </c>
      <c r="N2741">
        <v>89.3</v>
      </c>
      <c r="O2741">
        <v>2026</v>
      </c>
      <c r="P2741">
        <f>EV_DATA[[#This Row],[avg_ev_price_usd]]*EV_DATA[[#This Row],[ev_sales_units]]</f>
        <v>10101995136</v>
      </c>
      <c r="Q2741">
        <f>(EV_DATA[[#This Row],[vehicle_range_km]]/EV_DATA[[#This Row],[battery_capacity_kwh]])</f>
        <v>2.8113207547169812</v>
      </c>
      <c r="R2741">
        <f>(EV_DATA[[#This Row],[avg_ev_price_usd]]/EV_DATA[[#This Row],[vehicle_range_km]])</f>
        <v>268.67114093959731</v>
      </c>
      <c r="S2741">
        <f>(EV_DATA[[#This Row],[charging_stations]]/EV_DATA[[#This Row],[ev_sales_units]])*1000</f>
        <v>1047.355239589773</v>
      </c>
      <c r="T2741" t="s">
        <v>20</v>
      </c>
    </row>
    <row r="2742" spans="1:20" x14ac:dyDescent="0.3">
      <c r="A2742" t="s">
        <v>2785</v>
      </c>
      <c r="B2742" t="s">
        <v>22</v>
      </c>
      <c r="C2742" t="s">
        <v>23</v>
      </c>
      <c r="D2742" t="s">
        <v>31</v>
      </c>
      <c r="E2742" t="s">
        <v>37</v>
      </c>
      <c r="F2742">
        <v>876570</v>
      </c>
      <c r="G2742">
        <v>117</v>
      </c>
      <c r="H2742">
        <v>486</v>
      </c>
      <c r="I2742">
        <v>1</v>
      </c>
      <c r="J2742">
        <v>28853</v>
      </c>
      <c r="K2742">
        <v>83480</v>
      </c>
      <c r="L2742">
        <v>24.5</v>
      </c>
      <c r="M2742">
        <v>59.4</v>
      </c>
      <c r="N2742">
        <v>10.199999999999999</v>
      </c>
      <c r="O2742">
        <v>2026</v>
      </c>
      <c r="P2742">
        <f>EV_DATA[[#This Row],[avg_ev_price_usd]]*EV_DATA[[#This Row],[ev_sales_units]]</f>
        <v>73176063600</v>
      </c>
      <c r="Q2742">
        <f>(EV_DATA[[#This Row],[vehicle_range_km]]/EV_DATA[[#This Row],[battery_capacity_kwh]])</f>
        <v>4.1538461538461542</v>
      </c>
      <c r="R2742">
        <f>(EV_DATA[[#This Row],[avg_ev_price_usd]]/EV_DATA[[#This Row],[vehicle_range_km]])</f>
        <v>171.76954732510288</v>
      </c>
      <c r="S2742">
        <f>(EV_DATA[[#This Row],[charging_stations]]/EV_DATA[[#This Row],[ev_sales_units]])*1000</f>
        <v>32.915796798886575</v>
      </c>
      <c r="T2742" t="s">
        <v>20</v>
      </c>
    </row>
    <row r="2743" spans="1:20" x14ac:dyDescent="0.3">
      <c r="A2743" t="s">
        <v>2786</v>
      </c>
      <c r="B2743" t="s">
        <v>52</v>
      </c>
      <c r="C2743" t="s">
        <v>40</v>
      </c>
      <c r="D2743" t="s">
        <v>72</v>
      </c>
      <c r="E2743" t="s">
        <v>25</v>
      </c>
      <c r="F2743">
        <v>111686</v>
      </c>
      <c r="G2743">
        <v>58</v>
      </c>
      <c r="H2743">
        <v>512</v>
      </c>
      <c r="I2743">
        <v>2.77</v>
      </c>
      <c r="J2743">
        <v>137856</v>
      </c>
      <c r="K2743">
        <v>48370</v>
      </c>
      <c r="L2743">
        <v>14.9</v>
      </c>
      <c r="M2743">
        <v>56.5</v>
      </c>
      <c r="N2743">
        <v>187.5</v>
      </c>
      <c r="O2743">
        <v>2026</v>
      </c>
      <c r="P2743">
        <f>EV_DATA[[#This Row],[avg_ev_price_usd]]*EV_DATA[[#This Row],[ev_sales_units]]</f>
        <v>5402251820</v>
      </c>
      <c r="Q2743">
        <f>(EV_DATA[[#This Row],[vehicle_range_km]]/EV_DATA[[#This Row],[battery_capacity_kwh]])</f>
        <v>8.8275862068965516</v>
      </c>
      <c r="R2743">
        <f>(EV_DATA[[#This Row],[avg_ev_price_usd]]/EV_DATA[[#This Row],[vehicle_range_km]])</f>
        <v>94.47265625</v>
      </c>
      <c r="S2743">
        <f>(EV_DATA[[#This Row],[charging_stations]]/EV_DATA[[#This Row],[ev_sales_units]])*1000</f>
        <v>1234.3176405279087</v>
      </c>
      <c r="T2743" t="s">
        <v>34</v>
      </c>
    </row>
    <row r="2744" spans="1:20" x14ac:dyDescent="0.3">
      <c r="A2744" t="s">
        <v>2787</v>
      </c>
      <c r="B2744" t="s">
        <v>16</v>
      </c>
      <c r="C2744" t="s">
        <v>17</v>
      </c>
      <c r="D2744" t="s">
        <v>36</v>
      </c>
      <c r="E2744" t="s">
        <v>33</v>
      </c>
      <c r="F2744">
        <v>628335</v>
      </c>
      <c r="G2744">
        <v>65</v>
      </c>
      <c r="H2744">
        <v>612</v>
      </c>
      <c r="I2744">
        <v>0.99</v>
      </c>
      <c r="J2744">
        <v>156515</v>
      </c>
      <c r="K2744">
        <v>64699</v>
      </c>
      <c r="L2744">
        <v>15.6</v>
      </c>
      <c r="M2744">
        <v>53.3</v>
      </c>
      <c r="N2744">
        <v>129.19999999999999</v>
      </c>
      <c r="O2744">
        <v>2026</v>
      </c>
      <c r="P2744">
        <f>EV_DATA[[#This Row],[avg_ev_price_usd]]*EV_DATA[[#This Row],[ev_sales_units]]</f>
        <v>40652646165</v>
      </c>
      <c r="Q2744">
        <f>(EV_DATA[[#This Row],[vehicle_range_km]]/EV_DATA[[#This Row],[battery_capacity_kwh]])</f>
        <v>9.4153846153846157</v>
      </c>
      <c r="R2744">
        <f>(EV_DATA[[#This Row],[avg_ev_price_usd]]/EV_DATA[[#This Row],[vehicle_range_km]])</f>
        <v>105.71732026143791</v>
      </c>
      <c r="S2744">
        <f>(EV_DATA[[#This Row],[charging_stations]]/EV_DATA[[#This Row],[ev_sales_units]])*1000</f>
        <v>249.09482998718838</v>
      </c>
      <c r="T2744" t="s">
        <v>34</v>
      </c>
    </row>
    <row r="2745" spans="1:20" x14ac:dyDescent="0.3">
      <c r="A2745" t="s">
        <v>2788</v>
      </c>
      <c r="B2745" t="s">
        <v>22</v>
      </c>
      <c r="C2745" t="s">
        <v>23</v>
      </c>
      <c r="D2745" t="s">
        <v>45</v>
      </c>
      <c r="E2745" t="s">
        <v>37</v>
      </c>
      <c r="F2745">
        <v>788902</v>
      </c>
      <c r="G2745">
        <v>91</v>
      </c>
      <c r="H2745">
        <v>431</v>
      </c>
      <c r="I2745">
        <v>1.41</v>
      </c>
      <c r="J2745">
        <v>59948</v>
      </c>
      <c r="K2745">
        <v>69876</v>
      </c>
      <c r="L2745">
        <v>16.100000000000001</v>
      </c>
      <c r="M2745">
        <v>11.5</v>
      </c>
      <c r="N2745">
        <v>281.39999999999998</v>
      </c>
      <c r="O2745">
        <v>2026</v>
      </c>
      <c r="P2745">
        <f>EV_DATA[[#This Row],[avg_ev_price_usd]]*EV_DATA[[#This Row],[ev_sales_units]]</f>
        <v>55125316152</v>
      </c>
      <c r="Q2745">
        <f>(EV_DATA[[#This Row],[vehicle_range_km]]/EV_DATA[[#This Row],[battery_capacity_kwh]])</f>
        <v>4.7362637362637363</v>
      </c>
      <c r="R2745">
        <f>(EV_DATA[[#This Row],[avg_ev_price_usd]]/EV_DATA[[#This Row],[vehicle_range_km]])</f>
        <v>162.12529002320187</v>
      </c>
      <c r="S2745">
        <f>(EV_DATA[[#This Row],[charging_stations]]/EV_DATA[[#This Row],[ev_sales_units]])*1000</f>
        <v>75.989159616783837</v>
      </c>
      <c r="T2745" t="s">
        <v>34</v>
      </c>
    </row>
    <row r="2746" spans="1:20" x14ac:dyDescent="0.3">
      <c r="A2746" t="s">
        <v>2789</v>
      </c>
      <c r="B2746" t="s">
        <v>27</v>
      </c>
      <c r="C2746" t="s">
        <v>28</v>
      </c>
      <c r="D2746" t="s">
        <v>47</v>
      </c>
      <c r="E2746" t="s">
        <v>37</v>
      </c>
      <c r="F2746">
        <v>77551</v>
      </c>
      <c r="G2746">
        <v>98</v>
      </c>
      <c r="H2746">
        <v>551</v>
      </c>
      <c r="I2746">
        <v>2.63</v>
      </c>
      <c r="J2746">
        <v>34347</v>
      </c>
      <c r="K2746">
        <v>44743</v>
      </c>
      <c r="L2746">
        <v>24.1</v>
      </c>
      <c r="M2746">
        <v>31.8</v>
      </c>
      <c r="N2746">
        <v>112.7</v>
      </c>
      <c r="O2746">
        <v>2026</v>
      </c>
      <c r="P2746">
        <f>EV_DATA[[#This Row],[avg_ev_price_usd]]*EV_DATA[[#This Row],[ev_sales_units]]</f>
        <v>3469864393</v>
      </c>
      <c r="Q2746">
        <f>(EV_DATA[[#This Row],[vehicle_range_km]]/EV_DATA[[#This Row],[battery_capacity_kwh]])</f>
        <v>5.6224489795918364</v>
      </c>
      <c r="R2746">
        <f>(EV_DATA[[#This Row],[avg_ev_price_usd]]/EV_DATA[[#This Row],[vehicle_range_km]])</f>
        <v>81.203266787658805</v>
      </c>
      <c r="S2746">
        <f>(EV_DATA[[#This Row],[charging_stations]]/EV_DATA[[#This Row],[ev_sales_units]])*1000</f>
        <v>442.89564286727443</v>
      </c>
      <c r="T2746" t="s">
        <v>34</v>
      </c>
    </row>
    <row r="2747" spans="1:20" x14ac:dyDescent="0.3">
      <c r="A2747" t="s">
        <v>2790</v>
      </c>
      <c r="B2747" t="s">
        <v>16</v>
      </c>
      <c r="C2747" t="s">
        <v>17</v>
      </c>
      <c r="D2747" t="s">
        <v>72</v>
      </c>
      <c r="E2747" t="s">
        <v>37</v>
      </c>
      <c r="F2747">
        <v>19994</v>
      </c>
      <c r="G2747">
        <v>41</v>
      </c>
      <c r="H2747">
        <v>273</v>
      </c>
      <c r="I2747">
        <v>0.56000000000000005</v>
      </c>
      <c r="J2747">
        <v>191959</v>
      </c>
      <c r="K2747">
        <v>84617</v>
      </c>
      <c r="L2747">
        <v>21</v>
      </c>
      <c r="M2747">
        <v>46.7</v>
      </c>
      <c r="N2747">
        <v>44.1</v>
      </c>
      <c r="O2747">
        <v>2026</v>
      </c>
      <c r="P2747">
        <f>EV_DATA[[#This Row],[avg_ev_price_usd]]*EV_DATA[[#This Row],[ev_sales_units]]</f>
        <v>1691832298</v>
      </c>
      <c r="Q2747">
        <f>(EV_DATA[[#This Row],[vehicle_range_km]]/EV_DATA[[#This Row],[battery_capacity_kwh]])</f>
        <v>6.6585365853658534</v>
      </c>
      <c r="R2747">
        <f>(EV_DATA[[#This Row],[avg_ev_price_usd]]/EV_DATA[[#This Row],[vehicle_range_km]])</f>
        <v>309.95238095238096</v>
      </c>
      <c r="S2747">
        <f>(EV_DATA[[#This Row],[charging_stations]]/EV_DATA[[#This Row],[ev_sales_units]])*1000</f>
        <v>9600.8302490747228</v>
      </c>
      <c r="T2747" t="s">
        <v>34</v>
      </c>
    </row>
    <row r="2748" spans="1:20" x14ac:dyDescent="0.3">
      <c r="A2748" t="s">
        <v>2791</v>
      </c>
      <c r="B2748" t="s">
        <v>52</v>
      </c>
      <c r="C2748" t="s">
        <v>40</v>
      </c>
      <c r="D2748" t="s">
        <v>72</v>
      </c>
      <c r="E2748" t="s">
        <v>25</v>
      </c>
      <c r="F2748">
        <v>251900</v>
      </c>
      <c r="G2748">
        <v>83</v>
      </c>
      <c r="H2748">
        <v>255</v>
      </c>
      <c r="I2748">
        <v>1.92</v>
      </c>
      <c r="J2748">
        <v>179147</v>
      </c>
      <c r="K2748">
        <v>29576</v>
      </c>
      <c r="L2748">
        <v>17.3</v>
      </c>
      <c r="M2748">
        <v>37.6</v>
      </c>
      <c r="N2748">
        <v>210.1</v>
      </c>
      <c r="O2748">
        <v>2026</v>
      </c>
      <c r="P2748">
        <f>EV_DATA[[#This Row],[avg_ev_price_usd]]*EV_DATA[[#This Row],[ev_sales_units]]</f>
        <v>7450194400</v>
      </c>
      <c r="Q2748">
        <f>(EV_DATA[[#This Row],[vehicle_range_km]]/EV_DATA[[#This Row],[battery_capacity_kwh]])</f>
        <v>3.072289156626506</v>
      </c>
      <c r="R2748">
        <f>(EV_DATA[[#This Row],[avg_ev_price_usd]]/EV_DATA[[#This Row],[vehicle_range_km]])</f>
        <v>115.9843137254902</v>
      </c>
      <c r="S2748">
        <f>(EV_DATA[[#This Row],[charging_stations]]/EV_DATA[[#This Row],[ev_sales_units]])*1000</f>
        <v>711.18300913060739</v>
      </c>
      <c r="T2748" t="s">
        <v>20</v>
      </c>
    </row>
    <row r="2749" spans="1:20" x14ac:dyDescent="0.3">
      <c r="A2749" t="s">
        <v>2792</v>
      </c>
      <c r="B2749" t="s">
        <v>66</v>
      </c>
      <c r="C2749" t="s">
        <v>17</v>
      </c>
      <c r="D2749" t="s">
        <v>29</v>
      </c>
      <c r="E2749" t="s">
        <v>37</v>
      </c>
      <c r="F2749">
        <v>300277</v>
      </c>
      <c r="G2749">
        <v>60</v>
      </c>
      <c r="H2749">
        <v>283</v>
      </c>
      <c r="I2749">
        <v>1.01</v>
      </c>
      <c r="J2749">
        <v>188498</v>
      </c>
      <c r="K2749">
        <v>27586</v>
      </c>
      <c r="L2749">
        <v>21.6</v>
      </c>
      <c r="M2749">
        <v>8.6</v>
      </c>
      <c r="N2749">
        <v>141.80000000000001</v>
      </c>
      <c r="O2749">
        <v>2026</v>
      </c>
      <c r="P2749">
        <f>EV_DATA[[#This Row],[avg_ev_price_usd]]*EV_DATA[[#This Row],[ev_sales_units]]</f>
        <v>8283441322</v>
      </c>
      <c r="Q2749">
        <f>(EV_DATA[[#This Row],[vehicle_range_km]]/EV_DATA[[#This Row],[battery_capacity_kwh]])</f>
        <v>4.7166666666666668</v>
      </c>
      <c r="R2749">
        <f>(EV_DATA[[#This Row],[avg_ev_price_usd]]/EV_DATA[[#This Row],[vehicle_range_km]])</f>
        <v>97.477031802120138</v>
      </c>
      <c r="S2749">
        <f>(EV_DATA[[#This Row],[charging_stations]]/EV_DATA[[#This Row],[ev_sales_units]])*1000</f>
        <v>627.74704689336852</v>
      </c>
      <c r="T2749" t="s">
        <v>34</v>
      </c>
    </row>
    <row r="2750" spans="1:20" x14ac:dyDescent="0.3">
      <c r="A2750" t="s">
        <v>2793</v>
      </c>
      <c r="B2750" t="s">
        <v>66</v>
      </c>
      <c r="C2750" t="s">
        <v>17</v>
      </c>
      <c r="D2750" t="s">
        <v>58</v>
      </c>
      <c r="E2750" t="s">
        <v>19</v>
      </c>
      <c r="F2750">
        <v>369162</v>
      </c>
      <c r="G2750">
        <v>109</v>
      </c>
      <c r="H2750">
        <v>543</v>
      </c>
      <c r="I2750">
        <v>0.78</v>
      </c>
      <c r="J2750">
        <v>76475</v>
      </c>
      <c r="K2750">
        <v>58951</v>
      </c>
      <c r="L2750">
        <v>22.1</v>
      </c>
      <c r="M2750">
        <v>24.7</v>
      </c>
      <c r="N2750">
        <v>125.1</v>
      </c>
      <c r="O2750">
        <v>2026</v>
      </c>
      <c r="P2750">
        <f>EV_DATA[[#This Row],[avg_ev_price_usd]]*EV_DATA[[#This Row],[ev_sales_units]]</f>
        <v>21762469062</v>
      </c>
      <c r="Q2750">
        <f>(EV_DATA[[#This Row],[vehicle_range_km]]/EV_DATA[[#This Row],[battery_capacity_kwh]])</f>
        <v>4.9816513761467887</v>
      </c>
      <c r="R2750">
        <f>(EV_DATA[[#This Row],[avg_ev_price_usd]]/EV_DATA[[#This Row],[vehicle_range_km]])</f>
        <v>108.56537753222837</v>
      </c>
      <c r="S2750">
        <f>(EV_DATA[[#This Row],[charging_stations]]/EV_DATA[[#This Row],[ev_sales_units]])*1000</f>
        <v>207.15837491399438</v>
      </c>
      <c r="T2750" t="s">
        <v>34</v>
      </c>
    </row>
    <row r="2751" spans="1:20" x14ac:dyDescent="0.3">
      <c r="A2751" t="s">
        <v>2794</v>
      </c>
      <c r="B2751" t="s">
        <v>52</v>
      </c>
      <c r="C2751" t="s">
        <v>40</v>
      </c>
      <c r="D2751" t="s">
        <v>58</v>
      </c>
      <c r="E2751" t="s">
        <v>37</v>
      </c>
      <c r="F2751">
        <v>485624</v>
      </c>
      <c r="G2751">
        <v>50</v>
      </c>
      <c r="H2751">
        <v>494</v>
      </c>
      <c r="I2751">
        <v>0.85</v>
      </c>
      <c r="J2751">
        <v>97728</v>
      </c>
      <c r="K2751">
        <v>78866</v>
      </c>
      <c r="L2751">
        <v>14.4</v>
      </c>
      <c r="M2751">
        <v>22.7</v>
      </c>
      <c r="N2751">
        <v>30.7</v>
      </c>
      <c r="O2751">
        <v>2026</v>
      </c>
      <c r="P2751">
        <f>EV_DATA[[#This Row],[avg_ev_price_usd]]*EV_DATA[[#This Row],[ev_sales_units]]</f>
        <v>38299222384</v>
      </c>
      <c r="Q2751">
        <f>(EV_DATA[[#This Row],[vehicle_range_km]]/EV_DATA[[#This Row],[battery_capacity_kwh]])</f>
        <v>9.8800000000000008</v>
      </c>
      <c r="R2751">
        <f>(EV_DATA[[#This Row],[avg_ev_price_usd]]/EV_DATA[[#This Row],[vehicle_range_km]])</f>
        <v>159.64777327935224</v>
      </c>
      <c r="S2751">
        <f>(EV_DATA[[#This Row],[charging_stations]]/EV_DATA[[#This Row],[ev_sales_units]])*1000</f>
        <v>201.24211323987282</v>
      </c>
      <c r="T2751" t="s">
        <v>34</v>
      </c>
    </row>
    <row r="2752" spans="1:20" x14ac:dyDescent="0.3">
      <c r="A2752" t="s">
        <v>2795</v>
      </c>
      <c r="B2752" t="s">
        <v>61</v>
      </c>
      <c r="C2752" t="s">
        <v>40</v>
      </c>
      <c r="D2752" t="s">
        <v>31</v>
      </c>
      <c r="E2752" t="s">
        <v>37</v>
      </c>
      <c r="F2752">
        <v>548874</v>
      </c>
      <c r="G2752">
        <v>75</v>
      </c>
      <c r="H2752">
        <v>596</v>
      </c>
      <c r="I2752">
        <v>0.8</v>
      </c>
      <c r="J2752">
        <v>15682</v>
      </c>
      <c r="K2752">
        <v>41150</v>
      </c>
      <c r="L2752">
        <v>14.3</v>
      </c>
      <c r="M2752">
        <v>7.1</v>
      </c>
      <c r="N2752">
        <v>255.3</v>
      </c>
      <c r="O2752">
        <v>2026</v>
      </c>
      <c r="P2752">
        <f>EV_DATA[[#This Row],[avg_ev_price_usd]]*EV_DATA[[#This Row],[ev_sales_units]]</f>
        <v>22586165100</v>
      </c>
      <c r="Q2752">
        <f>(EV_DATA[[#This Row],[vehicle_range_km]]/EV_DATA[[#This Row],[battery_capacity_kwh]])</f>
        <v>7.9466666666666663</v>
      </c>
      <c r="R2752">
        <f>(EV_DATA[[#This Row],[avg_ev_price_usd]]/EV_DATA[[#This Row],[vehicle_range_km]])</f>
        <v>69.043624161073822</v>
      </c>
      <c r="S2752">
        <f>(EV_DATA[[#This Row],[charging_stations]]/EV_DATA[[#This Row],[ev_sales_units]])*1000</f>
        <v>28.571220352940749</v>
      </c>
      <c r="T2752" t="s">
        <v>34</v>
      </c>
    </row>
    <row r="2753" spans="1:20" x14ac:dyDescent="0.3">
      <c r="A2753" t="s">
        <v>2796</v>
      </c>
      <c r="B2753" t="s">
        <v>42</v>
      </c>
      <c r="C2753" t="s">
        <v>17</v>
      </c>
      <c r="D2753" t="s">
        <v>43</v>
      </c>
      <c r="E2753" t="s">
        <v>33</v>
      </c>
      <c r="F2753">
        <v>570351</v>
      </c>
      <c r="G2753">
        <v>86</v>
      </c>
      <c r="H2753">
        <v>630</v>
      </c>
      <c r="I2753">
        <v>0.52</v>
      </c>
      <c r="J2753">
        <v>125659</v>
      </c>
      <c r="K2753">
        <v>54900</v>
      </c>
      <c r="L2753">
        <v>13.3</v>
      </c>
      <c r="M2753">
        <v>11</v>
      </c>
      <c r="N2753">
        <v>16.899999999999999</v>
      </c>
      <c r="O2753">
        <v>2026</v>
      </c>
      <c r="P2753">
        <f>EV_DATA[[#This Row],[avg_ev_price_usd]]*EV_DATA[[#This Row],[ev_sales_units]]</f>
        <v>31312269900</v>
      </c>
      <c r="Q2753">
        <f>(EV_DATA[[#This Row],[vehicle_range_km]]/EV_DATA[[#This Row],[battery_capacity_kwh]])</f>
        <v>7.3255813953488369</v>
      </c>
      <c r="R2753">
        <f>(EV_DATA[[#This Row],[avg_ev_price_usd]]/EV_DATA[[#This Row],[vehicle_range_km]])</f>
        <v>87.142857142857139</v>
      </c>
      <c r="S2753">
        <f>(EV_DATA[[#This Row],[charging_stations]]/EV_DATA[[#This Row],[ev_sales_units]])*1000</f>
        <v>220.31871601873232</v>
      </c>
      <c r="T2753" t="s">
        <v>20</v>
      </c>
    </row>
    <row r="2754" spans="1:20" x14ac:dyDescent="0.3">
      <c r="A2754" t="s">
        <v>2797</v>
      </c>
      <c r="B2754" t="s">
        <v>27</v>
      </c>
      <c r="C2754" t="s">
        <v>28</v>
      </c>
      <c r="D2754" t="s">
        <v>45</v>
      </c>
      <c r="E2754" t="s">
        <v>37</v>
      </c>
      <c r="F2754">
        <v>415041</v>
      </c>
      <c r="G2754">
        <v>54</v>
      </c>
      <c r="H2754">
        <v>549</v>
      </c>
      <c r="I2754">
        <v>0.75</v>
      </c>
      <c r="J2754">
        <v>124354</v>
      </c>
      <c r="K2754">
        <v>78084</v>
      </c>
      <c r="L2754">
        <v>23.7</v>
      </c>
      <c r="M2754">
        <v>49.3</v>
      </c>
      <c r="N2754">
        <v>228.8</v>
      </c>
      <c r="O2754">
        <v>2026</v>
      </c>
      <c r="P2754">
        <f>EV_DATA[[#This Row],[avg_ev_price_usd]]*EV_DATA[[#This Row],[ev_sales_units]]</f>
        <v>32408061444</v>
      </c>
      <c r="Q2754">
        <f>(EV_DATA[[#This Row],[vehicle_range_km]]/EV_DATA[[#This Row],[battery_capacity_kwh]])</f>
        <v>10.166666666666666</v>
      </c>
      <c r="R2754">
        <f>(EV_DATA[[#This Row],[avg_ev_price_usd]]/EV_DATA[[#This Row],[vehicle_range_km]])</f>
        <v>142.2295081967213</v>
      </c>
      <c r="S2754">
        <f>(EV_DATA[[#This Row],[charging_stations]]/EV_DATA[[#This Row],[ev_sales_units]])*1000</f>
        <v>299.61859189814982</v>
      </c>
      <c r="T2754" t="s">
        <v>20</v>
      </c>
    </row>
    <row r="2755" spans="1:20" x14ac:dyDescent="0.3">
      <c r="A2755" t="s">
        <v>2798</v>
      </c>
      <c r="B2755" t="s">
        <v>16</v>
      </c>
      <c r="C2755" t="s">
        <v>17</v>
      </c>
      <c r="D2755" t="s">
        <v>43</v>
      </c>
      <c r="E2755" t="s">
        <v>19</v>
      </c>
      <c r="F2755">
        <v>544675</v>
      </c>
      <c r="G2755">
        <v>91</v>
      </c>
      <c r="H2755">
        <v>631</v>
      </c>
      <c r="I2755">
        <v>0.76</v>
      </c>
      <c r="J2755">
        <v>123037</v>
      </c>
      <c r="K2755">
        <v>52841</v>
      </c>
      <c r="L2755">
        <v>22.3</v>
      </c>
      <c r="M2755">
        <v>62.6</v>
      </c>
      <c r="N2755">
        <v>89.3</v>
      </c>
      <c r="O2755">
        <v>2026</v>
      </c>
      <c r="P2755">
        <f>EV_DATA[[#This Row],[avg_ev_price_usd]]*EV_DATA[[#This Row],[ev_sales_units]]</f>
        <v>28781171675</v>
      </c>
      <c r="Q2755">
        <f>(EV_DATA[[#This Row],[vehicle_range_km]]/EV_DATA[[#This Row],[battery_capacity_kwh]])</f>
        <v>6.9340659340659343</v>
      </c>
      <c r="R2755">
        <f>(EV_DATA[[#This Row],[avg_ev_price_usd]]/EV_DATA[[#This Row],[vehicle_range_km]])</f>
        <v>83.741679873217109</v>
      </c>
      <c r="S2755">
        <f>(EV_DATA[[#This Row],[charging_stations]]/EV_DATA[[#This Row],[ev_sales_units]])*1000</f>
        <v>225.89066874741818</v>
      </c>
      <c r="T2755" t="s">
        <v>20</v>
      </c>
    </row>
    <row r="2756" spans="1:20" x14ac:dyDescent="0.3">
      <c r="A2756" t="s">
        <v>2799</v>
      </c>
      <c r="B2756" t="s">
        <v>52</v>
      </c>
      <c r="C2756" t="s">
        <v>40</v>
      </c>
      <c r="D2756" t="s">
        <v>58</v>
      </c>
      <c r="E2756" t="s">
        <v>33</v>
      </c>
      <c r="F2756">
        <v>539354</v>
      </c>
      <c r="G2756">
        <v>88</v>
      </c>
      <c r="H2756">
        <v>420</v>
      </c>
      <c r="I2756">
        <v>2.97</v>
      </c>
      <c r="J2756">
        <v>52488</v>
      </c>
      <c r="K2756">
        <v>75794</v>
      </c>
      <c r="L2756">
        <v>17.7</v>
      </c>
      <c r="M2756">
        <v>57</v>
      </c>
      <c r="N2756">
        <v>57.7</v>
      </c>
      <c r="O2756">
        <v>2026</v>
      </c>
      <c r="P2756">
        <f>EV_DATA[[#This Row],[avg_ev_price_usd]]*EV_DATA[[#This Row],[ev_sales_units]]</f>
        <v>40879797076</v>
      </c>
      <c r="Q2756">
        <f>(EV_DATA[[#This Row],[vehicle_range_km]]/EV_DATA[[#This Row],[battery_capacity_kwh]])</f>
        <v>4.7727272727272725</v>
      </c>
      <c r="R2756">
        <f>(EV_DATA[[#This Row],[avg_ev_price_usd]]/EV_DATA[[#This Row],[vehicle_range_km]])</f>
        <v>180.46190476190475</v>
      </c>
      <c r="S2756">
        <f>(EV_DATA[[#This Row],[charging_stations]]/EV_DATA[[#This Row],[ev_sales_units]])*1000</f>
        <v>97.316419271943843</v>
      </c>
      <c r="T2756" t="s">
        <v>34</v>
      </c>
    </row>
    <row r="2757" spans="1:20" x14ac:dyDescent="0.3">
      <c r="A2757" t="s">
        <v>2800</v>
      </c>
      <c r="B2757" t="s">
        <v>52</v>
      </c>
      <c r="C2757" t="s">
        <v>40</v>
      </c>
      <c r="D2757" t="s">
        <v>47</v>
      </c>
      <c r="E2757" t="s">
        <v>19</v>
      </c>
      <c r="F2757">
        <v>567410</v>
      </c>
      <c r="G2757">
        <v>49</v>
      </c>
      <c r="H2757">
        <v>359</v>
      </c>
      <c r="I2757">
        <v>2.94</v>
      </c>
      <c r="J2757">
        <v>157722</v>
      </c>
      <c r="K2757">
        <v>72299</v>
      </c>
      <c r="L2757">
        <v>15.1</v>
      </c>
      <c r="M2757">
        <v>20.8</v>
      </c>
      <c r="N2757">
        <v>181.2</v>
      </c>
      <c r="O2757">
        <v>2026</v>
      </c>
      <c r="P2757">
        <f>EV_DATA[[#This Row],[avg_ev_price_usd]]*EV_DATA[[#This Row],[ev_sales_units]]</f>
        <v>41023175590</v>
      </c>
      <c r="Q2757">
        <f>(EV_DATA[[#This Row],[vehicle_range_km]]/EV_DATA[[#This Row],[battery_capacity_kwh]])</f>
        <v>7.3265306122448983</v>
      </c>
      <c r="R2757">
        <f>(EV_DATA[[#This Row],[avg_ev_price_usd]]/EV_DATA[[#This Row],[vehicle_range_km]])</f>
        <v>201.38997214484681</v>
      </c>
      <c r="S2757">
        <f>(EV_DATA[[#This Row],[charging_stations]]/EV_DATA[[#This Row],[ev_sales_units]])*1000</f>
        <v>277.96831215523167</v>
      </c>
      <c r="T2757" t="s">
        <v>20</v>
      </c>
    </row>
    <row r="2758" spans="1:20" x14ac:dyDescent="0.3">
      <c r="A2758" t="s">
        <v>2801</v>
      </c>
      <c r="B2758" t="s">
        <v>39</v>
      </c>
      <c r="C2758" t="s">
        <v>40</v>
      </c>
      <c r="D2758" t="s">
        <v>31</v>
      </c>
      <c r="E2758" t="s">
        <v>33</v>
      </c>
      <c r="F2758">
        <v>522432</v>
      </c>
      <c r="G2758">
        <v>111</v>
      </c>
      <c r="H2758">
        <v>631</v>
      </c>
      <c r="I2758">
        <v>2.44</v>
      </c>
      <c r="J2758">
        <v>114116</v>
      </c>
      <c r="K2758">
        <v>54819</v>
      </c>
      <c r="L2758">
        <v>21</v>
      </c>
      <c r="M2758">
        <v>32.5</v>
      </c>
      <c r="N2758">
        <v>219</v>
      </c>
      <c r="O2758">
        <v>2026</v>
      </c>
      <c r="P2758">
        <f>EV_DATA[[#This Row],[avg_ev_price_usd]]*EV_DATA[[#This Row],[ev_sales_units]]</f>
        <v>28639199808</v>
      </c>
      <c r="Q2758">
        <f>(EV_DATA[[#This Row],[vehicle_range_km]]/EV_DATA[[#This Row],[battery_capacity_kwh]])</f>
        <v>5.6846846846846848</v>
      </c>
      <c r="R2758">
        <f>(EV_DATA[[#This Row],[avg_ev_price_usd]]/EV_DATA[[#This Row],[vehicle_range_km]])</f>
        <v>86.876386687797151</v>
      </c>
      <c r="S2758">
        <f>(EV_DATA[[#This Row],[charging_stations]]/EV_DATA[[#This Row],[ev_sales_units]])*1000</f>
        <v>218.43225529829718</v>
      </c>
      <c r="T2758" t="s">
        <v>34</v>
      </c>
    </row>
    <row r="2759" spans="1:20" x14ac:dyDescent="0.3">
      <c r="A2759" t="s">
        <v>2802</v>
      </c>
      <c r="B2759" t="s">
        <v>49</v>
      </c>
      <c r="C2759" t="s">
        <v>23</v>
      </c>
      <c r="D2759" t="s">
        <v>45</v>
      </c>
      <c r="E2759" t="s">
        <v>33</v>
      </c>
      <c r="F2759">
        <v>604159</v>
      </c>
      <c r="G2759">
        <v>58</v>
      </c>
      <c r="H2759">
        <v>286</v>
      </c>
      <c r="I2759">
        <v>1.45</v>
      </c>
      <c r="J2759">
        <v>48152</v>
      </c>
      <c r="K2759">
        <v>30355</v>
      </c>
      <c r="L2759">
        <v>21.5</v>
      </c>
      <c r="M2759">
        <v>38.6</v>
      </c>
      <c r="N2759">
        <v>44.5</v>
      </c>
      <c r="O2759">
        <v>2026</v>
      </c>
      <c r="P2759">
        <f>EV_DATA[[#This Row],[avg_ev_price_usd]]*EV_DATA[[#This Row],[ev_sales_units]]</f>
        <v>18339246445</v>
      </c>
      <c r="Q2759">
        <f>(EV_DATA[[#This Row],[vehicle_range_km]]/EV_DATA[[#This Row],[battery_capacity_kwh]])</f>
        <v>4.931034482758621</v>
      </c>
      <c r="R2759">
        <f>(EV_DATA[[#This Row],[avg_ev_price_usd]]/EV_DATA[[#This Row],[vehicle_range_km]])</f>
        <v>106.13636363636364</v>
      </c>
      <c r="S2759">
        <f>(EV_DATA[[#This Row],[charging_stations]]/EV_DATA[[#This Row],[ev_sales_units]])*1000</f>
        <v>79.700873445566472</v>
      </c>
      <c r="T2759" t="s">
        <v>20</v>
      </c>
    </row>
    <row r="2760" spans="1:20" x14ac:dyDescent="0.3">
      <c r="A2760" t="s">
        <v>2803</v>
      </c>
      <c r="B2760" t="s">
        <v>52</v>
      </c>
      <c r="C2760" t="s">
        <v>40</v>
      </c>
      <c r="D2760" t="s">
        <v>36</v>
      </c>
      <c r="E2760" t="s">
        <v>37</v>
      </c>
      <c r="F2760">
        <v>630125</v>
      </c>
      <c r="G2760">
        <v>91</v>
      </c>
      <c r="H2760">
        <v>322</v>
      </c>
      <c r="I2760">
        <v>0.54</v>
      </c>
      <c r="J2760">
        <v>111056</v>
      </c>
      <c r="K2760">
        <v>42861</v>
      </c>
      <c r="L2760">
        <v>15.3</v>
      </c>
      <c r="M2760">
        <v>47.1</v>
      </c>
      <c r="N2760">
        <v>241.5</v>
      </c>
      <c r="O2760">
        <v>2026</v>
      </c>
      <c r="P2760">
        <f>EV_DATA[[#This Row],[avg_ev_price_usd]]*EV_DATA[[#This Row],[ev_sales_units]]</f>
        <v>27007787625</v>
      </c>
      <c r="Q2760">
        <f>(EV_DATA[[#This Row],[vehicle_range_km]]/EV_DATA[[#This Row],[battery_capacity_kwh]])</f>
        <v>3.5384615384615383</v>
      </c>
      <c r="R2760">
        <f>(EV_DATA[[#This Row],[avg_ev_price_usd]]/EV_DATA[[#This Row],[vehicle_range_km]])</f>
        <v>133.10869565217391</v>
      </c>
      <c r="S2760">
        <f>(EV_DATA[[#This Row],[charging_stations]]/EV_DATA[[#This Row],[ev_sales_units]])*1000</f>
        <v>176.2443959531839</v>
      </c>
      <c r="T2760" t="s">
        <v>34</v>
      </c>
    </row>
    <row r="2761" spans="1:20" x14ac:dyDescent="0.3">
      <c r="A2761" t="s">
        <v>2804</v>
      </c>
      <c r="B2761" t="s">
        <v>49</v>
      </c>
      <c r="C2761" t="s">
        <v>23</v>
      </c>
      <c r="D2761" t="s">
        <v>45</v>
      </c>
      <c r="E2761" t="s">
        <v>25</v>
      </c>
      <c r="F2761">
        <v>106172</v>
      </c>
      <c r="G2761">
        <v>49</v>
      </c>
      <c r="H2761">
        <v>485</v>
      </c>
      <c r="I2761">
        <v>1.66</v>
      </c>
      <c r="J2761">
        <v>106887</v>
      </c>
      <c r="K2761">
        <v>40670</v>
      </c>
      <c r="L2761">
        <v>16</v>
      </c>
      <c r="M2761">
        <v>61.7</v>
      </c>
      <c r="N2761">
        <v>215.3</v>
      </c>
      <c r="O2761">
        <v>2026</v>
      </c>
      <c r="P2761">
        <f>EV_DATA[[#This Row],[avg_ev_price_usd]]*EV_DATA[[#This Row],[ev_sales_units]]</f>
        <v>4318015240</v>
      </c>
      <c r="Q2761">
        <f>(EV_DATA[[#This Row],[vehicle_range_km]]/EV_DATA[[#This Row],[battery_capacity_kwh]])</f>
        <v>9.8979591836734695</v>
      </c>
      <c r="R2761">
        <f>(EV_DATA[[#This Row],[avg_ev_price_usd]]/EV_DATA[[#This Row],[vehicle_range_km]])</f>
        <v>83.855670103092777</v>
      </c>
      <c r="S2761">
        <f>(EV_DATA[[#This Row],[charging_stations]]/EV_DATA[[#This Row],[ev_sales_units]])*1000</f>
        <v>1006.7343555739743</v>
      </c>
      <c r="T2761" t="s">
        <v>20</v>
      </c>
    </row>
    <row r="2762" spans="1:20" x14ac:dyDescent="0.3">
      <c r="A2762" t="s">
        <v>2805</v>
      </c>
      <c r="B2762" t="s">
        <v>22</v>
      </c>
      <c r="C2762" t="s">
        <v>23</v>
      </c>
      <c r="D2762" t="s">
        <v>29</v>
      </c>
      <c r="E2762" t="s">
        <v>19</v>
      </c>
      <c r="F2762">
        <v>526252</v>
      </c>
      <c r="G2762">
        <v>88</v>
      </c>
      <c r="H2762">
        <v>286</v>
      </c>
      <c r="I2762">
        <v>0.54</v>
      </c>
      <c r="J2762">
        <v>78084</v>
      </c>
      <c r="K2762">
        <v>66002</v>
      </c>
      <c r="L2762">
        <v>12.8</v>
      </c>
      <c r="M2762">
        <v>11.4</v>
      </c>
      <c r="N2762">
        <v>259.2</v>
      </c>
      <c r="O2762">
        <v>2026</v>
      </c>
      <c r="P2762">
        <f>EV_DATA[[#This Row],[avg_ev_price_usd]]*EV_DATA[[#This Row],[ev_sales_units]]</f>
        <v>34733684504</v>
      </c>
      <c r="Q2762">
        <f>(EV_DATA[[#This Row],[vehicle_range_km]]/EV_DATA[[#This Row],[battery_capacity_kwh]])</f>
        <v>3.25</v>
      </c>
      <c r="R2762">
        <f>(EV_DATA[[#This Row],[avg_ev_price_usd]]/EV_DATA[[#This Row],[vehicle_range_km]])</f>
        <v>230.77622377622379</v>
      </c>
      <c r="S2762">
        <f>(EV_DATA[[#This Row],[charging_stations]]/EV_DATA[[#This Row],[ev_sales_units]])*1000</f>
        <v>148.37758336310361</v>
      </c>
      <c r="T2762" t="s">
        <v>34</v>
      </c>
    </row>
    <row r="2763" spans="1:20" x14ac:dyDescent="0.3">
      <c r="A2763" t="s">
        <v>2806</v>
      </c>
      <c r="B2763" t="s">
        <v>66</v>
      </c>
      <c r="C2763" t="s">
        <v>17</v>
      </c>
      <c r="D2763" t="s">
        <v>18</v>
      </c>
      <c r="E2763" t="s">
        <v>37</v>
      </c>
      <c r="F2763">
        <v>274909</v>
      </c>
      <c r="G2763">
        <v>97</v>
      </c>
      <c r="H2763">
        <v>347</v>
      </c>
      <c r="I2763">
        <v>1.1299999999999999</v>
      </c>
      <c r="J2763">
        <v>52610</v>
      </c>
      <c r="K2763">
        <v>64759</v>
      </c>
      <c r="L2763">
        <v>18.7</v>
      </c>
      <c r="M2763">
        <v>62.5</v>
      </c>
      <c r="N2763">
        <v>162.4</v>
      </c>
      <c r="O2763">
        <v>2026</v>
      </c>
      <c r="P2763">
        <f>EV_DATA[[#This Row],[avg_ev_price_usd]]*EV_DATA[[#This Row],[ev_sales_units]]</f>
        <v>17802831931</v>
      </c>
      <c r="Q2763">
        <f>(EV_DATA[[#This Row],[vehicle_range_km]]/EV_DATA[[#This Row],[battery_capacity_kwh]])</f>
        <v>3.5773195876288661</v>
      </c>
      <c r="R2763">
        <f>(EV_DATA[[#This Row],[avg_ev_price_usd]]/EV_DATA[[#This Row],[vehicle_range_km]])</f>
        <v>186.62536023054756</v>
      </c>
      <c r="S2763">
        <f>(EV_DATA[[#This Row],[charging_stations]]/EV_DATA[[#This Row],[ev_sales_units]])*1000</f>
        <v>191.3724177818842</v>
      </c>
      <c r="T2763" t="s">
        <v>20</v>
      </c>
    </row>
    <row r="2764" spans="1:20" x14ac:dyDescent="0.3">
      <c r="A2764" t="s">
        <v>2807</v>
      </c>
      <c r="B2764" t="s">
        <v>49</v>
      </c>
      <c r="C2764" t="s">
        <v>23</v>
      </c>
      <c r="D2764" t="s">
        <v>72</v>
      </c>
      <c r="E2764" t="s">
        <v>37</v>
      </c>
      <c r="F2764">
        <v>182151</v>
      </c>
      <c r="G2764">
        <v>110</v>
      </c>
      <c r="H2764">
        <v>401</v>
      </c>
      <c r="I2764">
        <v>1.03</v>
      </c>
      <c r="J2764">
        <v>185412</v>
      </c>
      <c r="K2764">
        <v>59560</v>
      </c>
      <c r="L2764">
        <v>14.2</v>
      </c>
      <c r="M2764">
        <v>44.8</v>
      </c>
      <c r="N2764">
        <v>164.7</v>
      </c>
      <c r="O2764">
        <v>2026</v>
      </c>
      <c r="P2764">
        <f>EV_DATA[[#This Row],[avg_ev_price_usd]]*EV_DATA[[#This Row],[ev_sales_units]]</f>
        <v>10848913560</v>
      </c>
      <c r="Q2764">
        <f>(EV_DATA[[#This Row],[vehicle_range_km]]/EV_DATA[[#This Row],[battery_capacity_kwh]])</f>
        <v>3.6454545454545455</v>
      </c>
      <c r="R2764">
        <f>(EV_DATA[[#This Row],[avg_ev_price_usd]]/EV_DATA[[#This Row],[vehicle_range_km]])</f>
        <v>148.52867830423941</v>
      </c>
      <c r="S2764">
        <f>(EV_DATA[[#This Row],[charging_stations]]/EV_DATA[[#This Row],[ev_sales_units]])*1000</f>
        <v>1017.9027290544658</v>
      </c>
      <c r="T2764" t="s">
        <v>34</v>
      </c>
    </row>
    <row r="2765" spans="1:20" x14ac:dyDescent="0.3">
      <c r="A2765" t="s">
        <v>2808</v>
      </c>
      <c r="B2765" t="s">
        <v>39</v>
      </c>
      <c r="C2765" t="s">
        <v>40</v>
      </c>
      <c r="D2765" t="s">
        <v>45</v>
      </c>
      <c r="E2765" t="s">
        <v>37</v>
      </c>
      <c r="F2765">
        <v>261212</v>
      </c>
      <c r="G2765">
        <v>43</v>
      </c>
      <c r="H2765">
        <v>471</v>
      </c>
      <c r="I2765">
        <v>2.06</v>
      </c>
      <c r="J2765">
        <v>67139</v>
      </c>
      <c r="K2765">
        <v>55580</v>
      </c>
      <c r="L2765">
        <v>23.3</v>
      </c>
      <c r="M2765">
        <v>55.2</v>
      </c>
      <c r="N2765">
        <v>142.5</v>
      </c>
      <c r="O2765">
        <v>2026</v>
      </c>
      <c r="P2765">
        <f>EV_DATA[[#This Row],[avg_ev_price_usd]]*EV_DATA[[#This Row],[ev_sales_units]]</f>
        <v>14518162960</v>
      </c>
      <c r="Q2765">
        <f>(EV_DATA[[#This Row],[vehicle_range_km]]/EV_DATA[[#This Row],[battery_capacity_kwh]])</f>
        <v>10.953488372093023</v>
      </c>
      <c r="R2765">
        <f>(EV_DATA[[#This Row],[avg_ev_price_usd]]/EV_DATA[[#This Row],[vehicle_range_km]])</f>
        <v>118.00424628450106</v>
      </c>
      <c r="S2765">
        <f>(EV_DATA[[#This Row],[charging_stations]]/EV_DATA[[#This Row],[ev_sales_units]])*1000</f>
        <v>257.02877356323603</v>
      </c>
      <c r="T2765" t="s">
        <v>20</v>
      </c>
    </row>
    <row r="2766" spans="1:20" x14ac:dyDescent="0.3">
      <c r="A2766" t="s">
        <v>2809</v>
      </c>
      <c r="B2766" t="s">
        <v>55</v>
      </c>
      <c r="C2766" t="s">
        <v>40</v>
      </c>
      <c r="D2766" t="s">
        <v>36</v>
      </c>
      <c r="E2766" t="s">
        <v>25</v>
      </c>
      <c r="F2766">
        <v>156565</v>
      </c>
      <c r="G2766">
        <v>55</v>
      </c>
      <c r="H2766">
        <v>301</v>
      </c>
      <c r="I2766">
        <v>1.47</v>
      </c>
      <c r="J2766">
        <v>78324</v>
      </c>
      <c r="K2766">
        <v>27652</v>
      </c>
      <c r="L2766">
        <v>20.3</v>
      </c>
      <c r="M2766">
        <v>49.6</v>
      </c>
      <c r="N2766">
        <v>245.8</v>
      </c>
      <c r="O2766">
        <v>2026</v>
      </c>
      <c r="P2766">
        <f>EV_DATA[[#This Row],[avg_ev_price_usd]]*EV_DATA[[#This Row],[ev_sales_units]]</f>
        <v>4329335380</v>
      </c>
      <c r="Q2766">
        <f>(EV_DATA[[#This Row],[vehicle_range_km]]/EV_DATA[[#This Row],[battery_capacity_kwh]])</f>
        <v>5.4727272727272727</v>
      </c>
      <c r="R2766">
        <f>(EV_DATA[[#This Row],[avg_ev_price_usd]]/EV_DATA[[#This Row],[vehicle_range_km]])</f>
        <v>91.867109634551497</v>
      </c>
      <c r="S2766">
        <f>(EV_DATA[[#This Row],[charging_stations]]/EV_DATA[[#This Row],[ev_sales_units]])*1000</f>
        <v>500.26506562769458</v>
      </c>
      <c r="T2766" t="s">
        <v>20</v>
      </c>
    </row>
    <row r="2767" spans="1:20" x14ac:dyDescent="0.3">
      <c r="A2767" t="s">
        <v>2810</v>
      </c>
      <c r="B2767" t="s">
        <v>42</v>
      </c>
      <c r="C2767" t="s">
        <v>17</v>
      </c>
      <c r="D2767" t="s">
        <v>58</v>
      </c>
      <c r="E2767" t="s">
        <v>33</v>
      </c>
      <c r="F2767">
        <v>731046</v>
      </c>
      <c r="G2767">
        <v>40</v>
      </c>
      <c r="H2767">
        <v>618</v>
      </c>
      <c r="I2767">
        <v>2.16</v>
      </c>
      <c r="J2767">
        <v>12911</v>
      </c>
      <c r="K2767">
        <v>71044</v>
      </c>
      <c r="L2767">
        <v>22.6</v>
      </c>
      <c r="M2767">
        <v>24.4</v>
      </c>
      <c r="N2767">
        <v>208.8</v>
      </c>
      <c r="O2767">
        <v>2026</v>
      </c>
      <c r="P2767">
        <f>EV_DATA[[#This Row],[avg_ev_price_usd]]*EV_DATA[[#This Row],[ev_sales_units]]</f>
        <v>51936432024</v>
      </c>
      <c r="Q2767">
        <f>(EV_DATA[[#This Row],[vehicle_range_km]]/EV_DATA[[#This Row],[battery_capacity_kwh]])</f>
        <v>15.45</v>
      </c>
      <c r="R2767">
        <f>(EV_DATA[[#This Row],[avg_ev_price_usd]]/EV_DATA[[#This Row],[vehicle_range_km]])</f>
        <v>114.957928802589</v>
      </c>
      <c r="S2767">
        <f>(EV_DATA[[#This Row],[charging_stations]]/EV_DATA[[#This Row],[ev_sales_units]])*1000</f>
        <v>17.660995340922458</v>
      </c>
      <c r="T2767" t="s">
        <v>34</v>
      </c>
    </row>
    <row r="2768" spans="1:20" x14ac:dyDescent="0.3">
      <c r="A2768" t="s">
        <v>2811</v>
      </c>
      <c r="B2768" t="s">
        <v>39</v>
      </c>
      <c r="C2768" t="s">
        <v>40</v>
      </c>
      <c r="D2768" t="s">
        <v>36</v>
      </c>
      <c r="E2768" t="s">
        <v>19</v>
      </c>
      <c r="F2768">
        <v>249707</v>
      </c>
      <c r="G2768">
        <v>41</v>
      </c>
      <c r="H2768">
        <v>334</v>
      </c>
      <c r="I2768">
        <v>2.44</v>
      </c>
      <c r="J2768">
        <v>88133</v>
      </c>
      <c r="K2768">
        <v>61165</v>
      </c>
      <c r="L2768">
        <v>20.8</v>
      </c>
      <c r="M2768">
        <v>48.7</v>
      </c>
      <c r="N2768">
        <v>292.5</v>
      </c>
      <c r="O2768">
        <v>2026</v>
      </c>
      <c r="P2768">
        <f>EV_DATA[[#This Row],[avg_ev_price_usd]]*EV_DATA[[#This Row],[ev_sales_units]]</f>
        <v>15273328655</v>
      </c>
      <c r="Q2768">
        <f>(EV_DATA[[#This Row],[vehicle_range_km]]/EV_DATA[[#This Row],[battery_capacity_kwh]])</f>
        <v>8.1463414634146343</v>
      </c>
      <c r="R2768">
        <f>(EV_DATA[[#This Row],[avg_ev_price_usd]]/EV_DATA[[#This Row],[vehicle_range_km]])</f>
        <v>183.12874251497007</v>
      </c>
      <c r="S2768">
        <f>(EV_DATA[[#This Row],[charging_stations]]/EV_DATA[[#This Row],[ev_sales_units]])*1000</f>
        <v>352.94565230450087</v>
      </c>
      <c r="T2768" t="s">
        <v>34</v>
      </c>
    </row>
    <row r="2769" spans="1:20" x14ac:dyDescent="0.3">
      <c r="A2769" t="s">
        <v>2812</v>
      </c>
      <c r="B2769" t="s">
        <v>39</v>
      </c>
      <c r="C2769" t="s">
        <v>40</v>
      </c>
      <c r="D2769" t="s">
        <v>36</v>
      </c>
      <c r="E2769" t="s">
        <v>33</v>
      </c>
      <c r="F2769">
        <v>613005</v>
      </c>
      <c r="G2769">
        <v>79</v>
      </c>
      <c r="H2769">
        <v>615</v>
      </c>
      <c r="I2769">
        <v>2.67</v>
      </c>
      <c r="J2769">
        <v>171695</v>
      </c>
      <c r="K2769">
        <v>59509</v>
      </c>
      <c r="L2769">
        <v>12.6</v>
      </c>
      <c r="M2769">
        <v>9.5</v>
      </c>
      <c r="N2769">
        <v>141.4</v>
      </c>
      <c r="O2769">
        <v>2026</v>
      </c>
      <c r="P2769">
        <f>EV_DATA[[#This Row],[avg_ev_price_usd]]*EV_DATA[[#This Row],[ev_sales_units]]</f>
        <v>36479314545</v>
      </c>
      <c r="Q2769">
        <f>(EV_DATA[[#This Row],[vehicle_range_km]]/EV_DATA[[#This Row],[battery_capacity_kwh]])</f>
        <v>7.7848101265822782</v>
      </c>
      <c r="R2769">
        <f>(EV_DATA[[#This Row],[avg_ev_price_usd]]/EV_DATA[[#This Row],[vehicle_range_km]])</f>
        <v>96.762601626016263</v>
      </c>
      <c r="S2769">
        <f>(EV_DATA[[#This Row],[charging_stations]]/EV_DATA[[#This Row],[ev_sales_units]])*1000</f>
        <v>280.08743811225031</v>
      </c>
      <c r="T2769" t="s">
        <v>34</v>
      </c>
    </row>
    <row r="2770" spans="1:20" x14ac:dyDescent="0.3">
      <c r="A2770" t="s">
        <v>2813</v>
      </c>
      <c r="B2770" t="s">
        <v>42</v>
      </c>
      <c r="C2770" t="s">
        <v>17</v>
      </c>
      <c r="D2770" t="s">
        <v>31</v>
      </c>
      <c r="E2770" t="s">
        <v>33</v>
      </c>
      <c r="F2770">
        <v>336091</v>
      </c>
      <c r="G2770">
        <v>83</v>
      </c>
      <c r="H2770">
        <v>294</v>
      </c>
      <c r="I2770">
        <v>0.57999999999999996</v>
      </c>
      <c r="J2770">
        <v>178290</v>
      </c>
      <c r="K2770">
        <v>46294</v>
      </c>
      <c r="L2770">
        <v>14.3</v>
      </c>
      <c r="M2770">
        <v>47.1</v>
      </c>
      <c r="N2770">
        <v>75.7</v>
      </c>
      <c r="O2770">
        <v>2026</v>
      </c>
      <c r="P2770">
        <f>EV_DATA[[#This Row],[avg_ev_price_usd]]*EV_DATA[[#This Row],[ev_sales_units]]</f>
        <v>15558996754</v>
      </c>
      <c r="Q2770">
        <f>(EV_DATA[[#This Row],[vehicle_range_km]]/EV_DATA[[#This Row],[battery_capacity_kwh]])</f>
        <v>3.5421686746987953</v>
      </c>
      <c r="R2770">
        <f>(EV_DATA[[#This Row],[avg_ev_price_usd]]/EV_DATA[[#This Row],[vehicle_range_km]])</f>
        <v>157.46258503401361</v>
      </c>
      <c r="S2770">
        <f>(EV_DATA[[#This Row],[charging_stations]]/EV_DATA[[#This Row],[ev_sales_units]])*1000</f>
        <v>530.48132797367373</v>
      </c>
      <c r="T2770" t="s">
        <v>20</v>
      </c>
    </row>
    <row r="2771" spans="1:20" x14ac:dyDescent="0.3">
      <c r="A2771" t="s">
        <v>2814</v>
      </c>
      <c r="B2771" t="s">
        <v>61</v>
      </c>
      <c r="C2771" t="s">
        <v>40</v>
      </c>
      <c r="D2771" t="s">
        <v>47</v>
      </c>
      <c r="E2771" t="s">
        <v>37</v>
      </c>
      <c r="F2771">
        <v>396472</v>
      </c>
      <c r="G2771">
        <v>62</v>
      </c>
      <c r="H2771">
        <v>488</v>
      </c>
      <c r="I2771">
        <v>0.75</v>
      </c>
      <c r="J2771">
        <v>72188</v>
      </c>
      <c r="K2771">
        <v>25855</v>
      </c>
      <c r="L2771">
        <v>19.2</v>
      </c>
      <c r="M2771">
        <v>61</v>
      </c>
      <c r="N2771">
        <v>200.7</v>
      </c>
      <c r="O2771">
        <v>2026</v>
      </c>
      <c r="P2771">
        <f>EV_DATA[[#This Row],[avg_ev_price_usd]]*EV_DATA[[#This Row],[ev_sales_units]]</f>
        <v>10250783560</v>
      </c>
      <c r="Q2771">
        <f>(EV_DATA[[#This Row],[vehicle_range_km]]/EV_DATA[[#This Row],[battery_capacity_kwh]])</f>
        <v>7.870967741935484</v>
      </c>
      <c r="R2771">
        <f>(EV_DATA[[#This Row],[avg_ev_price_usd]]/EV_DATA[[#This Row],[vehicle_range_km]])</f>
        <v>52.981557377049178</v>
      </c>
      <c r="S2771">
        <f>(EV_DATA[[#This Row],[charging_stations]]/EV_DATA[[#This Row],[ev_sales_units]])*1000</f>
        <v>182.0759095219839</v>
      </c>
      <c r="T2771" t="s">
        <v>20</v>
      </c>
    </row>
    <row r="2772" spans="1:20" x14ac:dyDescent="0.3">
      <c r="A2772" t="s">
        <v>2815</v>
      </c>
      <c r="B2772" t="s">
        <v>22</v>
      </c>
      <c r="C2772" t="s">
        <v>23</v>
      </c>
      <c r="D2772" t="s">
        <v>31</v>
      </c>
      <c r="E2772" t="s">
        <v>25</v>
      </c>
      <c r="F2772">
        <v>468713</v>
      </c>
      <c r="G2772">
        <v>58</v>
      </c>
      <c r="H2772">
        <v>501</v>
      </c>
      <c r="I2772">
        <v>1.92</v>
      </c>
      <c r="J2772">
        <v>52587</v>
      </c>
      <c r="K2772">
        <v>79369</v>
      </c>
      <c r="L2772">
        <v>14.1</v>
      </c>
      <c r="M2772">
        <v>30.2</v>
      </c>
      <c r="N2772">
        <v>248.2</v>
      </c>
      <c r="O2772">
        <v>2026</v>
      </c>
      <c r="P2772">
        <f>EV_DATA[[#This Row],[avg_ev_price_usd]]*EV_DATA[[#This Row],[ev_sales_units]]</f>
        <v>37201282097</v>
      </c>
      <c r="Q2772">
        <f>(EV_DATA[[#This Row],[vehicle_range_km]]/EV_DATA[[#This Row],[battery_capacity_kwh]])</f>
        <v>8.637931034482758</v>
      </c>
      <c r="R2772">
        <f>(EV_DATA[[#This Row],[avg_ev_price_usd]]/EV_DATA[[#This Row],[vehicle_range_km]])</f>
        <v>158.42115768463074</v>
      </c>
      <c r="S2772">
        <f>(EV_DATA[[#This Row],[charging_stations]]/EV_DATA[[#This Row],[ev_sales_units]])*1000</f>
        <v>112.19445588238432</v>
      </c>
      <c r="T2772" t="s">
        <v>34</v>
      </c>
    </row>
    <row r="2773" spans="1:20" x14ac:dyDescent="0.3">
      <c r="A2773" t="s">
        <v>2816</v>
      </c>
      <c r="B2773" t="s">
        <v>52</v>
      </c>
      <c r="C2773" t="s">
        <v>40</v>
      </c>
      <c r="D2773" t="s">
        <v>31</v>
      </c>
      <c r="E2773" t="s">
        <v>25</v>
      </c>
      <c r="F2773">
        <v>234371</v>
      </c>
      <c r="G2773">
        <v>88</v>
      </c>
      <c r="H2773">
        <v>447</v>
      </c>
      <c r="I2773">
        <v>1.73</v>
      </c>
      <c r="J2773">
        <v>58140</v>
      </c>
      <c r="K2773">
        <v>69930</v>
      </c>
      <c r="L2773">
        <v>21.3</v>
      </c>
      <c r="M2773">
        <v>12.1</v>
      </c>
      <c r="N2773">
        <v>130.9</v>
      </c>
      <c r="O2773">
        <v>2026</v>
      </c>
      <c r="P2773">
        <f>EV_DATA[[#This Row],[avg_ev_price_usd]]*EV_DATA[[#This Row],[ev_sales_units]]</f>
        <v>16389564030</v>
      </c>
      <c r="Q2773">
        <f>(EV_DATA[[#This Row],[vehicle_range_km]]/EV_DATA[[#This Row],[battery_capacity_kwh]])</f>
        <v>5.0795454545454541</v>
      </c>
      <c r="R2773">
        <f>(EV_DATA[[#This Row],[avg_ev_price_usd]]/EV_DATA[[#This Row],[vehicle_range_km]])</f>
        <v>156.44295302013424</v>
      </c>
      <c r="S2773">
        <f>(EV_DATA[[#This Row],[charging_stations]]/EV_DATA[[#This Row],[ev_sales_units]])*1000</f>
        <v>248.06823369785511</v>
      </c>
      <c r="T2773" t="s">
        <v>34</v>
      </c>
    </row>
    <row r="2774" spans="1:20" x14ac:dyDescent="0.3">
      <c r="A2774" t="s">
        <v>2817</v>
      </c>
      <c r="B2774" t="s">
        <v>22</v>
      </c>
      <c r="C2774" t="s">
        <v>23</v>
      </c>
      <c r="D2774" t="s">
        <v>43</v>
      </c>
      <c r="E2774" t="s">
        <v>25</v>
      </c>
      <c r="F2774">
        <v>771644</v>
      </c>
      <c r="G2774">
        <v>61</v>
      </c>
      <c r="H2774">
        <v>449</v>
      </c>
      <c r="I2774">
        <v>1.86</v>
      </c>
      <c r="J2774">
        <v>77665</v>
      </c>
      <c r="K2774">
        <v>66643</v>
      </c>
      <c r="L2774">
        <v>13.1</v>
      </c>
      <c r="M2774">
        <v>11.7</v>
      </c>
      <c r="N2774">
        <v>139.9</v>
      </c>
      <c r="O2774">
        <v>2026</v>
      </c>
      <c r="P2774">
        <f>EV_DATA[[#This Row],[avg_ev_price_usd]]*EV_DATA[[#This Row],[ev_sales_units]]</f>
        <v>51424671092</v>
      </c>
      <c r="Q2774">
        <f>(EV_DATA[[#This Row],[vehicle_range_km]]/EV_DATA[[#This Row],[battery_capacity_kwh]])</f>
        <v>7.360655737704918</v>
      </c>
      <c r="R2774">
        <f>(EV_DATA[[#This Row],[avg_ev_price_usd]]/EV_DATA[[#This Row],[vehicle_range_km]])</f>
        <v>148.42538975501114</v>
      </c>
      <c r="S2774">
        <f>(EV_DATA[[#This Row],[charging_stations]]/EV_DATA[[#This Row],[ev_sales_units]])*1000</f>
        <v>100.64874475794537</v>
      </c>
      <c r="T2774" t="s">
        <v>20</v>
      </c>
    </row>
    <row r="2775" spans="1:20" x14ac:dyDescent="0.3">
      <c r="A2775" t="s">
        <v>2818</v>
      </c>
      <c r="B2775" t="s">
        <v>55</v>
      </c>
      <c r="C2775" t="s">
        <v>40</v>
      </c>
      <c r="D2775" t="s">
        <v>43</v>
      </c>
      <c r="E2775" t="s">
        <v>19</v>
      </c>
      <c r="F2775">
        <v>597337</v>
      </c>
      <c r="G2775">
        <v>54</v>
      </c>
      <c r="H2775">
        <v>396</v>
      </c>
      <c r="I2775">
        <v>2.76</v>
      </c>
      <c r="J2775">
        <v>1188</v>
      </c>
      <c r="K2775">
        <v>28527</v>
      </c>
      <c r="L2775">
        <v>20.7</v>
      </c>
      <c r="M2775">
        <v>25.7</v>
      </c>
      <c r="N2775">
        <v>109.1</v>
      </c>
      <c r="O2775">
        <v>2026</v>
      </c>
      <c r="P2775">
        <f>EV_DATA[[#This Row],[avg_ev_price_usd]]*EV_DATA[[#This Row],[ev_sales_units]]</f>
        <v>17040232599</v>
      </c>
      <c r="Q2775">
        <f>(EV_DATA[[#This Row],[vehicle_range_km]]/EV_DATA[[#This Row],[battery_capacity_kwh]])</f>
        <v>7.333333333333333</v>
      </c>
      <c r="R2775">
        <f>(EV_DATA[[#This Row],[avg_ev_price_usd]]/EV_DATA[[#This Row],[vehicle_range_km]])</f>
        <v>72.037878787878782</v>
      </c>
      <c r="S2775">
        <f>(EV_DATA[[#This Row],[charging_stations]]/EV_DATA[[#This Row],[ev_sales_units]])*1000</f>
        <v>1.9888270775123589</v>
      </c>
      <c r="T2775" t="s">
        <v>34</v>
      </c>
    </row>
    <row r="2776" spans="1:20" x14ac:dyDescent="0.3">
      <c r="A2776" t="s">
        <v>2819</v>
      </c>
      <c r="B2776" t="s">
        <v>27</v>
      </c>
      <c r="C2776" t="s">
        <v>28</v>
      </c>
      <c r="D2776" t="s">
        <v>58</v>
      </c>
      <c r="E2776" t="s">
        <v>33</v>
      </c>
      <c r="F2776">
        <v>299245</v>
      </c>
      <c r="G2776">
        <v>104</v>
      </c>
      <c r="H2776">
        <v>275</v>
      </c>
      <c r="I2776">
        <v>2.39</v>
      </c>
      <c r="J2776">
        <v>175211</v>
      </c>
      <c r="K2776">
        <v>25105</v>
      </c>
      <c r="L2776">
        <v>12.4</v>
      </c>
      <c r="M2776">
        <v>14.2</v>
      </c>
      <c r="N2776">
        <v>135.1</v>
      </c>
      <c r="O2776">
        <v>2026</v>
      </c>
      <c r="P2776">
        <f>EV_DATA[[#This Row],[avg_ev_price_usd]]*EV_DATA[[#This Row],[ev_sales_units]]</f>
        <v>7512545725</v>
      </c>
      <c r="Q2776">
        <f>(EV_DATA[[#This Row],[vehicle_range_km]]/EV_DATA[[#This Row],[battery_capacity_kwh]])</f>
        <v>2.6442307692307692</v>
      </c>
      <c r="R2776">
        <f>(EV_DATA[[#This Row],[avg_ev_price_usd]]/EV_DATA[[#This Row],[vehicle_range_km]])</f>
        <v>91.290909090909096</v>
      </c>
      <c r="S2776">
        <f>(EV_DATA[[#This Row],[charging_stations]]/EV_DATA[[#This Row],[ev_sales_units]])*1000</f>
        <v>585.51020067169043</v>
      </c>
      <c r="T2776" t="s">
        <v>34</v>
      </c>
    </row>
    <row r="2777" spans="1:20" x14ac:dyDescent="0.3">
      <c r="A2777" t="s">
        <v>2820</v>
      </c>
      <c r="B2777" t="s">
        <v>27</v>
      </c>
      <c r="C2777" t="s">
        <v>28</v>
      </c>
      <c r="D2777" t="s">
        <v>36</v>
      </c>
      <c r="E2777" t="s">
        <v>19</v>
      </c>
      <c r="F2777">
        <v>540002</v>
      </c>
      <c r="G2777">
        <v>66</v>
      </c>
      <c r="H2777">
        <v>264</v>
      </c>
      <c r="I2777">
        <v>2.38</v>
      </c>
      <c r="J2777">
        <v>74460</v>
      </c>
      <c r="K2777">
        <v>48149</v>
      </c>
      <c r="L2777">
        <v>24.7</v>
      </c>
      <c r="M2777">
        <v>50.9</v>
      </c>
      <c r="N2777">
        <v>39.799999999999997</v>
      </c>
      <c r="O2777">
        <v>2026</v>
      </c>
      <c r="P2777">
        <f>EV_DATA[[#This Row],[avg_ev_price_usd]]*EV_DATA[[#This Row],[ev_sales_units]]</f>
        <v>26000556298</v>
      </c>
      <c r="Q2777">
        <f>(EV_DATA[[#This Row],[vehicle_range_km]]/EV_DATA[[#This Row],[battery_capacity_kwh]])</f>
        <v>4</v>
      </c>
      <c r="R2777">
        <f>(EV_DATA[[#This Row],[avg_ev_price_usd]]/EV_DATA[[#This Row],[vehicle_range_km]])</f>
        <v>182.38257575757575</v>
      </c>
      <c r="S2777">
        <f>(EV_DATA[[#This Row],[charging_stations]]/EV_DATA[[#This Row],[ev_sales_units]])*1000</f>
        <v>137.88837819119186</v>
      </c>
      <c r="T2777" t="s">
        <v>20</v>
      </c>
    </row>
    <row r="2778" spans="1:20" x14ac:dyDescent="0.3">
      <c r="A2778" t="s">
        <v>2821</v>
      </c>
      <c r="B2778" t="s">
        <v>39</v>
      </c>
      <c r="C2778" t="s">
        <v>40</v>
      </c>
      <c r="D2778" t="s">
        <v>43</v>
      </c>
      <c r="E2778" t="s">
        <v>25</v>
      </c>
      <c r="F2778">
        <v>768040</v>
      </c>
      <c r="G2778">
        <v>93</v>
      </c>
      <c r="H2778">
        <v>385</v>
      </c>
      <c r="I2778">
        <v>0.69</v>
      </c>
      <c r="J2778">
        <v>175483</v>
      </c>
      <c r="K2778">
        <v>51148</v>
      </c>
      <c r="L2778">
        <v>20.6</v>
      </c>
      <c r="M2778">
        <v>24.7</v>
      </c>
      <c r="N2778">
        <v>189.8</v>
      </c>
      <c r="O2778">
        <v>2026</v>
      </c>
      <c r="P2778">
        <f>EV_DATA[[#This Row],[avg_ev_price_usd]]*EV_DATA[[#This Row],[ev_sales_units]]</f>
        <v>39283709920</v>
      </c>
      <c r="Q2778">
        <f>(EV_DATA[[#This Row],[vehicle_range_km]]/EV_DATA[[#This Row],[battery_capacity_kwh]])</f>
        <v>4.139784946236559</v>
      </c>
      <c r="R2778">
        <f>(EV_DATA[[#This Row],[avg_ev_price_usd]]/EV_DATA[[#This Row],[vehicle_range_km]])</f>
        <v>132.85194805194806</v>
      </c>
      <c r="S2778">
        <f>(EV_DATA[[#This Row],[charging_stations]]/EV_DATA[[#This Row],[ev_sales_units]])*1000</f>
        <v>228.48158950054685</v>
      </c>
      <c r="T2778" t="s">
        <v>20</v>
      </c>
    </row>
    <row r="2779" spans="1:20" x14ac:dyDescent="0.3">
      <c r="A2779" t="s">
        <v>2822</v>
      </c>
      <c r="B2779" t="s">
        <v>55</v>
      </c>
      <c r="C2779" t="s">
        <v>40</v>
      </c>
      <c r="D2779" t="s">
        <v>58</v>
      </c>
      <c r="E2779" t="s">
        <v>33</v>
      </c>
      <c r="F2779">
        <v>439921</v>
      </c>
      <c r="G2779">
        <v>77</v>
      </c>
      <c r="H2779">
        <v>393</v>
      </c>
      <c r="I2779">
        <v>2.3199999999999998</v>
      </c>
      <c r="J2779">
        <v>129952</v>
      </c>
      <c r="K2779">
        <v>61927</v>
      </c>
      <c r="L2779">
        <v>19.7</v>
      </c>
      <c r="M2779">
        <v>36.4</v>
      </c>
      <c r="N2779">
        <v>32</v>
      </c>
      <c r="O2779">
        <v>2026</v>
      </c>
      <c r="P2779">
        <f>EV_DATA[[#This Row],[avg_ev_price_usd]]*EV_DATA[[#This Row],[ev_sales_units]]</f>
        <v>27242987767</v>
      </c>
      <c r="Q2779">
        <f>(EV_DATA[[#This Row],[vehicle_range_km]]/EV_DATA[[#This Row],[battery_capacity_kwh]])</f>
        <v>5.1038961038961039</v>
      </c>
      <c r="R2779">
        <f>(EV_DATA[[#This Row],[avg_ev_price_usd]]/EV_DATA[[#This Row],[vehicle_range_km]])</f>
        <v>157.57506361323155</v>
      </c>
      <c r="S2779">
        <f>(EV_DATA[[#This Row],[charging_stations]]/EV_DATA[[#This Row],[ev_sales_units]])*1000</f>
        <v>295.39849200197312</v>
      </c>
      <c r="T2779" t="s">
        <v>20</v>
      </c>
    </row>
    <row r="2780" spans="1:20" x14ac:dyDescent="0.3">
      <c r="A2780" t="s">
        <v>2823</v>
      </c>
      <c r="B2780" t="s">
        <v>66</v>
      </c>
      <c r="C2780" t="s">
        <v>17</v>
      </c>
      <c r="D2780" t="s">
        <v>24</v>
      </c>
      <c r="E2780" t="s">
        <v>25</v>
      </c>
      <c r="F2780">
        <v>260814</v>
      </c>
      <c r="G2780">
        <v>118</v>
      </c>
      <c r="H2780">
        <v>611</v>
      </c>
      <c r="I2780">
        <v>1.97</v>
      </c>
      <c r="J2780">
        <v>100320</v>
      </c>
      <c r="K2780">
        <v>61677</v>
      </c>
      <c r="L2780">
        <v>20.3</v>
      </c>
      <c r="M2780">
        <v>55.3</v>
      </c>
      <c r="N2780">
        <v>58.9</v>
      </c>
      <c r="O2780">
        <v>2026</v>
      </c>
      <c r="P2780">
        <f>EV_DATA[[#This Row],[avg_ev_price_usd]]*EV_DATA[[#This Row],[ev_sales_units]]</f>
        <v>16086225078</v>
      </c>
      <c r="Q2780">
        <f>(EV_DATA[[#This Row],[vehicle_range_km]]/EV_DATA[[#This Row],[battery_capacity_kwh]])</f>
        <v>5.1779661016949152</v>
      </c>
      <c r="R2780">
        <f>(EV_DATA[[#This Row],[avg_ev_price_usd]]/EV_DATA[[#This Row],[vehicle_range_km]])</f>
        <v>100.9443535188216</v>
      </c>
      <c r="S2780">
        <f>(EV_DATA[[#This Row],[charging_stations]]/EV_DATA[[#This Row],[ev_sales_units]])*1000</f>
        <v>384.64192873081964</v>
      </c>
      <c r="T2780" t="s">
        <v>34</v>
      </c>
    </row>
    <row r="2781" spans="1:20" x14ac:dyDescent="0.3">
      <c r="A2781" t="s">
        <v>2824</v>
      </c>
      <c r="B2781" t="s">
        <v>61</v>
      </c>
      <c r="C2781" t="s">
        <v>40</v>
      </c>
      <c r="D2781" t="s">
        <v>24</v>
      </c>
      <c r="E2781" t="s">
        <v>25</v>
      </c>
      <c r="F2781">
        <v>808882</v>
      </c>
      <c r="G2781">
        <v>76</v>
      </c>
      <c r="H2781">
        <v>581</v>
      </c>
      <c r="I2781">
        <v>1.92</v>
      </c>
      <c r="J2781">
        <v>118675</v>
      </c>
      <c r="K2781">
        <v>43257</v>
      </c>
      <c r="L2781">
        <v>16.399999999999999</v>
      </c>
      <c r="M2781">
        <v>18.100000000000001</v>
      </c>
      <c r="N2781">
        <v>96</v>
      </c>
      <c r="O2781">
        <v>2026</v>
      </c>
      <c r="P2781">
        <f>EV_DATA[[#This Row],[avg_ev_price_usd]]*EV_DATA[[#This Row],[ev_sales_units]]</f>
        <v>34989808674</v>
      </c>
      <c r="Q2781">
        <f>(EV_DATA[[#This Row],[vehicle_range_km]]/EV_DATA[[#This Row],[battery_capacity_kwh]])</f>
        <v>7.6447368421052628</v>
      </c>
      <c r="R2781">
        <f>(EV_DATA[[#This Row],[avg_ev_price_usd]]/EV_DATA[[#This Row],[vehicle_range_km]])</f>
        <v>74.452667814113596</v>
      </c>
      <c r="S2781">
        <f>(EV_DATA[[#This Row],[charging_stations]]/EV_DATA[[#This Row],[ev_sales_units]])*1000</f>
        <v>146.71484839568689</v>
      </c>
      <c r="T2781" t="s">
        <v>34</v>
      </c>
    </row>
    <row r="2782" spans="1:20" x14ac:dyDescent="0.3">
      <c r="A2782" t="s">
        <v>2825</v>
      </c>
      <c r="B2782" t="s">
        <v>27</v>
      </c>
      <c r="C2782" t="s">
        <v>28</v>
      </c>
      <c r="D2782" t="s">
        <v>72</v>
      </c>
      <c r="E2782" t="s">
        <v>37</v>
      </c>
      <c r="F2782">
        <v>556811</v>
      </c>
      <c r="G2782">
        <v>98</v>
      </c>
      <c r="H2782">
        <v>436</v>
      </c>
      <c r="I2782">
        <v>0.81</v>
      </c>
      <c r="J2782">
        <v>102848</v>
      </c>
      <c r="K2782">
        <v>84857</v>
      </c>
      <c r="L2782">
        <v>19.2</v>
      </c>
      <c r="M2782">
        <v>21.6</v>
      </c>
      <c r="N2782">
        <v>232</v>
      </c>
      <c r="O2782">
        <v>2026</v>
      </c>
      <c r="P2782">
        <f>EV_DATA[[#This Row],[avg_ev_price_usd]]*EV_DATA[[#This Row],[ev_sales_units]]</f>
        <v>47249311027</v>
      </c>
      <c r="Q2782">
        <f>(EV_DATA[[#This Row],[vehicle_range_km]]/EV_DATA[[#This Row],[battery_capacity_kwh]])</f>
        <v>4.4489795918367347</v>
      </c>
      <c r="R2782">
        <f>(EV_DATA[[#This Row],[avg_ev_price_usd]]/EV_DATA[[#This Row],[vehicle_range_km]])</f>
        <v>194.62614678899084</v>
      </c>
      <c r="S2782">
        <f>(EV_DATA[[#This Row],[charging_stations]]/EV_DATA[[#This Row],[ev_sales_units]])*1000</f>
        <v>184.70899461397136</v>
      </c>
      <c r="T2782" t="s">
        <v>34</v>
      </c>
    </row>
    <row r="2783" spans="1:20" x14ac:dyDescent="0.3">
      <c r="A2783" t="s">
        <v>2826</v>
      </c>
      <c r="B2783" t="s">
        <v>52</v>
      </c>
      <c r="C2783" t="s">
        <v>40</v>
      </c>
      <c r="D2783" t="s">
        <v>29</v>
      </c>
      <c r="E2783" t="s">
        <v>33</v>
      </c>
      <c r="F2783">
        <v>351311</v>
      </c>
      <c r="G2783">
        <v>58</v>
      </c>
      <c r="H2783">
        <v>404</v>
      </c>
      <c r="I2783">
        <v>0.76</v>
      </c>
      <c r="J2783">
        <v>50778</v>
      </c>
      <c r="K2783">
        <v>36440</v>
      </c>
      <c r="L2783">
        <v>13.2</v>
      </c>
      <c r="M2783">
        <v>11.2</v>
      </c>
      <c r="N2783">
        <v>277.89999999999998</v>
      </c>
      <c r="O2783">
        <v>2026</v>
      </c>
      <c r="P2783">
        <f>EV_DATA[[#This Row],[avg_ev_price_usd]]*EV_DATA[[#This Row],[ev_sales_units]]</f>
        <v>12801772840</v>
      </c>
      <c r="Q2783">
        <f>(EV_DATA[[#This Row],[vehicle_range_km]]/EV_DATA[[#This Row],[battery_capacity_kwh]])</f>
        <v>6.9655172413793105</v>
      </c>
      <c r="R2783">
        <f>(EV_DATA[[#This Row],[avg_ev_price_usd]]/EV_DATA[[#This Row],[vehicle_range_km]])</f>
        <v>90.198019801980195</v>
      </c>
      <c r="S2783">
        <f>(EV_DATA[[#This Row],[charging_stations]]/EV_DATA[[#This Row],[ev_sales_units]])*1000</f>
        <v>144.5385997022581</v>
      </c>
      <c r="T2783" t="s">
        <v>34</v>
      </c>
    </row>
    <row r="2784" spans="1:20" x14ac:dyDescent="0.3">
      <c r="A2784" t="s">
        <v>2827</v>
      </c>
      <c r="B2784" t="s">
        <v>42</v>
      </c>
      <c r="C2784" t="s">
        <v>17</v>
      </c>
      <c r="D2784" t="s">
        <v>45</v>
      </c>
      <c r="E2784" t="s">
        <v>37</v>
      </c>
      <c r="F2784">
        <v>692511</v>
      </c>
      <c r="G2784">
        <v>42</v>
      </c>
      <c r="H2784">
        <v>607</v>
      </c>
      <c r="I2784">
        <v>0.63</v>
      </c>
      <c r="J2784">
        <v>76808</v>
      </c>
      <c r="K2784">
        <v>84921</v>
      </c>
      <c r="L2784">
        <v>22.6</v>
      </c>
      <c r="M2784">
        <v>8.9</v>
      </c>
      <c r="N2784">
        <v>212.3</v>
      </c>
      <c r="O2784">
        <v>2026</v>
      </c>
      <c r="P2784">
        <f>EV_DATA[[#This Row],[avg_ev_price_usd]]*EV_DATA[[#This Row],[ev_sales_units]]</f>
        <v>58808726631</v>
      </c>
      <c r="Q2784">
        <f>(EV_DATA[[#This Row],[vehicle_range_km]]/EV_DATA[[#This Row],[battery_capacity_kwh]])</f>
        <v>14.452380952380953</v>
      </c>
      <c r="R2784">
        <f>(EV_DATA[[#This Row],[avg_ev_price_usd]]/EV_DATA[[#This Row],[vehicle_range_km]])</f>
        <v>139.90280065897858</v>
      </c>
      <c r="S2784">
        <f>(EV_DATA[[#This Row],[charging_stations]]/EV_DATA[[#This Row],[ev_sales_units]])*1000</f>
        <v>110.91231763827578</v>
      </c>
      <c r="T2784" t="s">
        <v>34</v>
      </c>
    </row>
    <row r="2785" spans="1:20" x14ac:dyDescent="0.3">
      <c r="A2785" t="s">
        <v>2828</v>
      </c>
      <c r="B2785" t="s">
        <v>42</v>
      </c>
      <c r="C2785" t="s">
        <v>17</v>
      </c>
      <c r="D2785" t="s">
        <v>18</v>
      </c>
      <c r="E2785" t="s">
        <v>37</v>
      </c>
      <c r="F2785">
        <v>62910</v>
      </c>
      <c r="G2785">
        <v>113</v>
      </c>
      <c r="H2785">
        <v>480</v>
      </c>
      <c r="I2785">
        <v>0.78</v>
      </c>
      <c r="J2785">
        <v>3836</v>
      </c>
      <c r="K2785">
        <v>68967</v>
      </c>
      <c r="L2785">
        <v>18.3</v>
      </c>
      <c r="M2785">
        <v>17.7</v>
      </c>
      <c r="N2785">
        <v>27.7</v>
      </c>
      <c r="O2785">
        <v>2026</v>
      </c>
      <c r="P2785">
        <f>EV_DATA[[#This Row],[avg_ev_price_usd]]*EV_DATA[[#This Row],[ev_sales_units]]</f>
        <v>4338713970</v>
      </c>
      <c r="Q2785">
        <f>(EV_DATA[[#This Row],[vehicle_range_km]]/EV_DATA[[#This Row],[battery_capacity_kwh]])</f>
        <v>4.2477876106194694</v>
      </c>
      <c r="R2785">
        <f>(EV_DATA[[#This Row],[avg_ev_price_usd]]/EV_DATA[[#This Row],[vehicle_range_km]])</f>
        <v>143.68125000000001</v>
      </c>
      <c r="S2785">
        <f>(EV_DATA[[#This Row],[charging_stations]]/EV_DATA[[#This Row],[ev_sales_units]])*1000</f>
        <v>60.975997456684155</v>
      </c>
      <c r="T2785" t="s">
        <v>34</v>
      </c>
    </row>
    <row r="2786" spans="1:20" x14ac:dyDescent="0.3">
      <c r="A2786" t="s">
        <v>2829</v>
      </c>
      <c r="B2786" t="s">
        <v>16</v>
      </c>
      <c r="C2786" t="s">
        <v>17</v>
      </c>
      <c r="D2786" t="s">
        <v>24</v>
      </c>
      <c r="E2786" t="s">
        <v>25</v>
      </c>
      <c r="F2786">
        <v>458875</v>
      </c>
      <c r="G2786">
        <v>86</v>
      </c>
      <c r="H2786">
        <v>356</v>
      </c>
      <c r="I2786">
        <v>2.04</v>
      </c>
      <c r="J2786">
        <v>47657</v>
      </c>
      <c r="K2786">
        <v>70900</v>
      </c>
      <c r="L2786">
        <v>13.7</v>
      </c>
      <c r="M2786">
        <v>63.4</v>
      </c>
      <c r="N2786">
        <v>118.8</v>
      </c>
      <c r="O2786">
        <v>2026</v>
      </c>
      <c r="P2786">
        <f>EV_DATA[[#This Row],[avg_ev_price_usd]]*EV_DATA[[#This Row],[ev_sales_units]]</f>
        <v>32534237500</v>
      </c>
      <c r="Q2786">
        <f>(EV_DATA[[#This Row],[vehicle_range_km]]/EV_DATA[[#This Row],[battery_capacity_kwh]])</f>
        <v>4.1395348837209305</v>
      </c>
      <c r="R2786">
        <f>(EV_DATA[[#This Row],[avg_ev_price_usd]]/EV_DATA[[#This Row],[vehicle_range_km]])</f>
        <v>199.15730337078651</v>
      </c>
      <c r="S2786">
        <f>(EV_DATA[[#This Row],[charging_stations]]/EV_DATA[[#This Row],[ev_sales_units]])*1000</f>
        <v>103.85616998093163</v>
      </c>
      <c r="T2786" t="s">
        <v>34</v>
      </c>
    </row>
    <row r="2787" spans="1:20" x14ac:dyDescent="0.3">
      <c r="A2787" t="s">
        <v>2830</v>
      </c>
      <c r="B2787" t="s">
        <v>66</v>
      </c>
      <c r="C2787" t="s">
        <v>17</v>
      </c>
      <c r="D2787" t="s">
        <v>47</v>
      </c>
      <c r="E2787" t="s">
        <v>19</v>
      </c>
      <c r="F2787">
        <v>260989</v>
      </c>
      <c r="G2787">
        <v>112</v>
      </c>
      <c r="H2787">
        <v>274</v>
      </c>
      <c r="I2787">
        <v>0.51</v>
      </c>
      <c r="J2787">
        <v>164600</v>
      </c>
      <c r="K2787">
        <v>28525</v>
      </c>
      <c r="L2787">
        <v>20.3</v>
      </c>
      <c r="M2787">
        <v>52.2</v>
      </c>
      <c r="N2787">
        <v>120.6</v>
      </c>
      <c r="O2787">
        <v>2026</v>
      </c>
      <c r="P2787">
        <f>EV_DATA[[#This Row],[avg_ev_price_usd]]*EV_DATA[[#This Row],[ev_sales_units]]</f>
        <v>7444711225</v>
      </c>
      <c r="Q2787">
        <f>(EV_DATA[[#This Row],[vehicle_range_km]]/EV_DATA[[#This Row],[battery_capacity_kwh]])</f>
        <v>2.4464285714285716</v>
      </c>
      <c r="R2787">
        <f>(EV_DATA[[#This Row],[avg_ev_price_usd]]/EV_DATA[[#This Row],[vehicle_range_km]])</f>
        <v>104.10583941605839</v>
      </c>
      <c r="S2787">
        <f>(EV_DATA[[#This Row],[charging_stations]]/EV_DATA[[#This Row],[ev_sales_units]])*1000</f>
        <v>630.67792129170198</v>
      </c>
      <c r="T2787" t="s">
        <v>34</v>
      </c>
    </row>
    <row r="2788" spans="1:20" x14ac:dyDescent="0.3">
      <c r="A2788" t="s">
        <v>2831</v>
      </c>
      <c r="B2788" t="s">
        <v>42</v>
      </c>
      <c r="C2788" t="s">
        <v>17</v>
      </c>
      <c r="D2788" t="s">
        <v>45</v>
      </c>
      <c r="E2788" t="s">
        <v>19</v>
      </c>
      <c r="F2788">
        <v>30967</v>
      </c>
      <c r="G2788">
        <v>107</v>
      </c>
      <c r="H2788">
        <v>349</v>
      </c>
      <c r="I2788">
        <v>1.1200000000000001</v>
      </c>
      <c r="J2788">
        <v>31197</v>
      </c>
      <c r="K2788">
        <v>40457</v>
      </c>
      <c r="L2788">
        <v>18.899999999999999</v>
      </c>
      <c r="M2788">
        <v>7.9</v>
      </c>
      <c r="N2788">
        <v>41.4</v>
      </c>
      <c r="O2788">
        <v>2026</v>
      </c>
      <c r="P2788">
        <f>EV_DATA[[#This Row],[avg_ev_price_usd]]*EV_DATA[[#This Row],[ev_sales_units]]</f>
        <v>1252831919</v>
      </c>
      <c r="Q2788">
        <f>(EV_DATA[[#This Row],[vehicle_range_km]]/EV_DATA[[#This Row],[battery_capacity_kwh]])</f>
        <v>3.2616822429906542</v>
      </c>
      <c r="R2788">
        <f>(EV_DATA[[#This Row],[avg_ev_price_usd]]/EV_DATA[[#This Row],[vehicle_range_km]])</f>
        <v>115.92263610315186</v>
      </c>
      <c r="S2788">
        <f>(EV_DATA[[#This Row],[charging_stations]]/EV_DATA[[#This Row],[ev_sales_units]])*1000</f>
        <v>1007.4272612781348</v>
      </c>
      <c r="T2788" t="s">
        <v>20</v>
      </c>
    </row>
    <row r="2789" spans="1:20" x14ac:dyDescent="0.3">
      <c r="A2789" t="s">
        <v>2832</v>
      </c>
      <c r="B2789" t="s">
        <v>27</v>
      </c>
      <c r="C2789" t="s">
        <v>28</v>
      </c>
      <c r="D2789" t="s">
        <v>36</v>
      </c>
      <c r="E2789" t="s">
        <v>19</v>
      </c>
      <c r="F2789">
        <v>251088</v>
      </c>
      <c r="G2789">
        <v>84</v>
      </c>
      <c r="H2789">
        <v>632</v>
      </c>
      <c r="I2789">
        <v>0.84</v>
      </c>
      <c r="J2789">
        <v>48782</v>
      </c>
      <c r="K2789">
        <v>58933</v>
      </c>
      <c r="L2789">
        <v>17.8</v>
      </c>
      <c r="M2789">
        <v>64.599999999999994</v>
      </c>
      <c r="N2789">
        <v>181.2</v>
      </c>
      <c r="O2789">
        <v>2026</v>
      </c>
      <c r="P2789">
        <f>EV_DATA[[#This Row],[avg_ev_price_usd]]*EV_DATA[[#This Row],[ev_sales_units]]</f>
        <v>14797369104</v>
      </c>
      <c r="Q2789">
        <f>(EV_DATA[[#This Row],[vehicle_range_km]]/EV_DATA[[#This Row],[battery_capacity_kwh]])</f>
        <v>7.5238095238095237</v>
      </c>
      <c r="R2789">
        <f>(EV_DATA[[#This Row],[avg_ev_price_usd]]/EV_DATA[[#This Row],[vehicle_range_km]])</f>
        <v>93.24841772151899</v>
      </c>
      <c r="S2789">
        <f>(EV_DATA[[#This Row],[charging_stations]]/EV_DATA[[#This Row],[ev_sales_units]])*1000</f>
        <v>194.28248263557001</v>
      </c>
      <c r="T2789" t="s">
        <v>34</v>
      </c>
    </row>
    <row r="2790" spans="1:20" x14ac:dyDescent="0.3">
      <c r="A2790" t="s">
        <v>2833</v>
      </c>
      <c r="B2790" t="s">
        <v>49</v>
      </c>
      <c r="C2790" t="s">
        <v>23</v>
      </c>
      <c r="D2790" t="s">
        <v>43</v>
      </c>
      <c r="E2790" t="s">
        <v>25</v>
      </c>
      <c r="F2790">
        <v>184862</v>
      </c>
      <c r="G2790">
        <v>41</v>
      </c>
      <c r="H2790">
        <v>530</v>
      </c>
      <c r="I2790">
        <v>1.71</v>
      </c>
      <c r="J2790">
        <v>4777</v>
      </c>
      <c r="K2790">
        <v>35608</v>
      </c>
      <c r="L2790">
        <v>14.4</v>
      </c>
      <c r="M2790">
        <v>53.8</v>
      </c>
      <c r="N2790">
        <v>240</v>
      </c>
      <c r="O2790">
        <v>2026</v>
      </c>
      <c r="P2790">
        <f>EV_DATA[[#This Row],[avg_ev_price_usd]]*EV_DATA[[#This Row],[ev_sales_units]]</f>
        <v>6582566096</v>
      </c>
      <c r="Q2790">
        <f>(EV_DATA[[#This Row],[vehicle_range_km]]/EV_DATA[[#This Row],[battery_capacity_kwh]])</f>
        <v>12.926829268292684</v>
      </c>
      <c r="R2790">
        <f>(EV_DATA[[#This Row],[avg_ev_price_usd]]/EV_DATA[[#This Row],[vehicle_range_km]])</f>
        <v>67.184905660377353</v>
      </c>
      <c r="S2790">
        <f>(EV_DATA[[#This Row],[charging_stations]]/EV_DATA[[#This Row],[ev_sales_units]])*1000</f>
        <v>25.840897534376996</v>
      </c>
      <c r="T2790" t="s">
        <v>20</v>
      </c>
    </row>
    <row r="2791" spans="1:20" x14ac:dyDescent="0.3">
      <c r="A2791" t="s">
        <v>2834</v>
      </c>
      <c r="B2791" t="s">
        <v>27</v>
      </c>
      <c r="C2791" t="s">
        <v>28</v>
      </c>
      <c r="D2791" t="s">
        <v>36</v>
      </c>
      <c r="E2791" t="s">
        <v>25</v>
      </c>
      <c r="F2791">
        <v>348012</v>
      </c>
      <c r="G2791">
        <v>42</v>
      </c>
      <c r="H2791">
        <v>544</v>
      </c>
      <c r="I2791">
        <v>1.95</v>
      </c>
      <c r="J2791">
        <v>170482</v>
      </c>
      <c r="K2791">
        <v>61114</v>
      </c>
      <c r="L2791">
        <v>22.2</v>
      </c>
      <c r="M2791">
        <v>28.4</v>
      </c>
      <c r="N2791">
        <v>262.8</v>
      </c>
      <c r="O2791">
        <v>2026</v>
      </c>
      <c r="P2791">
        <f>EV_DATA[[#This Row],[avg_ev_price_usd]]*EV_DATA[[#This Row],[ev_sales_units]]</f>
        <v>21268405368</v>
      </c>
      <c r="Q2791">
        <f>(EV_DATA[[#This Row],[vehicle_range_km]]/EV_DATA[[#This Row],[battery_capacity_kwh]])</f>
        <v>12.952380952380953</v>
      </c>
      <c r="R2791">
        <f>(EV_DATA[[#This Row],[avg_ev_price_usd]]/EV_DATA[[#This Row],[vehicle_range_km]])</f>
        <v>112.34191176470588</v>
      </c>
      <c r="S2791">
        <f>(EV_DATA[[#This Row],[charging_stations]]/EV_DATA[[#This Row],[ev_sales_units]])*1000</f>
        <v>489.87391239382549</v>
      </c>
      <c r="T2791" t="s">
        <v>20</v>
      </c>
    </row>
    <row r="2792" spans="1:20" x14ac:dyDescent="0.3">
      <c r="A2792" t="s">
        <v>2835</v>
      </c>
      <c r="B2792" t="s">
        <v>55</v>
      </c>
      <c r="C2792" t="s">
        <v>40</v>
      </c>
      <c r="D2792" t="s">
        <v>43</v>
      </c>
      <c r="E2792" t="s">
        <v>25</v>
      </c>
      <c r="F2792">
        <v>632088</v>
      </c>
      <c r="G2792">
        <v>51</v>
      </c>
      <c r="H2792">
        <v>508</v>
      </c>
      <c r="I2792">
        <v>0.78</v>
      </c>
      <c r="J2792">
        <v>113611</v>
      </c>
      <c r="K2792">
        <v>71721</v>
      </c>
      <c r="L2792">
        <v>23.1</v>
      </c>
      <c r="M2792">
        <v>18.399999999999999</v>
      </c>
      <c r="N2792">
        <v>30.8</v>
      </c>
      <c r="O2792">
        <v>2026</v>
      </c>
      <c r="P2792">
        <f>EV_DATA[[#This Row],[avg_ev_price_usd]]*EV_DATA[[#This Row],[ev_sales_units]]</f>
        <v>45333983448</v>
      </c>
      <c r="Q2792">
        <f>(EV_DATA[[#This Row],[vehicle_range_km]]/EV_DATA[[#This Row],[battery_capacity_kwh]])</f>
        <v>9.9607843137254903</v>
      </c>
      <c r="R2792">
        <f>(EV_DATA[[#This Row],[avg_ev_price_usd]]/EV_DATA[[#This Row],[vehicle_range_km]])</f>
        <v>141.18307086614172</v>
      </c>
      <c r="S2792">
        <f>(EV_DATA[[#This Row],[charging_stations]]/EV_DATA[[#This Row],[ev_sales_units]])*1000</f>
        <v>179.73921352723039</v>
      </c>
      <c r="T2792" t="s">
        <v>20</v>
      </c>
    </row>
    <row r="2793" spans="1:20" x14ac:dyDescent="0.3">
      <c r="A2793" t="s">
        <v>2836</v>
      </c>
      <c r="B2793" t="s">
        <v>66</v>
      </c>
      <c r="C2793" t="s">
        <v>17</v>
      </c>
      <c r="D2793" t="s">
        <v>58</v>
      </c>
      <c r="E2793" t="s">
        <v>37</v>
      </c>
      <c r="F2793">
        <v>646662</v>
      </c>
      <c r="G2793">
        <v>95</v>
      </c>
      <c r="H2793">
        <v>254</v>
      </c>
      <c r="I2793">
        <v>1.65</v>
      </c>
      <c r="J2793">
        <v>187505</v>
      </c>
      <c r="K2793">
        <v>56732</v>
      </c>
      <c r="L2793">
        <v>18.2</v>
      </c>
      <c r="M2793">
        <v>23.8</v>
      </c>
      <c r="N2793">
        <v>135.1</v>
      </c>
      <c r="O2793">
        <v>2026</v>
      </c>
      <c r="P2793">
        <f>EV_DATA[[#This Row],[avg_ev_price_usd]]*EV_DATA[[#This Row],[ev_sales_units]]</f>
        <v>36686428584</v>
      </c>
      <c r="Q2793">
        <f>(EV_DATA[[#This Row],[vehicle_range_km]]/EV_DATA[[#This Row],[battery_capacity_kwh]])</f>
        <v>2.6736842105263157</v>
      </c>
      <c r="R2793">
        <f>(EV_DATA[[#This Row],[avg_ev_price_usd]]/EV_DATA[[#This Row],[vehicle_range_km]])</f>
        <v>223.35433070866142</v>
      </c>
      <c r="S2793">
        <f>(EV_DATA[[#This Row],[charging_stations]]/EV_DATA[[#This Row],[ev_sales_units]])*1000</f>
        <v>289.95827804942917</v>
      </c>
      <c r="T2793" t="s">
        <v>20</v>
      </c>
    </row>
    <row r="2794" spans="1:20" x14ac:dyDescent="0.3">
      <c r="A2794" t="s">
        <v>2837</v>
      </c>
      <c r="B2794" t="s">
        <v>55</v>
      </c>
      <c r="C2794" t="s">
        <v>40</v>
      </c>
      <c r="D2794" t="s">
        <v>45</v>
      </c>
      <c r="E2794" t="s">
        <v>37</v>
      </c>
      <c r="F2794">
        <v>529163</v>
      </c>
      <c r="G2794">
        <v>91</v>
      </c>
      <c r="H2794">
        <v>439</v>
      </c>
      <c r="I2794">
        <v>0.64</v>
      </c>
      <c r="J2794">
        <v>189231</v>
      </c>
      <c r="K2794">
        <v>28117</v>
      </c>
      <c r="L2794">
        <v>21</v>
      </c>
      <c r="M2794">
        <v>57.1</v>
      </c>
      <c r="N2794">
        <v>223.7</v>
      </c>
      <c r="O2794">
        <v>2026</v>
      </c>
      <c r="P2794">
        <f>EV_DATA[[#This Row],[avg_ev_price_usd]]*EV_DATA[[#This Row],[ev_sales_units]]</f>
        <v>14878476071</v>
      </c>
      <c r="Q2794">
        <f>(EV_DATA[[#This Row],[vehicle_range_km]]/EV_DATA[[#This Row],[battery_capacity_kwh]])</f>
        <v>4.8241758241758239</v>
      </c>
      <c r="R2794">
        <f>(EV_DATA[[#This Row],[avg_ev_price_usd]]/EV_DATA[[#This Row],[vehicle_range_km]])</f>
        <v>64.047835990888387</v>
      </c>
      <c r="S2794">
        <f>(EV_DATA[[#This Row],[charging_stations]]/EV_DATA[[#This Row],[ev_sales_units]])*1000</f>
        <v>357.60436765231128</v>
      </c>
      <c r="T2794" t="s">
        <v>20</v>
      </c>
    </row>
    <row r="2795" spans="1:20" x14ac:dyDescent="0.3">
      <c r="A2795" t="s">
        <v>2838</v>
      </c>
      <c r="B2795" t="s">
        <v>55</v>
      </c>
      <c r="C2795" t="s">
        <v>40</v>
      </c>
      <c r="D2795" t="s">
        <v>43</v>
      </c>
      <c r="E2795" t="s">
        <v>25</v>
      </c>
      <c r="F2795">
        <v>646819</v>
      </c>
      <c r="G2795">
        <v>109</v>
      </c>
      <c r="H2795">
        <v>498</v>
      </c>
      <c r="I2795">
        <v>1.99</v>
      </c>
      <c r="J2795">
        <v>45659</v>
      </c>
      <c r="K2795">
        <v>59362</v>
      </c>
      <c r="L2795">
        <v>19.399999999999999</v>
      </c>
      <c r="M2795">
        <v>64.7</v>
      </c>
      <c r="N2795">
        <v>207.6</v>
      </c>
      <c r="O2795">
        <v>2026</v>
      </c>
      <c r="P2795">
        <f>EV_DATA[[#This Row],[avg_ev_price_usd]]*EV_DATA[[#This Row],[ev_sales_units]]</f>
        <v>38396469478</v>
      </c>
      <c r="Q2795">
        <f>(EV_DATA[[#This Row],[vehicle_range_km]]/EV_DATA[[#This Row],[battery_capacity_kwh]])</f>
        <v>4.568807339449541</v>
      </c>
      <c r="R2795">
        <f>(EV_DATA[[#This Row],[avg_ev_price_usd]]/EV_DATA[[#This Row],[vehicle_range_km]])</f>
        <v>119.20080321285141</v>
      </c>
      <c r="S2795">
        <f>(EV_DATA[[#This Row],[charging_stations]]/EV_DATA[[#This Row],[ev_sales_units]])*1000</f>
        <v>70.590072338629497</v>
      </c>
      <c r="T2795" t="s">
        <v>34</v>
      </c>
    </row>
    <row r="2796" spans="1:20" x14ac:dyDescent="0.3">
      <c r="A2796" t="s">
        <v>2839</v>
      </c>
      <c r="B2796" t="s">
        <v>61</v>
      </c>
      <c r="C2796" t="s">
        <v>40</v>
      </c>
      <c r="D2796" t="s">
        <v>31</v>
      </c>
      <c r="E2796" t="s">
        <v>25</v>
      </c>
      <c r="F2796">
        <v>637913</v>
      </c>
      <c r="G2796">
        <v>80</v>
      </c>
      <c r="H2796">
        <v>614</v>
      </c>
      <c r="I2796">
        <v>2.81</v>
      </c>
      <c r="J2796">
        <v>154111</v>
      </c>
      <c r="K2796">
        <v>59607</v>
      </c>
      <c r="L2796">
        <v>17</v>
      </c>
      <c r="M2796">
        <v>56</v>
      </c>
      <c r="N2796">
        <v>93.7</v>
      </c>
      <c r="O2796">
        <v>2026</v>
      </c>
      <c r="P2796">
        <f>EV_DATA[[#This Row],[avg_ev_price_usd]]*EV_DATA[[#This Row],[ev_sales_units]]</f>
        <v>38024080191</v>
      </c>
      <c r="Q2796">
        <f>(EV_DATA[[#This Row],[vehicle_range_km]]/EV_DATA[[#This Row],[battery_capacity_kwh]])</f>
        <v>7.6749999999999998</v>
      </c>
      <c r="R2796">
        <f>(EV_DATA[[#This Row],[avg_ev_price_usd]]/EV_DATA[[#This Row],[vehicle_range_km]])</f>
        <v>97.079804560260584</v>
      </c>
      <c r="S2796">
        <f>(EV_DATA[[#This Row],[charging_stations]]/EV_DATA[[#This Row],[ev_sales_units]])*1000</f>
        <v>241.58623511356564</v>
      </c>
      <c r="T2796" t="s">
        <v>34</v>
      </c>
    </row>
    <row r="2797" spans="1:20" x14ac:dyDescent="0.3">
      <c r="A2797" t="s">
        <v>2840</v>
      </c>
      <c r="B2797" t="s">
        <v>66</v>
      </c>
      <c r="C2797" t="s">
        <v>17</v>
      </c>
      <c r="D2797" t="s">
        <v>72</v>
      </c>
      <c r="E2797" t="s">
        <v>25</v>
      </c>
      <c r="F2797">
        <v>749943</v>
      </c>
      <c r="G2797">
        <v>101</v>
      </c>
      <c r="H2797">
        <v>604</v>
      </c>
      <c r="I2797">
        <v>1.93</v>
      </c>
      <c r="J2797">
        <v>87321</v>
      </c>
      <c r="K2797">
        <v>45808</v>
      </c>
      <c r="L2797">
        <v>15.7</v>
      </c>
      <c r="M2797">
        <v>41</v>
      </c>
      <c r="N2797">
        <v>259</v>
      </c>
      <c r="O2797">
        <v>2026</v>
      </c>
      <c r="P2797">
        <f>EV_DATA[[#This Row],[avg_ev_price_usd]]*EV_DATA[[#This Row],[ev_sales_units]]</f>
        <v>34353388944</v>
      </c>
      <c r="Q2797">
        <f>(EV_DATA[[#This Row],[vehicle_range_km]]/EV_DATA[[#This Row],[battery_capacity_kwh]])</f>
        <v>5.9801980198019802</v>
      </c>
      <c r="R2797">
        <f>(EV_DATA[[#This Row],[avg_ev_price_usd]]/EV_DATA[[#This Row],[vehicle_range_km]])</f>
        <v>75.841059602649011</v>
      </c>
      <c r="S2797">
        <f>(EV_DATA[[#This Row],[charging_stations]]/EV_DATA[[#This Row],[ev_sales_units]])*1000</f>
        <v>116.43684920053924</v>
      </c>
      <c r="T2797" t="s">
        <v>20</v>
      </c>
    </row>
    <row r="2798" spans="1:20" x14ac:dyDescent="0.3">
      <c r="A2798" t="s">
        <v>2841</v>
      </c>
      <c r="B2798" t="s">
        <v>55</v>
      </c>
      <c r="C2798" t="s">
        <v>40</v>
      </c>
      <c r="D2798" t="s">
        <v>36</v>
      </c>
      <c r="E2798" t="s">
        <v>33</v>
      </c>
      <c r="F2798">
        <v>172889</v>
      </c>
      <c r="G2798">
        <v>42</v>
      </c>
      <c r="H2798">
        <v>640</v>
      </c>
      <c r="I2798">
        <v>0.6</v>
      </c>
      <c r="J2798">
        <v>60484</v>
      </c>
      <c r="K2798">
        <v>55221</v>
      </c>
      <c r="L2798">
        <v>15.1</v>
      </c>
      <c r="M2798">
        <v>8.8000000000000007</v>
      </c>
      <c r="N2798">
        <v>101</v>
      </c>
      <c r="O2798">
        <v>2026</v>
      </c>
      <c r="P2798">
        <f>EV_DATA[[#This Row],[avg_ev_price_usd]]*EV_DATA[[#This Row],[ev_sales_units]]</f>
        <v>9547103469</v>
      </c>
      <c r="Q2798">
        <f>(EV_DATA[[#This Row],[vehicle_range_km]]/EV_DATA[[#This Row],[battery_capacity_kwh]])</f>
        <v>15.238095238095237</v>
      </c>
      <c r="R2798">
        <f>(EV_DATA[[#This Row],[avg_ev_price_usd]]/EV_DATA[[#This Row],[vehicle_range_km]])</f>
        <v>86.282812500000006</v>
      </c>
      <c r="S2798">
        <f>(EV_DATA[[#This Row],[charging_stations]]/EV_DATA[[#This Row],[ev_sales_units]])*1000</f>
        <v>349.84296282585939</v>
      </c>
      <c r="T2798" t="s">
        <v>34</v>
      </c>
    </row>
    <row r="2799" spans="1:20" x14ac:dyDescent="0.3">
      <c r="A2799" t="s">
        <v>2842</v>
      </c>
      <c r="B2799" t="s">
        <v>22</v>
      </c>
      <c r="C2799" t="s">
        <v>23</v>
      </c>
      <c r="D2799" t="s">
        <v>18</v>
      </c>
      <c r="E2799" t="s">
        <v>19</v>
      </c>
      <c r="F2799">
        <v>273920</v>
      </c>
      <c r="G2799">
        <v>113</v>
      </c>
      <c r="H2799">
        <v>582</v>
      </c>
      <c r="I2799">
        <v>1.76</v>
      </c>
      <c r="J2799">
        <v>20109</v>
      </c>
      <c r="K2799">
        <v>84931</v>
      </c>
      <c r="L2799">
        <v>23.9</v>
      </c>
      <c r="M2799">
        <v>61.1</v>
      </c>
      <c r="N2799">
        <v>53.3</v>
      </c>
      <c r="O2799">
        <v>2026</v>
      </c>
      <c r="P2799">
        <f>EV_DATA[[#This Row],[avg_ev_price_usd]]*EV_DATA[[#This Row],[ev_sales_units]]</f>
        <v>23264299520</v>
      </c>
      <c r="Q2799">
        <f>(EV_DATA[[#This Row],[vehicle_range_km]]/EV_DATA[[#This Row],[battery_capacity_kwh]])</f>
        <v>5.1504424778761058</v>
      </c>
      <c r="R2799">
        <f>(EV_DATA[[#This Row],[avg_ev_price_usd]]/EV_DATA[[#This Row],[vehicle_range_km]])</f>
        <v>145.92955326460481</v>
      </c>
      <c r="S2799">
        <f>(EV_DATA[[#This Row],[charging_stations]]/EV_DATA[[#This Row],[ev_sales_units]])*1000</f>
        <v>73.411945093457945</v>
      </c>
      <c r="T2799" t="s">
        <v>34</v>
      </c>
    </row>
    <row r="2800" spans="1:20" x14ac:dyDescent="0.3">
      <c r="A2800" t="s">
        <v>2843</v>
      </c>
      <c r="B2800" t="s">
        <v>52</v>
      </c>
      <c r="C2800" t="s">
        <v>40</v>
      </c>
      <c r="D2800" t="s">
        <v>29</v>
      </c>
      <c r="E2800" t="s">
        <v>25</v>
      </c>
      <c r="F2800">
        <v>589369</v>
      </c>
      <c r="G2800">
        <v>109</v>
      </c>
      <c r="H2800">
        <v>382</v>
      </c>
      <c r="I2800">
        <v>2.14</v>
      </c>
      <c r="J2800">
        <v>106007</v>
      </c>
      <c r="K2800">
        <v>80501</v>
      </c>
      <c r="L2800">
        <v>21.6</v>
      </c>
      <c r="M2800">
        <v>8.8000000000000007</v>
      </c>
      <c r="N2800">
        <v>71.2</v>
      </c>
      <c r="O2800">
        <v>2026</v>
      </c>
      <c r="P2800">
        <f>EV_DATA[[#This Row],[avg_ev_price_usd]]*EV_DATA[[#This Row],[ev_sales_units]]</f>
        <v>47444793869</v>
      </c>
      <c r="Q2800">
        <f>(EV_DATA[[#This Row],[vehicle_range_km]]/EV_DATA[[#This Row],[battery_capacity_kwh]])</f>
        <v>3.5045871559633026</v>
      </c>
      <c r="R2800">
        <f>(EV_DATA[[#This Row],[avg_ev_price_usd]]/EV_DATA[[#This Row],[vehicle_range_km]])</f>
        <v>210.73560209424085</v>
      </c>
      <c r="S2800">
        <f>(EV_DATA[[#This Row],[charging_stations]]/EV_DATA[[#This Row],[ev_sales_units]])*1000</f>
        <v>179.86524571193937</v>
      </c>
      <c r="T2800" t="s">
        <v>34</v>
      </c>
    </row>
    <row r="2801" spans="1:20" x14ac:dyDescent="0.3">
      <c r="A2801" t="s">
        <v>2844</v>
      </c>
      <c r="B2801" t="s">
        <v>16</v>
      </c>
      <c r="C2801" t="s">
        <v>17</v>
      </c>
      <c r="D2801" t="s">
        <v>72</v>
      </c>
      <c r="E2801" t="s">
        <v>25</v>
      </c>
      <c r="F2801">
        <v>852529</v>
      </c>
      <c r="G2801">
        <v>64</v>
      </c>
      <c r="H2801">
        <v>627</v>
      </c>
      <c r="I2801">
        <v>2.59</v>
      </c>
      <c r="J2801">
        <v>151076</v>
      </c>
      <c r="K2801">
        <v>46175</v>
      </c>
      <c r="L2801">
        <v>14.7</v>
      </c>
      <c r="M2801">
        <v>58.2</v>
      </c>
      <c r="N2801">
        <v>274.60000000000002</v>
      </c>
      <c r="O2801">
        <v>2026</v>
      </c>
      <c r="P2801">
        <f>EV_DATA[[#This Row],[avg_ev_price_usd]]*EV_DATA[[#This Row],[ev_sales_units]]</f>
        <v>39365526575</v>
      </c>
      <c r="Q2801">
        <f>(EV_DATA[[#This Row],[vehicle_range_km]]/EV_DATA[[#This Row],[battery_capacity_kwh]])</f>
        <v>9.796875</v>
      </c>
      <c r="R2801">
        <f>(EV_DATA[[#This Row],[avg_ev_price_usd]]/EV_DATA[[#This Row],[vehicle_range_km]])</f>
        <v>73.644338118022333</v>
      </c>
      <c r="S2801">
        <f>(EV_DATA[[#This Row],[charging_stations]]/EV_DATA[[#This Row],[ev_sales_units]])*1000</f>
        <v>177.20922103529617</v>
      </c>
      <c r="T2801" t="s">
        <v>34</v>
      </c>
    </row>
    <row r="2802" spans="1:20" x14ac:dyDescent="0.3">
      <c r="A2802" t="s">
        <v>2845</v>
      </c>
      <c r="B2802" t="s">
        <v>66</v>
      </c>
      <c r="C2802" t="s">
        <v>17</v>
      </c>
      <c r="D2802" t="s">
        <v>47</v>
      </c>
      <c r="E2802" t="s">
        <v>37</v>
      </c>
      <c r="F2802">
        <v>760652</v>
      </c>
      <c r="G2802">
        <v>120</v>
      </c>
      <c r="H2802">
        <v>282</v>
      </c>
      <c r="I2802">
        <v>2.2200000000000002</v>
      </c>
      <c r="J2802">
        <v>71012</v>
      </c>
      <c r="K2802">
        <v>56346</v>
      </c>
      <c r="L2802">
        <v>20</v>
      </c>
      <c r="M2802">
        <v>30.1</v>
      </c>
      <c r="N2802">
        <v>90.3</v>
      </c>
      <c r="O2802">
        <v>2026</v>
      </c>
      <c r="P2802">
        <f>EV_DATA[[#This Row],[avg_ev_price_usd]]*EV_DATA[[#This Row],[ev_sales_units]]</f>
        <v>42859697592</v>
      </c>
      <c r="Q2802">
        <f>(EV_DATA[[#This Row],[vehicle_range_km]]/EV_DATA[[#This Row],[battery_capacity_kwh]])</f>
        <v>2.35</v>
      </c>
      <c r="R2802">
        <f>(EV_DATA[[#This Row],[avg_ev_price_usd]]/EV_DATA[[#This Row],[vehicle_range_km]])</f>
        <v>199.80851063829786</v>
      </c>
      <c r="S2802">
        <f>(EV_DATA[[#This Row],[charging_stations]]/EV_DATA[[#This Row],[ev_sales_units]])*1000</f>
        <v>93.356751839211626</v>
      </c>
      <c r="T2802" t="s">
        <v>34</v>
      </c>
    </row>
    <row r="2803" spans="1:20" x14ac:dyDescent="0.3">
      <c r="A2803" t="s">
        <v>2846</v>
      </c>
      <c r="B2803" t="s">
        <v>66</v>
      </c>
      <c r="C2803" t="s">
        <v>17</v>
      </c>
      <c r="D2803" t="s">
        <v>45</v>
      </c>
      <c r="E2803" t="s">
        <v>19</v>
      </c>
      <c r="F2803">
        <v>120429</v>
      </c>
      <c r="G2803">
        <v>63</v>
      </c>
      <c r="H2803">
        <v>285</v>
      </c>
      <c r="I2803">
        <v>2.95</v>
      </c>
      <c r="J2803">
        <v>89572</v>
      </c>
      <c r="K2803">
        <v>72686</v>
      </c>
      <c r="L2803">
        <v>21.7</v>
      </c>
      <c r="M2803">
        <v>29.4</v>
      </c>
      <c r="N2803">
        <v>13.6</v>
      </c>
      <c r="O2803">
        <v>2026</v>
      </c>
      <c r="P2803">
        <f>EV_DATA[[#This Row],[avg_ev_price_usd]]*EV_DATA[[#This Row],[ev_sales_units]]</f>
        <v>8753502294</v>
      </c>
      <c r="Q2803">
        <f>(EV_DATA[[#This Row],[vehicle_range_km]]/EV_DATA[[#This Row],[battery_capacity_kwh]])</f>
        <v>4.5238095238095237</v>
      </c>
      <c r="R2803">
        <f>(EV_DATA[[#This Row],[avg_ev_price_usd]]/EV_DATA[[#This Row],[vehicle_range_km]])</f>
        <v>255.03859649122808</v>
      </c>
      <c r="S2803">
        <f>(EV_DATA[[#This Row],[charging_stations]]/EV_DATA[[#This Row],[ev_sales_units]])*1000</f>
        <v>743.77434006759165</v>
      </c>
      <c r="T2803" t="s">
        <v>20</v>
      </c>
    </row>
    <row r="2804" spans="1:20" x14ac:dyDescent="0.3">
      <c r="A2804" t="s">
        <v>2847</v>
      </c>
      <c r="B2804" t="s">
        <v>22</v>
      </c>
      <c r="C2804" t="s">
        <v>23</v>
      </c>
      <c r="D2804" t="s">
        <v>58</v>
      </c>
      <c r="E2804" t="s">
        <v>25</v>
      </c>
      <c r="F2804">
        <v>480805</v>
      </c>
      <c r="G2804">
        <v>104</v>
      </c>
      <c r="H2804">
        <v>402</v>
      </c>
      <c r="I2804">
        <v>2.19</v>
      </c>
      <c r="J2804">
        <v>166742</v>
      </c>
      <c r="K2804">
        <v>42500</v>
      </c>
      <c r="L2804">
        <v>22.5</v>
      </c>
      <c r="M2804">
        <v>10.9</v>
      </c>
      <c r="N2804">
        <v>70.2</v>
      </c>
      <c r="O2804">
        <v>2026</v>
      </c>
      <c r="P2804">
        <f>EV_DATA[[#This Row],[avg_ev_price_usd]]*EV_DATA[[#This Row],[ev_sales_units]]</f>
        <v>20434212500</v>
      </c>
      <c r="Q2804">
        <f>(EV_DATA[[#This Row],[vehicle_range_km]]/EV_DATA[[#This Row],[battery_capacity_kwh]])</f>
        <v>3.8653846153846154</v>
      </c>
      <c r="R2804">
        <f>(EV_DATA[[#This Row],[avg_ev_price_usd]]/EV_DATA[[#This Row],[vehicle_range_km]])</f>
        <v>105.72139303482587</v>
      </c>
      <c r="S2804">
        <f>(EV_DATA[[#This Row],[charging_stations]]/EV_DATA[[#This Row],[ev_sales_units]])*1000</f>
        <v>346.7975582616653</v>
      </c>
      <c r="T2804" t="s">
        <v>34</v>
      </c>
    </row>
    <row r="2805" spans="1:20" x14ac:dyDescent="0.3">
      <c r="A2805" t="s">
        <v>2848</v>
      </c>
      <c r="B2805" t="s">
        <v>39</v>
      </c>
      <c r="C2805" t="s">
        <v>40</v>
      </c>
      <c r="D2805" t="s">
        <v>72</v>
      </c>
      <c r="E2805" t="s">
        <v>25</v>
      </c>
      <c r="F2805">
        <v>600278</v>
      </c>
      <c r="G2805">
        <v>90</v>
      </c>
      <c r="H2805">
        <v>464</v>
      </c>
      <c r="I2805">
        <v>2.6</v>
      </c>
      <c r="J2805">
        <v>63885</v>
      </c>
      <c r="K2805">
        <v>79126</v>
      </c>
      <c r="L2805">
        <v>15.4</v>
      </c>
      <c r="M2805">
        <v>38.4</v>
      </c>
      <c r="N2805">
        <v>80</v>
      </c>
      <c r="O2805">
        <v>2026</v>
      </c>
      <c r="P2805">
        <f>EV_DATA[[#This Row],[avg_ev_price_usd]]*EV_DATA[[#This Row],[ev_sales_units]]</f>
        <v>47497597028</v>
      </c>
      <c r="Q2805">
        <f>(EV_DATA[[#This Row],[vehicle_range_km]]/EV_DATA[[#This Row],[battery_capacity_kwh]])</f>
        <v>5.1555555555555559</v>
      </c>
      <c r="R2805">
        <f>(EV_DATA[[#This Row],[avg_ev_price_usd]]/EV_DATA[[#This Row],[vehicle_range_km]])</f>
        <v>170.53017241379311</v>
      </c>
      <c r="S2805">
        <f>(EV_DATA[[#This Row],[charging_stations]]/EV_DATA[[#This Row],[ev_sales_units]])*1000</f>
        <v>106.42568943056384</v>
      </c>
      <c r="T2805" t="s">
        <v>20</v>
      </c>
    </row>
    <row r="2806" spans="1:20" x14ac:dyDescent="0.3">
      <c r="A2806" t="s">
        <v>2849</v>
      </c>
      <c r="B2806" t="s">
        <v>22</v>
      </c>
      <c r="C2806" t="s">
        <v>23</v>
      </c>
      <c r="D2806" t="s">
        <v>58</v>
      </c>
      <c r="E2806" t="s">
        <v>25</v>
      </c>
      <c r="F2806">
        <v>852023</v>
      </c>
      <c r="G2806">
        <v>76</v>
      </c>
      <c r="H2806">
        <v>569</v>
      </c>
      <c r="I2806">
        <v>0.61</v>
      </c>
      <c r="J2806">
        <v>38746</v>
      </c>
      <c r="K2806">
        <v>81133</v>
      </c>
      <c r="L2806">
        <v>17.2</v>
      </c>
      <c r="M2806">
        <v>63.2</v>
      </c>
      <c r="N2806">
        <v>293.60000000000002</v>
      </c>
      <c r="O2806">
        <v>2026</v>
      </c>
      <c r="P2806">
        <f>EV_DATA[[#This Row],[avg_ev_price_usd]]*EV_DATA[[#This Row],[ev_sales_units]]</f>
        <v>69127182059</v>
      </c>
      <c r="Q2806">
        <f>(EV_DATA[[#This Row],[vehicle_range_km]]/EV_DATA[[#This Row],[battery_capacity_kwh]])</f>
        <v>7.4868421052631575</v>
      </c>
      <c r="R2806">
        <f>(EV_DATA[[#This Row],[avg_ev_price_usd]]/EV_DATA[[#This Row],[vehicle_range_km]])</f>
        <v>142.58875219683657</v>
      </c>
      <c r="S2806">
        <f>(EV_DATA[[#This Row],[charging_stations]]/EV_DATA[[#This Row],[ev_sales_units]])*1000</f>
        <v>45.475298202043845</v>
      </c>
      <c r="T2806" t="s">
        <v>34</v>
      </c>
    </row>
    <row r="2807" spans="1:20" x14ac:dyDescent="0.3">
      <c r="A2807" t="s">
        <v>2850</v>
      </c>
      <c r="B2807" t="s">
        <v>61</v>
      </c>
      <c r="C2807" t="s">
        <v>40</v>
      </c>
      <c r="D2807" t="s">
        <v>24</v>
      </c>
      <c r="E2807" t="s">
        <v>19</v>
      </c>
      <c r="F2807">
        <v>889898</v>
      </c>
      <c r="G2807">
        <v>95</v>
      </c>
      <c r="H2807">
        <v>541</v>
      </c>
      <c r="I2807">
        <v>2.08</v>
      </c>
      <c r="J2807">
        <v>2990</v>
      </c>
      <c r="K2807">
        <v>55135</v>
      </c>
      <c r="L2807">
        <v>22.5</v>
      </c>
      <c r="M2807">
        <v>11.2</v>
      </c>
      <c r="N2807">
        <v>73.599999999999994</v>
      </c>
      <c r="O2807">
        <v>2026</v>
      </c>
      <c r="P2807">
        <f>EV_DATA[[#This Row],[avg_ev_price_usd]]*EV_DATA[[#This Row],[ev_sales_units]]</f>
        <v>49064526230</v>
      </c>
      <c r="Q2807">
        <f>(EV_DATA[[#This Row],[vehicle_range_km]]/EV_DATA[[#This Row],[battery_capacity_kwh]])</f>
        <v>5.6947368421052635</v>
      </c>
      <c r="R2807">
        <f>(EV_DATA[[#This Row],[avg_ev_price_usd]]/EV_DATA[[#This Row],[vehicle_range_km]])</f>
        <v>101.91312384473198</v>
      </c>
      <c r="S2807">
        <f>(EV_DATA[[#This Row],[charging_stations]]/EV_DATA[[#This Row],[ev_sales_units]])*1000</f>
        <v>3.3599356330725545</v>
      </c>
      <c r="T2807" t="s">
        <v>20</v>
      </c>
    </row>
    <row r="2808" spans="1:20" x14ac:dyDescent="0.3">
      <c r="A2808" t="s">
        <v>2851</v>
      </c>
      <c r="B2808" t="s">
        <v>22</v>
      </c>
      <c r="C2808" t="s">
        <v>23</v>
      </c>
      <c r="D2808" t="s">
        <v>24</v>
      </c>
      <c r="E2808" t="s">
        <v>33</v>
      </c>
      <c r="F2808">
        <v>822128</v>
      </c>
      <c r="G2808">
        <v>114</v>
      </c>
      <c r="H2808">
        <v>367</v>
      </c>
      <c r="I2808">
        <v>1.02</v>
      </c>
      <c r="J2808">
        <v>22324</v>
      </c>
      <c r="K2808">
        <v>74583</v>
      </c>
      <c r="L2808">
        <v>13.6</v>
      </c>
      <c r="M2808">
        <v>29.3</v>
      </c>
      <c r="N2808">
        <v>71.900000000000006</v>
      </c>
      <c r="O2808">
        <v>2026</v>
      </c>
      <c r="P2808">
        <f>EV_DATA[[#This Row],[avg_ev_price_usd]]*EV_DATA[[#This Row],[ev_sales_units]]</f>
        <v>61316772624</v>
      </c>
      <c r="Q2808">
        <f>(EV_DATA[[#This Row],[vehicle_range_km]]/EV_DATA[[#This Row],[battery_capacity_kwh]])</f>
        <v>3.2192982456140351</v>
      </c>
      <c r="R2808">
        <f>(EV_DATA[[#This Row],[avg_ev_price_usd]]/EV_DATA[[#This Row],[vehicle_range_km]])</f>
        <v>203.22343324250681</v>
      </c>
      <c r="S2808">
        <f>(EV_DATA[[#This Row],[charging_stations]]/EV_DATA[[#This Row],[ev_sales_units]])*1000</f>
        <v>27.153922503551758</v>
      </c>
      <c r="T2808" t="s">
        <v>20</v>
      </c>
    </row>
    <row r="2809" spans="1:20" x14ac:dyDescent="0.3">
      <c r="A2809" t="s">
        <v>2852</v>
      </c>
      <c r="B2809" t="s">
        <v>52</v>
      </c>
      <c r="C2809" t="s">
        <v>40</v>
      </c>
      <c r="D2809" t="s">
        <v>58</v>
      </c>
      <c r="E2809" t="s">
        <v>25</v>
      </c>
      <c r="F2809">
        <v>301818</v>
      </c>
      <c r="G2809">
        <v>118</v>
      </c>
      <c r="H2809">
        <v>564</v>
      </c>
      <c r="I2809">
        <v>0.8</v>
      </c>
      <c r="J2809">
        <v>33053</v>
      </c>
      <c r="K2809">
        <v>25256</v>
      </c>
      <c r="L2809">
        <v>18.2</v>
      </c>
      <c r="M2809">
        <v>52.4</v>
      </c>
      <c r="N2809">
        <v>211.8</v>
      </c>
      <c r="O2809">
        <v>2026</v>
      </c>
      <c r="P2809">
        <f>EV_DATA[[#This Row],[avg_ev_price_usd]]*EV_DATA[[#This Row],[ev_sales_units]]</f>
        <v>7622715408</v>
      </c>
      <c r="Q2809">
        <f>(EV_DATA[[#This Row],[vehicle_range_km]]/EV_DATA[[#This Row],[battery_capacity_kwh]])</f>
        <v>4.7796610169491522</v>
      </c>
      <c r="R2809">
        <f>(EV_DATA[[#This Row],[avg_ev_price_usd]]/EV_DATA[[#This Row],[vehicle_range_km]])</f>
        <v>44.780141843971634</v>
      </c>
      <c r="S2809">
        <f>(EV_DATA[[#This Row],[charging_stations]]/EV_DATA[[#This Row],[ev_sales_units]])*1000</f>
        <v>109.51301777892637</v>
      </c>
      <c r="T2809" t="s">
        <v>20</v>
      </c>
    </row>
    <row r="2810" spans="1:20" x14ac:dyDescent="0.3">
      <c r="A2810" t="s">
        <v>2853</v>
      </c>
      <c r="B2810" t="s">
        <v>61</v>
      </c>
      <c r="C2810" t="s">
        <v>40</v>
      </c>
      <c r="D2810" t="s">
        <v>36</v>
      </c>
      <c r="E2810" t="s">
        <v>19</v>
      </c>
      <c r="F2810">
        <v>648360</v>
      </c>
      <c r="G2810">
        <v>59</v>
      </c>
      <c r="H2810">
        <v>432</v>
      </c>
      <c r="I2810">
        <v>0.92</v>
      </c>
      <c r="J2810">
        <v>94472</v>
      </c>
      <c r="K2810">
        <v>65061</v>
      </c>
      <c r="L2810">
        <v>21.4</v>
      </c>
      <c r="M2810">
        <v>28</v>
      </c>
      <c r="N2810">
        <v>130.1</v>
      </c>
      <c r="O2810">
        <v>2026</v>
      </c>
      <c r="P2810">
        <f>EV_DATA[[#This Row],[avg_ev_price_usd]]*EV_DATA[[#This Row],[ev_sales_units]]</f>
        <v>42182949960</v>
      </c>
      <c r="Q2810">
        <f>(EV_DATA[[#This Row],[vehicle_range_km]]/EV_DATA[[#This Row],[battery_capacity_kwh]])</f>
        <v>7.3220338983050848</v>
      </c>
      <c r="R2810">
        <f>(EV_DATA[[#This Row],[avg_ev_price_usd]]/EV_DATA[[#This Row],[vehicle_range_km]])</f>
        <v>150.60416666666666</v>
      </c>
      <c r="S2810">
        <f>(EV_DATA[[#This Row],[charging_stations]]/EV_DATA[[#This Row],[ev_sales_units]])*1000</f>
        <v>145.70917391572581</v>
      </c>
      <c r="T2810" t="s">
        <v>20</v>
      </c>
    </row>
    <row r="2811" spans="1:20" x14ac:dyDescent="0.3">
      <c r="A2811" t="s">
        <v>2854</v>
      </c>
      <c r="B2811" t="s">
        <v>61</v>
      </c>
      <c r="C2811" t="s">
        <v>40</v>
      </c>
      <c r="D2811" t="s">
        <v>24</v>
      </c>
      <c r="E2811" t="s">
        <v>25</v>
      </c>
      <c r="F2811">
        <v>407672</v>
      </c>
      <c r="G2811">
        <v>108</v>
      </c>
      <c r="H2811">
        <v>554</v>
      </c>
      <c r="I2811">
        <v>2.2799999999999998</v>
      </c>
      <c r="J2811">
        <v>139330</v>
      </c>
      <c r="K2811">
        <v>74862</v>
      </c>
      <c r="L2811">
        <v>16.3</v>
      </c>
      <c r="M2811">
        <v>42.9</v>
      </c>
      <c r="N2811">
        <v>206.7</v>
      </c>
      <c r="O2811">
        <v>2026</v>
      </c>
      <c r="P2811">
        <f>EV_DATA[[#This Row],[avg_ev_price_usd]]*EV_DATA[[#This Row],[ev_sales_units]]</f>
        <v>30519141264</v>
      </c>
      <c r="Q2811">
        <f>(EV_DATA[[#This Row],[vehicle_range_km]]/EV_DATA[[#This Row],[battery_capacity_kwh]])</f>
        <v>5.1296296296296298</v>
      </c>
      <c r="R2811">
        <f>(EV_DATA[[#This Row],[avg_ev_price_usd]]/EV_DATA[[#This Row],[vehicle_range_km]])</f>
        <v>135.12996389891697</v>
      </c>
      <c r="S2811">
        <f>(EV_DATA[[#This Row],[charging_stations]]/EV_DATA[[#This Row],[ev_sales_units]])*1000</f>
        <v>341.76985419651089</v>
      </c>
      <c r="T2811" t="s">
        <v>34</v>
      </c>
    </row>
    <row r="2812" spans="1:20" x14ac:dyDescent="0.3">
      <c r="A2812" t="s">
        <v>2855</v>
      </c>
      <c r="B2812" t="s">
        <v>49</v>
      </c>
      <c r="C2812" t="s">
        <v>23</v>
      </c>
      <c r="D2812" t="s">
        <v>24</v>
      </c>
      <c r="E2812" t="s">
        <v>25</v>
      </c>
      <c r="F2812">
        <v>43855</v>
      </c>
      <c r="G2812">
        <v>99</v>
      </c>
      <c r="H2812">
        <v>348</v>
      </c>
      <c r="I2812">
        <v>1.9</v>
      </c>
      <c r="J2812">
        <v>79347</v>
      </c>
      <c r="K2812">
        <v>37368</v>
      </c>
      <c r="L2812">
        <v>23.7</v>
      </c>
      <c r="M2812">
        <v>59.2</v>
      </c>
      <c r="N2812">
        <v>134.5</v>
      </c>
      <c r="O2812">
        <v>2026</v>
      </c>
      <c r="P2812">
        <f>EV_DATA[[#This Row],[avg_ev_price_usd]]*EV_DATA[[#This Row],[ev_sales_units]]</f>
        <v>1638773640</v>
      </c>
      <c r="Q2812">
        <f>(EV_DATA[[#This Row],[vehicle_range_km]]/EV_DATA[[#This Row],[battery_capacity_kwh]])</f>
        <v>3.5151515151515151</v>
      </c>
      <c r="R2812">
        <f>(EV_DATA[[#This Row],[avg_ev_price_usd]]/EV_DATA[[#This Row],[vehicle_range_km]])</f>
        <v>107.37931034482759</v>
      </c>
      <c r="S2812">
        <f>(EV_DATA[[#This Row],[charging_stations]]/EV_DATA[[#This Row],[ev_sales_units]])*1000</f>
        <v>1809.3033861589329</v>
      </c>
      <c r="T2812" t="s">
        <v>20</v>
      </c>
    </row>
    <row r="2813" spans="1:20" x14ac:dyDescent="0.3">
      <c r="A2813" t="s">
        <v>2856</v>
      </c>
      <c r="B2813" t="s">
        <v>66</v>
      </c>
      <c r="C2813" t="s">
        <v>17</v>
      </c>
      <c r="D2813" t="s">
        <v>24</v>
      </c>
      <c r="E2813" t="s">
        <v>25</v>
      </c>
      <c r="F2813">
        <v>15718</v>
      </c>
      <c r="G2813">
        <v>84</v>
      </c>
      <c r="H2813">
        <v>280</v>
      </c>
      <c r="I2813">
        <v>2.92</v>
      </c>
      <c r="J2813">
        <v>111332</v>
      </c>
      <c r="K2813">
        <v>74667</v>
      </c>
      <c r="L2813">
        <v>18.399999999999999</v>
      </c>
      <c r="M2813">
        <v>45</v>
      </c>
      <c r="N2813">
        <v>79.8</v>
      </c>
      <c r="O2813">
        <v>2026</v>
      </c>
      <c r="P2813">
        <f>EV_DATA[[#This Row],[avg_ev_price_usd]]*EV_DATA[[#This Row],[ev_sales_units]]</f>
        <v>1173615906</v>
      </c>
      <c r="Q2813">
        <f>(EV_DATA[[#This Row],[vehicle_range_km]]/EV_DATA[[#This Row],[battery_capacity_kwh]])</f>
        <v>3.3333333333333335</v>
      </c>
      <c r="R2813">
        <f>(EV_DATA[[#This Row],[avg_ev_price_usd]]/EV_DATA[[#This Row],[vehicle_range_km]])</f>
        <v>266.66785714285714</v>
      </c>
      <c r="S2813">
        <f>(EV_DATA[[#This Row],[charging_stations]]/EV_DATA[[#This Row],[ev_sales_units]])*1000</f>
        <v>7083.089451584171</v>
      </c>
      <c r="T2813" t="s">
        <v>34</v>
      </c>
    </row>
    <row r="2814" spans="1:20" x14ac:dyDescent="0.3">
      <c r="A2814" t="s">
        <v>2857</v>
      </c>
      <c r="B2814" t="s">
        <v>66</v>
      </c>
      <c r="C2814" t="s">
        <v>17</v>
      </c>
      <c r="D2814" t="s">
        <v>45</v>
      </c>
      <c r="E2814" t="s">
        <v>33</v>
      </c>
      <c r="F2814">
        <v>46140</v>
      </c>
      <c r="G2814">
        <v>96</v>
      </c>
      <c r="H2814">
        <v>521</v>
      </c>
      <c r="I2814">
        <v>1.63</v>
      </c>
      <c r="J2814">
        <v>120784</v>
      </c>
      <c r="K2814">
        <v>57396</v>
      </c>
      <c r="L2814">
        <v>23.9</v>
      </c>
      <c r="M2814">
        <v>19.2</v>
      </c>
      <c r="N2814">
        <v>295.8</v>
      </c>
      <c r="O2814">
        <v>2026</v>
      </c>
      <c r="P2814">
        <f>EV_DATA[[#This Row],[avg_ev_price_usd]]*EV_DATA[[#This Row],[ev_sales_units]]</f>
        <v>2648251440</v>
      </c>
      <c r="Q2814">
        <f>(EV_DATA[[#This Row],[vehicle_range_km]]/EV_DATA[[#This Row],[battery_capacity_kwh]])</f>
        <v>5.427083333333333</v>
      </c>
      <c r="R2814">
        <f>(EV_DATA[[#This Row],[avg_ev_price_usd]]/EV_DATA[[#This Row],[vehicle_range_km]])</f>
        <v>110.16506717850288</v>
      </c>
      <c r="S2814">
        <f>(EV_DATA[[#This Row],[charging_stations]]/EV_DATA[[#This Row],[ev_sales_units]])*1000</f>
        <v>2617.7719982661465</v>
      </c>
      <c r="T2814" t="s">
        <v>34</v>
      </c>
    </row>
    <row r="2815" spans="1:20" x14ac:dyDescent="0.3">
      <c r="A2815" t="s">
        <v>2858</v>
      </c>
      <c r="B2815" t="s">
        <v>39</v>
      </c>
      <c r="C2815" t="s">
        <v>40</v>
      </c>
      <c r="D2815" t="s">
        <v>24</v>
      </c>
      <c r="E2815" t="s">
        <v>33</v>
      </c>
      <c r="F2815">
        <v>535674</v>
      </c>
      <c r="G2815">
        <v>43</v>
      </c>
      <c r="H2815">
        <v>512</v>
      </c>
      <c r="I2815">
        <v>2.92</v>
      </c>
      <c r="J2815">
        <v>4275</v>
      </c>
      <c r="K2815">
        <v>43492</v>
      </c>
      <c r="L2815">
        <v>17.100000000000001</v>
      </c>
      <c r="M2815">
        <v>58.8</v>
      </c>
      <c r="N2815">
        <v>122.4</v>
      </c>
      <c r="O2815">
        <v>2026</v>
      </c>
      <c r="P2815">
        <f>EV_DATA[[#This Row],[avg_ev_price_usd]]*EV_DATA[[#This Row],[ev_sales_units]]</f>
        <v>23297533608</v>
      </c>
      <c r="Q2815">
        <f>(EV_DATA[[#This Row],[vehicle_range_km]]/EV_DATA[[#This Row],[battery_capacity_kwh]])</f>
        <v>11.906976744186046</v>
      </c>
      <c r="R2815">
        <f>(EV_DATA[[#This Row],[avg_ev_price_usd]]/EV_DATA[[#This Row],[vehicle_range_km]])</f>
        <v>84.9453125</v>
      </c>
      <c r="S2815">
        <f>(EV_DATA[[#This Row],[charging_stations]]/EV_DATA[[#This Row],[ev_sales_units]])*1000</f>
        <v>7.9806001411306129</v>
      </c>
      <c r="T2815" t="s">
        <v>34</v>
      </c>
    </row>
    <row r="2816" spans="1:20" x14ac:dyDescent="0.3">
      <c r="A2816" t="s">
        <v>2859</v>
      </c>
      <c r="B2816" t="s">
        <v>16</v>
      </c>
      <c r="C2816" t="s">
        <v>17</v>
      </c>
      <c r="D2816" t="s">
        <v>58</v>
      </c>
      <c r="E2816" t="s">
        <v>33</v>
      </c>
      <c r="F2816">
        <v>480678</v>
      </c>
      <c r="G2816">
        <v>96</v>
      </c>
      <c r="H2816">
        <v>610</v>
      </c>
      <c r="I2816">
        <v>1.59</v>
      </c>
      <c r="J2816">
        <v>98972</v>
      </c>
      <c r="K2816">
        <v>78092</v>
      </c>
      <c r="L2816">
        <v>23.8</v>
      </c>
      <c r="M2816">
        <v>59.1</v>
      </c>
      <c r="N2816">
        <v>107.1</v>
      </c>
      <c r="O2816">
        <v>2026</v>
      </c>
      <c r="P2816">
        <f>EV_DATA[[#This Row],[avg_ev_price_usd]]*EV_DATA[[#This Row],[ev_sales_units]]</f>
        <v>37537106376</v>
      </c>
      <c r="Q2816">
        <f>(EV_DATA[[#This Row],[vehicle_range_km]]/EV_DATA[[#This Row],[battery_capacity_kwh]])</f>
        <v>6.354166666666667</v>
      </c>
      <c r="R2816">
        <f>(EV_DATA[[#This Row],[avg_ev_price_usd]]/EV_DATA[[#This Row],[vehicle_range_km]])</f>
        <v>128.01967213114753</v>
      </c>
      <c r="S2816">
        <f>(EV_DATA[[#This Row],[charging_stations]]/EV_DATA[[#This Row],[ev_sales_units]])*1000</f>
        <v>205.90083174183133</v>
      </c>
      <c r="T2816" t="s">
        <v>20</v>
      </c>
    </row>
    <row r="2817" spans="1:20" x14ac:dyDescent="0.3">
      <c r="A2817" t="s">
        <v>2860</v>
      </c>
      <c r="B2817" t="s">
        <v>61</v>
      </c>
      <c r="C2817" t="s">
        <v>40</v>
      </c>
      <c r="D2817" t="s">
        <v>18</v>
      </c>
      <c r="E2817" t="s">
        <v>25</v>
      </c>
      <c r="F2817">
        <v>591401</v>
      </c>
      <c r="G2817">
        <v>59</v>
      </c>
      <c r="H2817">
        <v>499</v>
      </c>
      <c r="I2817">
        <v>0.9</v>
      </c>
      <c r="J2817">
        <v>19998</v>
      </c>
      <c r="K2817">
        <v>43689</v>
      </c>
      <c r="L2817">
        <v>24.3</v>
      </c>
      <c r="M2817">
        <v>35.5</v>
      </c>
      <c r="N2817">
        <v>150.80000000000001</v>
      </c>
      <c r="O2817">
        <v>2026</v>
      </c>
      <c r="P2817">
        <f>EV_DATA[[#This Row],[avg_ev_price_usd]]*EV_DATA[[#This Row],[ev_sales_units]]</f>
        <v>25837718289</v>
      </c>
      <c r="Q2817">
        <f>(EV_DATA[[#This Row],[vehicle_range_km]]/EV_DATA[[#This Row],[battery_capacity_kwh]])</f>
        <v>8.4576271186440675</v>
      </c>
      <c r="R2817">
        <f>(EV_DATA[[#This Row],[avg_ev_price_usd]]/EV_DATA[[#This Row],[vehicle_range_km]])</f>
        <v>87.553106212424851</v>
      </c>
      <c r="S2817">
        <f>(EV_DATA[[#This Row],[charging_stations]]/EV_DATA[[#This Row],[ev_sales_units]])*1000</f>
        <v>33.814619860297839</v>
      </c>
      <c r="T2817" t="s">
        <v>34</v>
      </c>
    </row>
    <row r="2818" spans="1:20" x14ac:dyDescent="0.3">
      <c r="A2818" t="s">
        <v>2861</v>
      </c>
      <c r="B2818" t="s">
        <v>61</v>
      </c>
      <c r="C2818" t="s">
        <v>40</v>
      </c>
      <c r="D2818" t="s">
        <v>72</v>
      </c>
      <c r="E2818" t="s">
        <v>37</v>
      </c>
      <c r="F2818">
        <v>811279</v>
      </c>
      <c r="G2818">
        <v>87</v>
      </c>
      <c r="H2818">
        <v>386</v>
      </c>
      <c r="I2818">
        <v>1.24</v>
      </c>
      <c r="J2818">
        <v>131086</v>
      </c>
      <c r="K2818">
        <v>41714</v>
      </c>
      <c r="L2818">
        <v>15.6</v>
      </c>
      <c r="M2818">
        <v>64.099999999999994</v>
      </c>
      <c r="N2818">
        <v>276</v>
      </c>
      <c r="O2818">
        <v>2026</v>
      </c>
      <c r="P2818">
        <f>EV_DATA[[#This Row],[avg_ev_price_usd]]*EV_DATA[[#This Row],[ev_sales_units]]</f>
        <v>33841692206</v>
      </c>
      <c r="Q2818">
        <f>(EV_DATA[[#This Row],[vehicle_range_km]]/EV_DATA[[#This Row],[battery_capacity_kwh]])</f>
        <v>4.4367816091954024</v>
      </c>
      <c r="R2818">
        <f>(EV_DATA[[#This Row],[avg_ev_price_usd]]/EV_DATA[[#This Row],[vehicle_range_km]])</f>
        <v>108.06735751295336</v>
      </c>
      <c r="S2818">
        <f>(EV_DATA[[#This Row],[charging_stations]]/EV_DATA[[#This Row],[ev_sales_units]])*1000</f>
        <v>161.57943198332509</v>
      </c>
      <c r="T2818" t="s">
        <v>34</v>
      </c>
    </row>
    <row r="2819" spans="1:20" x14ac:dyDescent="0.3">
      <c r="A2819" t="s">
        <v>2862</v>
      </c>
      <c r="B2819" t="s">
        <v>52</v>
      </c>
      <c r="C2819" t="s">
        <v>40</v>
      </c>
      <c r="D2819" t="s">
        <v>43</v>
      </c>
      <c r="E2819" t="s">
        <v>37</v>
      </c>
      <c r="F2819">
        <v>880777</v>
      </c>
      <c r="G2819">
        <v>46</v>
      </c>
      <c r="H2819">
        <v>389</v>
      </c>
      <c r="I2819">
        <v>1.93</v>
      </c>
      <c r="J2819">
        <v>190908</v>
      </c>
      <c r="K2819">
        <v>50130</v>
      </c>
      <c r="L2819">
        <v>14.6</v>
      </c>
      <c r="M2819">
        <v>60.1</v>
      </c>
      <c r="N2819">
        <v>110</v>
      </c>
      <c r="O2819">
        <v>2026</v>
      </c>
      <c r="P2819">
        <f>EV_DATA[[#This Row],[avg_ev_price_usd]]*EV_DATA[[#This Row],[ev_sales_units]]</f>
        <v>44153351010</v>
      </c>
      <c r="Q2819">
        <f>(EV_DATA[[#This Row],[vehicle_range_km]]/EV_DATA[[#This Row],[battery_capacity_kwh]])</f>
        <v>8.4565217391304355</v>
      </c>
      <c r="R2819">
        <f>(EV_DATA[[#This Row],[avg_ev_price_usd]]/EV_DATA[[#This Row],[vehicle_range_km]])</f>
        <v>128.86889460154242</v>
      </c>
      <c r="S2819">
        <f>(EV_DATA[[#This Row],[charging_stations]]/EV_DATA[[#This Row],[ev_sales_units]])*1000</f>
        <v>216.7495291089572</v>
      </c>
      <c r="T2819" t="s">
        <v>20</v>
      </c>
    </row>
    <row r="2820" spans="1:20" x14ac:dyDescent="0.3">
      <c r="A2820" t="s">
        <v>2863</v>
      </c>
      <c r="B2820" t="s">
        <v>52</v>
      </c>
      <c r="C2820" t="s">
        <v>40</v>
      </c>
      <c r="D2820" t="s">
        <v>31</v>
      </c>
      <c r="E2820" t="s">
        <v>33</v>
      </c>
      <c r="F2820">
        <v>242604</v>
      </c>
      <c r="G2820">
        <v>79</v>
      </c>
      <c r="H2820">
        <v>333</v>
      </c>
      <c r="I2820">
        <v>2.0499999999999998</v>
      </c>
      <c r="J2820">
        <v>151194</v>
      </c>
      <c r="K2820">
        <v>28433</v>
      </c>
      <c r="L2820">
        <v>15.8</v>
      </c>
      <c r="M2820">
        <v>59.5</v>
      </c>
      <c r="N2820">
        <v>207.7</v>
      </c>
      <c r="O2820">
        <v>2026</v>
      </c>
      <c r="P2820">
        <f>EV_DATA[[#This Row],[avg_ev_price_usd]]*EV_DATA[[#This Row],[ev_sales_units]]</f>
        <v>6897959532</v>
      </c>
      <c r="Q2820">
        <f>(EV_DATA[[#This Row],[vehicle_range_km]]/EV_DATA[[#This Row],[battery_capacity_kwh]])</f>
        <v>4.2151898734177218</v>
      </c>
      <c r="R2820">
        <f>(EV_DATA[[#This Row],[avg_ev_price_usd]]/EV_DATA[[#This Row],[vehicle_range_km]])</f>
        <v>85.38438438438439</v>
      </c>
      <c r="S2820">
        <f>(EV_DATA[[#This Row],[charging_stations]]/EV_DATA[[#This Row],[ev_sales_units]])*1000</f>
        <v>623.21313745857447</v>
      </c>
      <c r="T2820" t="s">
        <v>20</v>
      </c>
    </row>
    <row r="2821" spans="1:20" x14ac:dyDescent="0.3">
      <c r="A2821" t="s">
        <v>2864</v>
      </c>
      <c r="B2821" t="s">
        <v>66</v>
      </c>
      <c r="C2821" t="s">
        <v>17</v>
      </c>
      <c r="D2821" t="s">
        <v>43</v>
      </c>
      <c r="E2821" t="s">
        <v>37</v>
      </c>
      <c r="F2821">
        <v>756173</v>
      </c>
      <c r="G2821">
        <v>98</v>
      </c>
      <c r="H2821">
        <v>530</v>
      </c>
      <c r="I2821">
        <v>1.91</v>
      </c>
      <c r="J2821">
        <v>122190</v>
      </c>
      <c r="K2821">
        <v>26349</v>
      </c>
      <c r="L2821">
        <v>13.3</v>
      </c>
      <c r="M2821">
        <v>60.6</v>
      </c>
      <c r="N2821">
        <v>256.3</v>
      </c>
      <c r="O2821">
        <v>2026</v>
      </c>
      <c r="P2821">
        <f>EV_DATA[[#This Row],[avg_ev_price_usd]]*EV_DATA[[#This Row],[ev_sales_units]]</f>
        <v>19924402377</v>
      </c>
      <c r="Q2821">
        <f>(EV_DATA[[#This Row],[vehicle_range_km]]/EV_DATA[[#This Row],[battery_capacity_kwh]])</f>
        <v>5.408163265306122</v>
      </c>
      <c r="R2821">
        <f>(EV_DATA[[#This Row],[avg_ev_price_usd]]/EV_DATA[[#This Row],[vehicle_range_km]])</f>
        <v>49.715094339622638</v>
      </c>
      <c r="S2821">
        <f>(EV_DATA[[#This Row],[charging_stations]]/EV_DATA[[#This Row],[ev_sales_units]])*1000</f>
        <v>161.5900065196721</v>
      </c>
      <c r="T2821" t="s">
        <v>20</v>
      </c>
    </row>
    <row r="2822" spans="1:20" x14ac:dyDescent="0.3">
      <c r="A2822" t="s">
        <v>2865</v>
      </c>
      <c r="B2822" t="s">
        <v>42</v>
      </c>
      <c r="C2822" t="s">
        <v>17</v>
      </c>
      <c r="D2822" t="s">
        <v>29</v>
      </c>
      <c r="E2822" t="s">
        <v>19</v>
      </c>
      <c r="F2822">
        <v>634597</v>
      </c>
      <c r="G2822">
        <v>106</v>
      </c>
      <c r="H2822">
        <v>589</v>
      </c>
      <c r="I2822">
        <v>2.5299999999999998</v>
      </c>
      <c r="J2822">
        <v>120227</v>
      </c>
      <c r="K2822">
        <v>54719</v>
      </c>
      <c r="L2822">
        <v>22.1</v>
      </c>
      <c r="M2822">
        <v>9.8000000000000007</v>
      </c>
      <c r="N2822">
        <v>76.5</v>
      </c>
      <c r="O2822">
        <v>2026</v>
      </c>
      <c r="P2822">
        <f>EV_DATA[[#This Row],[avg_ev_price_usd]]*EV_DATA[[#This Row],[ev_sales_units]]</f>
        <v>34724513243</v>
      </c>
      <c r="Q2822">
        <f>(EV_DATA[[#This Row],[vehicle_range_km]]/EV_DATA[[#This Row],[battery_capacity_kwh]])</f>
        <v>5.5566037735849054</v>
      </c>
      <c r="R2822">
        <f>(EV_DATA[[#This Row],[avg_ev_price_usd]]/EV_DATA[[#This Row],[vehicle_range_km]])</f>
        <v>92.901528013582336</v>
      </c>
      <c r="S2822">
        <f>(EV_DATA[[#This Row],[charging_stations]]/EV_DATA[[#This Row],[ev_sales_units]])*1000</f>
        <v>189.45409448831305</v>
      </c>
      <c r="T2822" t="s">
        <v>34</v>
      </c>
    </row>
    <row r="2823" spans="1:20" x14ac:dyDescent="0.3">
      <c r="A2823" t="s">
        <v>2866</v>
      </c>
      <c r="B2823" t="s">
        <v>22</v>
      </c>
      <c r="C2823" t="s">
        <v>23</v>
      </c>
      <c r="D2823" t="s">
        <v>72</v>
      </c>
      <c r="E2823" t="s">
        <v>25</v>
      </c>
      <c r="F2823">
        <v>735424</v>
      </c>
      <c r="G2823">
        <v>112</v>
      </c>
      <c r="H2823">
        <v>552</v>
      </c>
      <c r="I2823">
        <v>1.1499999999999999</v>
      </c>
      <c r="J2823">
        <v>161764</v>
      </c>
      <c r="K2823">
        <v>52466</v>
      </c>
      <c r="L2823">
        <v>12.6</v>
      </c>
      <c r="M2823">
        <v>55.9</v>
      </c>
      <c r="N2823">
        <v>73.7</v>
      </c>
      <c r="O2823">
        <v>2026</v>
      </c>
      <c r="P2823">
        <f>EV_DATA[[#This Row],[avg_ev_price_usd]]*EV_DATA[[#This Row],[ev_sales_units]]</f>
        <v>38584755584</v>
      </c>
      <c r="Q2823">
        <f>(EV_DATA[[#This Row],[vehicle_range_km]]/EV_DATA[[#This Row],[battery_capacity_kwh]])</f>
        <v>4.9285714285714288</v>
      </c>
      <c r="R2823">
        <f>(EV_DATA[[#This Row],[avg_ev_price_usd]]/EV_DATA[[#This Row],[vehicle_range_km]])</f>
        <v>95.04710144927536</v>
      </c>
      <c r="S2823">
        <f>(EV_DATA[[#This Row],[charging_stations]]/EV_DATA[[#This Row],[ev_sales_units]])*1000</f>
        <v>219.96018623270385</v>
      </c>
      <c r="T2823" t="s">
        <v>20</v>
      </c>
    </row>
    <row r="2824" spans="1:20" x14ac:dyDescent="0.3">
      <c r="A2824" t="s">
        <v>2867</v>
      </c>
      <c r="B2824" t="s">
        <v>27</v>
      </c>
      <c r="C2824" t="s">
        <v>28</v>
      </c>
      <c r="D2824" t="s">
        <v>47</v>
      </c>
      <c r="E2824" t="s">
        <v>25</v>
      </c>
      <c r="F2824">
        <v>117273</v>
      </c>
      <c r="G2824">
        <v>102</v>
      </c>
      <c r="H2824">
        <v>322</v>
      </c>
      <c r="I2824">
        <v>1.41</v>
      </c>
      <c r="J2824">
        <v>189654</v>
      </c>
      <c r="K2824">
        <v>84495</v>
      </c>
      <c r="L2824">
        <v>22.9</v>
      </c>
      <c r="M2824">
        <v>63.1</v>
      </c>
      <c r="N2824">
        <v>117.7</v>
      </c>
      <c r="O2824">
        <v>2026</v>
      </c>
      <c r="P2824">
        <f>EV_DATA[[#This Row],[avg_ev_price_usd]]*EV_DATA[[#This Row],[ev_sales_units]]</f>
        <v>9908982135</v>
      </c>
      <c r="Q2824">
        <f>(EV_DATA[[#This Row],[vehicle_range_km]]/EV_DATA[[#This Row],[battery_capacity_kwh]])</f>
        <v>3.1568627450980391</v>
      </c>
      <c r="R2824">
        <f>(EV_DATA[[#This Row],[avg_ev_price_usd]]/EV_DATA[[#This Row],[vehicle_range_km]])</f>
        <v>262.40683229813664</v>
      </c>
      <c r="S2824">
        <f>(EV_DATA[[#This Row],[charging_stations]]/EV_DATA[[#This Row],[ev_sales_units]])*1000</f>
        <v>1617.2008902304876</v>
      </c>
      <c r="T2824" t="s">
        <v>20</v>
      </c>
    </row>
    <row r="2825" spans="1:20" x14ac:dyDescent="0.3">
      <c r="A2825" t="s">
        <v>2868</v>
      </c>
      <c r="B2825" t="s">
        <v>16</v>
      </c>
      <c r="C2825" t="s">
        <v>17</v>
      </c>
      <c r="D2825" t="s">
        <v>58</v>
      </c>
      <c r="E2825" t="s">
        <v>19</v>
      </c>
      <c r="F2825">
        <v>41697</v>
      </c>
      <c r="G2825">
        <v>90</v>
      </c>
      <c r="H2825">
        <v>396</v>
      </c>
      <c r="I2825">
        <v>0.95</v>
      </c>
      <c r="J2825">
        <v>44710</v>
      </c>
      <c r="K2825">
        <v>47326</v>
      </c>
      <c r="L2825">
        <v>13</v>
      </c>
      <c r="M2825">
        <v>45.4</v>
      </c>
      <c r="N2825">
        <v>24.7</v>
      </c>
      <c r="O2825">
        <v>2026</v>
      </c>
      <c r="P2825">
        <f>EV_DATA[[#This Row],[avg_ev_price_usd]]*EV_DATA[[#This Row],[ev_sales_units]]</f>
        <v>1973352222</v>
      </c>
      <c r="Q2825">
        <f>(EV_DATA[[#This Row],[vehicle_range_km]]/EV_DATA[[#This Row],[battery_capacity_kwh]])</f>
        <v>4.4000000000000004</v>
      </c>
      <c r="R2825">
        <f>(EV_DATA[[#This Row],[avg_ev_price_usd]]/EV_DATA[[#This Row],[vehicle_range_km]])</f>
        <v>119.51010101010101</v>
      </c>
      <c r="S2825">
        <f>(EV_DATA[[#This Row],[charging_stations]]/EV_DATA[[#This Row],[ev_sales_units]])*1000</f>
        <v>1072.2593951603233</v>
      </c>
      <c r="T2825" t="s">
        <v>20</v>
      </c>
    </row>
    <row r="2826" spans="1:20" x14ac:dyDescent="0.3">
      <c r="A2826" t="s">
        <v>2869</v>
      </c>
      <c r="B2826" t="s">
        <v>52</v>
      </c>
      <c r="C2826" t="s">
        <v>40</v>
      </c>
      <c r="D2826" t="s">
        <v>36</v>
      </c>
      <c r="E2826" t="s">
        <v>19</v>
      </c>
      <c r="F2826">
        <v>103665</v>
      </c>
      <c r="G2826">
        <v>102</v>
      </c>
      <c r="H2826">
        <v>491</v>
      </c>
      <c r="I2826">
        <v>1.77</v>
      </c>
      <c r="J2826">
        <v>112559</v>
      </c>
      <c r="K2826">
        <v>57682</v>
      </c>
      <c r="L2826">
        <v>15.8</v>
      </c>
      <c r="M2826">
        <v>29</v>
      </c>
      <c r="N2826">
        <v>245.6</v>
      </c>
      <c r="O2826">
        <v>2026</v>
      </c>
      <c r="P2826">
        <f>EV_DATA[[#This Row],[avg_ev_price_usd]]*EV_DATA[[#This Row],[ev_sales_units]]</f>
        <v>5979604530</v>
      </c>
      <c r="Q2826">
        <f>(EV_DATA[[#This Row],[vehicle_range_km]]/EV_DATA[[#This Row],[battery_capacity_kwh]])</f>
        <v>4.8137254901960782</v>
      </c>
      <c r="R2826">
        <f>(EV_DATA[[#This Row],[avg_ev_price_usd]]/EV_DATA[[#This Row],[vehicle_range_km]])</f>
        <v>117.4786150712831</v>
      </c>
      <c r="S2826">
        <f>(EV_DATA[[#This Row],[charging_stations]]/EV_DATA[[#This Row],[ev_sales_units]])*1000</f>
        <v>1085.7955915689963</v>
      </c>
      <c r="T2826" t="s">
        <v>34</v>
      </c>
    </row>
    <row r="2827" spans="1:20" x14ac:dyDescent="0.3">
      <c r="A2827" t="s">
        <v>2870</v>
      </c>
      <c r="B2827" t="s">
        <v>61</v>
      </c>
      <c r="C2827" t="s">
        <v>40</v>
      </c>
      <c r="D2827" t="s">
        <v>24</v>
      </c>
      <c r="E2827" t="s">
        <v>33</v>
      </c>
      <c r="F2827">
        <v>252303</v>
      </c>
      <c r="G2827">
        <v>112</v>
      </c>
      <c r="H2827">
        <v>280</v>
      </c>
      <c r="I2827">
        <v>2.58</v>
      </c>
      <c r="J2827">
        <v>10413</v>
      </c>
      <c r="K2827">
        <v>76199</v>
      </c>
      <c r="L2827">
        <v>22.7</v>
      </c>
      <c r="M2827">
        <v>29.7</v>
      </c>
      <c r="N2827">
        <v>188.5</v>
      </c>
      <c r="O2827">
        <v>2026</v>
      </c>
      <c r="P2827">
        <f>EV_DATA[[#This Row],[avg_ev_price_usd]]*EV_DATA[[#This Row],[ev_sales_units]]</f>
        <v>19225236297</v>
      </c>
      <c r="Q2827">
        <f>(EV_DATA[[#This Row],[vehicle_range_km]]/EV_DATA[[#This Row],[battery_capacity_kwh]])</f>
        <v>2.5</v>
      </c>
      <c r="R2827">
        <f>(EV_DATA[[#This Row],[avg_ev_price_usd]]/EV_DATA[[#This Row],[vehicle_range_km]])</f>
        <v>272.13928571428573</v>
      </c>
      <c r="S2827">
        <f>(EV_DATA[[#This Row],[charging_stations]]/EV_DATA[[#This Row],[ev_sales_units]])*1000</f>
        <v>41.271804140259924</v>
      </c>
      <c r="T2827" t="s">
        <v>34</v>
      </c>
    </row>
    <row r="2828" spans="1:20" x14ac:dyDescent="0.3">
      <c r="A2828" t="s">
        <v>2871</v>
      </c>
      <c r="B2828" t="s">
        <v>61</v>
      </c>
      <c r="C2828" t="s">
        <v>40</v>
      </c>
      <c r="D2828" t="s">
        <v>72</v>
      </c>
      <c r="E2828" t="s">
        <v>33</v>
      </c>
      <c r="F2828">
        <v>185177</v>
      </c>
      <c r="G2828">
        <v>79</v>
      </c>
      <c r="H2828">
        <v>504</v>
      </c>
      <c r="I2828">
        <v>2.48</v>
      </c>
      <c r="J2828">
        <v>93738</v>
      </c>
      <c r="K2828">
        <v>37299</v>
      </c>
      <c r="L2828">
        <v>14.1</v>
      </c>
      <c r="M2828">
        <v>8.3000000000000007</v>
      </c>
      <c r="N2828">
        <v>138.69999999999999</v>
      </c>
      <c r="O2828">
        <v>2026</v>
      </c>
      <c r="P2828">
        <f>EV_DATA[[#This Row],[avg_ev_price_usd]]*EV_DATA[[#This Row],[ev_sales_units]]</f>
        <v>6906916923</v>
      </c>
      <c r="Q2828">
        <f>(EV_DATA[[#This Row],[vehicle_range_km]]/EV_DATA[[#This Row],[battery_capacity_kwh]])</f>
        <v>6.3797468354430382</v>
      </c>
      <c r="R2828">
        <f>(EV_DATA[[#This Row],[avg_ev_price_usd]]/EV_DATA[[#This Row],[vehicle_range_km]])</f>
        <v>74.00595238095238</v>
      </c>
      <c r="S2828">
        <f>(EV_DATA[[#This Row],[charging_stations]]/EV_DATA[[#This Row],[ev_sales_units]])*1000</f>
        <v>506.20757437478738</v>
      </c>
      <c r="T2828" t="s">
        <v>34</v>
      </c>
    </row>
    <row r="2829" spans="1:20" x14ac:dyDescent="0.3">
      <c r="A2829" t="s">
        <v>2872</v>
      </c>
      <c r="B2829" t="s">
        <v>49</v>
      </c>
      <c r="C2829" t="s">
        <v>23</v>
      </c>
      <c r="D2829" t="s">
        <v>31</v>
      </c>
      <c r="E2829" t="s">
        <v>19</v>
      </c>
      <c r="F2829">
        <v>253285</v>
      </c>
      <c r="G2829">
        <v>109</v>
      </c>
      <c r="H2829">
        <v>489</v>
      </c>
      <c r="I2829">
        <v>1.95</v>
      </c>
      <c r="J2829">
        <v>152170</v>
      </c>
      <c r="K2829">
        <v>78141</v>
      </c>
      <c r="L2829">
        <v>14.4</v>
      </c>
      <c r="M2829">
        <v>10.3</v>
      </c>
      <c r="N2829">
        <v>172.6</v>
      </c>
      <c r="O2829">
        <v>2026</v>
      </c>
      <c r="P2829">
        <f>EV_DATA[[#This Row],[avg_ev_price_usd]]*EV_DATA[[#This Row],[ev_sales_units]]</f>
        <v>19791943185</v>
      </c>
      <c r="Q2829">
        <f>(EV_DATA[[#This Row],[vehicle_range_km]]/EV_DATA[[#This Row],[battery_capacity_kwh]])</f>
        <v>4.4862385321100922</v>
      </c>
      <c r="R2829">
        <f>(EV_DATA[[#This Row],[avg_ev_price_usd]]/EV_DATA[[#This Row],[vehicle_range_km]])</f>
        <v>159.79754601226995</v>
      </c>
      <c r="S2829">
        <f>(EV_DATA[[#This Row],[charging_stations]]/EV_DATA[[#This Row],[ev_sales_units]])*1000</f>
        <v>600.7856762145409</v>
      </c>
      <c r="T2829" t="s">
        <v>34</v>
      </c>
    </row>
    <row r="2830" spans="1:20" x14ac:dyDescent="0.3">
      <c r="A2830" t="s">
        <v>2873</v>
      </c>
      <c r="B2830" t="s">
        <v>49</v>
      </c>
      <c r="C2830" t="s">
        <v>23</v>
      </c>
      <c r="D2830" t="s">
        <v>58</v>
      </c>
      <c r="E2830" t="s">
        <v>25</v>
      </c>
      <c r="F2830">
        <v>521614</v>
      </c>
      <c r="G2830">
        <v>80</v>
      </c>
      <c r="H2830">
        <v>262</v>
      </c>
      <c r="I2830">
        <v>2.42</v>
      </c>
      <c r="J2830">
        <v>100502</v>
      </c>
      <c r="K2830">
        <v>43112</v>
      </c>
      <c r="L2830">
        <v>21.7</v>
      </c>
      <c r="M2830">
        <v>51.6</v>
      </c>
      <c r="N2830">
        <v>113.1</v>
      </c>
      <c r="O2830">
        <v>2026</v>
      </c>
      <c r="P2830">
        <f>EV_DATA[[#This Row],[avg_ev_price_usd]]*EV_DATA[[#This Row],[ev_sales_units]]</f>
        <v>22487822768</v>
      </c>
      <c r="Q2830">
        <f>(EV_DATA[[#This Row],[vehicle_range_km]]/EV_DATA[[#This Row],[battery_capacity_kwh]])</f>
        <v>3.2749999999999999</v>
      </c>
      <c r="R2830">
        <f>(EV_DATA[[#This Row],[avg_ev_price_usd]]/EV_DATA[[#This Row],[vehicle_range_km]])</f>
        <v>164.54961832061068</v>
      </c>
      <c r="S2830">
        <f>(EV_DATA[[#This Row],[charging_stations]]/EV_DATA[[#This Row],[ev_sales_units]])*1000</f>
        <v>192.67504323120161</v>
      </c>
      <c r="T2830" t="s">
        <v>34</v>
      </c>
    </row>
    <row r="2831" spans="1:20" x14ac:dyDescent="0.3">
      <c r="A2831" t="s">
        <v>2874</v>
      </c>
      <c r="B2831" t="s">
        <v>27</v>
      </c>
      <c r="C2831" t="s">
        <v>28</v>
      </c>
      <c r="D2831" t="s">
        <v>29</v>
      </c>
      <c r="E2831" t="s">
        <v>19</v>
      </c>
      <c r="F2831">
        <v>167294</v>
      </c>
      <c r="G2831">
        <v>84</v>
      </c>
      <c r="H2831">
        <v>425</v>
      </c>
      <c r="I2831">
        <v>2.75</v>
      </c>
      <c r="J2831">
        <v>54126</v>
      </c>
      <c r="K2831">
        <v>47881</v>
      </c>
      <c r="L2831">
        <v>17.100000000000001</v>
      </c>
      <c r="M2831">
        <v>45.7</v>
      </c>
      <c r="N2831">
        <v>186.4</v>
      </c>
      <c r="O2831">
        <v>2026</v>
      </c>
      <c r="P2831">
        <f>EV_DATA[[#This Row],[avg_ev_price_usd]]*EV_DATA[[#This Row],[ev_sales_units]]</f>
        <v>8010204014</v>
      </c>
      <c r="Q2831">
        <f>(EV_DATA[[#This Row],[vehicle_range_km]]/EV_DATA[[#This Row],[battery_capacity_kwh]])</f>
        <v>5.0595238095238093</v>
      </c>
      <c r="R2831">
        <f>(EV_DATA[[#This Row],[avg_ev_price_usd]]/EV_DATA[[#This Row],[vehicle_range_km]])</f>
        <v>112.66117647058823</v>
      </c>
      <c r="S2831">
        <f>(EV_DATA[[#This Row],[charging_stations]]/EV_DATA[[#This Row],[ev_sales_units]])*1000</f>
        <v>323.53820220689329</v>
      </c>
      <c r="T2831" t="s">
        <v>34</v>
      </c>
    </row>
    <row r="2832" spans="1:20" x14ac:dyDescent="0.3">
      <c r="A2832" t="s">
        <v>2875</v>
      </c>
      <c r="B2832" t="s">
        <v>49</v>
      </c>
      <c r="C2832" t="s">
        <v>23</v>
      </c>
      <c r="D2832" t="s">
        <v>45</v>
      </c>
      <c r="E2832" t="s">
        <v>19</v>
      </c>
      <c r="F2832">
        <v>28200</v>
      </c>
      <c r="G2832">
        <v>92</v>
      </c>
      <c r="H2832">
        <v>439</v>
      </c>
      <c r="I2832">
        <v>2.09</v>
      </c>
      <c r="J2832">
        <v>4374</v>
      </c>
      <c r="K2832">
        <v>73142</v>
      </c>
      <c r="L2832">
        <v>15.3</v>
      </c>
      <c r="M2832">
        <v>29.3</v>
      </c>
      <c r="N2832">
        <v>299</v>
      </c>
      <c r="O2832">
        <v>2026</v>
      </c>
      <c r="P2832">
        <f>EV_DATA[[#This Row],[avg_ev_price_usd]]*EV_DATA[[#This Row],[ev_sales_units]]</f>
        <v>2062604400</v>
      </c>
      <c r="Q2832">
        <f>(EV_DATA[[#This Row],[vehicle_range_km]]/EV_DATA[[#This Row],[battery_capacity_kwh]])</f>
        <v>4.7717391304347823</v>
      </c>
      <c r="R2832">
        <f>(EV_DATA[[#This Row],[avg_ev_price_usd]]/EV_DATA[[#This Row],[vehicle_range_km]])</f>
        <v>166.61047835990888</v>
      </c>
      <c r="S2832">
        <f>(EV_DATA[[#This Row],[charging_stations]]/EV_DATA[[#This Row],[ev_sales_units]])*1000</f>
        <v>155.10638297872339</v>
      </c>
      <c r="T2832" t="s">
        <v>34</v>
      </c>
    </row>
    <row r="2833" spans="1:20" x14ac:dyDescent="0.3">
      <c r="A2833" t="s">
        <v>2876</v>
      </c>
      <c r="B2833" t="s">
        <v>49</v>
      </c>
      <c r="C2833" t="s">
        <v>23</v>
      </c>
      <c r="D2833" t="s">
        <v>31</v>
      </c>
      <c r="E2833" t="s">
        <v>37</v>
      </c>
      <c r="F2833">
        <v>7752</v>
      </c>
      <c r="G2833">
        <v>88</v>
      </c>
      <c r="H2833">
        <v>293</v>
      </c>
      <c r="I2833">
        <v>0.82</v>
      </c>
      <c r="J2833">
        <v>166199</v>
      </c>
      <c r="K2833">
        <v>84623</v>
      </c>
      <c r="L2833">
        <v>14.1</v>
      </c>
      <c r="M2833">
        <v>44</v>
      </c>
      <c r="N2833">
        <v>97.7</v>
      </c>
      <c r="O2833">
        <v>2026</v>
      </c>
      <c r="P2833">
        <f>EV_DATA[[#This Row],[avg_ev_price_usd]]*EV_DATA[[#This Row],[ev_sales_units]]</f>
        <v>655997496</v>
      </c>
      <c r="Q2833">
        <f>(EV_DATA[[#This Row],[vehicle_range_km]]/EV_DATA[[#This Row],[battery_capacity_kwh]])</f>
        <v>3.3295454545454546</v>
      </c>
      <c r="R2833">
        <f>(EV_DATA[[#This Row],[avg_ev_price_usd]]/EV_DATA[[#This Row],[vehicle_range_km]])</f>
        <v>288.81569965870307</v>
      </c>
      <c r="S2833">
        <f>(EV_DATA[[#This Row],[charging_stations]]/EV_DATA[[#This Row],[ev_sales_units]])*1000</f>
        <v>21439.499484004125</v>
      </c>
      <c r="T2833" t="s">
        <v>34</v>
      </c>
    </row>
    <row r="2834" spans="1:20" x14ac:dyDescent="0.3">
      <c r="A2834" t="s">
        <v>2877</v>
      </c>
      <c r="B2834" t="s">
        <v>27</v>
      </c>
      <c r="C2834" t="s">
        <v>28</v>
      </c>
      <c r="D2834" t="s">
        <v>45</v>
      </c>
      <c r="E2834" t="s">
        <v>19</v>
      </c>
      <c r="F2834">
        <v>174925</v>
      </c>
      <c r="G2834">
        <v>41</v>
      </c>
      <c r="H2834">
        <v>555</v>
      </c>
      <c r="I2834">
        <v>1.84</v>
      </c>
      <c r="J2834">
        <v>29257</v>
      </c>
      <c r="K2834">
        <v>61264</v>
      </c>
      <c r="L2834">
        <v>12.9</v>
      </c>
      <c r="M2834">
        <v>36.200000000000003</v>
      </c>
      <c r="N2834">
        <v>125.5</v>
      </c>
      <c r="O2834">
        <v>2026</v>
      </c>
      <c r="P2834">
        <f>EV_DATA[[#This Row],[avg_ev_price_usd]]*EV_DATA[[#This Row],[ev_sales_units]]</f>
        <v>10716605200</v>
      </c>
      <c r="Q2834">
        <f>(EV_DATA[[#This Row],[vehicle_range_km]]/EV_DATA[[#This Row],[battery_capacity_kwh]])</f>
        <v>13.536585365853659</v>
      </c>
      <c r="R2834">
        <f>(EV_DATA[[#This Row],[avg_ev_price_usd]]/EV_DATA[[#This Row],[vehicle_range_km]])</f>
        <v>110.38558558558559</v>
      </c>
      <c r="S2834">
        <f>(EV_DATA[[#This Row],[charging_stations]]/EV_DATA[[#This Row],[ev_sales_units]])*1000</f>
        <v>167.2545376589967</v>
      </c>
      <c r="T2834" t="s">
        <v>20</v>
      </c>
    </row>
    <row r="2835" spans="1:20" x14ac:dyDescent="0.3">
      <c r="A2835" t="s">
        <v>2878</v>
      </c>
      <c r="B2835" t="s">
        <v>66</v>
      </c>
      <c r="C2835" t="s">
        <v>17</v>
      </c>
      <c r="D2835" t="s">
        <v>43</v>
      </c>
      <c r="E2835" t="s">
        <v>25</v>
      </c>
      <c r="F2835">
        <v>285933</v>
      </c>
      <c r="G2835">
        <v>41</v>
      </c>
      <c r="H2835">
        <v>335</v>
      </c>
      <c r="I2835">
        <v>1.9</v>
      </c>
      <c r="J2835">
        <v>21340</v>
      </c>
      <c r="K2835">
        <v>43806</v>
      </c>
      <c r="L2835">
        <v>16.5</v>
      </c>
      <c r="M2835">
        <v>53.3</v>
      </c>
      <c r="N2835">
        <v>246.3</v>
      </c>
      <c r="O2835">
        <v>2026</v>
      </c>
      <c r="P2835">
        <f>EV_DATA[[#This Row],[avg_ev_price_usd]]*EV_DATA[[#This Row],[ev_sales_units]]</f>
        <v>12525580998</v>
      </c>
      <c r="Q2835">
        <f>(EV_DATA[[#This Row],[vehicle_range_km]]/EV_DATA[[#This Row],[battery_capacity_kwh]])</f>
        <v>8.1707317073170724</v>
      </c>
      <c r="R2835">
        <f>(EV_DATA[[#This Row],[avg_ev_price_usd]]/EV_DATA[[#This Row],[vehicle_range_km]])</f>
        <v>130.76417910447762</v>
      </c>
      <c r="S2835">
        <f>(EV_DATA[[#This Row],[charging_stations]]/EV_DATA[[#This Row],[ev_sales_units]])*1000</f>
        <v>74.632868539133298</v>
      </c>
      <c r="T2835" t="s">
        <v>34</v>
      </c>
    </row>
    <row r="2836" spans="1:20" x14ac:dyDescent="0.3">
      <c r="A2836" t="s">
        <v>2879</v>
      </c>
      <c r="B2836" t="s">
        <v>16</v>
      </c>
      <c r="C2836" t="s">
        <v>17</v>
      </c>
      <c r="D2836" t="s">
        <v>18</v>
      </c>
      <c r="E2836" t="s">
        <v>37</v>
      </c>
      <c r="F2836">
        <v>431509</v>
      </c>
      <c r="G2836">
        <v>57</v>
      </c>
      <c r="H2836">
        <v>434</v>
      </c>
      <c r="I2836">
        <v>0.54</v>
      </c>
      <c r="J2836">
        <v>149005</v>
      </c>
      <c r="K2836">
        <v>40198</v>
      </c>
      <c r="L2836">
        <v>19.8</v>
      </c>
      <c r="M2836">
        <v>39.4</v>
      </c>
      <c r="N2836">
        <v>282.60000000000002</v>
      </c>
      <c r="O2836">
        <v>2026</v>
      </c>
      <c r="P2836">
        <f>EV_DATA[[#This Row],[avg_ev_price_usd]]*EV_DATA[[#This Row],[ev_sales_units]]</f>
        <v>17345798782</v>
      </c>
      <c r="Q2836">
        <f>(EV_DATA[[#This Row],[vehicle_range_km]]/EV_DATA[[#This Row],[battery_capacity_kwh]])</f>
        <v>7.6140350877192979</v>
      </c>
      <c r="R2836">
        <f>(EV_DATA[[#This Row],[avg_ev_price_usd]]/EV_DATA[[#This Row],[vehicle_range_km]])</f>
        <v>92.622119815668199</v>
      </c>
      <c r="S2836">
        <f>(EV_DATA[[#This Row],[charging_stations]]/EV_DATA[[#This Row],[ev_sales_units]])*1000</f>
        <v>345.31145352704112</v>
      </c>
      <c r="T2836" t="s">
        <v>20</v>
      </c>
    </row>
    <row r="2837" spans="1:20" x14ac:dyDescent="0.3">
      <c r="A2837" t="s">
        <v>2880</v>
      </c>
      <c r="B2837" t="s">
        <v>52</v>
      </c>
      <c r="C2837" t="s">
        <v>40</v>
      </c>
      <c r="D2837" t="s">
        <v>43</v>
      </c>
      <c r="E2837" t="s">
        <v>19</v>
      </c>
      <c r="F2837">
        <v>538189</v>
      </c>
      <c r="G2837">
        <v>54</v>
      </c>
      <c r="H2837">
        <v>371</v>
      </c>
      <c r="I2837">
        <v>0.84</v>
      </c>
      <c r="J2837">
        <v>69427</v>
      </c>
      <c r="K2837">
        <v>79388</v>
      </c>
      <c r="L2837">
        <v>24.5</v>
      </c>
      <c r="M2837">
        <v>56.5</v>
      </c>
      <c r="N2837">
        <v>120.9</v>
      </c>
      <c r="O2837">
        <v>2026</v>
      </c>
      <c r="P2837">
        <f>EV_DATA[[#This Row],[avg_ev_price_usd]]*EV_DATA[[#This Row],[ev_sales_units]]</f>
        <v>42725748332</v>
      </c>
      <c r="Q2837">
        <f>(EV_DATA[[#This Row],[vehicle_range_km]]/EV_DATA[[#This Row],[battery_capacity_kwh]])</f>
        <v>6.8703703703703702</v>
      </c>
      <c r="R2837">
        <f>(EV_DATA[[#This Row],[avg_ev_price_usd]]/EV_DATA[[#This Row],[vehicle_range_km]])</f>
        <v>213.98382749326146</v>
      </c>
      <c r="S2837">
        <f>(EV_DATA[[#This Row],[charging_stations]]/EV_DATA[[#This Row],[ev_sales_units]])*1000</f>
        <v>129.00115015357059</v>
      </c>
      <c r="T2837" t="s">
        <v>20</v>
      </c>
    </row>
    <row r="2838" spans="1:20" x14ac:dyDescent="0.3">
      <c r="A2838" t="s">
        <v>2881</v>
      </c>
      <c r="B2838" t="s">
        <v>39</v>
      </c>
      <c r="C2838" t="s">
        <v>40</v>
      </c>
      <c r="D2838" t="s">
        <v>72</v>
      </c>
      <c r="E2838" t="s">
        <v>19</v>
      </c>
      <c r="F2838">
        <v>807843</v>
      </c>
      <c r="G2838">
        <v>70</v>
      </c>
      <c r="H2838">
        <v>567</v>
      </c>
      <c r="I2838">
        <v>2.4300000000000002</v>
      </c>
      <c r="J2838">
        <v>115273</v>
      </c>
      <c r="K2838">
        <v>31875</v>
      </c>
      <c r="L2838">
        <v>15.4</v>
      </c>
      <c r="M2838">
        <v>60.6</v>
      </c>
      <c r="N2838">
        <v>89.4</v>
      </c>
      <c r="O2838">
        <v>2026</v>
      </c>
      <c r="P2838">
        <f>EV_DATA[[#This Row],[avg_ev_price_usd]]*EV_DATA[[#This Row],[ev_sales_units]]</f>
        <v>25749995625</v>
      </c>
      <c r="Q2838">
        <f>(EV_DATA[[#This Row],[vehicle_range_km]]/EV_DATA[[#This Row],[battery_capacity_kwh]])</f>
        <v>8.1</v>
      </c>
      <c r="R2838">
        <f>(EV_DATA[[#This Row],[avg_ev_price_usd]]/EV_DATA[[#This Row],[vehicle_range_km]])</f>
        <v>56.216931216931215</v>
      </c>
      <c r="S2838">
        <f>(EV_DATA[[#This Row],[charging_stations]]/EV_DATA[[#This Row],[ev_sales_units]])*1000</f>
        <v>142.69233006908522</v>
      </c>
      <c r="T2838" t="s">
        <v>34</v>
      </c>
    </row>
    <row r="2839" spans="1:20" x14ac:dyDescent="0.3">
      <c r="A2839" t="s">
        <v>2882</v>
      </c>
      <c r="B2839" t="s">
        <v>55</v>
      </c>
      <c r="C2839" t="s">
        <v>40</v>
      </c>
      <c r="D2839" t="s">
        <v>72</v>
      </c>
      <c r="E2839" t="s">
        <v>25</v>
      </c>
      <c r="F2839">
        <v>24224</v>
      </c>
      <c r="G2839">
        <v>101</v>
      </c>
      <c r="H2839">
        <v>305</v>
      </c>
      <c r="I2839">
        <v>0.87</v>
      </c>
      <c r="J2839">
        <v>66391</v>
      </c>
      <c r="K2839">
        <v>57859</v>
      </c>
      <c r="L2839">
        <v>23.8</v>
      </c>
      <c r="M2839">
        <v>24.2</v>
      </c>
      <c r="N2839">
        <v>60.8</v>
      </c>
      <c r="O2839">
        <v>2026</v>
      </c>
      <c r="P2839">
        <f>EV_DATA[[#This Row],[avg_ev_price_usd]]*EV_DATA[[#This Row],[ev_sales_units]]</f>
        <v>1401576416</v>
      </c>
      <c r="Q2839">
        <f>(EV_DATA[[#This Row],[vehicle_range_km]]/EV_DATA[[#This Row],[battery_capacity_kwh]])</f>
        <v>3.0198019801980198</v>
      </c>
      <c r="R2839">
        <f>(EV_DATA[[#This Row],[avg_ev_price_usd]]/EV_DATA[[#This Row],[vehicle_range_km]])</f>
        <v>189.7016393442623</v>
      </c>
      <c r="S2839">
        <f>(EV_DATA[[#This Row],[charging_stations]]/EV_DATA[[#This Row],[ev_sales_units]])*1000</f>
        <v>2740.711690885073</v>
      </c>
      <c r="T2839" t="s">
        <v>20</v>
      </c>
    </row>
    <row r="2840" spans="1:20" x14ac:dyDescent="0.3">
      <c r="A2840" t="s">
        <v>2883</v>
      </c>
      <c r="B2840" t="s">
        <v>42</v>
      </c>
      <c r="C2840" t="s">
        <v>17</v>
      </c>
      <c r="D2840" t="s">
        <v>47</v>
      </c>
      <c r="E2840" t="s">
        <v>25</v>
      </c>
      <c r="F2840">
        <v>817719</v>
      </c>
      <c r="G2840">
        <v>62</v>
      </c>
      <c r="H2840">
        <v>650</v>
      </c>
      <c r="I2840">
        <v>0.96</v>
      </c>
      <c r="J2840">
        <v>47407</v>
      </c>
      <c r="K2840">
        <v>63190</v>
      </c>
      <c r="L2840">
        <v>18.600000000000001</v>
      </c>
      <c r="M2840">
        <v>44.4</v>
      </c>
      <c r="N2840">
        <v>186</v>
      </c>
      <c r="O2840">
        <v>2026</v>
      </c>
      <c r="P2840">
        <f>EV_DATA[[#This Row],[avg_ev_price_usd]]*EV_DATA[[#This Row],[ev_sales_units]]</f>
        <v>51671663610</v>
      </c>
      <c r="Q2840">
        <f>(EV_DATA[[#This Row],[vehicle_range_km]]/EV_DATA[[#This Row],[battery_capacity_kwh]])</f>
        <v>10.483870967741936</v>
      </c>
      <c r="R2840">
        <f>(EV_DATA[[#This Row],[avg_ev_price_usd]]/EV_DATA[[#This Row],[vehicle_range_km]])</f>
        <v>97.215384615384622</v>
      </c>
      <c r="S2840">
        <f>(EV_DATA[[#This Row],[charging_stations]]/EV_DATA[[#This Row],[ev_sales_units]])*1000</f>
        <v>57.974683234705324</v>
      </c>
      <c r="T2840" t="s">
        <v>20</v>
      </c>
    </row>
    <row r="2841" spans="1:20" x14ac:dyDescent="0.3">
      <c r="A2841" t="s">
        <v>2884</v>
      </c>
      <c r="B2841" t="s">
        <v>27</v>
      </c>
      <c r="C2841" t="s">
        <v>28</v>
      </c>
      <c r="D2841" t="s">
        <v>29</v>
      </c>
      <c r="E2841" t="s">
        <v>33</v>
      </c>
      <c r="F2841">
        <v>796627</v>
      </c>
      <c r="G2841">
        <v>81</v>
      </c>
      <c r="H2841">
        <v>530</v>
      </c>
      <c r="I2841">
        <v>2.52</v>
      </c>
      <c r="J2841">
        <v>59270</v>
      </c>
      <c r="K2841">
        <v>45462</v>
      </c>
      <c r="L2841">
        <v>15.9</v>
      </c>
      <c r="M2841">
        <v>30.4</v>
      </c>
      <c r="N2841">
        <v>240.7</v>
      </c>
      <c r="O2841">
        <v>2026</v>
      </c>
      <c r="P2841">
        <f>EV_DATA[[#This Row],[avg_ev_price_usd]]*EV_DATA[[#This Row],[ev_sales_units]]</f>
        <v>36216256674</v>
      </c>
      <c r="Q2841">
        <f>(EV_DATA[[#This Row],[vehicle_range_km]]/EV_DATA[[#This Row],[battery_capacity_kwh]])</f>
        <v>6.5432098765432096</v>
      </c>
      <c r="R2841">
        <f>(EV_DATA[[#This Row],[avg_ev_price_usd]]/EV_DATA[[#This Row],[vehicle_range_km]])</f>
        <v>85.777358490566044</v>
      </c>
      <c r="S2841">
        <f>(EV_DATA[[#This Row],[charging_stations]]/EV_DATA[[#This Row],[ev_sales_units]])*1000</f>
        <v>74.401194034347327</v>
      </c>
      <c r="T2841" t="s">
        <v>34</v>
      </c>
    </row>
    <row r="2842" spans="1:20" x14ac:dyDescent="0.3">
      <c r="A2842" t="s">
        <v>2885</v>
      </c>
      <c r="B2842" t="s">
        <v>42</v>
      </c>
      <c r="C2842" t="s">
        <v>17</v>
      </c>
      <c r="D2842" t="s">
        <v>18</v>
      </c>
      <c r="E2842" t="s">
        <v>19</v>
      </c>
      <c r="F2842">
        <v>144647</v>
      </c>
      <c r="G2842">
        <v>111</v>
      </c>
      <c r="H2842">
        <v>263</v>
      </c>
      <c r="I2842">
        <v>2.29</v>
      </c>
      <c r="J2842">
        <v>154115</v>
      </c>
      <c r="K2842">
        <v>27013</v>
      </c>
      <c r="L2842">
        <v>16</v>
      </c>
      <c r="M2842">
        <v>33.799999999999997</v>
      </c>
      <c r="N2842">
        <v>187.5</v>
      </c>
      <c r="O2842">
        <v>2026</v>
      </c>
      <c r="P2842">
        <f>EV_DATA[[#This Row],[avg_ev_price_usd]]*EV_DATA[[#This Row],[ev_sales_units]]</f>
        <v>3907349411</v>
      </c>
      <c r="Q2842">
        <f>(EV_DATA[[#This Row],[vehicle_range_km]]/EV_DATA[[#This Row],[battery_capacity_kwh]])</f>
        <v>2.3693693693693691</v>
      </c>
      <c r="R2842">
        <f>(EV_DATA[[#This Row],[avg_ev_price_usd]]/EV_DATA[[#This Row],[vehicle_range_km]])</f>
        <v>102.71102661596959</v>
      </c>
      <c r="S2842">
        <f>(EV_DATA[[#This Row],[charging_stations]]/EV_DATA[[#This Row],[ev_sales_units]])*1000</f>
        <v>1065.4559029914205</v>
      </c>
      <c r="T2842" t="s">
        <v>34</v>
      </c>
    </row>
    <row r="2843" spans="1:20" x14ac:dyDescent="0.3">
      <c r="A2843" t="s">
        <v>2886</v>
      </c>
      <c r="B2843" t="s">
        <v>22</v>
      </c>
      <c r="C2843" t="s">
        <v>23</v>
      </c>
      <c r="D2843" t="s">
        <v>36</v>
      </c>
      <c r="E2843" t="s">
        <v>19</v>
      </c>
      <c r="F2843">
        <v>651814</v>
      </c>
      <c r="G2843">
        <v>103</v>
      </c>
      <c r="H2843">
        <v>385</v>
      </c>
      <c r="I2843">
        <v>2.62</v>
      </c>
      <c r="J2843">
        <v>137861</v>
      </c>
      <c r="K2843">
        <v>77730</v>
      </c>
      <c r="L2843">
        <v>13.7</v>
      </c>
      <c r="M2843">
        <v>33.799999999999997</v>
      </c>
      <c r="N2843">
        <v>145.5</v>
      </c>
      <c r="O2843">
        <v>2026</v>
      </c>
      <c r="P2843">
        <f>EV_DATA[[#This Row],[avg_ev_price_usd]]*EV_DATA[[#This Row],[ev_sales_units]]</f>
        <v>50665502220</v>
      </c>
      <c r="Q2843">
        <f>(EV_DATA[[#This Row],[vehicle_range_km]]/EV_DATA[[#This Row],[battery_capacity_kwh]])</f>
        <v>3.737864077669903</v>
      </c>
      <c r="R2843">
        <f>(EV_DATA[[#This Row],[avg_ev_price_usd]]/EV_DATA[[#This Row],[vehicle_range_km]])</f>
        <v>201.89610389610391</v>
      </c>
      <c r="S2843">
        <f>(EV_DATA[[#This Row],[charging_stations]]/EV_DATA[[#This Row],[ev_sales_units]])*1000</f>
        <v>211.50358844701094</v>
      </c>
      <c r="T2843" t="s">
        <v>34</v>
      </c>
    </row>
    <row r="2844" spans="1:20" x14ac:dyDescent="0.3">
      <c r="A2844" t="s">
        <v>2887</v>
      </c>
      <c r="B2844" t="s">
        <v>55</v>
      </c>
      <c r="C2844" t="s">
        <v>40</v>
      </c>
      <c r="D2844" t="s">
        <v>36</v>
      </c>
      <c r="E2844" t="s">
        <v>19</v>
      </c>
      <c r="F2844">
        <v>299864</v>
      </c>
      <c r="G2844">
        <v>78</v>
      </c>
      <c r="H2844">
        <v>519</v>
      </c>
      <c r="I2844">
        <v>2.21</v>
      </c>
      <c r="J2844">
        <v>182595</v>
      </c>
      <c r="K2844">
        <v>45979</v>
      </c>
      <c r="L2844">
        <v>17.3</v>
      </c>
      <c r="M2844">
        <v>27.7</v>
      </c>
      <c r="N2844">
        <v>267.3</v>
      </c>
      <c r="O2844">
        <v>2026</v>
      </c>
      <c r="P2844">
        <f>EV_DATA[[#This Row],[avg_ev_price_usd]]*EV_DATA[[#This Row],[ev_sales_units]]</f>
        <v>13787446856</v>
      </c>
      <c r="Q2844">
        <f>(EV_DATA[[#This Row],[vehicle_range_km]]/EV_DATA[[#This Row],[battery_capacity_kwh]])</f>
        <v>6.6538461538461542</v>
      </c>
      <c r="R2844">
        <f>(EV_DATA[[#This Row],[avg_ev_price_usd]]/EV_DATA[[#This Row],[vehicle_range_km]])</f>
        <v>88.591522157996152</v>
      </c>
      <c r="S2844">
        <f>(EV_DATA[[#This Row],[charging_stations]]/EV_DATA[[#This Row],[ev_sales_units]])*1000</f>
        <v>608.92604647440169</v>
      </c>
      <c r="T2844" t="s">
        <v>34</v>
      </c>
    </row>
    <row r="2845" spans="1:20" x14ac:dyDescent="0.3">
      <c r="A2845" t="s">
        <v>2888</v>
      </c>
      <c r="B2845" t="s">
        <v>61</v>
      </c>
      <c r="C2845" t="s">
        <v>40</v>
      </c>
      <c r="D2845" t="s">
        <v>43</v>
      </c>
      <c r="E2845" t="s">
        <v>37</v>
      </c>
      <c r="F2845">
        <v>660542</v>
      </c>
      <c r="G2845">
        <v>76</v>
      </c>
      <c r="H2845">
        <v>496</v>
      </c>
      <c r="I2845">
        <v>1.72</v>
      </c>
      <c r="J2845">
        <v>58330</v>
      </c>
      <c r="K2845">
        <v>73170</v>
      </c>
      <c r="L2845">
        <v>21.8</v>
      </c>
      <c r="M2845">
        <v>27</v>
      </c>
      <c r="N2845">
        <v>293.39999999999998</v>
      </c>
      <c r="O2845">
        <v>2026</v>
      </c>
      <c r="P2845">
        <f>EV_DATA[[#This Row],[avg_ev_price_usd]]*EV_DATA[[#This Row],[ev_sales_units]]</f>
        <v>48331858140</v>
      </c>
      <c r="Q2845">
        <f>(EV_DATA[[#This Row],[vehicle_range_km]]/EV_DATA[[#This Row],[battery_capacity_kwh]])</f>
        <v>6.5263157894736841</v>
      </c>
      <c r="R2845">
        <f>(EV_DATA[[#This Row],[avg_ev_price_usd]]/EV_DATA[[#This Row],[vehicle_range_km]])</f>
        <v>147.52016129032259</v>
      </c>
      <c r="S2845">
        <f>(EV_DATA[[#This Row],[charging_stations]]/EV_DATA[[#This Row],[ev_sales_units]])*1000</f>
        <v>88.30626969973143</v>
      </c>
      <c r="T2845" t="s">
        <v>20</v>
      </c>
    </row>
    <row r="2846" spans="1:20" x14ac:dyDescent="0.3">
      <c r="A2846" t="s">
        <v>2889</v>
      </c>
      <c r="B2846" t="s">
        <v>42</v>
      </c>
      <c r="C2846" t="s">
        <v>17</v>
      </c>
      <c r="D2846" t="s">
        <v>18</v>
      </c>
      <c r="E2846" t="s">
        <v>19</v>
      </c>
      <c r="F2846">
        <v>499377</v>
      </c>
      <c r="G2846">
        <v>77</v>
      </c>
      <c r="H2846">
        <v>439</v>
      </c>
      <c r="I2846">
        <v>1.73</v>
      </c>
      <c r="J2846">
        <v>96388</v>
      </c>
      <c r="K2846">
        <v>45826</v>
      </c>
      <c r="L2846">
        <v>15.9</v>
      </c>
      <c r="M2846">
        <v>30.7</v>
      </c>
      <c r="N2846">
        <v>222.3</v>
      </c>
      <c r="O2846">
        <v>2026</v>
      </c>
      <c r="P2846">
        <f>EV_DATA[[#This Row],[avg_ev_price_usd]]*EV_DATA[[#This Row],[ev_sales_units]]</f>
        <v>22884450402</v>
      </c>
      <c r="Q2846">
        <f>(EV_DATA[[#This Row],[vehicle_range_km]]/EV_DATA[[#This Row],[battery_capacity_kwh]])</f>
        <v>5.7012987012987013</v>
      </c>
      <c r="R2846">
        <f>(EV_DATA[[#This Row],[avg_ev_price_usd]]/EV_DATA[[#This Row],[vehicle_range_km]])</f>
        <v>104.38724373576309</v>
      </c>
      <c r="S2846">
        <f>(EV_DATA[[#This Row],[charging_stations]]/EV_DATA[[#This Row],[ev_sales_units]])*1000</f>
        <v>193.01649855720225</v>
      </c>
      <c r="T2846" t="s">
        <v>34</v>
      </c>
    </row>
    <row r="2847" spans="1:20" x14ac:dyDescent="0.3">
      <c r="A2847" t="s">
        <v>2890</v>
      </c>
      <c r="B2847" t="s">
        <v>22</v>
      </c>
      <c r="C2847" t="s">
        <v>23</v>
      </c>
      <c r="D2847" t="s">
        <v>29</v>
      </c>
      <c r="E2847" t="s">
        <v>37</v>
      </c>
      <c r="F2847">
        <v>518834</v>
      </c>
      <c r="G2847">
        <v>45</v>
      </c>
      <c r="H2847">
        <v>480</v>
      </c>
      <c r="I2847">
        <v>2.69</v>
      </c>
      <c r="J2847">
        <v>183629</v>
      </c>
      <c r="K2847">
        <v>58576</v>
      </c>
      <c r="L2847">
        <v>17.3</v>
      </c>
      <c r="M2847">
        <v>59.4</v>
      </c>
      <c r="N2847">
        <v>145.19999999999999</v>
      </c>
      <c r="O2847">
        <v>2026</v>
      </c>
      <c r="P2847">
        <f>EV_DATA[[#This Row],[avg_ev_price_usd]]*EV_DATA[[#This Row],[ev_sales_units]]</f>
        <v>30391220384</v>
      </c>
      <c r="Q2847">
        <f>(EV_DATA[[#This Row],[vehicle_range_km]]/EV_DATA[[#This Row],[battery_capacity_kwh]])</f>
        <v>10.666666666666666</v>
      </c>
      <c r="R2847">
        <f>(EV_DATA[[#This Row],[avg_ev_price_usd]]/EV_DATA[[#This Row],[vehicle_range_km]])</f>
        <v>122.03333333333333</v>
      </c>
      <c r="S2847">
        <f>(EV_DATA[[#This Row],[charging_stations]]/EV_DATA[[#This Row],[ev_sales_units]])*1000</f>
        <v>353.92630398162032</v>
      </c>
      <c r="T2847" t="s">
        <v>34</v>
      </c>
    </row>
    <row r="2848" spans="1:20" x14ac:dyDescent="0.3">
      <c r="A2848" t="s">
        <v>2891</v>
      </c>
      <c r="B2848" t="s">
        <v>22</v>
      </c>
      <c r="C2848" t="s">
        <v>23</v>
      </c>
      <c r="D2848" t="s">
        <v>24</v>
      </c>
      <c r="E2848" t="s">
        <v>37</v>
      </c>
      <c r="F2848">
        <v>685464</v>
      </c>
      <c r="G2848">
        <v>102</v>
      </c>
      <c r="H2848">
        <v>639</v>
      </c>
      <c r="I2848">
        <v>2.14</v>
      </c>
      <c r="J2848">
        <v>14965</v>
      </c>
      <c r="K2848">
        <v>41829</v>
      </c>
      <c r="L2848">
        <v>21.6</v>
      </c>
      <c r="M2848">
        <v>43.6</v>
      </c>
      <c r="N2848">
        <v>217.3</v>
      </c>
      <c r="O2848">
        <v>2026</v>
      </c>
      <c r="P2848">
        <f>EV_DATA[[#This Row],[avg_ev_price_usd]]*EV_DATA[[#This Row],[ev_sales_units]]</f>
        <v>28672273656</v>
      </c>
      <c r="Q2848">
        <f>(EV_DATA[[#This Row],[vehicle_range_km]]/EV_DATA[[#This Row],[battery_capacity_kwh]])</f>
        <v>6.2647058823529411</v>
      </c>
      <c r="R2848">
        <f>(EV_DATA[[#This Row],[avg_ev_price_usd]]/EV_DATA[[#This Row],[vehicle_range_km]])</f>
        <v>65.460093896713616</v>
      </c>
      <c r="S2848">
        <f>(EV_DATA[[#This Row],[charging_stations]]/EV_DATA[[#This Row],[ev_sales_units]])*1000</f>
        <v>21.831926986683474</v>
      </c>
      <c r="T2848" t="s">
        <v>34</v>
      </c>
    </row>
    <row r="2849" spans="1:20" x14ac:dyDescent="0.3">
      <c r="A2849" t="s">
        <v>2892</v>
      </c>
      <c r="B2849" t="s">
        <v>22</v>
      </c>
      <c r="C2849" t="s">
        <v>23</v>
      </c>
      <c r="D2849" t="s">
        <v>72</v>
      </c>
      <c r="E2849" t="s">
        <v>37</v>
      </c>
      <c r="F2849">
        <v>812909</v>
      </c>
      <c r="G2849">
        <v>104</v>
      </c>
      <c r="H2849">
        <v>382</v>
      </c>
      <c r="I2849">
        <v>1.1200000000000001</v>
      </c>
      <c r="J2849">
        <v>153634</v>
      </c>
      <c r="K2849">
        <v>50779</v>
      </c>
      <c r="L2849">
        <v>17.100000000000001</v>
      </c>
      <c r="M2849">
        <v>14.7</v>
      </c>
      <c r="N2849">
        <v>58.9</v>
      </c>
      <c r="O2849">
        <v>2026</v>
      </c>
      <c r="P2849">
        <f>EV_DATA[[#This Row],[avg_ev_price_usd]]*EV_DATA[[#This Row],[ev_sales_units]]</f>
        <v>41278706111</v>
      </c>
      <c r="Q2849">
        <f>(EV_DATA[[#This Row],[vehicle_range_km]]/EV_DATA[[#This Row],[battery_capacity_kwh]])</f>
        <v>3.6730769230769229</v>
      </c>
      <c r="R2849">
        <f>(EV_DATA[[#This Row],[avg_ev_price_usd]]/EV_DATA[[#This Row],[vehicle_range_km]])</f>
        <v>132.92931937172776</v>
      </c>
      <c r="S2849">
        <f>(EV_DATA[[#This Row],[charging_stations]]/EV_DATA[[#This Row],[ev_sales_units]])*1000</f>
        <v>188.9928638998953</v>
      </c>
      <c r="T2849" t="s">
        <v>20</v>
      </c>
    </row>
    <row r="2850" spans="1:20" x14ac:dyDescent="0.3">
      <c r="A2850" t="s">
        <v>2893</v>
      </c>
      <c r="B2850" t="s">
        <v>61</v>
      </c>
      <c r="C2850" t="s">
        <v>40</v>
      </c>
      <c r="D2850" t="s">
        <v>24</v>
      </c>
      <c r="E2850" t="s">
        <v>33</v>
      </c>
      <c r="F2850">
        <v>8170</v>
      </c>
      <c r="G2850">
        <v>114</v>
      </c>
      <c r="H2850">
        <v>409</v>
      </c>
      <c r="I2850">
        <v>2.31</v>
      </c>
      <c r="J2850">
        <v>138029</v>
      </c>
      <c r="K2850">
        <v>74929</v>
      </c>
      <c r="L2850">
        <v>19</v>
      </c>
      <c r="M2850">
        <v>30.9</v>
      </c>
      <c r="N2850">
        <v>161.19999999999999</v>
      </c>
      <c r="O2850">
        <v>2026</v>
      </c>
      <c r="P2850">
        <f>EV_DATA[[#This Row],[avg_ev_price_usd]]*EV_DATA[[#This Row],[ev_sales_units]]</f>
        <v>612169930</v>
      </c>
      <c r="Q2850">
        <f>(EV_DATA[[#This Row],[vehicle_range_km]]/EV_DATA[[#This Row],[battery_capacity_kwh]])</f>
        <v>3.5877192982456139</v>
      </c>
      <c r="R2850">
        <f>(EV_DATA[[#This Row],[avg_ev_price_usd]]/EV_DATA[[#This Row],[vehicle_range_km]])</f>
        <v>183.200488997555</v>
      </c>
      <c r="S2850">
        <f>(EV_DATA[[#This Row],[charging_stations]]/EV_DATA[[#This Row],[ev_sales_units]])*1000</f>
        <v>16894.614443084458</v>
      </c>
      <c r="T2850" t="s">
        <v>20</v>
      </c>
    </row>
    <row r="2851" spans="1:20" x14ac:dyDescent="0.3">
      <c r="A2851" t="s">
        <v>2894</v>
      </c>
      <c r="B2851" t="s">
        <v>22</v>
      </c>
      <c r="C2851" t="s">
        <v>23</v>
      </c>
      <c r="D2851" t="s">
        <v>31</v>
      </c>
      <c r="E2851" t="s">
        <v>19</v>
      </c>
      <c r="F2851">
        <v>879762</v>
      </c>
      <c r="G2851">
        <v>49</v>
      </c>
      <c r="H2851">
        <v>587</v>
      </c>
      <c r="I2851">
        <v>2.67</v>
      </c>
      <c r="J2851">
        <v>15651</v>
      </c>
      <c r="K2851">
        <v>61964</v>
      </c>
      <c r="L2851">
        <v>16.399999999999999</v>
      </c>
      <c r="M2851">
        <v>12.1</v>
      </c>
      <c r="N2851">
        <v>100.1</v>
      </c>
      <c r="O2851">
        <v>2026</v>
      </c>
      <c r="P2851">
        <f>EV_DATA[[#This Row],[avg_ev_price_usd]]*EV_DATA[[#This Row],[ev_sales_units]]</f>
        <v>54513572568</v>
      </c>
      <c r="Q2851">
        <f>(EV_DATA[[#This Row],[vehicle_range_km]]/EV_DATA[[#This Row],[battery_capacity_kwh]])</f>
        <v>11.979591836734693</v>
      </c>
      <c r="R2851">
        <f>(EV_DATA[[#This Row],[avg_ev_price_usd]]/EV_DATA[[#This Row],[vehicle_range_km]])</f>
        <v>105.56047700170357</v>
      </c>
      <c r="S2851">
        <f>(EV_DATA[[#This Row],[charging_stations]]/EV_DATA[[#This Row],[ev_sales_units]])*1000</f>
        <v>17.790038669549265</v>
      </c>
      <c r="T2851" t="s">
        <v>34</v>
      </c>
    </row>
    <row r="2852" spans="1:20" x14ac:dyDescent="0.3">
      <c r="A2852" t="s">
        <v>2895</v>
      </c>
      <c r="B2852" t="s">
        <v>16</v>
      </c>
      <c r="C2852" t="s">
        <v>17</v>
      </c>
      <c r="D2852" t="s">
        <v>45</v>
      </c>
      <c r="E2852" t="s">
        <v>25</v>
      </c>
      <c r="F2852">
        <v>360668</v>
      </c>
      <c r="G2852">
        <v>67</v>
      </c>
      <c r="H2852">
        <v>529</v>
      </c>
      <c r="I2852">
        <v>0.97</v>
      </c>
      <c r="J2852">
        <v>191246</v>
      </c>
      <c r="K2852">
        <v>36571</v>
      </c>
      <c r="L2852">
        <v>15.9</v>
      </c>
      <c r="M2852">
        <v>26.5</v>
      </c>
      <c r="N2852">
        <v>236</v>
      </c>
      <c r="O2852">
        <v>2026</v>
      </c>
      <c r="P2852">
        <f>EV_DATA[[#This Row],[avg_ev_price_usd]]*EV_DATA[[#This Row],[ev_sales_units]]</f>
        <v>13189989428</v>
      </c>
      <c r="Q2852">
        <f>(EV_DATA[[#This Row],[vehicle_range_km]]/EV_DATA[[#This Row],[battery_capacity_kwh]])</f>
        <v>7.8955223880597014</v>
      </c>
      <c r="R2852">
        <f>(EV_DATA[[#This Row],[avg_ev_price_usd]]/EV_DATA[[#This Row],[vehicle_range_km]])</f>
        <v>69.132325141776931</v>
      </c>
      <c r="S2852">
        <f>(EV_DATA[[#This Row],[charging_stations]]/EV_DATA[[#This Row],[ev_sales_units]])*1000</f>
        <v>530.25497133097474</v>
      </c>
      <c r="T2852" t="s">
        <v>34</v>
      </c>
    </row>
    <row r="2853" spans="1:20" x14ac:dyDescent="0.3">
      <c r="A2853" t="s">
        <v>2896</v>
      </c>
      <c r="B2853" t="s">
        <v>42</v>
      </c>
      <c r="C2853" t="s">
        <v>17</v>
      </c>
      <c r="D2853" t="s">
        <v>24</v>
      </c>
      <c r="E2853" t="s">
        <v>25</v>
      </c>
      <c r="F2853">
        <v>544631</v>
      </c>
      <c r="G2853">
        <v>113</v>
      </c>
      <c r="H2853">
        <v>636</v>
      </c>
      <c r="I2853">
        <v>2.72</v>
      </c>
      <c r="J2853">
        <v>128663</v>
      </c>
      <c r="K2853">
        <v>35068</v>
      </c>
      <c r="L2853">
        <v>13.6</v>
      </c>
      <c r="M2853">
        <v>33.700000000000003</v>
      </c>
      <c r="N2853">
        <v>167.2</v>
      </c>
      <c r="O2853">
        <v>2026</v>
      </c>
      <c r="P2853">
        <f>EV_DATA[[#This Row],[avg_ev_price_usd]]*EV_DATA[[#This Row],[ev_sales_units]]</f>
        <v>19099119908</v>
      </c>
      <c r="Q2853">
        <f>(EV_DATA[[#This Row],[vehicle_range_km]]/EV_DATA[[#This Row],[battery_capacity_kwh]])</f>
        <v>5.6283185840707963</v>
      </c>
      <c r="R2853">
        <f>(EV_DATA[[#This Row],[avg_ev_price_usd]]/EV_DATA[[#This Row],[vehicle_range_km]])</f>
        <v>55.138364779874216</v>
      </c>
      <c r="S2853">
        <f>(EV_DATA[[#This Row],[charging_stations]]/EV_DATA[[#This Row],[ev_sales_units]])*1000</f>
        <v>236.23884795393579</v>
      </c>
      <c r="T2853" t="s">
        <v>34</v>
      </c>
    </row>
    <row r="2854" spans="1:20" x14ac:dyDescent="0.3">
      <c r="A2854" t="s">
        <v>2897</v>
      </c>
      <c r="B2854" t="s">
        <v>61</v>
      </c>
      <c r="C2854" t="s">
        <v>40</v>
      </c>
      <c r="D2854" t="s">
        <v>31</v>
      </c>
      <c r="E2854" t="s">
        <v>19</v>
      </c>
      <c r="F2854">
        <v>291161</v>
      </c>
      <c r="G2854">
        <v>87</v>
      </c>
      <c r="H2854">
        <v>385</v>
      </c>
      <c r="I2854">
        <v>2.91</v>
      </c>
      <c r="J2854">
        <v>191907</v>
      </c>
      <c r="K2854">
        <v>46887</v>
      </c>
      <c r="L2854">
        <v>15</v>
      </c>
      <c r="M2854">
        <v>48.8</v>
      </c>
      <c r="N2854">
        <v>121.8</v>
      </c>
      <c r="O2854">
        <v>2026</v>
      </c>
      <c r="P2854">
        <f>EV_DATA[[#This Row],[avg_ev_price_usd]]*EV_DATA[[#This Row],[ev_sales_units]]</f>
        <v>13651665807</v>
      </c>
      <c r="Q2854">
        <f>(EV_DATA[[#This Row],[vehicle_range_km]]/EV_DATA[[#This Row],[battery_capacity_kwh]])</f>
        <v>4.4252873563218387</v>
      </c>
      <c r="R2854">
        <f>(EV_DATA[[#This Row],[avg_ev_price_usd]]/EV_DATA[[#This Row],[vehicle_range_km]])</f>
        <v>121.78441558441558</v>
      </c>
      <c r="S2854">
        <f>(EV_DATA[[#This Row],[charging_stations]]/EV_DATA[[#This Row],[ev_sales_units]])*1000</f>
        <v>659.10956481122128</v>
      </c>
      <c r="T2854" t="s">
        <v>34</v>
      </c>
    </row>
    <row r="2855" spans="1:20" x14ac:dyDescent="0.3">
      <c r="A2855" t="s">
        <v>2898</v>
      </c>
      <c r="B2855" t="s">
        <v>49</v>
      </c>
      <c r="C2855" t="s">
        <v>23</v>
      </c>
      <c r="D2855" t="s">
        <v>29</v>
      </c>
      <c r="E2855" t="s">
        <v>25</v>
      </c>
      <c r="F2855">
        <v>608901</v>
      </c>
      <c r="G2855">
        <v>69</v>
      </c>
      <c r="H2855">
        <v>616</v>
      </c>
      <c r="I2855">
        <v>0.75</v>
      </c>
      <c r="J2855">
        <v>185881</v>
      </c>
      <c r="K2855">
        <v>47152</v>
      </c>
      <c r="L2855">
        <v>13.2</v>
      </c>
      <c r="M2855">
        <v>60.2</v>
      </c>
      <c r="N2855">
        <v>64</v>
      </c>
      <c r="O2855">
        <v>2026</v>
      </c>
      <c r="P2855">
        <f>EV_DATA[[#This Row],[avg_ev_price_usd]]*EV_DATA[[#This Row],[ev_sales_units]]</f>
        <v>28710899952</v>
      </c>
      <c r="Q2855">
        <f>(EV_DATA[[#This Row],[vehicle_range_km]]/EV_DATA[[#This Row],[battery_capacity_kwh]])</f>
        <v>8.9275362318840585</v>
      </c>
      <c r="R2855">
        <f>(EV_DATA[[#This Row],[avg_ev_price_usd]]/EV_DATA[[#This Row],[vehicle_range_km]])</f>
        <v>76.545454545454547</v>
      </c>
      <c r="S2855">
        <f>(EV_DATA[[#This Row],[charging_stations]]/EV_DATA[[#This Row],[ev_sales_units]])*1000</f>
        <v>305.27294256373364</v>
      </c>
      <c r="T2855" t="s">
        <v>34</v>
      </c>
    </row>
    <row r="2856" spans="1:20" x14ac:dyDescent="0.3">
      <c r="A2856" t="s">
        <v>2899</v>
      </c>
      <c r="B2856" t="s">
        <v>22</v>
      </c>
      <c r="C2856" t="s">
        <v>23</v>
      </c>
      <c r="D2856" t="s">
        <v>43</v>
      </c>
      <c r="E2856" t="s">
        <v>25</v>
      </c>
      <c r="F2856">
        <v>575016</v>
      </c>
      <c r="G2856">
        <v>93</v>
      </c>
      <c r="H2856">
        <v>339</v>
      </c>
      <c r="I2856">
        <v>1.59</v>
      </c>
      <c r="J2856">
        <v>94403</v>
      </c>
      <c r="K2856">
        <v>45096</v>
      </c>
      <c r="L2856">
        <v>24.5</v>
      </c>
      <c r="M2856">
        <v>9.8000000000000007</v>
      </c>
      <c r="N2856">
        <v>173</v>
      </c>
      <c r="O2856">
        <v>2026</v>
      </c>
      <c r="P2856">
        <f>EV_DATA[[#This Row],[avg_ev_price_usd]]*EV_DATA[[#This Row],[ev_sales_units]]</f>
        <v>25930921536</v>
      </c>
      <c r="Q2856">
        <f>(EV_DATA[[#This Row],[vehicle_range_km]]/EV_DATA[[#This Row],[battery_capacity_kwh]])</f>
        <v>3.6451612903225805</v>
      </c>
      <c r="R2856">
        <f>(EV_DATA[[#This Row],[avg_ev_price_usd]]/EV_DATA[[#This Row],[vehicle_range_km]])</f>
        <v>133.02654867256638</v>
      </c>
      <c r="S2856">
        <f>(EV_DATA[[#This Row],[charging_stations]]/EV_DATA[[#This Row],[ev_sales_units]])*1000</f>
        <v>164.17456209914158</v>
      </c>
      <c r="T2856" t="s">
        <v>20</v>
      </c>
    </row>
    <row r="2857" spans="1:20" x14ac:dyDescent="0.3">
      <c r="A2857" t="s">
        <v>2900</v>
      </c>
      <c r="B2857" t="s">
        <v>16</v>
      </c>
      <c r="C2857" t="s">
        <v>17</v>
      </c>
      <c r="D2857" t="s">
        <v>24</v>
      </c>
      <c r="E2857" t="s">
        <v>37</v>
      </c>
      <c r="F2857">
        <v>224972</v>
      </c>
      <c r="G2857">
        <v>110</v>
      </c>
      <c r="H2857">
        <v>308</v>
      </c>
      <c r="I2857">
        <v>2.74</v>
      </c>
      <c r="J2857">
        <v>154204</v>
      </c>
      <c r="K2857">
        <v>81359</v>
      </c>
      <c r="L2857">
        <v>24</v>
      </c>
      <c r="M2857">
        <v>23.3</v>
      </c>
      <c r="N2857">
        <v>297.10000000000002</v>
      </c>
      <c r="O2857">
        <v>2026</v>
      </c>
      <c r="P2857">
        <f>EV_DATA[[#This Row],[avg_ev_price_usd]]*EV_DATA[[#This Row],[ev_sales_units]]</f>
        <v>18303496948</v>
      </c>
      <c r="Q2857">
        <f>(EV_DATA[[#This Row],[vehicle_range_km]]/EV_DATA[[#This Row],[battery_capacity_kwh]])</f>
        <v>2.8</v>
      </c>
      <c r="R2857">
        <f>(EV_DATA[[#This Row],[avg_ev_price_usd]]/EV_DATA[[#This Row],[vehicle_range_km]])</f>
        <v>264.15259740259739</v>
      </c>
      <c r="S2857">
        <f>(EV_DATA[[#This Row],[charging_stations]]/EV_DATA[[#This Row],[ev_sales_units]])*1000</f>
        <v>685.43640986433866</v>
      </c>
      <c r="T2857" t="s">
        <v>34</v>
      </c>
    </row>
    <row r="2858" spans="1:20" x14ac:dyDescent="0.3">
      <c r="A2858" t="s">
        <v>2901</v>
      </c>
      <c r="B2858" t="s">
        <v>16</v>
      </c>
      <c r="C2858" t="s">
        <v>17</v>
      </c>
      <c r="D2858" t="s">
        <v>24</v>
      </c>
      <c r="E2858" t="s">
        <v>19</v>
      </c>
      <c r="F2858">
        <v>12550</v>
      </c>
      <c r="G2858">
        <v>103</v>
      </c>
      <c r="H2858">
        <v>623</v>
      </c>
      <c r="I2858">
        <v>2.33</v>
      </c>
      <c r="J2858">
        <v>169991</v>
      </c>
      <c r="K2858">
        <v>45211</v>
      </c>
      <c r="L2858">
        <v>23.4</v>
      </c>
      <c r="M2858">
        <v>17.7</v>
      </c>
      <c r="N2858">
        <v>178.3</v>
      </c>
      <c r="O2858">
        <v>2026</v>
      </c>
      <c r="P2858">
        <f>EV_DATA[[#This Row],[avg_ev_price_usd]]*EV_DATA[[#This Row],[ev_sales_units]]</f>
        <v>567398050</v>
      </c>
      <c r="Q2858">
        <f>(EV_DATA[[#This Row],[vehicle_range_km]]/EV_DATA[[#This Row],[battery_capacity_kwh]])</f>
        <v>6.0485436893203888</v>
      </c>
      <c r="R2858">
        <f>(EV_DATA[[#This Row],[avg_ev_price_usd]]/EV_DATA[[#This Row],[vehicle_range_km]])</f>
        <v>72.569823434991974</v>
      </c>
      <c r="S2858">
        <f>(EV_DATA[[#This Row],[charging_stations]]/EV_DATA[[#This Row],[ev_sales_units]])*1000</f>
        <v>13545.099601593625</v>
      </c>
      <c r="T2858" t="s">
        <v>20</v>
      </c>
    </row>
    <row r="2859" spans="1:20" x14ac:dyDescent="0.3">
      <c r="A2859" t="s">
        <v>2902</v>
      </c>
      <c r="B2859" t="s">
        <v>16</v>
      </c>
      <c r="C2859" t="s">
        <v>17</v>
      </c>
      <c r="D2859" t="s">
        <v>36</v>
      </c>
      <c r="E2859" t="s">
        <v>37</v>
      </c>
      <c r="F2859">
        <v>353935</v>
      </c>
      <c r="G2859">
        <v>106</v>
      </c>
      <c r="H2859">
        <v>294</v>
      </c>
      <c r="I2859">
        <v>1.93</v>
      </c>
      <c r="J2859">
        <v>93138</v>
      </c>
      <c r="K2859">
        <v>28247</v>
      </c>
      <c r="L2859">
        <v>22.9</v>
      </c>
      <c r="M2859">
        <v>49.8</v>
      </c>
      <c r="N2859">
        <v>90.6</v>
      </c>
      <c r="O2859">
        <v>2026</v>
      </c>
      <c r="P2859">
        <f>EV_DATA[[#This Row],[avg_ev_price_usd]]*EV_DATA[[#This Row],[ev_sales_units]]</f>
        <v>9997601945</v>
      </c>
      <c r="Q2859">
        <f>(EV_DATA[[#This Row],[vehicle_range_km]]/EV_DATA[[#This Row],[battery_capacity_kwh]])</f>
        <v>2.7735849056603774</v>
      </c>
      <c r="R2859">
        <f>(EV_DATA[[#This Row],[avg_ev_price_usd]]/EV_DATA[[#This Row],[vehicle_range_km]])</f>
        <v>96.078231292517003</v>
      </c>
      <c r="S2859">
        <f>(EV_DATA[[#This Row],[charging_stations]]/EV_DATA[[#This Row],[ev_sales_units]])*1000</f>
        <v>263.15001342054336</v>
      </c>
      <c r="T2859" t="s">
        <v>34</v>
      </c>
    </row>
    <row r="2860" spans="1:20" x14ac:dyDescent="0.3">
      <c r="A2860" t="s">
        <v>2903</v>
      </c>
      <c r="B2860" t="s">
        <v>66</v>
      </c>
      <c r="C2860" t="s">
        <v>17</v>
      </c>
      <c r="D2860" t="s">
        <v>58</v>
      </c>
      <c r="E2860" t="s">
        <v>19</v>
      </c>
      <c r="F2860">
        <v>166623</v>
      </c>
      <c r="G2860">
        <v>61</v>
      </c>
      <c r="H2860">
        <v>586</v>
      </c>
      <c r="I2860">
        <v>1.93</v>
      </c>
      <c r="J2860">
        <v>129327</v>
      </c>
      <c r="K2860">
        <v>25246</v>
      </c>
      <c r="L2860">
        <v>23.1</v>
      </c>
      <c r="M2860">
        <v>38.200000000000003</v>
      </c>
      <c r="N2860">
        <v>232.2</v>
      </c>
      <c r="O2860">
        <v>2026</v>
      </c>
      <c r="P2860">
        <f>EV_DATA[[#This Row],[avg_ev_price_usd]]*EV_DATA[[#This Row],[ev_sales_units]]</f>
        <v>4206564258</v>
      </c>
      <c r="Q2860">
        <f>(EV_DATA[[#This Row],[vehicle_range_km]]/EV_DATA[[#This Row],[battery_capacity_kwh]])</f>
        <v>9.6065573770491799</v>
      </c>
      <c r="R2860">
        <f>(EV_DATA[[#This Row],[avg_ev_price_usd]]/EV_DATA[[#This Row],[vehicle_range_km]])</f>
        <v>43.081911262798634</v>
      </c>
      <c r="S2860">
        <f>(EV_DATA[[#This Row],[charging_stations]]/EV_DATA[[#This Row],[ev_sales_units]])*1000</f>
        <v>776.16535532309456</v>
      </c>
      <c r="T2860" t="s">
        <v>34</v>
      </c>
    </row>
    <row r="2861" spans="1:20" x14ac:dyDescent="0.3">
      <c r="A2861" t="s">
        <v>2904</v>
      </c>
      <c r="B2861" t="s">
        <v>27</v>
      </c>
      <c r="C2861" t="s">
        <v>28</v>
      </c>
      <c r="D2861" t="s">
        <v>18</v>
      </c>
      <c r="E2861" t="s">
        <v>37</v>
      </c>
      <c r="F2861">
        <v>109475</v>
      </c>
      <c r="G2861">
        <v>50</v>
      </c>
      <c r="H2861">
        <v>444</v>
      </c>
      <c r="I2861">
        <v>2.21</v>
      </c>
      <c r="J2861">
        <v>186380</v>
      </c>
      <c r="K2861">
        <v>57291</v>
      </c>
      <c r="L2861">
        <v>20.2</v>
      </c>
      <c r="M2861">
        <v>18.100000000000001</v>
      </c>
      <c r="N2861">
        <v>149.9</v>
      </c>
      <c r="O2861">
        <v>2026</v>
      </c>
      <c r="P2861">
        <f>EV_DATA[[#This Row],[avg_ev_price_usd]]*EV_DATA[[#This Row],[ev_sales_units]]</f>
        <v>6271932225</v>
      </c>
      <c r="Q2861">
        <f>(EV_DATA[[#This Row],[vehicle_range_km]]/EV_DATA[[#This Row],[battery_capacity_kwh]])</f>
        <v>8.8800000000000008</v>
      </c>
      <c r="R2861">
        <f>(EV_DATA[[#This Row],[avg_ev_price_usd]]/EV_DATA[[#This Row],[vehicle_range_km]])</f>
        <v>129.03378378378378</v>
      </c>
      <c r="S2861">
        <f>(EV_DATA[[#This Row],[charging_stations]]/EV_DATA[[#This Row],[ev_sales_units]])*1000</f>
        <v>1702.4891527746061</v>
      </c>
      <c r="T2861" t="s">
        <v>34</v>
      </c>
    </row>
    <row r="2862" spans="1:20" x14ac:dyDescent="0.3">
      <c r="A2862" t="s">
        <v>2905</v>
      </c>
      <c r="B2862" t="s">
        <v>61</v>
      </c>
      <c r="C2862" t="s">
        <v>40</v>
      </c>
      <c r="D2862" t="s">
        <v>24</v>
      </c>
      <c r="E2862" t="s">
        <v>37</v>
      </c>
      <c r="F2862">
        <v>50590</v>
      </c>
      <c r="G2862">
        <v>77</v>
      </c>
      <c r="H2862">
        <v>431</v>
      </c>
      <c r="I2862">
        <v>2.79</v>
      </c>
      <c r="J2862">
        <v>149779</v>
      </c>
      <c r="K2862">
        <v>72291</v>
      </c>
      <c r="L2862">
        <v>23.7</v>
      </c>
      <c r="M2862">
        <v>18.8</v>
      </c>
      <c r="N2862">
        <v>297.60000000000002</v>
      </c>
      <c r="O2862">
        <v>2026</v>
      </c>
      <c r="P2862">
        <f>EV_DATA[[#This Row],[avg_ev_price_usd]]*EV_DATA[[#This Row],[ev_sales_units]]</f>
        <v>3657201690</v>
      </c>
      <c r="Q2862">
        <f>(EV_DATA[[#This Row],[vehicle_range_km]]/EV_DATA[[#This Row],[battery_capacity_kwh]])</f>
        <v>5.5974025974025974</v>
      </c>
      <c r="R2862">
        <f>(EV_DATA[[#This Row],[avg_ev_price_usd]]/EV_DATA[[#This Row],[vehicle_range_km]])</f>
        <v>167.72853828306265</v>
      </c>
      <c r="S2862">
        <f>(EV_DATA[[#This Row],[charging_stations]]/EV_DATA[[#This Row],[ev_sales_units]])*1000</f>
        <v>2960.6443961257164</v>
      </c>
      <c r="T2862" t="s">
        <v>34</v>
      </c>
    </row>
    <row r="2863" spans="1:20" x14ac:dyDescent="0.3">
      <c r="A2863" t="s">
        <v>2906</v>
      </c>
      <c r="B2863" t="s">
        <v>16</v>
      </c>
      <c r="C2863" t="s">
        <v>17</v>
      </c>
      <c r="D2863" t="s">
        <v>24</v>
      </c>
      <c r="E2863" t="s">
        <v>33</v>
      </c>
      <c r="F2863">
        <v>503931</v>
      </c>
      <c r="G2863">
        <v>58</v>
      </c>
      <c r="H2863">
        <v>592</v>
      </c>
      <c r="I2863">
        <v>0.63</v>
      </c>
      <c r="J2863">
        <v>97653</v>
      </c>
      <c r="K2863">
        <v>81830</v>
      </c>
      <c r="L2863">
        <v>18.2</v>
      </c>
      <c r="M2863">
        <v>54.3</v>
      </c>
      <c r="N2863">
        <v>275.10000000000002</v>
      </c>
      <c r="O2863">
        <v>2026</v>
      </c>
      <c r="P2863">
        <f>EV_DATA[[#This Row],[avg_ev_price_usd]]*EV_DATA[[#This Row],[ev_sales_units]]</f>
        <v>41236673730</v>
      </c>
      <c r="Q2863">
        <f>(EV_DATA[[#This Row],[vehicle_range_km]]/EV_DATA[[#This Row],[battery_capacity_kwh]])</f>
        <v>10.206896551724139</v>
      </c>
      <c r="R2863">
        <f>(EV_DATA[[#This Row],[avg_ev_price_usd]]/EV_DATA[[#This Row],[vehicle_range_km]])</f>
        <v>138.22635135135135</v>
      </c>
      <c r="S2863">
        <f>(EV_DATA[[#This Row],[charging_stations]]/EV_DATA[[#This Row],[ev_sales_units]])*1000</f>
        <v>193.7824821255291</v>
      </c>
      <c r="T2863" t="s">
        <v>34</v>
      </c>
    </row>
    <row r="2864" spans="1:20" x14ac:dyDescent="0.3">
      <c r="A2864" t="s">
        <v>2907</v>
      </c>
      <c r="B2864" t="s">
        <v>16</v>
      </c>
      <c r="C2864" t="s">
        <v>17</v>
      </c>
      <c r="D2864" t="s">
        <v>31</v>
      </c>
      <c r="E2864" t="s">
        <v>19</v>
      </c>
      <c r="F2864">
        <v>107629</v>
      </c>
      <c r="G2864">
        <v>76</v>
      </c>
      <c r="H2864">
        <v>472</v>
      </c>
      <c r="I2864">
        <v>1.95</v>
      </c>
      <c r="J2864">
        <v>18724</v>
      </c>
      <c r="K2864">
        <v>66601</v>
      </c>
      <c r="L2864">
        <v>18.100000000000001</v>
      </c>
      <c r="M2864">
        <v>13.3</v>
      </c>
      <c r="N2864">
        <v>294.3</v>
      </c>
      <c r="O2864">
        <v>2026</v>
      </c>
      <c r="P2864">
        <f>EV_DATA[[#This Row],[avg_ev_price_usd]]*EV_DATA[[#This Row],[ev_sales_units]]</f>
        <v>7168199029</v>
      </c>
      <c r="Q2864">
        <f>(EV_DATA[[#This Row],[vehicle_range_km]]/EV_DATA[[#This Row],[battery_capacity_kwh]])</f>
        <v>6.2105263157894735</v>
      </c>
      <c r="R2864">
        <f>(EV_DATA[[#This Row],[avg_ev_price_usd]]/EV_DATA[[#This Row],[vehicle_range_km]])</f>
        <v>141.10381355932202</v>
      </c>
      <c r="S2864">
        <f>(EV_DATA[[#This Row],[charging_stations]]/EV_DATA[[#This Row],[ev_sales_units]])*1000</f>
        <v>173.96798260691821</v>
      </c>
      <c r="T2864" t="s">
        <v>20</v>
      </c>
    </row>
    <row r="2865" spans="1:20" x14ac:dyDescent="0.3">
      <c r="A2865" t="s">
        <v>2908</v>
      </c>
      <c r="B2865" t="s">
        <v>27</v>
      </c>
      <c r="C2865" t="s">
        <v>28</v>
      </c>
      <c r="D2865" t="s">
        <v>43</v>
      </c>
      <c r="E2865" t="s">
        <v>19</v>
      </c>
      <c r="F2865">
        <v>743921</v>
      </c>
      <c r="G2865">
        <v>92</v>
      </c>
      <c r="H2865">
        <v>261</v>
      </c>
      <c r="I2865">
        <v>0.73</v>
      </c>
      <c r="J2865">
        <v>14125</v>
      </c>
      <c r="K2865">
        <v>46515</v>
      </c>
      <c r="L2865">
        <v>15.9</v>
      </c>
      <c r="M2865">
        <v>18.399999999999999</v>
      </c>
      <c r="N2865">
        <v>243.2</v>
      </c>
      <c r="O2865">
        <v>2026</v>
      </c>
      <c r="P2865">
        <f>EV_DATA[[#This Row],[avg_ev_price_usd]]*EV_DATA[[#This Row],[ev_sales_units]]</f>
        <v>34603485315</v>
      </c>
      <c r="Q2865">
        <f>(EV_DATA[[#This Row],[vehicle_range_km]]/EV_DATA[[#This Row],[battery_capacity_kwh]])</f>
        <v>2.8369565217391304</v>
      </c>
      <c r="R2865">
        <f>(EV_DATA[[#This Row],[avg_ev_price_usd]]/EV_DATA[[#This Row],[vehicle_range_km]])</f>
        <v>178.2183908045977</v>
      </c>
      <c r="S2865">
        <f>(EV_DATA[[#This Row],[charging_stations]]/EV_DATA[[#This Row],[ev_sales_units]])*1000</f>
        <v>18.987231171051764</v>
      </c>
      <c r="T2865" t="s">
        <v>34</v>
      </c>
    </row>
    <row r="2866" spans="1:20" x14ac:dyDescent="0.3">
      <c r="A2866" t="s">
        <v>2909</v>
      </c>
      <c r="B2866" t="s">
        <v>39</v>
      </c>
      <c r="C2866" t="s">
        <v>40</v>
      </c>
      <c r="D2866" t="s">
        <v>43</v>
      </c>
      <c r="E2866" t="s">
        <v>19</v>
      </c>
      <c r="F2866">
        <v>477450</v>
      </c>
      <c r="G2866">
        <v>69</v>
      </c>
      <c r="H2866">
        <v>401</v>
      </c>
      <c r="I2866">
        <v>0.85</v>
      </c>
      <c r="J2866">
        <v>69865</v>
      </c>
      <c r="K2866">
        <v>79210</v>
      </c>
      <c r="L2866">
        <v>16.399999999999999</v>
      </c>
      <c r="M2866">
        <v>40.9</v>
      </c>
      <c r="N2866">
        <v>32.9</v>
      </c>
      <c r="O2866">
        <v>2026</v>
      </c>
      <c r="P2866">
        <f>EV_DATA[[#This Row],[avg_ev_price_usd]]*EV_DATA[[#This Row],[ev_sales_units]]</f>
        <v>37818814500</v>
      </c>
      <c r="Q2866">
        <f>(EV_DATA[[#This Row],[vehicle_range_km]]/EV_DATA[[#This Row],[battery_capacity_kwh]])</f>
        <v>5.8115942028985508</v>
      </c>
      <c r="R2866">
        <f>(EV_DATA[[#This Row],[avg_ev_price_usd]]/EV_DATA[[#This Row],[vehicle_range_km]])</f>
        <v>197.53117206982543</v>
      </c>
      <c r="S2866">
        <f>(EV_DATA[[#This Row],[charging_stations]]/EV_DATA[[#This Row],[ev_sales_units]])*1000</f>
        <v>146.32945858205048</v>
      </c>
      <c r="T2866" t="s">
        <v>34</v>
      </c>
    </row>
    <row r="2867" spans="1:20" x14ac:dyDescent="0.3">
      <c r="A2867" t="s">
        <v>2910</v>
      </c>
      <c r="B2867" t="s">
        <v>42</v>
      </c>
      <c r="C2867" t="s">
        <v>17</v>
      </c>
      <c r="D2867" t="s">
        <v>18</v>
      </c>
      <c r="E2867" t="s">
        <v>33</v>
      </c>
      <c r="F2867">
        <v>116928</v>
      </c>
      <c r="G2867">
        <v>52</v>
      </c>
      <c r="H2867">
        <v>596</v>
      </c>
      <c r="I2867">
        <v>2.86</v>
      </c>
      <c r="J2867">
        <v>68172</v>
      </c>
      <c r="K2867">
        <v>28734</v>
      </c>
      <c r="L2867">
        <v>19.5</v>
      </c>
      <c r="M2867">
        <v>14.6</v>
      </c>
      <c r="N2867">
        <v>99.1</v>
      </c>
      <c r="O2867">
        <v>2026</v>
      </c>
      <c r="P2867">
        <f>EV_DATA[[#This Row],[avg_ev_price_usd]]*EV_DATA[[#This Row],[ev_sales_units]]</f>
        <v>3359809152</v>
      </c>
      <c r="Q2867">
        <f>(EV_DATA[[#This Row],[vehicle_range_km]]/EV_DATA[[#This Row],[battery_capacity_kwh]])</f>
        <v>11.461538461538462</v>
      </c>
      <c r="R2867">
        <f>(EV_DATA[[#This Row],[avg_ev_price_usd]]/EV_DATA[[#This Row],[vehicle_range_km]])</f>
        <v>48.211409395973156</v>
      </c>
      <c r="S2867">
        <f>(EV_DATA[[#This Row],[charging_stations]]/EV_DATA[[#This Row],[ev_sales_units]])*1000</f>
        <v>583.02545155993437</v>
      </c>
      <c r="T2867" t="s">
        <v>34</v>
      </c>
    </row>
    <row r="2868" spans="1:20" x14ac:dyDescent="0.3">
      <c r="A2868" t="s">
        <v>2911</v>
      </c>
      <c r="B2868" t="s">
        <v>55</v>
      </c>
      <c r="C2868" t="s">
        <v>40</v>
      </c>
      <c r="D2868" t="s">
        <v>18</v>
      </c>
      <c r="E2868" t="s">
        <v>19</v>
      </c>
      <c r="F2868">
        <v>530954</v>
      </c>
      <c r="G2868">
        <v>83</v>
      </c>
      <c r="H2868">
        <v>602</v>
      </c>
      <c r="I2868">
        <v>2.09</v>
      </c>
      <c r="J2868">
        <v>143010</v>
      </c>
      <c r="K2868">
        <v>29558</v>
      </c>
      <c r="L2868">
        <v>13.8</v>
      </c>
      <c r="M2868">
        <v>34.9</v>
      </c>
      <c r="N2868">
        <v>46.7</v>
      </c>
      <c r="O2868">
        <v>2026</v>
      </c>
      <c r="P2868">
        <f>EV_DATA[[#This Row],[avg_ev_price_usd]]*EV_DATA[[#This Row],[ev_sales_units]]</f>
        <v>15693938332</v>
      </c>
      <c r="Q2868">
        <f>(EV_DATA[[#This Row],[vehicle_range_km]]/EV_DATA[[#This Row],[battery_capacity_kwh]])</f>
        <v>7.2530120481927707</v>
      </c>
      <c r="R2868">
        <f>(EV_DATA[[#This Row],[avg_ev_price_usd]]/EV_DATA[[#This Row],[vehicle_range_km]])</f>
        <v>49.099667774086377</v>
      </c>
      <c r="S2868">
        <f>(EV_DATA[[#This Row],[charging_stations]]/EV_DATA[[#This Row],[ev_sales_units]])*1000</f>
        <v>269.3453670186118</v>
      </c>
      <c r="T2868" t="s">
        <v>20</v>
      </c>
    </row>
    <row r="2869" spans="1:20" x14ac:dyDescent="0.3">
      <c r="A2869" t="s">
        <v>2912</v>
      </c>
      <c r="B2869" t="s">
        <v>42</v>
      </c>
      <c r="C2869" t="s">
        <v>17</v>
      </c>
      <c r="D2869" t="s">
        <v>36</v>
      </c>
      <c r="E2869" t="s">
        <v>33</v>
      </c>
      <c r="F2869">
        <v>697169</v>
      </c>
      <c r="G2869">
        <v>77</v>
      </c>
      <c r="H2869">
        <v>363</v>
      </c>
      <c r="I2869">
        <v>0.89</v>
      </c>
      <c r="J2869">
        <v>184975</v>
      </c>
      <c r="K2869">
        <v>65695</v>
      </c>
      <c r="L2869">
        <v>24.4</v>
      </c>
      <c r="M2869">
        <v>38.1</v>
      </c>
      <c r="N2869">
        <v>245.1</v>
      </c>
      <c r="O2869">
        <v>2026</v>
      </c>
      <c r="P2869">
        <f>EV_DATA[[#This Row],[avg_ev_price_usd]]*EV_DATA[[#This Row],[ev_sales_units]]</f>
        <v>45800517455</v>
      </c>
      <c r="Q2869">
        <f>(EV_DATA[[#This Row],[vehicle_range_km]]/EV_DATA[[#This Row],[battery_capacity_kwh]])</f>
        <v>4.7142857142857144</v>
      </c>
      <c r="R2869">
        <f>(EV_DATA[[#This Row],[avg_ev_price_usd]]/EV_DATA[[#This Row],[vehicle_range_km]])</f>
        <v>180.97796143250687</v>
      </c>
      <c r="S2869">
        <f>(EV_DATA[[#This Row],[charging_stations]]/EV_DATA[[#This Row],[ev_sales_units]])*1000</f>
        <v>265.3230421891966</v>
      </c>
      <c r="T2869" t="s">
        <v>34</v>
      </c>
    </row>
    <row r="2870" spans="1:20" x14ac:dyDescent="0.3">
      <c r="A2870" t="s">
        <v>2913</v>
      </c>
      <c r="B2870" t="s">
        <v>42</v>
      </c>
      <c r="C2870" t="s">
        <v>17</v>
      </c>
      <c r="D2870" t="s">
        <v>29</v>
      </c>
      <c r="E2870" t="s">
        <v>19</v>
      </c>
      <c r="F2870">
        <v>892968</v>
      </c>
      <c r="G2870">
        <v>112</v>
      </c>
      <c r="H2870">
        <v>507</v>
      </c>
      <c r="I2870">
        <v>1.5</v>
      </c>
      <c r="J2870">
        <v>158986</v>
      </c>
      <c r="K2870">
        <v>78764</v>
      </c>
      <c r="L2870">
        <v>20.9</v>
      </c>
      <c r="M2870">
        <v>46.7</v>
      </c>
      <c r="N2870">
        <v>222.8</v>
      </c>
      <c r="O2870">
        <v>2026</v>
      </c>
      <c r="P2870">
        <f>EV_DATA[[#This Row],[avg_ev_price_usd]]*EV_DATA[[#This Row],[ev_sales_units]]</f>
        <v>70333731552</v>
      </c>
      <c r="Q2870">
        <f>(EV_DATA[[#This Row],[vehicle_range_km]]/EV_DATA[[#This Row],[battery_capacity_kwh]])</f>
        <v>4.5267857142857144</v>
      </c>
      <c r="R2870">
        <f>(EV_DATA[[#This Row],[avg_ev_price_usd]]/EV_DATA[[#This Row],[vehicle_range_km]])</f>
        <v>155.35305719921104</v>
      </c>
      <c r="S2870">
        <f>(EV_DATA[[#This Row],[charging_stations]]/EV_DATA[[#This Row],[ev_sales_units]])*1000</f>
        <v>178.04221427867517</v>
      </c>
      <c r="T2870" t="s">
        <v>20</v>
      </c>
    </row>
    <row r="2871" spans="1:20" x14ac:dyDescent="0.3">
      <c r="A2871" t="s">
        <v>2914</v>
      </c>
      <c r="B2871" t="s">
        <v>55</v>
      </c>
      <c r="C2871" t="s">
        <v>40</v>
      </c>
      <c r="D2871" t="s">
        <v>43</v>
      </c>
      <c r="E2871" t="s">
        <v>25</v>
      </c>
      <c r="F2871">
        <v>199314</v>
      </c>
      <c r="G2871">
        <v>85</v>
      </c>
      <c r="H2871">
        <v>451</v>
      </c>
      <c r="I2871">
        <v>1.25</v>
      </c>
      <c r="J2871">
        <v>111976</v>
      </c>
      <c r="K2871">
        <v>59479</v>
      </c>
      <c r="L2871">
        <v>18.399999999999999</v>
      </c>
      <c r="M2871">
        <v>9.8000000000000007</v>
      </c>
      <c r="N2871">
        <v>249.8</v>
      </c>
      <c r="O2871">
        <v>2026</v>
      </c>
      <c r="P2871">
        <f>EV_DATA[[#This Row],[avg_ev_price_usd]]*EV_DATA[[#This Row],[ev_sales_units]]</f>
        <v>11854997406</v>
      </c>
      <c r="Q2871">
        <f>(EV_DATA[[#This Row],[vehicle_range_km]]/EV_DATA[[#This Row],[battery_capacity_kwh]])</f>
        <v>5.3058823529411763</v>
      </c>
      <c r="R2871">
        <f>(EV_DATA[[#This Row],[avg_ev_price_usd]]/EV_DATA[[#This Row],[vehicle_range_km]])</f>
        <v>131.88248337028824</v>
      </c>
      <c r="S2871">
        <f>(EV_DATA[[#This Row],[charging_stations]]/EV_DATA[[#This Row],[ev_sales_units]])*1000</f>
        <v>561.80699800315085</v>
      </c>
      <c r="T2871" t="s">
        <v>34</v>
      </c>
    </row>
    <row r="2872" spans="1:20" x14ac:dyDescent="0.3">
      <c r="A2872" t="s">
        <v>2915</v>
      </c>
      <c r="B2872" t="s">
        <v>42</v>
      </c>
      <c r="C2872" t="s">
        <v>17</v>
      </c>
      <c r="D2872" t="s">
        <v>58</v>
      </c>
      <c r="E2872" t="s">
        <v>37</v>
      </c>
      <c r="F2872">
        <v>563542</v>
      </c>
      <c r="G2872">
        <v>70</v>
      </c>
      <c r="H2872">
        <v>328</v>
      </c>
      <c r="I2872">
        <v>2.36</v>
      </c>
      <c r="J2872">
        <v>54204</v>
      </c>
      <c r="K2872">
        <v>29635</v>
      </c>
      <c r="L2872">
        <v>14.3</v>
      </c>
      <c r="M2872">
        <v>10.3</v>
      </c>
      <c r="N2872">
        <v>219.2</v>
      </c>
      <c r="O2872">
        <v>2026</v>
      </c>
      <c r="P2872">
        <f>EV_DATA[[#This Row],[avg_ev_price_usd]]*EV_DATA[[#This Row],[ev_sales_units]]</f>
        <v>16700567170</v>
      </c>
      <c r="Q2872">
        <f>(EV_DATA[[#This Row],[vehicle_range_km]]/EV_DATA[[#This Row],[battery_capacity_kwh]])</f>
        <v>4.6857142857142859</v>
      </c>
      <c r="R2872">
        <f>(EV_DATA[[#This Row],[avg_ev_price_usd]]/EV_DATA[[#This Row],[vehicle_range_km]])</f>
        <v>90.350609756097555</v>
      </c>
      <c r="S2872">
        <f>(EV_DATA[[#This Row],[charging_stations]]/EV_DATA[[#This Row],[ev_sales_units]])*1000</f>
        <v>96.184490242076009</v>
      </c>
      <c r="T2872" t="s">
        <v>20</v>
      </c>
    </row>
    <row r="2873" spans="1:20" x14ac:dyDescent="0.3">
      <c r="A2873" t="s">
        <v>2916</v>
      </c>
      <c r="B2873" t="s">
        <v>16</v>
      </c>
      <c r="C2873" t="s">
        <v>17</v>
      </c>
      <c r="D2873" t="s">
        <v>36</v>
      </c>
      <c r="E2873" t="s">
        <v>37</v>
      </c>
      <c r="F2873">
        <v>680455</v>
      </c>
      <c r="G2873">
        <v>98</v>
      </c>
      <c r="H2873">
        <v>537</v>
      </c>
      <c r="I2873">
        <v>1.87</v>
      </c>
      <c r="J2873">
        <v>148752</v>
      </c>
      <c r="K2873">
        <v>65540</v>
      </c>
      <c r="L2873">
        <v>23.8</v>
      </c>
      <c r="M2873">
        <v>36.200000000000003</v>
      </c>
      <c r="N2873">
        <v>92.9</v>
      </c>
      <c r="O2873">
        <v>2026</v>
      </c>
      <c r="P2873">
        <f>EV_DATA[[#This Row],[avg_ev_price_usd]]*EV_DATA[[#This Row],[ev_sales_units]]</f>
        <v>44597020700</v>
      </c>
      <c r="Q2873">
        <f>(EV_DATA[[#This Row],[vehicle_range_km]]/EV_DATA[[#This Row],[battery_capacity_kwh]])</f>
        <v>5.4795918367346941</v>
      </c>
      <c r="R2873">
        <f>(EV_DATA[[#This Row],[avg_ev_price_usd]]/EV_DATA[[#This Row],[vehicle_range_km]])</f>
        <v>122.04841713221602</v>
      </c>
      <c r="S2873">
        <f>(EV_DATA[[#This Row],[charging_stations]]/EV_DATA[[#This Row],[ev_sales_units]])*1000</f>
        <v>218.60666759741642</v>
      </c>
      <c r="T2873" t="s">
        <v>34</v>
      </c>
    </row>
    <row r="2874" spans="1:20" x14ac:dyDescent="0.3">
      <c r="A2874" t="s">
        <v>2917</v>
      </c>
      <c r="B2874" t="s">
        <v>66</v>
      </c>
      <c r="C2874" t="s">
        <v>17</v>
      </c>
      <c r="D2874" t="s">
        <v>31</v>
      </c>
      <c r="E2874" t="s">
        <v>25</v>
      </c>
      <c r="F2874">
        <v>631451</v>
      </c>
      <c r="G2874">
        <v>87</v>
      </c>
      <c r="H2874">
        <v>467</v>
      </c>
      <c r="I2874">
        <v>2.13</v>
      </c>
      <c r="J2874">
        <v>146767</v>
      </c>
      <c r="K2874">
        <v>30074</v>
      </c>
      <c r="L2874">
        <v>13</v>
      </c>
      <c r="M2874">
        <v>8.8000000000000007</v>
      </c>
      <c r="N2874">
        <v>136.30000000000001</v>
      </c>
      <c r="O2874">
        <v>2026</v>
      </c>
      <c r="P2874">
        <f>EV_DATA[[#This Row],[avg_ev_price_usd]]*EV_DATA[[#This Row],[ev_sales_units]]</f>
        <v>18990257374</v>
      </c>
      <c r="Q2874">
        <f>(EV_DATA[[#This Row],[vehicle_range_km]]/EV_DATA[[#This Row],[battery_capacity_kwh]])</f>
        <v>5.3678160919540234</v>
      </c>
      <c r="R2874">
        <f>(EV_DATA[[#This Row],[avg_ev_price_usd]]/EV_DATA[[#This Row],[vehicle_range_km]])</f>
        <v>64.398286937901503</v>
      </c>
      <c r="S2874">
        <f>(EV_DATA[[#This Row],[charging_stations]]/EV_DATA[[#This Row],[ev_sales_units]])*1000</f>
        <v>232.42816940665227</v>
      </c>
      <c r="T2874" t="s">
        <v>20</v>
      </c>
    </row>
    <row r="2875" spans="1:20" x14ac:dyDescent="0.3">
      <c r="A2875" t="s">
        <v>2918</v>
      </c>
      <c r="B2875" t="s">
        <v>61</v>
      </c>
      <c r="C2875" t="s">
        <v>40</v>
      </c>
      <c r="D2875" t="s">
        <v>24</v>
      </c>
      <c r="E2875" t="s">
        <v>33</v>
      </c>
      <c r="F2875">
        <v>317861</v>
      </c>
      <c r="G2875">
        <v>64</v>
      </c>
      <c r="H2875">
        <v>606</v>
      </c>
      <c r="I2875">
        <v>1.99</v>
      </c>
      <c r="J2875">
        <v>45725</v>
      </c>
      <c r="K2875">
        <v>55731</v>
      </c>
      <c r="L2875">
        <v>14.9</v>
      </c>
      <c r="M2875">
        <v>16</v>
      </c>
      <c r="N2875">
        <v>203</v>
      </c>
      <c r="O2875">
        <v>2026</v>
      </c>
      <c r="P2875">
        <f>EV_DATA[[#This Row],[avg_ev_price_usd]]*EV_DATA[[#This Row],[ev_sales_units]]</f>
        <v>17714711391</v>
      </c>
      <c r="Q2875">
        <f>(EV_DATA[[#This Row],[vehicle_range_km]]/EV_DATA[[#This Row],[battery_capacity_kwh]])</f>
        <v>9.46875</v>
      </c>
      <c r="R2875">
        <f>(EV_DATA[[#This Row],[avg_ev_price_usd]]/EV_DATA[[#This Row],[vehicle_range_km]])</f>
        <v>91.965346534653463</v>
      </c>
      <c r="S2875">
        <f>(EV_DATA[[#This Row],[charging_stations]]/EV_DATA[[#This Row],[ev_sales_units]])*1000</f>
        <v>143.85218696222563</v>
      </c>
      <c r="T2875" t="s">
        <v>20</v>
      </c>
    </row>
    <row r="2876" spans="1:20" x14ac:dyDescent="0.3">
      <c r="A2876" t="s">
        <v>2919</v>
      </c>
      <c r="B2876" t="s">
        <v>61</v>
      </c>
      <c r="C2876" t="s">
        <v>40</v>
      </c>
      <c r="D2876" t="s">
        <v>43</v>
      </c>
      <c r="E2876" t="s">
        <v>33</v>
      </c>
      <c r="F2876">
        <v>73788</v>
      </c>
      <c r="G2876">
        <v>114</v>
      </c>
      <c r="H2876">
        <v>457</v>
      </c>
      <c r="I2876">
        <v>1.92</v>
      </c>
      <c r="J2876">
        <v>140871</v>
      </c>
      <c r="K2876">
        <v>50764</v>
      </c>
      <c r="L2876">
        <v>24.7</v>
      </c>
      <c r="M2876">
        <v>10.1</v>
      </c>
      <c r="N2876">
        <v>230.1</v>
      </c>
      <c r="O2876">
        <v>2026</v>
      </c>
      <c r="P2876">
        <f>EV_DATA[[#This Row],[avg_ev_price_usd]]*EV_DATA[[#This Row],[ev_sales_units]]</f>
        <v>3745774032</v>
      </c>
      <c r="Q2876">
        <f>(EV_DATA[[#This Row],[vehicle_range_km]]/EV_DATA[[#This Row],[battery_capacity_kwh]])</f>
        <v>4.0087719298245617</v>
      </c>
      <c r="R2876">
        <f>(EV_DATA[[#This Row],[avg_ev_price_usd]]/EV_DATA[[#This Row],[vehicle_range_km]])</f>
        <v>111.08096280087527</v>
      </c>
      <c r="S2876">
        <f>(EV_DATA[[#This Row],[charging_stations]]/EV_DATA[[#This Row],[ev_sales_units]])*1000</f>
        <v>1909.1315661083104</v>
      </c>
      <c r="T2876" t="s">
        <v>20</v>
      </c>
    </row>
    <row r="2877" spans="1:20" x14ac:dyDescent="0.3">
      <c r="A2877" t="s">
        <v>2920</v>
      </c>
      <c r="B2877" t="s">
        <v>16</v>
      </c>
      <c r="C2877" t="s">
        <v>17</v>
      </c>
      <c r="D2877" t="s">
        <v>45</v>
      </c>
      <c r="E2877" t="s">
        <v>25</v>
      </c>
      <c r="F2877">
        <v>610510</v>
      </c>
      <c r="G2877">
        <v>47</v>
      </c>
      <c r="H2877">
        <v>291</v>
      </c>
      <c r="I2877">
        <v>2.6</v>
      </c>
      <c r="J2877">
        <v>57278</v>
      </c>
      <c r="K2877">
        <v>39806</v>
      </c>
      <c r="L2877">
        <v>15.1</v>
      </c>
      <c r="M2877">
        <v>23.1</v>
      </c>
      <c r="N2877">
        <v>185.2</v>
      </c>
      <c r="O2877">
        <v>2026</v>
      </c>
      <c r="P2877">
        <f>EV_DATA[[#This Row],[avg_ev_price_usd]]*EV_DATA[[#This Row],[ev_sales_units]]</f>
        <v>24301961060</v>
      </c>
      <c r="Q2877">
        <f>(EV_DATA[[#This Row],[vehicle_range_km]]/EV_DATA[[#This Row],[battery_capacity_kwh]])</f>
        <v>6.1914893617021276</v>
      </c>
      <c r="R2877">
        <f>(EV_DATA[[#This Row],[avg_ev_price_usd]]/EV_DATA[[#This Row],[vehicle_range_km]])</f>
        <v>136.79037800687286</v>
      </c>
      <c r="S2877">
        <f>(EV_DATA[[#This Row],[charging_stations]]/EV_DATA[[#This Row],[ev_sales_units]])*1000</f>
        <v>93.819921049614251</v>
      </c>
      <c r="T2877" t="s">
        <v>34</v>
      </c>
    </row>
    <row r="2878" spans="1:20" x14ac:dyDescent="0.3">
      <c r="A2878" t="s">
        <v>2921</v>
      </c>
      <c r="B2878" t="s">
        <v>42</v>
      </c>
      <c r="C2878" t="s">
        <v>17</v>
      </c>
      <c r="D2878" t="s">
        <v>24</v>
      </c>
      <c r="E2878" t="s">
        <v>19</v>
      </c>
      <c r="F2878">
        <v>851910</v>
      </c>
      <c r="G2878">
        <v>114</v>
      </c>
      <c r="H2878">
        <v>593</v>
      </c>
      <c r="I2878">
        <v>0.84</v>
      </c>
      <c r="J2878">
        <v>156704</v>
      </c>
      <c r="K2878">
        <v>37894</v>
      </c>
      <c r="L2878">
        <v>15.7</v>
      </c>
      <c r="M2878">
        <v>21.3</v>
      </c>
      <c r="N2878">
        <v>5.6</v>
      </c>
      <c r="O2878">
        <v>2026</v>
      </c>
      <c r="P2878">
        <f>EV_DATA[[#This Row],[avg_ev_price_usd]]*EV_DATA[[#This Row],[ev_sales_units]]</f>
        <v>32282277540</v>
      </c>
      <c r="Q2878">
        <f>(EV_DATA[[#This Row],[vehicle_range_km]]/EV_DATA[[#This Row],[battery_capacity_kwh]])</f>
        <v>5.2017543859649127</v>
      </c>
      <c r="R2878">
        <f>(EV_DATA[[#This Row],[avg_ev_price_usd]]/EV_DATA[[#This Row],[vehicle_range_km]])</f>
        <v>63.902192242833053</v>
      </c>
      <c r="S2878">
        <f>(EV_DATA[[#This Row],[charging_stations]]/EV_DATA[[#This Row],[ev_sales_units]])*1000</f>
        <v>183.94431336643541</v>
      </c>
      <c r="T2878" t="s">
        <v>20</v>
      </c>
    </row>
    <row r="2879" spans="1:20" x14ac:dyDescent="0.3">
      <c r="A2879" t="s">
        <v>2922</v>
      </c>
      <c r="B2879" t="s">
        <v>42</v>
      </c>
      <c r="C2879" t="s">
        <v>17</v>
      </c>
      <c r="D2879" t="s">
        <v>72</v>
      </c>
      <c r="E2879" t="s">
        <v>37</v>
      </c>
      <c r="F2879">
        <v>839643</v>
      </c>
      <c r="G2879">
        <v>49</v>
      </c>
      <c r="H2879">
        <v>492</v>
      </c>
      <c r="I2879">
        <v>2.14</v>
      </c>
      <c r="J2879">
        <v>58606</v>
      </c>
      <c r="K2879">
        <v>52329</v>
      </c>
      <c r="L2879">
        <v>17.7</v>
      </c>
      <c r="M2879">
        <v>57.9</v>
      </c>
      <c r="N2879">
        <v>41.9</v>
      </c>
      <c r="O2879">
        <v>2026</v>
      </c>
      <c r="P2879">
        <f>EV_DATA[[#This Row],[avg_ev_price_usd]]*EV_DATA[[#This Row],[ev_sales_units]]</f>
        <v>43937678547</v>
      </c>
      <c r="Q2879">
        <f>(EV_DATA[[#This Row],[vehicle_range_km]]/EV_DATA[[#This Row],[battery_capacity_kwh]])</f>
        <v>10.040816326530612</v>
      </c>
      <c r="R2879">
        <f>(EV_DATA[[#This Row],[avg_ev_price_usd]]/EV_DATA[[#This Row],[vehicle_range_km]])</f>
        <v>106.35975609756098</v>
      </c>
      <c r="S2879">
        <f>(EV_DATA[[#This Row],[charging_stations]]/EV_DATA[[#This Row],[ev_sales_units]])*1000</f>
        <v>69.798712071678082</v>
      </c>
      <c r="T2879" t="s">
        <v>34</v>
      </c>
    </row>
    <row r="2880" spans="1:20" x14ac:dyDescent="0.3">
      <c r="A2880" t="s">
        <v>2923</v>
      </c>
      <c r="B2880" t="s">
        <v>39</v>
      </c>
      <c r="C2880" t="s">
        <v>40</v>
      </c>
      <c r="D2880" t="s">
        <v>24</v>
      </c>
      <c r="E2880" t="s">
        <v>25</v>
      </c>
      <c r="F2880">
        <v>831470</v>
      </c>
      <c r="G2880">
        <v>49</v>
      </c>
      <c r="H2880">
        <v>250</v>
      </c>
      <c r="I2880">
        <v>1.78</v>
      </c>
      <c r="J2880">
        <v>175516</v>
      </c>
      <c r="K2880">
        <v>68362</v>
      </c>
      <c r="L2880">
        <v>23.7</v>
      </c>
      <c r="M2880">
        <v>55.3</v>
      </c>
      <c r="N2880">
        <v>18.399999999999999</v>
      </c>
      <c r="O2880">
        <v>2026</v>
      </c>
      <c r="P2880">
        <f>EV_DATA[[#This Row],[avg_ev_price_usd]]*EV_DATA[[#This Row],[ev_sales_units]]</f>
        <v>56840952140</v>
      </c>
      <c r="Q2880">
        <f>(EV_DATA[[#This Row],[vehicle_range_km]]/EV_DATA[[#This Row],[battery_capacity_kwh]])</f>
        <v>5.1020408163265305</v>
      </c>
      <c r="R2880">
        <f>(EV_DATA[[#This Row],[avg_ev_price_usd]]/EV_DATA[[#This Row],[vehicle_range_km]])</f>
        <v>273.44799999999998</v>
      </c>
      <c r="S2880">
        <f>(EV_DATA[[#This Row],[charging_stations]]/EV_DATA[[#This Row],[ev_sales_units]])*1000</f>
        <v>211.09119992302789</v>
      </c>
      <c r="T2880" t="s">
        <v>20</v>
      </c>
    </row>
    <row r="2881" spans="1:20" x14ac:dyDescent="0.3">
      <c r="A2881" t="s">
        <v>2924</v>
      </c>
      <c r="B2881" t="s">
        <v>42</v>
      </c>
      <c r="C2881" t="s">
        <v>17</v>
      </c>
      <c r="D2881" t="s">
        <v>29</v>
      </c>
      <c r="E2881" t="s">
        <v>19</v>
      </c>
      <c r="F2881">
        <v>781122</v>
      </c>
      <c r="G2881">
        <v>62</v>
      </c>
      <c r="H2881">
        <v>309</v>
      </c>
      <c r="I2881">
        <v>0.52</v>
      </c>
      <c r="J2881">
        <v>173275</v>
      </c>
      <c r="K2881">
        <v>81119</v>
      </c>
      <c r="L2881">
        <v>20.2</v>
      </c>
      <c r="M2881">
        <v>48</v>
      </c>
      <c r="N2881">
        <v>59.8</v>
      </c>
      <c r="O2881">
        <v>2026</v>
      </c>
      <c r="P2881">
        <f>EV_DATA[[#This Row],[avg_ev_price_usd]]*EV_DATA[[#This Row],[ev_sales_units]]</f>
        <v>63363835518</v>
      </c>
      <c r="Q2881">
        <f>(EV_DATA[[#This Row],[vehicle_range_km]]/EV_DATA[[#This Row],[battery_capacity_kwh]])</f>
        <v>4.9838709677419351</v>
      </c>
      <c r="R2881">
        <f>(EV_DATA[[#This Row],[avg_ev_price_usd]]/EV_DATA[[#This Row],[vehicle_range_km]])</f>
        <v>262.52103559870551</v>
      </c>
      <c r="S2881">
        <f>(EV_DATA[[#This Row],[charging_stations]]/EV_DATA[[#This Row],[ev_sales_units]])*1000</f>
        <v>221.82834435593929</v>
      </c>
      <c r="T2881" t="s">
        <v>34</v>
      </c>
    </row>
    <row r="2882" spans="1:20" x14ac:dyDescent="0.3">
      <c r="A2882" t="s">
        <v>2925</v>
      </c>
      <c r="B2882" t="s">
        <v>22</v>
      </c>
      <c r="C2882" t="s">
        <v>23</v>
      </c>
      <c r="D2882" t="s">
        <v>36</v>
      </c>
      <c r="E2882" t="s">
        <v>19</v>
      </c>
      <c r="F2882">
        <v>631803</v>
      </c>
      <c r="G2882">
        <v>118</v>
      </c>
      <c r="H2882">
        <v>450</v>
      </c>
      <c r="I2882">
        <v>1.67</v>
      </c>
      <c r="J2882">
        <v>98786</v>
      </c>
      <c r="K2882">
        <v>41971</v>
      </c>
      <c r="L2882">
        <v>22.4</v>
      </c>
      <c r="M2882">
        <v>49.1</v>
      </c>
      <c r="N2882">
        <v>288.8</v>
      </c>
      <c r="O2882">
        <v>2026</v>
      </c>
      <c r="P2882">
        <f>EV_DATA[[#This Row],[avg_ev_price_usd]]*EV_DATA[[#This Row],[ev_sales_units]]</f>
        <v>26517403713</v>
      </c>
      <c r="Q2882">
        <f>(EV_DATA[[#This Row],[vehicle_range_km]]/EV_DATA[[#This Row],[battery_capacity_kwh]])</f>
        <v>3.8135593220338984</v>
      </c>
      <c r="R2882">
        <f>(EV_DATA[[#This Row],[avg_ev_price_usd]]/EV_DATA[[#This Row],[vehicle_range_km]])</f>
        <v>93.268888888888895</v>
      </c>
      <c r="S2882">
        <f>(EV_DATA[[#This Row],[charging_stations]]/EV_DATA[[#This Row],[ev_sales_units]])*1000</f>
        <v>156.35569948227533</v>
      </c>
      <c r="T2882" t="s">
        <v>34</v>
      </c>
    </row>
    <row r="2883" spans="1:20" x14ac:dyDescent="0.3">
      <c r="A2883" t="s">
        <v>2926</v>
      </c>
      <c r="B2883" t="s">
        <v>42</v>
      </c>
      <c r="C2883" t="s">
        <v>17</v>
      </c>
      <c r="D2883" t="s">
        <v>47</v>
      </c>
      <c r="E2883" t="s">
        <v>37</v>
      </c>
      <c r="F2883">
        <v>138726</v>
      </c>
      <c r="G2883">
        <v>48</v>
      </c>
      <c r="H2883">
        <v>589</v>
      </c>
      <c r="I2883">
        <v>2.52</v>
      </c>
      <c r="J2883">
        <v>83500</v>
      </c>
      <c r="K2883">
        <v>37021</v>
      </c>
      <c r="L2883">
        <v>16</v>
      </c>
      <c r="M2883">
        <v>61.7</v>
      </c>
      <c r="N2883">
        <v>194.5</v>
      </c>
      <c r="O2883">
        <v>2026</v>
      </c>
      <c r="P2883">
        <f>EV_DATA[[#This Row],[avg_ev_price_usd]]*EV_DATA[[#This Row],[ev_sales_units]]</f>
        <v>5135775246</v>
      </c>
      <c r="Q2883">
        <f>(EV_DATA[[#This Row],[vehicle_range_km]]/EV_DATA[[#This Row],[battery_capacity_kwh]])</f>
        <v>12.270833333333334</v>
      </c>
      <c r="R2883">
        <f>(EV_DATA[[#This Row],[avg_ev_price_usd]]/EV_DATA[[#This Row],[vehicle_range_km]])</f>
        <v>62.853989813242784</v>
      </c>
      <c r="S2883">
        <f>(EV_DATA[[#This Row],[charging_stations]]/EV_DATA[[#This Row],[ev_sales_units]])*1000</f>
        <v>601.90591525741388</v>
      </c>
      <c r="T2883" t="s">
        <v>20</v>
      </c>
    </row>
    <row r="2884" spans="1:20" x14ac:dyDescent="0.3">
      <c r="A2884" t="s">
        <v>2927</v>
      </c>
      <c r="B2884" t="s">
        <v>52</v>
      </c>
      <c r="C2884" t="s">
        <v>40</v>
      </c>
      <c r="D2884" t="s">
        <v>18</v>
      </c>
      <c r="E2884" t="s">
        <v>19</v>
      </c>
      <c r="F2884">
        <v>429057</v>
      </c>
      <c r="G2884">
        <v>102</v>
      </c>
      <c r="H2884">
        <v>633</v>
      </c>
      <c r="I2884">
        <v>0.99</v>
      </c>
      <c r="J2884">
        <v>48911</v>
      </c>
      <c r="K2884">
        <v>67778</v>
      </c>
      <c r="L2884">
        <v>16.7</v>
      </c>
      <c r="M2884">
        <v>11.5</v>
      </c>
      <c r="N2884">
        <v>221.6</v>
      </c>
      <c r="O2884">
        <v>2026</v>
      </c>
      <c r="P2884">
        <f>EV_DATA[[#This Row],[avg_ev_price_usd]]*EV_DATA[[#This Row],[ev_sales_units]]</f>
        <v>29080625346</v>
      </c>
      <c r="Q2884">
        <f>(EV_DATA[[#This Row],[vehicle_range_km]]/EV_DATA[[#This Row],[battery_capacity_kwh]])</f>
        <v>6.2058823529411766</v>
      </c>
      <c r="R2884">
        <f>(EV_DATA[[#This Row],[avg_ev_price_usd]]/EV_DATA[[#This Row],[vehicle_range_km]])</f>
        <v>107.07424960505529</v>
      </c>
      <c r="S2884">
        <f>(EV_DATA[[#This Row],[charging_stations]]/EV_DATA[[#This Row],[ev_sales_units]])*1000</f>
        <v>113.99650862239749</v>
      </c>
      <c r="T2884" t="s">
        <v>20</v>
      </c>
    </row>
    <row r="2885" spans="1:20" x14ac:dyDescent="0.3">
      <c r="A2885" t="s">
        <v>2928</v>
      </c>
      <c r="B2885" t="s">
        <v>66</v>
      </c>
      <c r="C2885" t="s">
        <v>17</v>
      </c>
      <c r="D2885" t="s">
        <v>72</v>
      </c>
      <c r="E2885" t="s">
        <v>37</v>
      </c>
      <c r="F2885">
        <v>710685</v>
      </c>
      <c r="G2885">
        <v>66</v>
      </c>
      <c r="H2885">
        <v>387</v>
      </c>
      <c r="I2885">
        <v>1.76</v>
      </c>
      <c r="J2885">
        <v>4711</v>
      </c>
      <c r="K2885">
        <v>25721</v>
      </c>
      <c r="L2885">
        <v>20.9</v>
      </c>
      <c r="M2885">
        <v>50.4</v>
      </c>
      <c r="N2885">
        <v>271.10000000000002</v>
      </c>
      <c r="O2885">
        <v>2026</v>
      </c>
      <c r="P2885">
        <f>EV_DATA[[#This Row],[avg_ev_price_usd]]*EV_DATA[[#This Row],[ev_sales_units]]</f>
        <v>18279528885</v>
      </c>
      <c r="Q2885">
        <f>(EV_DATA[[#This Row],[vehicle_range_km]]/EV_DATA[[#This Row],[battery_capacity_kwh]])</f>
        <v>5.8636363636363633</v>
      </c>
      <c r="R2885">
        <f>(EV_DATA[[#This Row],[avg_ev_price_usd]]/EV_DATA[[#This Row],[vehicle_range_km]])</f>
        <v>66.462532299741596</v>
      </c>
      <c r="S2885">
        <f>(EV_DATA[[#This Row],[charging_stations]]/EV_DATA[[#This Row],[ev_sales_units]])*1000</f>
        <v>6.6288158607540613</v>
      </c>
      <c r="T2885" t="s">
        <v>20</v>
      </c>
    </row>
    <row r="2886" spans="1:20" x14ac:dyDescent="0.3">
      <c r="A2886" t="s">
        <v>2929</v>
      </c>
      <c r="B2886" t="s">
        <v>55</v>
      </c>
      <c r="C2886" t="s">
        <v>40</v>
      </c>
      <c r="D2886" t="s">
        <v>43</v>
      </c>
      <c r="E2886" t="s">
        <v>25</v>
      </c>
      <c r="F2886">
        <v>269314</v>
      </c>
      <c r="G2886">
        <v>97</v>
      </c>
      <c r="H2886">
        <v>439</v>
      </c>
      <c r="I2886">
        <v>2.78</v>
      </c>
      <c r="J2886">
        <v>96236</v>
      </c>
      <c r="K2886">
        <v>75603</v>
      </c>
      <c r="L2886">
        <v>23.4</v>
      </c>
      <c r="M2886">
        <v>5.2</v>
      </c>
      <c r="N2886">
        <v>293.8</v>
      </c>
      <c r="O2886">
        <v>2026</v>
      </c>
      <c r="P2886">
        <f>EV_DATA[[#This Row],[avg_ev_price_usd]]*EV_DATA[[#This Row],[ev_sales_units]]</f>
        <v>20360946342</v>
      </c>
      <c r="Q2886">
        <f>(EV_DATA[[#This Row],[vehicle_range_km]]/EV_DATA[[#This Row],[battery_capacity_kwh]])</f>
        <v>4.5257731958762886</v>
      </c>
      <c r="R2886">
        <f>(EV_DATA[[#This Row],[avg_ev_price_usd]]/EV_DATA[[#This Row],[vehicle_range_km]])</f>
        <v>172.21640091116174</v>
      </c>
      <c r="S2886">
        <f>(EV_DATA[[#This Row],[charging_stations]]/EV_DATA[[#This Row],[ev_sales_units]])*1000</f>
        <v>357.33753165449991</v>
      </c>
      <c r="T2886" t="s">
        <v>34</v>
      </c>
    </row>
    <row r="2887" spans="1:20" x14ac:dyDescent="0.3">
      <c r="A2887" t="s">
        <v>2930</v>
      </c>
      <c r="B2887" t="s">
        <v>16</v>
      </c>
      <c r="C2887" t="s">
        <v>17</v>
      </c>
      <c r="D2887" t="s">
        <v>24</v>
      </c>
      <c r="E2887" t="s">
        <v>33</v>
      </c>
      <c r="F2887">
        <v>28317</v>
      </c>
      <c r="G2887">
        <v>66</v>
      </c>
      <c r="H2887">
        <v>393</v>
      </c>
      <c r="I2887">
        <v>2.33</v>
      </c>
      <c r="J2887">
        <v>65355</v>
      </c>
      <c r="K2887">
        <v>43950</v>
      </c>
      <c r="L2887">
        <v>24.2</v>
      </c>
      <c r="M2887">
        <v>44.2</v>
      </c>
      <c r="N2887">
        <v>143.9</v>
      </c>
      <c r="O2887">
        <v>2026</v>
      </c>
      <c r="P2887">
        <f>EV_DATA[[#This Row],[avg_ev_price_usd]]*EV_DATA[[#This Row],[ev_sales_units]]</f>
        <v>1244532150</v>
      </c>
      <c r="Q2887">
        <f>(EV_DATA[[#This Row],[vehicle_range_km]]/EV_DATA[[#This Row],[battery_capacity_kwh]])</f>
        <v>5.9545454545454541</v>
      </c>
      <c r="R2887">
        <f>(EV_DATA[[#This Row],[avg_ev_price_usd]]/EV_DATA[[#This Row],[vehicle_range_km]])</f>
        <v>111.83206106870229</v>
      </c>
      <c r="S2887">
        <f>(EV_DATA[[#This Row],[charging_stations]]/EV_DATA[[#This Row],[ev_sales_units]])*1000</f>
        <v>2307.9775399936434</v>
      </c>
      <c r="T2887" t="s">
        <v>34</v>
      </c>
    </row>
    <row r="2888" spans="1:20" x14ac:dyDescent="0.3">
      <c r="A2888" t="s">
        <v>2931</v>
      </c>
      <c r="B2888" t="s">
        <v>27</v>
      </c>
      <c r="C2888" t="s">
        <v>28</v>
      </c>
      <c r="D2888" t="s">
        <v>24</v>
      </c>
      <c r="E2888" t="s">
        <v>19</v>
      </c>
      <c r="F2888">
        <v>58895</v>
      </c>
      <c r="G2888">
        <v>106</v>
      </c>
      <c r="H2888">
        <v>405</v>
      </c>
      <c r="I2888">
        <v>3</v>
      </c>
      <c r="J2888">
        <v>162835</v>
      </c>
      <c r="K2888">
        <v>40034</v>
      </c>
      <c r="L2888">
        <v>13.9</v>
      </c>
      <c r="M2888">
        <v>57.1</v>
      </c>
      <c r="N2888">
        <v>201.1</v>
      </c>
      <c r="O2888">
        <v>2026</v>
      </c>
      <c r="P2888">
        <f>EV_DATA[[#This Row],[avg_ev_price_usd]]*EV_DATA[[#This Row],[ev_sales_units]]</f>
        <v>2357802430</v>
      </c>
      <c r="Q2888">
        <f>(EV_DATA[[#This Row],[vehicle_range_km]]/EV_DATA[[#This Row],[battery_capacity_kwh]])</f>
        <v>3.8207547169811322</v>
      </c>
      <c r="R2888">
        <f>(EV_DATA[[#This Row],[avg_ev_price_usd]]/EV_DATA[[#This Row],[vehicle_range_km]])</f>
        <v>98.849382716049377</v>
      </c>
      <c r="S2888">
        <f>(EV_DATA[[#This Row],[charging_stations]]/EV_DATA[[#This Row],[ev_sales_units]])*1000</f>
        <v>2764.8357245946172</v>
      </c>
      <c r="T2888" t="s">
        <v>20</v>
      </c>
    </row>
    <row r="2889" spans="1:20" x14ac:dyDescent="0.3">
      <c r="A2889" t="s">
        <v>2932</v>
      </c>
      <c r="B2889" t="s">
        <v>42</v>
      </c>
      <c r="C2889" t="s">
        <v>17</v>
      </c>
      <c r="D2889" t="s">
        <v>43</v>
      </c>
      <c r="E2889" t="s">
        <v>25</v>
      </c>
      <c r="F2889">
        <v>236298</v>
      </c>
      <c r="G2889">
        <v>114</v>
      </c>
      <c r="H2889">
        <v>305</v>
      </c>
      <c r="I2889">
        <v>1.02</v>
      </c>
      <c r="J2889">
        <v>150147</v>
      </c>
      <c r="K2889">
        <v>42886</v>
      </c>
      <c r="L2889">
        <v>22.4</v>
      </c>
      <c r="M2889">
        <v>38</v>
      </c>
      <c r="N2889">
        <v>46.3</v>
      </c>
      <c r="O2889">
        <v>2026</v>
      </c>
      <c r="P2889">
        <f>EV_DATA[[#This Row],[avg_ev_price_usd]]*EV_DATA[[#This Row],[ev_sales_units]]</f>
        <v>10133876028</v>
      </c>
      <c r="Q2889">
        <f>(EV_DATA[[#This Row],[vehicle_range_km]]/EV_DATA[[#This Row],[battery_capacity_kwh]])</f>
        <v>2.6754385964912282</v>
      </c>
      <c r="R2889">
        <f>(EV_DATA[[#This Row],[avg_ev_price_usd]]/EV_DATA[[#This Row],[vehicle_range_km]])</f>
        <v>140.60983606557377</v>
      </c>
      <c r="S2889">
        <f>(EV_DATA[[#This Row],[charging_stations]]/EV_DATA[[#This Row],[ev_sales_units]])*1000</f>
        <v>635.41375720488531</v>
      </c>
      <c r="T2889" t="s">
        <v>20</v>
      </c>
    </row>
    <row r="2890" spans="1:20" x14ac:dyDescent="0.3">
      <c r="A2890" t="s">
        <v>2933</v>
      </c>
      <c r="B2890" t="s">
        <v>55</v>
      </c>
      <c r="C2890" t="s">
        <v>40</v>
      </c>
      <c r="D2890" t="s">
        <v>45</v>
      </c>
      <c r="E2890" t="s">
        <v>19</v>
      </c>
      <c r="F2890">
        <v>154597</v>
      </c>
      <c r="G2890">
        <v>44</v>
      </c>
      <c r="H2890">
        <v>422</v>
      </c>
      <c r="I2890">
        <v>1.4</v>
      </c>
      <c r="J2890">
        <v>80521</v>
      </c>
      <c r="K2890">
        <v>33734</v>
      </c>
      <c r="L2890">
        <v>12.9</v>
      </c>
      <c r="M2890">
        <v>61</v>
      </c>
      <c r="N2890">
        <v>96.7</v>
      </c>
      <c r="O2890">
        <v>2026</v>
      </c>
      <c r="P2890">
        <f>EV_DATA[[#This Row],[avg_ev_price_usd]]*EV_DATA[[#This Row],[ev_sales_units]]</f>
        <v>5215175198</v>
      </c>
      <c r="Q2890">
        <f>(EV_DATA[[#This Row],[vehicle_range_km]]/EV_DATA[[#This Row],[battery_capacity_kwh]])</f>
        <v>9.5909090909090917</v>
      </c>
      <c r="R2890">
        <f>(EV_DATA[[#This Row],[avg_ev_price_usd]]/EV_DATA[[#This Row],[vehicle_range_km]])</f>
        <v>79.938388625592424</v>
      </c>
      <c r="S2890">
        <f>(EV_DATA[[#This Row],[charging_stations]]/EV_DATA[[#This Row],[ev_sales_units]])*1000</f>
        <v>520.8445183282987</v>
      </c>
      <c r="T2890" t="s">
        <v>20</v>
      </c>
    </row>
    <row r="2891" spans="1:20" x14ac:dyDescent="0.3">
      <c r="A2891" t="s">
        <v>2934</v>
      </c>
      <c r="B2891" t="s">
        <v>27</v>
      </c>
      <c r="C2891" t="s">
        <v>28</v>
      </c>
      <c r="D2891" t="s">
        <v>18</v>
      </c>
      <c r="E2891" t="s">
        <v>25</v>
      </c>
      <c r="F2891">
        <v>348565</v>
      </c>
      <c r="G2891">
        <v>106</v>
      </c>
      <c r="H2891">
        <v>628</v>
      </c>
      <c r="I2891">
        <v>2.68</v>
      </c>
      <c r="J2891">
        <v>111253</v>
      </c>
      <c r="K2891">
        <v>64033</v>
      </c>
      <c r="L2891">
        <v>12.6</v>
      </c>
      <c r="M2891">
        <v>46.7</v>
      </c>
      <c r="N2891">
        <v>251.6</v>
      </c>
      <c r="O2891">
        <v>2026</v>
      </c>
      <c r="P2891">
        <f>EV_DATA[[#This Row],[avg_ev_price_usd]]*EV_DATA[[#This Row],[ev_sales_units]]</f>
        <v>22319662645</v>
      </c>
      <c r="Q2891">
        <f>(EV_DATA[[#This Row],[vehicle_range_km]]/EV_DATA[[#This Row],[battery_capacity_kwh]])</f>
        <v>5.9245283018867925</v>
      </c>
      <c r="R2891">
        <f>(EV_DATA[[#This Row],[avg_ev_price_usd]]/EV_DATA[[#This Row],[vehicle_range_km]])</f>
        <v>101.96337579617834</v>
      </c>
      <c r="S2891">
        <f>(EV_DATA[[#This Row],[charging_stations]]/EV_DATA[[#This Row],[ev_sales_units]])*1000</f>
        <v>319.17432903475679</v>
      </c>
      <c r="T2891" t="s">
        <v>34</v>
      </c>
    </row>
    <row r="2892" spans="1:20" x14ac:dyDescent="0.3">
      <c r="A2892" t="s">
        <v>2935</v>
      </c>
      <c r="B2892" t="s">
        <v>66</v>
      </c>
      <c r="C2892" t="s">
        <v>17</v>
      </c>
      <c r="D2892" t="s">
        <v>47</v>
      </c>
      <c r="E2892" t="s">
        <v>25</v>
      </c>
      <c r="F2892">
        <v>881907</v>
      </c>
      <c r="G2892">
        <v>92</v>
      </c>
      <c r="H2892">
        <v>418</v>
      </c>
      <c r="I2892">
        <v>1.88</v>
      </c>
      <c r="J2892">
        <v>80538</v>
      </c>
      <c r="K2892">
        <v>28902</v>
      </c>
      <c r="L2892">
        <v>13.1</v>
      </c>
      <c r="M2892">
        <v>20.7</v>
      </c>
      <c r="N2892">
        <v>231.4</v>
      </c>
      <c r="O2892">
        <v>2026</v>
      </c>
      <c r="P2892">
        <f>EV_DATA[[#This Row],[avg_ev_price_usd]]*EV_DATA[[#This Row],[ev_sales_units]]</f>
        <v>25488876114</v>
      </c>
      <c r="Q2892">
        <f>(EV_DATA[[#This Row],[vehicle_range_km]]/EV_DATA[[#This Row],[battery_capacity_kwh]])</f>
        <v>4.5434782608695654</v>
      </c>
      <c r="R2892">
        <f>(EV_DATA[[#This Row],[avg_ev_price_usd]]/EV_DATA[[#This Row],[vehicle_range_km]])</f>
        <v>69.143540669856463</v>
      </c>
      <c r="S2892">
        <f>(EV_DATA[[#This Row],[charging_stations]]/EV_DATA[[#This Row],[ev_sales_units]])*1000</f>
        <v>91.322554419003353</v>
      </c>
      <c r="T2892" t="s">
        <v>20</v>
      </c>
    </row>
    <row r="2893" spans="1:20" x14ac:dyDescent="0.3">
      <c r="A2893" t="s">
        <v>2936</v>
      </c>
      <c r="B2893" t="s">
        <v>39</v>
      </c>
      <c r="C2893" t="s">
        <v>40</v>
      </c>
      <c r="D2893" t="s">
        <v>24</v>
      </c>
      <c r="E2893" t="s">
        <v>25</v>
      </c>
      <c r="F2893">
        <v>605851</v>
      </c>
      <c r="G2893">
        <v>97</v>
      </c>
      <c r="H2893">
        <v>388</v>
      </c>
      <c r="I2893">
        <v>1.67</v>
      </c>
      <c r="J2893">
        <v>78902</v>
      </c>
      <c r="K2893">
        <v>29163</v>
      </c>
      <c r="L2893">
        <v>24.5</v>
      </c>
      <c r="M2893">
        <v>26.7</v>
      </c>
      <c r="N2893">
        <v>278.60000000000002</v>
      </c>
      <c r="O2893">
        <v>2026</v>
      </c>
      <c r="P2893">
        <f>EV_DATA[[#This Row],[avg_ev_price_usd]]*EV_DATA[[#This Row],[ev_sales_units]]</f>
        <v>17668432713</v>
      </c>
      <c r="Q2893">
        <f>(EV_DATA[[#This Row],[vehicle_range_km]]/EV_DATA[[#This Row],[battery_capacity_kwh]])</f>
        <v>4</v>
      </c>
      <c r="R2893">
        <f>(EV_DATA[[#This Row],[avg_ev_price_usd]]/EV_DATA[[#This Row],[vehicle_range_km]])</f>
        <v>75.162371134020617</v>
      </c>
      <c r="S2893">
        <f>(EV_DATA[[#This Row],[charging_stations]]/EV_DATA[[#This Row],[ev_sales_units]])*1000</f>
        <v>130.2333412010544</v>
      </c>
      <c r="T2893" t="s">
        <v>34</v>
      </c>
    </row>
    <row r="2894" spans="1:20" x14ac:dyDescent="0.3">
      <c r="A2894" t="s">
        <v>2937</v>
      </c>
      <c r="B2894" t="s">
        <v>27</v>
      </c>
      <c r="C2894" t="s">
        <v>28</v>
      </c>
      <c r="D2894" t="s">
        <v>43</v>
      </c>
      <c r="E2894" t="s">
        <v>25</v>
      </c>
      <c r="F2894">
        <v>816621</v>
      </c>
      <c r="G2894">
        <v>68</v>
      </c>
      <c r="H2894">
        <v>384</v>
      </c>
      <c r="I2894">
        <v>2.66</v>
      </c>
      <c r="J2894">
        <v>8241</v>
      </c>
      <c r="K2894">
        <v>60792</v>
      </c>
      <c r="L2894">
        <v>19.600000000000001</v>
      </c>
      <c r="M2894">
        <v>48.5</v>
      </c>
      <c r="N2894">
        <v>181</v>
      </c>
      <c r="O2894">
        <v>2026</v>
      </c>
      <c r="P2894">
        <f>EV_DATA[[#This Row],[avg_ev_price_usd]]*EV_DATA[[#This Row],[ev_sales_units]]</f>
        <v>49644023832</v>
      </c>
      <c r="Q2894">
        <f>(EV_DATA[[#This Row],[vehicle_range_km]]/EV_DATA[[#This Row],[battery_capacity_kwh]])</f>
        <v>5.6470588235294121</v>
      </c>
      <c r="R2894">
        <f>(EV_DATA[[#This Row],[avg_ev_price_usd]]/EV_DATA[[#This Row],[vehicle_range_km]])</f>
        <v>158.3125</v>
      </c>
      <c r="S2894">
        <f>(EV_DATA[[#This Row],[charging_stations]]/EV_DATA[[#This Row],[ev_sales_units]])*1000</f>
        <v>10.091584713104366</v>
      </c>
      <c r="T2894" t="s">
        <v>20</v>
      </c>
    </row>
    <row r="2895" spans="1:20" x14ac:dyDescent="0.3">
      <c r="A2895" t="s">
        <v>2938</v>
      </c>
      <c r="B2895" t="s">
        <v>22</v>
      </c>
      <c r="C2895" t="s">
        <v>23</v>
      </c>
      <c r="D2895" t="s">
        <v>18</v>
      </c>
      <c r="E2895" t="s">
        <v>33</v>
      </c>
      <c r="F2895">
        <v>182655</v>
      </c>
      <c r="G2895">
        <v>88</v>
      </c>
      <c r="H2895">
        <v>291</v>
      </c>
      <c r="I2895">
        <v>0.94</v>
      </c>
      <c r="J2895">
        <v>125817</v>
      </c>
      <c r="K2895">
        <v>45657</v>
      </c>
      <c r="L2895">
        <v>12.4</v>
      </c>
      <c r="M2895">
        <v>6.8</v>
      </c>
      <c r="N2895">
        <v>174.9</v>
      </c>
      <c r="O2895">
        <v>2026</v>
      </c>
      <c r="P2895">
        <f>EV_DATA[[#This Row],[avg_ev_price_usd]]*EV_DATA[[#This Row],[ev_sales_units]]</f>
        <v>8339479335</v>
      </c>
      <c r="Q2895">
        <f>(EV_DATA[[#This Row],[vehicle_range_km]]/EV_DATA[[#This Row],[battery_capacity_kwh]])</f>
        <v>3.3068181818181817</v>
      </c>
      <c r="R2895">
        <f>(EV_DATA[[#This Row],[avg_ev_price_usd]]/EV_DATA[[#This Row],[vehicle_range_km]])</f>
        <v>156.89690721649484</v>
      </c>
      <c r="S2895">
        <f>(EV_DATA[[#This Row],[charging_stations]]/EV_DATA[[#This Row],[ev_sales_units]])*1000</f>
        <v>688.82319126221569</v>
      </c>
      <c r="T2895" t="s">
        <v>20</v>
      </c>
    </row>
    <row r="2896" spans="1:20" x14ac:dyDescent="0.3">
      <c r="A2896" t="s">
        <v>2939</v>
      </c>
      <c r="B2896" t="s">
        <v>66</v>
      </c>
      <c r="C2896" t="s">
        <v>17</v>
      </c>
      <c r="D2896" t="s">
        <v>43</v>
      </c>
      <c r="E2896" t="s">
        <v>25</v>
      </c>
      <c r="F2896">
        <v>43996</v>
      </c>
      <c r="G2896">
        <v>55</v>
      </c>
      <c r="H2896">
        <v>410</v>
      </c>
      <c r="I2896">
        <v>2.68</v>
      </c>
      <c r="J2896">
        <v>50312</v>
      </c>
      <c r="K2896">
        <v>49499</v>
      </c>
      <c r="L2896">
        <v>22.1</v>
      </c>
      <c r="M2896">
        <v>43.4</v>
      </c>
      <c r="N2896">
        <v>161.5</v>
      </c>
      <c r="O2896">
        <v>2026</v>
      </c>
      <c r="P2896">
        <f>EV_DATA[[#This Row],[avg_ev_price_usd]]*EV_DATA[[#This Row],[ev_sales_units]]</f>
        <v>2177758004</v>
      </c>
      <c r="Q2896">
        <f>(EV_DATA[[#This Row],[vehicle_range_km]]/EV_DATA[[#This Row],[battery_capacity_kwh]])</f>
        <v>7.4545454545454541</v>
      </c>
      <c r="R2896">
        <f>(EV_DATA[[#This Row],[avg_ev_price_usd]]/EV_DATA[[#This Row],[vehicle_range_km]])</f>
        <v>120.72926829268293</v>
      </c>
      <c r="S2896">
        <f>(EV_DATA[[#This Row],[charging_stations]]/EV_DATA[[#This Row],[ev_sales_units]])*1000</f>
        <v>1143.5585053186655</v>
      </c>
      <c r="T2896" t="s">
        <v>34</v>
      </c>
    </row>
    <row r="2897" spans="1:20" x14ac:dyDescent="0.3">
      <c r="A2897" t="s">
        <v>2940</v>
      </c>
      <c r="B2897" t="s">
        <v>55</v>
      </c>
      <c r="C2897" t="s">
        <v>40</v>
      </c>
      <c r="D2897" t="s">
        <v>24</v>
      </c>
      <c r="E2897" t="s">
        <v>25</v>
      </c>
      <c r="F2897">
        <v>337868</v>
      </c>
      <c r="G2897">
        <v>111</v>
      </c>
      <c r="H2897">
        <v>416</v>
      </c>
      <c r="I2897">
        <v>2.2200000000000002</v>
      </c>
      <c r="J2897">
        <v>148861</v>
      </c>
      <c r="K2897">
        <v>53029</v>
      </c>
      <c r="L2897">
        <v>15.4</v>
      </c>
      <c r="M2897">
        <v>41.3</v>
      </c>
      <c r="N2897">
        <v>33.5</v>
      </c>
      <c r="O2897">
        <v>2026</v>
      </c>
      <c r="P2897">
        <f>EV_DATA[[#This Row],[avg_ev_price_usd]]*EV_DATA[[#This Row],[ev_sales_units]]</f>
        <v>17916802172</v>
      </c>
      <c r="Q2897">
        <f>(EV_DATA[[#This Row],[vehicle_range_km]]/EV_DATA[[#This Row],[battery_capacity_kwh]])</f>
        <v>3.7477477477477477</v>
      </c>
      <c r="R2897">
        <f>(EV_DATA[[#This Row],[avg_ev_price_usd]]/EV_DATA[[#This Row],[vehicle_range_km]])</f>
        <v>127.47355769230769</v>
      </c>
      <c r="S2897">
        <f>(EV_DATA[[#This Row],[charging_stations]]/EV_DATA[[#This Row],[ev_sales_units]])*1000</f>
        <v>440.58922419406395</v>
      </c>
      <c r="T2897" t="s">
        <v>34</v>
      </c>
    </row>
    <row r="2898" spans="1:20" x14ac:dyDescent="0.3">
      <c r="A2898" t="s">
        <v>2941</v>
      </c>
      <c r="B2898" t="s">
        <v>16</v>
      </c>
      <c r="C2898" t="s">
        <v>17</v>
      </c>
      <c r="D2898" t="s">
        <v>18</v>
      </c>
      <c r="E2898" t="s">
        <v>19</v>
      </c>
      <c r="F2898">
        <v>677489</v>
      </c>
      <c r="G2898">
        <v>103</v>
      </c>
      <c r="H2898">
        <v>588</v>
      </c>
      <c r="I2898">
        <v>2.71</v>
      </c>
      <c r="J2898">
        <v>188884</v>
      </c>
      <c r="K2898">
        <v>65668</v>
      </c>
      <c r="L2898">
        <v>20.5</v>
      </c>
      <c r="M2898">
        <v>64.599999999999994</v>
      </c>
      <c r="N2898">
        <v>38</v>
      </c>
      <c r="O2898">
        <v>2026</v>
      </c>
      <c r="P2898">
        <f>EV_DATA[[#This Row],[avg_ev_price_usd]]*EV_DATA[[#This Row],[ev_sales_units]]</f>
        <v>44489347652</v>
      </c>
      <c r="Q2898">
        <f>(EV_DATA[[#This Row],[vehicle_range_km]]/EV_DATA[[#This Row],[battery_capacity_kwh]])</f>
        <v>5.70873786407767</v>
      </c>
      <c r="R2898">
        <f>(EV_DATA[[#This Row],[avg_ev_price_usd]]/EV_DATA[[#This Row],[vehicle_range_km]])</f>
        <v>111.68027210884354</v>
      </c>
      <c r="S2898">
        <f>(EV_DATA[[#This Row],[charging_stations]]/EV_DATA[[#This Row],[ev_sales_units]])*1000</f>
        <v>278.80009859938684</v>
      </c>
      <c r="T2898" t="s">
        <v>20</v>
      </c>
    </row>
    <row r="2899" spans="1:20" x14ac:dyDescent="0.3">
      <c r="A2899" t="s">
        <v>2942</v>
      </c>
      <c r="B2899" t="s">
        <v>27</v>
      </c>
      <c r="C2899" t="s">
        <v>28</v>
      </c>
      <c r="D2899" t="s">
        <v>31</v>
      </c>
      <c r="E2899" t="s">
        <v>19</v>
      </c>
      <c r="F2899">
        <v>438569</v>
      </c>
      <c r="G2899">
        <v>48</v>
      </c>
      <c r="H2899">
        <v>390</v>
      </c>
      <c r="I2899">
        <v>1.68</v>
      </c>
      <c r="J2899">
        <v>182787</v>
      </c>
      <c r="K2899">
        <v>35402</v>
      </c>
      <c r="L2899">
        <v>14.2</v>
      </c>
      <c r="M2899">
        <v>13.5</v>
      </c>
      <c r="N2899">
        <v>141.5</v>
      </c>
      <c r="O2899">
        <v>2026</v>
      </c>
      <c r="P2899">
        <f>EV_DATA[[#This Row],[avg_ev_price_usd]]*EV_DATA[[#This Row],[ev_sales_units]]</f>
        <v>15526219738</v>
      </c>
      <c r="Q2899">
        <f>(EV_DATA[[#This Row],[vehicle_range_km]]/EV_DATA[[#This Row],[battery_capacity_kwh]])</f>
        <v>8.125</v>
      </c>
      <c r="R2899">
        <f>(EV_DATA[[#This Row],[avg_ev_price_usd]]/EV_DATA[[#This Row],[vehicle_range_km]])</f>
        <v>90.774358974358975</v>
      </c>
      <c r="S2899">
        <f>(EV_DATA[[#This Row],[charging_stations]]/EV_DATA[[#This Row],[ev_sales_units]])*1000</f>
        <v>416.78048380072465</v>
      </c>
      <c r="T2899" t="s">
        <v>34</v>
      </c>
    </row>
    <row r="2900" spans="1:20" x14ac:dyDescent="0.3">
      <c r="A2900" t="s">
        <v>2943</v>
      </c>
      <c r="B2900" t="s">
        <v>39</v>
      </c>
      <c r="C2900" t="s">
        <v>40</v>
      </c>
      <c r="D2900" t="s">
        <v>72</v>
      </c>
      <c r="E2900" t="s">
        <v>33</v>
      </c>
      <c r="F2900">
        <v>736588</v>
      </c>
      <c r="G2900">
        <v>89</v>
      </c>
      <c r="H2900">
        <v>507</v>
      </c>
      <c r="I2900">
        <v>0.71</v>
      </c>
      <c r="J2900">
        <v>195895</v>
      </c>
      <c r="K2900">
        <v>27798</v>
      </c>
      <c r="L2900">
        <v>15.8</v>
      </c>
      <c r="M2900">
        <v>26.1</v>
      </c>
      <c r="N2900">
        <v>190.8</v>
      </c>
      <c r="O2900">
        <v>2026</v>
      </c>
      <c r="P2900">
        <f>EV_DATA[[#This Row],[avg_ev_price_usd]]*EV_DATA[[#This Row],[ev_sales_units]]</f>
        <v>20475673224</v>
      </c>
      <c r="Q2900">
        <f>(EV_DATA[[#This Row],[vehicle_range_km]]/EV_DATA[[#This Row],[battery_capacity_kwh]])</f>
        <v>5.6966292134831464</v>
      </c>
      <c r="R2900">
        <f>(EV_DATA[[#This Row],[avg_ev_price_usd]]/EV_DATA[[#This Row],[vehicle_range_km]])</f>
        <v>54.828402366863905</v>
      </c>
      <c r="S2900">
        <f>(EV_DATA[[#This Row],[charging_stations]]/EV_DATA[[#This Row],[ev_sales_units]])*1000</f>
        <v>265.9492144862528</v>
      </c>
      <c r="T2900" t="s">
        <v>34</v>
      </c>
    </row>
    <row r="2901" spans="1:20" x14ac:dyDescent="0.3">
      <c r="A2901" t="s">
        <v>2944</v>
      </c>
      <c r="B2901" t="s">
        <v>22</v>
      </c>
      <c r="C2901" t="s">
        <v>23</v>
      </c>
      <c r="D2901" t="s">
        <v>29</v>
      </c>
      <c r="E2901" t="s">
        <v>37</v>
      </c>
      <c r="F2901">
        <v>795040</v>
      </c>
      <c r="G2901">
        <v>69</v>
      </c>
      <c r="H2901">
        <v>322</v>
      </c>
      <c r="I2901">
        <v>0.94</v>
      </c>
      <c r="J2901">
        <v>32438</v>
      </c>
      <c r="K2901">
        <v>47566</v>
      </c>
      <c r="L2901">
        <v>20.8</v>
      </c>
      <c r="M2901">
        <v>20.2</v>
      </c>
      <c r="N2901">
        <v>98.5</v>
      </c>
      <c r="O2901">
        <v>2026</v>
      </c>
      <c r="P2901">
        <f>EV_DATA[[#This Row],[avg_ev_price_usd]]*EV_DATA[[#This Row],[ev_sales_units]]</f>
        <v>37816872640</v>
      </c>
      <c r="Q2901">
        <f>(EV_DATA[[#This Row],[vehicle_range_km]]/EV_DATA[[#This Row],[battery_capacity_kwh]])</f>
        <v>4.666666666666667</v>
      </c>
      <c r="R2901">
        <f>(EV_DATA[[#This Row],[avg_ev_price_usd]]/EV_DATA[[#This Row],[vehicle_range_km]])</f>
        <v>147.72049689440993</v>
      </c>
      <c r="S2901">
        <f>(EV_DATA[[#This Row],[charging_stations]]/EV_DATA[[#This Row],[ev_sales_units]])*1000</f>
        <v>40.80046286979271</v>
      </c>
      <c r="T2901" t="s">
        <v>34</v>
      </c>
    </row>
    <row r="2902" spans="1:20" x14ac:dyDescent="0.3">
      <c r="A2902" t="s">
        <v>2945</v>
      </c>
      <c r="B2902" t="s">
        <v>55</v>
      </c>
      <c r="C2902" t="s">
        <v>40</v>
      </c>
      <c r="D2902" t="s">
        <v>58</v>
      </c>
      <c r="E2902" t="s">
        <v>19</v>
      </c>
      <c r="F2902">
        <v>829081</v>
      </c>
      <c r="G2902">
        <v>92</v>
      </c>
      <c r="H2902">
        <v>258</v>
      </c>
      <c r="I2902">
        <v>2.35</v>
      </c>
      <c r="J2902">
        <v>6334</v>
      </c>
      <c r="K2902">
        <v>42926</v>
      </c>
      <c r="L2902">
        <v>15.4</v>
      </c>
      <c r="M2902">
        <v>61.2</v>
      </c>
      <c r="N2902">
        <v>250.2</v>
      </c>
      <c r="O2902">
        <v>2026</v>
      </c>
      <c r="P2902">
        <f>EV_DATA[[#This Row],[avg_ev_price_usd]]*EV_DATA[[#This Row],[ev_sales_units]]</f>
        <v>35589131006</v>
      </c>
      <c r="Q2902">
        <f>(EV_DATA[[#This Row],[vehicle_range_km]]/EV_DATA[[#This Row],[battery_capacity_kwh]])</f>
        <v>2.8043478260869565</v>
      </c>
      <c r="R2902">
        <f>(EV_DATA[[#This Row],[avg_ev_price_usd]]/EV_DATA[[#This Row],[vehicle_range_km]])</f>
        <v>166.37984496124031</v>
      </c>
      <c r="S2902">
        <f>(EV_DATA[[#This Row],[charging_stations]]/EV_DATA[[#This Row],[ev_sales_units]])*1000</f>
        <v>7.6397842912815515</v>
      </c>
      <c r="T2902" t="s">
        <v>34</v>
      </c>
    </row>
    <row r="2903" spans="1:20" x14ac:dyDescent="0.3">
      <c r="A2903" t="s">
        <v>2946</v>
      </c>
      <c r="B2903" t="s">
        <v>16</v>
      </c>
      <c r="C2903" t="s">
        <v>17</v>
      </c>
      <c r="D2903" t="s">
        <v>45</v>
      </c>
      <c r="E2903" t="s">
        <v>33</v>
      </c>
      <c r="F2903">
        <v>420613</v>
      </c>
      <c r="G2903">
        <v>118</v>
      </c>
      <c r="H2903">
        <v>358</v>
      </c>
      <c r="I2903">
        <v>2.61</v>
      </c>
      <c r="J2903">
        <v>140609</v>
      </c>
      <c r="K2903">
        <v>62624</v>
      </c>
      <c r="L2903">
        <v>24.6</v>
      </c>
      <c r="M2903">
        <v>15.6</v>
      </c>
      <c r="N2903">
        <v>84.2</v>
      </c>
      <c r="O2903">
        <v>2026</v>
      </c>
      <c r="P2903">
        <f>EV_DATA[[#This Row],[avg_ev_price_usd]]*EV_DATA[[#This Row],[ev_sales_units]]</f>
        <v>26340468512</v>
      </c>
      <c r="Q2903">
        <f>(EV_DATA[[#This Row],[vehicle_range_km]]/EV_DATA[[#This Row],[battery_capacity_kwh]])</f>
        <v>3.0338983050847457</v>
      </c>
      <c r="R2903">
        <f>(EV_DATA[[#This Row],[avg_ev_price_usd]]/EV_DATA[[#This Row],[vehicle_range_km]])</f>
        <v>174.92737430167597</v>
      </c>
      <c r="S2903">
        <f>(EV_DATA[[#This Row],[charging_stations]]/EV_DATA[[#This Row],[ev_sales_units]])*1000</f>
        <v>334.29542120666741</v>
      </c>
      <c r="T2903" t="s">
        <v>20</v>
      </c>
    </row>
    <row r="2904" spans="1:20" x14ac:dyDescent="0.3">
      <c r="A2904" t="s">
        <v>2947</v>
      </c>
      <c r="B2904" t="s">
        <v>55</v>
      </c>
      <c r="C2904" t="s">
        <v>40</v>
      </c>
      <c r="D2904" t="s">
        <v>58</v>
      </c>
      <c r="E2904" t="s">
        <v>25</v>
      </c>
      <c r="F2904">
        <v>769722</v>
      </c>
      <c r="G2904">
        <v>56</v>
      </c>
      <c r="H2904">
        <v>440</v>
      </c>
      <c r="I2904">
        <v>0.63</v>
      </c>
      <c r="J2904">
        <v>22668</v>
      </c>
      <c r="K2904">
        <v>70524</v>
      </c>
      <c r="L2904">
        <v>13.4</v>
      </c>
      <c r="M2904">
        <v>29.6</v>
      </c>
      <c r="N2904">
        <v>126.2</v>
      </c>
      <c r="O2904">
        <v>2026</v>
      </c>
      <c r="P2904">
        <f>EV_DATA[[#This Row],[avg_ev_price_usd]]*EV_DATA[[#This Row],[ev_sales_units]]</f>
        <v>54283874328</v>
      </c>
      <c r="Q2904">
        <f>(EV_DATA[[#This Row],[vehicle_range_km]]/EV_DATA[[#This Row],[battery_capacity_kwh]])</f>
        <v>7.8571428571428568</v>
      </c>
      <c r="R2904">
        <f>(EV_DATA[[#This Row],[avg_ev_price_usd]]/EV_DATA[[#This Row],[vehicle_range_km]])</f>
        <v>160.28181818181818</v>
      </c>
      <c r="S2904">
        <f>(EV_DATA[[#This Row],[charging_stations]]/EV_DATA[[#This Row],[ev_sales_units]])*1000</f>
        <v>29.449593489597543</v>
      </c>
      <c r="T2904" t="s">
        <v>20</v>
      </c>
    </row>
    <row r="2905" spans="1:20" x14ac:dyDescent="0.3">
      <c r="A2905" t="s">
        <v>2948</v>
      </c>
      <c r="B2905" t="s">
        <v>27</v>
      </c>
      <c r="C2905" t="s">
        <v>28</v>
      </c>
      <c r="D2905" t="s">
        <v>24</v>
      </c>
      <c r="E2905" t="s">
        <v>33</v>
      </c>
      <c r="F2905">
        <v>856245</v>
      </c>
      <c r="G2905">
        <v>106</v>
      </c>
      <c r="H2905">
        <v>596</v>
      </c>
      <c r="I2905">
        <v>2.64</v>
      </c>
      <c r="J2905">
        <v>22532</v>
      </c>
      <c r="K2905">
        <v>73149</v>
      </c>
      <c r="L2905">
        <v>21.9</v>
      </c>
      <c r="M2905">
        <v>39.5</v>
      </c>
      <c r="N2905">
        <v>31.1</v>
      </c>
      <c r="O2905">
        <v>2026</v>
      </c>
      <c r="P2905">
        <f>EV_DATA[[#This Row],[avg_ev_price_usd]]*EV_DATA[[#This Row],[ev_sales_units]]</f>
        <v>62633465505</v>
      </c>
      <c r="Q2905">
        <f>(EV_DATA[[#This Row],[vehicle_range_km]]/EV_DATA[[#This Row],[battery_capacity_kwh]])</f>
        <v>5.6226415094339623</v>
      </c>
      <c r="R2905">
        <f>(EV_DATA[[#This Row],[avg_ev_price_usd]]/EV_DATA[[#This Row],[vehicle_range_km]])</f>
        <v>122.73322147651007</v>
      </c>
      <c r="S2905">
        <f>(EV_DATA[[#This Row],[charging_stations]]/EV_DATA[[#This Row],[ev_sales_units]])*1000</f>
        <v>26.314898189186508</v>
      </c>
      <c r="T2905" t="s">
        <v>34</v>
      </c>
    </row>
    <row r="2906" spans="1:20" x14ac:dyDescent="0.3">
      <c r="A2906" t="s">
        <v>2949</v>
      </c>
      <c r="B2906" t="s">
        <v>42</v>
      </c>
      <c r="C2906" t="s">
        <v>17</v>
      </c>
      <c r="D2906" t="s">
        <v>58</v>
      </c>
      <c r="E2906" t="s">
        <v>37</v>
      </c>
      <c r="F2906">
        <v>301335</v>
      </c>
      <c r="G2906">
        <v>69</v>
      </c>
      <c r="H2906">
        <v>359</v>
      </c>
      <c r="I2906">
        <v>1.73</v>
      </c>
      <c r="J2906">
        <v>85831</v>
      </c>
      <c r="K2906">
        <v>81975</v>
      </c>
      <c r="L2906">
        <v>15.5</v>
      </c>
      <c r="M2906">
        <v>33</v>
      </c>
      <c r="N2906">
        <v>268.8</v>
      </c>
      <c r="O2906">
        <v>2026</v>
      </c>
      <c r="P2906">
        <f>EV_DATA[[#This Row],[avg_ev_price_usd]]*EV_DATA[[#This Row],[ev_sales_units]]</f>
        <v>24701936625</v>
      </c>
      <c r="Q2906">
        <f>(EV_DATA[[#This Row],[vehicle_range_km]]/EV_DATA[[#This Row],[battery_capacity_kwh]])</f>
        <v>5.2028985507246377</v>
      </c>
      <c r="R2906">
        <f>(EV_DATA[[#This Row],[avg_ev_price_usd]]/EV_DATA[[#This Row],[vehicle_range_km]])</f>
        <v>228.34261838440111</v>
      </c>
      <c r="S2906">
        <f>(EV_DATA[[#This Row],[charging_stations]]/EV_DATA[[#This Row],[ev_sales_units]])*1000</f>
        <v>284.83581396120593</v>
      </c>
      <c r="T2906" t="s">
        <v>20</v>
      </c>
    </row>
    <row r="2907" spans="1:20" x14ac:dyDescent="0.3">
      <c r="A2907" t="s">
        <v>2950</v>
      </c>
      <c r="B2907" t="s">
        <v>49</v>
      </c>
      <c r="C2907" t="s">
        <v>23</v>
      </c>
      <c r="D2907" t="s">
        <v>29</v>
      </c>
      <c r="E2907" t="s">
        <v>25</v>
      </c>
      <c r="F2907">
        <v>502971</v>
      </c>
      <c r="G2907">
        <v>94</v>
      </c>
      <c r="H2907">
        <v>289</v>
      </c>
      <c r="I2907">
        <v>2.29</v>
      </c>
      <c r="J2907">
        <v>125489</v>
      </c>
      <c r="K2907">
        <v>53788</v>
      </c>
      <c r="L2907">
        <v>20.2</v>
      </c>
      <c r="M2907">
        <v>16.399999999999999</v>
      </c>
      <c r="N2907">
        <v>119.4</v>
      </c>
      <c r="O2907">
        <v>2026</v>
      </c>
      <c r="P2907">
        <f>EV_DATA[[#This Row],[avg_ev_price_usd]]*EV_DATA[[#This Row],[ev_sales_units]]</f>
        <v>27053804148</v>
      </c>
      <c r="Q2907">
        <f>(EV_DATA[[#This Row],[vehicle_range_km]]/EV_DATA[[#This Row],[battery_capacity_kwh]])</f>
        <v>3.0744680851063828</v>
      </c>
      <c r="R2907">
        <f>(EV_DATA[[#This Row],[avg_ev_price_usd]]/EV_DATA[[#This Row],[vehicle_range_km]])</f>
        <v>186.11764705882354</v>
      </c>
      <c r="S2907">
        <f>(EV_DATA[[#This Row],[charging_stations]]/EV_DATA[[#This Row],[ev_sales_units]])*1000</f>
        <v>249.4954977523555</v>
      </c>
      <c r="T2907" t="s">
        <v>20</v>
      </c>
    </row>
    <row r="2908" spans="1:20" x14ac:dyDescent="0.3">
      <c r="A2908" t="s">
        <v>2951</v>
      </c>
      <c r="B2908" t="s">
        <v>55</v>
      </c>
      <c r="C2908" t="s">
        <v>40</v>
      </c>
      <c r="D2908" t="s">
        <v>18</v>
      </c>
      <c r="E2908" t="s">
        <v>33</v>
      </c>
      <c r="F2908">
        <v>777498</v>
      </c>
      <c r="G2908">
        <v>105</v>
      </c>
      <c r="H2908">
        <v>449</v>
      </c>
      <c r="I2908">
        <v>2.08</v>
      </c>
      <c r="J2908">
        <v>199712</v>
      </c>
      <c r="K2908">
        <v>28414</v>
      </c>
      <c r="L2908">
        <v>15.3</v>
      </c>
      <c r="M2908">
        <v>7</v>
      </c>
      <c r="N2908">
        <v>141.9</v>
      </c>
      <c r="O2908">
        <v>2026</v>
      </c>
      <c r="P2908">
        <f>EV_DATA[[#This Row],[avg_ev_price_usd]]*EV_DATA[[#This Row],[ev_sales_units]]</f>
        <v>22091828172</v>
      </c>
      <c r="Q2908">
        <f>(EV_DATA[[#This Row],[vehicle_range_km]]/EV_DATA[[#This Row],[battery_capacity_kwh]])</f>
        <v>4.2761904761904761</v>
      </c>
      <c r="R2908">
        <f>(EV_DATA[[#This Row],[avg_ev_price_usd]]/EV_DATA[[#This Row],[vehicle_range_km]])</f>
        <v>63.282850779510021</v>
      </c>
      <c r="S2908">
        <f>(EV_DATA[[#This Row],[charging_stations]]/EV_DATA[[#This Row],[ev_sales_units]])*1000</f>
        <v>256.86496942757407</v>
      </c>
      <c r="T2908" t="s">
        <v>34</v>
      </c>
    </row>
    <row r="2909" spans="1:20" x14ac:dyDescent="0.3">
      <c r="A2909" t="s">
        <v>2952</v>
      </c>
      <c r="B2909" t="s">
        <v>22</v>
      </c>
      <c r="C2909" t="s">
        <v>23</v>
      </c>
      <c r="D2909" t="s">
        <v>45</v>
      </c>
      <c r="E2909" t="s">
        <v>19</v>
      </c>
      <c r="F2909">
        <v>556878</v>
      </c>
      <c r="G2909">
        <v>67</v>
      </c>
      <c r="H2909">
        <v>585</v>
      </c>
      <c r="I2909">
        <v>1.9</v>
      </c>
      <c r="J2909">
        <v>68852</v>
      </c>
      <c r="K2909">
        <v>62853</v>
      </c>
      <c r="L2909">
        <v>13.5</v>
      </c>
      <c r="M2909">
        <v>26.8</v>
      </c>
      <c r="N2909">
        <v>49.7</v>
      </c>
      <c r="O2909">
        <v>2026</v>
      </c>
      <c r="P2909">
        <f>EV_DATA[[#This Row],[avg_ev_price_usd]]*EV_DATA[[#This Row],[ev_sales_units]]</f>
        <v>35001452934</v>
      </c>
      <c r="Q2909">
        <f>(EV_DATA[[#This Row],[vehicle_range_km]]/EV_DATA[[#This Row],[battery_capacity_kwh]])</f>
        <v>8.7313432835820901</v>
      </c>
      <c r="R2909">
        <f>(EV_DATA[[#This Row],[avg_ev_price_usd]]/EV_DATA[[#This Row],[vehicle_range_km]])</f>
        <v>107.44102564102565</v>
      </c>
      <c r="S2909">
        <f>(EV_DATA[[#This Row],[charging_stations]]/EV_DATA[[#This Row],[ev_sales_units]])*1000</f>
        <v>123.6392890363778</v>
      </c>
      <c r="T2909" t="s">
        <v>20</v>
      </c>
    </row>
    <row r="2910" spans="1:20" x14ac:dyDescent="0.3">
      <c r="A2910" t="s">
        <v>2953</v>
      </c>
      <c r="B2910" t="s">
        <v>61</v>
      </c>
      <c r="C2910" t="s">
        <v>40</v>
      </c>
      <c r="D2910" t="s">
        <v>18</v>
      </c>
      <c r="E2910" t="s">
        <v>19</v>
      </c>
      <c r="F2910">
        <v>84303</v>
      </c>
      <c r="G2910">
        <v>54</v>
      </c>
      <c r="H2910">
        <v>643</v>
      </c>
      <c r="I2910">
        <v>1.66</v>
      </c>
      <c r="J2910">
        <v>90128</v>
      </c>
      <c r="K2910">
        <v>35310</v>
      </c>
      <c r="L2910">
        <v>12.7</v>
      </c>
      <c r="M2910">
        <v>39</v>
      </c>
      <c r="N2910">
        <v>93</v>
      </c>
      <c r="O2910">
        <v>2026</v>
      </c>
      <c r="P2910">
        <f>EV_DATA[[#This Row],[avg_ev_price_usd]]*EV_DATA[[#This Row],[ev_sales_units]]</f>
        <v>2976738930</v>
      </c>
      <c r="Q2910">
        <f>(EV_DATA[[#This Row],[vehicle_range_km]]/EV_DATA[[#This Row],[battery_capacity_kwh]])</f>
        <v>11.907407407407407</v>
      </c>
      <c r="R2910">
        <f>(EV_DATA[[#This Row],[avg_ev_price_usd]]/EV_DATA[[#This Row],[vehicle_range_km]])</f>
        <v>54.914463452566096</v>
      </c>
      <c r="S2910">
        <f>(EV_DATA[[#This Row],[charging_stations]]/EV_DATA[[#This Row],[ev_sales_units]])*1000</f>
        <v>1069.0959989561463</v>
      </c>
      <c r="T2910" t="s">
        <v>34</v>
      </c>
    </row>
    <row r="2911" spans="1:20" x14ac:dyDescent="0.3">
      <c r="A2911" t="s">
        <v>2954</v>
      </c>
      <c r="B2911" t="s">
        <v>52</v>
      </c>
      <c r="C2911" t="s">
        <v>40</v>
      </c>
      <c r="D2911" t="s">
        <v>43</v>
      </c>
      <c r="E2911" t="s">
        <v>25</v>
      </c>
      <c r="F2911">
        <v>741609</v>
      </c>
      <c r="G2911">
        <v>102</v>
      </c>
      <c r="H2911">
        <v>556</v>
      </c>
      <c r="I2911">
        <v>2.98</v>
      </c>
      <c r="J2911">
        <v>175515</v>
      </c>
      <c r="K2911">
        <v>83748</v>
      </c>
      <c r="L2911">
        <v>15.4</v>
      </c>
      <c r="M2911">
        <v>59.3</v>
      </c>
      <c r="N2911">
        <v>279.89999999999998</v>
      </c>
      <c r="O2911">
        <v>2026</v>
      </c>
      <c r="P2911">
        <f>EV_DATA[[#This Row],[avg_ev_price_usd]]*EV_DATA[[#This Row],[ev_sales_units]]</f>
        <v>62108270532</v>
      </c>
      <c r="Q2911">
        <f>(EV_DATA[[#This Row],[vehicle_range_km]]/EV_DATA[[#This Row],[battery_capacity_kwh]])</f>
        <v>5.4509803921568629</v>
      </c>
      <c r="R2911">
        <f>(EV_DATA[[#This Row],[avg_ev_price_usd]]/EV_DATA[[#This Row],[vehicle_range_km]])</f>
        <v>150.62589928057554</v>
      </c>
      <c r="S2911">
        <f>(EV_DATA[[#This Row],[charging_stations]]/EV_DATA[[#This Row],[ev_sales_units]])*1000</f>
        <v>236.66783979158828</v>
      </c>
      <c r="T2911" t="s">
        <v>34</v>
      </c>
    </row>
    <row r="2912" spans="1:20" x14ac:dyDescent="0.3">
      <c r="A2912" t="s">
        <v>2955</v>
      </c>
      <c r="B2912" t="s">
        <v>52</v>
      </c>
      <c r="C2912" t="s">
        <v>40</v>
      </c>
      <c r="D2912" t="s">
        <v>72</v>
      </c>
      <c r="E2912" t="s">
        <v>37</v>
      </c>
      <c r="F2912">
        <v>786299</v>
      </c>
      <c r="G2912">
        <v>72</v>
      </c>
      <c r="H2912">
        <v>385</v>
      </c>
      <c r="I2912">
        <v>1.32</v>
      </c>
      <c r="J2912">
        <v>101771</v>
      </c>
      <c r="K2912">
        <v>49343</v>
      </c>
      <c r="L2912">
        <v>17.8</v>
      </c>
      <c r="M2912">
        <v>41.1</v>
      </c>
      <c r="N2912">
        <v>243.8</v>
      </c>
      <c r="O2912">
        <v>2026</v>
      </c>
      <c r="P2912">
        <f>EV_DATA[[#This Row],[avg_ev_price_usd]]*EV_DATA[[#This Row],[ev_sales_units]]</f>
        <v>38798351557</v>
      </c>
      <c r="Q2912">
        <f>(EV_DATA[[#This Row],[vehicle_range_km]]/EV_DATA[[#This Row],[battery_capacity_kwh]])</f>
        <v>5.3472222222222223</v>
      </c>
      <c r="R2912">
        <f>(EV_DATA[[#This Row],[avg_ev_price_usd]]/EV_DATA[[#This Row],[vehicle_range_km]])</f>
        <v>128.16363636363636</v>
      </c>
      <c r="S2912">
        <f>(EV_DATA[[#This Row],[charging_stations]]/EV_DATA[[#This Row],[ev_sales_units]])*1000</f>
        <v>129.43040751673345</v>
      </c>
      <c r="T2912" t="s">
        <v>20</v>
      </c>
    </row>
    <row r="2913" spans="1:20" x14ac:dyDescent="0.3">
      <c r="A2913" t="s">
        <v>2956</v>
      </c>
      <c r="B2913" t="s">
        <v>22</v>
      </c>
      <c r="C2913" t="s">
        <v>23</v>
      </c>
      <c r="D2913" t="s">
        <v>72</v>
      </c>
      <c r="E2913" t="s">
        <v>33</v>
      </c>
      <c r="F2913">
        <v>305619</v>
      </c>
      <c r="G2913">
        <v>60</v>
      </c>
      <c r="H2913">
        <v>489</v>
      </c>
      <c r="I2913">
        <v>2.4900000000000002</v>
      </c>
      <c r="J2913">
        <v>115401</v>
      </c>
      <c r="K2913">
        <v>53895</v>
      </c>
      <c r="L2913">
        <v>14.9</v>
      </c>
      <c r="M2913">
        <v>58.6</v>
      </c>
      <c r="N2913">
        <v>252</v>
      </c>
      <c r="O2913">
        <v>2026</v>
      </c>
      <c r="P2913">
        <f>EV_DATA[[#This Row],[avg_ev_price_usd]]*EV_DATA[[#This Row],[ev_sales_units]]</f>
        <v>16471336005</v>
      </c>
      <c r="Q2913">
        <f>(EV_DATA[[#This Row],[vehicle_range_km]]/EV_DATA[[#This Row],[battery_capacity_kwh]])</f>
        <v>8.15</v>
      </c>
      <c r="R2913">
        <f>(EV_DATA[[#This Row],[avg_ev_price_usd]]/EV_DATA[[#This Row],[vehicle_range_km]])</f>
        <v>110.21472392638037</v>
      </c>
      <c r="S2913">
        <f>(EV_DATA[[#This Row],[charging_stations]]/EV_DATA[[#This Row],[ev_sales_units]])*1000</f>
        <v>377.59759700803943</v>
      </c>
      <c r="T2913" t="s">
        <v>34</v>
      </c>
    </row>
    <row r="2914" spans="1:20" x14ac:dyDescent="0.3">
      <c r="A2914" t="s">
        <v>2957</v>
      </c>
      <c r="B2914" t="s">
        <v>39</v>
      </c>
      <c r="C2914" t="s">
        <v>40</v>
      </c>
      <c r="D2914" t="s">
        <v>72</v>
      </c>
      <c r="E2914" t="s">
        <v>19</v>
      </c>
      <c r="F2914">
        <v>255302</v>
      </c>
      <c r="G2914">
        <v>94</v>
      </c>
      <c r="H2914">
        <v>562</v>
      </c>
      <c r="I2914">
        <v>0.7</v>
      </c>
      <c r="J2914">
        <v>167250</v>
      </c>
      <c r="K2914">
        <v>61145</v>
      </c>
      <c r="L2914">
        <v>21.5</v>
      </c>
      <c r="M2914">
        <v>49</v>
      </c>
      <c r="N2914">
        <v>254.6</v>
      </c>
      <c r="O2914">
        <v>2026</v>
      </c>
      <c r="P2914">
        <f>EV_DATA[[#This Row],[avg_ev_price_usd]]*EV_DATA[[#This Row],[ev_sales_units]]</f>
        <v>15610440790</v>
      </c>
      <c r="Q2914">
        <f>(EV_DATA[[#This Row],[vehicle_range_km]]/EV_DATA[[#This Row],[battery_capacity_kwh]])</f>
        <v>5.9787234042553195</v>
      </c>
      <c r="R2914">
        <f>(EV_DATA[[#This Row],[avg_ev_price_usd]]/EV_DATA[[#This Row],[vehicle_range_km]])</f>
        <v>108.79893238434164</v>
      </c>
      <c r="S2914">
        <f>(EV_DATA[[#This Row],[charging_stations]]/EV_DATA[[#This Row],[ev_sales_units]])*1000</f>
        <v>655.10650132000535</v>
      </c>
      <c r="T2914" t="s">
        <v>34</v>
      </c>
    </row>
    <row r="2915" spans="1:20" x14ac:dyDescent="0.3">
      <c r="A2915" t="s">
        <v>2958</v>
      </c>
      <c r="B2915" t="s">
        <v>22</v>
      </c>
      <c r="C2915" t="s">
        <v>23</v>
      </c>
      <c r="D2915" t="s">
        <v>43</v>
      </c>
      <c r="E2915" t="s">
        <v>19</v>
      </c>
      <c r="F2915">
        <v>606723</v>
      </c>
      <c r="G2915">
        <v>75</v>
      </c>
      <c r="H2915">
        <v>532</v>
      </c>
      <c r="I2915">
        <v>0.87</v>
      </c>
      <c r="J2915">
        <v>7316</v>
      </c>
      <c r="K2915">
        <v>64770</v>
      </c>
      <c r="L2915">
        <v>13.4</v>
      </c>
      <c r="M2915">
        <v>46.2</v>
      </c>
      <c r="N2915">
        <v>121.7</v>
      </c>
      <c r="O2915">
        <v>2026</v>
      </c>
      <c r="P2915">
        <f>EV_DATA[[#This Row],[avg_ev_price_usd]]*EV_DATA[[#This Row],[ev_sales_units]]</f>
        <v>39297448710</v>
      </c>
      <c r="Q2915">
        <f>(EV_DATA[[#This Row],[vehicle_range_km]]/EV_DATA[[#This Row],[battery_capacity_kwh]])</f>
        <v>7.0933333333333337</v>
      </c>
      <c r="R2915">
        <f>(EV_DATA[[#This Row],[avg_ev_price_usd]]/EV_DATA[[#This Row],[vehicle_range_km]])</f>
        <v>121.74812030075188</v>
      </c>
      <c r="S2915">
        <f>(EV_DATA[[#This Row],[charging_stations]]/EV_DATA[[#This Row],[ev_sales_units]])*1000</f>
        <v>12.058220967393687</v>
      </c>
      <c r="T2915" t="s">
        <v>34</v>
      </c>
    </row>
    <row r="2916" spans="1:20" x14ac:dyDescent="0.3">
      <c r="A2916" t="s">
        <v>2959</v>
      </c>
      <c r="B2916" t="s">
        <v>27</v>
      </c>
      <c r="C2916" t="s">
        <v>28</v>
      </c>
      <c r="D2916" t="s">
        <v>47</v>
      </c>
      <c r="E2916" t="s">
        <v>37</v>
      </c>
      <c r="F2916">
        <v>132420</v>
      </c>
      <c r="G2916">
        <v>43</v>
      </c>
      <c r="H2916">
        <v>650</v>
      </c>
      <c r="I2916">
        <v>0.7</v>
      </c>
      <c r="J2916">
        <v>152675</v>
      </c>
      <c r="K2916">
        <v>43396</v>
      </c>
      <c r="L2916">
        <v>16.899999999999999</v>
      </c>
      <c r="M2916">
        <v>53.8</v>
      </c>
      <c r="N2916">
        <v>221.1</v>
      </c>
      <c r="O2916">
        <v>2026</v>
      </c>
      <c r="P2916">
        <f>EV_DATA[[#This Row],[avg_ev_price_usd]]*EV_DATA[[#This Row],[ev_sales_units]]</f>
        <v>5746498320</v>
      </c>
      <c r="Q2916">
        <f>(EV_DATA[[#This Row],[vehicle_range_km]]/EV_DATA[[#This Row],[battery_capacity_kwh]])</f>
        <v>15.116279069767442</v>
      </c>
      <c r="R2916">
        <f>(EV_DATA[[#This Row],[avg_ev_price_usd]]/EV_DATA[[#This Row],[vehicle_range_km]])</f>
        <v>66.763076923076923</v>
      </c>
      <c r="S2916">
        <f>(EV_DATA[[#This Row],[charging_stations]]/EV_DATA[[#This Row],[ev_sales_units]])*1000</f>
        <v>1152.96027790364</v>
      </c>
      <c r="T2916" t="s">
        <v>20</v>
      </c>
    </row>
    <row r="2917" spans="1:20" x14ac:dyDescent="0.3">
      <c r="A2917" t="s">
        <v>2960</v>
      </c>
      <c r="B2917" t="s">
        <v>22</v>
      </c>
      <c r="C2917" t="s">
        <v>23</v>
      </c>
      <c r="D2917" t="s">
        <v>72</v>
      </c>
      <c r="E2917" t="s">
        <v>37</v>
      </c>
      <c r="F2917">
        <v>101363</v>
      </c>
      <c r="G2917">
        <v>92</v>
      </c>
      <c r="H2917">
        <v>580</v>
      </c>
      <c r="I2917">
        <v>2.72</v>
      </c>
      <c r="J2917">
        <v>85277</v>
      </c>
      <c r="K2917">
        <v>55081</v>
      </c>
      <c r="L2917">
        <v>23</v>
      </c>
      <c r="M2917">
        <v>16.5</v>
      </c>
      <c r="N2917">
        <v>27.5</v>
      </c>
      <c r="O2917">
        <v>2026</v>
      </c>
      <c r="P2917">
        <f>EV_DATA[[#This Row],[avg_ev_price_usd]]*EV_DATA[[#This Row],[ev_sales_units]]</f>
        <v>5583175403</v>
      </c>
      <c r="Q2917">
        <f>(EV_DATA[[#This Row],[vehicle_range_km]]/EV_DATA[[#This Row],[battery_capacity_kwh]])</f>
        <v>6.3043478260869561</v>
      </c>
      <c r="R2917">
        <f>(EV_DATA[[#This Row],[avg_ev_price_usd]]/EV_DATA[[#This Row],[vehicle_range_km]])</f>
        <v>94.967241379310352</v>
      </c>
      <c r="S2917">
        <f>(EV_DATA[[#This Row],[charging_stations]]/EV_DATA[[#This Row],[ev_sales_units]])*1000</f>
        <v>841.303039570652</v>
      </c>
      <c r="T2917" t="s">
        <v>34</v>
      </c>
    </row>
    <row r="2918" spans="1:20" x14ac:dyDescent="0.3">
      <c r="A2918" t="s">
        <v>2961</v>
      </c>
      <c r="B2918" t="s">
        <v>39</v>
      </c>
      <c r="C2918" t="s">
        <v>40</v>
      </c>
      <c r="D2918" t="s">
        <v>72</v>
      </c>
      <c r="E2918" t="s">
        <v>37</v>
      </c>
      <c r="F2918">
        <v>801761</v>
      </c>
      <c r="G2918">
        <v>60</v>
      </c>
      <c r="H2918">
        <v>275</v>
      </c>
      <c r="I2918">
        <v>0.83</v>
      </c>
      <c r="J2918">
        <v>135616</v>
      </c>
      <c r="K2918">
        <v>81193</v>
      </c>
      <c r="L2918">
        <v>15</v>
      </c>
      <c r="M2918">
        <v>56.2</v>
      </c>
      <c r="N2918">
        <v>86.5</v>
      </c>
      <c r="O2918">
        <v>2026</v>
      </c>
      <c r="P2918">
        <f>EV_DATA[[#This Row],[avg_ev_price_usd]]*EV_DATA[[#This Row],[ev_sales_units]]</f>
        <v>65097380873</v>
      </c>
      <c r="Q2918">
        <f>(EV_DATA[[#This Row],[vehicle_range_km]]/EV_DATA[[#This Row],[battery_capacity_kwh]])</f>
        <v>4.583333333333333</v>
      </c>
      <c r="R2918">
        <f>(EV_DATA[[#This Row],[avg_ev_price_usd]]/EV_DATA[[#This Row],[vehicle_range_km]])</f>
        <v>295.24727272727273</v>
      </c>
      <c r="S2918">
        <f>(EV_DATA[[#This Row],[charging_stations]]/EV_DATA[[#This Row],[ev_sales_units]])*1000</f>
        <v>169.14766370526877</v>
      </c>
      <c r="T2918" t="s">
        <v>34</v>
      </c>
    </row>
    <row r="2919" spans="1:20" x14ac:dyDescent="0.3">
      <c r="A2919" t="s">
        <v>2962</v>
      </c>
      <c r="B2919" t="s">
        <v>55</v>
      </c>
      <c r="C2919" t="s">
        <v>40</v>
      </c>
      <c r="D2919" t="s">
        <v>36</v>
      </c>
      <c r="E2919" t="s">
        <v>33</v>
      </c>
      <c r="F2919">
        <v>858092</v>
      </c>
      <c r="G2919">
        <v>87</v>
      </c>
      <c r="H2919">
        <v>294</v>
      </c>
      <c r="I2919">
        <v>1.84</v>
      </c>
      <c r="J2919">
        <v>191905</v>
      </c>
      <c r="K2919">
        <v>30543</v>
      </c>
      <c r="L2919">
        <v>20.3</v>
      </c>
      <c r="M2919">
        <v>41.4</v>
      </c>
      <c r="N2919">
        <v>79.5</v>
      </c>
      <c r="O2919">
        <v>2026</v>
      </c>
      <c r="P2919">
        <f>EV_DATA[[#This Row],[avg_ev_price_usd]]*EV_DATA[[#This Row],[ev_sales_units]]</f>
        <v>26208703956</v>
      </c>
      <c r="Q2919">
        <f>(EV_DATA[[#This Row],[vehicle_range_km]]/EV_DATA[[#This Row],[battery_capacity_kwh]])</f>
        <v>3.3793103448275863</v>
      </c>
      <c r="R2919">
        <f>(EV_DATA[[#This Row],[avg_ev_price_usd]]/EV_DATA[[#This Row],[vehicle_range_km]])</f>
        <v>103.88775510204081</v>
      </c>
      <c r="S2919">
        <f>(EV_DATA[[#This Row],[charging_stations]]/EV_DATA[[#This Row],[ev_sales_units]])*1000</f>
        <v>223.64152095579496</v>
      </c>
      <c r="T2919" t="s">
        <v>20</v>
      </c>
    </row>
    <row r="2920" spans="1:20" x14ac:dyDescent="0.3">
      <c r="A2920" t="s">
        <v>2963</v>
      </c>
      <c r="B2920" t="s">
        <v>16</v>
      </c>
      <c r="C2920" t="s">
        <v>17</v>
      </c>
      <c r="D2920" t="s">
        <v>29</v>
      </c>
      <c r="E2920" t="s">
        <v>19</v>
      </c>
      <c r="F2920">
        <v>581305</v>
      </c>
      <c r="G2920">
        <v>76</v>
      </c>
      <c r="H2920">
        <v>640</v>
      </c>
      <c r="I2920">
        <v>2.09</v>
      </c>
      <c r="J2920">
        <v>173415</v>
      </c>
      <c r="K2920">
        <v>46641</v>
      </c>
      <c r="L2920">
        <v>20.2</v>
      </c>
      <c r="M2920">
        <v>7.8</v>
      </c>
      <c r="N2920">
        <v>146.4</v>
      </c>
      <c r="O2920">
        <v>2026</v>
      </c>
      <c r="P2920">
        <f>EV_DATA[[#This Row],[avg_ev_price_usd]]*EV_DATA[[#This Row],[ev_sales_units]]</f>
        <v>27112646505</v>
      </c>
      <c r="Q2920">
        <f>(EV_DATA[[#This Row],[vehicle_range_km]]/EV_DATA[[#This Row],[battery_capacity_kwh]])</f>
        <v>8.4210526315789469</v>
      </c>
      <c r="R2920">
        <f>(EV_DATA[[#This Row],[avg_ev_price_usd]]/EV_DATA[[#This Row],[vehicle_range_km]])</f>
        <v>72.876562500000006</v>
      </c>
      <c r="S2920">
        <f>(EV_DATA[[#This Row],[charging_stations]]/EV_DATA[[#This Row],[ev_sales_units]])*1000</f>
        <v>298.32015895270126</v>
      </c>
      <c r="T2920" t="s">
        <v>20</v>
      </c>
    </row>
    <row r="2921" spans="1:20" x14ac:dyDescent="0.3">
      <c r="A2921" t="s">
        <v>2964</v>
      </c>
      <c r="B2921" t="s">
        <v>22</v>
      </c>
      <c r="C2921" t="s">
        <v>23</v>
      </c>
      <c r="D2921" t="s">
        <v>36</v>
      </c>
      <c r="E2921" t="s">
        <v>33</v>
      </c>
      <c r="F2921">
        <v>448706</v>
      </c>
      <c r="G2921">
        <v>87</v>
      </c>
      <c r="H2921">
        <v>453</v>
      </c>
      <c r="I2921">
        <v>1.97</v>
      </c>
      <c r="J2921">
        <v>61456</v>
      </c>
      <c r="K2921">
        <v>84364</v>
      </c>
      <c r="L2921">
        <v>21.4</v>
      </c>
      <c r="M2921">
        <v>49</v>
      </c>
      <c r="N2921">
        <v>88.2</v>
      </c>
      <c r="O2921">
        <v>2026</v>
      </c>
      <c r="P2921">
        <f>EV_DATA[[#This Row],[avg_ev_price_usd]]*EV_DATA[[#This Row],[ev_sales_units]]</f>
        <v>37854632984</v>
      </c>
      <c r="Q2921">
        <f>(EV_DATA[[#This Row],[vehicle_range_km]]/EV_DATA[[#This Row],[battery_capacity_kwh]])</f>
        <v>5.2068965517241379</v>
      </c>
      <c r="R2921">
        <f>(EV_DATA[[#This Row],[avg_ev_price_usd]]/EV_DATA[[#This Row],[vehicle_range_km]])</f>
        <v>186.23399558498897</v>
      </c>
      <c r="S2921">
        <f>(EV_DATA[[#This Row],[charging_stations]]/EV_DATA[[#This Row],[ev_sales_units]])*1000</f>
        <v>136.96273283620008</v>
      </c>
      <c r="T2921" t="s">
        <v>20</v>
      </c>
    </row>
    <row r="2922" spans="1:20" x14ac:dyDescent="0.3">
      <c r="A2922" t="s">
        <v>2965</v>
      </c>
      <c r="B2922" t="s">
        <v>66</v>
      </c>
      <c r="C2922" t="s">
        <v>17</v>
      </c>
      <c r="D2922" t="s">
        <v>45</v>
      </c>
      <c r="E2922" t="s">
        <v>25</v>
      </c>
      <c r="F2922">
        <v>87205</v>
      </c>
      <c r="G2922">
        <v>42</v>
      </c>
      <c r="H2922">
        <v>375</v>
      </c>
      <c r="I2922">
        <v>1.47</v>
      </c>
      <c r="J2922">
        <v>184337</v>
      </c>
      <c r="K2922">
        <v>49716</v>
      </c>
      <c r="L2922">
        <v>18.899999999999999</v>
      </c>
      <c r="M2922">
        <v>57.9</v>
      </c>
      <c r="N2922">
        <v>161.80000000000001</v>
      </c>
      <c r="O2922">
        <v>2026</v>
      </c>
      <c r="P2922">
        <f>EV_DATA[[#This Row],[avg_ev_price_usd]]*EV_DATA[[#This Row],[ev_sales_units]]</f>
        <v>4335483780</v>
      </c>
      <c r="Q2922">
        <f>(EV_DATA[[#This Row],[vehicle_range_km]]/EV_DATA[[#This Row],[battery_capacity_kwh]])</f>
        <v>8.9285714285714288</v>
      </c>
      <c r="R2922">
        <f>(EV_DATA[[#This Row],[avg_ev_price_usd]]/EV_DATA[[#This Row],[vehicle_range_km]])</f>
        <v>132.57599999999999</v>
      </c>
      <c r="S2922">
        <f>(EV_DATA[[#This Row],[charging_stations]]/EV_DATA[[#This Row],[ev_sales_units]])*1000</f>
        <v>2113.8352158706498</v>
      </c>
      <c r="T2922" t="s">
        <v>20</v>
      </c>
    </row>
    <row r="2923" spans="1:20" x14ac:dyDescent="0.3">
      <c r="A2923" t="s">
        <v>2966</v>
      </c>
      <c r="B2923" t="s">
        <v>22</v>
      </c>
      <c r="C2923" t="s">
        <v>23</v>
      </c>
      <c r="D2923" t="s">
        <v>45</v>
      </c>
      <c r="E2923" t="s">
        <v>37</v>
      </c>
      <c r="F2923">
        <v>542139</v>
      </c>
      <c r="G2923">
        <v>106</v>
      </c>
      <c r="H2923">
        <v>600</v>
      </c>
      <c r="I2923">
        <v>0.82</v>
      </c>
      <c r="J2923">
        <v>58245</v>
      </c>
      <c r="K2923">
        <v>83578</v>
      </c>
      <c r="L2923">
        <v>22.5</v>
      </c>
      <c r="M2923">
        <v>48.4</v>
      </c>
      <c r="N2923">
        <v>13.6</v>
      </c>
      <c r="O2923">
        <v>2026</v>
      </c>
      <c r="P2923">
        <f>EV_DATA[[#This Row],[avg_ev_price_usd]]*EV_DATA[[#This Row],[ev_sales_units]]</f>
        <v>45310893342</v>
      </c>
      <c r="Q2923">
        <f>(EV_DATA[[#This Row],[vehicle_range_km]]/EV_DATA[[#This Row],[battery_capacity_kwh]])</f>
        <v>5.6603773584905657</v>
      </c>
      <c r="R2923">
        <f>(EV_DATA[[#This Row],[avg_ev_price_usd]]/EV_DATA[[#This Row],[vehicle_range_km]])</f>
        <v>139.29666666666665</v>
      </c>
      <c r="S2923">
        <f>(EV_DATA[[#This Row],[charging_stations]]/EV_DATA[[#This Row],[ev_sales_units]])*1000</f>
        <v>107.43554697227096</v>
      </c>
      <c r="T2923" t="s">
        <v>34</v>
      </c>
    </row>
    <row r="2924" spans="1:20" x14ac:dyDescent="0.3">
      <c r="A2924" t="s">
        <v>2967</v>
      </c>
      <c r="B2924" t="s">
        <v>66</v>
      </c>
      <c r="C2924" t="s">
        <v>17</v>
      </c>
      <c r="D2924" t="s">
        <v>72</v>
      </c>
      <c r="E2924" t="s">
        <v>37</v>
      </c>
      <c r="F2924">
        <v>664936</v>
      </c>
      <c r="G2924">
        <v>93</v>
      </c>
      <c r="H2924">
        <v>347</v>
      </c>
      <c r="I2924">
        <v>1.26</v>
      </c>
      <c r="J2924">
        <v>90808</v>
      </c>
      <c r="K2924">
        <v>31992</v>
      </c>
      <c r="L2924">
        <v>18.5</v>
      </c>
      <c r="M2924">
        <v>43.7</v>
      </c>
      <c r="N2924">
        <v>119.5</v>
      </c>
      <c r="O2924">
        <v>2026</v>
      </c>
      <c r="P2924">
        <f>EV_DATA[[#This Row],[avg_ev_price_usd]]*EV_DATA[[#This Row],[ev_sales_units]]</f>
        <v>21272632512</v>
      </c>
      <c r="Q2924">
        <f>(EV_DATA[[#This Row],[vehicle_range_km]]/EV_DATA[[#This Row],[battery_capacity_kwh]])</f>
        <v>3.7311827956989245</v>
      </c>
      <c r="R2924">
        <f>(EV_DATA[[#This Row],[avg_ev_price_usd]]/EV_DATA[[#This Row],[vehicle_range_km]])</f>
        <v>92.195965417867441</v>
      </c>
      <c r="S2924">
        <f>(EV_DATA[[#This Row],[charging_stations]]/EV_DATA[[#This Row],[ev_sales_units]])*1000</f>
        <v>136.56652670332181</v>
      </c>
      <c r="T2924" t="s">
        <v>34</v>
      </c>
    </row>
    <row r="2925" spans="1:20" x14ac:dyDescent="0.3">
      <c r="A2925" t="s">
        <v>2968</v>
      </c>
      <c r="B2925" t="s">
        <v>52</v>
      </c>
      <c r="C2925" t="s">
        <v>40</v>
      </c>
      <c r="D2925" t="s">
        <v>45</v>
      </c>
      <c r="E2925" t="s">
        <v>19</v>
      </c>
      <c r="F2925">
        <v>609203</v>
      </c>
      <c r="G2925">
        <v>47</v>
      </c>
      <c r="H2925">
        <v>406</v>
      </c>
      <c r="I2925">
        <v>2.11</v>
      </c>
      <c r="J2925">
        <v>147986</v>
      </c>
      <c r="K2925">
        <v>48253</v>
      </c>
      <c r="L2925">
        <v>19.100000000000001</v>
      </c>
      <c r="M2925">
        <v>25.3</v>
      </c>
      <c r="N2925">
        <v>201.8</v>
      </c>
      <c r="O2925">
        <v>2026</v>
      </c>
      <c r="P2925">
        <f>EV_DATA[[#This Row],[avg_ev_price_usd]]*EV_DATA[[#This Row],[ev_sales_units]]</f>
        <v>29395872359</v>
      </c>
      <c r="Q2925">
        <f>(EV_DATA[[#This Row],[vehicle_range_km]]/EV_DATA[[#This Row],[battery_capacity_kwh]])</f>
        <v>8.6382978723404253</v>
      </c>
      <c r="R2925">
        <f>(EV_DATA[[#This Row],[avg_ev_price_usd]]/EV_DATA[[#This Row],[vehicle_range_km]])</f>
        <v>118.84975369458128</v>
      </c>
      <c r="S2925">
        <f>(EV_DATA[[#This Row],[charging_stations]]/EV_DATA[[#This Row],[ev_sales_units]])*1000</f>
        <v>242.91738550204121</v>
      </c>
      <c r="T2925" t="s">
        <v>20</v>
      </c>
    </row>
    <row r="2926" spans="1:20" x14ac:dyDescent="0.3">
      <c r="A2926" t="s">
        <v>2969</v>
      </c>
      <c r="B2926" t="s">
        <v>22</v>
      </c>
      <c r="C2926" t="s">
        <v>23</v>
      </c>
      <c r="D2926" t="s">
        <v>29</v>
      </c>
      <c r="E2926" t="s">
        <v>19</v>
      </c>
      <c r="F2926">
        <v>343921</v>
      </c>
      <c r="G2926">
        <v>65</v>
      </c>
      <c r="H2926">
        <v>396</v>
      </c>
      <c r="I2926">
        <v>0.61</v>
      </c>
      <c r="J2926">
        <v>112807</v>
      </c>
      <c r="K2926">
        <v>48674</v>
      </c>
      <c r="L2926">
        <v>16.5</v>
      </c>
      <c r="M2926">
        <v>48</v>
      </c>
      <c r="N2926">
        <v>248.2</v>
      </c>
      <c r="O2926">
        <v>2026</v>
      </c>
      <c r="P2926">
        <f>EV_DATA[[#This Row],[avg_ev_price_usd]]*EV_DATA[[#This Row],[ev_sales_units]]</f>
        <v>16740010754</v>
      </c>
      <c r="Q2926">
        <f>(EV_DATA[[#This Row],[vehicle_range_km]]/EV_DATA[[#This Row],[battery_capacity_kwh]])</f>
        <v>6.092307692307692</v>
      </c>
      <c r="R2926">
        <f>(EV_DATA[[#This Row],[avg_ev_price_usd]]/EV_DATA[[#This Row],[vehicle_range_km]])</f>
        <v>122.91414141414141</v>
      </c>
      <c r="S2926">
        <f>(EV_DATA[[#This Row],[charging_stations]]/EV_DATA[[#This Row],[ev_sales_units]])*1000</f>
        <v>328.00265177177317</v>
      </c>
      <c r="T2926" t="s">
        <v>34</v>
      </c>
    </row>
    <row r="2927" spans="1:20" x14ac:dyDescent="0.3">
      <c r="A2927" t="s">
        <v>2970</v>
      </c>
      <c r="B2927" t="s">
        <v>66</v>
      </c>
      <c r="C2927" t="s">
        <v>17</v>
      </c>
      <c r="D2927" t="s">
        <v>45</v>
      </c>
      <c r="E2927" t="s">
        <v>33</v>
      </c>
      <c r="F2927">
        <v>351634</v>
      </c>
      <c r="G2927">
        <v>108</v>
      </c>
      <c r="H2927">
        <v>415</v>
      </c>
      <c r="I2927">
        <v>2.41</v>
      </c>
      <c r="J2927">
        <v>39293</v>
      </c>
      <c r="K2927">
        <v>83244</v>
      </c>
      <c r="L2927">
        <v>17.3</v>
      </c>
      <c r="M2927">
        <v>58.4</v>
      </c>
      <c r="N2927">
        <v>150.30000000000001</v>
      </c>
      <c r="O2927">
        <v>2026</v>
      </c>
      <c r="P2927">
        <f>EV_DATA[[#This Row],[avg_ev_price_usd]]*EV_DATA[[#This Row],[ev_sales_units]]</f>
        <v>29271420696</v>
      </c>
      <c r="Q2927">
        <f>(EV_DATA[[#This Row],[vehicle_range_km]]/EV_DATA[[#This Row],[battery_capacity_kwh]])</f>
        <v>3.8425925925925926</v>
      </c>
      <c r="R2927">
        <f>(EV_DATA[[#This Row],[avg_ev_price_usd]]/EV_DATA[[#This Row],[vehicle_range_km]])</f>
        <v>200.5879518072289</v>
      </c>
      <c r="S2927">
        <f>(EV_DATA[[#This Row],[charging_stations]]/EV_DATA[[#This Row],[ev_sales_units]])*1000</f>
        <v>111.74402930319593</v>
      </c>
      <c r="T2927" t="s">
        <v>20</v>
      </c>
    </row>
    <row r="2928" spans="1:20" x14ac:dyDescent="0.3">
      <c r="A2928" t="s">
        <v>2971</v>
      </c>
      <c r="B2928" t="s">
        <v>66</v>
      </c>
      <c r="C2928" t="s">
        <v>17</v>
      </c>
      <c r="D2928" t="s">
        <v>24</v>
      </c>
      <c r="E2928" t="s">
        <v>25</v>
      </c>
      <c r="F2928">
        <v>602626</v>
      </c>
      <c r="G2928">
        <v>92</v>
      </c>
      <c r="H2928">
        <v>331</v>
      </c>
      <c r="I2928">
        <v>1.05</v>
      </c>
      <c r="J2928">
        <v>109141</v>
      </c>
      <c r="K2928">
        <v>65197</v>
      </c>
      <c r="L2928">
        <v>17.2</v>
      </c>
      <c r="M2928">
        <v>38</v>
      </c>
      <c r="N2928">
        <v>22.9</v>
      </c>
      <c r="O2928">
        <v>2026</v>
      </c>
      <c r="P2928">
        <f>EV_DATA[[#This Row],[avg_ev_price_usd]]*EV_DATA[[#This Row],[ev_sales_units]]</f>
        <v>39289407322</v>
      </c>
      <c r="Q2928">
        <f>(EV_DATA[[#This Row],[vehicle_range_km]]/EV_DATA[[#This Row],[battery_capacity_kwh]])</f>
        <v>3.597826086956522</v>
      </c>
      <c r="R2928">
        <f>(EV_DATA[[#This Row],[avg_ev_price_usd]]/EV_DATA[[#This Row],[vehicle_range_km]])</f>
        <v>196.96978851963746</v>
      </c>
      <c r="S2928">
        <f>(EV_DATA[[#This Row],[charging_stations]]/EV_DATA[[#This Row],[ev_sales_units]])*1000</f>
        <v>181.10901288693154</v>
      </c>
      <c r="T2928" t="s">
        <v>34</v>
      </c>
    </row>
    <row r="2929" spans="1:20" x14ac:dyDescent="0.3">
      <c r="A2929" t="s">
        <v>2972</v>
      </c>
      <c r="B2929" t="s">
        <v>55</v>
      </c>
      <c r="C2929" t="s">
        <v>40</v>
      </c>
      <c r="D2929" t="s">
        <v>72</v>
      </c>
      <c r="E2929" t="s">
        <v>37</v>
      </c>
      <c r="F2929">
        <v>18239</v>
      </c>
      <c r="G2929">
        <v>40</v>
      </c>
      <c r="H2929">
        <v>616</v>
      </c>
      <c r="I2929">
        <v>1.74</v>
      </c>
      <c r="J2929">
        <v>162957</v>
      </c>
      <c r="K2929">
        <v>51487</v>
      </c>
      <c r="L2929">
        <v>16.7</v>
      </c>
      <c r="M2929">
        <v>5.3</v>
      </c>
      <c r="N2929">
        <v>124.1</v>
      </c>
      <c r="O2929">
        <v>2026</v>
      </c>
      <c r="P2929">
        <f>EV_DATA[[#This Row],[avg_ev_price_usd]]*EV_DATA[[#This Row],[ev_sales_units]]</f>
        <v>939071393</v>
      </c>
      <c r="Q2929">
        <f>(EV_DATA[[#This Row],[vehicle_range_km]]/EV_DATA[[#This Row],[battery_capacity_kwh]])</f>
        <v>15.4</v>
      </c>
      <c r="R2929">
        <f>(EV_DATA[[#This Row],[avg_ev_price_usd]]/EV_DATA[[#This Row],[vehicle_range_km]])</f>
        <v>83.58279220779221</v>
      </c>
      <c r="S2929">
        <f>(EV_DATA[[#This Row],[charging_stations]]/EV_DATA[[#This Row],[ev_sales_units]])*1000</f>
        <v>8934.5358846427989</v>
      </c>
      <c r="T2929" t="s">
        <v>34</v>
      </c>
    </row>
    <row r="2930" spans="1:20" x14ac:dyDescent="0.3">
      <c r="A2930" t="s">
        <v>2973</v>
      </c>
      <c r="B2930" t="s">
        <v>39</v>
      </c>
      <c r="C2930" t="s">
        <v>40</v>
      </c>
      <c r="D2930" t="s">
        <v>58</v>
      </c>
      <c r="E2930" t="s">
        <v>33</v>
      </c>
      <c r="F2930">
        <v>255023</v>
      </c>
      <c r="G2930">
        <v>59</v>
      </c>
      <c r="H2930">
        <v>268</v>
      </c>
      <c r="I2930">
        <v>1.24</v>
      </c>
      <c r="J2930">
        <v>193136</v>
      </c>
      <c r="K2930">
        <v>52950</v>
      </c>
      <c r="L2930">
        <v>24.9</v>
      </c>
      <c r="M2930">
        <v>39.5</v>
      </c>
      <c r="N2930">
        <v>121.5</v>
      </c>
      <c r="O2930">
        <v>2026</v>
      </c>
      <c r="P2930">
        <f>EV_DATA[[#This Row],[avg_ev_price_usd]]*EV_DATA[[#This Row],[ev_sales_units]]</f>
        <v>13503467850</v>
      </c>
      <c r="Q2930">
        <f>(EV_DATA[[#This Row],[vehicle_range_km]]/EV_DATA[[#This Row],[battery_capacity_kwh]])</f>
        <v>4.5423728813559325</v>
      </c>
      <c r="R2930">
        <f>(EV_DATA[[#This Row],[avg_ev_price_usd]]/EV_DATA[[#This Row],[vehicle_range_km]])</f>
        <v>197.57462686567163</v>
      </c>
      <c r="S2930">
        <f>(EV_DATA[[#This Row],[charging_stations]]/EV_DATA[[#This Row],[ev_sales_units]])*1000</f>
        <v>757.32777043639203</v>
      </c>
      <c r="T2930" t="s">
        <v>20</v>
      </c>
    </row>
    <row r="2931" spans="1:20" x14ac:dyDescent="0.3">
      <c r="A2931" t="s">
        <v>2974</v>
      </c>
      <c r="B2931" t="s">
        <v>27</v>
      </c>
      <c r="C2931" t="s">
        <v>28</v>
      </c>
      <c r="D2931" t="s">
        <v>29</v>
      </c>
      <c r="E2931" t="s">
        <v>37</v>
      </c>
      <c r="F2931">
        <v>245207</v>
      </c>
      <c r="G2931">
        <v>74</v>
      </c>
      <c r="H2931">
        <v>609</v>
      </c>
      <c r="I2931">
        <v>1.99</v>
      </c>
      <c r="J2931">
        <v>193568</v>
      </c>
      <c r="K2931">
        <v>84872</v>
      </c>
      <c r="L2931">
        <v>16.8</v>
      </c>
      <c r="M2931">
        <v>30.4</v>
      </c>
      <c r="N2931">
        <v>252.8</v>
      </c>
      <c r="O2931">
        <v>2026</v>
      </c>
      <c r="P2931">
        <f>EV_DATA[[#This Row],[avg_ev_price_usd]]*EV_DATA[[#This Row],[ev_sales_units]]</f>
        <v>20811208504</v>
      </c>
      <c r="Q2931">
        <f>(EV_DATA[[#This Row],[vehicle_range_km]]/EV_DATA[[#This Row],[battery_capacity_kwh]])</f>
        <v>8.2297297297297298</v>
      </c>
      <c r="R2931">
        <f>(EV_DATA[[#This Row],[avg_ev_price_usd]]/EV_DATA[[#This Row],[vehicle_range_km]])</f>
        <v>139.36288998357963</v>
      </c>
      <c r="S2931">
        <f>(EV_DATA[[#This Row],[charging_stations]]/EV_DATA[[#This Row],[ev_sales_units]])*1000</f>
        <v>789.40650144571737</v>
      </c>
      <c r="T2931" t="s">
        <v>34</v>
      </c>
    </row>
    <row r="2932" spans="1:20" x14ac:dyDescent="0.3">
      <c r="A2932" t="s">
        <v>2975</v>
      </c>
      <c r="B2932" t="s">
        <v>49</v>
      </c>
      <c r="C2932" t="s">
        <v>23</v>
      </c>
      <c r="D2932" t="s">
        <v>72</v>
      </c>
      <c r="E2932" t="s">
        <v>37</v>
      </c>
      <c r="F2932">
        <v>350827</v>
      </c>
      <c r="G2932">
        <v>113</v>
      </c>
      <c r="H2932">
        <v>645</v>
      </c>
      <c r="I2932">
        <v>2.92</v>
      </c>
      <c r="J2932">
        <v>117284</v>
      </c>
      <c r="K2932">
        <v>76734</v>
      </c>
      <c r="L2932">
        <v>23.2</v>
      </c>
      <c r="M2932">
        <v>61.3</v>
      </c>
      <c r="N2932">
        <v>141.30000000000001</v>
      </c>
      <c r="O2932">
        <v>2026</v>
      </c>
      <c r="P2932">
        <f>EV_DATA[[#This Row],[avg_ev_price_usd]]*EV_DATA[[#This Row],[ev_sales_units]]</f>
        <v>26920359018</v>
      </c>
      <c r="Q2932">
        <f>(EV_DATA[[#This Row],[vehicle_range_km]]/EV_DATA[[#This Row],[battery_capacity_kwh]])</f>
        <v>5.7079646017699117</v>
      </c>
      <c r="R2932">
        <f>(EV_DATA[[#This Row],[avg_ev_price_usd]]/EV_DATA[[#This Row],[vehicle_range_km]])</f>
        <v>118.96744186046512</v>
      </c>
      <c r="S2932">
        <f>(EV_DATA[[#This Row],[charging_stations]]/EV_DATA[[#This Row],[ev_sales_units]])*1000</f>
        <v>334.30722264819985</v>
      </c>
      <c r="T2932" t="s">
        <v>20</v>
      </c>
    </row>
    <row r="2933" spans="1:20" x14ac:dyDescent="0.3">
      <c r="A2933" t="s">
        <v>2976</v>
      </c>
      <c r="B2933" t="s">
        <v>16</v>
      </c>
      <c r="C2933" t="s">
        <v>17</v>
      </c>
      <c r="D2933" t="s">
        <v>18</v>
      </c>
      <c r="E2933" t="s">
        <v>33</v>
      </c>
      <c r="F2933">
        <v>732919</v>
      </c>
      <c r="G2933">
        <v>87</v>
      </c>
      <c r="H2933">
        <v>391</v>
      </c>
      <c r="I2933">
        <v>0.59</v>
      </c>
      <c r="J2933">
        <v>19179</v>
      </c>
      <c r="K2933">
        <v>75899</v>
      </c>
      <c r="L2933">
        <v>17.3</v>
      </c>
      <c r="M2933">
        <v>15.4</v>
      </c>
      <c r="N2933">
        <v>241.3</v>
      </c>
      <c r="O2933">
        <v>2026</v>
      </c>
      <c r="P2933">
        <f>EV_DATA[[#This Row],[avg_ev_price_usd]]*EV_DATA[[#This Row],[ev_sales_units]]</f>
        <v>55627819181</v>
      </c>
      <c r="Q2933">
        <f>(EV_DATA[[#This Row],[vehicle_range_km]]/EV_DATA[[#This Row],[battery_capacity_kwh]])</f>
        <v>4.4942528735632186</v>
      </c>
      <c r="R2933">
        <f>(EV_DATA[[#This Row],[avg_ev_price_usd]]/EV_DATA[[#This Row],[vehicle_range_km]])</f>
        <v>194.11508951406648</v>
      </c>
      <c r="S2933">
        <f>(EV_DATA[[#This Row],[charging_stations]]/EV_DATA[[#This Row],[ev_sales_units]])*1000</f>
        <v>26.167966719378267</v>
      </c>
      <c r="T2933" t="s">
        <v>34</v>
      </c>
    </row>
    <row r="2934" spans="1:20" x14ac:dyDescent="0.3">
      <c r="A2934" t="s">
        <v>2977</v>
      </c>
      <c r="B2934" t="s">
        <v>66</v>
      </c>
      <c r="C2934" t="s">
        <v>17</v>
      </c>
      <c r="D2934" t="s">
        <v>47</v>
      </c>
      <c r="E2934" t="s">
        <v>25</v>
      </c>
      <c r="F2934">
        <v>569155</v>
      </c>
      <c r="G2934">
        <v>97</v>
      </c>
      <c r="H2934">
        <v>402</v>
      </c>
      <c r="I2934">
        <v>1.63</v>
      </c>
      <c r="J2934">
        <v>63617</v>
      </c>
      <c r="K2934">
        <v>56345</v>
      </c>
      <c r="L2934">
        <v>20.399999999999999</v>
      </c>
      <c r="M2934">
        <v>38.200000000000003</v>
      </c>
      <c r="N2934">
        <v>15.5</v>
      </c>
      <c r="O2934">
        <v>2026</v>
      </c>
      <c r="P2934">
        <f>EV_DATA[[#This Row],[avg_ev_price_usd]]*EV_DATA[[#This Row],[ev_sales_units]]</f>
        <v>32069038475</v>
      </c>
      <c r="Q2934">
        <f>(EV_DATA[[#This Row],[vehicle_range_km]]/EV_DATA[[#This Row],[battery_capacity_kwh]])</f>
        <v>4.1443298969072169</v>
      </c>
      <c r="R2934">
        <f>(EV_DATA[[#This Row],[avg_ev_price_usd]]/EV_DATA[[#This Row],[vehicle_range_km]])</f>
        <v>140.16169154228857</v>
      </c>
      <c r="S2934">
        <f>(EV_DATA[[#This Row],[charging_stations]]/EV_DATA[[#This Row],[ev_sales_units]])*1000</f>
        <v>111.77447268318824</v>
      </c>
      <c r="T2934" t="s">
        <v>20</v>
      </c>
    </row>
    <row r="2935" spans="1:20" x14ac:dyDescent="0.3">
      <c r="A2935" t="s">
        <v>2978</v>
      </c>
      <c r="B2935" t="s">
        <v>55</v>
      </c>
      <c r="C2935" t="s">
        <v>40</v>
      </c>
      <c r="D2935" t="s">
        <v>58</v>
      </c>
      <c r="E2935" t="s">
        <v>33</v>
      </c>
      <c r="F2935">
        <v>115324</v>
      </c>
      <c r="G2935">
        <v>61</v>
      </c>
      <c r="H2935">
        <v>374</v>
      </c>
      <c r="I2935">
        <v>2.4500000000000002</v>
      </c>
      <c r="J2935">
        <v>56716</v>
      </c>
      <c r="K2935">
        <v>71702</v>
      </c>
      <c r="L2935">
        <v>25</v>
      </c>
      <c r="M2935">
        <v>47.7</v>
      </c>
      <c r="N2935">
        <v>41</v>
      </c>
      <c r="O2935">
        <v>2026</v>
      </c>
      <c r="P2935">
        <f>EV_DATA[[#This Row],[avg_ev_price_usd]]*EV_DATA[[#This Row],[ev_sales_units]]</f>
        <v>8268961448</v>
      </c>
      <c r="Q2935">
        <f>(EV_DATA[[#This Row],[vehicle_range_km]]/EV_DATA[[#This Row],[battery_capacity_kwh]])</f>
        <v>6.1311475409836067</v>
      </c>
      <c r="R2935">
        <f>(EV_DATA[[#This Row],[avg_ev_price_usd]]/EV_DATA[[#This Row],[vehicle_range_km]])</f>
        <v>191.71657754010695</v>
      </c>
      <c r="S2935">
        <f>(EV_DATA[[#This Row],[charging_stations]]/EV_DATA[[#This Row],[ev_sales_units]])*1000</f>
        <v>491.79702403662725</v>
      </c>
      <c r="T2935" t="s">
        <v>34</v>
      </c>
    </row>
    <row r="2936" spans="1:20" x14ac:dyDescent="0.3">
      <c r="A2936" t="s">
        <v>2979</v>
      </c>
      <c r="B2936" t="s">
        <v>55</v>
      </c>
      <c r="C2936" t="s">
        <v>40</v>
      </c>
      <c r="D2936" t="s">
        <v>58</v>
      </c>
      <c r="E2936" t="s">
        <v>33</v>
      </c>
      <c r="F2936">
        <v>354624</v>
      </c>
      <c r="G2936">
        <v>102</v>
      </c>
      <c r="H2936">
        <v>570</v>
      </c>
      <c r="I2936">
        <v>1.78</v>
      </c>
      <c r="J2936">
        <v>125221</v>
      </c>
      <c r="K2936">
        <v>78318</v>
      </c>
      <c r="L2936">
        <v>17.5</v>
      </c>
      <c r="M2936">
        <v>16.2</v>
      </c>
      <c r="N2936">
        <v>257.2</v>
      </c>
      <c r="O2936">
        <v>2026</v>
      </c>
      <c r="P2936">
        <f>EV_DATA[[#This Row],[avg_ev_price_usd]]*EV_DATA[[#This Row],[ev_sales_units]]</f>
        <v>27773442432</v>
      </c>
      <c r="Q2936">
        <f>(EV_DATA[[#This Row],[vehicle_range_km]]/EV_DATA[[#This Row],[battery_capacity_kwh]])</f>
        <v>5.5882352941176467</v>
      </c>
      <c r="R2936">
        <f>(EV_DATA[[#This Row],[avg_ev_price_usd]]/EV_DATA[[#This Row],[vehicle_range_km]])</f>
        <v>137.4</v>
      </c>
      <c r="S2936">
        <f>(EV_DATA[[#This Row],[charging_stations]]/EV_DATA[[#This Row],[ev_sales_units]])*1000</f>
        <v>353.10920862660174</v>
      </c>
      <c r="T2936" t="s">
        <v>20</v>
      </c>
    </row>
    <row r="2937" spans="1:20" x14ac:dyDescent="0.3">
      <c r="A2937" t="s">
        <v>2980</v>
      </c>
      <c r="B2937" t="s">
        <v>22</v>
      </c>
      <c r="C2937" t="s">
        <v>23</v>
      </c>
      <c r="D2937" t="s">
        <v>24</v>
      </c>
      <c r="E2937" t="s">
        <v>37</v>
      </c>
      <c r="F2937">
        <v>12812</v>
      </c>
      <c r="G2937">
        <v>118</v>
      </c>
      <c r="H2937">
        <v>460</v>
      </c>
      <c r="I2937">
        <v>1.01</v>
      </c>
      <c r="J2937">
        <v>174794</v>
      </c>
      <c r="K2937">
        <v>38773</v>
      </c>
      <c r="L2937">
        <v>22.4</v>
      </c>
      <c r="M2937">
        <v>57.5</v>
      </c>
      <c r="N2937">
        <v>67.099999999999994</v>
      </c>
      <c r="O2937">
        <v>2026</v>
      </c>
      <c r="P2937">
        <f>EV_DATA[[#This Row],[avg_ev_price_usd]]*EV_DATA[[#This Row],[ev_sales_units]]</f>
        <v>496759676</v>
      </c>
      <c r="Q2937">
        <f>(EV_DATA[[#This Row],[vehicle_range_km]]/EV_DATA[[#This Row],[battery_capacity_kwh]])</f>
        <v>3.8983050847457625</v>
      </c>
      <c r="R2937">
        <f>(EV_DATA[[#This Row],[avg_ev_price_usd]]/EV_DATA[[#This Row],[vehicle_range_km]])</f>
        <v>84.289130434782606</v>
      </c>
      <c r="S2937">
        <f>(EV_DATA[[#This Row],[charging_stations]]/EV_DATA[[#This Row],[ev_sales_units]])*1000</f>
        <v>13642.990945988136</v>
      </c>
      <c r="T2937" t="s">
        <v>34</v>
      </c>
    </row>
    <row r="2938" spans="1:20" x14ac:dyDescent="0.3">
      <c r="A2938" t="s">
        <v>2981</v>
      </c>
      <c r="B2938" t="s">
        <v>55</v>
      </c>
      <c r="C2938" t="s">
        <v>40</v>
      </c>
      <c r="D2938" t="s">
        <v>58</v>
      </c>
      <c r="E2938" t="s">
        <v>33</v>
      </c>
      <c r="F2938">
        <v>843203</v>
      </c>
      <c r="G2938">
        <v>115</v>
      </c>
      <c r="H2938">
        <v>546</v>
      </c>
      <c r="I2938">
        <v>1.24</v>
      </c>
      <c r="J2938">
        <v>19810</v>
      </c>
      <c r="K2938">
        <v>53283</v>
      </c>
      <c r="L2938">
        <v>19.5</v>
      </c>
      <c r="M2938">
        <v>10.6</v>
      </c>
      <c r="N2938">
        <v>50.6</v>
      </c>
      <c r="O2938">
        <v>2026</v>
      </c>
      <c r="P2938">
        <f>EV_DATA[[#This Row],[avg_ev_price_usd]]*EV_DATA[[#This Row],[ev_sales_units]]</f>
        <v>44928385449</v>
      </c>
      <c r="Q2938">
        <f>(EV_DATA[[#This Row],[vehicle_range_km]]/EV_DATA[[#This Row],[battery_capacity_kwh]])</f>
        <v>4.7478260869565219</v>
      </c>
      <c r="R2938">
        <f>(EV_DATA[[#This Row],[avg_ev_price_usd]]/EV_DATA[[#This Row],[vehicle_range_km]])</f>
        <v>97.587912087912088</v>
      </c>
      <c r="S2938">
        <f>(EV_DATA[[#This Row],[charging_stations]]/EV_DATA[[#This Row],[ev_sales_units]])*1000</f>
        <v>23.493749429259623</v>
      </c>
      <c r="T2938" t="s">
        <v>20</v>
      </c>
    </row>
    <row r="2939" spans="1:20" x14ac:dyDescent="0.3">
      <c r="A2939" t="s">
        <v>2982</v>
      </c>
      <c r="B2939" t="s">
        <v>22</v>
      </c>
      <c r="C2939" t="s">
        <v>23</v>
      </c>
      <c r="D2939" t="s">
        <v>72</v>
      </c>
      <c r="E2939" t="s">
        <v>19</v>
      </c>
      <c r="F2939">
        <v>586798</v>
      </c>
      <c r="G2939">
        <v>84</v>
      </c>
      <c r="H2939">
        <v>344</v>
      </c>
      <c r="I2939">
        <v>2.89</v>
      </c>
      <c r="J2939">
        <v>89104</v>
      </c>
      <c r="K2939">
        <v>73557</v>
      </c>
      <c r="L2939">
        <v>18</v>
      </c>
      <c r="M2939">
        <v>46.8</v>
      </c>
      <c r="N2939">
        <v>177.6</v>
      </c>
      <c r="O2939">
        <v>2026</v>
      </c>
      <c r="P2939">
        <f>EV_DATA[[#This Row],[avg_ev_price_usd]]*EV_DATA[[#This Row],[ev_sales_units]]</f>
        <v>43163100486</v>
      </c>
      <c r="Q2939">
        <f>(EV_DATA[[#This Row],[vehicle_range_km]]/EV_DATA[[#This Row],[battery_capacity_kwh]])</f>
        <v>4.0952380952380949</v>
      </c>
      <c r="R2939">
        <f>(EV_DATA[[#This Row],[avg_ev_price_usd]]/EV_DATA[[#This Row],[vehicle_range_km]])</f>
        <v>213.82848837209303</v>
      </c>
      <c r="S2939">
        <f>(EV_DATA[[#This Row],[charging_stations]]/EV_DATA[[#This Row],[ev_sales_units]])*1000</f>
        <v>151.84782497554525</v>
      </c>
      <c r="T2939" t="s">
        <v>34</v>
      </c>
    </row>
    <row r="2940" spans="1:20" x14ac:dyDescent="0.3">
      <c r="A2940" t="s">
        <v>2983</v>
      </c>
      <c r="B2940" t="s">
        <v>66</v>
      </c>
      <c r="C2940" t="s">
        <v>17</v>
      </c>
      <c r="D2940" t="s">
        <v>72</v>
      </c>
      <c r="E2940" t="s">
        <v>19</v>
      </c>
      <c r="F2940">
        <v>146426</v>
      </c>
      <c r="G2940">
        <v>79</v>
      </c>
      <c r="H2940">
        <v>442</v>
      </c>
      <c r="I2940">
        <v>2.93</v>
      </c>
      <c r="J2940">
        <v>105145</v>
      </c>
      <c r="K2940">
        <v>82959</v>
      </c>
      <c r="L2940">
        <v>18.2</v>
      </c>
      <c r="M2940">
        <v>5.2</v>
      </c>
      <c r="N2940">
        <v>127.5</v>
      </c>
      <c r="O2940">
        <v>2026</v>
      </c>
      <c r="P2940">
        <f>EV_DATA[[#This Row],[avg_ev_price_usd]]*EV_DATA[[#This Row],[ev_sales_units]]</f>
        <v>12147354534</v>
      </c>
      <c r="Q2940">
        <f>(EV_DATA[[#This Row],[vehicle_range_km]]/EV_DATA[[#This Row],[battery_capacity_kwh]])</f>
        <v>5.5949367088607591</v>
      </c>
      <c r="R2940">
        <f>(EV_DATA[[#This Row],[avg_ev_price_usd]]/EV_DATA[[#This Row],[vehicle_range_km]])</f>
        <v>187.69004524886878</v>
      </c>
      <c r="S2940">
        <f>(EV_DATA[[#This Row],[charging_stations]]/EV_DATA[[#This Row],[ev_sales_units]])*1000</f>
        <v>718.07602474970292</v>
      </c>
      <c r="T2940" t="s">
        <v>34</v>
      </c>
    </row>
    <row r="2941" spans="1:20" x14ac:dyDescent="0.3">
      <c r="A2941" t="s">
        <v>2984</v>
      </c>
      <c r="B2941" t="s">
        <v>22</v>
      </c>
      <c r="C2941" t="s">
        <v>23</v>
      </c>
      <c r="D2941" t="s">
        <v>58</v>
      </c>
      <c r="E2941" t="s">
        <v>19</v>
      </c>
      <c r="F2941">
        <v>110834</v>
      </c>
      <c r="G2941">
        <v>64</v>
      </c>
      <c r="H2941">
        <v>556</v>
      </c>
      <c r="I2941">
        <v>1.65</v>
      </c>
      <c r="J2941">
        <v>98381</v>
      </c>
      <c r="K2941">
        <v>29808</v>
      </c>
      <c r="L2941">
        <v>14.3</v>
      </c>
      <c r="M2941">
        <v>24.5</v>
      </c>
      <c r="N2941">
        <v>247.9</v>
      </c>
      <c r="O2941">
        <v>2026</v>
      </c>
      <c r="P2941">
        <f>EV_DATA[[#This Row],[avg_ev_price_usd]]*EV_DATA[[#This Row],[ev_sales_units]]</f>
        <v>3303739872</v>
      </c>
      <c r="Q2941">
        <f>(EV_DATA[[#This Row],[vehicle_range_km]]/EV_DATA[[#This Row],[battery_capacity_kwh]])</f>
        <v>8.6875</v>
      </c>
      <c r="R2941">
        <f>(EV_DATA[[#This Row],[avg_ev_price_usd]]/EV_DATA[[#This Row],[vehicle_range_km]])</f>
        <v>53.611510791366904</v>
      </c>
      <c r="S2941">
        <f>(EV_DATA[[#This Row],[charging_stations]]/EV_DATA[[#This Row],[ev_sales_units]])*1000</f>
        <v>887.64278109605357</v>
      </c>
      <c r="T2941" t="s">
        <v>20</v>
      </c>
    </row>
    <row r="2942" spans="1:20" x14ac:dyDescent="0.3">
      <c r="A2942" t="s">
        <v>2985</v>
      </c>
      <c r="B2942" t="s">
        <v>49</v>
      </c>
      <c r="C2942" t="s">
        <v>23</v>
      </c>
      <c r="D2942" t="s">
        <v>58</v>
      </c>
      <c r="E2942" t="s">
        <v>37</v>
      </c>
      <c r="F2942">
        <v>566890</v>
      </c>
      <c r="G2942">
        <v>51</v>
      </c>
      <c r="H2942">
        <v>522</v>
      </c>
      <c r="I2942">
        <v>2.14</v>
      </c>
      <c r="J2942">
        <v>198529</v>
      </c>
      <c r="K2942">
        <v>41129</v>
      </c>
      <c r="L2942">
        <v>21.7</v>
      </c>
      <c r="M2942">
        <v>56</v>
      </c>
      <c r="N2942">
        <v>224.2</v>
      </c>
      <c r="O2942">
        <v>2026</v>
      </c>
      <c r="P2942">
        <f>EV_DATA[[#This Row],[avg_ev_price_usd]]*EV_DATA[[#This Row],[ev_sales_units]]</f>
        <v>23315618810</v>
      </c>
      <c r="Q2942">
        <f>(EV_DATA[[#This Row],[vehicle_range_km]]/EV_DATA[[#This Row],[battery_capacity_kwh]])</f>
        <v>10.235294117647058</v>
      </c>
      <c r="R2942">
        <f>(EV_DATA[[#This Row],[avg_ev_price_usd]]/EV_DATA[[#This Row],[vehicle_range_km]])</f>
        <v>78.791187739463595</v>
      </c>
      <c r="S2942">
        <f>(EV_DATA[[#This Row],[charging_stations]]/EV_DATA[[#This Row],[ev_sales_units]])*1000</f>
        <v>350.20727125191837</v>
      </c>
      <c r="T2942" t="s">
        <v>34</v>
      </c>
    </row>
    <row r="2943" spans="1:20" x14ac:dyDescent="0.3">
      <c r="A2943" t="s">
        <v>2986</v>
      </c>
      <c r="B2943" t="s">
        <v>42</v>
      </c>
      <c r="C2943" t="s">
        <v>17</v>
      </c>
      <c r="D2943" t="s">
        <v>43</v>
      </c>
      <c r="E2943" t="s">
        <v>33</v>
      </c>
      <c r="F2943">
        <v>239064</v>
      </c>
      <c r="G2943">
        <v>97</v>
      </c>
      <c r="H2943">
        <v>548</v>
      </c>
      <c r="I2943">
        <v>0.67</v>
      </c>
      <c r="J2943">
        <v>113173</v>
      </c>
      <c r="K2943">
        <v>56916</v>
      </c>
      <c r="L2943">
        <v>12.4</v>
      </c>
      <c r="M2943">
        <v>31.3</v>
      </c>
      <c r="N2943">
        <v>284.89999999999998</v>
      </c>
      <c r="O2943">
        <v>2026</v>
      </c>
      <c r="P2943">
        <f>EV_DATA[[#This Row],[avg_ev_price_usd]]*EV_DATA[[#This Row],[ev_sales_units]]</f>
        <v>13606566624</v>
      </c>
      <c r="Q2943">
        <f>(EV_DATA[[#This Row],[vehicle_range_km]]/EV_DATA[[#This Row],[battery_capacity_kwh]])</f>
        <v>5.6494845360824746</v>
      </c>
      <c r="R2943">
        <f>(EV_DATA[[#This Row],[avg_ev_price_usd]]/EV_DATA[[#This Row],[vehicle_range_km]])</f>
        <v>103.86131386861314</v>
      </c>
      <c r="S2943">
        <f>(EV_DATA[[#This Row],[charging_stations]]/EV_DATA[[#This Row],[ev_sales_units]])*1000</f>
        <v>473.40042833718167</v>
      </c>
      <c r="T2943" t="s">
        <v>34</v>
      </c>
    </row>
    <row r="2944" spans="1:20" x14ac:dyDescent="0.3">
      <c r="A2944" t="s">
        <v>2987</v>
      </c>
      <c r="B2944" t="s">
        <v>16</v>
      </c>
      <c r="C2944" t="s">
        <v>17</v>
      </c>
      <c r="D2944" t="s">
        <v>29</v>
      </c>
      <c r="E2944" t="s">
        <v>37</v>
      </c>
      <c r="F2944">
        <v>721526</v>
      </c>
      <c r="G2944">
        <v>77</v>
      </c>
      <c r="H2944">
        <v>253</v>
      </c>
      <c r="I2944">
        <v>0.66</v>
      </c>
      <c r="J2944">
        <v>157335</v>
      </c>
      <c r="K2944">
        <v>81651</v>
      </c>
      <c r="L2944">
        <v>21.9</v>
      </c>
      <c r="M2944">
        <v>12.3</v>
      </c>
      <c r="N2944">
        <v>26.1</v>
      </c>
      <c r="O2944">
        <v>2026</v>
      </c>
      <c r="P2944">
        <f>EV_DATA[[#This Row],[avg_ev_price_usd]]*EV_DATA[[#This Row],[ev_sales_units]]</f>
        <v>58913319426</v>
      </c>
      <c r="Q2944">
        <f>(EV_DATA[[#This Row],[vehicle_range_km]]/EV_DATA[[#This Row],[battery_capacity_kwh]])</f>
        <v>3.2857142857142856</v>
      </c>
      <c r="R2944">
        <f>(EV_DATA[[#This Row],[avg_ev_price_usd]]/EV_DATA[[#This Row],[vehicle_range_km]])</f>
        <v>322.73122529644269</v>
      </c>
      <c r="S2944">
        <f>(EV_DATA[[#This Row],[charging_stations]]/EV_DATA[[#This Row],[ev_sales_units]])*1000</f>
        <v>218.0586700964345</v>
      </c>
      <c r="T2944" t="s">
        <v>20</v>
      </c>
    </row>
    <row r="2945" spans="1:20" x14ac:dyDescent="0.3">
      <c r="A2945" t="s">
        <v>2988</v>
      </c>
      <c r="B2945" t="s">
        <v>39</v>
      </c>
      <c r="C2945" t="s">
        <v>40</v>
      </c>
      <c r="D2945" t="s">
        <v>29</v>
      </c>
      <c r="E2945" t="s">
        <v>19</v>
      </c>
      <c r="F2945">
        <v>55844</v>
      </c>
      <c r="G2945">
        <v>110</v>
      </c>
      <c r="H2945">
        <v>495</v>
      </c>
      <c r="I2945">
        <v>1.73</v>
      </c>
      <c r="J2945">
        <v>115998</v>
      </c>
      <c r="K2945">
        <v>58125</v>
      </c>
      <c r="L2945">
        <v>17.2</v>
      </c>
      <c r="M2945">
        <v>10.1</v>
      </c>
      <c r="N2945">
        <v>186.1</v>
      </c>
      <c r="O2945">
        <v>2026</v>
      </c>
      <c r="P2945">
        <f>EV_DATA[[#This Row],[avg_ev_price_usd]]*EV_DATA[[#This Row],[ev_sales_units]]</f>
        <v>3245932500</v>
      </c>
      <c r="Q2945">
        <f>(EV_DATA[[#This Row],[vehicle_range_km]]/EV_DATA[[#This Row],[battery_capacity_kwh]])</f>
        <v>4.5</v>
      </c>
      <c r="R2945">
        <f>(EV_DATA[[#This Row],[avg_ev_price_usd]]/EV_DATA[[#This Row],[vehicle_range_km]])</f>
        <v>117.42424242424242</v>
      </c>
      <c r="S2945">
        <f>(EV_DATA[[#This Row],[charging_stations]]/EV_DATA[[#This Row],[ev_sales_units]])*1000</f>
        <v>2077.1792851514938</v>
      </c>
      <c r="T2945" t="s">
        <v>20</v>
      </c>
    </row>
    <row r="2946" spans="1:20" x14ac:dyDescent="0.3">
      <c r="A2946" t="s">
        <v>2989</v>
      </c>
      <c r="B2946" t="s">
        <v>55</v>
      </c>
      <c r="C2946" t="s">
        <v>40</v>
      </c>
      <c r="D2946" t="s">
        <v>29</v>
      </c>
      <c r="E2946" t="s">
        <v>37</v>
      </c>
      <c r="F2946">
        <v>636069</v>
      </c>
      <c r="G2946">
        <v>104</v>
      </c>
      <c r="H2946">
        <v>615</v>
      </c>
      <c r="I2946">
        <v>0.7</v>
      </c>
      <c r="J2946">
        <v>90585</v>
      </c>
      <c r="K2946">
        <v>63007</v>
      </c>
      <c r="L2946">
        <v>14.8</v>
      </c>
      <c r="M2946">
        <v>29.2</v>
      </c>
      <c r="N2946">
        <v>264</v>
      </c>
      <c r="O2946">
        <v>2026</v>
      </c>
      <c r="P2946">
        <f>EV_DATA[[#This Row],[avg_ev_price_usd]]*EV_DATA[[#This Row],[ev_sales_units]]</f>
        <v>40076799483</v>
      </c>
      <c r="Q2946">
        <f>(EV_DATA[[#This Row],[vehicle_range_km]]/EV_DATA[[#This Row],[battery_capacity_kwh]])</f>
        <v>5.9134615384615383</v>
      </c>
      <c r="R2946">
        <f>(EV_DATA[[#This Row],[avg_ev_price_usd]]/EV_DATA[[#This Row],[vehicle_range_km]])</f>
        <v>102.45040650406504</v>
      </c>
      <c r="S2946">
        <f>(EV_DATA[[#This Row],[charging_stations]]/EV_DATA[[#This Row],[ev_sales_units]])*1000</f>
        <v>142.41379472981706</v>
      </c>
      <c r="T2946" t="s">
        <v>20</v>
      </c>
    </row>
    <row r="2947" spans="1:20" x14ac:dyDescent="0.3">
      <c r="A2947" t="s">
        <v>2990</v>
      </c>
      <c r="B2947" t="s">
        <v>16</v>
      </c>
      <c r="C2947" t="s">
        <v>17</v>
      </c>
      <c r="D2947" t="s">
        <v>29</v>
      </c>
      <c r="E2947" t="s">
        <v>37</v>
      </c>
      <c r="F2947">
        <v>712795</v>
      </c>
      <c r="G2947">
        <v>48</v>
      </c>
      <c r="H2947">
        <v>339</v>
      </c>
      <c r="I2947">
        <v>1.17</v>
      </c>
      <c r="J2947">
        <v>61495</v>
      </c>
      <c r="K2947">
        <v>53737</v>
      </c>
      <c r="L2947">
        <v>14.6</v>
      </c>
      <c r="M2947">
        <v>43.5</v>
      </c>
      <c r="N2947">
        <v>216.3</v>
      </c>
      <c r="O2947">
        <v>2026</v>
      </c>
      <c r="P2947">
        <f>EV_DATA[[#This Row],[avg_ev_price_usd]]*EV_DATA[[#This Row],[ev_sales_units]]</f>
        <v>38303464915</v>
      </c>
      <c r="Q2947">
        <f>(EV_DATA[[#This Row],[vehicle_range_km]]/EV_DATA[[#This Row],[battery_capacity_kwh]])</f>
        <v>7.0625</v>
      </c>
      <c r="R2947">
        <f>(EV_DATA[[#This Row],[avg_ev_price_usd]]/EV_DATA[[#This Row],[vehicle_range_km]])</f>
        <v>158.51622418879057</v>
      </c>
      <c r="S2947">
        <f>(EV_DATA[[#This Row],[charging_stations]]/EV_DATA[[#This Row],[ev_sales_units]])*1000</f>
        <v>86.273051859230222</v>
      </c>
      <c r="T2947" t="s">
        <v>20</v>
      </c>
    </row>
    <row r="2948" spans="1:20" x14ac:dyDescent="0.3">
      <c r="A2948" t="s">
        <v>2991</v>
      </c>
      <c r="B2948" t="s">
        <v>42</v>
      </c>
      <c r="C2948" t="s">
        <v>17</v>
      </c>
      <c r="D2948" t="s">
        <v>58</v>
      </c>
      <c r="E2948" t="s">
        <v>25</v>
      </c>
      <c r="F2948">
        <v>23152</v>
      </c>
      <c r="G2948">
        <v>61</v>
      </c>
      <c r="H2948">
        <v>627</v>
      </c>
      <c r="I2948">
        <v>2.54</v>
      </c>
      <c r="J2948">
        <v>144737</v>
      </c>
      <c r="K2948">
        <v>35799</v>
      </c>
      <c r="L2948">
        <v>14.6</v>
      </c>
      <c r="M2948">
        <v>9.8000000000000007</v>
      </c>
      <c r="N2948">
        <v>280.10000000000002</v>
      </c>
      <c r="O2948">
        <v>2026</v>
      </c>
      <c r="P2948">
        <f>EV_DATA[[#This Row],[avg_ev_price_usd]]*EV_DATA[[#This Row],[ev_sales_units]]</f>
        <v>828818448</v>
      </c>
      <c r="Q2948">
        <f>(EV_DATA[[#This Row],[vehicle_range_km]]/EV_DATA[[#This Row],[battery_capacity_kwh]])</f>
        <v>10.278688524590164</v>
      </c>
      <c r="R2948">
        <f>(EV_DATA[[#This Row],[avg_ev_price_usd]]/EV_DATA[[#This Row],[vehicle_range_km]])</f>
        <v>57.095693779904309</v>
      </c>
      <c r="S2948">
        <f>(EV_DATA[[#This Row],[charging_stations]]/EV_DATA[[#This Row],[ev_sales_units]])*1000</f>
        <v>6251.5981340704902</v>
      </c>
      <c r="T2948" t="s">
        <v>20</v>
      </c>
    </row>
    <row r="2949" spans="1:20" x14ac:dyDescent="0.3">
      <c r="A2949" t="s">
        <v>2992</v>
      </c>
      <c r="B2949" t="s">
        <v>55</v>
      </c>
      <c r="C2949" t="s">
        <v>40</v>
      </c>
      <c r="D2949" t="s">
        <v>47</v>
      </c>
      <c r="E2949" t="s">
        <v>37</v>
      </c>
      <c r="F2949">
        <v>785628</v>
      </c>
      <c r="G2949">
        <v>116</v>
      </c>
      <c r="H2949">
        <v>634</v>
      </c>
      <c r="I2949">
        <v>1.74</v>
      </c>
      <c r="J2949">
        <v>41563</v>
      </c>
      <c r="K2949">
        <v>80558</v>
      </c>
      <c r="L2949">
        <v>24.1</v>
      </c>
      <c r="M2949">
        <v>35</v>
      </c>
      <c r="N2949">
        <v>127.1</v>
      </c>
      <c r="O2949">
        <v>2026</v>
      </c>
      <c r="P2949">
        <f>EV_DATA[[#This Row],[avg_ev_price_usd]]*EV_DATA[[#This Row],[ev_sales_units]]</f>
        <v>63288620424</v>
      </c>
      <c r="Q2949">
        <f>(EV_DATA[[#This Row],[vehicle_range_km]]/EV_DATA[[#This Row],[battery_capacity_kwh]])</f>
        <v>5.4655172413793105</v>
      </c>
      <c r="R2949">
        <f>(EV_DATA[[#This Row],[avg_ev_price_usd]]/EV_DATA[[#This Row],[vehicle_range_km]])</f>
        <v>127.06309148264984</v>
      </c>
      <c r="S2949">
        <f>(EV_DATA[[#This Row],[charging_stations]]/EV_DATA[[#This Row],[ev_sales_units]])*1000</f>
        <v>52.90417347650542</v>
      </c>
      <c r="T2949" t="s">
        <v>34</v>
      </c>
    </row>
    <row r="2950" spans="1:20" x14ac:dyDescent="0.3">
      <c r="A2950" t="s">
        <v>2993</v>
      </c>
      <c r="B2950" t="s">
        <v>39</v>
      </c>
      <c r="C2950" t="s">
        <v>40</v>
      </c>
      <c r="D2950" t="s">
        <v>58</v>
      </c>
      <c r="E2950" t="s">
        <v>25</v>
      </c>
      <c r="F2950">
        <v>760084</v>
      </c>
      <c r="G2950">
        <v>55</v>
      </c>
      <c r="H2950">
        <v>466</v>
      </c>
      <c r="I2950">
        <v>1.9</v>
      </c>
      <c r="J2950">
        <v>144098</v>
      </c>
      <c r="K2950">
        <v>41095</v>
      </c>
      <c r="L2950">
        <v>19</v>
      </c>
      <c r="M2950">
        <v>54.1</v>
      </c>
      <c r="N2950">
        <v>170.5</v>
      </c>
      <c r="O2950">
        <v>2026</v>
      </c>
      <c r="P2950">
        <f>EV_DATA[[#This Row],[avg_ev_price_usd]]*EV_DATA[[#This Row],[ev_sales_units]]</f>
        <v>31235651980</v>
      </c>
      <c r="Q2950">
        <f>(EV_DATA[[#This Row],[vehicle_range_km]]/EV_DATA[[#This Row],[battery_capacity_kwh]])</f>
        <v>8.4727272727272727</v>
      </c>
      <c r="R2950">
        <f>(EV_DATA[[#This Row],[avg_ev_price_usd]]/EV_DATA[[#This Row],[vehicle_range_km]])</f>
        <v>88.186695278969964</v>
      </c>
      <c r="S2950">
        <f>(EV_DATA[[#This Row],[charging_stations]]/EV_DATA[[#This Row],[ev_sales_units]])*1000</f>
        <v>189.58167781455734</v>
      </c>
      <c r="T2950" t="s">
        <v>20</v>
      </c>
    </row>
    <row r="2951" spans="1:20" x14ac:dyDescent="0.3">
      <c r="A2951" t="s">
        <v>2994</v>
      </c>
      <c r="B2951" t="s">
        <v>16</v>
      </c>
      <c r="C2951" t="s">
        <v>17</v>
      </c>
      <c r="D2951" t="s">
        <v>43</v>
      </c>
      <c r="E2951" t="s">
        <v>19</v>
      </c>
      <c r="F2951">
        <v>16795</v>
      </c>
      <c r="G2951">
        <v>86</v>
      </c>
      <c r="H2951">
        <v>579</v>
      </c>
      <c r="I2951">
        <v>2.0299999999999998</v>
      </c>
      <c r="J2951">
        <v>130551</v>
      </c>
      <c r="K2951">
        <v>63445</v>
      </c>
      <c r="L2951">
        <v>22.6</v>
      </c>
      <c r="M2951">
        <v>57.1</v>
      </c>
      <c r="N2951">
        <v>219.9</v>
      </c>
      <c r="O2951">
        <v>2026</v>
      </c>
      <c r="P2951">
        <f>EV_DATA[[#This Row],[avg_ev_price_usd]]*EV_DATA[[#This Row],[ev_sales_units]]</f>
        <v>1065558775</v>
      </c>
      <c r="Q2951">
        <f>(EV_DATA[[#This Row],[vehicle_range_km]]/EV_DATA[[#This Row],[battery_capacity_kwh]])</f>
        <v>6.7325581395348841</v>
      </c>
      <c r="R2951">
        <f>(EV_DATA[[#This Row],[avg_ev_price_usd]]/EV_DATA[[#This Row],[vehicle_range_km]])</f>
        <v>109.57685664939551</v>
      </c>
      <c r="S2951">
        <f>(EV_DATA[[#This Row],[charging_stations]]/EV_DATA[[#This Row],[ev_sales_units]])*1000</f>
        <v>7773.206311402203</v>
      </c>
      <c r="T2951" t="s">
        <v>34</v>
      </c>
    </row>
    <row r="2952" spans="1:20" x14ac:dyDescent="0.3">
      <c r="A2952" t="s">
        <v>2995</v>
      </c>
      <c r="B2952" t="s">
        <v>55</v>
      </c>
      <c r="C2952" t="s">
        <v>40</v>
      </c>
      <c r="D2952" t="s">
        <v>45</v>
      </c>
      <c r="E2952" t="s">
        <v>25</v>
      </c>
      <c r="F2952">
        <v>322574</v>
      </c>
      <c r="G2952">
        <v>53</v>
      </c>
      <c r="H2952">
        <v>299</v>
      </c>
      <c r="I2952">
        <v>1.82</v>
      </c>
      <c r="J2952">
        <v>189862</v>
      </c>
      <c r="K2952">
        <v>32186</v>
      </c>
      <c r="L2952">
        <v>20.5</v>
      </c>
      <c r="M2952">
        <v>11.5</v>
      </c>
      <c r="N2952">
        <v>108.9</v>
      </c>
      <c r="O2952">
        <v>2026</v>
      </c>
      <c r="P2952">
        <f>EV_DATA[[#This Row],[avg_ev_price_usd]]*EV_DATA[[#This Row],[ev_sales_units]]</f>
        <v>10382366764</v>
      </c>
      <c r="Q2952">
        <f>(EV_DATA[[#This Row],[vehicle_range_km]]/EV_DATA[[#This Row],[battery_capacity_kwh]])</f>
        <v>5.6415094339622645</v>
      </c>
      <c r="R2952">
        <f>(EV_DATA[[#This Row],[avg_ev_price_usd]]/EV_DATA[[#This Row],[vehicle_range_km]])</f>
        <v>107.64548494983278</v>
      </c>
      <c r="S2952">
        <f>(EV_DATA[[#This Row],[charging_stations]]/EV_DATA[[#This Row],[ev_sales_units]])*1000</f>
        <v>588.58432483709169</v>
      </c>
      <c r="T2952" t="s">
        <v>34</v>
      </c>
    </row>
    <row r="2953" spans="1:20" x14ac:dyDescent="0.3">
      <c r="A2953" t="s">
        <v>2996</v>
      </c>
      <c r="B2953" t="s">
        <v>61</v>
      </c>
      <c r="C2953" t="s">
        <v>40</v>
      </c>
      <c r="D2953" t="s">
        <v>58</v>
      </c>
      <c r="E2953" t="s">
        <v>19</v>
      </c>
      <c r="F2953">
        <v>352696</v>
      </c>
      <c r="G2953">
        <v>72</v>
      </c>
      <c r="H2953">
        <v>635</v>
      </c>
      <c r="I2953">
        <v>2.57</v>
      </c>
      <c r="J2953">
        <v>23664</v>
      </c>
      <c r="K2953">
        <v>26456</v>
      </c>
      <c r="L2953">
        <v>20.7</v>
      </c>
      <c r="M2953">
        <v>9.8000000000000007</v>
      </c>
      <c r="N2953">
        <v>95.8</v>
      </c>
      <c r="O2953">
        <v>2026</v>
      </c>
      <c r="P2953">
        <f>EV_DATA[[#This Row],[avg_ev_price_usd]]*EV_DATA[[#This Row],[ev_sales_units]]</f>
        <v>9330925376</v>
      </c>
      <c r="Q2953">
        <f>(EV_DATA[[#This Row],[vehicle_range_km]]/EV_DATA[[#This Row],[battery_capacity_kwh]])</f>
        <v>8.8194444444444446</v>
      </c>
      <c r="R2953">
        <f>(EV_DATA[[#This Row],[avg_ev_price_usd]]/EV_DATA[[#This Row],[vehicle_range_km]])</f>
        <v>41.662992125984253</v>
      </c>
      <c r="S2953">
        <f>(EV_DATA[[#This Row],[charging_stations]]/EV_DATA[[#This Row],[ev_sales_units]])*1000</f>
        <v>67.094608387960164</v>
      </c>
      <c r="T2953" t="s">
        <v>20</v>
      </c>
    </row>
    <row r="2954" spans="1:20" x14ac:dyDescent="0.3">
      <c r="A2954" t="s">
        <v>2997</v>
      </c>
      <c r="B2954" t="s">
        <v>66</v>
      </c>
      <c r="C2954" t="s">
        <v>17</v>
      </c>
      <c r="D2954" t="s">
        <v>29</v>
      </c>
      <c r="E2954" t="s">
        <v>33</v>
      </c>
      <c r="F2954">
        <v>295683</v>
      </c>
      <c r="G2954">
        <v>89</v>
      </c>
      <c r="H2954">
        <v>274</v>
      </c>
      <c r="I2954">
        <v>1.32</v>
      </c>
      <c r="J2954">
        <v>154182</v>
      </c>
      <c r="K2954">
        <v>58172</v>
      </c>
      <c r="L2954">
        <v>22.4</v>
      </c>
      <c r="M2954">
        <v>55.7</v>
      </c>
      <c r="N2954">
        <v>139.69999999999999</v>
      </c>
      <c r="O2954">
        <v>2026</v>
      </c>
      <c r="P2954">
        <f>EV_DATA[[#This Row],[avg_ev_price_usd]]*EV_DATA[[#This Row],[ev_sales_units]]</f>
        <v>17200471476</v>
      </c>
      <c r="Q2954">
        <f>(EV_DATA[[#This Row],[vehicle_range_km]]/EV_DATA[[#This Row],[battery_capacity_kwh]])</f>
        <v>3.0786516853932584</v>
      </c>
      <c r="R2954">
        <f>(EV_DATA[[#This Row],[avg_ev_price_usd]]/EV_DATA[[#This Row],[vehicle_range_km]])</f>
        <v>212.30656934306569</v>
      </c>
      <c r="S2954">
        <f>(EV_DATA[[#This Row],[charging_stations]]/EV_DATA[[#This Row],[ev_sales_units]])*1000</f>
        <v>521.44357301569585</v>
      </c>
      <c r="T2954" t="s">
        <v>20</v>
      </c>
    </row>
    <row r="2955" spans="1:20" x14ac:dyDescent="0.3">
      <c r="A2955" t="s">
        <v>2998</v>
      </c>
      <c r="B2955" t="s">
        <v>55</v>
      </c>
      <c r="C2955" t="s">
        <v>40</v>
      </c>
      <c r="D2955" t="s">
        <v>18</v>
      </c>
      <c r="E2955" t="s">
        <v>19</v>
      </c>
      <c r="F2955">
        <v>856043</v>
      </c>
      <c r="G2955">
        <v>92</v>
      </c>
      <c r="H2955">
        <v>515</v>
      </c>
      <c r="I2955">
        <v>1.96</v>
      </c>
      <c r="J2955">
        <v>20167</v>
      </c>
      <c r="K2955">
        <v>50669</v>
      </c>
      <c r="L2955">
        <v>14.1</v>
      </c>
      <c r="M2955">
        <v>14.2</v>
      </c>
      <c r="N2955">
        <v>95.3</v>
      </c>
      <c r="O2955">
        <v>2026</v>
      </c>
      <c r="P2955">
        <f>EV_DATA[[#This Row],[avg_ev_price_usd]]*EV_DATA[[#This Row],[ev_sales_units]]</f>
        <v>43374842767</v>
      </c>
      <c r="Q2955">
        <f>(EV_DATA[[#This Row],[vehicle_range_km]]/EV_DATA[[#This Row],[battery_capacity_kwh]])</f>
        <v>5.5978260869565215</v>
      </c>
      <c r="R2955">
        <f>(EV_DATA[[#This Row],[avg_ev_price_usd]]/EV_DATA[[#This Row],[vehicle_range_km]])</f>
        <v>98.386407766990288</v>
      </c>
      <c r="S2955">
        <f>(EV_DATA[[#This Row],[charging_stations]]/EV_DATA[[#This Row],[ev_sales_units]])*1000</f>
        <v>23.558396015153445</v>
      </c>
      <c r="T2955" t="s">
        <v>34</v>
      </c>
    </row>
    <row r="2956" spans="1:20" x14ac:dyDescent="0.3">
      <c r="A2956" t="s">
        <v>2999</v>
      </c>
      <c r="B2956" t="s">
        <v>27</v>
      </c>
      <c r="C2956" t="s">
        <v>28</v>
      </c>
      <c r="D2956" t="s">
        <v>47</v>
      </c>
      <c r="E2956" t="s">
        <v>25</v>
      </c>
      <c r="F2956">
        <v>504130</v>
      </c>
      <c r="G2956">
        <v>95</v>
      </c>
      <c r="H2956">
        <v>268</v>
      </c>
      <c r="I2956">
        <v>1.37</v>
      </c>
      <c r="J2956">
        <v>31794</v>
      </c>
      <c r="K2956">
        <v>28933</v>
      </c>
      <c r="L2956">
        <v>14.9</v>
      </c>
      <c r="M2956">
        <v>26</v>
      </c>
      <c r="N2956">
        <v>144.19999999999999</v>
      </c>
      <c r="O2956">
        <v>2026</v>
      </c>
      <c r="P2956">
        <f>EV_DATA[[#This Row],[avg_ev_price_usd]]*EV_DATA[[#This Row],[ev_sales_units]]</f>
        <v>14585993290</v>
      </c>
      <c r="Q2956">
        <f>(EV_DATA[[#This Row],[vehicle_range_km]]/EV_DATA[[#This Row],[battery_capacity_kwh]])</f>
        <v>2.8210526315789473</v>
      </c>
      <c r="R2956">
        <f>(EV_DATA[[#This Row],[avg_ev_price_usd]]/EV_DATA[[#This Row],[vehicle_range_km]])</f>
        <v>107.95895522388059</v>
      </c>
      <c r="S2956">
        <f>(EV_DATA[[#This Row],[charging_stations]]/EV_DATA[[#This Row],[ev_sales_units]])*1000</f>
        <v>63.067066034554571</v>
      </c>
      <c r="T2956" t="s">
        <v>20</v>
      </c>
    </row>
    <row r="2957" spans="1:20" x14ac:dyDescent="0.3">
      <c r="A2957" t="s">
        <v>3000</v>
      </c>
      <c r="B2957" t="s">
        <v>49</v>
      </c>
      <c r="C2957" t="s">
        <v>23</v>
      </c>
      <c r="D2957" t="s">
        <v>36</v>
      </c>
      <c r="E2957" t="s">
        <v>19</v>
      </c>
      <c r="F2957">
        <v>836105</v>
      </c>
      <c r="G2957">
        <v>74</v>
      </c>
      <c r="H2957">
        <v>278</v>
      </c>
      <c r="I2957">
        <v>1.53</v>
      </c>
      <c r="J2957">
        <v>148296</v>
      </c>
      <c r="K2957">
        <v>37991</v>
      </c>
      <c r="L2957">
        <v>19.2</v>
      </c>
      <c r="M2957">
        <v>14.9</v>
      </c>
      <c r="N2957">
        <v>8.3000000000000007</v>
      </c>
      <c r="O2957">
        <v>2026</v>
      </c>
      <c r="P2957">
        <f>EV_DATA[[#This Row],[avg_ev_price_usd]]*EV_DATA[[#This Row],[ev_sales_units]]</f>
        <v>31764465055</v>
      </c>
      <c r="Q2957">
        <f>(EV_DATA[[#This Row],[vehicle_range_km]]/EV_DATA[[#This Row],[battery_capacity_kwh]])</f>
        <v>3.7567567567567566</v>
      </c>
      <c r="R2957">
        <f>(EV_DATA[[#This Row],[avg_ev_price_usd]]/EV_DATA[[#This Row],[vehicle_range_km]])</f>
        <v>136.65827338129498</v>
      </c>
      <c r="S2957">
        <f>(EV_DATA[[#This Row],[charging_stations]]/EV_DATA[[#This Row],[ev_sales_units]])*1000</f>
        <v>177.36528306851412</v>
      </c>
      <c r="T2957" t="s">
        <v>34</v>
      </c>
    </row>
    <row r="2958" spans="1:20" x14ac:dyDescent="0.3">
      <c r="A2958" t="s">
        <v>3001</v>
      </c>
      <c r="B2958" t="s">
        <v>55</v>
      </c>
      <c r="C2958" t="s">
        <v>40</v>
      </c>
      <c r="D2958" t="s">
        <v>24</v>
      </c>
      <c r="E2958" t="s">
        <v>25</v>
      </c>
      <c r="F2958">
        <v>722671</v>
      </c>
      <c r="G2958">
        <v>66</v>
      </c>
      <c r="H2958">
        <v>269</v>
      </c>
      <c r="I2958">
        <v>1.96</v>
      </c>
      <c r="J2958">
        <v>158362</v>
      </c>
      <c r="K2958">
        <v>49021</v>
      </c>
      <c r="L2958">
        <v>16.8</v>
      </c>
      <c r="M2958">
        <v>25.5</v>
      </c>
      <c r="N2958">
        <v>283.2</v>
      </c>
      <c r="O2958">
        <v>2026</v>
      </c>
      <c r="P2958">
        <f>EV_DATA[[#This Row],[avg_ev_price_usd]]*EV_DATA[[#This Row],[ev_sales_units]]</f>
        <v>35426055091</v>
      </c>
      <c r="Q2958">
        <f>(EV_DATA[[#This Row],[vehicle_range_km]]/EV_DATA[[#This Row],[battery_capacity_kwh]])</f>
        <v>4.0757575757575761</v>
      </c>
      <c r="R2958">
        <f>(EV_DATA[[#This Row],[avg_ev_price_usd]]/EV_DATA[[#This Row],[vehicle_range_km]])</f>
        <v>182.23420074349443</v>
      </c>
      <c r="S2958">
        <f>(EV_DATA[[#This Row],[charging_stations]]/EV_DATA[[#This Row],[ev_sales_units]])*1000</f>
        <v>219.13429485893303</v>
      </c>
      <c r="T2958" t="s">
        <v>20</v>
      </c>
    </row>
    <row r="2959" spans="1:20" x14ac:dyDescent="0.3">
      <c r="A2959" t="s">
        <v>3002</v>
      </c>
      <c r="B2959" t="s">
        <v>66</v>
      </c>
      <c r="C2959" t="s">
        <v>17</v>
      </c>
      <c r="D2959" t="s">
        <v>18</v>
      </c>
      <c r="E2959" t="s">
        <v>37</v>
      </c>
      <c r="F2959">
        <v>434831</v>
      </c>
      <c r="G2959">
        <v>107</v>
      </c>
      <c r="H2959">
        <v>512</v>
      </c>
      <c r="I2959">
        <v>1.26</v>
      </c>
      <c r="J2959">
        <v>28520</v>
      </c>
      <c r="K2959">
        <v>57108</v>
      </c>
      <c r="L2959">
        <v>16.7</v>
      </c>
      <c r="M2959">
        <v>5.3</v>
      </c>
      <c r="N2959">
        <v>25.9</v>
      </c>
      <c r="O2959">
        <v>2026</v>
      </c>
      <c r="P2959">
        <f>EV_DATA[[#This Row],[avg_ev_price_usd]]*EV_DATA[[#This Row],[ev_sales_units]]</f>
        <v>24832328748</v>
      </c>
      <c r="Q2959">
        <f>(EV_DATA[[#This Row],[vehicle_range_km]]/EV_DATA[[#This Row],[battery_capacity_kwh]])</f>
        <v>4.7850467289719623</v>
      </c>
      <c r="R2959">
        <f>(EV_DATA[[#This Row],[avg_ev_price_usd]]/EV_DATA[[#This Row],[vehicle_range_km]])</f>
        <v>111.5390625</v>
      </c>
      <c r="S2959">
        <f>(EV_DATA[[#This Row],[charging_stations]]/EV_DATA[[#This Row],[ev_sales_units]])*1000</f>
        <v>65.588699977692485</v>
      </c>
      <c r="T2959" t="s">
        <v>34</v>
      </c>
    </row>
    <row r="2960" spans="1:20" x14ac:dyDescent="0.3">
      <c r="A2960" t="s">
        <v>3003</v>
      </c>
      <c r="B2960" t="s">
        <v>39</v>
      </c>
      <c r="C2960" t="s">
        <v>40</v>
      </c>
      <c r="D2960" t="s">
        <v>47</v>
      </c>
      <c r="E2960" t="s">
        <v>25</v>
      </c>
      <c r="F2960">
        <v>252724</v>
      </c>
      <c r="G2960">
        <v>59</v>
      </c>
      <c r="H2960">
        <v>464</v>
      </c>
      <c r="I2960">
        <v>1.6</v>
      </c>
      <c r="J2960">
        <v>181021</v>
      </c>
      <c r="K2960">
        <v>52197</v>
      </c>
      <c r="L2960">
        <v>21.7</v>
      </c>
      <c r="M2960">
        <v>19</v>
      </c>
      <c r="N2960">
        <v>286.60000000000002</v>
      </c>
      <c r="O2960">
        <v>2026</v>
      </c>
      <c r="P2960">
        <f>EV_DATA[[#This Row],[avg_ev_price_usd]]*EV_DATA[[#This Row],[ev_sales_units]]</f>
        <v>13191434628</v>
      </c>
      <c r="Q2960">
        <f>(EV_DATA[[#This Row],[vehicle_range_km]]/EV_DATA[[#This Row],[battery_capacity_kwh]])</f>
        <v>7.8644067796610173</v>
      </c>
      <c r="R2960">
        <f>(EV_DATA[[#This Row],[avg_ev_price_usd]]/EV_DATA[[#This Row],[vehicle_range_km]])</f>
        <v>112.49353448275862</v>
      </c>
      <c r="S2960">
        <f>(EV_DATA[[#This Row],[charging_stations]]/EV_DATA[[#This Row],[ev_sales_units]])*1000</f>
        <v>716.27941944571944</v>
      </c>
      <c r="T2960" t="s">
        <v>20</v>
      </c>
    </row>
    <row r="2961" spans="1:20" x14ac:dyDescent="0.3">
      <c r="A2961" t="s">
        <v>3004</v>
      </c>
      <c r="B2961" t="s">
        <v>42</v>
      </c>
      <c r="C2961" t="s">
        <v>17</v>
      </c>
      <c r="D2961" t="s">
        <v>58</v>
      </c>
      <c r="E2961" t="s">
        <v>25</v>
      </c>
      <c r="F2961">
        <v>848151</v>
      </c>
      <c r="G2961">
        <v>74</v>
      </c>
      <c r="H2961">
        <v>384</v>
      </c>
      <c r="I2961">
        <v>2.72</v>
      </c>
      <c r="J2961">
        <v>32395</v>
      </c>
      <c r="K2961">
        <v>73461</v>
      </c>
      <c r="L2961">
        <v>21.7</v>
      </c>
      <c r="M2961">
        <v>51</v>
      </c>
      <c r="N2961">
        <v>261.5</v>
      </c>
      <c r="O2961">
        <v>2026</v>
      </c>
      <c r="P2961">
        <f>EV_DATA[[#This Row],[avg_ev_price_usd]]*EV_DATA[[#This Row],[ev_sales_units]]</f>
        <v>62306020611</v>
      </c>
      <c r="Q2961">
        <f>(EV_DATA[[#This Row],[vehicle_range_km]]/EV_DATA[[#This Row],[battery_capacity_kwh]])</f>
        <v>5.1891891891891895</v>
      </c>
      <c r="R2961">
        <f>(EV_DATA[[#This Row],[avg_ev_price_usd]]/EV_DATA[[#This Row],[vehicle_range_km]])</f>
        <v>191.3046875</v>
      </c>
      <c r="S2961">
        <f>(EV_DATA[[#This Row],[charging_stations]]/EV_DATA[[#This Row],[ev_sales_units]])*1000</f>
        <v>38.194849737841494</v>
      </c>
      <c r="T2961" t="s">
        <v>20</v>
      </c>
    </row>
    <row r="2962" spans="1:20" x14ac:dyDescent="0.3">
      <c r="A2962" t="s">
        <v>3005</v>
      </c>
      <c r="B2962" t="s">
        <v>55</v>
      </c>
      <c r="C2962" t="s">
        <v>40</v>
      </c>
      <c r="D2962" t="s">
        <v>72</v>
      </c>
      <c r="E2962" t="s">
        <v>25</v>
      </c>
      <c r="F2962">
        <v>827239</v>
      </c>
      <c r="G2962">
        <v>56</v>
      </c>
      <c r="H2962">
        <v>341</v>
      </c>
      <c r="I2962">
        <v>1.69</v>
      </c>
      <c r="J2962">
        <v>117188</v>
      </c>
      <c r="K2962">
        <v>77154</v>
      </c>
      <c r="L2962">
        <v>12</v>
      </c>
      <c r="M2962">
        <v>38</v>
      </c>
      <c r="N2962">
        <v>174.7</v>
      </c>
      <c r="O2962">
        <v>2026</v>
      </c>
      <c r="P2962">
        <f>EV_DATA[[#This Row],[avg_ev_price_usd]]*EV_DATA[[#This Row],[ev_sales_units]]</f>
        <v>63824797806</v>
      </c>
      <c r="Q2962">
        <f>(EV_DATA[[#This Row],[vehicle_range_km]]/EV_DATA[[#This Row],[battery_capacity_kwh]])</f>
        <v>6.0892857142857144</v>
      </c>
      <c r="R2962">
        <f>(EV_DATA[[#This Row],[avg_ev_price_usd]]/EV_DATA[[#This Row],[vehicle_range_km]])</f>
        <v>226.25806451612902</v>
      </c>
      <c r="S2962">
        <f>(EV_DATA[[#This Row],[charging_stations]]/EV_DATA[[#This Row],[ev_sales_units]])*1000</f>
        <v>141.66159961026983</v>
      </c>
      <c r="T2962" t="s">
        <v>20</v>
      </c>
    </row>
    <row r="2963" spans="1:20" x14ac:dyDescent="0.3">
      <c r="A2963" t="s">
        <v>3006</v>
      </c>
      <c r="B2963" t="s">
        <v>49</v>
      </c>
      <c r="C2963" t="s">
        <v>23</v>
      </c>
      <c r="D2963" t="s">
        <v>31</v>
      </c>
      <c r="E2963" t="s">
        <v>19</v>
      </c>
      <c r="F2963">
        <v>240904</v>
      </c>
      <c r="G2963">
        <v>100</v>
      </c>
      <c r="H2963">
        <v>594</v>
      </c>
      <c r="I2963">
        <v>0.66</v>
      </c>
      <c r="J2963">
        <v>102040</v>
      </c>
      <c r="K2963">
        <v>77482</v>
      </c>
      <c r="L2963">
        <v>18.5</v>
      </c>
      <c r="M2963">
        <v>9.4</v>
      </c>
      <c r="N2963">
        <v>216.9</v>
      </c>
      <c r="O2963">
        <v>2026</v>
      </c>
      <c r="P2963">
        <f>EV_DATA[[#This Row],[avg_ev_price_usd]]*EV_DATA[[#This Row],[ev_sales_units]]</f>
        <v>18665723728</v>
      </c>
      <c r="Q2963">
        <f>(EV_DATA[[#This Row],[vehicle_range_km]]/EV_DATA[[#This Row],[battery_capacity_kwh]])</f>
        <v>5.94</v>
      </c>
      <c r="R2963">
        <f>(EV_DATA[[#This Row],[avg_ev_price_usd]]/EV_DATA[[#This Row],[vehicle_range_km]])</f>
        <v>130.44107744107745</v>
      </c>
      <c r="S2963">
        <f>(EV_DATA[[#This Row],[charging_stations]]/EV_DATA[[#This Row],[ev_sales_units]])*1000</f>
        <v>423.57121508982829</v>
      </c>
      <c r="T2963" t="s">
        <v>20</v>
      </c>
    </row>
    <row r="2964" spans="1:20" x14ac:dyDescent="0.3">
      <c r="A2964" t="s">
        <v>3007</v>
      </c>
      <c r="B2964" t="s">
        <v>55</v>
      </c>
      <c r="C2964" t="s">
        <v>40</v>
      </c>
      <c r="D2964" t="s">
        <v>29</v>
      </c>
      <c r="E2964" t="s">
        <v>37</v>
      </c>
      <c r="F2964">
        <v>172756</v>
      </c>
      <c r="G2964">
        <v>85</v>
      </c>
      <c r="H2964">
        <v>468</v>
      </c>
      <c r="I2964">
        <v>1.8</v>
      </c>
      <c r="J2964">
        <v>159551</v>
      </c>
      <c r="K2964">
        <v>68720</v>
      </c>
      <c r="L2964">
        <v>19.600000000000001</v>
      </c>
      <c r="M2964">
        <v>30.8</v>
      </c>
      <c r="N2964">
        <v>13.1</v>
      </c>
      <c r="O2964">
        <v>2026</v>
      </c>
      <c r="P2964">
        <f>EV_DATA[[#This Row],[avg_ev_price_usd]]*EV_DATA[[#This Row],[ev_sales_units]]</f>
        <v>11871792320</v>
      </c>
      <c r="Q2964">
        <f>(EV_DATA[[#This Row],[vehicle_range_km]]/EV_DATA[[#This Row],[battery_capacity_kwh]])</f>
        <v>5.5058823529411764</v>
      </c>
      <c r="R2964">
        <f>(EV_DATA[[#This Row],[avg_ev_price_usd]]/EV_DATA[[#This Row],[vehicle_range_km]])</f>
        <v>146.83760683760684</v>
      </c>
      <c r="S2964">
        <f>(EV_DATA[[#This Row],[charging_stations]]/EV_DATA[[#This Row],[ev_sales_units]])*1000</f>
        <v>923.56271272777792</v>
      </c>
      <c r="T2964" t="s">
        <v>20</v>
      </c>
    </row>
    <row r="2965" spans="1:20" x14ac:dyDescent="0.3">
      <c r="A2965" t="s">
        <v>3008</v>
      </c>
      <c r="B2965" t="s">
        <v>49</v>
      </c>
      <c r="C2965" t="s">
        <v>23</v>
      </c>
      <c r="D2965" t="s">
        <v>24</v>
      </c>
      <c r="E2965" t="s">
        <v>33</v>
      </c>
      <c r="F2965">
        <v>314112</v>
      </c>
      <c r="G2965">
        <v>41</v>
      </c>
      <c r="H2965">
        <v>517</v>
      </c>
      <c r="I2965">
        <v>2.16</v>
      </c>
      <c r="J2965">
        <v>169882</v>
      </c>
      <c r="K2965">
        <v>43415</v>
      </c>
      <c r="L2965">
        <v>19.899999999999999</v>
      </c>
      <c r="M2965">
        <v>50.3</v>
      </c>
      <c r="N2965">
        <v>114.6</v>
      </c>
      <c r="O2965">
        <v>2026</v>
      </c>
      <c r="P2965">
        <f>EV_DATA[[#This Row],[avg_ev_price_usd]]*EV_DATA[[#This Row],[ev_sales_units]]</f>
        <v>13637172480</v>
      </c>
      <c r="Q2965">
        <f>(EV_DATA[[#This Row],[vehicle_range_km]]/EV_DATA[[#This Row],[battery_capacity_kwh]])</f>
        <v>12.609756097560975</v>
      </c>
      <c r="R2965">
        <f>(EV_DATA[[#This Row],[avg_ev_price_usd]]/EV_DATA[[#This Row],[vehicle_range_km]])</f>
        <v>83.974854932301739</v>
      </c>
      <c r="S2965">
        <f>(EV_DATA[[#This Row],[charging_stations]]/EV_DATA[[#This Row],[ev_sales_units]])*1000</f>
        <v>540.83256927465357</v>
      </c>
      <c r="T2965" t="s">
        <v>20</v>
      </c>
    </row>
    <row r="2966" spans="1:20" x14ac:dyDescent="0.3">
      <c r="A2966" t="s">
        <v>3009</v>
      </c>
      <c r="B2966" t="s">
        <v>22</v>
      </c>
      <c r="C2966" t="s">
        <v>23</v>
      </c>
      <c r="D2966" t="s">
        <v>43</v>
      </c>
      <c r="E2966" t="s">
        <v>33</v>
      </c>
      <c r="F2966">
        <v>858891</v>
      </c>
      <c r="G2966">
        <v>45</v>
      </c>
      <c r="H2966">
        <v>281</v>
      </c>
      <c r="I2966">
        <v>2.38</v>
      </c>
      <c r="J2966">
        <v>63193</v>
      </c>
      <c r="K2966">
        <v>35083</v>
      </c>
      <c r="L2966">
        <v>22.3</v>
      </c>
      <c r="M2966">
        <v>44.9</v>
      </c>
      <c r="N2966">
        <v>58.7</v>
      </c>
      <c r="O2966">
        <v>2026</v>
      </c>
      <c r="P2966">
        <f>EV_DATA[[#This Row],[avg_ev_price_usd]]*EV_DATA[[#This Row],[ev_sales_units]]</f>
        <v>30132472953</v>
      </c>
      <c r="Q2966">
        <f>(EV_DATA[[#This Row],[vehicle_range_km]]/EV_DATA[[#This Row],[battery_capacity_kwh]])</f>
        <v>6.2444444444444445</v>
      </c>
      <c r="R2966">
        <f>(EV_DATA[[#This Row],[avg_ev_price_usd]]/EV_DATA[[#This Row],[vehicle_range_km]])</f>
        <v>124.85053380782918</v>
      </c>
      <c r="S2966">
        <f>(EV_DATA[[#This Row],[charging_stations]]/EV_DATA[[#This Row],[ev_sales_units]])*1000</f>
        <v>73.575110229353896</v>
      </c>
      <c r="T2966" t="s">
        <v>20</v>
      </c>
    </row>
    <row r="2967" spans="1:20" x14ac:dyDescent="0.3">
      <c r="A2967" t="s">
        <v>3010</v>
      </c>
      <c r="B2967" t="s">
        <v>52</v>
      </c>
      <c r="C2967" t="s">
        <v>40</v>
      </c>
      <c r="D2967" t="s">
        <v>24</v>
      </c>
      <c r="E2967" t="s">
        <v>33</v>
      </c>
      <c r="F2967">
        <v>15276</v>
      </c>
      <c r="G2967">
        <v>110</v>
      </c>
      <c r="H2967">
        <v>341</v>
      </c>
      <c r="I2967">
        <v>2.6</v>
      </c>
      <c r="J2967">
        <v>172044</v>
      </c>
      <c r="K2967">
        <v>38738</v>
      </c>
      <c r="L2967">
        <v>14.1</v>
      </c>
      <c r="M2967">
        <v>14.5</v>
      </c>
      <c r="N2967">
        <v>75.400000000000006</v>
      </c>
      <c r="O2967">
        <v>2026</v>
      </c>
      <c r="P2967">
        <f>EV_DATA[[#This Row],[avg_ev_price_usd]]*EV_DATA[[#This Row],[ev_sales_units]]</f>
        <v>591761688</v>
      </c>
      <c r="Q2967">
        <f>(EV_DATA[[#This Row],[vehicle_range_km]]/EV_DATA[[#This Row],[battery_capacity_kwh]])</f>
        <v>3.1</v>
      </c>
      <c r="R2967">
        <f>(EV_DATA[[#This Row],[avg_ev_price_usd]]/EV_DATA[[#This Row],[vehicle_range_km]])</f>
        <v>113.60117302052785</v>
      </c>
      <c r="S2967">
        <f>(EV_DATA[[#This Row],[charging_stations]]/EV_DATA[[#This Row],[ev_sales_units]])*1000</f>
        <v>11262.372348782403</v>
      </c>
      <c r="T2967" t="s">
        <v>34</v>
      </c>
    </row>
    <row r="2968" spans="1:20" x14ac:dyDescent="0.3">
      <c r="A2968" t="s">
        <v>3011</v>
      </c>
      <c r="B2968" t="s">
        <v>22</v>
      </c>
      <c r="C2968" t="s">
        <v>23</v>
      </c>
      <c r="D2968" t="s">
        <v>29</v>
      </c>
      <c r="E2968" t="s">
        <v>37</v>
      </c>
      <c r="F2968">
        <v>562419</v>
      </c>
      <c r="G2968">
        <v>94</v>
      </c>
      <c r="H2968">
        <v>412</v>
      </c>
      <c r="I2968">
        <v>2.97</v>
      </c>
      <c r="J2968">
        <v>43991</v>
      </c>
      <c r="K2968">
        <v>27170</v>
      </c>
      <c r="L2968">
        <v>17.2</v>
      </c>
      <c r="M2968">
        <v>36.700000000000003</v>
      </c>
      <c r="N2968">
        <v>244.1</v>
      </c>
      <c r="O2968">
        <v>2026</v>
      </c>
      <c r="P2968">
        <f>EV_DATA[[#This Row],[avg_ev_price_usd]]*EV_DATA[[#This Row],[ev_sales_units]]</f>
        <v>15280924230</v>
      </c>
      <c r="Q2968">
        <f>(EV_DATA[[#This Row],[vehicle_range_km]]/EV_DATA[[#This Row],[battery_capacity_kwh]])</f>
        <v>4.3829787234042552</v>
      </c>
      <c r="R2968">
        <f>(EV_DATA[[#This Row],[avg_ev_price_usd]]/EV_DATA[[#This Row],[vehicle_range_km]])</f>
        <v>65.946601941747574</v>
      </c>
      <c r="S2968">
        <f>(EV_DATA[[#This Row],[charging_stations]]/EV_DATA[[#This Row],[ev_sales_units]])*1000</f>
        <v>78.217485540140004</v>
      </c>
      <c r="T2968" t="s">
        <v>34</v>
      </c>
    </row>
    <row r="2969" spans="1:20" x14ac:dyDescent="0.3">
      <c r="A2969" t="s">
        <v>3012</v>
      </c>
      <c r="B2969" t="s">
        <v>66</v>
      </c>
      <c r="C2969" t="s">
        <v>17</v>
      </c>
      <c r="D2969" t="s">
        <v>58</v>
      </c>
      <c r="E2969" t="s">
        <v>25</v>
      </c>
      <c r="F2969">
        <v>478105</v>
      </c>
      <c r="G2969">
        <v>48</v>
      </c>
      <c r="H2969">
        <v>528</v>
      </c>
      <c r="I2969">
        <v>2.65</v>
      </c>
      <c r="J2969">
        <v>2350</v>
      </c>
      <c r="K2969">
        <v>84242</v>
      </c>
      <c r="L2969">
        <v>24</v>
      </c>
      <c r="M2969">
        <v>23.2</v>
      </c>
      <c r="N2969">
        <v>164.3</v>
      </c>
      <c r="O2969">
        <v>2026</v>
      </c>
      <c r="P2969">
        <f>EV_DATA[[#This Row],[avg_ev_price_usd]]*EV_DATA[[#This Row],[ev_sales_units]]</f>
        <v>40276521410</v>
      </c>
      <c r="Q2969">
        <f>(EV_DATA[[#This Row],[vehicle_range_km]]/EV_DATA[[#This Row],[battery_capacity_kwh]])</f>
        <v>11</v>
      </c>
      <c r="R2969">
        <f>(EV_DATA[[#This Row],[avg_ev_price_usd]]/EV_DATA[[#This Row],[vehicle_range_km]])</f>
        <v>159.54924242424244</v>
      </c>
      <c r="S2969">
        <f>(EV_DATA[[#This Row],[charging_stations]]/EV_DATA[[#This Row],[ev_sales_units]])*1000</f>
        <v>4.9152382844772591</v>
      </c>
      <c r="T2969" t="s">
        <v>34</v>
      </c>
    </row>
    <row r="2970" spans="1:20" x14ac:dyDescent="0.3">
      <c r="A2970" t="s">
        <v>3013</v>
      </c>
      <c r="B2970" t="s">
        <v>27</v>
      </c>
      <c r="C2970" t="s">
        <v>28</v>
      </c>
      <c r="D2970" t="s">
        <v>43</v>
      </c>
      <c r="E2970" t="s">
        <v>19</v>
      </c>
      <c r="F2970">
        <v>241728</v>
      </c>
      <c r="G2970">
        <v>94</v>
      </c>
      <c r="H2970">
        <v>465</v>
      </c>
      <c r="I2970">
        <v>0.79</v>
      </c>
      <c r="J2970">
        <v>51931</v>
      </c>
      <c r="K2970">
        <v>26679</v>
      </c>
      <c r="L2970">
        <v>20.8</v>
      </c>
      <c r="M2970">
        <v>36.700000000000003</v>
      </c>
      <c r="N2970">
        <v>85.7</v>
      </c>
      <c r="O2970">
        <v>2026</v>
      </c>
      <c r="P2970">
        <f>EV_DATA[[#This Row],[avg_ev_price_usd]]*EV_DATA[[#This Row],[ev_sales_units]]</f>
        <v>6449061312</v>
      </c>
      <c r="Q2970">
        <f>(EV_DATA[[#This Row],[vehicle_range_km]]/EV_DATA[[#This Row],[battery_capacity_kwh]])</f>
        <v>4.9468085106382977</v>
      </c>
      <c r="R2970">
        <f>(EV_DATA[[#This Row],[avg_ev_price_usd]]/EV_DATA[[#This Row],[vehicle_range_km]])</f>
        <v>57.374193548387098</v>
      </c>
      <c r="S2970">
        <f>(EV_DATA[[#This Row],[charging_stations]]/EV_DATA[[#This Row],[ev_sales_units]])*1000</f>
        <v>214.83237357691289</v>
      </c>
      <c r="T2970" t="s">
        <v>34</v>
      </c>
    </row>
    <row r="2971" spans="1:20" x14ac:dyDescent="0.3">
      <c r="A2971" t="s">
        <v>3014</v>
      </c>
      <c r="B2971" t="s">
        <v>52</v>
      </c>
      <c r="C2971" t="s">
        <v>40</v>
      </c>
      <c r="D2971" t="s">
        <v>36</v>
      </c>
      <c r="E2971" t="s">
        <v>33</v>
      </c>
      <c r="F2971">
        <v>475340</v>
      </c>
      <c r="G2971">
        <v>116</v>
      </c>
      <c r="H2971">
        <v>549</v>
      </c>
      <c r="I2971">
        <v>1.02</v>
      </c>
      <c r="J2971">
        <v>193350</v>
      </c>
      <c r="K2971">
        <v>54123</v>
      </c>
      <c r="L2971">
        <v>22.3</v>
      </c>
      <c r="M2971">
        <v>48.1</v>
      </c>
      <c r="N2971">
        <v>92.9</v>
      </c>
      <c r="O2971">
        <v>2026</v>
      </c>
      <c r="P2971">
        <f>EV_DATA[[#This Row],[avg_ev_price_usd]]*EV_DATA[[#This Row],[ev_sales_units]]</f>
        <v>25726826820</v>
      </c>
      <c r="Q2971">
        <f>(EV_DATA[[#This Row],[vehicle_range_km]]/EV_DATA[[#This Row],[battery_capacity_kwh]])</f>
        <v>4.7327586206896548</v>
      </c>
      <c r="R2971">
        <f>(EV_DATA[[#This Row],[avg_ev_price_usd]]/EV_DATA[[#This Row],[vehicle_range_km]])</f>
        <v>98.584699453551906</v>
      </c>
      <c r="S2971">
        <f>(EV_DATA[[#This Row],[charging_stations]]/EV_DATA[[#This Row],[ev_sales_units]])*1000</f>
        <v>406.76147599612909</v>
      </c>
      <c r="T2971" t="s">
        <v>20</v>
      </c>
    </row>
    <row r="2972" spans="1:20" x14ac:dyDescent="0.3">
      <c r="A2972" t="s">
        <v>3015</v>
      </c>
      <c r="B2972" t="s">
        <v>27</v>
      </c>
      <c r="C2972" t="s">
        <v>28</v>
      </c>
      <c r="D2972" t="s">
        <v>45</v>
      </c>
      <c r="E2972" t="s">
        <v>25</v>
      </c>
      <c r="F2972">
        <v>439468</v>
      </c>
      <c r="G2972">
        <v>59</v>
      </c>
      <c r="H2972">
        <v>548</v>
      </c>
      <c r="I2972">
        <v>1.59</v>
      </c>
      <c r="J2972">
        <v>166037</v>
      </c>
      <c r="K2972">
        <v>33197</v>
      </c>
      <c r="L2972">
        <v>13.7</v>
      </c>
      <c r="M2972">
        <v>64.7</v>
      </c>
      <c r="N2972">
        <v>156.5</v>
      </c>
      <c r="O2972">
        <v>2026</v>
      </c>
      <c r="P2972">
        <f>EV_DATA[[#This Row],[avg_ev_price_usd]]*EV_DATA[[#This Row],[ev_sales_units]]</f>
        <v>14589019196</v>
      </c>
      <c r="Q2972">
        <f>(EV_DATA[[#This Row],[vehicle_range_km]]/EV_DATA[[#This Row],[battery_capacity_kwh]])</f>
        <v>9.2881355932203391</v>
      </c>
      <c r="R2972">
        <f>(EV_DATA[[#This Row],[avg_ev_price_usd]]/EV_DATA[[#This Row],[vehicle_range_km]])</f>
        <v>60.57846715328467</v>
      </c>
      <c r="S2972">
        <f>(EV_DATA[[#This Row],[charging_stations]]/EV_DATA[[#This Row],[ev_sales_units]])*1000</f>
        <v>377.81362920622206</v>
      </c>
      <c r="T2972" t="s">
        <v>20</v>
      </c>
    </row>
    <row r="2973" spans="1:20" x14ac:dyDescent="0.3">
      <c r="A2973" t="s">
        <v>3016</v>
      </c>
      <c r="B2973" t="s">
        <v>52</v>
      </c>
      <c r="C2973" t="s">
        <v>40</v>
      </c>
      <c r="D2973" t="s">
        <v>36</v>
      </c>
      <c r="E2973" t="s">
        <v>33</v>
      </c>
      <c r="F2973">
        <v>233730</v>
      </c>
      <c r="G2973">
        <v>52</v>
      </c>
      <c r="H2973">
        <v>462</v>
      </c>
      <c r="I2973">
        <v>0.8</v>
      </c>
      <c r="J2973">
        <v>199968</v>
      </c>
      <c r="K2973">
        <v>76011</v>
      </c>
      <c r="L2973">
        <v>14</v>
      </c>
      <c r="M2973">
        <v>17.7</v>
      </c>
      <c r="N2973">
        <v>289.10000000000002</v>
      </c>
      <c r="O2973">
        <v>2026</v>
      </c>
      <c r="P2973">
        <f>EV_DATA[[#This Row],[avg_ev_price_usd]]*EV_DATA[[#This Row],[ev_sales_units]]</f>
        <v>17766051030</v>
      </c>
      <c r="Q2973">
        <f>(EV_DATA[[#This Row],[vehicle_range_km]]/EV_DATA[[#This Row],[battery_capacity_kwh]])</f>
        <v>8.884615384615385</v>
      </c>
      <c r="R2973">
        <f>(EV_DATA[[#This Row],[avg_ev_price_usd]]/EV_DATA[[#This Row],[vehicle_range_km]])</f>
        <v>164.52597402597402</v>
      </c>
      <c r="S2973">
        <f>(EV_DATA[[#This Row],[charging_stations]]/EV_DATA[[#This Row],[ev_sales_units]])*1000</f>
        <v>855.55127711461944</v>
      </c>
      <c r="T2973" t="s">
        <v>20</v>
      </c>
    </row>
    <row r="2974" spans="1:20" x14ac:dyDescent="0.3">
      <c r="A2974" t="s">
        <v>3017</v>
      </c>
      <c r="B2974" t="s">
        <v>27</v>
      </c>
      <c r="C2974" t="s">
        <v>28</v>
      </c>
      <c r="D2974" t="s">
        <v>36</v>
      </c>
      <c r="E2974" t="s">
        <v>33</v>
      </c>
      <c r="F2974">
        <v>631712</v>
      </c>
      <c r="G2974">
        <v>46</v>
      </c>
      <c r="H2974">
        <v>364</v>
      </c>
      <c r="I2974">
        <v>0.97</v>
      </c>
      <c r="J2974">
        <v>170094</v>
      </c>
      <c r="K2974">
        <v>39496</v>
      </c>
      <c r="L2974">
        <v>13.4</v>
      </c>
      <c r="M2974">
        <v>40.1</v>
      </c>
      <c r="N2974">
        <v>277.3</v>
      </c>
      <c r="O2974">
        <v>2026</v>
      </c>
      <c r="P2974">
        <f>EV_DATA[[#This Row],[avg_ev_price_usd]]*EV_DATA[[#This Row],[ev_sales_units]]</f>
        <v>24950097152</v>
      </c>
      <c r="Q2974">
        <f>(EV_DATA[[#This Row],[vehicle_range_km]]/EV_DATA[[#This Row],[battery_capacity_kwh]])</f>
        <v>7.9130434782608692</v>
      </c>
      <c r="R2974">
        <f>(EV_DATA[[#This Row],[avg_ev_price_usd]]/EV_DATA[[#This Row],[vehicle_range_km]])</f>
        <v>108.50549450549451</v>
      </c>
      <c r="S2974">
        <f>(EV_DATA[[#This Row],[charging_stations]]/EV_DATA[[#This Row],[ev_sales_units]])*1000</f>
        <v>269.25877615115752</v>
      </c>
      <c r="T2974" t="s">
        <v>20</v>
      </c>
    </row>
    <row r="2975" spans="1:20" x14ac:dyDescent="0.3">
      <c r="A2975" t="s">
        <v>3018</v>
      </c>
      <c r="B2975" t="s">
        <v>42</v>
      </c>
      <c r="C2975" t="s">
        <v>17</v>
      </c>
      <c r="D2975" t="s">
        <v>31</v>
      </c>
      <c r="E2975" t="s">
        <v>37</v>
      </c>
      <c r="F2975">
        <v>884451</v>
      </c>
      <c r="G2975">
        <v>71</v>
      </c>
      <c r="H2975">
        <v>574</v>
      </c>
      <c r="I2975">
        <v>0.59</v>
      </c>
      <c r="J2975">
        <v>129425</v>
      </c>
      <c r="K2975">
        <v>71972</v>
      </c>
      <c r="L2975">
        <v>18.5</v>
      </c>
      <c r="M2975">
        <v>19.600000000000001</v>
      </c>
      <c r="N2975">
        <v>153.4</v>
      </c>
      <c r="O2975">
        <v>2026</v>
      </c>
      <c r="P2975">
        <f>EV_DATA[[#This Row],[avg_ev_price_usd]]*EV_DATA[[#This Row],[ev_sales_units]]</f>
        <v>63655707372</v>
      </c>
      <c r="Q2975">
        <f>(EV_DATA[[#This Row],[vehicle_range_km]]/EV_DATA[[#This Row],[battery_capacity_kwh]])</f>
        <v>8.0845070422535219</v>
      </c>
      <c r="R2975">
        <f>(EV_DATA[[#This Row],[avg_ev_price_usd]]/EV_DATA[[#This Row],[vehicle_range_km]])</f>
        <v>125.38675958188153</v>
      </c>
      <c r="S2975">
        <f>(EV_DATA[[#This Row],[charging_stations]]/EV_DATA[[#This Row],[ev_sales_units]])*1000</f>
        <v>146.33371436065988</v>
      </c>
      <c r="T2975" t="s">
        <v>34</v>
      </c>
    </row>
    <row r="2976" spans="1:20" x14ac:dyDescent="0.3">
      <c r="A2976" t="s">
        <v>3019</v>
      </c>
      <c r="B2976" t="s">
        <v>22</v>
      </c>
      <c r="C2976" t="s">
        <v>23</v>
      </c>
      <c r="D2976" t="s">
        <v>47</v>
      </c>
      <c r="E2976" t="s">
        <v>19</v>
      </c>
      <c r="F2976">
        <v>489041</v>
      </c>
      <c r="G2976">
        <v>46</v>
      </c>
      <c r="H2976">
        <v>549</v>
      </c>
      <c r="I2976">
        <v>1.1499999999999999</v>
      </c>
      <c r="J2976">
        <v>172040</v>
      </c>
      <c r="K2976">
        <v>34331</v>
      </c>
      <c r="L2976">
        <v>17.899999999999999</v>
      </c>
      <c r="M2976">
        <v>37</v>
      </c>
      <c r="N2976">
        <v>249.9</v>
      </c>
      <c r="O2976">
        <v>2026</v>
      </c>
      <c r="P2976">
        <f>EV_DATA[[#This Row],[avg_ev_price_usd]]*EV_DATA[[#This Row],[ev_sales_units]]</f>
        <v>16789266571</v>
      </c>
      <c r="Q2976">
        <f>(EV_DATA[[#This Row],[vehicle_range_km]]/EV_DATA[[#This Row],[battery_capacity_kwh]])</f>
        <v>11.934782608695652</v>
      </c>
      <c r="R2976">
        <f>(EV_DATA[[#This Row],[avg_ev_price_usd]]/EV_DATA[[#This Row],[vehicle_range_km]])</f>
        <v>62.533697632058285</v>
      </c>
      <c r="S2976">
        <f>(EV_DATA[[#This Row],[charging_stations]]/EV_DATA[[#This Row],[ev_sales_units]])*1000</f>
        <v>351.79054516901448</v>
      </c>
      <c r="T2976" t="s">
        <v>20</v>
      </c>
    </row>
    <row r="2977" spans="1:20" x14ac:dyDescent="0.3">
      <c r="A2977" t="s">
        <v>3020</v>
      </c>
      <c r="B2977" t="s">
        <v>39</v>
      </c>
      <c r="C2977" t="s">
        <v>40</v>
      </c>
      <c r="D2977" t="s">
        <v>43</v>
      </c>
      <c r="E2977" t="s">
        <v>37</v>
      </c>
      <c r="F2977">
        <v>783153</v>
      </c>
      <c r="G2977">
        <v>108</v>
      </c>
      <c r="H2977">
        <v>436</v>
      </c>
      <c r="I2977">
        <v>1.61</v>
      </c>
      <c r="J2977">
        <v>33399</v>
      </c>
      <c r="K2977">
        <v>47616</v>
      </c>
      <c r="L2977">
        <v>23.9</v>
      </c>
      <c r="M2977">
        <v>49</v>
      </c>
      <c r="N2977">
        <v>294.5</v>
      </c>
      <c r="O2977">
        <v>2026</v>
      </c>
      <c r="P2977">
        <f>EV_DATA[[#This Row],[avg_ev_price_usd]]*EV_DATA[[#This Row],[ev_sales_units]]</f>
        <v>37290613248</v>
      </c>
      <c r="Q2977">
        <f>(EV_DATA[[#This Row],[vehicle_range_km]]/EV_DATA[[#This Row],[battery_capacity_kwh]])</f>
        <v>4.0370370370370372</v>
      </c>
      <c r="R2977">
        <f>(EV_DATA[[#This Row],[avg_ev_price_usd]]/EV_DATA[[#This Row],[vehicle_range_km]])</f>
        <v>109.21100917431193</v>
      </c>
      <c r="S2977">
        <f>(EV_DATA[[#This Row],[charging_stations]]/EV_DATA[[#This Row],[ev_sales_units]])*1000</f>
        <v>42.646839123389682</v>
      </c>
      <c r="T2977" t="s">
        <v>20</v>
      </c>
    </row>
    <row r="2978" spans="1:20" x14ac:dyDescent="0.3">
      <c r="A2978" t="s">
        <v>3021</v>
      </c>
      <c r="B2978" t="s">
        <v>16</v>
      </c>
      <c r="C2978" t="s">
        <v>17</v>
      </c>
      <c r="D2978" t="s">
        <v>18</v>
      </c>
      <c r="E2978" t="s">
        <v>25</v>
      </c>
      <c r="F2978">
        <v>886482</v>
      </c>
      <c r="G2978">
        <v>54</v>
      </c>
      <c r="H2978">
        <v>303</v>
      </c>
      <c r="I2978">
        <v>1.54</v>
      </c>
      <c r="J2978">
        <v>112146</v>
      </c>
      <c r="K2978">
        <v>61085</v>
      </c>
      <c r="L2978">
        <v>24.6</v>
      </c>
      <c r="M2978">
        <v>38.9</v>
      </c>
      <c r="N2978">
        <v>38.4</v>
      </c>
      <c r="O2978">
        <v>2026</v>
      </c>
      <c r="P2978">
        <f>EV_DATA[[#This Row],[avg_ev_price_usd]]*EV_DATA[[#This Row],[ev_sales_units]]</f>
        <v>54150752970</v>
      </c>
      <c r="Q2978">
        <f>(EV_DATA[[#This Row],[vehicle_range_km]]/EV_DATA[[#This Row],[battery_capacity_kwh]])</f>
        <v>5.6111111111111107</v>
      </c>
      <c r="R2978">
        <f>(EV_DATA[[#This Row],[avg_ev_price_usd]]/EV_DATA[[#This Row],[vehicle_range_km]])</f>
        <v>201.60066006600661</v>
      </c>
      <c r="S2978">
        <f>(EV_DATA[[#This Row],[charging_stations]]/EV_DATA[[#This Row],[ev_sales_units]])*1000</f>
        <v>126.50679878440849</v>
      </c>
      <c r="T2978" t="s">
        <v>34</v>
      </c>
    </row>
    <row r="2979" spans="1:20" x14ac:dyDescent="0.3">
      <c r="A2979" t="s">
        <v>3022</v>
      </c>
      <c r="B2979" t="s">
        <v>22</v>
      </c>
      <c r="C2979" t="s">
        <v>23</v>
      </c>
      <c r="D2979" t="s">
        <v>18</v>
      </c>
      <c r="E2979" t="s">
        <v>33</v>
      </c>
      <c r="F2979">
        <v>272707</v>
      </c>
      <c r="G2979">
        <v>62</v>
      </c>
      <c r="H2979">
        <v>479</v>
      </c>
      <c r="I2979">
        <v>0.84</v>
      </c>
      <c r="J2979">
        <v>75948</v>
      </c>
      <c r="K2979">
        <v>36384</v>
      </c>
      <c r="L2979">
        <v>22.4</v>
      </c>
      <c r="M2979">
        <v>22.5</v>
      </c>
      <c r="N2979">
        <v>49</v>
      </c>
      <c r="O2979">
        <v>2026</v>
      </c>
      <c r="P2979">
        <f>EV_DATA[[#This Row],[avg_ev_price_usd]]*EV_DATA[[#This Row],[ev_sales_units]]</f>
        <v>9922171488</v>
      </c>
      <c r="Q2979">
        <f>(EV_DATA[[#This Row],[vehicle_range_km]]/EV_DATA[[#This Row],[battery_capacity_kwh]])</f>
        <v>7.725806451612903</v>
      </c>
      <c r="R2979">
        <f>(EV_DATA[[#This Row],[avg_ev_price_usd]]/EV_DATA[[#This Row],[vehicle_range_km]])</f>
        <v>75.958246346555327</v>
      </c>
      <c r="S2979">
        <f>(EV_DATA[[#This Row],[charging_stations]]/EV_DATA[[#This Row],[ev_sales_units]])*1000</f>
        <v>278.49670158815138</v>
      </c>
      <c r="T2979" t="s">
        <v>34</v>
      </c>
    </row>
    <row r="2980" spans="1:20" x14ac:dyDescent="0.3">
      <c r="A2980" t="s">
        <v>3023</v>
      </c>
      <c r="B2980" t="s">
        <v>66</v>
      </c>
      <c r="C2980" t="s">
        <v>17</v>
      </c>
      <c r="D2980" t="s">
        <v>45</v>
      </c>
      <c r="E2980" t="s">
        <v>19</v>
      </c>
      <c r="F2980">
        <v>627721</v>
      </c>
      <c r="G2980">
        <v>92</v>
      </c>
      <c r="H2980">
        <v>284</v>
      </c>
      <c r="I2980">
        <v>0.53</v>
      </c>
      <c r="J2980">
        <v>50315</v>
      </c>
      <c r="K2980">
        <v>81420</v>
      </c>
      <c r="L2980">
        <v>12.2</v>
      </c>
      <c r="M2980">
        <v>16.899999999999999</v>
      </c>
      <c r="N2980">
        <v>201.5</v>
      </c>
      <c r="O2980">
        <v>2026</v>
      </c>
      <c r="P2980">
        <f>EV_DATA[[#This Row],[avg_ev_price_usd]]*EV_DATA[[#This Row],[ev_sales_units]]</f>
        <v>51109043820</v>
      </c>
      <c r="Q2980">
        <f>(EV_DATA[[#This Row],[vehicle_range_km]]/EV_DATA[[#This Row],[battery_capacity_kwh]])</f>
        <v>3.0869565217391304</v>
      </c>
      <c r="R2980">
        <f>(EV_DATA[[#This Row],[avg_ev_price_usd]]/EV_DATA[[#This Row],[vehicle_range_km]])</f>
        <v>286.6901408450704</v>
      </c>
      <c r="S2980">
        <f>(EV_DATA[[#This Row],[charging_stations]]/EV_DATA[[#This Row],[ev_sales_units]])*1000</f>
        <v>80.155037030782779</v>
      </c>
      <c r="T2980" t="s">
        <v>34</v>
      </c>
    </row>
    <row r="2981" spans="1:20" x14ac:dyDescent="0.3">
      <c r="A2981" t="s">
        <v>3024</v>
      </c>
      <c r="B2981" t="s">
        <v>39</v>
      </c>
      <c r="C2981" t="s">
        <v>40</v>
      </c>
      <c r="D2981" t="s">
        <v>72</v>
      </c>
      <c r="E2981" t="s">
        <v>37</v>
      </c>
      <c r="F2981">
        <v>768555</v>
      </c>
      <c r="G2981">
        <v>45</v>
      </c>
      <c r="H2981">
        <v>517</v>
      </c>
      <c r="I2981">
        <v>2.74</v>
      </c>
      <c r="J2981">
        <v>115867</v>
      </c>
      <c r="K2981">
        <v>72351</v>
      </c>
      <c r="L2981">
        <v>16.100000000000001</v>
      </c>
      <c r="M2981">
        <v>25.6</v>
      </c>
      <c r="N2981">
        <v>95.2</v>
      </c>
      <c r="O2981">
        <v>2026</v>
      </c>
      <c r="P2981">
        <f>EV_DATA[[#This Row],[avg_ev_price_usd]]*EV_DATA[[#This Row],[ev_sales_units]]</f>
        <v>55605722805</v>
      </c>
      <c r="Q2981">
        <f>(EV_DATA[[#This Row],[vehicle_range_km]]/EV_DATA[[#This Row],[battery_capacity_kwh]])</f>
        <v>11.488888888888889</v>
      </c>
      <c r="R2981">
        <f>(EV_DATA[[#This Row],[avg_ev_price_usd]]/EV_DATA[[#This Row],[vehicle_range_km]])</f>
        <v>139.94390715667311</v>
      </c>
      <c r="S2981">
        <f>(EV_DATA[[#This Row],[charging_stations]]/EV_DATA[[#This Row],[ev_sales_units]])*1000</f>
        <v>150.75954225787356</v>
      </c>
      <c r="T2981" t="s">
        <v>20</v>
      </c>
    </row>
    <row r="2982" spans="1:20" x14ac:dyDescent="0.3">
      <c r="A2982" t="s">
        <v>3025</v>
      </c>
      <c r="B2982" t="s">
        <v>49</v>
      </c>
      <c r="C2982" t="s">
        <v>23</v>
      </c>
      <c r="D2982" t="s">
        <v>31</v>
      </c>
      <c r="E2982" t="s">
        <v>37</v>
      </c>
      <c r="F2982">
        <v>282627</v>
      </c>
      <c r="G2982">
        <v>51</v>
      </c>
      <c r="H2982">
        <v>331</v>
      </c>
      <c r="I2982">
        <v>0.74</v>
      </c>
      <c r="J2982">
        <v>72230</v>
      </c>
      <c r="K2982">
        <v>40055</v>
      </c>
      <c r="L2982">
        <v>16.2</v>
      </c>
      <c r="M2982">
        <v>50</v>
      </c>
      <c r="N2982">
        <v>174.2</v>
      </c>
      <c r="O2982">
        <v>2026</v>
      </c>
      <c r="P2982">
        <f>EV_DATA[[#This Row],[avg_ev_price_usd]]*EV_DATA[[#This Row],[ev_sales_units]]</f>
        <v>11320624485</v>
      </c>
      <c r="Q2982">
        <f>(EV_DATA[[#This Row],[vehicle_range_km]]/EV_DATA[[#This Row],[battery_capacity_kwh]])</f>
        <v>6.4901960784313726</v>
      </c>
      <c r="R2982">
        <f>(EV_DATA[[#This Row],[avg_ev_price_usd]]/EV_DATA[[#This Row],[vehicle_range_km]])</f>
        <v>121.01208459214502</v>
      </c>
      <c r="S2982">
        <f>(EV_DATA[[#This Row],[charging_stations]]/EV_DATA[[#This Row],[ev_sales_units]])*1000</f>
        <v>255.56652407590212</v>
      </c>
      <c r="T2982" t="s">
        <v>34</v>
      </c>
    </row>
    <row r="2983" spans="1:20" x14ac:dyDescent="0.3">
      <c r="A2983" t="s">
        <v>3026</v>
      </c>
      <c r="B2983" t="s">
        <v>42</v>
      </c>
      <c r="C2983" t="s">
        <v>17</v>
      </c>
      <c r="D2983" t="s">
        <v>47</v>
      </c>
      <c r="E2983" t="s">
        <v>37</v>
      </c>
      <c r="F2983">
        <v>428684</v>
      </c>
      <c r="G2983">
        <v>102</v>
      </c>
      <c r="H2983">
        <v>308</v>
      </c>
      <c r="I2983">
        <v>2.97</v>
      </c>
      <c r="J2983">
        <v>152810</v>
      </c>
      <c r="K2983">
        <v>68308</v>
      </c>
      <c r="L2983">
        <v>16.399999999999999</v>
      </c>
      <c r="M2983">
        <v>5.8</v>
      </c>
      <c r="N2983">
        <v>209.9</v>
      </c>
      <c r="O2983">
        <v>2026</v>
      </c>
      <c r="P2983">
        <f>EV_DATA[[#This Row],[avg_ev_price_usd]]*EV_DATA[[#This Row],[ev_sales_units]]</f>
        <v>29282546672</v>
      </c>
      <c r="Q2983">
        <f>(EV_DATA[[#This Row],[vehicle_range_km]]/EV_DATA[[#This Row],[battery_capacity_kwh]])</f>
        <v>3.0196078431372548</v>
      </c>
      <c r="R2983">
        <f>(EV_DATA[[#This Row],[avg_ev_price_usd]]/EV_DATA[[#This Row],[vehicle_range_km]])</f>
        <v>221.77922077922079</v>
      </c>
      <c r="S2983">
        <f>(EV_DATA[[#This Row],[charging_stations]]/EV_DATA[[#This Row],[ev_sales_units]])*1000</f>
        <v>356.463035709287</v>
      </c>
      <c r="T2983" t="s">
        <v>20</v>
      </c>
    </row>
    <row r="2984" spans="1:20" x14ac:dyDescent="0.3">
      <c r="A2984" t="s">
        <v>3027</v>
      </c>
      <c r="B2984" t="s">
        <v>22</v>
      </c>
      <c r="C2984" t="s">
        <v>23</v>
      </c>
      <c r="D2984" t="s">
        <v>45</v>
      </c>
      <c r="E2984" t="s">
        <v>37</v>
      </c>
      <c r="F2984">
        <v>775813</v>
      </c>
      <c r="G2984">
        <v>88</v>
      </c>
      <c r="H2984">
        <v>464</v>
      </c>
      <c r="I2984">
        <v>2.37</v>
      </c>
      <c r="J2984">
        <v>34771</v>
      </c>
      <c r="K2984">
        <v>51331</v>
      </c>
      <c r="L2984">
        <v>15.1</v>
      </c>
      <c r="M2984">
        <v>33.200000000000003</v>
      </c>
      <c r="N2984">
        <v>218.8</v>
      </c>
      <c r="O2984">
        <v>2026</v>
      </c>
      <c r="P2984">
        <f>EV_DATA[[#This Row],[avg_ev_price_usd]]*EV_DATA[[#This Row],[ev_sales_units]]</f>
        <v>39823257103</v>
      </c>
      <c r="Q2984">
        <f>(EV_DATA[[#This Row],[vehicle_range_km]]/EV_DATA[[#This Row],[battery_capacity_kwh]])</f>
        <v>5.2727272727272725</v>
      </c>
      <c r="R2984">
        <f>(EV_DATA[[#This Row],[avg_ev_price_usd]]/EV_DATA[[#This Row],[vehicle_range_km]])</f>
        <v>110.62715517241379</v>
      </c>
      <c r="S2984">
        <f>(EV_DATA[[#This Row],[charging_stations]]/EV_DATA[[#This Row],[ev_sales_units]])*1000</f>
        <v>44.818790095035787</v>
      </c>
      <c r="T2984" t="s">
        <v>34</v>
      </c>
    </row>
    <row r="2985" spans="1:20" x14ac:dyDescent="0.3">
      <c r="A2985" t="s">
        <v>3028</v>
      </c>
      <c r="B2985" t="s">
        <v>22</v>
      </c>
      <c r="C2985" t="s">
        <v>23</v>
      </c>
      <c r="D2985" t="s">
        <v>18</v>
      </c>
      <c r="E2985" t="s">
        <v>37</v>
      </c>
      <c r="F2985">
        <v>732089</v>
      </c>
      <c r="G2985">
        <v>119</v>
      </c>
      <c r="H2985">
        <v>581</v>
      </c>
      <c r="I2985">
        <v>0.82</v>
      </c>
      <c r="J2985">
        <v>72709</v>
      </c>
      <c r="K2985">
        <v>42640</v>
      </c>
      <c r="L2985">
        <v>16.2</v>
      </c>
      <c r="M2985">
        <v>63.3</v>
      </c>
      <c r="N2985">
        <v>62.2</v>
      </c>
      <c r="O2985">
        <v>2026</v>
      </c>
      <c r="P2985">
        <f>EV_DATA[[#This Row],[avg_ev_price_usd]]*EV_DATA[[#This Row],[ev_sales_units]]</f>
        <v>31216274960</v>
      </c>
      <c r="Q2985">
        <f>(EV_DATA[[#This Row],[vehicle_range_km]]/EV_DATA[[#This Row],[battery_capacity_kwh]])</f>
        <v>4.882352941176471</v>
      </c>
      <c r="R2985">
        <f>(EV_DATA[[#This Row],[avg_ev_price_usd]]/EV_DATA[[#This Row],[vehicle_range_km]])</f>
        <v>73.390705679862307</v>
      </c>
      <c r="S2985">
        <f>(EV_DATA[[#This Row],[charging_stations]]/EV_DATA[[#This Row],[ev_sales_units]])*1000</f>
        <v>99.31715952568608</v>
      </c>
      <c r="T2985" t="s">
        <v>20</v>
      </c>
    </row>
    <row r="2986" spans="1:20" x14ac:dyDescent="0.3">
      <c r="A2986" t="s">
        <v>3029</v>
      </c>
      <c r="B2986" t="s">
        <v>55</v>
      </c>
      <c r="C2986" t="s">
        <v>40</v>
      </c>
      <c r="D2986" t="s">
        <v>24</v>
      </c>
      <c r="E2986" t="s">
        <v>25</v>
      </c>
      <c r="F2986">
        <v>261059</v>
      </c>
      <c r="G2986">
        <v>96</v>
      </c>
      <c r="H2986">
        <v>443</v>
      </c>
      <c r="I2986">
        <v>1.84</v>
      </c>
      <c r="J2986">
        <v>137609</v>
      </c>
      <c r="K2986">
        <v>69522</v>
      </c>
      <c r="L2986">
        <v>21.1</v>
      </c>
      <c r="M2986">
        <v>23.8</v>
      </c>
      <c r="N2986">
        <v>207.4</v>
      </c>
      <c r="O2986">
        <v>2026</v>
      </c>
      <c r="P2986">
        <f>EV_DATA[[#This Row],[avg_ev_price_usd]]*EV_DATA[[#This Row],[ev_sales_units]]</f>
        <v>18149343798</v>
      </c>
      <c r="Q2986">
        <f>(EV_DATA[[#This Row],[vehicle_range_km]]/EV_DATA[[#This Row],[battery_capacity_kwh]])</f>
        <v>4.614583333333333</v>
      </c>
      <c r="R2986">
        <f>(EV_DATA[[#This Row],[avg_ev_price_usd]]/EV_DATA[[#This Row],[vehicle_range_km]])</f>
        <v>156.93453724604967</v>
      </c>
      <c r="S2986">
        <f>(EV_DATA[[#This Row],[charging_stations]]/EV_DATA[[#This Row],[ev_sales_units]])*1000</f>
        <v>527.11839086183591</v>
      </c>
      <c r="T2986" t="s">
        <v>34</v>
      </c>
    </row>
    <row r="2987" spans="1:20" x14ac:dyDescent="0.3">
      <c r="A2987" t="s">
        <v>3030</v>
      </c>
      <c r="B2987" t="s">
        <v>52</v>
      </c>
      <c r="C2987" t="s">
        <v>40</v>
      </c>
      <c r="D2987" t="s">
        <v>24</v>
      </c>
      <c r="E2987" t="s">
        <v>37</v>
      </c>
      <c r="F2987">
        <v>509558</v>
      </c>
      <c r="G2987">
        <v>98</v>
      </c>
      <c r="H2987">
        <v>394</v>
      </c>
      <c r="I2987">
        <v>2.93</v>
      </c>
      <c r="J2987">
        <v>91659</v>
      </c>
      <c r="K2987">
        <v>64044</v>
      </c>
      <c r="L2987">
        <v>18.8</v>
      </c>
      <c r="M2987">
        <v>15.2</v>
      </c>
      <c r="N2987">
        <v>89.4</v>
      </c>
      <c r="O2987">
        <v>2026</v>
      </c>
      <c r="P2987">
        <f>EV_DATA[[#This Row],[avg_ev_price_usd]]*EV_DATA[[#This Row],[ev_sales_units]]</f>
        <v>32634132552</v>
      </c>
      <c r="Q2987">
        <f>(EV_DATA[[#This Row],[vehicle_range_km]]/EV_DATA[[#This Row],[battery_capacity_kwh]])</f>
        <v>4.0204081632653059</v>
      </c>
      <c r="R2987">
        <f>(EV_DATA[[#This Row],[avg_ev_price_usd]]/EV_DATA[[#This Row],[vehicle_range_km]])</f>
        <v>162.54822335025381</v>
      </c>
      <c r="S2987">
        <f>(EV_DATA[[#This Row],[charging_stations]]/EV_DATA[[#This Row],[ev_sales_units]])*1000</f>
        <v>179.8794249133563</v>
      </c>
      <c r="T2987" t="s">
        <v>20</v>
      </c>
    </row>
    <row r="2988" spans="1:20" x14ac:dyDescent="0.3">
      <c r="A2988" t="s">
        <v>3031</v>
      </c>
      <c r="B2988" t="s">
        <v>16</v>
      </c>
      <c r="C2988" t="s">
        <v>17</v>
      </c>
      <c r="D2988" t="s">
        <v>31</v>
      </c>
      <c r="E2988" t="s">
        <v>19</v>
      </c>
      <c r="F2988">
        <v>211540</v>
      </c>
      <c r="G2988">
        <v>75</v>
      </c>
      <c r="H2988">
        <v>590</v>
      </c>
      <c r="I2988">
        <v>2.11</v>
      </c>
      <c r="J2988">
        <v>150679</v>
      </c>
      <c r="K2988">
        <v>68956</v>
      </c>
      <c r="L2988">
        <v>12.3</v>
      </c>
      <c r="M2988">
        <v>33.799999999999997</v>
      </c>
      <c r="N2988">
        <v>56.6</v>
      </c>
      <c r="O2988">
        <v>2026</v>
      </c>
      <c r="P2988">
        <f>EV_DATA[[#This Row],[avg_ev_price_usd]]*EV_DATA[[#This Row],[ev_sales_units]]</f>
        <v>14586952240</v>
      </c>
      <c r="Q2988">
        <f>(EV_DATA[[#This Row],[vehicle_range_km]]/EV_DATA[[#This Row],[battery_capacity_kwh]])</f>
        <v>7.8666666666666663</v>
      </c>
      <c r="R2988">
        <f>(EV_DATA[[#This Row],[avg_ev_price_usd]]/EV_DATA[[#This Row],[vehicle_range_km]])</f>
        <v>116.87457627118644</v>
      </c>
      <c r="S2988">
        <f>(EV_DATA[[#This Row],[charging_stations]]/EV_DATA[[#This Row],[ev_sales_units]])*1000</f>
        <v>712.2955469414768</v>
      </c>
      <c r="T2988" t="s">
        <v>20</v>
      </c>
    </row>
    <row r="2989" spans="1:20" x14ac:dyDescent="0.3">
      <c r="A2989" t="s">
        <v>3032</v>
      </c>
      <c r="B2989" t="s">
        <v>39</v>
      </c>
      <c r="C2989" t="s">
        <v>40</v>
      </c>
      <c r="D2989" t="s">
        <v>58</v>
      </c>
      <c r="E2989" t="s">
        <v>33</v>
      </c>
      <c r="F2989">
        <v>304848</v>
      </c>
      <c r="G2989">
        <v>91</v>
      </c>
      <c r="H2989">
        <v>648</v>
      </c>
      <c r="I2989">
        <v>2.79</v>
      </c>
      <c r="J2989">
        <v>44275</v>
      </c>
      <c r="K2989">
        <v>44947</v>
      </c>
      <c r="L2989">
        <v>16.5</v>
      </c>
      <c r="M2989">
        <v>6.3</v>
      </c>
      <c r="N2989">
        <v>251.8</v>
      </c>
      <c r="O2989">
        <v>2026</v>
      </c>
      <c r="P2989">
        <f>EV_DATA[[#This Row],[avg_ev_price_usd]]*EV_DATA[[#This Row],[ev_sales_units]]</f>
        <v>13702003056</v>
      </c>
      <c r="Q2989">
        <f>(EV_DATA[[#This Row],[vehicle_range_km]]/EV_DATA[[#This Row],[battery_capacity_kwh]])</f>
        <v>7.1208791208791204</v>
      </c>
      <c r="R2989">
        <f>(EV_DATA[[#This Row],[avg_ev_price_usd]]/EV_DATA[[#This Row],[vehicle_range_km]])</f>
        <v>69.362654320987659</v>
      </c>
      <c r="S2989">
        <f>(EV_DATA[[#This Row],[charging_stations]]/EV_DATA[[#This Row],[ev_sales_units]])*1000</f>
        <v>145.23631449115626</v>
      </c>
      <c r="T2989" t="s">
        <v>34</v>
      </c>
    </row>
    <row r="2990" spans="1:20" x14ac:dyDescent="0.3">
      <c r="A2990" t="s">
        <v>3033</v>
      </c>
      <c r="B2990" t="s">
        <v>61</v>
      </c>
      <c r="C2990" t="s">
        <v>40</v>
      </c>
      <c r="D2990" t="s">
        <v>43</v>
      </c>
      <c r="E2990" t="s">
        <v>33</v>
      </c>
      <c r="F2990">
        <v>88356</v>
      </c>
      <c r="G2990">
        <v>98</v>
      </c>
      <c r="H2990">
        <v>359</v>
      </c>
      <c r="I2990">
        <v>1.96</v>
      </c>
      <c r="J2990">
        <v>168244</v>
      </c>
      <c r="K2990">
        <v>65121</v>
      </c>
      <c r="L2990">
        <v>21.8</v>
      </c>
      <c r="M2990">
        <v>62.2</v>
      </c>
      <c r="N2990">
        <v>230.4</v>
      </c>
      <c r="O2990">
        <v>2026</v>
      </c>
      <c r="P2990">
        <f>EV_DATA[[#This Row],[avg_ev_price_usd]]*EV_DATA[[#This Row],[ev_sales_units]]</f>
        <v>5753831076</v>
      </c>
      <c r="Q2990">
        <f>(EV_DATA[[#This Row],[vehicle_range_km]]/EV_DATA[[#This Row],[battery_capacity_kwh]])</f>
        <v>3.6632653061224492</v>
      </c>
      <c r="R2990">
        <f>(EV_DATA[[#This Row],[avg_ev_price_usd]]/EV_DATA[[#This Row],[vehicle_range_km]])</f>
        <v>181.39554317548746</v>
      </c>
      <c r="S2990">
        <f>(EV_DATA[[#This Row],[charging_stations]]/EV_DATA[[#This Row],[ev_sales_units]])*1000</f>
        <v>1904.1604418488839</v>
      </c>
      <c r="T2990" t="s">
        <v>20</v>
      </c>
    </row>
    <row r="2991" spans="1:20" x14ac:dyDescent="0.3">
      <c r="A2991" t="s">
        <v>3034</v>
      </c>
      <c r="B2991" t="s">
        <v>66</v>
      </c>
      <c r="C2991" t="s">
        <v>17</v>
      </c>
      <c r="D2991" t="s">
        <v>58</v>
      </c>
      <c r="E2991" t="s">
        <v>19</v>
      </c>
      <c r="F2991">
        <v>608818</v>
      </c>
      <c r="G2991">
        <v>92</v>
      </c>
      <c r="H2991">
        <v>368</v>
      </c>
      <c r="I2991">
        <v>1.99</v>
      </c>
      <c r="J2991">
        <v>43395</v>
      </c>
      <c r="K2991">
        <v>53634</v>
      </c>
      <c r="L2991">
        <v>20.7</v>
      </c>
      <c r="M2991">
        <v>41.9</v>
      </c>
      <c r="N2991">
        <v>92.8</v>
      </c>
      <c r="O2991">
        <v>2026</v>
      </c>
      <c r="P2991">
        <f>EV_DATA[[#This Row],[avg_ev_price_usd]]*EV_DATA[[#This Row],[ev_sales_units]]</f>
        <v>32653344612</v>
      </c>
      <c r="Q2991">
        <f>(EV_DATA[[#This Row],[vehicle_range_km]]/EV_DATA[[#This Row],[battery_capacity_kwh]])</f>
        <v>4</v>
      </c>
      <c r="R2991">
        <f>(EV_DATA[[#This Row],[avg_ev_price_usd]]/EV_DATA[[#This Row],[vehicle_range_km]])</f>
        <v>145.74456521739131</v>
      </c>
      <c r="S2991">
        <f>(EV_DATA[[#This Row],[charging_stations]]/EV_DATA[[#This Row],[ev_sales_units]])*1000</f>
        <v>71.277458945037765</v>
      </c>
      <c r="T2991" t="s">
        <v>34</v>
      </c>
    </row>
    <row r="2992" spans="1:20" x14ac:dyDescent="0.3">
      <c r="A2992" t="s">
        <v>3035</v>
      </c>
      <c r="B2992" t="s">
        <v>27</v>
      </c>
      <c r="C2992" t="s">
        <v>28</v>
      </c>
      <c r="D2992" t="s">
        <v>24</v>
      </c>
      <c r="E2992" t="s">
        <v>19</v>
      </c>
      <c r="F2992">
        <v>440998</v>
      </c>
      <c r="G2992">
        <v>40</v>
      </c>
      <c r="H2992">
        <v>330</v>
      </c>
      <c r="I2992">
        <v>2.4300000000000002</v>
      </c>
      <c r="J2992">
        <v>161189</v>
      </c>
      <c r="K2992">
        <v>74082</v>
      </c>
      <c r="L2992">
        <v>17.3</v>
      </c>
      <c r="M2992">
        <v>24</v>
      </c>
      <c r="N2992">
        <v>70.599999999999994</v>
      </c>
      <c r="O2992">
        <v>2026</v>
      </c>
      <c r="P2992">
        <f>EV_DATA[[#This Row],[avg_ev_price_usd]]*EV_DATA[[#This Row],[ev_sales_units]]</f>
        <v>32670013836</v>
      </c>
      <c r="Q2992">
        <f>(EV_DATA[[#This Row],[vehicle_range_km]]/EV_DATA[[#This Row],[battery_capacity_kwh]])</f>
        <v>8.25</v>
      </c>
      <c r="R2992">
        <f>(EV_DATA[[#This Row],[avg_ev_price_usd]]/EV_DATA[[#This Row],[vehicle_range_km]])</f>
        <v>224.4909090909091</v>
      </c>
      <c r="S2992">
        <f>(EV_DATA[[#This Row],[charging_stations]]/EV_DATA[[#This Row],[ev_sales_units]])*1000</f>
        <v>365.50959414781926</v>
      </c>
      <c r="T2992" t="s">
        <v>20</v>
      </c>
    </row>
    <row r="2993" spans="1:20" x14ac:dyDescent="0.3">
      <c r="A2993" t="s">
        <v>3036</v>
      </c>
      <c r="B2993" t="s">
        <v>61</v>
      </c>
      <c r="C2993" t="s">
        <v>40</v>
      </c>
      <c r="D2993" t="s">
        <v>58</v>
      </c>
      <c r="E2993" t="s">
        <v>19</v>
      </c>
      <c r="F2993">
        <v>631946</v>
      </c>
      <c r="G2993">
        <v>77</v>
      </c>
      <c r="H2993">
        <v>342</v>
      </c>
      <c r="I2993">
        <v>1.49</v>
      </c>
      <c r="J2993">
        <v>106830</v>
      </c>
      <c r="K2993">
        <v>29467</v>
      </c>
      <c r="L2993">
        <v>20.2</v>
      </c>
      <c r="M2993">
        <v>15.3</v>
      </c>
      <c r="N2993">
        <v>95.4</v>
      </c>
      <c r="O2993">
        <v>2026</v>
      </c>
      <c r="P2993">
        <f>EV_DATA[[#This Row],[avg_ev_price_usd]]*EV_DATA[[#This Row],[ev_sales_units]]</f>
        <v>18621552782</v>
      </c>
      <c r="Q2993">
        <f>(EV_DATA[[#This Row],[vehicle_range_km]]/EV_DATA[[#This Row],[battery_capacity_kwh]])</f>
        <v>4.4415584415584419</v>
      </c>
      <c r="R2993">
        <f>(EV_DATA[[#This Row],[avg_ev_price_usd]]/EV_DATA[[#This Row],[vehicle_range_km]])</f>
        <v>86.160818713450297</v>
      </c>
      <c r="S2993">
        <f>(EV_DATA[[#This Row],[charging_stations]]/EV_DATA[[#This Row],[ev_sales_units]])*1000</f>
        <v>169.0492542084292</v>
      </c>
      <c r="T2993" t="s">
        <v>34</v>
      </c>
    </row>
    <row r="2994" spans="1:20" x14ac:dyDescent="0.3">
      <c r="A2994" t="s">
        <v>3037</v>
      </c>
      <c r="B2994" t="s">
        <v>27</v>
      </c>
      <c r="C2994" t="s">
        <v>28</v>
      </c>
      <c r="D2994" t="s">
        <v>31</v>
      </c>
      <c r="E2994" t="s">
        <v>25</v>
      </c>
      <c r="F2994">
        <v>491428</v>
      </c>
      <c r="G2994">
        <v>51</v>
      </c>
      <c r="H2994">
        <v>483</v>
      </c>
      <c r="I2994">
        <v>1.03</v>
      </c>
      <c r="J2994">
        <v>68979</v>
      </c>
      <c r="K2994">
        <v>30273</v>
      </c>
      <c r="L2994">
        <v>15.9</v>
      </c>
      <c r="M2994">
        <v>6.6</v>
      </c>
      <c r="N2994">
        <v>254.7</v>
      </c>
      <c r="O2994">
        <v>2026</v>
      </c>
      <c r="P2994">
        <f>EV_DATA[[#This Row],[avg_ev_price_usd]]*EV_DATA[[#This Row],[ev_sales_units]]</f>
        <v>14876999844</v>
      </c>
      <c r="Q2994">
        <f>(EV_DATA[[#This Row],[vehicle_range_km]]/EV_DATA[[#This Row],[battery_capacity_kwh]])</f>
        <v>9.4705882352941178</v>
      </c>
      <c r="R2994">
        <f>(EV_DATA[[#This Row],[avg_ev_price_usd]]/EV_DATA[[#This Row],[vehicle_range_km]])</f>
        <v>62.677018633540371</v>
      </c>
      <c r="S2994">
        <f>(EV_DATA[[#This Row],[charging_stations]]/EV_DATA[[#This Row],[ev_sales_units]])*1000</f>
        <v>140.36440740047374</v>
      </c>
      <c r="T2994" t="s">
        <v>20</v>
      </c>
    </row>
    <row r="2995" spans="1:20" x14ac:dyDescent="0.3">
      <c r="A2995" t="s">
        <v>3038</v>
      </c>
      <c r="B2995" t="s">
        <v>66</v>
      </c>
      <c r="C2995" t="s">
        <v>17</v>
      </c>
      <c r="D2995" t="s">
        <v>47</v>
      </c>
      <c r="E2995" t="s">
        <v>25</v>
      </c>
      <c r="F2995">
        <v>83412</v>
      </c>
      <c r="G2995">
        <v>84</v>
      </c>
      <c r="H2995">
        <v>538</v>
      </c>
      <c r="I2995">
        <v>1.56</v>
      </c>
      <c r="J2995">
        <v>177024</v>
      </c>
      <c r="K2995">
        <v>65912</v>
      </c>
      <c r="L2995">
        <v>21.6</v>
      </c>
      <c r="M2995">
        <v>46.9</v>
      </c>
      <c r="N2995">
        <v>279.5</v>
      </c>
      <c r="O2995">
        <v>2026</v>
      </c>
      <c r="P2995">
        <f>EV_DATA[[#This Row],[avg_ev_price_usd]]*EV_DATA[[#This Row],[ev_sales_units]]</f>
        <v>5497851744</v>
      </c>
      <c r="Q2995">
        <f>(EV_DATA[[#This Row],[vehicle_range_km]]/EV_DATA[[#This Row],[battery_capacity_kwh]])</f>
        <v>6.4047619047619051</v>
      </c>
      <c r="R2995">
        <f>(EV_DATA[[#This Row],[avg_ev_price_usd]]/EV_DATA[[#This Row],[vehicle_range_km]])</f>
        <v>122.51301115241635</v>
      </c>
      <c r="S2995">
        <f>(EV_DATA[[#This Row],[charging_stations]]/EV_DATA[[#This Row],[ev_sales_units]])*1000</f>
        <v>2122.2845633721763</v>
      </c>
      <c r="T2995" t="s">
        <v>34</v>
      </c>
    </row>
    <row r="2996" spans="1:20" x14ac:dyDescent="0.3">
      <c r="A2996" t="s">
        <v>3039</v>
      </c>
      <c r="B2996" t="s">
        <v>49</v>
      </c>
      <c r="C2996" t="s">
        <v>23</v>
      </c>
      <c r="D2996" t="s">
        <v>36</v>
      </c>
      <c r="E2996" t="s">
        <v>33</v>
      </c>
      <c r="F2996">
        <v>424155</v>
      </c>
      <c r="G2996">
        <v>118</v>
      </c>
      <c r="H2996">
        <v>566</v>
      </c>
      <c r="I2996">
        <v>2.4</v>
      </c>
      <c r="J2996">
        <v>131424</v>
      </c>
      <c r="K2996">
        <v>25997</v>
      </c>
      <c r="L2996">
        <v>21.8</v>
      </c>
      <c r="M2996">
        <v>33.9</v>
      </c>
      <c r="N2996">
        <v>153.1</v>
      </c>
      <c r="O2996">
        <v>2026</v>
      </c>
      <c r="P2996">
        <f>EV_DATA[[#This Row],[avg_ev_price_usd]]*EV_DATA[[#This Row],[ev_sales_units]]</f>
        <v>11026757535</v>
      </c>
      <c r="Q2996">
        <f>(EV_DATA[[#This Row],[vehicle_range_km]]/EV_DATA[[#This Row],[battery_capacity_kwh]])</f>
        <v>4.7966101694915251</v>
      </c>
      <c r="R2996">
        <f>(EV_DATA[[#This Row],[avg_ev_price_usd]]/EV_DATA[[#This Row],[vehicle_range_km]])</f>
        <v>45.931095406360427</v>
      </c>
      <c r="S2996">
        <f>(EV_DATA[[#This Row],[charging_stations]]/EV_DATA[[#This Row],[ev_sales_units]])*1000</f>
        <v>309.8489938819535</v>
      </c>
      <c r="T2996" t="s">
        <v>20</v>
      </c>
    </row>
    <row r="2997" spans="1:20" x14ac:dyDescent="0.3">
      <c r="A2997" t="s">
        <v>3040</v>
      </c>
      <c r="B2997" t="s">
        <v>16</v>
      </c>
      <c r="C2997" t="s">
        <v>17</v>
      </c>
      <c r="D2997" t="s">
        <v>24</v>
      </c>
      <c r="E2997" t="s">
        <v>37</v>
      </c>
      <c r="F2997">
        <v>126554</v>
      </c>
      <c r="G2997">
        <v>65</v>
      </c>
      <c r="H2997">
        <v>395</v>
      </c>
      <c r="I2997">
        <v>2.38</v>
      </c>
      <c r="J2997">
        <v>140492</v>
      </c>
      <c r="K2997">
        <v>80566</v>
      </c>
      <c r="L2997">
        <v>18.600000000000001</v>
      </c>
      <c r="M2997">
        <v>30.1</v>
      </c>
      <c r="N2997">
        <v>282.10000000000002</v>
      </c>
      <c r="O2997">
        <v>2026</v>
      </c>
      <c r="P2997">
        <f>EV_DATA[[#This Row],[avg_ev_price_usd]]*EV_DATA[[#This Row],[ev_sales_units]]</f>
        <v>10195949564</v>
      </c>
      <c r="Q2997">
        <f>(EV_DATA[[#This Row],[vehicle_range_km]]/EV_DATA[[#This Row],[battery_capacity_kwh]])</f>
        <v>6.0769230769230766</v>
      </c>
      <c r="R2997">
        <f>(EV_DATA[[#This Row],[avg_ev_price_usd]]/EV_DATA[[#This Row],[vehicle_range_km]])</f>
        <v>203.96455696202531</v>
      </c>
      <c r="S2997">
        <f>(EV_DATA[[#This Row],[charging_stations]]/EV_DATA[[#This Row],[ev_sales_units]])*1000</f>
        <v>1110.1348041152391</v>
      </c>
      <c r="T2997" t="s">
        <v>20</v>
      </c>
    </row>
    <row r="2998" spans="1:20" x14ac:dyDescent="0.3">
      <c r="A2998" t="s">
        <v>3041</v>
      </c>
      <c r="B2998" t="s">
        <v>16</v>
      </c>
      <c r="C2998" t="s">
        <v>17</v>
      </c>
      <c r="D2998" t="s">
        <v>18</v>
      </c>
      <c r="E2998" t="s">
        <v>25</v>
      </c>
      <c r="F2998">
        <v>546505</v>
      </c>
      <c r="G2998">
        <v>72</v>
      </c>
      <c r="H2998">
        <v>321</v>
      </c>
      <c r="I2998">
        <v>0.79</v>
      </c>
      <c r="J2998">
        <v>74174</v>
      </c>
      <c r="K2998">
        <v>59448</v>
      </c>
      <c r="L2998">
        <v>13.1</v>
      </c>
      <c r="M2998">
        <v>19.3</v>
      </c>
      <c r="N2998">
        <v>264.39999999999998</v>
      </c>
      <c r="O2998">
        <v>2026</v>
      </c>
      <c r="P2998">
        <f>EV_DATA[[#This Row],[avg_ev_price_usd]]*EV_DATA[[#This Row],[ev_sales_units]]</f>
        <v>32488629240</v>
      </c>
      <c r="Q2998">
        <f>(EV_DATA[[#This Row],[vehicle_range_km]]/EV_DATA[[#This Row],[battery_capacity_kwh]])</f>
        <v>4.458333333333333</v>
      </c>
      <c r="R2998">
        <f>(EV_DATA[[#This Row],[avg_ev_price_usd]]/EV_DATA[[#This Row],[vehicle_range_km]])</f>
        <v>185.19626168224298</v>
      </c>
      <c r="S2998">
        <f>(EV_DATA[[#This Row],[charging_stations]]/EV_DATA[[#This Row],[ev_sales_units]])*1000</f>
        <v>135.72428431578851</v>
      </c>
      <c r="T2998" t="s">
        <v>34</v>
      </c>
    </row>
    <row r="2999" spans="1:20" x14ac:dyDescent="0.3">
      <c r="A2999" t="s">
        <v>3042</v>
      </c>
      <c r="B2999" t="s">
        <v>49</v>
      </c>
      <c r="C2999" t="s">
        <v>23</v>
      </c>
      <c r="D2999" t="s">
        <v>24</v>
      </c>
      <c r="E2999" t="s">
        <v>37</v>
      </c>
      <c r="F2999">
        <v>317707</v>
      </c>
      <c r="G2999">
        <v>56</v>
      </c>
      <c r="H2999">
        <v>546</v>
      </c>
      <c r="I2999">
        <v>1.44</v>
      </c>
      <c r="J2999">
        <v>126745</v>
      </c>
      <c r="K2999">
        <v>64209</v>
      </c>
      <c r="L2999">
        <v>19.7</v>
      </c>
      <c r="M2999">
        <v>53</v>
      </c>
      <c r="N2999">
        <v>216.6</v>
      </c>
      <c r="O2999">
        <v>2026</v>
      </c>
      <c r="P2999">
        <f>EV_DATA[[#This Row],[avg_ev_price_usd]]*EV_DATA[[#This Row],[ev_sales_units]]</f>
        <v>20399648763</v>
      </c>
      <c r="Q2999">
        <f>(EV_DATA[[#This Row],[vehicle_range_km]]/EV_DATA[[#This Row],[battery_capacity_kwh]])</f>
        <v>9.75</v>
      </c>
      <c r="R2999">
        <f>(EV_DATA[[#This Row],[avg_ev_price_usd]]/EV_DATA[[#This Row],[vehicle_range_km]])</f>
        <v>117.59890109890109</v>
      </c>
      <c r="S2999">
        <f>(EV_DATA[[#This Row],[charging_stations]]/EV_DATA[[#This Row],[ev_sales_units]])*1000</f>
        <v>398.93675619359976</v>
      </c>
      <c r="T2999" t="s">
        <v>20</v>
      </c>
    </row>
    <row r="3000" spans="1:20" x14ac:dyDescent="0.3">
      <c r="A3000" t="s">
        <v>3043</v>
      </c>
      <c r="B3000" t="s">
        <v>22</v>
      </c>
      <c r="C3000" t="s">
        <v>23</v>
      </c>
      <c r="D3000" t="s">
        <v>31</v>
      </c>
      <c r="E3000" t="s">
        <v>33</v>
      </c>
      <c r="F3000">
        <v>74502</v>
      </c>
      <c r="G3000">
        <v>87</v>
      </c>
      <c r="H3000">
        <v>401</v>
      </c>
      <c r="I3000">
        <v>2.94</v>
      </c>
      <c r="J3000">
        <v>148903</v>
      </c>
      <c r="K3000">
        <v>37261</v>
      </c>
      <c r="L3000">
        <v>22.2</v>
      </c>
      <c r="M3000">
        <v>7.4</v>
      </c>
      <c r="N3000">
        <v>186.5</v>
      </c>
      <c r="O3000">
        <v>2026</v>
      </c>
      <c r="P3000">
        <f>EV_DATA[[#This Row],[avg_ev_price_usd]]*EV_DATA[[#This Row],[ev_sales_units]]</f>
        <v>2776019022</v>
      </c>
      <c r="Q3000">
        <f>(EV_DATA[[#This Row],[vehicle_range_km]]/EV_DATA[[#This Row],[battery_capacity_kwh]])</f>
        <v>4.6091954022988508</v>
      </c>
      <c r="R3000">
        <f>(EV_DATA[[#This Row],[avg_ev_price_usd]]/EV_DATA[[#This Row],[vehicle_range_km]])</f>
        <v>92.920199501246884</v>
      </c>
      <c r="S3000">
        <f>(EV_DATA[[#This Row],[charging_stations]]/EV_DATA[[#This Row],[ev_sales_units]])*1000</f>
        <v>1998.6443316957934</v>
      </c>
      <c r="T3000" t="s">
        <v>34</v>
      </c>
    </row>
    <row r="3001" spans="1:20" x14ac:dyDescent="0.3">
      <c r="A3001" t="s">
        <v>3044</v>
      </c>
      <c r="B3001" t="s">
        <v>49</v>
      </c>
      <c r="C3001" t="s">
        <v>23</v>
      </c>
      <c r="D3001" t="s">
        <v>36</v>
      </c>
      <c r="E3001" t="s">
        <v>33</v>
      </c>
      <c r="F3001">
        <v>338274</v>
      </c>
      <c r="G3001">
        <v>50</v>
      </c>
      <c r="H3001">
        <v>414</v>
      </c>
      <c r="I3001">
        <v>2.37</v>
      </c>
      <c r="J3001">
        <v>46793</v>
      </c>
      <c r="K3001">
        <v>69875</v>
      </c>
      <c r="L3001">
        <v>18.100000000000001</v>
      </c>
      <c r="M3001">
        <v>54.2</v>
      </c>
      <c r="N3001">
        <v>193.9</v>
      </c>
      <c r="O3001">
        <v>2026</v>
      </c>
      <c r="P3001">
        <f>EV_DATA[[#This Row],[avg_ev_price_usd]]*EV_DATA[[#This Row],[ev_sales_units]]</f>
        <v>23636895750</v>
      </c>
      <c r="Q3001">
        <f>(EV_DATA[[#This Row],[vehicle_range_km]]/EV_DATA[[#This Row],[battery_capacity_kwh]])</f>
        <v>8.2799999999999994</v>
      </c>
      <c r="R3001">
        <f>(EV_DATA[[#This Row],[avg_ev_price_usd]]/EV_DATA[[#This Row],[vehicle_range_km]])</f>
        <v>168.78019323671498</v>
      </c>
      <c r="S3001">
        <f>(EV_DATA[[#This Row],[charging_stations]]/EV_DATA[[#This Row],[ev_sales_units]])*1000</f>
        <v>138.32869212531853</v>
      </c>
      <c r="T3001" t="s">
        <v>34</v>
      </c>
    </row>
    <row r="3002" spans="1:20" x14ac:dyDescent="0.3">
      <c r="A3002" t="s">
        <v>3045</v>
      </c>
      <c r="B3002" t="s">
        <v>39</v>
      </c>
      <c r="C3002" t="s">
        <v>40</v>
      </c>
      <c r="D3002" t="s">
        <v>36</v>
      </c>
      <c r="E3002" t="s">
        <v>25</v>
      </c>
      <c r="F3002">
        <v>157473</v>
      </c>
      <c r="G3002">
        <v>107</v>
      </c>
      <c r="H3002">
        <v>578</v>
      </c>
      <c r="I3002">
        <v>2.67</v>
      </c>
      <c r="J3002">
        <v>121647</v>
      </c>
      <c r="K3002">
        <v>51471</v>
      </c>
      <c r="L3002">
        <v>14.6</v>
      </c>
      <c r="M3002">
        <v>8.4</v>
      </c>
      <c r="N3002">
        <v>8.1999999999999993</v>
      </c>
      <c r="O3002">
        <v>2026</v>
      </c>
      <c r="P3002">
        <f>EV_DATA[[#This Row],[avg_ev_price_usd]]*EV_DATA[[#This Row],[ev_sales_units]]</f>
        <v>8105292783</v>
      </c>
      <c r="Q3002">
        <f>(EV_DATA[[#This Row],[vehicle_range_km]]/EV_DATA[[#This Row],[battery_capacity_kwh]])</f>
        <v>5.4018691588785046</v>
      </c>
      <c r="R3002">
        <f>(EV_DATA[[#This Row],[avg_ev_price_usd]]/EV_DATA[[#This Row],[vehicle_range_km]])</f>
        <v>89.050173010380618</v>
      </c>
      <c r="S3002">
        <f>(EV_DATA[[#This Row],[charging_stations]]/EV_DATA[[#This Row],[ev_sales_units]])*1000</f>
        <v>772.4943323617382</v>
      </c>
      <c r="T3002" t="s">
        <v>20</v>
      </c>
    </row>
    <row r="3003" spans="1:20" x14ac:dyDescent="0.3">
      <c r="A3003" t="s">
        <v>3046</v>
      </c>
      <c r="B3003" t="s">
        <v>52</v>
      </c>
      <c r="C3003" t="s">
        <v>40</v>
      </c>
      <c r="D3003" t="s">
        <v>45</v>
      </c>
      <c r="E3003" t="s">
        <v>37</v>
      </c>
      <c r="F3003">
        <v>751727</v>
      </c>
      <c r="G3003">
        <v>71</v>
      </c>
      <c r="H3003">
        <v>449</v>
      </c>
      <c r="I3003">
        <v>0.83</v>
      </c>
      <c r="J3003">
        <v>17197</v>
      </c>
      <c r="K3003">
        <v>54389</v>
      </c>
      <c r="L3003">
        <v>13</v>
      </c>
      <c r="M3003">
        <v>59.7</v>
      </c>
      <c r="N3003">
        <v>135.5</v>
      </c>
      <c r="O3003">
        <v>2026</v>
      </c>
      <c r="P3003">
        <f>EV_DATA[[#This Row],[avg_ev_price_usd]]*EV_DATA[[#This Row],[ev_sales_units]]</f>
        <v>40885679803</v>
      </c>
      <c r="Q3003">
        <f>(EV_DATA[[#This Row],[vehicle_range_km]]/EV_DATA[[#This Row],[battery_capacity_kwh]])</f>
        <v>6.323943661971831</v>
      </c>
      <c r="R3003">
        <f>(EV_DATA[[#This Row],[avg_ev_price_usd]]/EV_DATA[[#This Row],[vehicle_range_km]])</f>
        <v>121.13363028953229</v>
      </c>
      <c r="S3003">
        <f>(EV_DATA[[#This Row],[charging_stations]]/EV_DATA[[#This Row],[ev_sales_units]])*1000</f>
        <v>22.876656020071117</v>
      </c>
      <c r="T3003" t="s">
        <v>20</v>
      </c>
    </row>
    <row r="3004" spans="1:20" x14ac:dyDescent="0.3">
      <c r="A3004" t="s">
        <v>3047</v>
      </c>
      <c r="B3004" t="s">
        <v>49</v>
      </c>
      <c r="C3004" t="s">
        <v>23</v>
      </c>
      <c r="D3004" t="s">
        <v>18</v>
      </c>
      <c r="E3004" t="s">
        <v>19</v>
      </c>
      <c r="F3004">
        <v>844758</v>
      </c>
      <c r="G3004">
        <v>77</v>
      </c>
      <c r="H3004">
        <v>260</v>
      </c>
      <c r="I3004">
        <v>2.92</v>
      </c>
      <c r="J3004">
        <v>86178</v>
      </c>
      <c r="K3004">
        <v>59832</v>
      </c>
      <c r="L3004">
        <v>12.9</v>
      </c>
      <c r="M3004">
        <v>44.4</v>
      </c>
      <c r="N3004">
        <v>185.8</v>
      </c>
      <c r="O3004">
        <v>2026</v>
      </c>
      <c r="P3004">
        <f>EV_DATA[[#This Row],[avg_ev_price_usd]]*EV_DATA[[#This Row],[ev_sales_units]]</f>
        <v>50543560656</v>
      </c>
      <c r="Q3004">
        <f>(EV_DATA[[#This Row],[vehicle_range_km]]/EV_DATA[[#This Row],[battery_capacity_kwh]])</f>
        <v>3.3766233766233764</v>
      </c>
      <c r="R3004">
        <f>(EV_DATA[[#This Row],[avg_ev_price_usd]]/EV_DATA[[#This Row],[vehicle_range_km]])</f>
        <v>230.12307692307692</v>
      </c>
      <c r="S3004">
        <f>(EV_DATA[[#This Row],[charging_stations]]/EV_DATA[[#This Row],[ev_sales_units]])*1000</f>
        <v>102.0150149510274</v>
      </c>
      <c r="T3004" t="s">
        <v>20</v>
      </c>
    </row>
    <row r="3005" spans="1:20" x14ac:dyDescent="0.3">
      <c r="A3005" t="s">
        <v>3048</v>
      </c>
      <c r="B3005" t="s">
        <v>66</v>
      </c>
      <c r="C3005" t="s">
        <v>17</v>
      </c>
      <c r="D3005" t="s">
        <v>43</v>
      </c>
      <c r="E3005" t="s">
        <v>37</v>
      </c>
      <c r="F3005">
        <v>282775</v>
      </c>
      <c r="G3005">
        <v>113</v>
      </c>
      <c r="H3005">
        <v>588</v>
      </c>
      <c r="I3005">
        <v>2.42</v>
      </c>
      <c r="J3005">
        <v>128736</v>
      </c>
      <c r="K3005">
        <v>36404</v>
      </c>
      <c r="L3005">
        <v>21.1</v>
      </c>
      <c r="M3005">
        <v>14.1</v>
      </c>
      <c r="N3005">
        <v>143.69999999999999</v>
      </c>
      <c r="O3005">
        <v>2026</v>
      </c>
      <c r="P3005">
        <f>EV_DATA[[#This Row],[avg_ev_price_usd]]*EV_DATA[[#This Row],[ev_sales_units]]</f>
        <v>10294141100</v>
      </c>
      <c r="Q3005">
        <f>(EV_DATA[[#This Row],[vehicle_range_km]]/EV_DATA[[#This Row],[battery_capacity_kwh]])</f>
        <v>5.2035398230088497</v>
      </c>
      <c r="R3005">
        <f>(EV_DATA[[#This Row],[avg_ev_price_usd]]/EV_DATA[[#This Row],[vehicle_range_km]])</f>
        <v>61.911564625850339</v>
      </c>
      <c r="S3005">
        <f>(EV_DATA[[#This Row],[charging_stations]]/EV_DATA[[#This Row],[ev_sales_units]])*1000</f>
        <v>455.25948192025464</v>
      </c>
      <c r="T3005" t="s">
        <v>20</v>
      </c>
    </row>
    <row r="3006" spans="1:20" x14ac:dyDescent="0.3">
      <c r="A3006" t="s">
        <v>3049</v>
      </c>
      <c r="B3006" t="s">
        <v>52</v>
      </c>
      <c r="C3006" t="s">
        <v>40</v>
      </c>
      <c r="D3006" t="s">
        <v>24</v>
      </c>
      <c r="E3006" t="s">
        <v>33</v>
      </c>
      <c r="F3006">
        <v>142366</v>
      </c>
      <c r="G3006">
        <v>112</v>
      </c>
      <c r="H3006">
        <v>294</v>
      </c>
      <c r="I3006">
        <v>2.83</v>
      </c>
      <c r="J3006">
        <v>115320</v>
      </c>
      <c r="K3006">
        <v>66939</v>
      </c>
      <c r="L3006">
        <v>16.100000000000001</v>
      </c>
      <c r="M3006">
        <v>53.7</v>
      </c>
      <c r="N3006">
        <v>258.89999999999998</v>
      </c>
      <c r="O3006">
        <v>2026</v>
      </c>
      <c r="P3006">
        <f>EV_DATA[[#This Row],[avg_ev_price_usd]]*EV_DATA[[#This Row],[ev_sales_units]]</f>
        <v>9529837674</v>
      </c>
      <c r="Q3006">
        <f>(EV_DATA[[#This Row],[vehicle_range_km]]/EV_DATA[[#This Row],[battery_capacity_kwh]])</f>
        <v>2.625</v>
      </c>
      <c r="R3006">
        <f>(EV_DATA[[#This Row],[avg_ev_price_usd]]/EV_DATA[[#This Row],[vehicle_range_km]])</f>
        <v>227.68367346938774</v>
      </c>
      <c r="S3006">
        <f>(EV_DATA[[#This Row],[charging_stations]]/EV_DATA[[#This Row],[ev_sales_units]])*1000</f>
        <v>810.02486548754621</v>
      </c>
      <c r="T3006" t="s">
        <v>20</v>
      </c>
    </row>
    <row r="3007" spans="1:20" x14ac:dyDescent="0.3">
      <c r="A3007" t="s">
        <v>3050</v>
      </c>
      <c r="B3007" t="s">
        <v>49</v>
      </c>
      <c r="C3007" t="s">
        <v>23</v>
      </c>
      <c r="D3007" t="s">
        <v>36</v>
      </c>
      <c r="E3007" t="s">
        <v>25</v>
      </c>
      <c r="F3007">
        <v>113172</v>
      </c>
      <c r="G3007">
        <v>101</v>
      </c>
      <c r="H3007">
        <v>403</v>
      </c>
      <c r="I3007">
        <v>1.33</v>
      </c>
      <c r="J3007">
        <v>148638</v>
      </c>
      <c r="K3007">
        <v>58955</v>
      </c>
      <c r="L3007">
        <v>17.100000000000001</v>
      </c>
      <c r="M3007">
        <v>5.2</v>
      </c>
      <c r="N3007">
        <v>264</v>
      </c>
      <c r="O3007">
        <v>2026</v>
      </c>
      <c r="P3007">
        <f>EV_DATA[[#This Row],[avg_ev_price_usd]]*EV_DATA[[#This Row],[ev_sales_units]]</f>
        <v>6672055260</v>
      </c>
      <c r="Q3007">
        <f>(EV_DATA[[#This Row],[vehicle_range_km]]/EV_DATA[[#This Row],[battery_capacity_kwh]])</f>
        <v>3.9900990099009901</v>
      </c>
      <c r="R3007">
        <f>(EV_DATA[[#This Row],[avg_ev_price_usd]]/EV_DATA[[#This Row],[vehicle_range_km]])</f>
        <v>146.29032258064515</v>
      </c>
      <c r="S3007">
        <f>(EV_DATA[[#This Row],[charging_stations]]/EV_DATA[[#This Row],[ev_sales_units]])*1000</f>
        <v>1313.3814017601526</v>
      </c>
      <c r="T3007" t="s">
        <v>20</v>
      </c>
    </row>
    <row r="3008" spans="1:20" x14ac:dyDescent="0.3">
      <c r="A3008" t="s">
        <v>3051</v>
      </c>
      <c r="B3008" t="s">
        <v>27</v>
      </c>
      <c r="C3008" t="s">
        <v>28</v>
      </c>
      <c r="D3008" t="s">
        <v>24</v>
      </c>
      <c r="E3008" t="s">
        <v>33</v>
      </c>
      <c r="F3008">
        <v>365187</v>
      </c>
      <c r="G3008">
        <v>57</v>
      </c>
      <c r="H3008">
        <v>510</v>
      </c>
      <c r="I3008">
        <v>1.83</v>
      </c>
      <c r="J3008">
        <v>198290</v>
      </c>
      <c r="K3008">
        <v>80499</v>
      </c>
      <c r="L3008">
        <v>16.899999999999999</v>
      </c>
      <c r="M3008">
        <v>43.9</v>
      </c>
      <c r="N3008">
        <v>16.899999999999999</v>
      </c>
      <c r="O3008">
        <v>2026</v>
      </c>
      <c r="P3008">
        <f>EV_DATA[[#This Row],[avg_ev_price_usd]]*EV_DATA[[#This Row],[ev_sales_units]]</f>
        <v>29397188313</v>
      </c>
      <c r="Q3008">
        <f>(EV_DATA[[#This Row],[vehicle_range_km]]/EV_DATA[[#This Row],[battery_capacity_kwh]])</f>
        <v>8.9473684210526319</v>
      </c>
      <c r="R3008">
        <f>(EV_DATA[[#This Row],[avg_ev_price_usd]]/EV_DATA[[#This Row],[vehicle_range_km]])</f>
        <v>157.84117647058824</v>
      </c>
      <c r="S3008">
        <f>(EV_DATA[[#This Row],[charging_stations]]/EV_DATA[[#This Row],[ev_sales_units]])*1000</f>
        <v>542.98208862856563</v>
      </c>
      <c r="T3008" t="s">
        <v>34</v>
      </c>
    </row>
    <row r="3009" spans="1:20" x14ac:dyDescent="0.3">
      <c r="A3009" t="s">
        <v>3052</v>
      </c>
      <c r="B3009" t="s">
        <v>49</v>
      </c>
      <c r="C3009" t="s">
        <v>23</v>
      </c>
      <c r="D3009" t="s">
        <v>43</v>
      </c>
      <c r="E3009" t="s">
        <v>37</v>
      </c>
      <c r="F3009">
        <v>512653</v>
      </c>
      <c r="G3009">
        <v>67</v>
      </c>
      <c r="H3009">
        <v>255</v>
      </c>
      <c r="I3009">
        <v>1.28</v>
      </c>
      <c r="J3009">
        <v>152632</v>
      </c>
      <c r="K3009">
        <v>83777</v>
      </c>
      <c r="L3009">
        <v>23.5</v>
      </c>
      <c r="M3009">
        <v>45.9</v>
      </c>
      <c r="N3009">
        <v>197.5</v>
      </c>
      <c r="O3009">
        <v>2026</v>
      </c>
      <c r="P3009">
        <f>EV_DATA[[#This Row],[avg_ev_price_usd]]*EV_DATA[[#This Row],[ev_sales_units]]</f>
        <v>42948530381</v>
      </c>
      <c r="Q3009">
        <f>(EV_DATA[[#This Row],[vehicle_range_km]]/EV_DATA[[#This Row],[battery_capacity_kwh]])</f>
        <v>3.8059701492537314</v>
      </c>
      <c r="R3009">
        <f>(EV_DATA[[#This Row],[avg_ev_price_usd]]/EV_DATA[[#This Row],[vehicle_range_km]])</f>
        <v>328.53725490196081</v>
      </c>
      <c r="S3009">
        <f>(EV_DATA[[#This Row],[charging_stations]]/EV_DATA[[#This Row],[ev_sales_units]])*1000</f>
        <v>297.72965339128029</v>
      </c>
      <c r="T3009" t="s">
        <v>20</v>
      </c>
    </row>
    <row r="3010" spans="1:20" x14ac:dyDescent="0.3">
      <c r="A3010" t="s">
        <v>3053</v>
      </c>
      <c r="B3010" t="s">
        <v>55</v>
      </c>
      <c r="C3010" t="s">
        <v>40</v>
      </c>
      <c r="D3010" t="s">
        <v>58</v>
      </c>
      <c r="E3010" t="s">
        <v>37</v>
      </c>
      <c r="F3010">
        <v>619201</v>
      </c>
      <c r="G3010">
        <v>82</v>
      </c>
      <c r="H3010">
        <v>480</v>
      </c>
      <c r="I3010">
        <v>2.5299999999999998</v>
      </c>
      <c r="J3010">
        <v>133229</v>
      </c>
      <c r="K3010">
        <v>84999</v>
      </c>
      <c r="L3010">
        <v>12.1</v>
      </c>
      <c r="M3010">
        <v>40.799999999999997</v>
      </c>
      <c r="N3010">
        <v>207.1</v>
      </c>
      <c r="O3010">
        <v>2026</v>
      </c>
      <c r="P3010">
        <f>EV_DATA[[#This Row],[avg_ev_price_usd]]*EV_DATA[[#This Row],[ev_sales_units]]</f>
        <v>52631465799</v>
      </c>
      <c r="Q3010">
        <f>(EV_DATA[[#This Row],[vehicle_range_km]]/EV_DATA[[#This Row],[battery_capacity_kwh]])</f>
        <v>5.8536585365853657</v>
      </c>
      <c r="R3010">
        <f>(EV_DATA[[#This Row],[avg_ev_price_usd]]/EV_DATA[[#This Row],[vehicle_range_km]])</f>
        <v>177.08125000000001</v>
      </c>
      <c r="S3010">
        <f>(EV_DATA[[#This Row],[charging_stations]]/EV_DATA[[#This Row],[ev_sales_units]])*1000</f>
        <v>215.16276621000287</v>
      </c>
      <c r="T3010" t="s">
        <v>34</v>
      </c>
    </row>
    <row r="3011" spans="1:20" x14ac:dyDescent="0.3">
      <c r="A3011" t="s">
        <v>3054</v>
      </c>
      <c r="B3011" t="s">
        <v>16</v>
      </c>
      <c r="C3011" t="s">
        <v>17</v>
      </c>
      <c r="D3011" t="s">
        <v>58</v>
      </c>
      <c r="E3011" t="s">
        <v>37</v>
      </c>
      <c r="F3011">
        <v>613299</v>
      </c>
      <c r="G3011">
        <v>65</v>
      </c>
      <c r="H3011">
        <v>357</v>
      </c>
      <c r="I3011">
        <v>0.55000000000000004</v>
      </c>
      <c r="J3011">
        <v>112340</v>
      </c>
      <c r="K3011">
        <v>36237</v>
      </c>
      <c r="L3011">
        <v>15.5</v>
      </c>
      <c r="M3011">
        <v>60</v>
      </c>
      <c r="N3011">
        <v>90.1</v>
      </c>
      <c r="O3011">
        <v>2026</v>
      </c>
      <c r="P3011">
        <f>EV_DATA[[#This Row],[avg_ev_price_usd]]*EV_DATA[[#This Row],[ev_sales_units]]</f>
        <v>22224115863</v>
      </c>
      <c r="Q3011">
        <f>(EV_DATA[[#This Row],[vehicle_range_km]]/EV_DATA[[#This Row],[battery_capacity_kwh]])</f>
        <v>5.4923076923076923</v>
      </c>
      <c r="R3011">
        <f>(EV_DATA[[#This Row],[avg_ev_price_usd]]/EV_DATA[[#This Row],[vehicle_range_km]])</f>
        <v>101.50420168067227</v>
      </c>
      <c r="S3011">
        <f>(EV_DATA[[#This Row],[charging_stations]]/EV_DATA[[#This Row],[ev_sales_units]])*1000</f>
        <v>183.17329720087591</v>
      </c>
      <c r="T3011" t="s">
        <v>34</v>
      </c>
    </row>
    <row r="3012" spans="1:20" x14ac:dyDescent="0.3">
      <c r="A3012" t="s">
        <v>3055</v>
      </c>
      <c r="B3012" t="s">
        <v>61</v>
      </c>
      <c r="C3012" t="s">
        <v>40</v>
      </c>
      <c r="D3012" t="s">
        <v>24</v>
      </c>
      <c r="E3012" t="s">
        <v>37</v>
      </c>
      <c r="F3012">
        <v>275057</v>
      </c>
      <c r="G3012">
        <v>114</v>
      </c>
      <c r="H3012">
        <v>442</v>
      </c>
      <c r="I3012">
        <v>1.47</v>
      </c>
      <c r="J3012">
        <v>184315</v>
      </c>
      <c r="K3012">
        <v>76594</v>
      </c>
      <c r="L3012">
        <v>19.899999999999999</v>
      </c>
      <c r="M3012">
        <v>48.3</v>
      </c>
      <c r="N3012">
        <v>98.4</v>
      </c>
      <c r="O3012">
        <v>2026</v>
      </c>
      <c r="P3012">
        <f>EV_DATA[[#This Row],[avg_ev_price_usd]]*EV_DATA[[#This Row],[ev_sales_units]]</f>
        <v>21067715858</v>
      </c>
      <c r="Q3012">
        <f>(EV_DATA[[#This Row],[vehicle_range_km]]/EV_DATA[[#This Row],[battery_capacity_kwh]])</f>
        <v>3.8771929824561404</v>
      </c>
      <c r="R3012">
        <f>(EV_DATA[[#This Row],[avg_ev_price_usd]]/EV_DATA[[#This Row],[vehicle_range_km]])</f>
        <v>173.28959276018099</v>
      </c>
      <c r="S3012">
        <f>(EV_DATA[[#This Row],[charging_stations]]/EV_DATA[[#This Row],[ev_sales_units]])*1000</f>
        <v>670.09747070607182</v>
      </c>
      <c r="T3012" t="s">
        <v>34</v>
      </c>
    </row>
    <row r="3013" spans="1:20" x14ac:dyDescent="0.3">
      <c r="A3013" t="s">
        <v>3056</v>
      </c>
      <c r="B3013" t="s">
        <v>66</v>
      </c>
      <c r="C3013" t="s">
        <v>17</v>
      </c>
      <c r="D3013" t="s">
        <v>47</v>
      </c>
      <c r="E3013" t="s">
        <v>37</v>
      </c>
      <c r="F3013">
        <v>787538</v>
      </c>
      <c r="G3013">
        <v>111</v>
      </c>
      <c r="H3013">
        <v>593</v>
      </c>
      <c r="I3013">
        <v>1.83</v>
      </c>
      <c r="J3013">
        <v>157254</v>
      </c>
      <c r="K3013">
        <v>70123</v>
      </c>
      <c r="L3013">
        <v>19.8</v>
      </c>
      <c r="M3013">
        <v>38.1</v>
      </c>
      <c r="N3013">
        <v>278</v>
      </c>
      <c r="O3013">
        <v>2026</v>
      </c>
      <c r="P3013">
        <f>EV_DATA[[#This Row],[avg_ev_price_usd]]*EV_DATA[[#This Row],[ev_sales_units]]</f>
        <v>55224527174</v>
      </c>
      <c r="Q3013">
        <f>(EV_DATA[[#This Row],[vehicle_range_km]]/EV_DATA[[#This Row],[battery_capacity_kwh]])</f>
        <v>5.3423423423423424</v>
      </c>
      <c r="R3013">
        <f>(EV_DATA[[#This Row],[avg_ev_price_usd]]/EV_DATA[[#This Row],[vehicle_range_km]])</f>
        <v>118.25126475548061</v>
      </c>
      <c r="S3013">
        <f>(EV_DATA[[#This Row],[charging_stations]]/EV_DATA[[#This Row],[ev_sales_units]])*1000</f>
        <v>199.6779837925281</v>
      </c>
      <c r="T3013" t="s">
        <v>20</v>
      </c>
    </row>
    <row r="3014" spans="1:20" x14ac:dyDescent="0.3">
      <c r="A3014" t="s">
        <v>3057</v>
      </c>
      <c r="B3014" t="s">
        <v>39</v>
      </c>
      <c r="C3014" t="s">
        <v>40</v>
      </c>
      <c r="D3014" t="s">
        <v>45</v>
      </c>
      <c r="E3014" t="s">
        <v>33</v>
      </c>
      <c r="F3014">
        <v>822932</v>
      </c>
      <c r="G3014">
        <v>86</v>
      </c>
      <c r="H3014">
        <v>283</v>
      </c>
      <c r="I3014">
        <v>1.39</v>
      </c>
      <c r="J3014">
        <v>146979</v>
      </c>
      <c r="K3014">
        <v>84668</v>
      </c>
      <c r="L3014">
        <v>19</v>
      </c>
      <c r="M3014">
        <v>14.1</v>
      </c>
      <c r="N3014">
        <v>97</v>
      </c>
      <c r="O3014">
        <v>2026</v>
      </c>
      <c r="P3014">
        <f>EV_DATA[[#This Row],[avg_ev_price_usd]]*EV_DATA[[#This Row],[ev_sales_units]]</f>
        <v>69676006576</v>
      </c>
      <c r="Q3014">
        <f>(EV_DATA[[#This Row],[vehicle_range_km]]/EV_DATA[[#This Row],[battery_capacity_kwh]])</f>
        <v>3.2906976744186047</v>
      </c>
      <c r="R3014">
        <f>(EV_DATA[[#This Row],[avg_ev_price_usd]]/EV_DATA[[#This Row],[vehicle_range_km]])</f>
        <v>299.18021201413427</v>
      </c>
      <c r="S3014">
        <f>(EV_DATA[[#This Row],[charging_stations]]/EV_DATA[[#This Row],[ev_sales_units]])*1000</f>
        <v>178.6040644913553</v>
      </c>
      <c r="T3014" t="s">
        <v>34</v>
      </c>
    </row>
    <row r="3015" spans="1:20" x14ac:dyDescent="0.3">
      <c r="A3015" t="s">
        <v>3058</v>
      </c>
      <c r="B3015" t="s">
        <v>49</v>
      </c>
      <c r="C3015" t="s">
        <v>23</v>
      </c>
      <c r="D3015" t="s">
        <v>58</v>
      </c>
      <c r="E3015" t="s">
        <v>33</v>
      </c>
      <c r="F3015">
        <v>518783</v>
      </c>
      <c r="G3015">
        <v>80</v>
      </c>
      <c r="H3015">
        <v>480</v>
      </c>
      <c r="I3015">
        <v>1.51</v>
      </c>
      <c r="J3015">
        <v>123100</v>
      </c>
      <c r="K3015">
        <v>64839</v>
      </c>
      <c r="L3015">
        <v>15.5</v>
      </c>
      <c r="M3015">
        <v>13.4</v>
      </c>
      <c r="N3015">
        <v>21.3</v>
      </c>
      <c r="O3015">
        <v>2026</v>
      </c>
      <c r="P3015">
        <f>EV_DATA[[#This Row],[avg_ev_price_usd]]*EV_DATA[[#This Row],[ev_sales_units]]</f>
        <v>33637370937</v>
      </c>
      <c r="Q3015">
        <f>(EV_DATA[[#This Row],[vehicle_range_km]]/EV_DATA[[#This Row],[battery_capacity_kwh]])</f>
        <v>6</v>
      </c>
      <c r="R3015">
        <f>(EV_DATA[[#This Row],[avg_ev_price_usd]]/EV_DATA[[#This Row],[vehicle_range_km]])</f>
        <v>135.08125000000001</v>
      </c>
      <c r="S3015">
        <f>(EV_DATA[[#This Row],[charging_stations]]/EV_DATA[[#This Row],[ev_sales_units]])*1000</f>
        <v>237.28610999203906</v>
      </c>
      <c r="T3015" t="s">
        <v>34</v>
      </c>
    </row>
    <row r="3016" spans="1:20" x14ac:dyDescent="0.3">
      <c r="A3016" t="s">
        <v>3059</v>
      </c>
      <c r="B3016" t="s">
        <v>16</v>
      </c>
      <c r="C3016" t="s">
        <v>17</v>
      </c>
      <c r="D3016" t="s">
        <v>58</v>
      </c>
      <c r="E3016" t="s">
        <v>25</v>
      </c>
      <c r="F3016">
        <v>476273</v>
      </c>
      <c r="G3016">
        <v>84</v>
      </c>
      <c r="H3016">
        <v>464</v>
      </c>
      <c r="I3016">
        <v>2.46</v>
      </c>
      <c r="J3016">
        <v>26983</v>
      </c>
      <c r="K3016">
        <v>47935</v>
      </c>
      <c r="L3016">
        <v>21.1</v>
      </c>
      <c r="M3016">
        <v>24.1</v>
      </c>
      <c r="N3016">
        <v>252.1</v>
      </c>
      <c r="O3016">
        <v>2026</v>
      </c>
      <c r="P3016">
        <f>EV_DATA[[#This Row],[avg_ev_price_usd]]*EV_DATA[[#This Row],[ev_sales_units]]</f>
        <v>22830146255</v>
      </c>
      <c r="Q3016">
        <f>(EV_DATA[[#This Row],[vehicle_range_km]]/EV_DATA[[#This Row],[battery_capacity_kwh]])</f>
        <v>5.5238095238095237</v>
      </c>
      <c r="R3016">
        <f>(EV_DATA[[#This Row],[avg_ev_price_usd]]/EV_DATA[[#This Row],[vehicle_range_km]])</f>
        <v>103.30818965517241</v>
      </c>
      <c r="S3016">
        <f>(EV_DATA[[#This Row],[charging_stations]]/EV_DATA[[#This Row],[ev_sales_units]])*1000</f>
        <v>56.654481778307819</v>
      </c>
      <c r="T3016" t="s">
        <v>34</v>
      </c>
    </row>
    <row r="3017" spans="1:20" x14ac:dyDescent="0.3">
      <c r="A3017" t="s">
        <v>3060</v>
      </c>
      <c r="B3017" t="s">
        <v>39</v>
      </c>
      <c r="C3017" t="s">
        <v>40</v>
      </c>
      <c r="D3017" t="s">
        <v>18</v>
      </c>
      <c r="E3017" t="s">
        <v>19</v>
      </c>
      <c r="F3017">
        <v>777024</v>
      </c>
      <c r="G3017">
        <v>80</v>
      </c>
      <c r="H3017">
        <v>303</v>
      </c>
      <c r="I3017">
        <v>0.85</v>
      </c>
      <c r="J3017">
        <v>180903</v>
      </c>
      <c r="K3017">
        <v>34331</v>
      </c>
      <c r="L3017">
        <v>18.100000000000001</v>
      </c>
      <c r="M3017">
        <v>38.299999999999997</v>
      </c>
      <c r="N3017">
        <v>39.9</v>
      </c>
      <c r="O3017">
        <v>2026</v>
      </c>
      <c r="P3017">
        <f>EV_DATA[[#This Row],[avg_ev_price_usd]]*EV_DATA[[#This Row],[ev_sales_units]]</f>
        <v>26676010944</v>
      </c>
      <c r="Q3017">
        <f>(EV_DATA[[#This Row],[vehicle_range_km]]/EV_DATA[[#This Row],[battery_capacity_kwh]])</f>
        <v>3.7875000000000001</v>
      </c>
      <c r="R3017">
        <f>(EV_DATA[[#This Row],[avg_ev_price_usd]]/EV_DATA[[#This Row],[vehicle_range_km]])</f>
        <v>113.30363036303631</v>
      </c>
      <c r="S3017">
        <f>(EV_DATA[[#This Row],[charging_stations]]/EV_DATA[[#This Row],[ev_sales_units]])*1000</f>
        <v>232.81520261922412</v>
      </c>
      <c r="T3017" t="s">
        <v>20</v>
      </c>
    </row>
    <row r="3018" spans="1:20" x14ac:dyDescent="0.3">
      <c r="A3018" t="s">
        <v>3061</v>
      </c>
      <c r="B3018" t="s">
        <v>39</v>
      </c>
      <c r="C3018" t="s">
        <v>40</v>
      </c>
      <c r="D3018" t="s">
        <v>47</v>
      </c>
      <c r="E3018" t="s">
        <v>33</v>
      </c>
      <c r="F3018">
        <v>187798</v>
      </c>
      <c r="G3018">
        <v>49</v>
      </c>
      <c r="H3018">
        <v>415</v>
      </c>
      <c r="I3018">
        <v>1.17</v>
      </c>
      <c r="J3018">
        <v>187508</v>
      </c>
      <c r="K3018">
        <v>68351</v>
      </c>
      <c r="L3018">
        <v>19.899999999999999</v>
      </c>
      <c r="M3018">
        <v>37.799999999999997</v>
      </c>
      <c r="N3018">
        <v>89.8</v>
      </c>
      <c r="O3018">
        <v>2026</v>
      </c>
      <c r="P3018">
        <f>EV_DATA[[#This Row],[avg_ev_price_usd]]*EV_DATA[[#This Row],[ev_sales_units]]</f>
        <v>12836181098</v>
      </c>
      <c r="Q3018">
        <f>(EV_DATA[[#This Row],[vehicle_range_km]]/EV_DATA[[#This Row],[battery_capacity_kwh]])</f>
        <v>8.4693877551020407</v>
      </c>
      <c r="R3018">
        <f>(EV_DATA[[#This Row],[avg_ev_price_usd]]/EV_DATA[[#This Row],[vehicle_range_km]])</f>
        <v>164.70120481927711</v>
      </c>
      <c r="S3018">
        <f>(EV_DATA[[#This Row],[charging_stations]]/EV_DATA[[#This Row],[ev_sales_units]])*1000</f>
        <v>998.45578760157196</v>
      </c>
      <c r="T3018" t="s">
        <v>20</v>
      </c>
    </row>
    <row r="3019" spans="1:20" x14ac:dyDescent="0.3">
      <c r="A3019" t="s">
        <v>3062</v>
      </c>
      <c r="B3019" t="s">
        <v>55</v>
      </c>
      <c r="C3019" t="s">
        <v>40</v>
      </c>
      <c r="D3019" t="s">
        <v>24</v>
      </c>
      <c r="E3019" t="s">
        <v>25</v>
      </c>
      <c r="F3019">
        <v>652205</v>
      </c>
      <c r="G3019">
        <v>71</v>
      </c>
      <c r="H3019">
        <v>467</v>
      </c>
      <c r="I3019">
        <v>1.1200000000000001</v>
      </c>
      <c r="J3019">
        <v>93044</v>
      </c>
      <c r="K3019">
        <v>53747</v>
      </c>
      <c r="L3019">
        <v>12.4</v>
      </c>
      <c r="M3019">
        <v>25.7</v>
      </c>
      <c r="N3019">
        <v>190.7</v>
      </c>
      <c r="O3019">
        <v>2026</v>
      </c>
      <c r="P3019">
        <f>EV_DATA[[#This Row],[avg_ev_price_usd]]*EV_DATA[[#This Row],[ev_sales_units]]</f>
        <v>35054062135</v>
      </c>
      <c r="Q3019">
        <f>(EV_DATA[[#This Row],[vehicle_range_km]]/EV_DATA[[#This Row],[battery_capacity_kwh]])</f>
        <v>6.577464788732394</v>
      </c>
      <c r="R3019">
        <f>(EV_DATA[[#This Row],[avg_ev_price_usd]]/EV_DATA[[#This Row],[vehicle_range_km]])</f>
        <v>115.0899357601713</v>
      </c>
      <c r="S3019">
        <f>(EV_DATA[[#This Row],[charging_stations]]/EV_DATA[[#This Row],[ev_sales_units]])*1000</f>
        <v>142.66066650822978</v>
      </c>
      <c r="T3019" t="s">
        <v>20</v>
      </c>
    </row>
    <row r="3020" spans="1:20" x14ac:dyDescent="0.3">
      <c r="A3020" t="s">
        <v>3063</v>
      </c>
      <c r="B3020" t="s">
        <v>39</v>
      </c>
      <c r="C3020" t="s">
        <v>40</v>
      </c>
      <c r="D3020" t="s">
        <v>36</v>
      </c>
      <c r="E3020" t="s">
        <v>25</v>
      </c>
      <c r="F3020">
        <v>22136</v>
      </c>
      <c r="G3020">
        <v>44</v>
      </c>
      <c r="H3020">
        <v>268</v>
      </c>
      <c r="I3020">
        <v>1.8</v>
      </c>
      <c r="J3020">
        <v>15583</v>
      </c>
      <c r="K3020">
        <v>69466</v>
      </c>
      <c r="L3020">
        <v>13.8</v>
      </c>
      <c r="M3020">
        <v>22.2</v>
      </c>
      <c r="N3020">
        <v>68.5</v>
      </c>
      <c r="O3020">
        <v>2026</v>
      </c>
      <c r="P3020">
        <f>EV_DATA[[#This Row],[avg_ev_price_usd]]*EV_DATA[[#This Row],[ev_sales_units]]</f>
        <v>1537699376</v>
      </c>
      <c r="Q3020">
        <f>(EV_DATA[[#This Row],[vehicle_range_km]]/EV_DATA[[#This Row],[battery_capacity_kwh]])</f>
        <v>6.0909090909090908</v>
      </c>
      <c r="R3020">
        <f>(EV_DATA[[#This Row],[avg_ev_price_usd]]/EV_DATA[[#This Row],[vehicle_range_km]])</f>
        <v>259.20149253731341</v>
      </c>
      <c r="S3020">
        <f>(EV_DATA[[#This Row],[charging_stations]]/EV_DATA[[#This Row],[ev_sales_units]])*1000</f>
        <v>703.96638959161555</v>
      </c>
      <c r="T3020" t="s">
        <v>20</v>
      </c>
    </row>
    <row r="3021" spans="1:20" x14ac:dyDescent="0.3">
      <c r="A3021" t="s">
        <v>3064</v>
      </c>
      <c r="B3021" t="s">
        <v>22</v>
      </c>
      <c r="C3021" t="s">
        <v>23</v>
      </c>
      <c r="D3021" t="s">
        <v>58</v>
      </c>
      <c r="E3021" t="s">
        <v>33</v>
      </c>
      <c r="F3021">
        <v>166274</v>
      </c>
      <c r="G3021">
        <v>112</v>
      </c>
      <c r="H3021">
        <v>617</v>
      </c>
      <c r="I3021">
        <v>0.8</v>
      </c>
      <c r="J3021">
        <v>196528</v>
      </c>
      <c r="K3021">
        <v>66605</v>
      </c>
      <c r="L3021">
        <v>12.9</v>
      </c>
      <c r="M3021">
        <v>20.6</v>
      </c>
      <c r="N3021">
        <v>246</v>
      </c>
      <c r="O3021">
        <v>2026</v>
      </c>
      <c r="P3021">
        <f>EV_DATA[[#This Row],[avg_ev_price_usd]]*EV_DATA[[#This Row],[ev_sales_units]]</f>
        <v>11074679770</v>
      </c>
      <c r="Q3021">
        <f>(EV_DATA[[#This Row],[vehicle_range_km]]/EV_DATA[[#This Row],[battery_capacity_kwh]])</f>
        <v>5.5089285714285712</v>
      </c>
      <c r="R3021">
        <f>(EV_DATA[[#This Row],[avg_ev_price_usd]]/EV_DATA[[#This Row],[vehicle_range_km]])</f>
        <v>107.94975688816855</v>
      </c>
      <c r="S3021">
        <f>(EV_DATA[[#This Row],[charging_stations]]/EV_DATA[[#This Row],[ev_sales_units]])*1000</f>
        <v>1181.9526805152941</v>
      </c>
      <c r="T3021" t="s">
        <v>34</v>
      </c>
    </row>
    <row r="3022" spans="1:20" x14ac:dyDescent="0.3">
      <c r="A3022" t="s">
        <v>3065</v>
      </c>
      <c r="B3022" t="s">
        <v>49</v>
      </c>
      <c r="C3022" t="s">
        <v>23</v>
      </c>
      <c r="D3022" t="s">
        <v>45</v>
      </c>
      <c r="E3022" t="s">
        <v>33</v>
      </c>
      <c r="F3022">
        <v>788852</v>
      </c>
      <c r="G3022">
        <v>116</v>
      </c>
      <c r="H3022">
        <v>342</v>
      </c>
      <c r="I3022">
        <v>2.59</v>
      </c>
      <c r="J3022">
        <v>87009</v>
      </c>
      <c r="K3022">
        <v>77879</v>
      </c>
      <c r="L3022">
        <v>16.5</v>
      </c>
      <c r="M3022">
        <v>17.7</v>
      </c>
      <c r="N3022">
        <v>15.2</v>
      </c>
      <c r="O3022">
        <v>2026</v>
      </c>
      <c r="P3022">
        <f>EV_DATA[[#This Row],[avg_ev_price_usd]]*EV_DATA[[#This Row],[ev_sales_units]]</f>
        <v>61435004908</v>
      </c>
      <c r="Q3022">
        <f>(EV_DATA[[#This Row],[vehicle_range_km]]/EV_DATA[[#This Row],[battery_capacity_kwh]])</f>
        <v>2.9482758620689653</v>
      </c>
      <c r="R3022">
        <f>(EV_DATA[[#This Row],[avg_ev_price_usd]]/EV_DATA[[#This Row],[vehicle_range_km]])</f>
        <v>227.71637426900585</v>
      </c>
      <c r="S3022">
        <f>(EV_DATA[[#This Row],[charging_stations]]/EV_DATA[[#This Row],[ev_sales_units]])*1000</f>
        <v>110.29825620014907</v>
      </c>
      <c r="T3022" t="s">
        <v>34</v>
      </c>
    </row>
    <row r="3023" spans="1:20" x14ac:dyDescent="0.3">
      <c r="A3023" t="s">
        <v>3066</v>
      </c>
      <c r="B3023" t="s">
        <v>66</v>
      </c>
      <c r="C3023" t="s">
        <v>17</v>
      </c>
      <c r="D3023" t="s">
        <v>72</v>
      </c>
      <c r="E3023" t="s">
        <v>19</v>
      </c>
      <c r="F3023">
        <v>205278</v>
      </c>
      <c r="G3023">
        <v>67</v>
      </c>
      <c r="H3023">
        <v>352</v>
      </c>
      <c r="I3023">
        <v>2.0499999999999998</v>
      </c>
      <c r="J3023">
        <v>196045</v>
      </c>
      <c r="K3023">
        <v>25569</v>
      </c>
      <c r="L3023">
        <v>15.1</v>
      </c>
      <c r="M3023">
        <v>64.2</v>
      </c>
      <c r="N3023">
        <v>98.5</v>
      </c>
      <c r="O3023">
        <v>2026</v>
      </c>
      <c r="P3023">
        <f>EV_DATA[[#This Row],[avg_ev_price_usd]]*EV_DATA[[#This Row],[ev_sales_units]]</f>
        <v>5248753182</v>
      </c>
      <c r="Q3023">
        <f>(EV_DATA[[#This Row],[vehicle_range_km]]/EV_DATA[[#This Row],[battery_capacity_kwh]])</f>
        <v>5.2537313432835822</v>
      </c>
      <c r="R3023">
        <f>(EV_DATA[[#This Row],[avg_ev_price_usd]]/EV_DATA[[#This Row],[vehicle_range_km]])</f>
        <v>72.639204545454547</v>
      </c>
      <c r="S3023">
        <f>(EV_DATA[[#This Row],[charging_stations]]/EV_DATA[[#This Row],[ev_sales_units]])*1000</f>
        <v>955.02197020625692</v>
      </c>
      <c r="T3023" t="s">
        <v>20</v>
      </c>
    </row>
    <row r="3024" spans="1:20" x14ac:dyDescent="0.3">
      <c r="A3024" t="s">
        <v>3067</v>
      </c>
      <c r="B3024" t="s">
        <v>27</v>
      </c>
      <c r="C3024" t="s">
        <v>28</v>
      </c>
      <c r="D3024" t="s">
        <v>43</v>
      </c>
      <c r="E3024" t="s">
        <v>37</v>
      </c>
      <c r="F3024">
        <v>88286</v>
      </c>
      <c r="G3024">
        <v>60</v>
      </c>
      <c r="H3024">
        <v>396</v>
      </c>
      <c r="I3024">
        <v>1.44</v>
      </c>
      <c r="J3024">
        <v>167354</v>
      </c>
      <c r="K3024">
        <v>83528</v>
      </c>
      <c r="L3024">
        <v>21.4</v>
      </c>
      <c r="M3024">
        <v>64.8</v>
      </c>
      <c r="N3024">
        <v>71.900000000000006</v>
      </c>
      <c r="O3024">
        <v>2026</v>
      </c>
      <c r="P3024">
        <f>EV_DATA[[#This Row],[avg_ev_price_usd]]*EV_DATA[[#This Row],[ev_sales_units]]</f>
        <v>7374353008</v>
      </c>
      <c r="Q3024">
        <f>(EV_DATA[[#This Row],[vehicle_range_km]]/EV_DATA[[#This Row],[battery_capacity_kwh]])</f>
        <v>6.6</v>
      </c>
      <c r="R3024">
        <f>(EV_DATA[[#This Row],[avg_ev_price_usd]]/EV_DATA[[#This Row],[vehicle_range_km]])</f>
        <v>210.92929292929293</v>
      </c>
      <c r="S3024">
        <f>(EV_DATA[[#This Row],[charging_stations]]/EV_DATA[[#This Row],[ev_sales_units]])*1000</f>
        <v>1895.5893346623473</v>
      </c>
      <c r="T3024" t="s">
        <v>20</v>
      </c>
    </row>
    <row r="3025" spans="1:20" x14ac:dyDescent="0.3">
      <c r="A3025" t="s">
        <v>3068</v>
      </c>
      <c r="B3025" t="s">
        <v>39</v>
      </c>
      <c r="C3025" t="s">
        <v>40</v>
      </c>
      <c r="D3025" t="s">
        <v>29</v>
      </c>
      <c r="E3025" t="s">
        <v>25</v>
      </c>
      <c r="F3025">
        <v>745260</v>
      </c>
      <c r="G3025">
        <v>74</v>
      </c>
      <c r="H3025">
        <v>303</v>
      </c>
      <c r="I3025">
        <v>0.63</v>
      </c>
      <c r="J3025">
        <v>14622</v>
      </c>
      <c r="K3025">
        <v>56840</v>
      </c>
      <c r="L3025">
        <v>15</v>
      </c>
      <c r="M3025">
        <v>48.3</v>
      </c>
      <c r="N3025">
        <v>202.6</v>
      </c>
      <c r="O3025">
        <v>2026</v>
      </c>
      <c r="P3025">
        <f>EV_DATA[[#This Row],[avg_ev_price_usd]]*EV_DATA[[#This Row],[ev_sales_units]]</f>
        <v>42360578400</v>
      </c>
      <c r="Q3025">
        <f>(EV_DATA[[#This Row],[vehicle_range_km]]/EV_DATA[[#This Row],[battery_capacity_kwh]])</f>
        <v>4.0945945945945947</v>
      </c>
      <c r="R3025">
        <f>(EV_DATA[[#This Row],[avg_ev_price_usd]]/EV_DATA[[#This Row],[vehicle_range_km]])</f>
        <v>187.59075907590758</v>
      </c>
      <c r="S3025">
        <f>(EV_DATA[[#This Row],[charging_stations]]/EV_DATA[[#This Row],[ev_sales_units]])*1000</f>
        <v>19.619998389823685</v>
      </c>
      <c r="T3025" t="s">
        <v>34</v>
      </c>
    </row>
    <row r="3026" spans="1:20" x14ac:dyDescent="0.3">
      <c r="A3026" t="s">
        <v>3069</v>
      </c>
      <c r="B3026" t="s">
        <v>22</v>
      </c>
      <c r="C3026" t="s">
        <v>23</v>
      </c>
      <c r="D3026" t="s">
        <v>24</v>
      </c>
      <c r="E3026" t="s">
        <v>33</v>
      </c>
      <c r="F3026">
        <v>794075</v>
      </c>
      <c r="G3026">
        <v>107</v>
      </c>
      <c r="H3026">
        <v>371</v>
      </c>
      <c r="I3026">
        <v>1</v>
      </c>
      <c r="J3026">
        <v>83328</v>
      </c>
      <c r="K3026">
        <v>79866</v>
      </c>
      <c r="L3026">
        <v>21.7</v>
      </c>
      <c r="M3026">
        <v>6.9</v>
      </c>
      <c r="N3026">
        <v>112</v>
      </c>
      <c r="O3026">
        <v>2026</v>
      </c>
      <c r="P3026">
        <f>EV_DATA[[#This Row],[avg_ev_price_usd]]*EV_DATA[[#This Row],[ev_sales_units]]</f>
        <v>63419593950</v>
      </c>
      <c r="Q3026">
        <f>(EV_DATA[[#This Row],[vehicle_range_km]]/EV_DATA[[#This Row],[battery_capacity_kwh]])</f>
        <v>3.4672897196261681</v>
      </c>
      <c r="R3026">
        <f>(EV_DATA[[#This Row],[avg_ev_price_usd]]/EV_DATA[[#This Row],[vehicle_range_km]])</f>
        <v>215.2722371967655</v>
      </c>
      <c r="S3026">
        <f>(EV_DATA[[#This Row],[charging_stations]]/EV_DATA[[#This Row],[ev_sales_units]])*1000</f>
        <v>104.93719107137235</v>
      </c>
      <c r="T3026" t="s">
        <v>34</v>
      </c>
    </row>
    <row r="3027" spans="1:20" x14ac:dyDescent="0.3">
      <c r="A3027" t="s">
        <v>3070</v>
      </c>
      <c r="B3027" t="s">
        <v>42</v>
      </c>
      <c r="C3027" t="s">
        <v>17</v>
      </c>
      <c r="D3027" t="s">
        <v>31</v>
      </c>
      <c r="E3027" t="s">
        <v>19</v>
      </c>
      <c r="F3027">
        <v>859987</v>
      </c>
      <c r="G3027">
        <v>76</v>
      </c>
      <c r="H3027">
        <v>252</v>
      </c>
      <c r="I3027">
        <v>1.1200000000000001</v>
      </c>
      <c r="J3027">
        <v>32240</v>
      </c>
      <c r="K3027">
        <v>61922</v>
      </c>
      <c r="L3027">
        <v>15.6</v>
      </c>
      <c r="M3027">
        <v>39.700000000000003</v>
      </c>
      <c r="N3027">
        <v>122.7</v>
      </c>
      <c r="O3027">
        <v>2026</v>
      </c>
      <c r="P3027">
        <f>EV_DATA[[#This Row],[avg_ev_price_usd]]*EV_DATA[[#This Row],[ev_sales_units]]</f>
        <v>53252115014</v>
      </c>
      <c r="Q3027">
        <f>(EV_DATA[[#This Row],[vehicle_range_km]]/EV_DATA[[#This Row],[battery_capacity_kwh]])</f>
        <v>3.3157894736842106</v>
      </c>
      <c r="R3027">
        <f>(EV_DATA[[#This Row],[avg_ev_price_usd]]/EV_DATA[[#This Row],[vehicle_range_km]])</f>
        <v>245.72222222222223</v>
      </c>
      <c r="S3027">
        <f>(EV_DATA[[#This Row],[charging_stations]]/EV_DATA[[#This Row],[ev_sales_units]])*1000</f>
        <v>37.488938786283981</v>
      </c>
      <c r="T3027" t="s">
        <v>20</v>
      </c>
    </row>
    <row r="3028" spans="1:20" x14ac:dyDescent="0.3">
      <c r="A3028" t="s">
        <v>3071</v>
      </c>
      <c r="B3028" t="s">
        <v>27</v>
      </c>
      <c r="C3028" t="s">
        <v>28</v>
      </c>
      <c r="D3028" t="s">
        <v>47</v>
      </c>
      <c r="E3028" t="s">
        <v>37</v>
      </c>
      <c r="F3028">
        <v>829873</v>
      </c>
      <c r="G3028">
        <v>73</v>
      </c>
      <c r="H3028">
        <v>532</v>
      </c>
      <c r="I3028">
        <v>1.77</v>
      </c>
      <c r="J3028">
        <v>92431</v>
      </c>
      <c r="K3028">
        <v>27731</v>
      </c>
      <c r="L3028">
        <v>20.9</v>
      </c>
      <c r="M3028">
        <v>38.4</v>
      </c>
      <c r="N3028">
        <v>44</v>
      </c>
      <c r="O3028">
        <v>2026</v>
      </c>
      <c r="P3028">
        <f>EV_DATA[[#This Row],[avg_ev_price_usd]]*EV_DATA[[#This Row],[ev_sales_units]]</f>
        <v>23013208163</v>
      </c>
      <c r="Q3028">
        <f>(EV_DATA[[#This Row],[vehicle_range_km]]/EV_DATA[[#This Row],[battery_capacity_kwh]])</f>
        <v>7.2876712328767121</v>
      </c>
      <c r="R3028">
        <f>(EV_DATA[[#This Row],[avg_ev_price_usd]]/EV_DATA[[#This Row],[vehicle_range_km]])</f>
        <v>52.125939849624061</v>
      </c>
      <c r="S3028">
        <f>(EV_DATA[[#This Row],[charging_stations]]/EV_DATA[[#This Row],[ev_sales_units]])*1000</f>
        <v>111.37969303736837</v>
      </c>
      <c r="T3028" t="s">
        <v>34</v>
      </c>
    </row>
    <row r="3029" spans="1:20" x14ac:dyDescent="0.3">
      <c r="A3029" t="s">
        <v>3072</v>
      </c>
      <c r="B3029" t="s">
        <v>55</v>
      </c>
      <c r="C3029" t="s">
        <v>40</v>
      </c>
      <c r="D3029" t="s">
        <v>18</v>
      </c>
      <c r="E3029" t="s">
        <v>33</v>
      </c>
      <c r="F3029">
        <v>412919</v>
      </c>
      <c r="G3029">
        <v>68</v>
      </c>
      <c r="H3029">
        <v>254</v>
      </c>
      <c r="I3029">
        <v>1.82</v>
      </c>
      <c r="J3029">
        <v>134342</v>
      </c>
      <c r="K3029">
        <v>29348</v>
      </c>
      <c r="L3029">
        <v>19.3</v>
      </c>
      <c r="M3029">
        <v>40.1</v>
      </c>
      <c r="N3029">
        <v>151.1</v>
      </c>
      <c r="O3029">
        <v>2026</v>
      </c>
      <c r="P3029">
        <f>EV_DATA[[#This Row],[avg_ev_price_usd]]*EV_DATA[[#This Row],[ev_sales_units]]</f>
        <v>12118346812</v>
      </c>
      <c r="Q3029">
        <f>(EV_DATA[[#This Row],[vehicle_range_km]]/EV_DATA[[#This Row],[battery_capacity_kwh]])</f>
        <v>3.7352941176470589</v>
      </c>
      <c r="R3029">
        <f>(EV_DATA[[#This Row],[avg_ev_price_usd]]/EV_DATA[[#This Row],[vehicle_range_km]])</f>
        <v>115.54330708661418</v>
      </c>
      <c r="S3029">
        <f>(EV_DATA[[#This Row],[charging_stations]]/EV_DATA[[#This Row],[ev_sales_units]])*1000</f>
        <v>325.34710197399494</v>
      </c>
      <c r="T3029" t="s">
        <v>20</v>
      </c>
    </row>
    <row r="3030" spans="1:20" x14ac:dyDescent="0.3">
      <c r="A3030" t="s">
        <v>3073</v>
      </c>
      <c r="B3030" t="s">
        <v>49</v>
      </c>
      <c r="C3030" t="s">
        <v>23</v>
      </c>
      <c r="D3030" t="s">
        <v>43</v>
      </c>
      <c r="E3030" t="s">
        <v>37</v>
      </c>
      <c r="F3030">
        <v>295652</v>
      </c>
      <c r="G3030">
        <v>110</v>
      </c>
      <c r="H3030">
        <v>626</v>
      </c>
      <c r="I3030">
        <v>1.86</v>
      </c>
      <c r="J3030">
        <v>127898</v>
      </c>
      <c r="K3030">
        <v>57986</v>
      </c>
      <c r="L3030">
        <v>17.399999999999999</v>
      </c>
      <c r="M3030">
        <v>25.7</v>
      </c>
      <c r="N3030">
        <v>281.60000000000002</v>
      </c>
      <c r="O3030">
        <v>2026</v>
      </c>
      <c r="P3030">
        <f>EV_DATA[[#This Row],[avg_ev_price_usd]]*EV_DATA[[#This Row],[ev_sales_units]]</f>
        <v>17143676872</v>
      </c>
      <c r="Q3030">
        <f>(EV_DATA[[#This Row],[vehicle_range_km]]/EV_DATA[[#This Row],[battery_capacity_kwh]])</f>
        <v>5.6909090909090905</v>
      </c>
      <c r="R3030">
        <f>(EV_DATA[[#This Row],[avg_ev_price_usd]]/EV_DATA[[#This Row],[vehicle_range_km]])</f>
        <v>92.629392971246006</v>
      </c>
      <c r="S3030">
        <f>(EV_DATA[[#This Row],[charging_stations]]/EV_DATA[[#This Row],[ev_sales_units]])*1000</f>
        <v>432.59643093907704</v>
      </c>
      <c r="T3030" t="s">
        <v>34</v>
      </c>
    </row>
    <row r="3031" spans="1:20" x14ac:dyDescent="0.3">
      <c r="A3031" t="s">
        <v>3074</v>
      </c>
      <c r="B3031" t="s">
        <v>66</v>
      </c>
      <c r="C3031" t="s">
        <v>17</v>
      </c>
      <c r="D3031" t="s">
        <v>72</v>
      </c>
      <c r="E3031" t="s">
        <v>19</v>
      </c>
      <c r="F3031">
        <v>446281</v>
      </c>
      <c r="G3031">
        <v>119</v>
      </c>
      <c r="H3031">
        <v>484</v>
      </c>
      <c r="I3031">
        <v>0.84</v>
      </c>
      <c r="J3031">
        <v>51469</v>
      </c>
      <c r="K3031">
        <v>73111</v>
      </c>
      <c r="L3031">
        <v>16.2</v>
      </c>
      <c r="M3031">
        <v>51.7</v>
      </c>
      <c r="N3031">
        <v>178</v>
      </c>
      <c r="O3031">
        <v>2026</v>
      </c>
      <c r="P3031">
        <f>EV_DATA[[#This Row],[avg_ev_price_usd]]*EV_DATA[[#This Row],[ev_sales_units]]</f>
        <v>32628050191</v>
      </c>
      <c r="Q3031">
        <f>(EV_DATA[[#This Row],[vehicle_range_km]]/EV_DATA[[#This Row],[battery_capacity_kwh]])</f>
        <v>4.0672268907563023</v>
      </c>
      <c r="R3031">
        <f>(EV_DATA[[#This Row],[avg_ev_price_usd]]/EV_DATA[[#This Row],[vehicle_range_km]])</f>
        <v>151.05578512396696</v>
      </c>
      <c r="S3031">
        <f>(EV_DATA[[#This Row],[charging_stations]]/EV_DATA[[#This Row],[ev_sales_units]])*1000</f>
        <v>115.32868304946884</v>
      </c>
      <c r="T3031" t="s">
        <v>34</v>
      </c>
    </row>
    <row r="3032" spans="1:20" x14ac:dyDescent="0.3">
      <c r="A3032" t="s">
        <v>3075</v>
      </c>
      <c r="B3032" t="s">
        <v>42</v>
      </c>
      <c r="C3032" t="s">
        <v>17</v>
      </c>
      <c r="D3032" t="s">
        <v>24</v>
      </c>
      <c r="E3032" t="s">
        <v>25</v>
      </c>
      <c r="F3032">
        <v>287610</v>
      </c>
      <c r="G3032">
        <v>54</v>
      </c>
      <c r="H3032">
        <v>415</v>
      </c>
      <c r="I3032">
        <v>2.25</v>
      </c>
      <c r="J3032">
        <v>110035</v>
      </c>
      <c r="K3032">
        <v>57954</v>
      </c>
      <c r="L3032">
        <v>17.2</v>
      </c>
      <c r="M3032">
        <v>32.1</v>
      </c>
      <c r="N3032">
        <v>83.4</v>
      </c>
      <c r="O3032">
        <v>2026</v>
      </c>
      <c r="P3032">
        <f>EV_DATA[[#This Row],[avg_ev_price_usd]]*EV_DATA[[#This Row],[ev_sales_units]]</f>
        <v>16668149940</v>
      </c>
      <c r="Q3032">
        <f>(EV_DATA[[#This Row],[vehicle_range_km]]/EV_DATA[[#This Row],[battery_capacity_kwh]])</f>
        <v>7.6851851851851851</v>
      </c>
      <c r="R3032">
        <f>(EV_DATA[[#This Row],[avg_ev_price_usd]]/EV_DATA[[#This Row],[vehicle_range_km]])</f>
        <v>139.64819277108433</v>
      </c>
      <c r="S3032">
        <f>(EV_DATA[[#This Row],[charging_stations]]/EV_DATA[[#This Row],[ev_sales_units]])*1000</f>
        <v>382.58405479642573</v>
      </c>
      <c r="T3032" t="s">
        <v>34</v>
      </c>
    </row>
    <row r="3033" spans="1:20" x14ac:dyDescent="0.3">
      <c r="A3033" t="s">
        <v>3076</v>
      </c>
      <c r="B3033" t="s">
        <v>52</v>
      </c>
      <c r="C3033" t="s">
        <v>40</v>
      </c>
      <c r="D3033" t="s">
        <v>36</v>
      </c>
      <c r="E3033" t="s">
        <v>37</v>
      </c>
      <c r="F3033">
        <v>294746</v>
      </c>
      <c r="G3033">
        <v>86</v>
      </c>
      <c r="H3033">
        <v>502</v>
      </c>
      <c r="I3033">
        <v>0.82</v>
      </c>
      <c r="J3033">
        <v>30225</v>
      </c>
      <c r="K3033">
        <v>84112</v>
      </c>
      <c r="L3033">
        <v>19.3</v>
      </c>
      <c r="M3033">
        <v>20.9</v>
      </c>
      <c r="N3033">
        <v>106</v>
      </c>
      <c r="O3033">
        <v>2026</v>
      </c>
      <c r="P3033">
        <f>EV_DATA[[#This Row],[avg_ev_price_usd]]*EV_DATA[[#This Row],[ev_sales_units]]</f>
        <v>24791675552</v>
      </c>
      <c r="Q3033">
        <f>(EV_DATA[[#This Row],[vehicle_range_km]]/EV_DATA[[#This Row],[battery_capacity_kwh]])</f>
        <v>5.8372093023255811</v>
      </c>
      <c r="R3033">
        <f>(EV_DATA[[#This Row],[avg_ev_price_usd]]/EV_DATA[[#This Row],[vehicle_range_km]])</f>
        <v>167.55378486055776</v>
      </c>
      <c r="S3033">
        <f>(EV_DATA[[#This Row],[charging_stations]]/EV_DATA[[#This Row],[ev_sales_units]])*1000</f>
        <v>102.54592089460078</v>
      </c>
      <c r="T3033" t="s">
        <v>34</v>
      </c>
    </row>
    <row r="3034" spans="1:20" x14ac:dyDescent="0.3">
      <c r="A3034" t="s">
        <v>3077</v>
      </c>
      <c r="B3034" t="s">
        <v>49</v>
      </c>
      <c r="C3034" t="s">
        <v>23</v>
      </c>
      <c r="D3034" t="s">
        <v>43</v>
      </c>
      <c r="E3034" t="s">
        <v>37</v>
      </c>
      <c r="F3034">
        <v>386263</v>
      </c>
      <c r="G3034">
        <v>46</v>
      </c>
      <c r="H3034">
        <v>641</v>
      </c>
      <c r="I3034">
        <v>0.78</v>
      </c>
      <c r="J3034">
        <v>4070</v>
      </c>
      <c r="K3034">
        <v>53050</v>
      </c>
      <c r="L3034">
        <v>24</v>
      </c>
      <c r="M3034">
        <v>42.5</v>
      </c>
      <c r="N3034">
        <v>200</v>
      </c>
      <c r="O3034">
        <v>2026</v>
      </c>
      <c r="P3034">
        <f>EV_DATA[[#This Row],[avg_ev_price_usd]]*EV_DATA[[#This Row],[ev_sales_units]]</f>
        <v>20491252150</v>
      </c>
      <c r="Q3034">
        <f>(EV_DATA[[#This Row],[vehicle_range_km]]/EV_DATA[[#This Row],[battery_capacity_kwh]])</f>
        <v>13.934782608695652</v>
      </c>
      <c r="R3034">
        <f>(EV_DATA[[#This Row],[avg_ev_price_usd]]/EV_DATA[[#This Row],[vehicle_range_km]])</f>
        <v>82.761310452418101</v>
      </c>
      <c r="S3034">
        <f>(EV_DATA[[#This Row],[charging_stations]]/EV_DATA[[#This Row],[ev_sales_units]])*1000</f>
        <v>10.536862189751542</v>
      </c>
      <c r="T3034" t="s">
        <v>34</v>
      </c>
    </row>
    <row r="3035" spans="1:20" x14ac:dyDescent="0.3">
      <c r="A3035" t="s">
        <v>3078</v>
      </c>
      <c r="B3035" t="s">
        <v>16</v>
      </c>
      <c r="C3035" t="s">
        <v>17</v>
      </c>
      <c r="D3035" t="s">
        <v>47</v>
      </c>
      <c r="E3035" t="s">
        <v>33</v>
      </c>
      <c r="F3035">
        <v>459466</v>
      </c>
      <c r="G3035">
        <v>43</v>
      </c>
      <c r="H3035">
        <v>268</v>
      </c>
      <c r="I3035">
        <v>1.82</v>
      </c>
      <c r="J3035">
        <v>156020</v>
      </c>
      <c r="K3035">
        <v>67990</v>
      </c>
      <c r="L3035">
        <v>24.7</v>
      </c>
      <c r="M3035">
        <v>11.9</v>
      </c>
      <c r="N3035">
        <v>261.8</v>
      </c>
      <c r="O3035">
        <v>2026</v>
      </c>
      <c r="P3035">
        <f>EV_DATA[[#This Row],[avg_ev_price_usd]]*EV_DATA[[#This Row],[ev_sales_units]]</f>
        <v>31239093340</v>
      </c>
      <c r="Q3035">
        <f>(EV_DATA[[#This Row],[vehicle_range_km]]/EV_DATA[[#This Row],[battery_capacity_kwh]])</f>
        <v>6.2325581395348841</v>
      </c>
      <c r="R3035">
        <f>(EV_DATA[[#This Row],[avg_ev_price_usd]]/EV_DATA[[#This Row],[vehicle_range_km]])</f>
        <v>253.69402985074626</v>
      </c>
      <c r="S3035">
        <f>(EV_DATA[[#This Row],[charging_stations]]/EV_DATA[[#This Row],[ev_sales_units]])*1000</f>
        <v>339.56810732458985</v>
      </c>
      <c r="T3035" t="s">
        <v>20</v>
      </c>
    </row>
    <row r="3036" spans="1:20" x14ac:dyDescent="0.3">
      <c r="A3036" t="s">
        <v>3079</v>
      </c>
      <c r="B3036" t="s">
        <v>42</v>
      </c>
      <c r="C3036" t="s">
        <v>17</v>
      </c>
      <c r="D3036" t="s">
        <v>31</v>
      </c>
      <c r="E3036" t="s">
        <v>25</v>
      </c>
      <c r="F3036">
        <v>105061</v>
      </c>
      <c r="G3036">
        <v>73</v>
      </c>
      <c r="H3036">
        <v>268</v>
      </c>
      <c r="I3036">
        <v>0.92</v>
      </c>
      <c r="J3036">
        <v>91173</v>
      </c>
      <c r="K3036">
        <v>78563</v>
      </c>
      <c r="L3036">
        <v>14</v>
      </c>
      <c r="M3036">
        <v>17.5</v>
      </c>
      <c r="N3036">
        <v>16.5</v>
      </c>
      <c r="O3036">
        <v>2026</v>
      </c>
      <c r="P3036">
        <f>EV_DATA[[#This Row],[avg_ev_price_usd]]*EV_DATA[[#This Row],[ev_sales_units]]</f>
        <v>8253907343</v>
      </c>
      <c r="Q3036">
        <f>(EV_DATA[[#This Row],[vehicle_range_km]]/EV_DATA[[#This Row],[battery_capacity_kwh]])</f>
        <v>3.6712328767123288</v>
      </c>
      <c r="R3036">
        <f>(EV_DATA[[#This Row],[avg_ev_price_usd]]/EV_DATA[[#This Row],[vehicle_range_km]])</f>
        <v>293.1455223880597</v>
      </c>
      <c r="S3036">
        <f>(EV_DATA[[#This Row],[charging_stations]]/EV_DATA[[#This Row],[ev_sales_units]])*1000</f>
        <v>867.81012935342324</v>
      </c>
      <c r="T3036" t="s">
        <v>20</v>
      </c>
    </row>
    <row r="3037" spans="1:20" x14ac:dyDescent="0.3">
      <c r="A3037" t="s">
        <v>3080</v>
      </c>
      <c r="B3037" t="s">
        <v>66</v>
      </c>
      <c r="C3037" t="s">
        <v>17</v>
      </c>
      <c r="D3037" t="s">
        <v>36</v>
      </c>
      <c r="E3037" t="s">
        <v>33</v>
      </c>
      <c r="F3037">
        <v>515181</v>
      </c>
      <c r="G3037">
        <v>54</v>
      </c>
      <c r="H3037">
        <v>505</v>
      </c>
      <c r="I3037">
        <v>0.77</v>
      </c>
      <c r="J3037">
        <v>32890</v>
      </c>
      <c r="K3037">
        <v>40134</v>
      </c>
      <c r="L3037">
        <v>14</v>
      </c>
      <c r="M3037">
        <v>47</v>
      </c>
      <c r="N3037">
        <v>283</v>
      </c>
      <c r="O3037">
        <v>2026</v>
      </c>
      <c r="P3037">
        <f>EV_DATA[[#This Row],[avg_ev_price_usd]]*EV_DATA[[#This Row],[ev_sales_units]]</f>
        <v>20676274254</v>
      </c>
      <c r="Q3037">
        <f>(EV_DATA[[#This Row],[vehicle_range_km]]/EV_DATA[[#This Row],[battery_capacity_kwh]])</f>
        <v>9.3518518518518512</v>
      </c>
      <c r="R3037">
        <f>(EV_DATA[[#This Row],[avg_ev_price_usd]]/EV_DATA[[#This Row],[vehicle_range_km]])</f>
        <v>79.473267326732667</v>
      </c>
      <c r="S3037">
        <f>(EV_DATA[[#This Row],[charging_stations]]/EV_DATA[[#This Row],[ev_sales_units]])*1000</f>
        <v>63.841640122597688</v>
      </c>
      <c r="T3037" t="s">
        <v>20</v>
      </c>
    </row>
    <row r="3038" spans="1:20" x14ac:dyDescent="0.3">
      <c r="A3038" t="s">
        <v>3081</v>
      </c>
      <c r="B3038" t="s">
        <v>52</v>
      </c>
      <c r="C3038" t="s">
        <v>40</v>
      </c>
      <c r="D3038" t="s">
        <v>45</v>
      </c>
      <c r="E3038" t="s">
        <v>37</v>
      </c>
      <c r="F3038">
        <v>80827</v>
      </c>
      <c r="G3038">
        <v>46</v>
      </c>
      <c r="H3038">
        <v>377</v>
      </c>
      <c r="I3038">
        <v>0.52</v>
      </c>
      <c r="J3038">
        <v>119449</v>
      </c>
      <c r="K3038">
        <v>64409</v>
      </c>
      <c r="L3038">
        <v>24.6</v>
      </c>
      <c r="M3038">
        <v>53</v>
      </c>
      <c r="N3038">
        <v>239.7</v>
      </c>
      <c r="O3038">
        <v>2026</v>
      </c>
      <c r="P3038">
        <f>EV_DATA[[#This Row],[avg_ev_price_usd]]*EV_DATA[[#This Row],[ev_sales_units]]</f>
        <v>5205986243</v>
      </c>
      <c r="Q3038">
        <f>(EV_DATA[[#This Row],[vehicle_range_km]]/EV_DATA[[#This Row],[battery_capacity_kwh]])</f>
        <v>8.195652173913043</v>
      </c>
      <c r="R3038">
        <f>(EV_DATA[[#This Row],[avg_ev_price_usd]]/EV_DATA[[#This Row],[vehicle_range_km]])</f>
        <v>170.84615384615384</v>
      </c>
      <c r="S3038">
        <f>(EV_DATA[[#This Row],[charging_stations]]/EV_DATA[[#This Row],[ev_sales_units]])*1000</f>
        <v>1477.8353767924084</v>
      </c>
      <c r="T3038" t="s">
        <v>20</v>
      </c>
    </row>
    <row r="3039" spans="1:20" x14ac:dyDescent="0.3">
      <c r="A3039" t="s">
        <v>3082</v>
      </c>
      <c r="B3039" t="s">
        <v>61</v>
      </c>
      <c r="C3039" t="s">
        <v>40</v>
      </c>
      <c r="D3039" t="s">
        <v>29</v>
      </c>
      <c r="E3039" t="s">
        <v>33</v>
      </c>
      <c r="F3039">
        <v>183485</v>
      </c>
      <c r="G3039">
        <v>88</v>
      </c>
      <c r="H3039">
        <v>284</v>
      </c>
      <c r="I3039">
        <v>1.5</v>
      </c>
      <c r="J3039">
        <v>162432</v>
      </c>
      <c r="K3039">
        <v>56231</v>
      </c>
      <c r="L3039">
        <v>20.2</v>
      </c>
      <c r="M3039">
        <v>53.8</v>
      </c>
      <c r="N3039">
        <v>259.5</v>
      </c>
      <c r="O3039">
        <v>2026</v>
      </c>
      <c r="P3039">
        <f>EV_DATA[[#This Row],[avg_ev_price_usd]]*EV_DATA[[#This Row],[ev_sales_units]]</f>
        <v>10317545035</v>
      </c>
      <c r="Q3039">
        <f>(EV_DATA[[#This Row],[vehicle_range_km]]/EV_DATA[[#This Row],[battery_capacity_kwh]])</f>
        <v>3.2272727272727271</v>
      </c>
      <c r="R3039">
        <f>(EV_DATA[[#This Row],[avg_ev_price_usd]]/EV_DATA[[#This Row],[vehicle_range_km]])</f>
        <v>197.99647887323943</v>
      </c>
      <c r="S3039">
        <f>(EV_DATA[[#This Row],[charging_stations]]/EV_DATA[[#This Row],[ev_sales_units]])*1000</f>
        <v>885.26037550753472</v>
      </c>
      <c r="T3039" t="s">
        <v>20</v>
      </c>
    </row>
    <row r="3040" spans="1:20" x14ac:dyDescent="0.3">
      <c r="A3040" t="s">
        <v>3083</v>
      </c>
      <c r="B3040" t="s">
        <v>42</v>
      </c>
      <c r="C3040" t="s">
        <v>17</v>
      </c>
      <c r="D3040" t="s">
        <v>58</v>
      </c>
      <c r="E3040" t="s">
        <v>37</v>
      </c>
      <c r="F3040">
        <v>897118</v>
      </c>
      <c r="G3040">
        <v>89</v>
      </c>
      <c r="H3040">
        <v>441</v>
      </c>
      <c r="I3040">
        <v>0.83</v>
      </c>
      <c r="J3040">
        <v>185774</v>
      </c>
      <c r="K3040">
        <v>83393</v>
      </c>
      <c r="L3040">
        <v>18.600000000000001</v>
      </c>
      <c r="M3040">
        <v>25.5</v>
      </c>
      <c r="N3040">
        <v>101.8</v>
      </c>
      <c r="O3040">
        <v>2026</v>
      </c>
      <c r="P3040">
        <f>EV_DATA[[#This Row],[avg_ev_price_usd]]*EV_DATA[[#This Row],[ev_sales_units]]</f>
        <v>74813361374</v>
      </c>
      <c r="Q3040">
        <f>(EV_DATA[[#This Row],[vehicle_range_km]]/EV_DATA[[#This Row],[battery_capacity_kwh]])</f>
        <v>4.9550561797752808</v>
      </c>
      <c r="R3040">
        <f>(EV_DATA[[#This Row],[avg_ev_price_usd]]/EV_DATA[[#This Row],[vehicle_range_km]])</f>
        <v>189.09977324263039</v>
      </c>
      <c r="S3040">
        <f>(EV_DATA[[#This Row],[charging_stations]]/EV_DATA[[#This Row],[ev_sales_units]])*1000</f>
        <v>207.07866746626419</v>
      </c>
      <c r="T3040" t="s">
        <v>34</v>
      </c>
    </row>
    <row r="3041" spans="1:20" x14ac:dyDescent="0.3">
      <c r="A3041" t="s">
        <v>3084</v>
      </c>
      <c r="B3041" t="s">
        <v>61</v>
      </c>
      <c r="C3041" t="s">
        <v>40</v>
      </c>
      <c r="D3041" t="s">
        <v>58</v>
      </c>
      <c r="E3041" t="s">
        <v>33</v>
      </c>
      <c r="F3041">
        <v>122756</v>
      </c>
      <c r="G3041">
        <v>54</v>
      </c>
      <c r="H3041">
        <v>381</v>
      </c>
      <c r="I3041">
        <v>2.46</v>
      </c>
      <c r="J3041">
        <v>147968</v>
      </c>
      <c r="K3041">
        <v>74621</v>
      </c>
      <c r="L3041">
        <v>15.8</v>
      </c>
      <c r="M3041">
        <v>8.8000000000000007</v>
      </c>
      <c r="N3041">
        <v>44.9</v>
      </c>
      <c r="O3041">
        <v>2026</v>
      </c>
      <c r="P3041">
        <f>EV_DATA[[#This Row],[avg_ev_price_usd]]*EV_DATA[[#This Row],[ev_sales_units]]</f>
        <v>9160175476</v>
      </c>
      <c r="Q3041">
        <f>(EV_DATA[[#This Row],[vehicle_range_km]]/EV_DATA[[#This Row],[battery_capacity_kwh]])</f>
        <v>7.0555555555555554</v>
      </c>
      <c r="R3041">
        <f>(EV_DATA[[#This Row],[avg_ev_price_usd]]/EV_DATA[[#This Row],[vehicle_range_km]])</f>
        <v>195.85564304461943</v>
      </c>
      <c r="S3041">
        <f>(EV_DATA[[#This Row],[charging_stations]]/EV_DATA[[#This Row],[ev_sales_units]])*1000</f>
        <v>1205.3830362670662</v>
      </c>
      <c r="T3041" t="s">
        <v>34</v>
      </c>
    </row>
    <row r="3042" spans="1:20" x14ac:dyDescent="0.3">
      <c r="A3042" t="s">
        <v>3085</v>
      </c>
      <c r="B3042" t="s">
        <v>66</v>
      </c>
      <c r="C3042" t="s">
        <v>17</v>
      </c>
      <c r="D3042" t="s">
        <v>45</v>
      </c>
      <c r="E3042" t="s">
        <v>19</v>
      </c>
      <c r="F3042">
        <v>114227</v>
      </c>
      <c r="G3042">
        <v>50</v>
      </c>
      <c r="H3042">
        <v>292</v>
      </c>
      <c r="I3042">
        <v>2.91</v>
      </c>
      <c r="J3042">
        <v>83376</v>
      </c>
      <c r="K3042">
        <v>54102</v>
      </c>
      <c r="L3042">
        <v>23</v>
      </c>
      <c r="M3042">
        <v>48.2</v>
      </c>
      <c r="N3042">
        <v>211.4</v>
      </c>
      <c r="O3042">
        <v>2026</v>
      </c>
      <c r="P3042">
        <f>EV_DATA[[#This Row],[avg_ev_price_usd]]*EV_DATA[[#This Row],[ev_sales_units]]</f>
        <v>6179909154</v>
      </c>
      <c r="Q3042">
        <f>(EV_DATA[[#This Row],[vehicle_range_km]]/EV_DATA[[#This Row],[battery_capacity_kwh]])</f>
        <v>5.84</v>
      </c>
      <c r="R3042">
        <f>(EV_DATA[[#This Row],[avg_ev_price_usd]]/EV_DATA[[#This Row],[vehicle_range_km]])</f>
        <v>185.28082191780823</v>
      </c>
      <c r="S3042">
        <f>(EV_DATA[[#This Row],[charging_stations]]/EV_DATA[[#This Row],[ev_sales_units]])*1000</f>
        <v>729.91499382807922</v>
      </c>
      <c r="T3042" t="s">
        <v>20</v>
      </c>
    </row>
    <row r="3043" spans="1:20" x14ac:dyDescent="0.3">
      <c r="A3043" t="s">
        <v>3086</v>
      </c>
      <c r="B3043" t="s">
        <v>27</v>
      </c>
      <c r="C3043" t="s">
        <v>28</v>
      </c>
      <c r="D3043" t="s">
        <v>45</v>
      </c>
      <c r="E3043" t="s">
        <v>33</v>
      </c>
      <c r="F3043">
        <v>89997</v>
      </c>
      <c r="G3043">
        <v>73</v>
      </c>
      <c r="H3043">
        <v>562</v>
      </c>
      <c r="I3043">
        <v>0.79</v>
      </c>
      <c r="J3043">
        <v>73671</v>
      </c>
      <c r="K3043">
        <v>49178</v>
      </c>
      <c r="L3043">
        <v>21.3</v>
      </c>
      <c r="M3043">
        <v>33.4</v>
      </c>
      <c r="N3043">
        <v>128</v>
      </c>
      <c r="O3043">
        <v>2026</v>
      </c>
      <c r="P3043">
        <f>EV_DATA[[#This Row],[avg_ev_price_usd]]*EV_DATA[[#This Row],[ev_sales_units]]</f>
        <v>4425872466</v>
      </c>
      <c r="Q3043">
        <f>(EV_DATA[[#This Row],[vehicle_range_km]]/EV_DATA[[#This Row],[battery_capacity_kwh]])</f>
        <v>7.6986301369863011</v>
      </c>
      <c r="R3043">
        <f>(EV_DATA[[#This Row],[avg_ev_price_usd]]/EV_DATA[[#This Row],[vehicle_range_km]])</f>
        <v>87.505338078291814</v>
      </c>
      <c r="S3043">
        <f>(EV_DATA[[#This Row],[charging_stations]]/EV_DATA[[#This Row],[ev_sales_units]])*1000</f>
        <v>818.59395313177106</v>
      </c>
      <c r="T3043" t="s">
        <v>34</v>
      </c>
    </row>
    <row r="3044" spans="1:20" x14ac:dyDescent="0.3">
      <c r="A3044" t="s">
        <v>3087</v>
      </c>
      <c r="B3044" t="s">
        <v>27</v>
      </c>
      <c r="C3044" t="s">
        <v>28</v>
      </c>
      <c r="D3044" t="s">
        <v>24</v>
      </c>
      <c r="E3044" t="s">
        <v>37</v>
      </c>
      <c r="F3044">
        <v>236585</v>
      </c>
      <c r="G3044">
        <v>48</v>
      </c>
      <c r="H3044">
        <v>525</v>
      </c>
      <c r="I3044">
        <v>1.1100000000000001</v>
      </c>
      <c r="J3044">
        <v>12366</v>
      </c>
      <c r="K3044">
        <v>36425</v>
      </c>
      <c r="L3044">
        <v>22.9</v>
      </c>
      <c r="M3044">
        <v>38</v>
      </c>
      <c r="N3044">
        <v>201.3</v>
      </c>
      <c r="O3044">
        <v>2026</v>
      </c>
      <c r="P3044">
        <f>EV_DATA[[#This Row],[avg_ev_price_usd]]*EV_DATA[[#This Row],[ev_sales_units]]</f>
        <v>8617608625</v>
      </c>
      <c r="Q3044">
        <f>(EV_DATA[[#This Row],[vehicle_range_km]]/EV_DATA[[#This Row],[battery_capacity_kwh]])</f>
        <v>10.9375</v>
      </c>
      <c r="R3044">
        <f>(EV_DATA[[#This Row],[avg_ev_price_usd]]/EV_DATA[[#This Row],[vehicle_range_km]])</f>
        <v>69.38095238095238</v>
      </c>
      <c r="S3044">
        <f>(EV_DATA[[#This Row],[charging_stations]]/EV_DATA[[#This Row],[ev_sales_units]])*1000</f>
        <v>52.268740621763847</v>
      </c>
      <c r="T3044" t="s">
        <v>34</v>
      </c>
    </row>
    <row r="3045" spans="1:20" x14ac:dyDescent="0.3">
      <c r="A3045" t="s">
        <v>3088</v>
      </c>
      <c r="B3045" t="s">
        <v>52</v>
      </c>
      <c r="C3045" t="s">
        <v>40</v>
      </c>
      <c r="D3045" t="s">
        <v>45</v>
      </c>
      <c r="E3045" t="s">
        <v>19</v>
      </c>
      <c r="F3045">
        <v>125383</v>
      </c>
      <c r="G3045">
        <v>79</v>
      </c>
      <c r="H3045">
        <v>632</v>
      </c>
      <c r="I3045">
        <v>2.33</v>
      </c>
      <c r="J3045">
        <v>140464</v>
      </c>
      <c r="K3045">
        <v>55584</v>
      </c>
      <c r="L3045">
        <v>17.2</v>
      </c>
      <c r="M3045">
        <v>12.8</v>
      </c>
      <c r="N3045">
        <v>258.39999999999998</v>
      </c>
      <c r="O3045">
        <v>2026</v>
      </c>
      <c r="P3045">
        <f>EV_DATA[[#This Row],[avg_ev_price_usd]]*EV_DATA[[#This Row],[ev_sales_units]]</f>
        <v>6969288672</v>
      </c>
      <c r="Q3045">
        <f>(EV_DATA[[#This Row],[vehicle_range_km]]/EV_DATA[[#This Row],[battery_capacity_kwh]])</f>
        <v>8</v>
      </c>
      <c r="R3045">
        <f>(EV_DATA[[#This Row],[avg_ev_price_usd]]/EV_DATA[[#This Row],[vehicle_range_km]])</f>
        <v>87.949367088607602</v>
      </c>
      <c r="S3045">
        <f>(EV_DATA[[#This Row],[charging_stations]]/EV_DATA[[#This Row],[ev_sales_units]])*1000</f>
        <v>1120.2794637231523</v>
      </c>
      <c r="T3045" t="s">
        <v>34</v>
      </c>
    </row>
    <row r="3046" spans="1:20" x14ac:dyDescent="0.3">
      <c r="A3046" t="s">
        <v>3089</v>
      </c>
      <c r="B3046" t="s">
        <v>55</v>
      </c>
      <c r="C3046" t="s">
        <v>40</v>
      </c>
      <c r="D3046" t="s">
        <v>58</v>
      </c>
      <c r="E3046" t="s">
        <v>25</v>
      </c>
      <c r="F3046">
        <v>479421</v>
      </c>
      <c r="G3046">
        <v>72</v>
      </c>
      <c r="H3046">
        <v>513</v>
      </c>
      <c r="I3046">
        <v>0.7</v>
      </c>
      <c r="J3046">
        <v>14486</v>
      </c>
      <c r="K3046">
        <v>31554</v>
      </c>
      <c r="L3046">
        <v>20.7</v>
      </c>
      <c r="M3046">
        <v>16.600000000000001</v>
      </c>
      <c r="N3046">
        <v>200.5</v>
      </c>
      <c r="O3046">
        <v>2026</v>
      </c>
      <c r="P3046">
        <f>EV_DATA[[#This Row],[avg_ev_price_usd]]*EV_DATA[[#This Row],[ev_sales_units]]</f>
        <v>15127650234</v>
      </c>
      <c r="Q3046">
        <f>(EV_DATA[[#This Row],[vehicle_range_km]]/EV_DATA[[#This Row],[battery_capacity_kwh]])</f>
        <v>7.125</v>
      </c>
      <c r="R3046">
        <f>(EV_DATA[[#This Row],[avg_ev_price_usd]]/EV_DATA[[#This Row],[vehicle_range_km]])</f>
        <v>61.508771929824562</v>
      </c>
      <c r="S3046">
        <f>(EV_DATA[[#This Row],[charging_stations]]/EV_DATA[[#This Row],[ev_sales_units]])*1000</f>
        <v>30.215614251357366</v>
      </c>
      <c r="T3046" t="s">
        <v>34</v>
      </c>
    </row>
    <row r="3047" spans="1:20" x14ac:dyDescent="0.3">
      <c r="A3047" t="s">
        <v>3090</v>
      </c>
      <c r="B3047" t="s">
        <v>16</v>
      </c>
      <c r="C3047" t="s">
        <v>17</v>
      </c>
      <c r="D3047" t="s">
        <v>31</v>
      </c>
      <c r="E3047" t="s">
        <v>19</v>
      </c>
      <c r="F3047">
        <v>605023</v>
      </c>
      <c r="G3047">
        <v>104</v>
      </c>
      <c r="H3047">
        <v>486</v>
      </c>
      <c r="I3047">
        <v>2.81</v>
      </c>
      <c r="J3047">
        <v>180478</v>
      </c>
      <c r="K3047">
        <v>40933</v>
      </c>
      <c r="L3047">
        <v>15.1</v>
      </c>
      <c r="M3047">
        <v>46</v>
      </c>
      <c r="N3047">
        <v>55.4</v>
      </c>
      <c r="O3047">
        <v>2026</v>
      </c>
      <c r="P3047">
        <f>EV_DATA[[#This Row],[avg_ev_price_usd]]*EV_DATA[[#This Row],[ev_sales_units]]</f>
        <v>24765406459</v>
      </c>
      <c r="Q3047">
        <f>(EV_DATA[[#This Row],[vehicle_range_km]]/EV_DATA[[#This Row],[battery_capacity_kwh]])</f>
        <v>4.6730769230769234</v>
      </c>
      <c r="R3047">
        <f>(EV_DATA[[#This Row],[avg_ev_price_usd]]/EV_DATA[[#This Row],[vehicle_range_km]])</f>
        <v>84.224279835390945</v>
      </c>
      <c r="S3047">
        <f>(EV_DATA[[#This Row],[charging_stations]]/EV_DATA[[#This Row],[ev_sales_units]])*1000</f>
        <v>298.29940349375153</v>
      </c>
      <c r="T3047" t="s">
        <v>20</v>
      </c>
    </row>
    <row r="3048" spans="1:20" x14ac:dyDescent="0.3">
      <c r="A3048" t="s">
        <v>3091</v>
      </c>
      <c r="B3048" t="s">
        <v>16</v>
      </c>
      <c r="C3048" t="s">
        <v>17</v>
      </c>
      <c r="D3048" t="s">
        <v>24</v>
      </c>
      <c r="E3048" t="s">
        <v>37</v>
      </c>
      <c r="F3048">
        <v>466843</v>
      </c>
      <c r="G3048">
        <v>61</v>
      </c>
      <c r="H3048">
        <v>329</v>
      </c>
      <c r="I3048">
        <v>2.11</v>
      </c>
      <c r="J3048">
        <v>88226</v>
      </c>
      <c r="K3048">
        <v>40488</v>
      </c>
      <c r="L3048">
        <v>12.9</v>
      </c>
      <c r="M3048">
        <v>21.6</v>
      </c>
      <c r="N3048">
        <v>253.5</v>
      </c>
      <c r="O3048">
        <v>2026</v>
      </c>
      <c r="P3048">
        <f>EV_DATA[[#This Row],[avg_ev_price_usd]]*EV_DATA[[#This Row],[ev_sales_units]]</f>
        <v>18901539384</v>
      </c>
      <c r="Q3048">
        <f>(EV_DATA[[#This Row],[vehicle_range_km]]/EV_DATA[[#This Row],[battery_capacity_kwh]])</f>
        <v>5.3934426229508201</v>
      </c>
      <c r="R3048">
        <f>(EV_DATA[[#This Row],[avg_ev_price_usd]]/EV_DATA[[#This Row],[vehicle_range_km]])</f>
        <v>123.06382978723404</v>
      </c>
      <c r="S3048">
        <f>(EV_DATA[[#This Row],[charging_stations]]/EV_DATA[[#This Row],[ev_sales_units]])*1000</f>
        <v>188.98430521610049</v>
      </c>
      <c r="T3048" t="s">
        <v>34</v>
      </c>
    </row>
    <row r="3049" spans="1:20" x14ac:dyDescent="0.3">
      <c r="A3049" t="s">
        <v>3092</v>
      </c>
      <c r="B3049" t="s">
        <v>27</v>
      </c>
      <c r="C3049" t="s">
        <v>28</v>
      </c>
      <c r="D3049" t="s">
        <v>29</v>
      </c>
      <c r="E3049" t="s">
        <v>25</v>
      </c>
      <c r="F3049">
        <v>163061</v>
      </c>
      <c r="G3049">
        <v>62</v>
      </c>
      <c r="H3049">
        <v>647</v>
      </c>
      <c r="I3049">
        <v>2.46</v>
      </c>
      <c r="J3049">
        <v>27735</v>
      </c>
      <c r="K3049">
        <v>79959</v>
      </c>
      <c r="L3049">
        <v>13.7</v>
      </c>
      <c r="M3049">
        <v>38</v>
      </c>
      <c r="N3049">
        <v>219.3</v>
      </c>
      <c r="O3049">
        <v>2026</v>
      </c>
      <c r="P3049">
        <f>EV_DATA[[#This Row],[avg_ev_price_usd]]*EV_DATA[[#This Row],[ev_sales_units]]</f>
        <v>13038194499</v>
      </c>
      <c r="Q3049">
        <f>(EV_DATA[[#This Row],[vehicle_range_km]]/EV_DATA[[#This Row],[battery_capacity_kwh]])</f>
        <v>10.435483870967742</v>
      </c>
      <c r="R3049">
        <f>(EV_DATA[[#This Row],[avg_ev_price_usd]]/EV_DATA[[#This Row],[vehicle_range_km]])</f>
        <v>123.58423493044822</v>
      </c>
      <c r="S3049">
        <f>(EV_DATA[[#This Row],[charging_stations]]/EV_DATA[[#This Row],[ev_sales_units]])*1000</f>
        <v>170.08972102464722</v>
      </c>
      <c r="T3049" t="s">
        <v>34</v>
      </c>
    </row>
    <row r="3050" spans="1:20" x14ac:dyDescent="0.3">
      <c r="A3050" t="s">
        <v>3093</v>
      </c>
      <c r="B3050" t="s">
        <v>27</v>
      </c>
      <c r="C3050" t="s">
        <v>28</v>
      </c>
      <c r="D3050" t="s">
        <v>72</v>
      </c>
      <c r="E3050" t="s">
        <v>33</v>
      </c>
      <c r="F3050">
        <v>150611</v>
      </c>
      <c r="G3050">
        <v>81</v>
      </c>
      <c r="H3050">
        <v>261</v>
      </c>
      <c r="I3050">
        <v>2.39</v>
      </c>
      <c r="J3050">
        <v>18451</v>
      </c>
      <c r="K3050">
        <v>53165</v>
      </c>
      <c r="L3050">
        <v>20</v>
      </c>
      <c r="M3050">
        <v>20.5</v>
      </c>
      <c r="N3050">
        <v>44.2</v>
      </c>
      <c r="O3050">
        <v>2026</v>
      </c>
      <c r="P3050">
        <f>EV_DATA[[#This Row],[avg_ev_price_usd]]*EV_DATA[[#This Row],[ev_sales_units]]</f>
        <v>8007233815</v>
      </c>
      <c r="Q3050">
        <f>(EV_DATA[[#This Row],[vehicle_range_km]]/EV_DATA[[#This Row],[battery_capacity_kwh]])</f>
        <v>3.2222222222222223</v>
      </c>
      <c r="R3050">
        <f>(EV_DATA[[#This Row],[avg_ev_price_usd]]/EV_DATA[[#This Row],[vehicle_range_km]])</f>
        <v>203.69731800766283</v>
      </c>
      <c r="S3050">
        <f>(EV_DATA[[#This Row],[charging_stations]]/EV_DATA[[#This Row],[ev_sales_units]])*1000</f>
        <v>122.50765216352059</v>
      </c>
      <c r="T3050" t="s">
        <v>20</v>
      </c>
    </row>
    <row r="3051" spans="1:20" x14ac:dyDescent="0.3">
      <c r="A3051" t="s">
        <v>3094</v>
      </c>
      <c r="B3051" t="s">
        <v>52</v>
      </c>
      <c r="C3051" t="s">
        <v>40</v>
      </c>
      <c r="D3051" t="s">
        <v>43</v>
      </c>
      <c r="E3051" t="s">
        <v>33</v>
      </c>
      <c r="F3051">
        <v>331291</v>
      </c>
      <c r="G3051">
        <v>51</v>
      </c>
      <c r="H3051">
        <v>443</v>
      </c>
      <c r="I3051">
        <v>2.9</v>
      </c>
      <c r="J3051">
        <v>124372</v>
      </c>
      <c r="K3051">
        <v>45953</v>
      </c>
      <c r="L3051">
        <v>13.8</v>
      </c>
      <c r="M3051">
        <v>52.3</v>
      </c>
      <c r="N3051">
        <v>98.5</v>
      </c>
      <c r="O3051">
        <v>2026</v>
      </c>
      <c r="P3051">
        <f>EV_DATA[[#This Row],[avg_ev_price_usd]]*EV_DATA[[#This Row],[ev_sales_units]]</f>
        <v>15223815323</v>
      </c>
      <c r="Q3051">
        <f>(EV_DATA[[#This Row],[vehicle_range_km]]/EV_DATA[[#This Row],[battery_capacity_kwh]])</f>
        <v>8.6862745098039209</v>
      </c>
      <c r="R3051">
        <f>(EV_DATA[[#This Row],[avg_ev_price_usd]]/EV_DATA[[#This Row],[vehicle_range_km]])</f>
        <v>103.7313769751693</v>
      </c>
      <c r="S3051">
        <f>(EV_DATA[[#This Row],[charging_stations]]/EV_DATA[[#This Row],[ev_sales_units]])*1000</f>
        <v>375.41617490363456</v>
      </c>
      <c r="T3051" t="s">
        <v>20</v>
      </c>
    </row>
    <row r="3052" spans="1:20" x14ac:dyDescent="0.3">
      <c r="A3052" t="s">
        <v>3095</v>
      </c>
      <c r="B3052" t="s">
        <v>27</v>
      </c>
      <c r="C3052" t="s">
        <v>28</v>
      </c>
      <c r="D3052" t="s">
        <v>45</v>
      </c>
      <c r="E3052" t="s">
        <v>19</v>
      </c>
      <c r="F3052">
        <v>193916</v>
      </c>
      <c r="G3052">
        <v>116</v>
      </c>
      <c r="H3052">
        <v>531</v>
      </c>
      <c r="I3052">
        <v>2.37</v>
      </c>
      <c r="J3052">
        <v>43381</v>
      </c>
      <c r="K3052">
        <v>65919</v>
      </c>
      <c r="L3052">
        <v>15.7</v>
      </c>
      <c r="M3052">
        <v>37.1</v>
      </c>
      <c r="N3052">
        <v>190.6</v>
      </c>
      <c r="O3052">
        <v>2026</v>
      </c>
      <c r="P3052">
        <f>EV_DATA[[#This Row],[avg_ev_price_usd]]*EV_DATA[[#This Row],[ev_sales_units]]</f>
        <v>12782748804</v>
      </c>
      <c r="Q3052">
        <f>(EV_DATA[[#This Row],[vehicle_range_km]]/EV_DATA[[#This Row],[battery_capacity_kwh]])</f>
        <v>4.5775862068965516</v>
      </c>
      <c r="R3052">
        <f>(EV_DATA[[#This Row],[avg_ev_price_usd]]/EV_DATA[[#This Row],[vehicle_range_km]])</f>
        <v>124.14124293785311</v>
      </c>
      <c r="S3052">
        <f>(EV_DATA[[#This Row],[charging_stations]]/EV_DATA[[#This Row],[ev_sales_units]])*1000</f>
        <v>223.71026630087255</v>
      </c>
      <c r="T3052" t="s">
        <v>34</v>
      </c>
    </row>
    <row r="3053" spans="1:20" x14ac:dyDescent="0.3">
      <c r="A3053" t="s">
        <v>3096</v>
      </c>
      <c r="B3053" t="s">
        <v>52</v>
      </c>
      <c r="C3053" t="s">
        <v>40</v>
      </c>
      <c r="D3053" t="s">
        <v>58</v>
      </c>
      <c r="E3053" t="s">
        <v>25</v>
      </c>
      <c r="F3053">
        <v>275252</v>
      </c>
      <c r="G3053">
        <v>115</v>
      </c>
      <c r="H3053">
        <v>512</v>
      </c>
      <c r="I3053">
        <v>2.44</v>
      </c>
      <c r="J3053">
        <v>127783</v>
      </c>
      <c r="K3053">
        <v>41497</v>
      </c>
      <c r="L3053">
        <v>21.3</v>
      </c>
      <c r="M3053">
        <v>39.4</v>
      </c>
      <c r="N3053">
        <v>111</v>
      </c>
      <c r="O3053">
        <v>2026</v>
      </c>
      <c r="P3053">
        <f>EV_DATA[[#This Row],[avg_ev_price_usd]]*EV_DATA[[#This Row],[ev_sales_units]]</f>
        <v>11422132244</v>
      </c>
      <c r="Q3053">
        <f>(EV_DATA[[#This Row],[vehicle_range_km]]/EV_DATA[[#This Row],[battery_capacity_kwh]])</f>
        <v>4.4521739130434783</v>
      </c>
      <c r="R3053">
        <f>(EV_DATA[[#This Row],[avg_ev_price_usd]]/EV_DATA[[#This Row],[vehicle_range_km]])</f>
        <v>81.048828125</v>
      </c>
      <c r="S3053">
        <f>(EV_DATA[[#This Row],[charging_stations]]/EV_DATA[[#This Row],[ev_sales_units]])*1000</f>
        <v>464.24004185255689</v>
      </c>
      <c r="T3053" t="s">
        <v>20</v>
      </c>
    </row>
    <row r="3054" spans="1:20" x14ac:dyDescent="0.3">
      <c r="A3054" t="s">
        <v>3097</v>
      </c>
      <c r="B3054" t="s">
        <v>27</v>
      </c>
      <c r="C3054" t="s">
        <v>28</v>
      </c>
      <c r="D3054" t="s">
        <v>47</v>
      </c>
      <c r="E3054" t="s">
        <v>25</v>
      </c>
      <c r="F3054">
        <v>471186</v>
      </c>
      <c r="G3054">
        <v>101</v>
      </c>
      <c r="H3054">
        <v>590</v>
      </c>
      <c r="I3054">
        <v>1.5</v>
      </c>
      <c r="J3054">
        <v>157120</v>
      </c>
      <c r="K3054">
        <v>45526</v>
      </c>
      <c r="L3054">
        <v>21.6</v>
      </c>
      <c r="M3054">
        <v>52.6</v>
      </c>
      <c r="N3054">
        <v>56.7</v>
      </c>
      <c r="O3054">
        <v>2026</v>
      </c>
      <c r="P3054">
        <f>EV_DATA[[#This Row],[avg_ev_price_usd]]*EV_DATA[[#This Row],[ev_sales_units]]</f>
        <v>21451213836</v>
      </c>
      <c r="Q3054">
        <f>(EV_DATA[[#This Row],[vehicle_range_km]]/EV_DATA[[#This Row],[battery_capacity_kwh]])</f>
        <v>5.8415841584158414</v>
      </c>
      <c r="R3054">
        <f>(EV_DATA[[#This Row],[avg_ev_price_usd]]/EV_DATA[[#This Row],[vehicle_range_km]])</f>
        <v>77.162711864406774</v>
      </c>
      <c r="S3054">
        <f>(EV_DATA[[#This Row],[charging_stations]]/EV_DATA[[#This Row],[ev_sales_units]])*1000</f>
        <v>333.45642697363678</v>
      </c>
      <c r="T3054" t="s">
        <v>34</v>
      </c>
    </row>
    <row r="3055" spans="1:20" x14ac:dyDescent="0.3">
      <c r="A3055" t="s">
        <v>3098</v>
      </c>
      <c r="B3055" t="s">
        <v>16</v>
      </c>
      <c r="C3055" t="s">
        <v>17</v>
      </c>
      <c r="D3055" t="s">
        <v>29</v>
      </c>
      <c r="E3055" t="s">
        <v>33</v>
      </c>
      <c r="F3055">
        <v>185905</v>
      </c>
      <c r="G3055">
        <v>41</v>
      </c>
      <c r="H3055">
        <v>420</v>
      </c>
      <c r="I3055">
        <v>1.1200000000000001</v>
      </c>
      <c r="J3055">
        <v>178299</v>
      </c>
      <c r="K3055">
        <v>26676</v>
      </c>
      <c r="L3055">
        <v>21.9</v>
      </c>
      <c r="M3055">
        <v>49.3</v>
      </c>
      <c r="N3055">
        <v>93.4</v>
      </c>
      <c r="O3055">
        <v>2026</v>
      </c>
      <c r="P3055">
        <f>EV_DATA[[#This Row],[avg_ev_price_usd]]*EV_DATA[[#This Row],[ev_sales_units]]</f>
        <v>4959201780</v>
      </c>
      <c r="Q3055">
        <f>(EV_DATA[[#This Row],[vehicle_range_km]]/EV_DATA[[#This Row],[battery_capacity_kwh]])</f>
        <v>10.24390243902439</v>
      </c>
      <c r="R3055">
        <f>(EV_DATA[[#This Row],[avg_ev_price_usd]]/EV_DATA[[#This Row],[vehicle_range_km]])</f>
        <v>63.514285714285712</v>
      </c>
      <c r="S3055">
        <f>(EV_DATA[[#This Row],[charging_stations]]/EV_DATA[[#This Row],[ev_sales_units]])*1000</f>
        <v>959.0866302681477</v>
      </c>
      <c r="T3055" t="s">
        <v>20</v>
      </c>
    </row>
    <row r="3056" spans="1:20" x14ac:dyDescent="0.3">
      <c r="A3056" t="s">
        <v>3099</v>
      </c>
      <c r="B3056" t="s">
        <v>16</v>
      </c>
      <c r="C3056" t="s">
        <v>17</v>
      </c>
      <c r="D3056" t="s">
        <v>29</v>
      </c>
      <c r="E3056" t="s">
        <v>19</v>
      </c>
      <c r="F3056">
        <v>312293</v>
      </c>
      <c r="G3056">
        <v>74</v>
      </c>
      <c r="H3056">
        <v>547</v>
      </c>
      <c r="I3056">
        <v>2.2799999999999998</v>
      </c>
      <c r="J3056">
        <v>18773</v>
      </c>
      <c r="K3056">
        <v>71574</v>
      </c>
      <c r="L3056">
        <v>22.8</v>
      </c>
      <c r="M3056">
        <v>50.2</v>
      </c>
      <c r="N3056">
        <v>231.2</v>
      </c>
      <c r="O3056">
        <v>2026</v>
      </c>
      <c r="P3056">
        <f>EV_DATA[[#This Row],[avg_ev_price_usd]]*EV_DATA[[#This Row],[ev_sales_units]]</f>
        <v>22352059182</v>
      </c>
      <c r="Q3056">
        <f>(EV_DATA[[#This Row],[vehicle_range_km]]/EV_DATA[[#This Row],[battery_capacity_kwh]])</f>
        <v>7.3918918918918921</v>
      </c>
      <c r="R3056">
        <f>(EV_DATA[[#This Row],[avg_ev_price_usd]]/EV_DATA[[#This Row],[vehicle_range_km]])</f>
        <v>130.84826325411333</v>
      </c>
      <c r="S3056">
        <f>(EV_DATA[[#This Row],[charging_stations]]/EV_DATA[[#This Row],[ev_sales_units]])*1000</f>
        <v>60.113419128830941</v>
      </c>
      <c r="T3056" t="s">
        <v>20</v>
      </c>
    </row>
    <row r="3057" spans="1:20" x14ac:dyDescent="0.3">
      <c r="A3057" t="s">
        <v>3100</v>
      </c>
      <c r="B3057" t="s">
        <v>49</v>
      </c>
      <c r="C3057" t="s">
        <v>23</v>
      </c>
      <c r="D3057" t="s">
        <v>72</v>
      </c>
      <c r="E3057" t="s">
        <v>25</v>
      </c>
      <c r="F3057">
        <v>875653</v>
      </c>
      <c r="G3057">
        <v>74</v>
      </c>
      <c r="H3057">
        <v>421</v>
      </c>
      <c r="I3057">
        <v>1.33</v>
      </c>
      <c r="J3057">
        <v>88062</v>
      </c>
      <c r="K3057">
        <v>60875</v>
      </c>
      <c r="L3057">
        <v>15.1</v>
      </c>
      <c r="M3057">
        <v>56.7</v>
      </c>
      <c r="N3057">
        <v>117.5</v>
      </c>
      <c r="O3057">
        <v>2026</v>
      </c>
      <c r="P3057">
        <f>EV_DATA[[#This Row],[avg_ev_price_usd]]*EV_DATA[[#This Row],[ev_sales_units]]</f>
        <v>53305376375</v>
      </c>
      <c r="Q3057">
        <f>(EV_DATA[[#This Row],[vehicle_range_km]]/EV_DATA[[#This Row],[battery_capacity_kwh]])</f>
        <v>5.6891891891891895</v>
      </c>
      <c r="R3057">
        <f>(EV_DATA[[#This Row],[avg_ev_price_usd]]/EV_DATA[[#This Row],[vehicle_range_km]])</f>
        <v>144.59619952494063</v>
      </c>
      <c r="S3057">
        <f>(EV_DATA[[#This Row],[charging_stations]]/EV_DATA[[#This Row],[ev_sales_units]])*1000</f>
        <v>100.56723382435736</v>
      </c>
      <c r="T3057" t="s">
        <v>34</v>
      </c>
    </row>
    <row r="3058" spans="1:20" x14ac:dyDescent="0.3">
      <c r="A3058" t="s">
        <v>3101</v>
      </c>
      <c r="B3058" t="s">
        <v>61</v>
      </c>
      <c r="C3058" t="s">
        <v>40</v>
      </c>
      <c r="D3058" t="s">
        <v>47</v>
      </c>
      <c r="E3058" t="s">
        <v>37</v>
      </c>
      <c r="F3058">
        <v>420277</v>
      </c>
      <c r="G3058">
        <v>60</v>
      </c>
      <c r="H3058">
        <v>377</v>
      </c>
      <c r="I3058">
        <v>2.5499999999999998</v>
      </c>
      <c r="J3058">
        <v>116947</v>
      </c>
      <c r="K3058">
        <v>26705</v>
      </c>
      <c r="L3058">
        <v>16.5</v>
      </c>
      <c r="M3058">
        <v>59.4</v>
      </c>
      <c r="N3058">
        <v>263.10000000000002</v>
      </c>
      <c r="O3058">
        <v>2026</v>
      </c>
      <c r="P3058">
        <f>EV_DATA[[#This Row],[avg_ev_price_usd]]*EV_DATA[[#This Row],[ev_sales_units]]</f>
        <v>11223497285</v>
      </c>
      <c r="Q3058">
        <f>(EV_DATA[[#This Row],[vehicle_range_km]]/EV_DATA[[#This Row],[battery_capacity_kwh]])</f>
        <v>6.2833333333333332</v>
      </c>
      <c r="R3058">
        <f>(EV_DATA[[#This Row],[avg_ev_price_usd]]/EV_DATA[[#This Row],[vehicle_range_km]])</f>
        <v>70.835543766578255</v>
      </c>
      <c r="S3058">
        <f>(EV_DATA[[#This Row],[charging_stations]]/EV_DATA[[#This Row],[ev_sales_units]])*1000</f>
        <v>278.26171786702582</v>
      </c>
      <c r="T3058" t="s">
        <v>34</v>
      </c>
    </row>
    <row r="3059" spans="1:20" x14ac:dyDescent="0.3">
      <c r="A3059" t="s">
        <v>3102</v>
      </c>
      <c r="B3059" t="s">
        <v>66</v>
      </c>
      <c r="C3059" t="s">
        <v>17</v>
      </c>
      <c r="D3059" t="s">
        <v>58</v>
      </c>
      <c r="E3059" t="s">
        <v>25</v>
      </c>
      <c r="F3059">
        <v>549103</v>
      </c>
      <c r="G3059">
        <v>53</v>
      </c>
      <c r="H3059">
        <v>602</v>
      </c>
      <c r="I3059">
        <v>1.25</v>
      </c>
      <c r="J3059">
        <v>174652</v>
      </c>
      <c r="K3059">
        <v>71161</v>
      </c>
      <c r="L3059">
        <v>24.8</v>
      </c>
      <c r="M3059">
        <v>16.899999999999999</v>
      </c>
      <c r="N3059">
        <v>13</v>
      </c>
      <c r="O3059">
        <v>2026</v>
      </c>
      <c r="P3059">
        <f>EV_DATA[[#This Row],[avg_ev_price_usd]]*EV_DATA[[#This Row],[ev_sales_units]]</f>
        <v>39074718583</v>
      </c>
      <c r="Q3059">
        <f>(EV_DATA[[#This Row],[vehicle_range_km]]/EV_DATA[[#This Row],[battery_capacity_kwh]])</f>
        <v>11.358490566037736</v>
      </c>
      <c r="R3059">
        <f>(EV_DATA[[#This Row],[avg_ev_price_usd]]/EV_DATA[[#This Row],[vehicle_range_km]])</f>
        <v>118.20764119601328</v>
      </c>
      <c r="S3059">
        <f>(EV_DATA[[#This Row],[charging_stations]]/EV_DATA[[#This Row],[ev_sales_units]])*1000</f>
        <v>318.06783062558389</v>
      </c>
      <c r="T3059" t="s">
        <v>34</v>
      </c>
    </row>
    <row r="3060" spans="1:20" x14ac:dyDescent="0.3">
      <c r="A3060" t="s">
        <v>3103</v>
      </c>
      <c r="B3060" t="s">
        <v>39</v>
      </c>
      <c r="C3060" t="s">
        <v>40</v>
      </c>
      <c r="D3060" t="s">
        <v>36</v>
      </c>
      <c r="E3060" t="s">
        <v>37</v>
      </c>
      <c r="F3060">
        <v>729034</v>
      </c>
      <c r="G3060">
        <v>71</v>
      </c>
      <c r="H3060">
        <v>515</v>
      </c>
      <c r="I3060">
        <v>2.0699999999999998</v>
      </c>
      <c r="J3060">
        <v>105592</v>
      </c>
      <c r="K3060">
        <v>76944</v>
      </c>
      <c r="L3060">
        <v>16</v>
      </c>
      <c r="M3060">
        <v>55.2</v>
      </c>
      <c r="N3060">
        <v>61</v>
      </c>
      <c r="O3060">
        <v>2026</v>
      </c>
      <c r="P3060">
        <f>EV_DATA[[#This Row],[avg_ev_price_usd]]*EV_DATA[[#This Row],[ev_sales_units]]</f>
        <v>56094792096</v>
      </c>
      <c r="Q3060">
        <f>(EV_DATA[[#This Row],[vehicle_range_km]]/EV_DATA[[#This Row],[battery_capacity_kwh]])</f>
        <v>7.253521126760563</v>
      </c>
      <c r="R3060">
        <f>(EV_DATA[[#This Row],[avg_ev_price_usd]]/EV_DATA[[#This Row],[vehicle_range_km]])</f>
        <v>149.40582524271844</v>
      </c>
      <c r="S3060">
        <f>(EV_DATA[[#This Row],[charging_stations]]/EV_DATA[[#This Row],[ev_sales_units]])*1000</f>
        <v>144.83823799713045</v>
      </c>
      <c r="T3060" t="s">
        <v>20</v>
      </c>
    </row>
    <row r="3061" spans="1:20" x14ac:dyDescent="0.3">
      <c r="A3061" t="s">
        <v>3104</v>
      </c>
      <c r="B3061" t="s">
        <v>52</v>
      </c>
      <c r="C3061" t="s">
        <v>40</v>
      </c>
      <c r="D3061" t="s">
        <v>43</v>
      </c>
      <c r="E3061" t="s">
        <v>37</v>
      </c>
      <c r="F3061">
        <v>246584</v>
      </c>
      <c r="G3061">
        <v>116</v>
      </c>
      <c r="H3061">
        <v>250</v>
      </c>
      <c r="I3061">
        <v>0.77</v>
      </c>
      <c r="J3061">
        <v>78937</v>
      </c>
      <c r="K3061">
        <v>35848</v>
      </c>
      <c r="L3061">
        <v>19</v>
      </c>
      <c r="M3061">
        <v>20.9</v>
      </c>
      <c r="N3061">
        <v>212.9</v>
      </c>
      <c r="O3061">
        <v>2026</v>
      </c>
      <c r="P3061">
        <f>EV_DATA[[#This Row],[avg_ev_price_usd]]*EV_DATA[[#This Row],[ev_sales_units]]</f>
        <v>8839543232</v>
      </c>
      <c r="Q3061">
        <f>(EV_DATA[[#This Row],[vehicle_range_km]]/EV_DATA[[#This Row],[battery_capacity_kwh]])</f>
        <v>2.1551724137931036</v>
      </c>
      <c r="R3061">
        <f>(EV_DATA[[#This Row],[avg_ev_price_usd]]/EV_DATA[[#This Row],[vehicle_range_km]])</f>
        <v>143.392</v>
      </c>
      <c r="S3061">
        <f>(EV_DATA[[#This Row],[charging_stations]]/EV_DATA[[#This Row],[ev_sales_units]])*1000</f>
        <v>320.12214904454464</v>
      </c>
      <c r="T3061" t="s">
        <v>20</v>
      </c>
    </row>
    <row r="3062" spans="1:20" x14ac:dyDescent="0.3">
      <c r="A3062" t="s">
        <v>3105</v>
      </c>
      <c r="B3062" t="s">
        <v>66</v>
      </c>
      <c r="C3062" t="s">
        <v>17</v>
      </c>
      <c r="D3062" t="s">
        <v>24</v>
      </c>
      <c r="E3062" t="s">
        <v>37</v>
      </c>
      <c r="F3062">
        <v>490833</v>
      </c>
      <c r="G3062">
        <v>62</v>
      </c>
      <c r="H3062">
        <v>376</v>
      </c>
      <c r="I3062">
        <v>1.43</v>
      </c>
      <c r="J3062">
        <v>82116</v>
      </c>
      <c r="K3062">
        <v>34731</v>
      </c>
      <c r="L3062">
        <v>16.899999999999999</v>
      </c>
      <c r="M3062">
        <v>42</v>
      </c>
      <c r="N3062">
        <v>48.7</v>
      </c>
      <c r="O3062">
        <v>2026</v>
      </c>
      <c r="P3062">
        <f>EV_DATA[[#This Row],[avg_ev_price_usd]]*EV_DATA[[#This Row],[ev_sales_units]]</f>
        <v>17047120923</v>
      </c>
      <c r="Q3062">
        <f>(EV_DATA[[#This Row],[vehicle_range_km]]/EV_DATA[[#This Row],[battery_capacity_kwh]])</f>
        <v>6.064516129032258</v>
      </c>
      <c r="R3062">
        <f>(EV_DATA[[#This Row],[avg_ev_price_usd]]/EV_DATA[[#This Row],[vehicle_range_km]])</f>
        <v>92.369680851063833</v>
      </c>
      <c r="S3062">
        <f>(EV_DATA[[#This Row],[charging_stations]]/EV_DATA[[#This Row],[ev_sales_units]])*1000</f>
        <v>167.29926471936486</v>
      </c>
      <c r="T3062" t="s">
        <v>34</v>
      </c>
    </row>
    <row r="3063" spans="1:20" x14ac:dyDescent="0.3">
      <c r="A3063" t="s">
        <v>3106</v>
      </c>
      <c r="B3063" t="s">
        <v>55</v>
      </c>
      <c r="C3063" t="s">
        <v>40</v>
      </c>
      <c r="D3063" t="s">
        <v>43</v>
      </c>
      <c r="E3063" t="s">
        <v>33</v>
      </c>
      <c r="F3063">
        <v>688663</v>
      </c>
      <c r="G3063">
        <v>51</v>
      </c>
      <c r="H3063">
        <v>476</v>
      </c>
      <c r="I3063">
        <v>2.19</v>
      </c>
      <c r="J3063">
        <v>185731</v>
      </c>
      <c r="K3063">
        <v>31339</v>
      </c>
      <c r="L3063">
        <v>22.2</v>
      </c>
      <c r="M3063">
        <v>28.6</v>
      </c>
      <c r="N3063">
        <v>264.60000000000002</v>
      </c>
      <c r="O3063">
        <v>2026</v>
      </c>
      <c r="P3063">
        <f>EV_DATA[[#This Row],[avg_ev_price_usd]]*EV_DATA[[#This Row],[ev_sales_units]]</f>
        <v>21582009757</v>
      </c>
      <c r="Q3063">
        <f>(EV_DATA[[#This Row],[vehicle_range_km]]/EV_DATA[[#This Row],[battery_capacity_kwh]])</f>
        <v>9.3333333333333339</v>
      </c>
      <c r="R3063">
        <f>(EV_DATA[[#This Row],[avg_ev_price_usd]]/EV_DATA[[#This Row],[vehicle_range_km]])</f>
        <v>65.838235294117652</v>
      </c>
      <c r="S3063">
        <f>(EV_DATA[[#This Row],[charging_stations]]/EV_DATA[[#This Row],[ev_sales_units]])*1000</f>
        <v>269.69795095714449</v>
      </c>
      <c r="T3063" t="s">
        <v>20</v>
      </c>
    </row>
    <row r="3064" spans="1:20" x14ac:dyDescent="0.3">
      <c r="A3064" t="s">
        <v>3107</v>
      </c>
      <c r="B3064" t="s">
        <v>49</v>
      </c>
      <c r="C3064" t="s">
        <v>23</v>
      </c>
      <c r="D3064" t="s">
        <v>58</v>
      </c>
      <c r="E3064" t="s">
        <v>37</v>
      </c>
      <c r="F3064">
        <v>529802</v>
      </c>
      <c r="G3064">
        <v>97</v>
      </c>
      <c r="H3064">
        <v>447</v>
      </c>
      <c r="I3064">
        <v>0.86</v>
      </c>
      <c r="J3064">
        <v>165983</v>
      </c>
      <c r="K3064">
        <v>68446</v>
      </c>
      <c r="L3064">
        <v>13.5</v>
      </c>
      <c r="M3064">
        <v>26.2</v>
      </c>
      <c r="N3064">
        <v>286.60000000000002</v>
      </c>
      <c r="O3064">
        <v>2026</v>
      </c>
      <c r="P3064">
        <f>EV_DATA[[#This Row],[avg_ev_price_usd]]*EV_DATA[[#This Row],[ev_sales_units]]</f>
        <v>36262827692</v>
      </c>
      <c r="Q3064">
        <f>(EV_DATA[[#This Row],[vehicle_range_km]]/EV_DATA[[#This Row],[battery_capacity_kwh]])</f>
        <v>4.608247422680412</v>
      </c>
      <c r="R3064">
        <f>(EV_DATA[[#This Row],[avg_ev_price_usd]]/EV_DATA[[#This Row],[vehicle_range_km]])</f>
        <v>153.12304250559285</v>
      </c>
      <c r="S3064">
        <f>(EV_DATA[[#This Row],[charging_stations]]/EV_DATA[[#This Row],[ev_sales_units]])*1000</f>
        <v>313.29251305204588</v>
      </c>
      <c r="T3064" t="s">
        <v>34</v>
      </c>
    </row>
    <row r="3065" spans="1:20" x14ac:dyDescent="0.3">
      <c r="A3065" t="s">
        <v>3108</v>
      </c>
      <c r="B3065" t="s">
        <v>61</v>
      </c>
      <c r="C3065" t="s">
        <v>40</v>
      </c>
      <c r="D3065" t="s">
        <v>58</v>
      </c>
      <c r="E3065" t="s">
        <v>19</v>
      </c>
      <c r="F3065">
        <v>155543</v>
      </c>
      <c r="G3065">
        <v>78</v>
      </c>
      <c r="H3065">
        <v>587</v>
      </c>
      <c r="I3065">
        <v>0.89</v>
      </c>
      <c r="J3065">
        <v>1287</v>
      </c>
      <c r="K3065">
        <v>64280</v>
      </c>
      <c r="L3065">
        <v>23.4</v>
      </c>
      <c r="M3065">
        <v>45.4</v>
      </c>
      <c r="N3065">
        <v>132.4</v>
      </c>
      <c r="O3065">
        <v>2026</v>
      </c>
      <c r="P3065">
        <f>EV_DATA[[#This Row],[avg_ev_price_usd]]*EV_DATA[[#This Row],[ev_sales_units]]</f>
        <v>9998304040</v>
      </c>
      <c r="Q3065">
        <f>(EV_DATA[[#This Row],[vehicle_range_km]]/EV_DATA[[#This Row],[battery_capacity_kwh]])</f>
        <v>7.5256410256410255</v>
      </c>
      <c r="R3065">
        <f>(EV_DATA[[#This Row],[avg_ev_price_usd]]/EV_DATA[[#This Row],[vehicle_range_km]])</f>
        <v>109.50596252129472</v>
      </c>
      <c r="S3065">
        <f>(EV_DATA[[#This Row],[charging_stations]]/EV_DATA[[#This Row],[ev_sales_units]])*1000</f>
        <v>8.2742392778845719</v>
      </c>
      <c r="T3065" t="s">
        <v>20</v>
      </c>
    </row>
    <row r="3066" spans="1:20" x14ac:dyDescent="0.3">
      <c r="A3066" t="s">
        <v>3109</v>
      </c>
      <c r="B3066" t="s">
        <v>49</v>
      </c>
      <c r="C3066" t="s">
        <v>23</v>
      </c>
      <c r="D3066" t="s">
        <v>36</v>
      </c>
      <c r="E3066" t="s">
        <v>37</v>
      </c>
      <c r="F3066">
        <v>263336</v>
      </c>
      <c r="G3066">
        <v>87</v>
      </c>
      <c r="H3066">
        <v>338</v>
      </c>
      <c r="I3066">
        <v>0.7</v>
      </c>
      <c r="J3066">
        <v>159672</v>
      </c>
      <c r="K3066">
        <v>70586</v>
      </c>
      <c r="L3066">
        <v>23.5</v>
      </c>
      <c r="M3066">
        <v>10.6</v>
      </c>
      <c r="N3066">
        <v>5.7</v>
      </c>
      <c r="O3066">
        <v>2026</v>
      </c>
      <c r="P3066">
        <f>EV_DATA[[#This Row],[avg_ev_price_usd]]*EV_DATA[[#This Row],[ev_sales_units]]</f>
        <v>18587834896</v>
      </c>
      <c r="Q3066">
        <f>(EV_DATA[[#This Row],[vehicle_range_km]]/EV_DATA[[#This Row],[battery_capacity_kwh]])</f>
        <v>3.8850574712643677</v>
      </c>
      <c r="R3066">
        <f>(EV_DATA[[#This Row],[avg_ev_price_usd]]/EV_DATA[[#This Row],[vehicle_range_km]])</f>
        <v>208.83431952662721</v>
      </c>
      <c r="S3066">
        <f>(EV_DATA[[#This Row],[charging_stations]]/EV_DATA[[#This Row],[ev_sales_units]])*1000</f>
        <v>606.34322690403133</v>
      </c>
      <c r="T3066" t="s">
        <v>34</v>
      </c>
    </row>
    <row r="3067" spans="1:20" x14ac:dyDescent="0.3">
      <c r="A3067" t="s">
        <v>3110</v>
      </c>
      <c r="B3067" t="s">
        <v>61</v>
      </c>
      <c r="C3067" t="s">
        <v>40</v>
      </c>
      <c r="D3067" t="s">
        <v>45</v>
      </c>
      <c r="E3067" t="s">
        <v>37</v>
      </c>
      <c r="F3067">
        <v>324857</v>
      </c>
      <c r="G3067">
        <v>75</v>
      </c>
      <c r="H3067">
        <v>585</v>
      </c>
      <c r="I3067">
        <v>0.54</v>
      </c>
      <c r="J3067">
        <v>81586</v>
      </c>
      <c r="K3067">
        <v>71986</v>
      </c>
      <c r="L3067">
        <v>14.6</v>
      </c>
      <c r="M3067">
        <v>64.8</v>
      </c>
      <c r="N3067">
        <v>103.4</v>
      </c>
      <c r="O3067">
        <v>2026</v>
      </c>
      <c r="P3067">
        <f>EV_DATA[[#This Row],[avg_ev_price_usd]]*EV_DATA[[#This Row],[ev_sales_units]]</f>
        <v>23385156002</v>
      </c>
      <c r="Q3067">
        <f>(EV_DATA[[#This Row],[vehicle_range_km]]/EV_DATA[[#This Row],[battery_capacity_kwh]])</f>
        <v>7.8</v>
      </c>
      <c r="R3067">
        <f>(EV_DATA[[#This Row],[avg_ev_price_usd]]/EV_DATA[[#This Row],[vehicle_range_km]])</f>
        <v>123.05299145299145</v>
      </c>
      <c r="S3067">
        <f>(EV_DATA[[#This Row],[charging_stations]]/EV_DATA[[#This Row],[ev_sales_units]])*1000</f>
        <v>251.14434966769994</v>
      </c>
      <c r="T3067" t="s">
        <v>34</v>
      </c>
    </row>
    <row r="3068" spans="1:20" x14ac:dyDescent="0.3">
      <c r="A3068" t="s">
        <v>3111</v>
      </c>
      <c r="B3068" t="s">
        <v>27</v>
      </c>
      <c r="C3068" t="s">
        <v>28</v>
      </c>
      <c r="D3068" t="s">
        <v>47</v>
      </c>
      <c r="E3068" t="s">
        <v>33</v>
      </c>
      <c r="F3068">
        <v>648286</v>
      </c>
      <c r="G3068">
        <v>114</v>
      </c>
      <c r="H3068">
        <v>533</v>
      </c>
      <c r="I3068">
        <v>1.06</v>
      </c>
      <c r="J3068">
        <v>39343</v>
      </c>
      <c r="K3068">
        <v>34288</v>
      </c>
      <c r="L3068">
        <v>21.8</v>
      </c>
      <c r="M3068">
        <v>53.2</v>
      </c>
      <c r="N3068">
        <v>94.8</v>
      </c>
      <c r="O3068">
        <v>2026</v>
      </c>
      <c r="P3068">
        <f>EV_DATA[[#This Row],[avg_ev_price_usd]]*EV_DATA[[#This Row],[ev_sales_units]]</f>
        <v>22228430368</v>
      </c>
      <c r="Q3068">
        <f>(EV_DATA[[#This Row],[vehicle_range_km]]/EV_DATA[[#This Row],[battery_capacity_kwh]])</f>
        <v>4.6754385964912277</v>
      </c>
      <c r="R3068">
        <f>(EV_DATA[[#This Row],[avg_ev_price_usd]]/EV_DATA[[#This Row],[vehicle_range_km]])</f>
        <v>64.330206378986873</v>
      </c>
      <c r="S3068">
        <f>(EV_DATA[[#This Row],[charging_stations]]/EV_DATA[[#This Row],[ev_sales_units]])*1000</f>
        <v>60.687721160105262</v>
      </c>
      <c r="T3068" t="s">
        <v>20</v>
      </c>
    </row>
    <row r="3069" spans="1:20" x14ac:dyDescent="0.3">
      <c r="A3069" t="s">
        <v>3112</v>
      </c>
      <c r="B3069" t="s">
        <v>27</v>
      </c>
      <c r="C3069" t="s">
        <v>28</v>
      </c>
      <c r="D3069" t="s">
        <v>47</v>
      </c>
      <c r="E3069" t="s">
        <v>25</v>
      </c>
      <c r="F3069">
        <v>545130</v>
      </c>
      <c r="G3069">
        <v>67</v>
      </c>
      <c r="H3069">
        <v>468</v>
      </c>
      <c r="I3069">
        <v>1.1200000000000001</v>
      </c>
      <c r="J3069">
        <v>43881</v>
      </c>
      <c r="K3069">
        <v>72124</v>
      </c>
      <c r="L3069">
        <v>15.6</v>
      </c>
      <c r="M3069">
        <v>42.6</v>
      </c>
      <c r="N3069">
        <v>275.10000000000002</v>
      </c>
      <c r="O3069">
        <v>2026</v>
      </c>
      <c r="P3069">
        <f>EV_DATA[[#This Row],[avg_ev_price_usd]]*EV_DATA[[#This Row],[ev_sales_units]]</f>
        <v>39316956120</v>
      </c>
      <c r="Q3069">
        <f>(EV_DATA[[#This Row],[vehicle_range_km]]/EV_DATA[[#This Row],[battery_capacity_kwh]])</f>
        <v>6.9850746268656714</v>
      </c>
      <c r="R3069">
        <f>(EV_DATA[[#This Row],[avg_ev_price_usd]]/EV_DATA[[#This Row],[vehicle_range_km]])</f>
        <v>154.11111111111111</v>
      </c>
      <c r="S3069">
        <f>(EV_DATA[[#This Row],[charging_stations]]/EV_DATA[[#This Row],[ev_sales_units]])*1000</f>
        <v>80.496395355236373</v>
      </c>
      <c r="T3069" t="s">
        <v>20</v>
      </c>
    </row>
    <row r="3070" spans="1:20" x14ac:dyDescent="0.3">
      <c r="A3070" t="s">
        <v>3113</v>
      </c>
      <c r="B3070" t="s">
        <v>27</v>
      </c>
      <c r="C3070" t="s">
        <v>28</v>
      </c>
      <c r="D3070" t="s">
        <v>43</v>
      </c>
      <c r="E3070" t="s">
        <v>33</v>
      </c>
      <c r="F3070">
        <v>24424</v>
      </c>
      <c r="G3070">
        <v>106</v>
      </c>
      <c r="H3070">
        <v>531</v>
      </c>
      <c r="I3070">
        <v>1.73</v>
      </c>
      <c r="J3070">
        <v>129742</v>
      </c>
      <c r="K3070">
        <v>50596</v>
      </c>
      <c r="L3070">
        <v>16.7</v>
      </c>
      <c r="M3070">
        <v>22.7</v>
      </c>
      <c r="N3070">
        <v>153</v>
      </c>
      <c r="O3070">
        <v>2026</v>
      </c>
      <c r="P3070">
        <f>EV_DATA[[#This Row],[avg_ev_price_usd]]*EV_DATA[[#This Row],[ev_sales_units]]</f>
        <v>1235756704</v>
      </c>
      <c r="Q3070">
        <f>(EV_DATA[[#This Row],[vehicle_range_km]]/EV_DATA[[#This Row],[battery_capacity_kwh]])</f>
        <v>5.0094339622641506</v>
      </c>
      <c r="R3070">
        <f>(EV_DATA[[#This Row],[avg_ev_price_usd]]/EV_DATA[[#This Row],[vehicle_range_km]])</f>
        <v>95.284369114877592</v>
      </c>
      <c r="S3070">
        <f>(EV_DATA[[#This Row],[charging_stations]]/EV_DATA[[#This Row],[ev_sales_units]])*1000</f>
        <v>5312.0700949885359</v>
      </c>
      <c r="T3070" t="s">
        <v>34</v>
      </c>
    </row>
    <row r="3071" spans="1:20" x14ac:dyDescent="0.3">
      <c r="A3071" t="s">
        <v>3114</v>
      </c>
      <c r="B3071" t="s">
        <v>42</v>
      </c>
      <c r="C3071" t="s">
        <v>17</v>
      </c>
      <c r="D3071" t="s">
        <v>36</v>
      </c>
      <c r="E3071" t="s">
        <v>37</v>
      </c>
      <c r="F3071">
        <v>709374</v>
      </c>
      <c r="G3071">
        <v>59</v>
      </c>
      <c r="H3071">
        <v>546</v>
      </c>
      <c r="I3071">
        <v>1.1399999999999999</v>
      </c>
      <c r="J3071">
        <v>40780</v>
      </c>
      <c r="K3071">
        <v>76308</v>
      </c>
      <c r="L3071">
        <v>13.8</v>
      </c>
      <c r="M3071">
        <v>23.6</v>
      </c>
      <c r="N3071">
        <v>252.9</v>
      </c>
      <c r="O3071">
        <v>2026</v>
      </c>
      <c r="P3071">
        <f>EV_DATA[[#This Row],[avg_ev_price_usd]]*EV_DATA[[#This Row],[ev_sales_units]]</f>
        <v>54130911192</v>
      </c>
      <c r="Q3071">
        <f>(EV_DATA[[#This Row],[vehicle_range_km]]/EV_DATA[[#This Row],[battery_capacity_kwh]])</f>
        <v>9.2542372881355934</v>
      </c>
      <c r="R3071">
        <f>(EV_DATA[[#This Row],[avg_ev_price_usd]]/EV_DATA[[#This Row],[vehicle_range_km]])</f>
        <v>139.75824175824175</v>
      </c>
      <c r="S3071">
        <f>(EV_DATA[[#This Row],[charging_stations]]/EV_DATA[[#This Row],[ev_sales_units]])*1000</f>
        <v>57.48730570897721</v>
      </c>
      <c r="T3071" t="s">
        <v>20</v>
      </c>
    </row>
    <row r="3072" spans="1:20" x14ac:dyDescent="0.3">
      <c r="A3072" t="s">
        <v>3115</v>
      </c>
      <c r="B3072" t="s">
        <v>55</v>
      </c>
      <c r="C3072" t="s">
        <v>40</v>
      </c>
      <c r="D3072" t="s">
        <v>29</v>
      </c>
      <c r="E3072" t="s">
        <v>19</v>
      </c>
      <c r="F3072">
        <v>406562</v>
      </c>
      <c r="G3072">
        <v>74</v>
      </c>
      <c r="H3072">
        <v>480</v>
      </c>
      <c r="I3072">
        <v>2.38</v>
      </c>
      <c r="J3072">
        <v>183212</v>
      </c>
      <c r="K3072">
        <v>45218</v>
      </c>
      <c r="L3072">
        <v>21.3</v>
      </c>
      <c r="M3072">
        <v>8.3000000000000007</v>
      </c>
      <c r="N3072">
        <v>73.7</v>
      </c>
      <c r="O3072">
        <v>2026</v>
      </c>
      <c r="P3072">
        <f>EV_DATA[[#This Row],[avg_ev_price_usd]]*EV_DATA[[#This Row],[ev_sales_units]]</f>
        <v>18383920516</v>
      </c>
      <c r="Q3072">
        <f>(EV_DATA[[#This Row],[vehicle_range_km]]/EV_DATA[[#This Row],[battery_capacity_kwh]])</f>
        <v>6.4864864864864868</v>
      </c>
      <c r="R3072">
        <f>(EV_DATA[[#This Row],[avg_ev_price_usd]]/EV_DATA[[#This Row],[vehicle_range_km]])</f>
        <v>94.204166666666666</v>
      </c>
      <c r="S3072">
        <f>(EV_DATA[[#This Row],[charging_stations]]/EV_DATA[[#This Row],[ev_sales_units]])*1000</f>
        <v>450.63729517269195</v>
      </c>
      <c r="T3072" t="s">
        <v>34</v>
      </c>
    </row>
    <row r="3073" spans="1:20" x14ac:dyDescent="0.3">
      <c r="A3073" t="s">
        <v>3116</v>
      </c>
      <c r="B3073" t="s">
        <v>61</v>
      </c>
      <c r="C3073" t="s">
        <v>40</v>
      </c>
      <c r="D3073" t="s">
        <v>18</v>
      </c>
      <c r="E3073" t="s">
        <v>19</v>
      </c>
      <c r="F3073">
        <v>263296</v>
      </c>
      <c r="G3073">
        <v>65</v>
      </c>
      <c r="H3073">
        <v>579</v>
      </c>
      <c r="I3073">
        <v>1.54</v>
      </c>
      <c r="J3073">
        <v>111318</v>
      </c>
      <c r="K3073">
        <v>53823</v>
      </c>
      <c r="L3073">
        <v>17.899999999999999</v>
      </c>
      <c r="M3073">
        <v>36.6</v>
      </c>
      <c r="N3073">
        <v>105.1</v>
      </c>
      <c r="O3073">
        <v>2026</v>
      </c>
      <c r="P3073">
        <f>EV_DATA[[#This Row],[avg_ev_price_usd]]*EV_DATA[[#This Row],[ev_sales_units]]</f>
        <v>14171380608</v>
      </c>
      <c r="Q3073">
        <f>(EV_DATA[[#This Row],[vehicle_range_km]]/EV_DATA[[#This Row],[battery_capacity_kwh]])</f>
        <v>8.907692307692308</v>
      </c>
      <c r="R3073">
        <f>(EV_DATA[[#This Row],[avg_ev_price_usd]]/EV_DATA[[#This Row],[vehicle_range_km]])</f>
        <v>92.958549222797927</v>
      </c>
      <c r="S3073">
        <f>(EV_DATA[[#This Row],[charging_stations]]/EV_DATA[[#This Row],[ev_sales_units]])*1000</f>
        <v>422.78652163344674</v>
      </c>
      <c r="T3073" t="s">
        <v>34</v>
      </c>
    </row>
    <row r="3074" spans="1:20" x14ac:dyDescent="0.3">
      <c r="A3074" t="s">
        <v>3117</v>
      </c>
      <c r="B3074" t="s">
        <v>27</v>
      </c>
      <c r="C3074" t="s">
        <v>28</v>
      </c>
      <c r="D3074" t="s">
        <v>58</v>
      </c>
      <c r="E3074" t="s">
        <v>33</v>
      </c>
      <c r="F3074">
        <v>583374</v>
      </c>
      <c r="G3074">
        <v>47</v>
      </c>
      <c r="H3074">
        <v>488</v>
      </c>
      <c r="I3074">
        <v>1.22</v>
      </c>
      <c r="J3074">
        <v>35817</v>
      </c>
      <c r="K3074">
        <v>39994</v>
      </c>
      <c r="L3074">
        <v>24.6</v>
      </c>
      <c r="M3074">
        <v>8.4</v>
      </c>
      <c r="N3074">
        <v>126.9</v>
      </c>
      <c r="O3074">
        <v>2026</v>
      </c>
      <c r="P3074">
        <f>EV_DATA[[#This Row],[avg_ev_price_usd]]*EV_DATA[[#This Row],[ev_sales_units]]</f>
        <v>23331459756</v>
      </c>
      <c r="Q3074">
        <f>(EV_DATA[[#This Row],[vehicle_range_km]]/EV_DATA[[#This Row],[battery_capacity_kwh]])</f>
        <v>10.382978723404255</v>
      </c>
      <c r="R3074">
        <f>(EV_DATA[[#This Row],[avg_ev_price_usd]]/EV_DATA[[#This Row],[vehicle_range_km]])</f>
        <v>81.954918032786878</v>
      </c>
      <c r="S3074">
        <f>(EV_DATA[[#This Row],[charging_stations]]/EV_DATA[[#This Row],[ev_sales_units]])*1000</f>
        <v>61.396291229982822</v>
      </c>
      <c r="T3074" t="s">
        <v>20</v>
      </c>
    </row>
    <row r="3075" spans="1:20" x14ac:dyDescent="0.3">
      <c r="A3075" t="s">
        <v>3118</v>
      </c>
      <c r="B3075" t="s">
        <v>39</v>
      </c>
      <c r="C3075" t="s">
        <v>40</v>
      </c>
      <c r="D3075" t="s">
        <v>24</v>
      </c>
      <c r="E3075" t="s">
        <v>19</v>
      </c>
      <c r="F3075">
        <v>119756</v>
      </c>
      <c r="G3075">
        <v>96</v>
      </c>
      <c r="H3075">
        <v>536</v>
      </c>
      <c r="I3075">
        <v>0.6</v>
      </c>
      <c r="J3075">
        <v>32075</v>
      </c>
      <c r="K3075">
        <v>60035</v>
      </c>
      <c r="L3075">
        <v>20</v>
      </c>
      <c r="M3075">
        <v>50.4</v>
      </c>
      <c r="N3075">
        <v>98.9</v>
      </c>
      <c r="O3075">
        <v>2026</v>
      </c>
      <c r="P3075">
        <f>EV_DATA[[#This Row],[avg_ev_price_usd]]*EV_DATA[[#This Row],[ev_sales_units]]</f>
        <v>7189551460</v>
      </c>
      <c r="Q3075">
        <f>(EV_DATA[[#This Row],[vehicle_range_km]]/EV_DATA[[#This Row],[battery_capacity_kwh]])</f>
        <v>5.583333333333333</v>
      </c>
      <c r="R3075">
        <f>(EV_DATA[[#This Row],[avg_ev_price_usd]]/EV_DATA[[#This Row],[vehicle_range_km]])</f>
        <v>112.00559701492537</v>
      </c>
      <c r="S3075">
        <f>(EV_DATA[[#This Row],[charging_stations]]/EV_DATA[[#This Row],[ev_sales_units]])*1000</f>
        <v>267.83626707638865</v>
      </c>
      <c r="T3075" t="s">
        <v>20</v>
      </c>
    </row>
    <row r="3076" spans="1:20" x14ac:dyDescent="0.3">
      <c r="A3076" t="s">
        <v>3119</v>
      </c>
      <c r="B3076" t="s">
        <v>66</v>
      </c>
      <c r="C3076" t="s">
        <v>17</v>
      </c>
      <c r="D3076" t="s">
        <v>45</v>
      </c>
      <c r="E3076" t="s">
        <v>37</v>
      </c>
      <c r="F3076">
        <v>483377</v>
      </c>
      <c r="G3076">
        <v>61</v>
      </c>
      <c r="H3076">
        <v>538</v>
      </c>
      <c r="I3076">
        <v>1.93</v>
      </c>
      <c r="J3076">
        <v>14677</v>
      </c>
      <c r="K3076">
        <v>69474</v>
      </c>
      <c r="L3076">
        <v>17</v>
      </c>
      <c r="M3076">
        <v>55.8</v>
      </c>
      <c r="N3076">
        <v>117.1</v>
      </c>
      <c r="O3076">
        <v>2026</v>
      </c>
      <c r="P3076">
        <f>EV_DATA[[#This Row],[avg_ev_price_usd]]*EV_DATA[[#This Row],[ev_sales_units]]</f>
        <v>33582133698</v>
      </c>
      <c r="Q3076">
        <f>(EV_DATA[[#This Row],[vehicle_range_km]]/EV_DATA[[#This Row],[battery_capacity_kwh]])</f>
        <v>8.8196721311475414</v>
      </c>
      <c r="R3076">
        <f>(EV_DATA[[#This Row],[avg_ev_price_usd]]/EV_DATA[[#This Row],[vehicle_range_km]])</f>
        <v>129.13382899628252</v>
      </c>
      <c r="S3076">
        <f>(EV_DATA[[#This Row],[charging_stations]]/EV_DATA[[#This Row],[ev_sales_units]])*1000</f>
        <v>30.363463714657502</v>
      </c>
      <c r="T3076" t="s">
        <v>20</v>
      </c>
    </row>
    <row r="3077" spans="1:20" x14ac:dyDescent="0.3">
      <c r="A3077" t="s">
        <v>3120</v>
      </c>
      <c r="B3077" t="s">
        <v>16</v>
      </c>
      <c r="C3077" t="s">
        <v>17</v>
      </c>
      <c r="D3077" t="s">
        <v>29</v>
      </c>
      <c r="E3077" t="s">
        <v>33</v>
      </c>
      <c r="F3077">
        <v>338881</v>
      </c>
      <c r="G3077">
        <v>92</v>
      </c>
      <c r="H3077">
        <v>615</v>
      </c>
      <c r="I3077">
        <v>2.31</v>
      </c>
      <c r="J3077">
        <v>197478</v>
      </c>
      <c r="K3077">
        <v>66144</v>
      </c>
      <c r="L3077">
        <v>13.1</v>
      </c>
      <c r="M3077">
        <v>18.399999999999999</v>
      </c>
      <c r="N3077">
        <v>82.8</v>
      </c>
      <c r="O3077">
        <v>2026</v>
      </c>
      <c r="P3077">
        <f>EV_DATA[[#This Row],[avg_ev_price_usd]]*EV_DATA[[#This Row],[ev_sales_units]]</f>
        <v>22414944864</v>
      </c>
      <c r="Q3077">
        <f>(EV_DATA[[#This Row],[vehicle_range_km]]/EV_DATA[[#This Row],[battery_capacity_kwh]])</f>
        <v>6.6847826086956523</v>
      </c>
      <c r="R3077">
        <f>(EV_DATA[[#This Row],[avg_ev_price_usd]]/EV_DATA[[#This Row],[vehicle_range_km]])</f>
        <v>107.55121951219512</v>
      </c>
      <c r="S3077">
        <f>(EV_DATA[[#This Row],[charging_stations]]/EV_DATA[[#This Row],[ev_sales_units]])*1000</f>
        <v>582.73553253206876</v>
      </c>
      <c r="T3077" t="s">
        <v>20</v>
      </c>
    </row>
    <row r="3078" spans="1:20" x14ac:dyDescent="0.3">
      <c r="A3078" t="s">
        <v>3121</v>
      </c>
      <c r="B3078" t="s">
        <v>52</v>
      </c>
      <c r="C3078" t="s">
        <v>40</v>
      </c>
      <c r="D3078" t="s">
        <v>43</v>
      </c>
      <c r="E3078" t="s">
        <v>25</v>
      </c>
      <c r="F3078">
        <v>346171</v>
      </c>
      <c r="G3078">
        <v>70</v>
      </c>
      <c r="H3078">
        <v>260</v>
      </c>
      <c r="I3078">
        <v>0.92</v>
      </c>
      <c r="J3078">
        <v>40277</v>
      </c>
      <c r="K3078">
        <v>61940</v>
      </c>
      <c r="L3078">
        <v>18.5</v>
      </c>
      <c r="M3078">
        <v>9.5</v>
      </c>
      <c r="N3078">
        <v>205</v>
      </c>
      <c r="O3078">
        <v>2026</v>
      </c>
      <c r="P3078">
        <f>EV_DATA[[#This Row],[avg_ev_price_usd]]*EV_DATA[[#This Row],[ev_sales_units]]</f>
        <v>21441831740</v>
      </c>
      <c r="Q3078">
        <f>(EV_DATA[[#This Row],[vehicle_range_km]]/EV_DATA[[#This Row],[battery_capacity_kwh]])</f>
        <v>3.7142857142857144</v>
      </c>
      <c r="R3078">
        <f>(EV_DATA[[#This Row],[avg_ev_price_usd]]/EV_DATA[[#This Row],[vehicle_range_km]])</f>
        <v>238.23076923076923</v>
      </c>
      <c r="S3078">
        <f>(EV_DATA[[#This Row],[charging_stations]]/EV_DATA[[#This Row],[ev_sales_units]])*1000</f>
        <v>116.3500119882948</v>
      </c>
      <c r="T3078" t="s">
        <v>20</v>
      </c>
    </row>
    <row r="3079" spans="1:20" x14ac:dyDescent="0.3">
      <c r="A3079" t="s">
        <v>3122</v>
      </c>
      <c r="B3079" t="s">
        <v>49</v>
      </c>
      <c r="C3079" t="s">
        <v>23</v>
      </c>
      <c r="D3079" t="s">
        <v>72</v>
      </c>
      <c r="E3079" t="s">
        <v>33</v>
      </c>
      <c r="F3079">
        <v>636016</v>
      </c>
      <c r="G3079">
        <v>58</v>
      </c>
      <c r="H3079">
        <v>367</v>
      </c>
      <c r="I3079">
        <v>1.26</v>
      </c>
      <c r="J3079">
        <v>69471</v>
      </c>
      <c r="K3079">
        <v>60648</v>
      </c>
      <c r="L3079">
        <v>24.9</v>
      </c>
      <c r="M3079">
        <v>42.2</v>
      </c>
      <c r="N3079">
        <v>65.2</v>
      </c>
      <c r="O3079">
        <v>2026</v>
      </c>
      <c r="P3079">
        <f>EV_DATA[[#This Row],[avg_ev_price_usd]]*EV_DATA[[#This Row],[ev_sales_units]]</f>
        <v>38573098368</v>
      </c>
      <c r="Q3079">
        <f>(EV_DATA[[#This Row],[vehicle_range_km]]/EV_DATA[[#This Row],[battery_capacity_kwh]])</f>
        <v>6.3275862068965516</v>
      </c>
      <c r="R3079">
        <f>(EV_DATA[[#This Row],[avg_ev_price_usd]]/EV_DATA[[#This Row],[vehicle_range_km]])</f>
        <v>165.25340599455041</v>
      </c>
      <c r="S3079">
        <f>(EV_DATA[[#This Row],[charging_stations]]/EV_DATA[[#This Row],[ev_sales_units]])*1000</f>
        <v>109.22838419159267</v>
      </c>
      <c r="T3079" t="s">
        <v>34</v>
      </c>
    </row>
    <row r="3080" spans="1:20" x14ac:dyDescent="0.3">
      <c r="A3080" t="s">
        <v>3123</v>
      </c>
      <c r="B3080" t="s">
        <v>42</v>
      </c>
      <c r="C3080" t="s">
        <v>17</v>
      </c>
      <c r="D3080" t="s">
        <v>31</v>
      </c>
      <c r="E3080" t="s">
        <v>33</v>
      </c>
      <c r="F3080">
        <v>707062</v>
      </c>
      <c r="G3080">
        <v>61</v>
      </c>
      <c r="H3080">
        <v>336</v>
      </c>
      <c r="I3080">
        <v>1.61</v>
      </c>
      <c r="J3080">
        <v>94003</v>
      </c>
      <c r="K3080">
        <v>48038</v>
      </c>
      <c r="L3080">
        <v>22.6</v>
      </c>
      <c r="M3080">
        <v>6.1</v>
      </c>
      <c r="N3080">
        <v>131.19999999999999</v>
      </c>
      <c r="O3080">
        <v>2026</v>
      </c>
      <c r="P3080">
        <f>EV_DATA[[#This Row],[avg_ev_price_usd]]*EV_DATA[[#This Row],[ev_sales_units]]</f>
        <v>33965844356</v>
      </c>
      <c r="Q3080">
        <f>(EV_DATA[[#This Row],[vehicle_range_km]]/EV_DATA[[#This Row],[battery_capacity_kwh]])</f>
        <v>5.5081967213114753</v>
      </c>
      <c r="R3080">
        <f>(EV_DATA[[#This Row],[avg_ev_price_usd]]/EV_DATA[[#This Row],[vehicle_range_km]])</f>
        <v>142.9702380952381</v>
      </c>
      <c r="S3080">
        <f>(EV_DATA[[#This Row],[charging_stations]]/EV_DATA[[#This Row],[ev_sales_units]])*1000</f>
        <v>132.94873716873485</v>
      </c>
      <c r="T3080" t="s">
        <v>34</v>
      </c>
    </row>
    <row r="3081" spans="1:20" x14ac:dyDescent="0.3">
      <c r="A3081" t="s">
        <v>3124</v>
      </c>
      <c r="B3081" t="s">
        <v>66</v>
      </c>
      <c r="C3081" t="s">
        <v>17</v>
      </c>
      <c r="D3081" t="s">
        <v>58</v>
      </c>
      <c r="E3081" t="s">
        <v>19</v>
      </c>
      <c r="F3081">
        <v>362893</v>
      </c>
      <c r="G3081">
        <v>110</v>
      </c>
      <c r="H3081">
        <v>380</v>
      </c>
      <c r="I3081">
        <v>0.57999999999999996</v>
      </c>
      <c r="J3081">
        <v>10140</v>
      </c>
      <c r="K3081">
        <v>84743</v>
      </c>
      <c r="L3081">
        <v>21.3</v>
      </c>
      <c r="M3081">
        <v>20.5</v>
      </c>
      <c r="N3081">
        <v>130.69999999999999</v>
      </c>
      <c r="O3081">
        <v>2026</v>
      </c>
      <c r="P3081">
        <f>EV_DATA[[#This Row],[avg_ev_price_usd]]*EV_DATA[[#This Row],[ev_sales_units]]</f>
        <v>30752641499</v>
      </c>
      <c r="Q3081">
        <f>(EV_DATA[[#This Row],[vehicle_range_km]]/EV_DATA[[#This Row],[battery_capacity_kwh]])</f>
        <v>3.4545454545454546</v>
      </c>
      <c r="R3081">
        <f>(EV_DATA[[#This Row],[avg_ev_price_usd]]/EV_DATA[[#This Row],[vehicle_range_km]])</f>
        <v>223.0078947368421</v>
      </c>
      <c r="S3081">
        <f>(EV_DATA[[#This Row],[charging_stations]]/EV_DATA[[#This Row],[ev_sales_units]])*1000</f>
        <v>27.9421206802005</v>
      </c>
      <c r="T3081" t="s">
        <v>20</v>
      </c>
    </row>
    <row r="3082" spans="1:20" x14ac:dyDescent="0.3">
      <c r="A3082" t="s">
        <v>3125</v>
      </c>
      <c r="B3082" t="s">
        <v>16</v>
      </c>
      <c r="C3082" t="s">
        <v>17</v>
      </c>
      <c r="D3082" t="s">
        <v>58</v>
      </c>
      <c r="E3082" t="s">
        <v>19</v>
      </c>
      <c r="F3082">
        <v>555255</v>
      </c>
      <c r="G3082">
        <v>95</v>
      </c>
      <c r="H3082">
        <v>629</v>
      </c>
      <c r="I3082">
        <v>2.1</v>
      </c>
      <c r="J3082">
        <v>120004</v>
      </c>
      <c r="K3082">
        <v>71111</v>
      </c>
      <c r="L3082">
        <v>16.8</v>
      </c>
      <c r="M3082">
        <v>13.2</v>
      </c>
      <c r="N3082">
        <v>264.3</v>
      </c>
      <c r="O3082">
        <v>2026</v>
      </c>
      <c r="P3082">
        <f>EV_DATA[[#This Row],[avg_ev_price_usd]]*EV_DATA[[#This Row],[ev_sales_units]]</f>
        <v>39484738305</v>
      </c>
      <c r="Q3082">
        <f>(EV_DATA[[#This Row],[vehicle_range_km]]/EV_DATA[[#This Row],[battery_capacity_kwh]])</f>
        <v>6.6210526315789471</v>
      </c>
      <c r="R3082">
        <f>(EV_DATA[[#This Row],[avg_ev_price_usd]]/EV_DATA[[#This Row],[vehicle_range_km]])</f>
        <v>113.05405405405405</v>
      </c>
      <c r="S3082">
        <f>(EV_DATA[[#This Row],[charging_stations]]/EV_DATA[[#This Row],[ev_sales_units]])*1000</f>
        <v>216.12412315062448</v>
      </c>
      <c r="T3082" t="s">
        <v>20</v>
      </c>
    </row>
    <row r="3083" spans="1:20" x14ac:dyDescent="0.3">
      <c r="A3083" t="s">
        <v>3126</v>
      </c>
      <c r="B3083" t="s">
        <v>27</v>
      </c>
      <c r="C3083" t="s">
        <v>28</v>
      </c>
      <c r="D3083" t="s">
        <v>31</v>
      </c>
      <c r="E3083" t="s">
        <v>33</v>
      </c>
      <c r="F3083">
        <v>429216</v>
      </c>
      <c r="G3083">
        <v>48</v>
      </c>
      <c r="H3083">
        <v>458</v>
      </c>
      <c r="I3083">
        <v>0.9</v>
      </c>
      <c r="J3083">
        <v>152945</v>
      </c>
      <c r="K3083">
        <v>51764</v>
      </c>
      <c r="L3083">
        <v>15.4</v>
      </c>
      <c r="M3083">
        <v>51.1</v>
      </c>
      <c r="N3083">
        <v>91.6</v>
      </c>
      <c r="O3083">
        <v>2026</v>
      </c>
      <c r="P3083">
        <f>EV_DATA[[#This Row],[avg_ev_price_usd]]*EV_DATA[[#This Row],[ev_sales_units]]</f>
        <v>22217937024</v>
      </c>
      <c r="Q3083">
        <f>(EV_DATA[[#This Row],[vehicle_range_km]]/EV_DATA[[#This Row],[battery_capacity_kwh]])</f>
        <v>9.5416666666666661</v>
      </c>
      <c r="R3083">
        <f>(EV_DATA[[#This Row],[avg_ev_price_usd]]/EV_DATA[[#This Row],[vehicle_range_km]])</f>
        <v>113.02183406113537</v>
      </c>
      <c r="S3083">
        <f>(EV_DATA[[#This Row],[charging_stations]]/EV_DATA[[#This Row],[ev_sales_units]])*1000</f>
        <v>356.33573771714009</v>
      </c>
      <c r="T3083" t="s">
        <v>34</v>
      </c>
    </row>
    <row r="3084" spans="1:20" x14ac:dyDescent="0.3">
      <c r="A3084" t="s">
        <v>3127</v>
      </c>
      <c r="B3084" t="s">
        <v>16</v>
      </c>
      <c r="C3084" t="s">
        <v>17</v>
      </c>
      <c r="D3084" t="s">
        <v>47</v>
      </c>
      <c r="E3084" t="s">
        <v>19</v>
      </c>
      <c r="F3084">
        <v>244180</v>
      </c>
      <c r="G3084">
        <v>92</v>
      </c>
      <c r="H3084">
        <v>506</v>
      </c>
      <c r="I3084">
        <v>2.73</v>
      </c>
      <c r="J3084">
        <v>175805</v>
      </c>
      <c r="K3084">
        <v>61944</v>
      </c>
      <c r="L3084">
        <v>17.2</v>
      </c>
      <c r="M3084">
        <v>11</v>
      </c>
      <c r="N3084">
        <v>99.3</v>
      </c>
      <c r="O3084">
        <v>2026</v>
      </c>
      <c r="P3084">
        <f>EV_DATA[[#This Row],[avg_ev_price_usd]]*EV_DATA[[#This Row],[ev_sales_units]]</f>
        <v>15125485920</v>
      </c>
      <c r="Q3084">
        <f>(EV_DATA[[#This Row],[vehicle_range_km]]/EV_DATA[[#This Row],[battery_capacity_kwh]])</f>
        <v>5.5</v>
      </c>
      <c r="R3084">
        <f>(EV_DATA[[#This Row],[avg_ev_price_usd]]/EV_DATA[[#This Row],[vehicle_range_km]])</f>
        <v>122.41897233201581</v>
      </c>
      <c r="S3084">
        <f>(EV_DATA[[#This Row],[charging_stations]]/EV_DATA[[#This Row],[ev_sales_units]])*1000</f>
        <v>719.98116143828327</v>
      </c>
      <c r="T3084" t="s">
        <v>34</v>
      </c>
    </row>
    <row r="3085" spans="1:20" x14ac:dyDescent="0.3">
      <c r="A3085" t="s">
        <v>3128</v>
      </c>
      <c r="B3085" t="s">
        <v>55</v>
      </c>
      <c r="C3085" t="s">
        <v>40</v>
      </c>
      <c r="D3085" t="s">
        <v>43</v>
      </c>
      <c r="E3085" t="s">
        <v>19</v>
      </c>
      <c r="F3085">
        <v>157937</v>
      </c>
      <c r="G3085">
        <v>78</v>
      </c>
      <c r="H3085">
        <v>482</v>
      </c>
      <c r="I3085">
        <v>1.48</v>
      </c>
      <c r="J3085">
        <v>90945</v>
      </c>
      <c r="K3085">
        <v>34969</v>
      </c>
      <c r="L3085">
        <v>15.6</v>
      </c>
      <c r="M3085">
        <v>60.8</v>
      </c>
      <c r="N3085">
        <v>250</v>
      </c>
      <c r="O3085">
        <v>2026</v>
      </c>
      <c r="P3085">
        <f>EV_DATA[[#This Row],[avg_ev_price_usd]]*EV_DATA[[#This Row],[ev_sales_units]]</f>
        <v>5522898953</v>
      </c>
      <c r="Q3085">
        <f>(EV_DATA[[#This Row],[vehicle_range_km]]/EV_DATA[[#This Row],[battery_capacity_kwh]])</f>
        <v>6.1794871794871797</v>
      </c>
      <c r="R3085">
        <f>(EV_DATA[[#This Row],[avg_ev_price_usd]]/EV_DATA[[#This Row],[vehicle_range_km]])</f>
        <v>72.549792531120332</v>
      </c>
      <c r="S3085">
        <f>(EV_DATA[[#This Row],[charging_stations]]/EV_DATA[[#This Row],[ev_sales_units]])*1000</f>
        <v>575.83086927065847</v>
      </c>
      <c r="T3085" t="s">
        <v>34</v>
      </c>
    </row>
    <row r="3086" spans="1:20" x14ac:dyDescent="0.3">
      <c r="A3086" t="s">
        <v>3129</v>
      </c>
      <c r="B3086" t="s">
        <v>66</v>
      </c>
      <c r="C3086" t="s">
        <v>17</v>
      </c>
      <c r="D3086" t="s">
        <v>58</v>
      </c>
      <c r="E3086" t="s">
        <v>37</v>
      </c>
      <c r="F3086">
        <v>126661</v>
      </c>
      <c r="G3086">
        <v>50</v>
      </c>
      <c r="H3086">
        <v>471</v>
      </c>
      <c r="I3086">
        <v>2.76</v>
      </c>
      <c r="J3086">
        <v>35648</v>
      </c>
      <c r="K3086">
        <v>52836</v>
      </c>
      <c r="L3086">
        <v>19.3</v>
      </c>
      <c r="M3086">
        <v>19.399999999999999</v>
      </c>
      <c r="N3086">
        <v>182.1</v>
      </c>
      <c r="O3086">
        <v>2026</v>
      </c>
      <c r="P3086">
        <f>EV_DATA[[#This Row],[avg_ev_price_usd]]*EV_DATA[[#This Row],[ev_sales_units]]</f>
        <v>6692260596</v>
      </c>
      <c r="Q3086">
        <f>(EV_DATA[[#This Row],[vehicle_range_km]]/EV_DATA[[#This Row],[battery_capacity_kwh]])</f>
        <v>9.42</v>
      </c>
      <c r="R3086">
        <f>(EV_DATA[[#This Row],[avg_ev_price_usd]]/EV_DATA[[#This Row],[vehicle_range_km]])</f>
        <v>112.17834394904459</v>
      </c>
      <c r="S3086">
        <f>(EV_DATA[[#This Row],[charging_stations]]/EV_DATA[[#This Row],[ev_sales_units]])*1000</f>
        <v>281.44416987075738</v>
      </c>
      <c r="T3086" t="s">
        <v>34</v>
      </c>
    </row>
    <row r="3087" spans="1:20" x14ac:dyDescent="0.3">
      <c r="A3087" t="s">
        <v>3130</v>
      </c>
      <c r="B3087" t="s">
        <v>66</v>
      </c>
      <c r="C3087" t="s">
        <v>17</v>
      </c>
      <c r="D3087" t="s">
        <v>72</v>
      </c>
      <c r="E3087" t="s">
        <v>25</v>
      </c>
      <c r="F3087">
        <v>542616</v>
      </c>
      <c r="G3087">
        <v>58</v>
      </c>
      <c r="H3087">
        <v>602</v>
      </c>
      <c r="I3087">
        <v>2.54</v>
      </c>
      <c r="J3087">
        <v>181230</v>
      </c>
      <c r="K3087">
        <v>27598</v>
      </c>
      <c r="L3087">
        <v>12.8</v>
      </c>
      <c r="M3087">
        <v>52.2</v>
      </c>
      <c r="N3087">
        <v>56.1</v>
      </c>
      <c r="O3087">
        <v>2026</v>
      </c>
      <c r="P3087">
        <f>EV_DATA[[#This Row],[avg_ev_price_usd]]*EV_DATA[[#This Row],[ev_sales_units]]</f>
        <v>14975116368</v>
      </c>
      <c r="Q3087">
        <f>(EV_DATA[[#This Row],[vehicle_range_km]]/EV_DATA[[#This Row],[battery_capacity_kwh]])</f>
        <v>10.379310344827585</v>
      </c>
      <c r="R3087">
        <f>(EV_DATA[[#This Row],[avg_ev_price_usd]]/EV_DATA[[#This Row],[vehicle_range_km]])</f>
        <v>45.843853820598007</v>
      </c>
      <c r="S3087">
        <f>(EV_DATA[[#This Row],[charging_stations]]/EV_DATA[[#This Row],[ev_sales_units]])*1000</f>
        <v>333.99310009288337</v>
      </c>
      <c r="T3087" t="s">
        <v>20</v>
      </c>
    </row>
    <row r="3088" spans="1:20" x14ac:dyDescent="0.3">
      <c r="A3088" t="s">
        <v>3131</v>
      </c>
      <c r="B3088" t="s">
        <v>61</v>
      </c>
      <c r="C3088" t="s">
        <v>40</v>
      </c>
      <c r="D3088" t="s">
        <v>47</v>
      </c>
      <c r="E3088" t="s">
        <v>37</v>
      </c>
      <c r="F3088">
        <v>457785</v>
      </c>
      <c r="G3088">
        <v>113</v>
      </c>
      <c r="H3088">
        <v>580</v>
      </c>
      <c r="I3088">
        <v>0.59</v>
      </c>
      <c r="J3088">
        <v>82635</v>
      </c>
      <c r="K3088">
        <v>43462</v>
      </c>
      <c r="L3088">
        <v>16.8</v>
      </c>
      <c r="M3088">
        <v>14.4</v>
      </c>
      <c r="N3088">
        <v>80.900000000000006</v>
      </c>
      <c r="O3088">
        <v>2026</v>
      </c>
      <c r="P3088">
        <f>EV_DATA[[#This Row],[avg_ev_price_usd]]*EV_DATA[[#This Row],[ev_sales_units]]</f>
        <v>19896251670</v>
      </c>
      <c r="Q3088">
        <f>(EV_DATA[[#This Row],[vehicle_range_km]]/EV_DATA[[#This Row],[battery_capacity_kwh]])</f>
        <v>5.1327433628318584</v>
      </c>
      <c r="R3088">
        <f>(EV_DATA[[#This Row],[avg_ev_price_usd]]/EV_DATA[[#This Row],[vehicle_range_km]])</f>
        <v>74.934482758620689</v>
      </c>
      <c r="S3088">
        <f>(EV_DATA[[#This Row],[charging_stations]]/EV_DATA[[#This Row],[ev_sales_units]])*1000</f>
        <v>180.51050165470693</v>
      </c>
      <c r="T3088" t="s">
        <v>34</v>
      </c>
    </row>
    <row r="3089" spans="1:20" x14ac:dyDescent="0.3">
      <c r="A3089" t="s">
        <v>3132</v>
      </c>
      <c r="B3089" t="s">
        <v>39</v>
      </c>
      <c r="C3089" t="s">
        <v>40</v>
      </c>
      <c r="D3089" t="s">
        <v>47</v>
      </c>
      <c r="E3089" t="s">
        <v>25</v>
      </c>
      <c r="F3089">
        <v>827248</v>
      </c>
      <c r="G3089">
        <v>88</v>
      </c>
      <c r="H3089">
        <v>327</v>
      </c>
      <c r="I3089">
        <v>0.95</v>
      </c>
      <c r="J3089">
        <v>28969</v>
      </c>
      <c r="K3089">
        <v>73845</v>
      </c>
      <c r="L3089">
        <v>18.5</v>
      </c>
      <c r="M3089">
        <v>44.6</v>
      </c>
      <c r="N3089">
        <v>152.6</v>
      </c>
      <c r="O3089">
        <v>2026</v>
      </c>
      <c r="P3089">
        <f>EV_DATA[[#This Row],[avg_ev_price_usd]]*EV_DATA[[#This Row],[ev_sales_units]]</f>
        <v>61088128560</v>
      </c>
      <c r="Q3089">
        <f>(EV_DATA[[#This Row],[vehicle_range_km]]/EV_DATA[[#This Row],[battery_capacity_kwh]])</f>
        <v>3.7159090909090908</v>
      </c>
      <c r="R3089">
        <f>(EV_DATA[[#This Row],[avg_ev_price_usd]]/EV_DATA[[#This Row],[vehicle_range_km]])</f>
        <v>225.8256880733945</v>
      </c>
      <c r="S3089">
        <f>(EV_DATA[[#This Row],[charging_stations]]/EV_DATA[[#This Row],[ev_sales_units]])*1000</f>
        <v>35.018519234860648</v>
      </c>
      <c r="T3089" t="s">
        <v>34</v>
      </c>
    </row>
    <row r="3090" spans="1:20" x14ac:dyDescent="0.3">
      <c r="A3090" t="s">
        <v>3133</v>
      </c>
      <c r="B3090" t="s">
        <v>27</v>
      </c>
      <c r="C3090" t="s">
        <v>28</v>
      </c>
      <c r="D3090" t="s">
        <v>45</v>
      </c>
      <c r="E3090" t="s">
        <v>33</v>
      </c>
      <c r="F3090">
        <v>375468</v>
      </c>
      <c r="G3090">
        <v>98</v>
      </c>
      <c r="H3090">
        <v>351</v>
      </c>
      <c r="I3090">
        <v>1.73</v>
      </c>
      <c r="J3090">
        <v>129290</v>
      </c>
      <c r="K3090">
        <v>48446</v>
      </c>
      <c r="L3090">
        <v>17.7</v>
      </c>
      <c r="M3090">
        <v>19.399999999999999</v>
      </c>
      <c r="N3090">
        <v>175.7</v>
      </c>
      <c r="O3090">
        <v>2026</v>
      </c>
      <c r="P3090">
        <f>EV_DATA[[#This Row],[avg_ev_price_usd]]*EV_DATA[[#This Row],[ev_sales_units]]</f>
        <v>18189922728</v>
      </c>
      <c r="Q3090">
        <f>(EV_DATA[[#This Row],[vehicle_range_km]]/EV_DATA[[#This Row],[battery_capacity_kwh]])</f>
        <v>3.5816326530612246</v>
      </c>
      <c r="R3090">
        <f>(EV_DATA[[#This Row],[avg_ev_price_usd]]/EV_DATA[[#This Row],[vehicle_range_km]])</f>
        <v>138.02279202279203</v>
      </c>
      <c r="S3090">
        <f>(EV_DATA[[#This Row],[charging_stations]]/EV_DATA[[#This Row],[ev_sales_units]])*1000</f>
        <v>344.3435925298561</v>
      </c>
      <c r="T3090" t="s">
        <v>20</v>
      </c>
    </row>
    <row r="3091" spans="1:20" x14ac:dyDescent="0.3">
      <c r="A3091" t="s">
        <v>3134</v>
      </c>
      <c r="B3091" t="s">
        <v>66</v>
      </c>
      <c r="C3091" t="s">
        <v>17</v>
      </c>
      <c r="D3091" t="s">
        <v>18</v>
      </c>
      <c r="E3091" t="s">
        <v>25</v>
      </c>
      <c r="F3091">
        <v>406913</v>
      </c>
      <c r="G3091">
        <v>99</v>
      </c>
      <c r="H3091">
        <v>314</v>
      </c>
      <c r="I3091">
        <v>2.0299999999999998</v>
      </c>
      <c r="J3091">
        <v>170040</v>
      </c>
      <c r="K3091">
        <v>53270</v>
      </c>
      <c r="L3091">
        <v>18.2</v>
      </c>
      <c r="M3091">
        <v>31.2</v>
      </c>
      <c r="N3091">
        <v>55.9</v>
      </c>
      <c r="O3091">
        <v>2026</v>
      </c>
      <c r="P3091">
        <f>EV_DATA[[#This Row],[avg_ev_price_usd]]*EV_DATA[[#This Row],[ev_sales_units]]</f>
        <v>21676255510</v>
      </c>
      <c r="Q3091">
        <f>(EV_DATA[[#This Row],[vehicle_range_km]]/EV_DATA[[#This Row],[battery_capacity_kwh]])</f>
        <v>3.1717171717171717</v>
      </c>
      <c r="R3091">
        <f>(EV_DATA[[#This Row],[avg_ev_price_usd]]/EV_DATA[[#This Row],[vehicle_range_km]])</f>
        <v>169.64968152866243</v>
      </c>
      <c r="S3091">
        <f>(EV_DATA[[#This Row],[charging_stations]]/EV_DATA[[#This Row],[ev_sales_units]])*1000</f>
        <v>417.87802306635569</v>
      </c>
      <c r="T3091" t="s">
        <v>20</v>
      </c>
    </row>
    <row r="3092" spans="1:20" x14ac:dyDescent="0.3">
      <c r="A3092" t="s">
        <v>3135</v>
      </c>
      <c r="B3092" t="s">
        <v>61</v>
      </c>
      <c r="C3092" t="s">
        <v>40</v>
      </c>
      <c r="D3092" t="s">
        <v>47</v>
      </c>
      <c r="E3092" t="s">
        <v>25</v>
      </c>
      <c r="F3092">
        <v>743740</v>
      </c>
      <c r="G3092">
        <v>76</v>
      </c>
      <c r="H3092">
        <v>254</v>
      </c>
      <c r="I3092">
        <v>0.66</v>
      </c>
      <c r="J3092">
        <v>14218</v>
      </c>
      <c r="K3092">
        <v>70637</v>
      </c>
      <c r="L3092">
        <v>19.899999999999999</v>
      </c>
      <c r="M3092">
        <v>10.3</v>
      </c>
      <c r="N3092">
        <v>261.60000000000002</v>
      </c>
      <c r="O3092">
        <v>2026</v>
      </c>
      <c r="P3092">
        <f>EV_DATA[[#This Row],[avg_ev_price_usd]]*EV_DATA[[#This Row],[ev_sales_units]]</f>
        <v>52535562380</v>
      </c>
      <c r="Q3092">
        <f>(EV_DATA[[#This Row],[vehicle_range_km]]/EV_DATA[[#This Row],[battery_capacity_kwh]])</f>
        <v>3.3421052631578947</v>
      </c>
      <c r="R3092">
        <f>(EV_DATA[[#This Row],[avg_ev_price_usd]]/EV_DATA[[#This Row],[vehicle_range_km]])</f>
        <v>278.09842519685037</v>
      </c>
      <c r="S3092">
        <f>(EV_DATA[[#This Row],[charging_stations]]/EV_DATA[[#This Row],[ev_sales_units]])*1000</f>
        <v>19.116895689353804</v>
      </c>
      <c r="T3092" t="s">
        <v>34</v>
      </c>
    </row>
    <row r="3093" spans="1:20" x14ac:dyDescent="0.3">
      <c r="A3093" t="s">
        <v>3136</v>
      </c>
      <c r="B3093" t="s">
        <v>61</v>
      </c>
      <c r="C3093" t="s">
        <v>40</v>
      </c>
      <c r="D3093" t="s">
        <v>36</v>
      </c>
      <c r="E3093" t="s">
        <v>19</v>
      </c>
      <c r="F3093">
        <v>589369</v>
      </c>
      <c r="G3093">
        <v>96</v>
      </c>
      <c r="H3093">
        <v>379</v>
      </c>
      <c r="I3093">
        <v>0.88</v>
      </c>
      <c r="J3093">
        <v>31134</v>
      </c>
      <c r="K3093">
        <v>55900</v>
      </c>
      <c r="L3093">
        <v>23.7</v>
      </c>
      <c r="M3093">
        <v>30.4</v>
      </c>
      <c r="N3093">
        <v>208.2</v>
      </c>
      <c r="O3093">
        <v>2026</v>
      </c>
      <c r="P3093">
        <f>EV_DATA[[#This Row],[avg_ev_price_usd]]*EV_DATA[[#This Row],[ev_sales_units]]</f>
        <v>32945727100</v>
      </c>
      <c r="Q3093">
        <f>(EV_DATA[[#This Row],[vehicle_range_km]]/EV_DATA[[#This Row],[battery_capacity_kwh]])</f>
        <v>3.9479166666666665</v>
      </c>
      <c r="R3093">
        <f>(EV_DATA[[#This Row],[avg_ev_price_usd]]/EV_DATA[[#This Row],[vehicle_range_km]])</f>
        <v>147.49340369393141</v>
      </c>
      <c r="S3093">
        <f>(EV_DATA[[#This Row],[charging_stations]]/EV_DATA[[#This Row],[ev_sales_units]])*1000</f>
        <v>52.825988472417109</v>
      </c>
      <c r="T3093" t="s">
        <v>34</v>
      </c>
    </row>
    <row r="3094" spans="1:20" x14ac:dyDescent="0.3">
      <c r="A3094" t="s">
        <v>3137</v>
      </c>
      <c r="B3094" t="s">
        <v>39</v>
      </c>
      <c r="C3094" t="s">
        <v>40</v>
      </c>
      <c r="D3094" t="s">
        <v>43</v>
      </c>
      <c r="E3094" t="s">
        <v>25</v>
      </c>
      <c r="F3094">
        <v>85589</v>
      </c>
      <c r="G3094">
        <v>89</v>
      </c>
      <c r="H3094">
        <v>572</v>
      </c>
      <c r="I3094">
        <v>1.76</v>
      </c>
      <c r="J3094">
        <v>43336</v>
      </c>
      <c r="K3094">
        <v>74330</v>
      </c>
      <c r="L3094">
        <v>22.6</v>
      </c>
      <c r="M3094">
        <v>9.1</v>
      </c>
      <c r="N3094">
        <v>211.8</v>
      </c>
      <c r="O3094">
        <v>2026</v>
      </c>
      <c r="P3094">
        <f>EV_DATA[[#This Row],[avg_ev_price_usd]]*EV_DATA[[#This Row],[ev_sales_units]]</f>
        <v>6361830370</v>
      </c>
      <c r="Q3094">
        <f>(EV_DATA[[#This Row],[vehicle_range_km]]/EV_DATA[[#This Row],[battery_capacity_kwh]])</f>
        <v>6.4269662921348312</v>
      </c>
      <c r="R3094">
        <f>(EV_DATA[[#This Row],[avg_ev_price_usd]]/EV_DATA[[#This Row],[vehicle_range_km]])</f>
        <v>129.94755244755245</v>
      </c>
      <c r="S3094">
        <f>(EV_DATA[[#This Row],[charging_stations]]/EV_DATA[[#This Row],[ev_sales_units]])*1000</f>
        <v>506.32674759606954</v>
      </c>
      <c r="T3094" t="s">
        <v>34</v>
      </c>
    </row>
    <row r="3095" spans="1:20" x14ac:dyDescent="0.3">
      <c r="A3095" t="s">
        <v>3138</v>
      </c>
      <c r="B3095" t="s">
        <v>22</v>
      </c>
      <c r="C3095" t="s">
        <v>23</v>
      </c>
      <c r="D3095" t="s">
        <v>58</v>
      </c>
      <c r="E3095" t="s">
        <v>37</v>
      </c>
      <c r="F3095">
        <v>691515</v>
      </c>
      <c r="G3095">
        <v>57</v>
      </c>
      <c r="H3095">
        <v>490</v>
      </c>
      <c r="I3095">
        <v>1.35</v>
      </c>
      <c r="J3095">
        <v>188577</v>
      </c>
      <c r="K3095">
        <v>32629</v>
      </c>
      <c r="L3095">
        <v>14.7</v>
      </c>
      <c r="M3095">
        <v>19.2</v>
      </c>
      <c r="N3095">
        <v>14.7</v>
      </c>
      <c r="O3095">
        <v>2026</v>
      </c>
      <c r="P3095">
        <f>EV_DATA[[#This Row],[avg_ev_price_usd]]*EV_DATA[[#This Row],[ev_sales_units]]</f>
        <v>22563442935</v>
      </c>
      <c r="Q3095">
        <f>(EV_DATA[[#This Row],[vehicle_range_km]]/EV_DATA[[#This Row],[battery_capacity_kwh]])</f>
        <v>8.5964912280701746</v>
      </c>
      <c r="R3095">
        <f>(EV_DATA[[#This Row],[avg_ev_price_usd]]/EV_DATA[[#This Row],[vehicle_range_km]])</f>
        <v>66.589795918367344</v>
      </c>
      <c r="S3095">
        <f>(EV_DATA[[#This Row],[charging_stations]]/EV_DATA[[#This Row],[ev_sales_units]])*1000</f>
        <v>272.70124292314699</v>
      </c>
      <c r="T3095" t="s">
        <v>34</v>
      </c>
    </row>
    <row r="3096" spans="1:20" x14ac:dyDescent="0.3">
      <c r="A3096" t="s">
        <v>3139</v>
      </c>
      <c r="B3096" t="s">
        <v>22</v>
      </c>
      <c r="C3096" t="s">
        <v>23</v>
      </c>
      <c r="D3096" t="s">
        <v>31</v>
      </c>
      <c r="E3096" t="s">
        <v>37</v>
      </c>
      <c r="F3096">
        <v>150403</v>
      </c>
      <c r="G3096">
        <v>99</v>
      </c>
      <c r="H3096">
        <v>463</v>
      </c>
      <c r="I3096">
        <v>2.59</v>
      </c>
      <c r="J3096">
        <v>95344</v>
      </c>
      <c r="K3096">
        <v>71817</v>
      </c>
      <c r="L3096">
        <v>20.9</v>
      </c>
      <c r="M3096">
        <v>11.4</v>
      </c>
      <c r="N3096">
        <v>62.1</v>
      </c>
      <c r="O3096">
        <v>2026</v>
      </c>
      <c r="P3096">
        <f>EV_DATA[[#This Row],[avg_ev_price_usd]]*EV_DATA[[#This Row],[ev_sales_units]]</f>
        <v>10801492251</v>
      </c>
      <c r="Q3096">
        <f>(EV_DATA[[#This Row],[vehicle_range_km]]/EV_DATA[[#This Row],[battery_capacity_kwh]])</f>
        <v>4.6767676767676765</v>
      </c>
      <c r="R3096">
        <f>(EV_DATA[[#This Row],[avg_ev_price_usd]]/EV_DATA[[#This Row],[vehicle_range_km]])</f>
        <v>155.11231101511879</v>
      </c>
      <c r="S3096">
        <f>(EV_DATA[[#This Row],[charging_stations]]/EV_DATA[[#This Row],[ev_sales_units]])*1000</f>
        <v>633.92352546159316</v>
      </c>
      <c r="T3096" t="s">
        <v>20</v>
      </c>
    </row>
    <row r="3097" spans="1:20" x14ac:dyDescent="0.3">
      <c r="A3097" t="s">
        <v>3140</v>
      </c>
      <c r="B3097" t="s">
        <v>66</v>
      </c>
      <c r="C3097" t="s">
        <v>17</v>
      </c>
      <c r="D3097" t="s">
        <v>29</v>
      </c>
      <c r="E3097" t="s">
        <v>33</v>
      </c>
      <c r="F3097">
        <v>394083</v>
      </c>
      <c r="G3097">
        <v>41</v>
      </c>
      <c r="H3097">
        <v>605</v>
      </c>
      <c r="I3097">
        <v>2.73</v>
      </c>
      <c r="J3097">
        <v>174392</v>
      </c>
      <c r="K3097">
        <v>47203</v>
      </c>
      <c r="L3097">
        <v>14.1</v>
      </c>
      <c r="M3097">
        <v>5.8</v>
      </c>
      <c r="N3097">
        <v>160.69999999999999</v>
      </c>
      <c r="O3097">
        <v>2026</v>
      </c>
      <c r="P3097">
        <f>EV_DATA[[#This Row],[avg_ev_price_usd]]*EV_DATA[[#This Row],[ev_sales_units]]</f>
        <v>18601899849</v>
      </c>
      <c r="Q3097">
        <f>(EV_DATA[[#This Row],[vehicle_range_km]]/EV_DATA[[#This Row],[battery_capacity_kwh]])</f>
        <v>14.75609756097561</v>
      </c>
      <c r="R3097">
        <f>(EV_DATA[[#This Row],[avg_ev_price_usd]]/EV_DATA[[#This Row],[vehicle_range_km]])</f>
        <v>78.021487603305786</v>
      </c>
      <c r="S3097">
        <f>(EV_DATA[[#This Row],[charging_stations]]/EV_DATA[[#This Row],[ev_sales_units]])*1000</f>
        <v>442.52606684378668</v>
      </c>
      <c r="T3097" t="s">
        <v>34</v>
      </c>
    </row>
    <row r="3098" spans="1:20" x14ac:dyDescent="0.3">
      <c r="A3098" t="s">
        <v>3141</v>
      </c>
      <c r="B3098" t="s">
        <v>39</v>
      </c>
      <c r="C3098" t="s">
        <v>40</v>
      </c>
      <c r="D3098" t="s">
        <v>45</v>
      </c>
      <c r="E3098" t="s">
        <v>25</v>
      </c>
      <c r="F3098">
        <v>125139</v>
      </c>
      <c r="G3098">
        <v>59</v>
      </c>
      <c r="H3098">
        <v>446</v>
      </c>
      <c r="I3098">
        <v>0.93</v>
      </c>
      <c r="J3098">
        <v>18588</v>
      </c>
      <c r="K3098">
        <v>66710</v>
      </c>
      <c r="L3098">
        <v>17.2</v>
      </c>
      <c r="M3098">
        <v>13.7</v>
      </c>
      <c r="N3098">
        <v>128</v>
      </c>
      <c r="O3098">
        <v>2026</v>
      </c>
      <c r="P3098">
        <f>EV_DATA[[#This Row],[avg_ev_price_usd]]*EV_DATA[[#This Row],[ev_sales_units]]</f>
        <v>8348022690</v>
      </c>
      <c r="Q3098">
        <f>(EV_DATA[[#This Row],[vehicle_range_km]]/EV_DATA[[#This Row],[battery_capacity_kwh]])</f>
        <v>7.5593220338983054</v>
      </c>
      <c r="R3098">
        <f>(EV_DATA[[#This Row],[avg_ev_price_usd]]/EV_DATA[[#This Row],[vehicle_range_km]])</f>
        <v>149.57399103139014</v>
      </c>
      <c r="S3098">
        <f>(EV_DATA[[#This Row],[charging_stations]]/EV_DATA[[#This Row],[ev_sales_units]])*1000</f>
        <v>148.53882482679262</v>
      </c>
      <c r="T3098" t="s">
        <v>34</v>
      </c>
    </row>
    <row r="3099" spans="1:20" x14ac:dyDescent="0.3">
      <c r="A3099" t="s">
        <v>3142</v>
      </c>
      <c r="B3099" t="s">
        <v>42</v>
      </c>
      <c r="C3099" t="s">
        <v>17</v>
      </c>
      <c r="D3099" t="s">
        <v>72</v>
      </c>
      <c r="E3099" t="s">
        <v>33</v>
      </c>
      <c r="F3099">
        <v>634259</v>
      </c>
      <c r="G3099">
        <v>64</v>
      </c>
      <c r="H3099">
        <v>342</v>
      </c>
      <c r="I3099">
        <v>2.93</v>
      </c>
      <c r="J3099">
        <v>159056</v>
      </c>
      <c r="K3099">
        <v>49663</v>
      </c>
      <c r="L3099">
        <v>12.1</v>
      </c>
      <c r="M3099">
        <v>63.6</v>
      </c>
      <c r="N3099">
        <v>231.6</v>
      </c>
      <c r="O3099">
        <v>2026</v>
      </c>
      <c r="P3099">
        <f>EV_DATA[[#This Row],[avg_ev_price_usd]]*EV_DATA[[#This Row],[ev_sales_units]]</f>
        <v>31499204717</v>
      </c>
      <c r="Q3099">
        <f>(EV_DATA[[#This Row],[vehicle_range_km]]/EV_DATA[[#This Row],[battery_capacity_kwh]])</f>
        <v>5.34375</v>
      </c>
      <c r="R3099">
        <f>(EV_DATA[[#This Row],[avg_ev_price_usd]]/EV_DATA[[#This Row],[vehicle_range_km]])</f>
        <v>145.21345029239765</v>
      </c>
      <c r="S3099">
        <f>(EV_DATA[[#This Row],[charging_stations]]/EV_DATA[[#This Row],[ev_sales_units]])*1000</f>
        <v>250.77452586403976</v>
      </c>
      <c r="T3099" t="s">
        <v>20</v>
      </c>
    </row>
    <row r="3100" spans="1:20" x14ac:dyDescent="0.3">
      <c r="A3100" t="s">
        <v>3143</v>
      </c>
      <c r="B3100" t="s">
        <v>16</v>
      </c>
      <c r="C3100" t="s">
        <v>17</v>
      </c>
      <c r="D3100" t="s">
        <v>58</v>
      </c>
      <c r="E3100" t="s">
        <v>37</v>
      </c>
      <c r="F3100">
        <v>127915</v>
      </c>
      <c r="G3100">
        <v>68</v>
      </c>
      <c r="H3100">
        <v>421</v>
      </c>
      <c r="I3100">
        <v>2</v>
      </c>
      <c r="J3100">
        <v>137478</v>
      </c>
      <c r="K3100">
        <v>31957</v>
      </c>
      <c r="L3100">
        <v>24.5</v>
      </c>
      <c r="M3100">
        <v>16.399999999999999</v>
      </c>
      <c r="N3100">
        <v>184.7</v>
      </c>
      <c r="O3100">
        <v>2026</v>
      </c>
      <c r="P3100">
        <f>EV_DATA[[#This Row],[avg_ev_price_usd]]*EV_DATA[[#This Row],[ev_sales_units]]</f>
        <v>4087779655</v>
      </c>
      <c r="Q3100">
        <f>(EV_DATA[[#This Row],[vehicle_range_km]]/EV_DATA[[#This Row],[battery_capacity_kwh]])</f>
        <v>6.1911764705882355</v>
      </c>
      <c r="R3100">
        <f>(EV_DATA[[#This Row],[avg_ev_price_usd]]/EV_DATA[[#This Row],[vehicle_range_km]])</f>
        <v>75.907363420427558</v>
      </c>
      <c r="S3100">
        <f>(EV_DATA[[#This Row],[charging_stations]]/EV_DATA[[#This Row],[ev_sales_units]])*1000</f>
        <v>1074.760583199781</v>
      </c>
      <c r="T3100" t="s">
        <v>34</v>
      </c>
    </row>
    <row r="3101" spans="1:20" x14ac:dyDescent="0.3">
      <c r="A3101" t="s">
        <v>3144</v>
      </c>
      <c r="B3101" t="s">
        <v>27</v>
      </c>
      <c r="C3101" t="s">
        <v>28</v>
      </c>
      <c r="D3101" t="s">
        <v>58</v>
      </c>
      <c r="E3101" t="s">
        <v>33</v>
      </c>
      <c r="F3101">
        <v>65559</v>
      </c>
      <c r="G3101">
        <v>64</v>
      </c>
      <c r="H3101">
        <v>427</v>
      </c>
      <c r="I3101">
        <v>2.5099999999999998</v>
      </c>
      <c r="J3101">
        <v>193195</v>
      </c>
      <c r="K3101">
        <v>51302</v>
      </c>
      <c r="L3101">
        <v>12.7</v>
      </c>
      <c r="M3101">
        <v>26.9</v>
      </c>
      <c r="N3101">
        <v>112.7</v>
      </c>
      <c r="O3101">
        <v>2026</v>
      </c>
      <c r="P3101">
        <f>EV_DATA[[#This Row],[avg_ev_price_usd]]*EV_DATA[[#This Row],[ev_sales_units]]</f>
        <v>3363307818</v>
      </c>
      <c r="Q3101">
        <f>(EV_DATA[[#This Row],[vehicle_range_km]]/EV_DATA[[#This Row],[battery_capacity_kwh]])</f>
        <v>6.671875</v>
      </c>
      <c r="R3101">
        <f>(EV_DATA[[#This Row],[avg_ev_price_usd]]/EV_DATA[[#This Row],[vehicle_range_km]])</f>
        <v>120.14519906323186</v>
      </c>
      <c r="S3101">
        <f>(EV_DATA[[#This Row],[charging_stations]]/EV_DATA[[#This Row],[ev_sales_units]])*1000</f>
        <v>2946.8875364175783</v>
      </c>
      <c r="T3101" t="s">
        <v>20</v>
      </c>
    </row>
    <row r="3102" spans="1:20" x14ac:dyDescent="0.3">
      <c r="A3102" t="s">
        <v>3145</v>
      </c>
      <c r="B3102" t="s">
        <v>49</v>
      </c>
      <c r="C3102" t="s">
        <v>23</v>
      </c>
      <c r="D3102" t="s">
        <v>58</v>
      </c>
      <c r="E3102" t="s">
        <v>19</v>
      </c>
      <c r="F3102">
        <v>689037</v>
      </c>
      <c r="G3102">
        <v>108</v>
      </c>
      <c r="H3102">
        <v>578</v>
      </c>
      <c r="I3102">
        <v>1.94</v>
      </c>
      <c r="J3102">
        <v>184351</v>
      </c>
      <c r="K3102">
        <v>83345</v>
      </c>
      <c r="L3102">
        <v>18.8</v>
      </c>
      <c r="M3102">
        <v>15.2</v>
      </c>
      <c r="N3102">
        <v>198</v>
      </c>
      <c r="O3102">
        <v>2026</v>
      </c>
      <c r="P3102">
        <f>EV_DATA[[#This Row],[avg_ev_price_usd]]*EV_DATA[[#This Row],[ev_sales_units]]</f>
        <v>57427788765</v>
      </c>
      <c r="Q3102">
        <f>(EV_DATA[[#This Row],[vehicle_range_km]]/EV_DATA[[#This Row],[battery_capacity_kwh]])</f>
        <v>5.3518518518518521</v>
      </c>
      <c r="R3102">
        <f>(EV_DATA[[#This Row],[avg_ev_price_usd]]/EV_DATA[[#This Row],[vehicle_range_km]])</f>
        <v>144.19550173010381</v>
      </c>
      <c r="S3102">
        <f>(EV_DATA[[#This Row],[charging_stations]]/EV_DATA[[#This Row],[ev_sales_units]])*1000</f>
        <v>267.54876733760307</v>
      </c>
      <c r="T3102" t="s">
        <v>20</v>
      </c>
    </row>
    <row r="3103" spans="1:20" x14ac:dyDescent="0.3">
      <c r="A3103" t="s">
        <v>3146</v>
      </c>
      <c r="B3103" t="s">
        <v>52</v>
      </c>
      <c r="C3103" t="s">
        <v>40</v>
      </c>
      <c r="D3103" t="s">
        <v>18</v>
      </c>
      <c r="E3103" t="s">
        <v>33</v>
      </c>
      <c r="F3103">
        <v>61008</v>
      </c>
      <c r="G3103">
        <v>109</v>
      </c>
      <c r="H3103">
        <v>334</v>
      </c>
      <c r="I3103">
        <v>2.3199999999999998</v>
      </c>
      <c r="J3103">
        <v>179426</v>
      </c>
      <c r="K3103">
        <v>39163</v>
      </c>
      <c r="L3103">
        <v>20.8</v>
      </c>
      <c r="M3103">
        <v>44.2</v>
      </c>
      <c r="N3103">
        <v>213.6</v>
      </c>
      <c r="O3103">
        <v>2026</v>
      </c>
      <c r="P3103">
        <f>EV_DATA[[#This Row],[avg_ev_price_usd]]*EV_DATA[[#This Row],[ev_sales_units]]</f>
        <v>2389256304</v>
      </c>
      <c r="Q3103">
        <f>(EV_DATA[[#This Row],[vehicle_range_km]]/EV_DATA[[#This Row],[battery_capacity_kwh]])</f>
        <v>3.0642201834862384</v>
      </c>
      <c r="R3103">
        <f>(EV_DATA[[#This Row],[avg_ev_price_usd]]/EV_DATA[[#This Row],[vehicle_range_km]])</f>
        <v>117.25449101796407</v>
      </c>
      <c r="S3103">
        <f>(EV_DATA[[#This Row],[charging_stations]]/EV_DATA[[#This Row],[ev_sales_units]])*1000</f>
        <v>2941.0241279832153</v>
      </c>
      <c r="T3103" t="s">
        <v>20</v>
      </c>
    </row>
    <row r="3104" spans="1:20" x14ac:dyDescent="0.3">
      <c r="A3104" t="s">
        <v>3147</v>
      </c>
      <c r="B3104" t="s">
        <v>55</v>
      </c>
      <c r="C3104" t="s">
        <v>40</v>
      </c>
      <c r="D3104" t="s">
        <v>58</v>
      </c>
      <c r="E3104" t="s">
        <v>33</v>
      </c>
      <c r="F3104">
        <v>698573</v>
      </c>
      <c r="G3104">
        <v>114</v>
      </c>
      <c r="H3104">
        <v>488</v>
      </c>
      <c r="I3104">
        <v>1.63</v>
      </c>
      <c r="J3104">
        <v>632</v>
      </c>
      <c r="K3104">
        <v>42604</v>
      </c>
      <c r="L3104">
        <v>20.399999999999999</v>
      </c>
      <c r="M3104">
        <v>34.299999999999997</v>
      </c>
      <c r="N3104">
        <v>225.8</v>
      </c>
      <c r="O3104">
        <v>2026</v>
      </c>
      <c r="P3104">
        <f>EV_DATA[[#This Row],[avg_ev_price_usd]]*EV_DATA[[#This Row],[ev_sales_units]]</f>
        <v>29762004092</v>
      </c>
      <c r="Q3104">
        <f>(EV_DATA[[#This Row],[vehicle_range_km]]/EV_DATA[[#This Row],[battery_capacity_kwh]])</f>
        <v>4.2807017543859649</v>
      </c>
      <c r="R3104">
        <f>(EV_DATA[[#This Row],[avg_ev_price_usd]]/EV_DATA[[#This Row],[vehicle_range_km]])</f>
        <v>87.303278688524586</v>
      </c>
      <c r="S3104">
        <f>(EV_DATA[[#This Row],[charging_stations]]/EV_DATA[[#This Row],[ev_sales_units]])*1000</f>
        <v>0.90470144136690078</v>
      </c>
      <c r="T3104" t="s">
        <v>20</v>
      </c>
    </row>
    <row r="3105" spans="1:20" x14ac:dyDescent="0.3">
      <c r="A3105" t="s">
        <v>3148</v>
      </c>
      <c r="B3105" t="s">
        <v>42</v>
      </c>
      <c r="C3105" t="s">
        <v>17</v>
      </c>
      <c r="D3105" t="s">
        <v>58</v>
      </c>
      <c r="E3105" t="s">
        <v>33</v>
      </c>
      <c r="F3105">
        <v>357807</v>
      </c>
      <c r="G3105">
        <v>64</v>
      </c>
      <c r="H3105">
        <v>405</v>
      </c>
      <c r="I3105">
        <v>2.89</v>
      </c>
      <c r="J3105">
        <v>169388</v>
      </c>
      <c r="K3105">
        <v>26631</v>
      </c>
      <c r="L3105">
        <v>22.9</v>
      </c>
      <c r="M3105">
        <v>15.9</v>
      </c>
      <c r="N3105">
        <v>202.1</v>
      </c>
      <c r="O3105">
        <v>2026</v>
      </c>
      <c r="P3105">
        <f>EV_DATA[[#This Row],[avg_ev_price_usd]]*EV_DATA[[#This Row],[ev_sales_units]]</f>
        <v>9528758217</v>
      </c>
      <c r="Q3105">
        <f>(EV_DATA[[#This Row],[vehicle_range_km]]/EV_DATA[[#This Row],[battery_capacity_kwh]])</f>
        <v>6.328125</v>
      </c>
      <c r="R3105">
        <f>(EV_DATA[[#This Row],[avg_ev_price_usd]]/EV_DATA[[#This Row],[vehicle_range_km]])</f>
        <v>65.75555555555556</v>
      </c>
      <c r="S3105">
        <f>(EV_DATA[[#This Row],[charging_stations]]/EV_DATA[[#This Row],[ev_sales_units]])*1000</f>
        <v>473.40605410179234</v>
      </c>
      <c r="T3105" t="s">
        <v>34</v>
      </c>
    </row>
    <row r="3106" spans="1:20" x14ac:dyDescent="0.3">
      <c r="A3106" t="s">
        <v>3149</v>
      </c>
      <c r="B3106" t="s">
        <v>49</v>
      </c>
      <c r="C3106" t="s">
        <v>23</v>
      </c>
      <c r="D3106" t="s">
        <v>31</v>
      </c>
      <c r="E3106" t="s">
        <v>19</v>
      </c>
      <c r="F3106">
        <v>464604</v>
      </c>
      <c r="G3106">
        <v>116</v>
      </c>
      <c r="H3106">
        <v>315</v>
      </c>
      <c r="I3106">
        <v>2.35</v>
      </c>
      <c r="J3106">
        <v>79134</v>
      </c>
      <c r="K3106">
        <v>45362</v>
      </c>
      <c r="L3106">
        <v>15.2</v>
      </c>
      <c r="M3106">
        <v>44.3</v>
      </c>
      <c r="N3106">
        <v>258.60000000000002</v>
      </c>
      <c r="O3106">
        <v>2026</v>
      </c>
      <c r="P3106">
        <f>EV_DATA[[#This Row],[avg_ev_price_usd]]*EV_DATA[[#This Row],[ev_sales_units]]</f>
        <v>21075366648</v>
      </c>
      <c r="Q3106">
        <f>(EV_DATA[[#This Row],[vehicle_range_km]]/EV_DATA[[#This Row],[battery_capacity_kwh]])</f>
        <v>2.7155172413793105</v>
      </c>
      <c r="R3106">
        <f>(EV_DATA[[#This Row],[avg_ev_price_usd]]/EV_DATA[[#This Row],[vehicle_range_km]])</f>
        <v>144.0063492063492</v>
      </c>
      <c r="S3106">
        <f>(EV_DATA[[#This Row],[charging_stations]]/EV_DATA[[#This Row],[ev_sales_units]])*1000</f>
        <v>170.32569672237003</v>
      </c>
      <c r="T3106" t="s">
        <v>20</v>
      </c>
    </row>
    <row r="3107" spans="1:20" x14ac:dyDescent="0.3">
      <c r="A3107" t="s">
        <v>3150</v>
      </c>
      <c r="B3107" t="s">
        <v>16</v>
      </c>
      <c r="C3107" t="s">
        <v>17</v>
      </c>
      <c r="D3107" t="s">
        <v>47</v>
      </c>
      <c r="E3107" t="s">
        <v>25</v>
      </c>
      <c r="F3107">
        <v>397483</v>
      </c>
      <c r="G3107">
        <v>106</v>
      </c>
      <c r="H3107">
        <v>302</v>
      </c>
      <c r="I3107">
        <v>2.29</v>
      </c>
      <c r="J3107">
        <v>51837</v>
      </c>
      <c r="K3107">
        <v>29231</v>
      </c>
      <c r="L3107">
        <v>15.7</v>
      </c>
      <c r="M3107">
        <v>62.1</v>
      </c>
      <c r="N3107">
        <v>150.4</v>
      </c>
      <c r="O3107">
        <v>2026</v>
      </c>
      <c r="P3107">
        <f>EV_DATA[[#This Row],[avg_ev_price_usd]]*EV_DATA[[#This Row],[ev_sales_units]]</f>
        <v>11618825573</v>
      </c>
      <c r="Q3107">
        <f>(EV_DATA[[#This Row],[vehicle_range_km]]/EV_DATA[[#This Row],[battery_capacity_kwh]])</f>
        <v>2.8490566037735849</v>
      </c>
      <c r="R3107">
        <f>(EV_DATA[[#This Row],[avg_ev_price_usd]]/EV_DATA[[#This Row],[vehicle_range_km]])</f>
        <v>96.791390728476827</v>
      </c>
      <c r="S3107">
        <f>(EV_DATA[[#This Row],[charging_stations]]/EV_DATA[[#This Row],[ev_sales_units]])*1000</f>
        <v>130.4131245864603</v>
      </c>
      <c r="T3107" t="s">
        <v>34</v>
      </c>
    </row>
    <row r="3108" spans="1:20" x14ac:dyDescent="0.3">
      <c r="A3108" t="s">
        <v>3151</v>
      </c>
      <c r="B3108" t="s">
        <v>22</v>
      </c>
      <c r="C3108" t="s">
        <v>23</v>
      </c>
      <c r="D3108" t="s">
        <v>43</v>
      </c>
      <c r="E3108" t="s">
        <v>33</v>
      </c>
      <c r="F3108">
        <v>857539</v>
      </c>
      <c r="G3108">
        <v>100</v>
      </c>
      <c r="H3108">
        <v>563</v>
      </c>
      <c r="I3108">
        <v>0.81</v>
      </c>
      <c r="J3108">
        <v>102329</v>
      </c>
      <c r="K3108">
        <v>68661</v>
      </c>
      <c r="L3108">
        <v>24</v>
      </c>
      <c r="M3108">
        <v>40.700000000000003</v>
      </c>
      <c r="N3108">
        <v>185.5</v>
      </c>
      <c r="O3108">
        <v>2026</v>
      </c>
      <c r="P3108">
        <f>EV_DATA[[#This Row],[avg_ev_price_usd]]*EV_DATA[[#This Row],[ev_sales_units]]</f>
        <v>58879485279</v>
      </c>
      <c r="Q3108">
        <f>(EV_DATA[[#This Row],[vehicle_range_km]]/EV_DATA[[#This Row],[battery_capacity_kwh]])</f>
        <v>5.63</v>
      </c>
      <c r="R3108">
        <f>(EV_DATA[[#This Row],[avg_ev_price_usd]]/EV_DATA[[#This Row],[vehicle_range_km]])</f>
        <v>121.95559502664298</v>
      </c>
      <c r="S3108">
        <f>(EV_DATA[[#This Row],[charging_stations]]/EV_DATA[[#This Row],[ev_sales_units]])*1000</f>
        <v>119.32868359339925</v>
      </c>
      <c r="T3108" t="s">
        <v>20</v>
      </c>
    </row>
    <row r="3109" spans="1:20" x14ac:dyDescent="0.3">
      <c r="A3109" t="s">
        <v>3152</v>
      </c>
      <c r="B3109" t="s">
        <v>66</v>
      </c>
      <c r="C3109" t="s">
        <v>17</v>
      </c>
      <c r="D3109" t="s">
        <v>24</v>
      </c>
      <c r="E3109" t="s">
        <v>19</v>
      </c>
      <c r="F3109">
        <v>48629</v>
      </c>
      <c r="G3109">
        <v>64</v>
      </c>
      <c r="H3109">
        <v>591</v>
      </c>
      <c r="I3109">
        <v>2.81</v>
      </c>
      <c r="J3109">
        <v>194696</v>
      </c>
      <c r="K3109">
        <v>84560</v>
      </c>
      <c r="L3109">
        <v>18.399999999999999</v>
      </c>
      <c r="M3109">
        <v>53</v>
      </c>
      <c r="N3109">
        <v>235.7</v>
      </c>
      <c r="O3109">
        <v>2026</v>
      </c>
      <c r="P3109">
        <f>EV_DATA[[#This Row],[avg_ev_price_usd]]*EV_DATA[[#This Row],[ev_sales_units]]</f>
        <v>4112068240</v>
      </c>
      <c r="Q3109">
        <f>(EV_DATA[[#This Row],[vehicle_range_km]]/EV_DATA[[#This Row],[battery_capacity_kwh]])</f>
        <v>9.234375</v>
      </c>
      <c r="R3109">
        <f>(EV_DATA[[#This Row],[avg_ev_price_usd]]/EV_DATA[[#This Row],[vehicle_range_km]])</f>
        <v>143.07952622673434</v>
      </c>
      <c r="S3109">
        <f>(EV_DATA[[#This Row],[charging_stations]]/EV_DATA[[#This Row],[ev_sales_units]])*1000</f>
        <v>4003.7014949926997</v>
      </c>
      <c r="T3109" t="s">
        <v>20</v>
      </c>
    </row>
    <row r="3110" spans="1:20" x14ac:dyDescent="0.3">
      <c r="A3110" t="s">
        <v>3153</v>
      </c>
      <c r="B3110" t="s">
        <v>16</v>
      </c>
      <c r="C3110" t="s">
        <v>17</v>
      </c>
      <c r="D3110" t="s">
        <v>18</v>
      </c>
      <c r="E3110" t="s">
        <v>33</v>
      </c>
      <c r="F3110">
        <v>769929</v>
      </c>
      <c r="G3110">
        <v>64</v>
      </c>
      <c r="H3110">
        <v>343</v>
      </c>
      <c r="I3110">
        <v>0.64</v>
      </c>
      <c r="J3110">
        <v>99908</v>
      </c>
      <c r="K3110">
        <v>26675</v>
      </c>
      <c r="L3110">
        <v>22.1</v>
      </c>
      <c r="M3110">
        <v>12.5</v>
      </c>
      <c r="N3110">
        <v>264.7</v>
      </c>
      <c r="O3110">
        <v>2026</v>
      </c>
      <c r="P3110">
        <f>EV_DATA[[#This Row],[avg_ev_price_usd]]*EV_DATA[[#This Row],[ev_sales_units]]</f>
        <v>20537856075</v>
      </c>
      <c r="Q3110">
        <f>(EV_DATA[[#This Row],[vehicle_range_km]]/EV_DATA[[#This Row],[battery_capacity_kwh]])</f>
        <v>5.359375</v>
      </c>
      <c r="R3110">
        <f>(EV_DATA[[#This Row],[avg_ev_price_usd]]/EV_DATA[[#This Row],[vehicle_range_km]])</f>
        <v>77.769679300291543</v>
      </c>
      <c r="S3110">
        <f>(EV_DATA[[#This Row],[charging_stations]]/EV_DATA[[#This Row],[ev_sales_units]])*1000</f>
        <v>129.7626144748412</v>
      </c>
      <c r="T3110" t="s">
        <v>20</v>
      </c>
    </row>
    <row r="3111" spans="1:20" x14ac:dyDescent="0.3">
      <c r="A3111" t="s">
        <v>3154</v>
      </c>
      <c r="B3111" t="s">
        <v>52</v>
      </c>
      <c r="C3111" t="s">
        <v>40</v>
      </c>
      <c r="D3111" t="s">
        <v>47</v>
      </c>
      <c r="E3111" t="s">
        <v>37</v>
      </c>
      <c r="F3111">
        <v>794589</v>
      </c>
      <c r="G3111">
        <v>108</v>
      </c>
      <c r="H3111">
        <v>484</v>
      </c>
      <c r="I3111">
        <v>0.96</v>
      </c>
      <c r="J3111">
        <v>103241</v>
      </c>
      <c r="K3111">
        <v>81774</v>
      </c>
      <c r="L3111">
        <v>21.6</v>
      </c>
      <c r="M3111">
        <v>56.9</v>
      </c>
      <c r="N3111">
        <v>22.2</v>
      </c>
      <c r="O3111">
        <v>2026</v>
      </c>
      <c r="P3111">
        <f>EV_DATA[[#This Row],[avg_ev_price_usd]]*EV_DATA[[#This Row],[ev_sales_units]]</f>
        <v>64976720886</v>
      </c>
      <c r="Q3111">
        <f>(EV_DATA[[#This Row],[vehicle_range_km]]/EV_DATA[[#This Row],[battery_capacity_kwh]])</f>
        <v>4.4814814814814818</v>
      </c>
      <c r="R3111">
        <f>(EV_DATA[[#This Row],[avg_ev_price_usd]]/EV_DATA[[#This Row],[vehicle_range_km]])</f>
        <v>168.95454545454547</v>
      </c>
      <c r="S3111">
        <f>(EV_DATA[[#This Row],[charging_stations]]/EV_DATA[[#This Row],[ev_sales_units]])*1000</f>
        <v>129.9300644735832</v>
      </c>
      <c r="T3111" t="s">
        <v>34</v>
      </c>
    </row>
    <row r="3112" spans="1:20" x14ac:dyDescent="0.3">
      <c r="A3112" t="s">
        <v>3155</v>
      </c>
      <c r="B3112" t="s">
        <v>49</v>
      </c>
      <c r="C3112" t="s">
        <v>23</v>
      </c>
      <c r="D3112" t="s">
        <v>24</v>
      </c>
      <c r="E3112" t="s">
        <v>19</v>
      </c>
      <c r="F3112">
        <v>883476</v>
      </c>
      <c r="G3112">
        <v>84</v>
      </c>
      <c r="H3112">
        <v>545</v>
      </c>
      <c r="I3112">
        <v>1.24</v>
      </c>
      <c r="J3112">
        <v>129595</v>
      </c>
      <c r="K3112">
        <v>83147</v>
      </c>
      <c r="L3112">
        <v>18</v>
      </c>
      <c r="M3112">
        <v>29.9</v>
      </c>
      <c r="N3112">
        <v>49.8</v>
      </c>
      <c r="O3112">
        <v>2026</v>
      </c>
      <c r="P3112">
        <f>EV_DATA[[#This Row],[avg_ev_price_usd]]*EV_DATA[[#This Row],[ev_sales_units]]</f>
        <v>73458378972</v>
      </c>
      <c r="Q3112">
        <f>(EV_DATA[[#This Row],[vehicle_range_km]]/EV_DATA[[#This Row],[battery_capacity_kwh]])</f>
        <v>6.4880952380952381</v>
      </c>
      <c r="R3112">
        <f>(EV_DATA[[#This Row],[avg_ev_price_usd]]/EV_DATA[[#This Row],[vehicle_range_km]])</f>
        <v>152.56330275229357</v>
      </c>
      <c r="S3112">
        <f>(EV_DATA[[#This Row],[charging_stations]]/EV_DATA[[#This Row],[ev_sales_units]])*1000</f>
        <v>146.68762931873644</v>
      </c>
      <c r="T3112" t="s">
        <v>34</v>
      </c>
    </row>
    <row r="3113" spans="1:20" x14ac:dyDescent="0.3">
      <c r="A3113" t="s">
        <v>3156</v>
      </c>
      <c r="B3113" t="s">
        <v>61</v>
      </c>
      <c r="C3113" t="s">
        <v>40</v>
      </c>
      <c r="D3113" t="s">
        <v>45</v>
      </c>
      <c r="E3113" t="s">
        <v>33</v>
      </c>
      <c r="F3113">
        <v>752079</v>
      </c>
      <c r="G3113">
        <v>106</v>
      </c>
      <c r="H3113">
        <v>494</v>
      </c>
      <c r="I3113">
        <v>1.47</v>
      </c>
      <c r="J3113">
        <v>194805</v>
      </c>
      <c r="K3113">
        <v>60978</v>
      </c>
      <c r="L3113">
        <v>20.5</v>
      </c>
      <c r="M3113">
        <v>45.4</v>
      </c>
      <c r="N3113">
        <v>140.80000000000001</v>
      </c>
      <c r="O3113">
        <v>2026</v>
      </c>
      <c r="P3113">
        <f>EV_DATA[[#This Row],[avg_ev_price_usd]]*EV_DATA[[#This Row],[ev_sales_units]]</f>
        <v>45860273262</v>
      </c>
      <c r="Q3113">
        <f>(EV_DATA[[#This Row],[vehicle_range_km]]/EV_DATA[[#This Row],[battery_capacity_kwh]])</f>
        <v>4.6603773584905657</v>
      </c>
      <c r="R3113">
        <f>(EV_DATA[[#This Row],[avg_ev_price_usd]]/EV_DATA[[#This Row],[vehicle_range_km]])</f>
        <v>123.43724696356276</v>
      </c>
      <c r="S3113">
        <f>(EV_DATA[[#This Row],[charging_stations]]/EV_DATA[[#This Row],[ev_sales_units]])*1000</f>
        <v>259.02199104083479</v>
      </c>
      <c r="T3113" t="s">
        <v>34</v>
      </c>
    </row>
    <row r="3114" spans="1:20" x14ac:dyDescent="0.3">
      <c r="A3114" t="s">
        <v>3157</v>
      </c>
      <c r="B3114" t="s">
        <v>39</v>
      </c>
      <c r="C3114" t="s">
        <v>40</v>
      </c>
      <c r="D3114" t="s">
        <v>58</v>
      </c>
      <c r="E3114" t="s">
        <v>25</v>
      </c>
      <c r="F3114">
        <v>592082</v>
      </c>
      <c r="G3114">
        <v>97</v>
      </c>
      <c r="H3114">
        <v>511</v>
      </c>
      <c r="I3114">
        <v>2.58</v>
      </c>
      <c r="J3114">
        <v>196220</v>
      </c>
      <c r="K3114">
        <v>30382</v>
      </c>
      <c r="L3114">
        <v>17.3</v>
      </c>
      <c r="M3114">
        <v>20.5</v>
      </c>
      <c r="N3114">
        <v>122.8</v>
      </c>
      <c r="O3114">
        <v>2026</v>
      </c>
      <c r="P3114">
        <f>EV_DATA[[#This Row],[avg_ev_price_usd]]*EV_DATA[[#This Row],[ev_sales_units]]</f>
        <v>17988635324</v>
      </c>
      <c r="Q3114">
        <f>(EV_DATA[[#This Row],[vehicle_range_km]]/EV_DATA[[#This Row],[battery_capacity_kwh]])</f>
        <v>5.268041237113402</v>
      </c>
      <c r="R3114">
        <f>(EV_DATA[[#This Row],[avg_ev_price_usd]]/EV_DATA[[#This Row],[vehicle_range_km]])</f>
        <v>59.455968688845402</v>
      </c>
      <c r="S3114">
        <f>(EV_DATA[[#This Row],[charging_stations]]/EV_DATA[[#This Row],[ev_sales_units]])*1000</f>
        <v>331.40679838265646</v>
      </c>
      <c r="T3114" t="s">
        <v>34</v>
      </c>
    </row>
    <row r="3115" spans="1:20" x14ac:dyDescent="0.3">
      <c r="A3115" t="s">
        <v>3158</v>
      </c>
      <c r="B3115" t="s">
        <v>16</v>
      </c>
      <c r="C3115" t="s">
        <v>17</v>
      </c>
      <c r="D3115" t="s">
        <v>47</v>
      </c>
      <c r="E3115" t="s">
        <v>33</v>
      </c>
      <c r="F3115">
        <v>61056</v>
      </c>
      <c r="G3115">
        <v>108</v>
      </c>
      <c r="H3115">
        <v>304</v>
      </c>
      <c r="I3115">
        <v>1.06</v>
      </c>
      <c r="J3115">
        <v>112719</v>
      </c>
      <c r="K3115">
        <v>72936</v>
      </c>
      <c r="L3115">
        <v>16.100000000000001</v>
      </c>
      <c r="M3115">
        <v>40.9</v>
      </c>
      <c r="N3115">
        <v>85.4</v>
      </c>
      <c r="O3115">
        <v>2026</v>
      </c>
      <c r="P3115">
        <f>EV_DATA[[#This Row],[avg_ev_price_usd]]*EV_DATA[[#This Row],[ev_sales_units]]</f>
        <v>4453180416</v>
      </c>
      <c r="Q3115">
        <f>(EV_DATA[[#This Row],[vehicle_range_km]]/EV_DATA[[#This Row],[battery_capacity_kwh]])</f>
        <v>2.8148148148148149</v>
      </c>
      <c r="R3115">
        <f>(EV_DATA[[#This Row],[avg_ev_price_usd]]/EV_DATA[[#This Row],[vehicle_range_km]])</f>
        <v>239.92105263157896</v>
      </c>
      <c r="S3115">
        <f>(EV_DATA[[#This Row],[charging_stations]]/EV_DATA[[#This Row],[ev_sales_units]])*1000</f>
        <v>1846.1576257861636</v>
      </c>
      <c r="T3115" t="s">
        <v>20</v>
      </c>
    </row>
    <row r="3116" spans="1:20" x14ac:dyDescent="0.3">
      <c r="A3116" t="s">
        <v>3159</v>
      </c>
      <c r="B3116" t="s">
        <v>42</v>
      </c>
      <c r="C3116" t="s">
        <v>17</v>
      </c>
      <c r="D3116" t="s">
        <v>58</v>
      </c>
      <c r="E3116" t="s">
        <v>37</v>
      </c>
      <c r="F3116">
        <v>590076</v>
      </c>
      <c r="G3116">
        <v>66</v>
      </c>
      <c r="H3116">
        <v>278</v>
      </c>
      <c r="I3116">
        <v>0.85</v>
      </c>
      <c r="J3116">
        <v>126719</v>
      </c>
      <c r="K3116">
        <v>42635</v>
      </c>
      <c r="L3116">
        <v>17.2</v>
      </c>
      <c r="M3116">
        <v>60.3</v>
      </c>
      <c r="N3116">
        <v>136.1</v>
      </c>
      <c r="O3116">
        <v>2026</v>
      </c>
      <c r="P3116">
        <f>EV_DATA[[#This Row],[avg_ev_price_usd]]*EV_DATA[[#This Row],[ev_sales_units]]</f>
        <v>25157890260</v>
      </c>
      <c r="Q3116">
        <f>(EV_DATA[[#This Row],[vehicle_range_km]]/EV_DATA[[#This Row],[battery_capacity_kwh]])</f>
        <v>4.2121212121212119</v>
      </c>
      <c r="R3116">
        <f>(EV_DATA[[#This Row],[avg_ev_price_usd]]/EV_DATA[[#This Row],[vehicle_range_km]])</f>
        <v>153.36330935251797</v>
      </c>
      <c r="S3116">
        <f>(EV_DATA[[#This Row],[charging_stations]]/EV_DATA[[#This Row],[ev_sales_units]])*1000</f>
        <v>214.75030335075482</v>
      </c>
      <c r="T3116" t="s">
        <v>34</v>
      </c>
    </row>
    <row r="3117" spans="1:20" x14ac:dyDescent="0.3">
      <c r="A3117" t="s">
        <v>3160</v>
      </c>
      <c r="B3117" t="s">
        <v>52</v>
      </c>
      <c r="C3117" t="s">
        <v>40</v>
      </c>
      <c r="D3117" t="s">
        <v>47</v>
      </c>
      <c r="E3117" t="s">
        <v>37</v>
      </c>
      <c r="F3117">
        <v>395478</v>
      </c>
      <c r="G3117">
        <v>96</v>
      </c>
      <c r="H3117">
        <v>425</v>
      </c>
      <c r="I3117">
        <v>0.51</v>
      </c>
      <c r="J3117">
        <v>170113</v>
      </c>
      <c r="K3117">
        <v>33232</v>
      </c>
      <c r="L3117">
        <v>17.399999999999999</v>
      </c>
      <c r="M3117">
        <v>52.8</v>
      </c>
      <c r="N3117">
        <v>239.5</v>
      </c>
      <c r="O3117">
        <v>2026</v>
      </c>
      <c r="P3117">
        <f>EV_DATA[[#This Row],[avg_ev_price_usd]]*EV_DATA[[#This Row],[ev_sales_units]]</f>
        <v>13142524896</v>
      </c>
      <c r="Q3117">
        <f>(EV_DATA[[#This Row],[vehicle_range_km]]/EV_DATA[[#This Row],[battery_capacity_kwh]])</f>
        <v>4.427083333333333</v>
      </c>
      <c r="R3117">
        <f>(EV_DATA[[#This Row],[avg_ev_price_usd]]/EV_DATA[[#This Row],[vehicle_range_km]])</f>
        <v>78.192941176470583</v>
      </c>
      <c r="S3117">
        <f>(EV_DATA[[#This Row],[charging_stations]]/EV_DATA[[#This Row],[ev_sales_units]])*1000</f>
        <v>430.14529253207513</v>
      </c>
      <c r="T3117" t="s">
        <v>34</v>
      </c>
    </row>
    <row r="3118" spans="1:20" x14ac:dyDescent="0.3">
      <c r="A3118" t="s">
        <v>3161</v>
      </c>
      <c r="B3118" t="s">
        <v>66</v>
      </c>
      <c r="C3118" t="s">
        <v>17</v>
      </c>
      <c r="D3118" t="s">
        <v>18</v>
      </c>
      <c r="E3118" t="s">
        <v>19</v>
      </c>
      <c r="F3118">
        <v>419897</v>
      </c>
      <c r="G3118">
        <v>113</v>
      </c>
      <c r="H3118">
        <v>399</v>
      </c>
      <c r="I3118">
        <v>2.39</v>
      </c>
      <c r="J3118">
        <v>118455</v>
      </c>
      <c r="K3118">
        <v>67236</v>
      </c>
      <c r="L3118">
        <v>17.100000000000001</v>
      </c>
      <c r="M3118">
        <v>32.6</v>
      </c>
      <c r="N3118">
        <v>79</v>
      </c>
      <c r="O3118">
        <v>2026</v>
      </c>
      <c r="P3118">
        <f>EV_DATA[[#This Row],[avg_ev_price_usd]]*EV_DATA[[#This Row],[ev_sales_units]]</f>
        <v>28232194692</v>
      </c>
      <c r="Q3118">
        <f>(EV_DATA[[#This Row],[vehicle_range_km]]/EV_DATA[[#This Row],[battery_capacity_kwh]])</f>
        <v>3.5309734513274336</v>
      </c>
      <c r="R3118">
        <f>(EV_DATA[[#This Row],[avg_ev_price_usd]]/EV_DATA[[#This Row],[vehicle_range_km]])</f>
        <v>168.51127819548873</v>
      </c>
      <c r="S3118">
        <f>(EV_DATA[[#This Row],[charging_stations]]/EV_DATA[[#This Row],[ev_sales_units]])*1000</f>
        <v>282.1048971533495</v>
      </c>
      <c r="T3118" t="s">
        <v>20</v>
      </c>
    </row>
    <row r="3119" spans="1:20" x14ac:dyDescent="0.3">
      <c r="A3119" t="s">
        <v>3162</v>
      </c>
      <c r="B3119" t="s">
        <v>16</v>
      </c>
      <c r="C3119" t="s">
        <v>17</v>
      </c>
      <c r="D3119" t="s">
        <v>58</v>
      </c>
      <c r="E3119" t="s">
        <v>33</v>
      </c>
      <c r="F3119">
        <v>152544</v>
      </c>
      <c r="G3119">
        <v>68</v>
      </c>
      <c r="H3119">
        <v>345</v>
      </c>
      <c r="I3119">
        <v>2.86</v>
      </c>
      <c r="J3119">
        <v>3995</v>
      </c>
      <c r="K3119">
        <v>78529</v>
      </c>
      <c r="L3119">
        <v>17.2</v>
      </c>
      <c r="M3119">
        <v>50.4</v>
      </c>
      <c r="N3119">
        <v>276.60000000000002</v>
      </c>
      <c r="O3119">
        <v>2026</v>
      </c>
      <c r="P3119">
        <f>EV_DATA[[#This Row],[avg_ev_price_usd]]*EV_DATA[[#This Row],[ev_sales_units]]</f>
        <v>11979127776</v>
      </c>
      <c r="Q3119">
        <f>(EV_DATA[[#This Row],[vehicle_range_km]]/EV_DATA[[#This Row],[battery_capacity_kwh]])</f>
        <v>5.0735294117647056</v>
      </c>
      <c r="R3119">
        <f>(EV_DATA[[#This Row],[avg_ev_price_usd]]/EV_DATA[[#This Row],[vehicle_range_km]])</f>
        <v>227.62028985507246</v>
      </c>
      <c r="S3119">
        <f>(EV_DATA[[#This Row],[charging_stations]]/EV_DATA[[#This Row],[ev_sales_units]])*1000</f>
        <v>26.189165093350116</v>
      </c>
      <c r="T3119" t="s">
        <v>34</v>
      </c>
    </row>
    <row r="3120" spans="1:20" x14ac:dyDescent="0.3">
      <c r="A3120" t="s">
        <v>3163</v>
      </c>
      <c r="B3120" t="s">
        <v>42</v>
      </c>
      <c r="C3120" t="s">
        <v>17</v>
      </c>
      <c r="D3120" t="s">
        <v>31</v>
      </c>
      <c r="E3120" t="s">
        <v>37</v>
      </c>
      <c r="F3120">
        <v>185367</v>
      </c>
      <c r="G3120">
        <v>112</v>
      </c>
      <c r="H3120">
        <v>260</v>
      </c>
      <c r="I3120">
        <v>2.4700000000000002</v>
      </c>
      <c r="J3120">
        <v>57103</v>
      </c>
      <c r="K3120">
        <v>66279</v>
      </c>
      <c r="L3120">
        <v>12.3</v>
      </c>
      <c r="M3120">
        <v>60.4</v>
      </c>
      <c r="N3120">
        <v>134.1</v>
      </c>
      <c r="O3120">
        <v>2026</v>
      </c>
      <c r="P3120">
        <f>EV_DATA[[#This Row],[avg_ev_price_usd]]*EV_DATA[[#This Row],[ev_sales_units]]</f>
        <v>12285939393</v>
      </c>
      <c r="Q3120">
        <f>(EV_DATA[[#This Row],[vehicle_range_km]]/EV_DATA[[#This Row],[battery_capacity_kwh]])</f>
        <v>2.3214285714285716</v>
      </c>
      <c r="R3120">
        <f>(EV_DATA[[#This Row],[avg_ev_price_usd]]/EV_DATA[[#This Row],[vehicle_range_km]])</f>
        <v>254.91923076923078</v>
      </c>
      <c r="S3120">
        <f>(EV_DATA[[#This Row],[charging_stations]]/EV_DATA[[#This Row],[ev_sales_units]])*1000</f>
        <v>308.0537528254759</v>
      </c>
      <c r="T3120" t="s">
        <v>34</v>
      </c>
    </row>
    <row r="3121" spans="1:20" x14ac:dyDescent="0.3">
      <c r="A3121" t="s">
        <v>3164</v>
      </c>
      <c r="B3121" t="s">
        <v>27</v>
      </c>
      <c r="C3121" t="s">
        <v>28</v>
      </c>
      <c r="D3121" t="s">
        <v>72</v>
      </c>
      <c r="E3121" t="s">
        <v>25</v>
      </c>
      <c r="F3121">
        <v>691904</v>
      </c>
      <c r="G3121">
        <v>40</v>
      </c>
      <c r="H3121">
        <v>269</v>
      </c>
      <c r="I3121">
        <v>1.46</v>
      </c>
      <c r="J3121">
        <v>43500</v>
      </c>
      <c r="K3121">
        <v>67761</v>
      </c>
      <c r="L3121">
        <v>24.2</v>
      </c>
      <c r="M3121">
        <v>35.700000000000003</v>
      </c>
      <c r="N3121">
        <v>275.7</v>
      </c>
      <c r="O3121">
        <v>2026</v>
      </c>
      <c r="P3121">
        <f>EV_DATA[[#This Row],[avg_ev_price_usd]]*EV_DATA[[#This Row],[ev_sales_units]]</f>
        <v>46884106944</v>
      </c>
      <c r="Q3121">
        <f>(EV_DATA[[#This Row],[vehicle_range_km]]/EV_DATA[[#This Row],[battery_capacity_kwh]])</f>
        <v>6.7249999999999996</v>
      </c>
      <c r="R3121">
        <f>(EV_DATA[[#This Row],[avg_ev_price_usd]]/EV_DATA[[#This Row],[vehicle_range_km]])</f>
        <v>251.89962825278809</v>
      </c>
      <c r="S3121">
        <f>(EV_DATA[[#This Row],[charging_stations]]/EV_DATA[[#This Row],[ev_sales_units]])*1000</f>
        <v>62.869993525113316</v>
      </c>
      <c r="T3121" t="s">
        <v>20</v>
      </c>
    </row>
    <row r="3122" spans="1:20" x14ac:dyDescent="0.3">
      <c r="A3122" t="s">
        <v>3165</v>
      </c>
      <c r="B3122" t="s">
        <v>61</v>
      </c>
      <c r="C3122" t="s">
        <v>40</v>
      </c>
      <c r="D3122" t="s">
        <v>18</v>
      </c>
      <c r="E3122" t="s">
        <v>25</v>
      </c>
      <c r="F3122">
        <v>246967</v>
      </c>
      <c r="G3122">
        <v>90</v>
      </c>
      <c r="H3122">
        <v>470</v>
      </c>
      <c r="I3122">
        <v>2.78</v>
      </c>
      <c r="J3122">
        <v>14311</v>
      </c>
      <c r="K3122">
        <v>67582</v>
      </c>
      <c r="L3122">
        <v>19.100000000000001</v>
      </c>
      <c r="M3122">
        <v>24.2</v>
      </c>
      <c r="N3122">
        <v>274.10000000000002</v>
      </c>
      <c r="O3122">
        <v>2026</v>
      </c>
      <c r="P3122">
        <f>EV_DATA[[#This Row],[avg_ev_price_usd]]*EV_DATA[[#This Row],[ev_sales_units]]</f>
        <v>16690523794</v>
      </c>
      <c r="Q3122">
        <f>(EV_DATA[[#This Row],[vehicle_range_km]]/EV_DATA[[#This Row],[battery_capacity_kwh]])</f>
        <v>5.2222222222222223</v>
      </c>
      <c r="R3122">
        <f>(EV_DATA[[#This Row],[avg_ev_price_usd]]/EV_DATA[[#This Row],[vehicle_range_km]])</f>
        <v>143.79148936170213</v>
      </c>
      <c r="S3122">
        <f>(EV_DATA[[#This Row],[charging_stations]]/EV_DATA[[#This Row],[ev_sales_units]])*1000</f>
        <v>57.947013163702032</v>
      </c>
      <c r="T3122" t="s">
        <v>20</v>
      </c>
    </row>
    <row r="3123" spans="1:20" x14ac:dyDescent="0.3">
      <c r="A3123" t="s">
        <v>3166</v>
      </c>
      <c r="B3123" t="s">
        <v>39</v>
      </c>
      <c r="C3123" t="s">
        <v>40</v>
      </c>
      <c r="D3123" t="s">
        <v>43</v>
      </c>
      <c r="E3123" t="s">
        <v>19</v>
      </c>
      <c r="F3123">
        <v>826782</v>
      </c>
      <c r="G3123">
        <v>73</v>
      </c>
      <c r="H3123">
        <v>617</v>
      </c>
      <c r="I3123">
        <v>1.1299999999999999</v>
      </c>
      <c r="J3123">
        <v>177422</v>
      </c>
      <c r="K3123">
        <v>71257</v>
      </c>
      <c r="L3123">
        <v>15.8</v>
      </c>
      <c r="M3123">
        <v>23.7</v>
      </c>
      <c r="N3123">
        <v>216.1</v>
      </c>
      <c r="O3123">
        <v>2026</v>
      </c>
      <c r="P3123">
        <f>EV_DATA[[#This Row],[avg_ev_price_usd]]*EV_DATA[[#This Row],[ev_sales_units]]</f>
        <v>58914004974</v>
      </c>
      <c r="Q3123">
        <f>(EV_DATA[[#This Row],[vehicle_range_km]]/EV_DATA[[#This Row],[battery_capacity_kwh]])</f>
        <v>8.4520547945205475</v>
      </c>
      <c r="R3123">
        <f>(EV_DATA[[#This Row],[avg_ev_price_usd]]/EV_DATA[[#This Row],[vehicle_range_km]])</f>
        <v>115.48946515397083</v>
      </c>
      <c r="S3123">
        <f>(EV_DATA[[#This Row],[charging_stations]]/EV_DATA[[#This Row],[ev_sales_units]])*1000</f>
        <v>214.59344784961453</v>
      </c>
      <c r="T3123" t="s">
        <v>34</v>
      </c>
    </row>
    <row r="3124" spans="1:20" x14ac:dyDescent="0.3">
      <c r="A3124" t="s">
        <v>3167</v>
      </c>
      <c r="B3124" t="s">
        <v>42</v>
      </c>
      <c r="C3124" t="s">
        <v>17</v>
      </c>
      <c r="D3124" t="s">
        <v>29</v>
      </c>
      <c r="E3124" t="s">
        <v>19</v>
      </c>
      <c r="F3124">
        <v>865715</v>
      </c>
      <c r="G3124">
        <v>118</v>
      </c>
      <c r="H3124">
        <v>577</v>
      </c>
      <c r="I3124">
        <v>2.12</v>
      </c>
      <c r="J3124">
        <v>3444</v>
      </c>
      <c r="K3124">
        <v>60058</v>
      </c>
      <c r="L3124">
        <v>19.600000000000001</v>
      </c>
      <c r="M3124">
        <v>29</v>
      </c>
      <c r="N3124">
        <v>171.8</v>
      </c>
      <c r="O3124">
        <v>2026</v>
      </c>
      <c r="P3124">
        <f>EV_DATA[[#This Row],[avg_ev_price_usd]]*EV_DATA[[#This Row],[ev_sales_units]]</f>
        <v>51993111470</v>
      </c>
      <c r="Q3124">
        <f>(EV_DATA[[#This Row],[vehicle_range_km]]/EV_DATA[[#This Row],[battery_capacity_kwh]])</f>
        <v>4.8898305084745761</v>
      </c>
      <c r="R3124">
        <f>(EV_DATA[[#This Row],[avg_ev_price_usd]]/EV_DATA[[#This Row],[vehicle_range_km]])</f>
        <v>104.08665511265164</v>
      </c>
      <c r="S3124">
        <f>(EV_DATA[[#This Row],[charging_stations]]/EV_DATA[[#This Row],[ev_sales_units]])*1000</f>
        <v>3.9782145394269475</v>
      </c>
      <c r="T3124" t="s">
        <v>20</v>
      </c>
    </row>
    <row r="3125" spans="1:20" x14ac:dyDescent="0.3">
      <c r="A3125" t="s">
        <v>3168</v>
      </c>
      <c r="B3125" t="s">
        <v>55</v>
      </c>
      <c r="C3125" t="s">
        <v>40</v>
      </c>
      <c r="D3125" t="s">
        <v>36</v>
      </c>
      <c r="E3125" t="s">
        <v>37</v>
      </c>
      <c r="F3125">
        <v>877374</v>
      </c>
      <c r="G3125">
        <v>71</v>
      </c>
      <c r="H3125">
        <v>473</v>
      </c>
      <c r="I3125">
        <v>2.82</v>
      </c>
      <c r="J3125">
        <v>37492</v>
      </c>
      <c r="K3125">
        <v>60208</v>
      </c>
      <c r="L3125">
        <v>14.2</v>
      </c>
      <c r="M3125">
        <v>12.4</v>
      </c>
      <c r="N3125">
        <v>244.6</v>
      </c>
      <c r="O3125">
        <v>2026</v>
      </c>
      <c r="P3125">
        <f>EV_DATA[[#This Row],[avg_ev_price_usd]]*EV_DATA[[#This Row],[ev_sales_units]]</f>
        <v>52824933792</v>
      </c>
      <c r="Q3125">
        <f>(EV_DATA[[#This Row],[vehicle_range_km]]/EV_DATA[[#This Row],[battery_capacity_kwh]])</f>
        <v>6.6619718309859151</v>
      </c>
      <c r="R3125">
        <f>(EV_DATA[[#This Row],[avg_ev_price_usd]]/EV_DATA[[#This Row],[vehicle_range_km]])</f>
        <v>127.28964059196618</v>
      </c>
      <c r="S3125">
        <f>(EV_DATA[[#This Row],[charging_stations]]/EV_DATA[[#This Row],[ev_sales_units]])*1000</f>
        <v>42.732061811724527</v>
      </c>
      <c r="T3125" t="s">
        <v>34</v>
      </c>
    </row>
    <row r="3126" spans="1:20" x14ac:dyDescent="0.3">
      <c r="A3126" t="s">
        <v>3169</v>
      </c>
      <c r="B3126" t="s">
        <v>52</v>
      </c>
      <c r="C3126" t="s">
        <v>40</v>
      </c>
      <c r="D3126" t="s">
        <v>24</v>
      </c>
      <c r="E3126" t="s">
        <v>19</v>
      </c>
      <c r="F3126">
        <v>277355</v>
      </c>
      <c r="G3126">
        <v>115</v>
      </c>
      <c r="H3126">
        <v>546</v>
      </c>
      <c r="I3126">
        <v>2.54</v>
      </c>
      <c r="J3126">
        <v>79970</v>
      </c>
      <c r="K3126">
        <v>68387</v>
      </c>
      <c r="L3126">
        <v>20.5</v>
      </c>
      <c r="M3126">
        <v>47.1</v>
      </c>
      <c r="N3126">
        <v>131</v>
      </c>
      <c r="O3126">
        <v>2026</v>
      </c>
      <c r="P3126">
        <f>EV_DATA[[#This Row],[avg_ev_price_usd]]*EV_DATA[[#This Row],[ev_sales_units]]</f>
        <v>18967476385</v>
      </c>
      <c r="Q3126">
        <f>(EV_DATA[[#This Row],[vehicle_range_km]]/EV_DATA[[#This Row],[battery_capacity_kwh]])</f>
        <v>4.7478260869565219</v>
      </c>
      <c r="R3126">
        <f>(EV_DATA[[#This Row],[avg_ev_price_usd]]/EV_DATA[[#This Row],[vehicle_range_km]])</f>
        <v>125.25091575091575</v>
      </c>
      <c r="S3126">
        <f>(EV_DATA[[#This Row],[charging_stations]]/EV_DATA[[#This Row],[ev_sales_units]])*1000</f>
        <v>288.33083953777651</v>
      </c>
      <c r="T3126" t="s">
        <v>34</v>
      </c>
    </row>
    <row r="3127" spans="1:20" x14ac:dyDescent="0.3">
      <c r="A3127" t="s">
        <v>3170</v>
      </c>
      <c r="B3127" t="s">
        <v>22</v>
      </c>
      <c r="C3127" t="s">
        <v>23</v>
      </c>
      <c r="D3127" t="s">
        <v>58</v>
      </c>
      <c r="E3127" t="s">
        <v>19</v>
      </c>
      <c r="F3127">
        <v>507215</v>
      </c>
      <c r="G3127">
        <v>113</v>
      </c>
      <c r="H3127">
        <v>512</v>
      </c>
      <c r="I3127">
        <v>2.61</v>
      </c>
      <c r="J3127">
        <v>105442</v>
      </c>
      <c r="K3127">
        <v>80384</v>
      </c>
      <c r="L3127">
        <v>19.399999999999999</v>
      </c>
      <c r="M3127">
        <v>17.2</v>
      </c>
      <c r="N3127">
        <v>116.6</v>
      </c>
      <c r="O3127">
        <v>2026</v>
      </c>
      <c r="P3127">
        <f>EV_DATA[[#This Row],[avg_ev_price_usd]]*EV_DATA[[#This Row],[ev_sales_units]]</f>
        <v>40771970560</v>
      </c>
      <c r="Q3127">
        <f>(EV_DATA[[#This Row],[vehicle_range_km]]/EV_DATA[[#This Row],[battery_capacity_kwh]])</f>
        <v>4.5309734513274336</v>
      </c>
      <c r="R3127">
        <f>(EV_DATA[[#This Row],[avg_ev_price_usd]]/EV_DATA[[#This Row],[vehicle_range_km]])</f>
        <v>157</v>
      </c>
      <c r="S3127">
        <f>(EV_DATA[[#This Row],[charging_stations]]/EV_DATA[[#This Row],[ev_sales_units]])*1000</f>
        <v>207.8842305531185</v>
      </c>
      <c r="T3127" t="s">
        <v>20</v>
      </c>
    </row>
    <row r="3128" spans="1:20" x14ac:dyDescent="0.3">
      <c r="A3128" t="s">
        <v>3171</v>
      </c>
      <c r="B3128" t="s">
        <v>52</v>
      </c>
      <c r="C3128" t="s">
        <v>40</v>
      </c>
      <c r="D3128" t="s">
        <v>43</v>
      </c>
      <c r="E3128" t="s">
        <v>19</v>
      </c>
      <c r="F3128">
        <v>717933</v>
      </c>
      <c r="G3128">
        <v>106</v>
      </c>
      <c r="H3128">
        <v>534</v>
      </c>
      <c r="I3128">
        <v>0.76</v>
      </c>
      <c r="J3128">
        <v>32549</v>
      </c>
      <c r="K3128">
        <v>53945</v>
      </c>
      <c r="L3128">
        <v>12.6</v>
      </c>
      <c r="M3128">
        <v>13.1</v>
      </c>
      <c r="N3128">
        <v>270.7</v>
      </c>
      <c r="O3128">
        <v>2026</v>
      </c>
      <c r="P3128">
        <f>EV_DATA[[#This Row],[avg_ev_price_usd]]*EV_DATA[[#This Row],[ev_sales_units]]</f>
        <v>38728895685</v>
      </c>
      <c r="Q3128">
        <f>(EV_DATA[[#This Row],[vehicle_range_km]]/EV_DATA[[#This Row],[battery_capacity_kwh]])</f>
        <v>5.0377358490566042</v>
      </c>
      <c r="R3128">
        <f>(EV_DATA[[#This Row],[avg_ev_price_usd]]/EV_DATA[[#This Row],[vehicle_range_km]])</f>
        <v>101.02059925093633</v>
      </c>
      <c r="S3128">
        <f>(EV_DATA[[#This Row],[charging_stations]]/EV_DATA[[#This Row],[ev_sales_units]])*1000</f>
        <v>45.337099701504179</v>
      </c>
      <c r="T3128" t="s">
        <v>34</v>
      </c>
    </row>
    <row r="3129" spans="1:20" x14ac:dyDescent="0.3">
      <c r="A3129" t="s">
        <v>3172</v>
      </c>
      <c r="B3129" t="s">
        <v>49</v>
      </c>
      <c r="C3129" t="s">
        <v>23</v>
      </c>
      <c r="D3129" t="s">
        <v>18</v>
      </c>
      <c r="E3129" t="s">
        <v>37</v>
      </c>
      <c r="F3129">
        <v>227472</v>
      </c>
      <c r="G3129">
        <v>56</v>
      </c>
      <c r="H3129">
        <v>557</v>
      </c>
      <c r="I3129">
        <v>2.44</v>
      </c>
      <c r="J3129">
        <v>18026</v>
      </c>
      <c r="K3129">
        <v>63427</v>
      </c>
      <c r="L3129">
        <v>19.2</v>
      </c>
      <c r="M3129">
        <v>19.5</v>
      </c>
      <c r="N3129">
        <v>142</v>
      </c>
      <c r="O3129">
        <v>2026</v>
      </c>
      <c r="P3129">
        <f>EV_DATA[[#This Row],[avg_ev_price_usd]]*EV_DATA[[#This Row],[ev_sales_units]]</f>
        <v>14427866544</v>
      </c>
      <c r="Q3129">
        <f>(EV_DATA[[#This Row],[vehicle_range_km]]/EV_DATA[[#This Row],[battery_capacity_kwh]])</f>
        <v>9.9464285714285712</v>
      </c>
      <c r="R3129">
        <f>(EV_DATA[[#This Row],[avg_ev_price_usd]]/EV_DATA[[#This Row],[vehicle_range_km]])</f>
        <v>113.87253141831239</v>
      </c>
      <c r="S3129">
        <f>(EV_DATA[[#This Row],[charging_stations]]/EV_DATA[[#This Row],[ev_sales_units]])*1000</f>
        <v>79.244918055848629</v>
      </c>
      <c r="T3129" t="s">
        <v>20</v>
      </c>
    </row>
    <row r="3130" spans="1:20" x14ac:dyDescent="0.3">
      <c r="A3130" t="s">
        <v>3173</v>
      </c>
      <c r="B3130" t="s">
        <v>55</v>
      </c>
      <c r="C3130" t="s">
        <v>40</v>
      </c>
      <c r="D3130" t="s">
        <v>29</v>
      </c>
      <c r="E3130" t="s">
        <v>19</v>
      </c>
      <c r="F3130">
        <v>680353</v>
      </c>
      <c r="G3130">
        <v>53</v>
      </c>
      <c r="H3130">
        <v>363</v>
      </c>
      <c r="I3130">
        <v>1.83</v>
      </c>
      <c r="J3130">
        <v>195604</v>
      </c>
      <c r="K3130">
        <v>30926</v>
      </c>
      <c r="L3130">
        <v>13.8</v>
      </c>
      <c r="M3130">
        <v>7.3</v>
      </c>
      <c r="N3130">
        <v>35.299999999999997</v>
      </c>
      <c r="O3130">
        <v>2026</v>
      </c>
      <c r="P3130">
        <f>EV_DATA[[#This Row],[avg_ev_price_usd]]*EV_DATA[[#This Row],[ev_sales_units]]</f>
        <v>21040596878</v>
      </c>
      <c r="Q3130">
        <f>(EV_DATA[[#This Row],[vehicle_range_km]]/EV_DATA[[#This Row],[battery_capacity_kwh]])</f>
        <v>6.8490566037735849</v>
      </c>
      <c r="R3130">
        <f>(EV_DATA[[#This Row],[avg_ev_price_usd]]/EV_DATA[[#This Row],[vehicle_range_km]])</f>
        <v>85.19559228650138</v>
      </c>
      <c r="S3130">
        <f>(EV_DATA[[#This Row],[charging_stations]]/EV_DATA[[#This Row],[ev_sales_units]])*1000</f>
        <v>287.50369293587295</v>
      </c>
      <c r="T3130" t="s">
        <v>20</v>
      </c>
    </row>
    <row r="3131" spans="1:20" x14ac:dyDescent="0.3">
      <c r="A3131" t="s">
        <v>3174</v>
      </c>
      <c r="B3131" t="s">
        <v>16</v>
      </c>
      <c r="C3131" t="s">
        <v>17</v>
      </c>
      <c r="D3131" t="s">
        <v>29</v>
      </c>
      <c r="E3131" t="s">
        <v>33</v>
      </c>
      <c r="F3131">
        <v>596560</v>
      </c>
      <c r="G3131">
        <v>65</v>
      </c>
      <c r="H3131">
        <v>354</v>
      </c>
      <c r="I3131">
        <v>0.87</v>
      </c>
      <c r="J3131">
        <v>72512</v>
      </c>
      <c r="K3131">
        <v>46709</v>
      </c>
      <c r="L3131">
        <v>14.7</v>
      </c>
      <c r="M3131">
        <v>58.2</v>
      </c>
      <c r="N3131">
        <v>55</v>
      </c>
      <c r="O3131">
        <v>2026</v>
      </c>
      <c r="P3131">
        <f>EV_DATA[[#This Row],[avg_ev_price_usd]]*EV_DATA[[#This Row],[ev_sales_units]]</f>
        <v>27864721040</v>
      </c>
      <c r="Q3131">
        <f>(EV_DATA[[#This Row],[vehicle_range_km]]/EV_DATA[[#This Row],[battery_capacity_kwh]])</f>
        <v>5.4461538461538463</v>
      </c>
      <c r="R3131">
        <f>(EV_DATA[[#This Row],[avg_ev_price_usd]]/EV_DATA[[#This Row],[vehicle_range_km]])</f>
        <v>131.94632768361581</v>
      </c>
      <c r="S3131">
        <f>(EV_DATA[[#This Row],[charging_stations]]/EV_DATA[[#This Row],[ev_sales_units]])*1000</f>
        <v>121.55022126860668</v>
      </c>
      <c r="T3131" t="s">
        <v>20</v>
      </c>
    </row>
    <row r="3132" spans="1:20" x14ac:dyDescent="0.3">
      <c r="A3132" t="s">
        <v>3175</v>
      </c>
      <c r="B3132" t="s">
        <v>22</v>
      </c>
      <c r="C3132" t="s">
        <v>23</v>
      </c>
      <c r="D3132" t="s">
        <v>24</v>
      </c>
      <c r="E3132" t="s">
        <v>37</v>
      </c>
      <c r="F3132">
        <v>460464</v>
      </c>
      <c r="G3132">
        <v>87</v>
      </c>
      <c r="H3132">
        <v>561</v>
      </c>
      <c r="I3132">
        <v>1.89</v>
      </c>
      <c r="J3132">
        <v>84647</v>
      </c>
      <c r="K3132">
        <v>60575</v>
      </c>
      <c r="L3132">
        <v>19.100000000000001</v>
      </c>
      <c r="M3132">
        <v>18.399999999999999</v>
      </c>
      <c r="N3132">
        <v>139</v>
      </c>
      <c r="O3132">
        <v>2026</v>
      </c>
      <c r="P3132">
        <f>EV_DATA[[#This Row],[avg_ev_price_usd]]*EV_DATA[[#This Row],[ev_sales_units]]</f>
        <v>27892606800</v>
      </c>
      <c r="Q3132">
        <f>(EV_DATA[[#This Row],[vehicle_range_km]]/EV_DATA[[#This Row],[battery_capacity_kwh]])</f>
        <v>6.4482758620689653</v>
      </c>
      <c r="R3132">
        <f>(EV_DATA[[#This Row],[avg_ev_price_usd]]/EV_DATA[[#This Row],[vehicle_range_km]])</f>
        <v>107.97682709447416</v>
      </c>
      <c r="S3132">
        <f>(EV_DATA[[#This Row],[charging_stations]]/EV_DATA[[#This Row],[ev_sales_units]])*1000</f>
        <v>183.82978908231698</v>
      </c>
      <c r="T3132" t="s">
        <v>34</v>
      </c>
    </row>
    <row r="3133" spans="1:20" x14ac:dyDescent="0.3">
      <c r="A3133" t="s">
        <v>3176</v>
      </c>
      <c r="B3133" t="s">
        <v>66</v>
      </c>
      <c r="C3133" t="s">
        <v>17</v>
      </c>
      <c r="D3133" t="s">
        <v>36</v>
      </c>
      <c r="E3133" t="s">
        <v>19</v>
      </c>
      <c r="F3133">
        <v>114722</v>
      </c>
      <c r="G3133">
        <v>81</v>
      </c>
      <c r="H3133">
        <v>311</v>
      </c>
      <c r="I3133">
        <v>1.33</v>
      </c>
      <c r="J3133">
        <v>5298</v>
      </c>
      <c r="K3133">
        <v>62230</v>
      </c>
      <c r="L3133">
        <v>13.7</v>
      </c>
      <c r="M3133">
        <v>45.3</v>
      </c>
      <c r="N3133">
        <v>87.9</v>
      </c>
      <c r="O3133">
        <v>2026</v>
      </c>
      <c r="P3133">
        <f>EV_DATA[[#This Row],[avg_ev_price_usd]]*EV_DATA[[#This Row],[ev_sales_units]]</f>
        <v>7139150060</v>
      </c>
      <c r="Q3133">
        <f>(EV_DATA[[#This Row],[vehicle_range_km]]/EV_DATA[[#This Row],[battery_capacity_kwh]])</f>
        <v>3.8395061728395063</v>
      </c>
      <c r="R3133">
        <f>(EV_DATA[[#This Row],[avg_ev_price_usd]]/EV_DATA[[#This Row],[vehicle_range_km]])</f>
        <v>200.09646302250803</v>
      </c>
      <c r="S3133">
        <f>(EV_DATA[[#This Row],[charging_stations]]/EV_DATA[[#This Row],[ev_sales_units]])*1000</f>
        <v>46.181203256568047</v>
      </c>
      <c r="T3133" t="s">
        <v>20</v>
      </c>
    </row>
    <row r="3134" spans="1:20" x14ac:dyDescent="0.3">
      <c r="A3134" t="s">
        <v>3177</v>
      </c>
      <c r="B3134" t="s">
        <v>61</v>
      </c>
      <c r="C3134" t="s">
        <v>40</v>
      </c>
      <c r="D3134" t="s">
        <v>24</v>
      </c>
      <c r="E3134" t="s">
        <v>33</v>
      </c>
      <c r="F3134">
        <v>842918</v>
      </c>
      <c r="G3134">
        <v>104</v>
      </c>
      <c r="H3134">
        <v>616</v>
      </c>
      <c r="I3134">
        <v>2.96</v>
      </c>
      <c r="J3134">
        <v>164002</v>
      </c>
      <c r="K3134">
        <v>37036</v>
      </c>
      <c r="L3134">
        <v>12.5</v>
      </c>
      <c r="M3134">
        <v>45.2</v>
      </c>
      <c r="N3134">
        <v>216.9</v>
      </c>
      <c r="O3134">
        <v>2026</v>
      </c>
      <c r="P3134">
        <f>EV_DATA[[#This Row],[avg_ev_price_usd]]*EV_DATA[[#This Row],[ev_sales_units]]</f>
        <v>31218311048</v>
      </c>
      <c r="Q3134">
        <f>(EV_DATA[[#This Row],[vehicle_range_km]]/EV_DATA[[#This Row],[battery_capacity_kwh]])</f>
        <v>5.9230769230769234</v>
      </c>
      <c r="R3134">
        <f>(EV_DATA[[#This Row],[avg_ev_price_usd]]/EV_DATA[[#This Row],[vehicle_range_km]])</f>
        <v>60.123376623376622</v>
      </c>
      <c r="S3134">
        <f>(EV_DATA[[#This Row],[charging_stations]]/EV_DATA[[#This Row],[ev_sales_units]])*1000</f>
        <v>194.56459584443564</v>
      </c>
      <c r="T3134" t="s">
        <v>20</v>
      </c>
    </row>
    <row r="3135" spans="1:20" x14ac:dyDescent="0.3">
      <c r="A3135" t="s">
        <v>3178</v>
      </c>
      <c r="B3135" t="s">
        <v>27</v>
      </c>
      <c r="C3135" t="s">
        <v>28</v>
      </c>
      <c r="D3135" t="s">
        <v>58</v>
      </c>
      <c r="E3135" t="s">
        <v>33</v>
      </c>
      <c r="F3135">
        <v>22096</v>
      </c>
      <c r="G3135">
        <v>63</v>
      </c>
      <c r="H3135">
        <v>327</v>
      </c>
      <c r="I3135">
        <v>3</v>
      </c>
      <c r="J3135">
        <v>146406</v>
      </c>
      <c r="K3135">
        <v>79982</v>
      </c>
      <c r="L3135">
        <v>22.9</v>
      </c>
      <c r="M3135">
        <v>20.399999999999999</v>
      </c>
      <c r="N3135">
        <v>237.6</v>
      </c>
      <c r="O3135">
        <v>2026</v>
      </c>
      <c r="P3135">
        <f>EV_DATA[[#This Row],[avg_ev_price_usd]]*EV_DATA[[#This Row],[ev_sales_units]]</f>
        <v>1767282272</v>
      </c>
      <c r="Q3135">
        <f>(EV_DATA[[#This Row],[vehicle_range_km]]/EV_DATA[[#This Row],[battery_capacity_kwh]])</f>
        <v>5.1904761904761907</v>
      </c>
      <c r="R3135">
        <f>(EV_DATA[[#This Row],[avg_ev_price_usd]]/EV_DATA[[#This Row],[vehicle_range_km]])</f>
        <v>244.59327217125383</v>
      </c>
      <c r="S3135">
        <f>(EV_DATA[[#This Row],[charging_stations]]/EV_DATA[[#This Row],[ev_sales_units]])*1000</f>
        <v>6625.9051412020272</v>
      </c>
      <c r="T3135" t="s">
        <v>34</v>
      </c>
    </row>
    <row r="3136" spans="1:20" x14ac:dyDescent="0.3">
      <c r="A3136" t="s">
        <v>3179</v>
      </c>
      <c r="B3136" t="s">
        <v>27</v>
      </c>
      <c r="C3136" t="s">
        <v>28</v>
      </c>
      <c r="D3136" t="s">
        <v>31</v>
      </c>
      <c r="E3136" t="s">
        <v>33</v>
      </c>
      <c r="F3136">
        <v>696926</v>
      </c>
      <c r="G3136">
        <v>120</v>
      </c>
      <c r="H3136">
        <v>506</v>
      </c>
      <c r="I3136">
        <v>2.79</v>
      </c>
      <c r="J3136">
        <v>81679</v>
      </c>
      <c r="K3136">
        <v>61134</v>
      </c>
      <c r="L3136">
        <v>17.3</v>
      </c>
      <c r="M3136">
        <v>10.6</v>
      </c>
      <c r="N3136">
        <v>62.6</v>
      </c>
      <c r="O3136">
        <v>2026</v>
      </c>
      <c r="P3136">
        <f>EV_DATA[[#This Row],[avg_ev_price_usd]]*EV_DATA[[#This Row],[ev_sales_units]]</f>
        <v>42605874084</v>
      </c>
      <c r="Q3136">
        <f>(EV_DATA[[#This Row],[vehicle_range_km]]/EV_DATA[[#This Row],[battery_capacity_kwh]])</f>
        <v>4.2166666666666668</v>
      </c>
      <c r="R3136">
        <f>(EV_DATA[[#This Row],[avg_ev_price_usd]]/EV_DATA[[#This Row],[vehicle_range_km]])</f>
        <v>120.81818181818181</v>
      </c>
      <c r="S3136">
        <f>(EV_DATA[[#This Row],[charging_stations]]/EV_DATA[[#This Row],[ev_sales_units]])*1000</f>
        <v>117.19895656066785</v>
      </c>
      <c r="T3136" t="s">
        <v>34</v>
      </c>
    </row>
    <row r="3137" spans="1:20" x14ac:dyDescent="0.3">
      <c r="A3137" t="s">
        <v>3180</v>
      </c>
      <c r="B3137" t="s">
        <v>66</v>
      </c>
      <c r="C3137" t="s">
        <v>17</v>
      </c>
      <c r="D3137" t="s">
        <v>47</v>
      </c>
      <c r="E3137" t="s">
        <v>33</v>
      </c>
      <c r="F3137">
        <v>760462</v>
      </c>
      <c r="G3137">
        <v>44</v>
      </c>
      <c r="H3137">
        <v>648</v>
      </c>
      <c r="I3137">
        <v>2.96</v>
      </c>
      <c r="J3137">
        <v>190734</v>
      </c>
      <c r="K3137">
        <v>72384</v>
      </c>
      <c r="L3137">
        <v>13.2</v>
      </c>
      <c r="M3137">
        <v>25.1</v>
      </c>
      <c r="N3137">
        <v>128.19999999999999</v>
      </c>
      <c r="O3137">
        <v>2026</v>
      </c>
      <c r="P3137">
        <f>EV_DATA[[#This Row],[avg_ev_price_usd]]*EV_DATA[[#This Row],[ev_sales_units]]</f>
        <v>55045281408</v>
      </c>
      <c r="Q3137">
        <f>(EV_DATA[[#This Row],[vehicle_range_km]]/EV_DATA[[#This Row],[battery_capacity_kwh]])</f>
        <v>14.727272727272727</v>
      </c>
      <c r="R3137">
        <f>(EV_DATA[[#This Row],[avg_ev_price_usd]]/EV_DATA[[#This Row],[vehicle_range_km]])</f>
        <v>111.70370370370371</v>
      </c>
      <c r="S3137">
        <f>(EV_DATA[[#This Row],[charging_stations]]/EV_DATA[[#This Row],[ev_sales_units]])*1000</f>
        <v>250.81332137569007</v>
      </c>
      <c r="T3137" t="s">
        <v>20</v>
      </c>
    </row>
    <row r="3138" spans="1:20" x14ac:dyDescent="0.3">
      <c r="A3138" t="s">
        <v>3181</v>
      </c>
      <c r="B3138" t="s">
        <v>52</v>
      </c>
      <c r="C3138" t="s">
        <v>40</v>
      </c>
      <c r="D3138" t="s">
        <v>18</v>
      </c>
      <c r="E3138" t="s">
        <v>33</v>
      </c>
      <c r="F3138">
        <v>822886</v>
      </c>
      <c r="G3138">
        <v>60</v>
      </c>
      <c r="H3138">
        <v>364</v>
      </c>
      <c r="I3138">
        <v>2.12</v>
      </c>
      <c r="J3138">
        <v>11828</v>
      </c>
      <c r="K3138">
        <v>76360</v>
      </c>
      <c r="L3138">
        <v>12.3</v>
      </c>
      <c r="M3138">
        <v>61.3</v>
      </c>
      <c r="N3138">
        <v>216.8</v>
      </c>
      <c r="O3138">
        <v>2026</v>
      </c>
      <c r="P3138">
        <f>EV_DATA[[#This Row],[avg_ev_price_usd]]*EV_DATA[[#This Row],[ev_sales_units]]</f>
        <v>62835574960</v>
      </c>
      <c r="Q3138">
        <f>(EV_DATA[[#This Row],[vehicle_range_km]]/EV_DATA[[#This Row],[battery_capacity_kwh]])</f>
        <v>6.0666666666666664</v>
      </c>
      <c r="R3138">
        <f>(EV_DATA[[#This Row],[avg_ev_price_usd]]/EV_DATA[[#This Row],[vehicle_range_km]])</f>
        <v>209.78021978021977</v>
      </c>
      <c r="S3138">
        <f>(EV_DATA[[#This Row],[charging_stations]]/EV_DATA[[#This Row],[ev_sales_units]])*1000</f>
        <v>14.373801474323296</v>
      </c>
      <c r="T3138" t="s">
        <v>20</v>
      </c>
    </row>
    <row r="3139" spans="1:20" x14ac:dyDescent="0.3">
      <c r="A3139" t="s">
        <v>3182</v>
      </c>
      <c r="B3139" t="s">
        <v>16</v>
      </c>
      <c r="C3139" t="s">
        <v>17</v>
      </c>
      <c r="D3139" t="s">
        <v>18</v>
      </c>
      <c r="E3139" t="s">
        <v>19</v>
      </c>
      <c r="F3139">
        <v>180247</v>
      </c>
      <c r="G3139">
        <v>93</v>
      </c>
      <c r="H3139">
        <v>646</v>
      </c>
      <c r="I3139">
        <v>2.85</v>
      </c>
      <c r="J3139">
        <v>133853</v>
      </c>
      <c r="K3139">
        <v>37396</v>
      </c>
      <c r="L3139">
        <v>20.9</v>
      </c>
      <c r="M3139">
        <v>25</v>
      </c>
      <c r="N3139">
        <v>174</v>
      </c>
      <c r="O3139">
        <v>2026</v>
      </c>
      <c r="P3139">
        <f>EV_DATA[[#This Row],[avg_ev_price_usd]]*EV_DATA[[#This Row],[ev_sales_units]]</f>
        <v>6740516812</v>
      </c>
      <c r="Q3139">
        <f>(EV_DATA[[#This Row],[vehicle_range_km]]/EV_DATA[[#This Row],[battery_capacity_kwh]])</f>
        <v>6.946236559139785</v>
      </c>
      <c r="R3139">
        <f>(EV_DATA[[#This Row],[avg_ev_price_usd]]/EV_DATA[[#This Row],[vehicle_range_km]])</f>
        <v>57.888544891640869</v>
      </c>
      <c r="S3139">
        <f>(EV_DATA[[#This Row],[charging_stations]]/EV_DATA[[#This Row],[ev_sales_units]])*1000</f>
        <v>742.60875354374832</v>
      </c>
      <c r="T3139" t="s">
        <v>20</v>
      </c>
    </row>
    <row r="3140" spans="1:20" x14ac:dyDescent="0.3">
      <c r="A3140" t="s">
        <v>3183</v>
      </c>
      <c r="B3140" t="s">
        <v>61</v>
      </c>
      <c r="C3140" t="s">
        <v>40</v>
      </c>
      <c r="D3140" t="s">
        <v>43</v>
      </c>
      <c r="E3140" t="s">
        <v>25</v>
      </c>
      <c r="F3140">
        <v>273354</v>
      </c>
      <c r="G3140">
        <v>87</v>
      </c>
      <c r="H3140">
        <v>436</v>
      </c>
      <c r="I3140">
        <v>2.14</v>
      </c>
      <c r="J3140">
        <v>77261</v>
      </c>
      <c r="K3140">
        <v>36944</v>
      </c>
      <c r="L3140">
        <v>19</v>
      </c>
      <c r="M3140">
        <v>7.7</v>
      </c>
      <c r="N3140">
        <v>238.3</v>
      </c>
      <c r="O3140">
        <v>2026</v>
      </c>
      <c r="P3140">
        <f>EV_DATA[[#This Row],[avg_ev_price_usd]]*EV_DATA[[#This Row],[ev_sales_units]]</f>
        <v>10098790176</v>
      </c>
      <c r="Q3140">
        <f>(EV_DATA[[#This Row],[vehicle_range_km]]/EV_DATA[[#This Row],[battery_capacity_kwh]])</f>
        <v>5.0114942528735629</v>
      </c>
      <c r="R3140">
        <f>(EV_DATA[[#This Row],[avg_ev_price_usd]]/EV_DATA[[#This Row],[vehicle_range_km]])</f>
        <v>84.733944954128447</v>
      </c>
      <c r="S3140">
        <f>(EV_DATA[[#This Row],[charging_stations]]/EV_DATA[[#This Row],[ev_sales_units]])*1000</f>
        <v>282.64082471813106</v>
      </c>
      <c r="T3140" t="s">
        <v>20</v>
      </c>
    </row>
    <row r="3141" spans="1:20" x14ac:dyDescent="0.3">
      <c r="A3141" t="s">
        <v>3184</v>
      </c>
      <c r="B3141" t="s">
        <v>52</v>
      </c>
      <c r="C3141" t="s">
        <v>40</v>
      </c>
      <c r="D3141" t="s">
        <v>43</v>
      </c>
      <c r="E3141" t="s">
        <v>37</v>
      </c>
      <c r="F3141">
        <v>9568</v>
      </c>
      <c r="G3141">
        <v>84</v>
      </c>
      <c r="H3141">
        <v>555</v>
      </c>
      <c r="I3141">
        <v>2.15</v>
      </c>
      <c r="J3141">
        <v>60209</v>
      </c>
      <c r="K3141">
        <v>33105</v>
      </c>
      <c r="L3141">
        <v>18.100000000000001</v>
      </c>
      <c r="M3141">
        <v>34.9</v>
      </c>
      <c r="N3141">
        <v>71.3</v>
      </c>
      <c r="O3141">
        <v>2026</v>
      </c>
      <c r="P3141">
        <f>EV_DATA[[#This Row],[avg_ev_price_usd]]*EV_DATA[[#This Row],[ev_sales_units]]</f>
        <v>316748640</v>
      </c>
      <c r="Q3141">
        <f>(EV_DATA[[#This Row],[vehicle_range_km]]/EV_DATA[[#This Row],[battery_capacity_kwh]])</f>
        <v>6.6071428571428568</v>
      </c>
      <c r="R3141">
        <f>(EV_DATA[[#This Row],[avg_ev_price_usd]]/EV_DATA[[#This Row],[vehicle_range_km]])</f>
        <v>59.648648648648646</v>
      </c>
      <c r="S3141">
        <f>(EV_DATA[[#This Row],[charging_stations]]/EV_DATA[[#This Row],[ev_sales_units]])*1000</f>
        <v>6292.7466555183946</v>
      </c>
      <c r="T3141" t="s">
        <v>20</v>
      </c>
    </row>
    <row r="3142" spans="1:20" x14ac:dyDescent="0.3">
      <c r="A3142" t="s">
        <v>3185</v>
      </c>
      <c r="B3142" t="s">
        <v>39</v>
      </c>
      <c r="C3142" t="s">
        <v>40</v>
      </c>
      <c r="D3142" t="s">
        <v>72</v>
      </c>
      <c r="E3142" t="s">
        <v>37</v>
      </c>
      <c r="F3142">
        <v>397203</v>
      </c>
      <c r="G3142">
        <v>82</v>
      </c>
      <c r="H3142">
        <v>616</v>
      </c>
      <c r="I3142">
        <v>0.83</v>
      </c>
      <c r="J3142">
        <v>7434</v>
      </c>
      <c r="K3142">
        <v>72640</v>
      </c>
      <c r="L3142">
        <v>17.5</v>
      </c>
      <c r="M3142">
        <v>11.3</v>
      </c>
      <c r="N3142">
        <v>102.5</v>
      </c>
      <c r="O3142">
        <v>2026</v>
      </c>
      <c r="P3142">
        <f>EV_DATA[[#This Row],[avg_ev_price_usd]]*EV_DATA[[#This Row],[ev_sales_units]]</f>
        <v>28852825920</v>
      </c>
      <c r="Q3142">
        <f>(EV_DATA[[#This Row],[vehicle_range_km]]/EV_DATA[[#This Row],[battery_capacity_kwh]])</f>
        <v>7.5121951219512191</v>
      </c>
      <c r="R3142">
        <f>(EV_DATA[[#This Row],[avg_ev_price_usd]]/EV_DATA[[#This Row],[vehicle_range_km]])</f>
        <v>117.92207792207792</v>
      </c>
      <c r="S3142">
        <f>(EV_DATA[[#This Row],[charging_stations]]/EV_DATA[[#This Row],[ev_sales_units]])*1000</f>
        <v>18.715870726051918</v>
      </c>
      <c r="T3142" t="s">
        <v>20</v>
      </c>
    </row>
    <row r="3143" spans="1:20" x14ac:dyDescent="0.3">
      <c r="A3143" t="s">
        <v>3186</v>
      </c>
      <c r="B3143" t="s">
        <v>39</v>
      </c>
      <c r="C3143" t="s">
        <v>40</v>
      </c>
      <c r="D3143" t="s">
        <v>18</v>
      </c>
      <c r="E3143" t="s">
        <v>19</v>
      </c>
      <c r="F3143">
        <v>768589</v>
      </c>
      <c r="G3143">
        <v>93</v>
      </c>
      <c r="H3143">
        <v>584</v>
      </c>
      <c r="I3143">
        <v>1.17</v>
      </c>
      <c r="J3143">
        <v>161994</v>
      </c>
      <c r="K3143">
        <v>49858</v>
      </c>
      <c r="L3143">
        <v>24.4</v>
      </c>
      <c r="M3143">
        <v>36.6</v>
      </c>
      <c r="N3143">
        <v>36.6</v>
      </c>
      <c r="O3143">
        <v>2026</v>
      </c>
      <c r="P3143">
        <f>EV_DATA[[#This Row],[avg_ev_price_usd]]*EV_DATA[[#This Row],[ev_sales_units]]</f>
        <v>38320310362</v>
      </c>
      <c r="Q3143">
        <f>(EV_DATA[[#This Row],[vehicle_range_km]]/EV_DATA[[#This Row],[battery_capacity_kwh]])</f>
        <v>6.279569892473118</v>
      </c>
      <c r="R3143">
        <f>(EV_DATA[[#This Row],[avg_ev_price_usd]]/EV_DATA[[#This Row],[vehicle_range_km]])</f>
        <v>85.373287671232873</v>
      </c>
      <c r="S3143">
        <f>(EV_DATA[[#This Row],[charging_stations]]/EV_DATA[[#This Row],[ev_sales_units]])*1000</f>
        <v>210.76804377892475</v>
      </c>
      <c r="T3143" t="s">
        <v>20</v>
      </c>
    </row>
    <row r="3144" spans="1:20" x14ac:dyDescent="0.3">
      <c r="A3144" t="s">
        <v>3187</v>
      </c>
      <c r="B3144" t="s">
        <v>52</v>
      </c>
      <c r="C3144" t="s">
        <v>40</v>
      </c>
      <c r="D3144" t="s">
        <v>43</v>
      </c>
      <c r="E3144" t="s">
        <v>25</v>
      </c>
      <c r="F3144">
        <v>149125</v>
      </c>
      <c r="G3144">
        <v>116</v>
      </c>
      <c r="H3144">
        <v>392</v>
      </c>
      <c r="I3144">
        <v>1.77</v>
      </c>
      <c r="J3144">
        <v>55676</v>
      </c>
      <c r="K3144">
        <v>75975</v>
      </c>
      <c r="L3144">
        <v>13.6</v>
      </c>
      <c r="M3144">
        <v>53.7</v>
      </c>
      <c r="N3144">
        <v>123.7</v>
      </c>
      <c r="O3144">
        <v>2026</v>
      </c>
      <c r="P3144">
        <f>EV_DATA[[#This Row],[avg_ev_price_usd]]*EV_DATA[[#This Row],[ev_sales_units]]</f>
        <v>11329771875</v>
      </c>
      <c r="Q3144">
        <f>(EV_DATA[[#This Row],[vehicle_range_km]]/EV_DATA[[#This Row],[battery_capacity_kwh]])</f>
        <v>3.3793103448275863</v>
      </c>
      <c r="R3144">
        <f>(EV_DATA[[#This Row],[avg_ev_price_usd]]/EV_DATA[[#This Row],[vehicle_range_km]])</f>
        <v>193.8137755102041</v>
      </c>
      <c r="S3144">
        <f>(EV_DATA[[#This Row],[charging_stations]]/EV_DATA[[#This Row],[ev_sales_units]])*1000</f>
        <v>373.35121542330256</v>
      </c>
      <c r="T3144" t="s">
        <v>20</v>
      </c>
    </row>
    <row r="3145" spans="1:20" x14ac:dyDescent="0.3">
      <c r="A3145" t="s">
        <v>3188</v>
      </c>
      <c r="B3145" t="s">
        <v>39</v>
      </c>
      <c r="C3145" t="s">
        <v>40</v>
      </c>
      <c r="D3145" t="s">
        <v>58</v>
      </c>
      <c r="E3145" t="s">
        <v>19</v>
      </c>
      <c r="F3145">
        <v>110874</v>
      </c>
      <c r="G3145">
        <v>45</v>
      </c>
      <c r="H3145">
        <v>484</v>
      </c>
      <c r="I3145">
        <v>0.83</v>
      </c>
      <c r="J3145">
        <v>15115</v>
      </c>
      <c r="K3145">
        <v>75651</v>
      </c>
      <c r="L3145">
        <v>12.4</v>
      </c>
      <c r="M3145">
        <v>10.7</v>
      </c>
      <c r="N3145">
        <v>215.5</v>
      </c>
      <c r="O3145">
        <v>2026</v>
      </c>
      <c r="P3145">
        <f>EV_DATA[[#This Row],[avg_ev_price_usd]]*EV_DATA[[#This Row],[ev_sales_units]]</f>
        <v>8387728974</v>
      </c>
      <c r="Q3145">
        <f>(EV_DATA[[#This Row],[vehicle_range_km]]/EV_DATA[[#This Row],[battery_capacity_kwh]])</f>
        <v>10.755555555555556</v>
      </c>
      <c r="R3145">
        <f>(EV_DATA[[#This Row],[avg_ev_price_usd]]/EV_DATA[[#This Row],[vehicle_range_km]])</f>
        <v>156.30371900826447</v>
      </c>
      <c r="S3145">
        <f>(EV_DATA[[#This Row],[charging_stations]]/EV_DATA[[#This Row],[ev_sales_units]])*1000</f>
        <v>136.32591951223912</v>
      </c>
      <c r="T3145" t="s">
        <v>34</v>
      </c>
    </row>
    <row r="3146" spans="1:20" x14ac:dyDescent="0.3">
      <c r="A3146" t="s">
        <v>3189</v>
      </c>
      <c r="B3146" t="s">
        <v>66</v>
      </c>
      <c r="C3146" t="s">
        <v>17</v>
      </c>
      <c r="D3146" t="s">
        <v>24</v>
      </c>
      <c r="E3146" t="s">
        <v>19</v>
      </c>
      <c r="F3146">
        <v>771761</v>
      </c>
      <c r="G3146">
        <v>50</v>
      </c>
      <c r="H3146">
        <v>569</v>
      </c>
      <c r="I3146">
        <v>2.65</v>
      </c>
      <c r="J3146">
        <v>63185</v>
      </c>
      <c r="K3146">
        <v>37193</v>
      </c>
      <c r="L3146">
        <v>19.7</v>
      </c>
      <c r="M3146">
        <v>19.5</v>
      </c>
      <c r="N3146">
        <v>155.30000000000001</v>
      </c>
      <c r="O3146">
        <v>2026</v>
      </c>
      <c r="P3146">
        <f>EV_DATA[[#This Row],[avg_ev_price_usd]]*EV_DATA[[#This Row],[ev_sales_units]]</f>
        <v>28704106873</v>
      </c>
      <c r="Q3146">
        <f>(EV_DATA[[#This Row],[vehicle_range_km]]/EV_DATA[[#This Row],[battery_capacity_kwh]])</f>
        <v>11.38</v>
      </c>
      <c r="R3146">
        <f>(EV_DATA[[#This Row],[avg_ev_price_usd]]/EV_DATA[[#This Row],[vehicle_range_km]])</f>
        <v>65.365553602811957</v>
      </c>
      <c r="S3146">
        <f>(EV_DATA[[#This Row],[charging_stations]]/EV_DATA[[#This Row],[ev_sales_units]])*1000</f>
        <v>81.871201058358736</v>
      </c>
      <c r="T3146" t="s">
        <v>20</v>
      </c>
    </row>
    <row r="3147" spans="1:20" x14ac:dyDescent="0.3">
      <c r="A3147" t="s">
        <v>3190</v>
      </c>
      <c r="B3147" t="s">
        <v>39</v>
      </c>
      <c r="C3147" t="s">
        <v>40</v>
      </c>
      <c r="D3147" t="s">
        <v>72</v>
      </c>
      <c r="E3147" t="s">
        <v>25</v>
      </c>
      <c r="F3147">
        <v>473871</v>
      </c>
      <c r="G3147">
        <v>60</v>
      </c>
      <c r="H3147">
        <v>263</v>
      </c>
      <c r="I3147">
        <v>2.77</v>
      </c>
      <c r="J3147">
        <v>14658</v>
      </c>
      <c r="K3147">
        <v>56660</v>
      </c>
      <c r="L3147">
        <v>18.899999999999999</v>
      </c>
      <c r="M3147">
        <v>60.2</v>
      </c>
      <c r="N3147">
        <v>27.6</v>
      </c>
      <c r="O3147">
        <v>2026</v>
      </c>
      <c r="P3147">
        <f>EV_DATA[[#This Row],[avg_ev_price_usd]]*EV_DATA[[#This Row],[ev_sales_units]]</f>
        <v>26849530860</v>
      </c>
      <c r="Q3147">
        <f>(EV_DATA[[#This Row],[vehicle_range_km]]/EV_DATA[[#This Row],[battery_capacity_kwh]])</f>
        <v>4.3833333333333337</v>
      </c>
      <c r="R3147">
        <f>(EV_DATA[[#This Row],[avg_ev_price_usd]]/EV_DATA[[#This Row],[vehicle_range_km]])</f>
        <v>215.43726235741445</v>
      </c>
      <c r="S3147">
        <f>(EV_DATA[[#This Row],[charging_stations]]/EV_DATA[[#This Row],[ev_sales_units]])*1000</f>
        <v>30.932468963072228</v>
      </c>
      <c r="T3147" t="s">
        <v>34</v>
      </c>
    </row>
    <row r="3148" spans="1:20" x14ac:dyDescent="0.3">
      <c r="A3148" t="s">
        <v>3191</v>
      </c>
      <c r="B3148" t="s">
        <v>61</v>
      </c>
      <c r="C3148" t="s">
        <v>40</v>
      </c>
      <c r="D3148" t="s">
        <v>31</v>
      </c>
      <c r="E3148" t="s">
        <v>33</v>
      </c>
      <c r="F3148">
        <v>550977</v>
      </c>
      <c r="G3148">
        <v>112</v>
      </c>
      <c r="H3148">
        <v>621</v>
      </c>
      <c r="I3148">
        <v>1.47</v>
      </c>
      <c r="J3148">
        <v>95770</v>
      </c>
      <c r="K3148">
        <v>29950</v>
      </c>
      <c r="L3148">
        <v>22.4</v>
      </c>
      <c r="M3148">
        <v>38.700000000000003</v>
      </c>
      <c r="N3148">
        <v>111.5</v>
      </c>
      <c r="O3148">
        <v>2026</v>
      </c>
      <c r="P3148">
        <f>EV_DATA[[#This Row],[avg_ev_price_usd]]*EV_DATA[[#This Row],[ev_sales_units]]</f>
        <v>16501761150</v>
      </c>
      <c r="Q3148">
        <f>(EV_DATA[[#This Row],[vehicle_range_km]]/EV_DATA[[#This Row],[battery_capacity_kwh]])</f>
        <v>5.5446428571428568</v>
      </c>
      <c r="R3148">
        <f>(EV_DATA[[#This Row],[avg_ev_price_usd]]/EV_DATA[[#This Row],[vehicle_range_km]])</f>
        <v>48.228663446054753</v>
      </c>
      <c r="S3148">
        <f>(EV_DATA[[#This Row],[charging_stations]]/EV_DATA[[#This Row],[ev_sales_units]])*1000</f>
        <v>173.81850785059993</v>
      </c>
      <c r="T3148" t="s">
        <v>34</v>
      </c>
    </row>
    <row r="3149" spans="1:20" x14ac:dyDescent="0.3">
      <c r="A3149" t="s">
        <v>3192</v>
      </c>
      <c r="B3149" t="s">
        <v>39</v>
      </c>
      <c r="C3149" t="s">
        <v>40</v>
      </c>
      <c r="D3149" t="s">
        <v>47</v>
      </c>
      <c r="E3149" t="s">
        <v>33</v>
      </c>
      <c r="F3149">
        <v>201255</v>
      </c>
      <c r="G3149">
        <v>67</v>
      </c>
      <c r="H3149">
        <v>422</v>
      </c>
      <c r="I3149">
        <v>1.72</v>
      </c>
      <c r="J3149">
        <v>37896</v>
      </c>
      <c r="K3149">
        <v>64694</v>
      </c>
      <c r="L3149">
        <v>14.9</v>
      </c>
      <c r="M3149">
        <v>39</v>
      </c>
      <c r="N3149">
        <v>128.9</v>
      </c>
      <c r="O3149">
        <v>2026</v>
      </c>
      <c r="P3149">
        <f>EV_DATA[[#This Row],[avg_ev_price_usd]]*EV_DATA[[#This Row],[ev_sales_units]]</f>
        <v>13019990970</v>
      </c>
      <c r="Q3149">
        <f>(EV_DATA[[#This Row],[vehicle_range_km]]/EV_DATA[[#This Row],[battery_capacity_kwh]])</f>
        <v>6.2985074626865671</v>
      </c>
      <c r="R3149">
        <f>(EV_DATA[[#This Row],[avg_ev_price_usd]]/EV_DATA[[#This Row],[vehicle_range_km]])</f>
        <v>153.30331753554503</v>
      </c>
      <c r="S3149">
        <f>(EV_DATA[[#This Row],[charging_stations]]/EV_DATA[[#This Row],[ev_sales_units]])*1000</f>
        <v>188.29842736826413</v>
      </c>
      <c r="T3149" t="s">
        <v>34</v>
      </c>
    </row>
    <row r="3150" spans="1:20" x14ac:dyDescent="0.3">
      <c r="A3150" t="s">
        <v>3193</v>
      </c>
      <c r="B3150" t="s">
        <v>22</v>
      </c>
      <c r="C3150" t="s">
        <v>23</v>
      </c>
      <c r="D3150" t="s">
        <v>18</v>
      </c>
      <c r="E3150" t="s">
        <v>37</v>
      </c>
      <c r="F3150">
        <v>253004</v>
      </c>
      <c r="G3150">
        <v>43</v>
      </c>
      <c r="H3150">
        <v>382</v>
      </c>
      <c r="I3150">
        <v>2.02</v>
      </c>
      <c r="J3150">
        <v>48785</v>
      </c>
      <c r="K3150">
        <v>70204</v>
      </c>
      <c r="L3150">
        <v>21.4</v>
      </c>
      <c r="M3150">
        <v>60.7</v>
      </c>
      <c r="N3150">
        <v>253.3</v>
      </c>
      <c r="O3150">
        <v>2026</v>
      </c>
      <c r="P3150">
        <f>EV_DATA[[#This Row],[avg_ev_price_usd]]*EV_DATA[[#This Row],[ev_sales_units]]</f>
        <v>17761892816</v>
      </c>
      <c r="Q3150">
        <f>(EV_DATA[[#This Row],[vehicle_range_km]]/EV_DATA[[#This Row],[battery_capacity_kwh]])</f>
        <v>8.8837209302325579</v>
      </c>
      <c r="R3150">
        <f>(EV_DATA[[#This Row],[avg_ev_price_usd]]/EV_DATA[[#This Row],[vehicle_range_km]])</f>
        <v>183.78010471204189</v>
      </c>
      <c r="S3150">
        <f>(EV_DATA[[#This Row],[charging_stations]]/EV_DATA[[#This Row],[ev_sales_units]])*1000</f>
        <v>192.82303837093485</v>
      </c>
      <c r="T3150" t="s">
        <v>34</v>
      </c>
    </row>
    <row r="3151" spans="1:20" x14ac:dyDescent="0.3">
      <c r="A3151" t="s">
        <v>3194</v>
      </c>
      <c r="B3151" t="s">
        <v>42</v>
      </c>
      <c r="C3151" t="s">
        <v>17</v>
      </c>
      <c r="D3151" t="s">
        <v>58</v>
      </c>
      <c r="E3151" t="s">
        <v>25</v>
      </c>
      <c r="F3151">
        <v>526484</v>
      </c>
      <c r="G3151">
        <v>46</v>
      </c>
      <c r="H3151">
        <v>314</v>
      </c>
      <c r="I3151">
        <v>0.7</v>
      </c>
      <c r="J3151">
        <v>156741</v>
      </c>
      <c r="K3151">
        <v>39585</v>
      </c>
      <c r="L3151">
        <v>15.2</v>
      </c>
      <c r="M3151">
        <v>64.3</v>
      </c>
      <c r="N3151">
        <v>92.9</v>
      </c>
      <c r="O3151">
        <v>2026</v>
      </c>
      <c r="P3151">
        <f>EV_DATA[[#This Row],[avg_ev_price_usd]]*EV_DATA[[#This Row],[ev_sales_units]]</f>
        <v>20840869140</v>
      </c>
      <c r="Q3151">
        <f>(EV_DATA[[#This Row],[vehicle_range_km]]/EV_DATA[[#This Row],[battery_capacity_kwh]])</f>
        <v>6.8260869565217392</v>
      </c>
      <c r="R3151">
        <f>(EV_DATA[[#This Row],[avg_ev_price_usd]]/EV_DATA[[#This Row],[vehicle_range_km]])</f>
        <v>126.06687898089172</v>
      </c>
      <c r="S3151">
        <f>(EV_DATA[[#This Row],[charging_stations]]/EV_DATA[[#This Row],[ev_sales_units]])*1000</f>
        <v>297.71275100477891</v>
      </c>
      <c r="T3151" t="s">
        <v>34</v>
      </c>
    </row>
    <row r="3152" spans="1:20" x14ac:dyDescent="0.3">
      <c r="A3152" t="s">
        <v>3195</v>
      </c>
      <c r="B3152" t="s">
        <v>66</v>
      </c>
      <c r="C3152" t="s">
        <v>17</v>
      </c>
      <c r="D3152" t="s">
        <v>29</v>
      </c>
      <c r="E3152" t="s">
        <v>33</v>
      </c>
      <c r="F3152">
        <v>768121</v>
      </c>
      <c r="G3152">
        <v>63</v>
      </c>
      <c r="H3152">
        <v>638</v>
      </c>
      <c r="I3152">
        <v>2.88</v>
      </c>
      <c r="J3152">
        <v>82858</v>
      </c>
      <c r="K3152">
        <v>80524</v>
      </c>
      <c r="L3152">
        <v>13.9</v>
      </c>
      <c r="M3152">
        <v>11.1</v>
      </c>
      <c r="N3152">
        <v>278.7</v>
      </c>
      <c r="O3152">
        <v>2026</v>
      </c>
      <c r="P3152">
        <f>EV_DATA[[#This Row],[avg_ev_price_usd]]*EV_DATA[[#This Row],[ev_sales_units]]</f>
        <v>61852175404</v>
      </c>
      <c r="Q3152">
        <f>(EV_DATA[[#This Row],[vehicle_range_km]]/EV_DATA[[#This Row],[battery_capacity_kwh]])</f>
        <v>10.126984126984127</v>
      </c>
      <c r="R3152">
        <f>(EV_DATA[[#This Row],[avg_ev_price_usd]]/EV_DATA[[#This Row],[vehicle_range_km]])</f>
        <v>126.21316614420063</v>
      </c>
      <c r="S3152">
        <f>(EV_DATA[[#This Row],[charging_stations]]/EV_DATA[[#This Row],[ev_sales_units]])*1000</f>
        <v>107.87102552853001</v>
      </c>
      <c r="T3152" t="s">
        <v>20</v>
      </c>
    </row>
    <row r="3153" spans="1:20" x14ac:dyDescent="0.3">
      <c r="A3153" t="s">
        <v>3196</v>
      </c>
      <c r="B3153" t="s">
        <v>49</v>
      </c>
      <c r="C3153" t="s">
        <v>23</v>
      </c>
      <c r="D3153" t="s">
        <v>18</v>
      </c>
      <c r="E3153" t="s">
        <v>37</v>
      </c>
      <c r="F3153">
        <v>307101</v>
      </c>
      <c r="G3153">
        <v>55</v>
      </c>
      <c r="H3153">
        <v>517</v>
      </c>
      <c r="I3153">
        <v>1.1399999999999999</v>
      </c>
      <c r="J3153">
        <v>149878</v>
      </c>
      <c r="K3153">
        <v>64518</v>
      </c>
      <c r="L3153">
        <v>18.600000000000001</v>
      </c>
      <c r="M3153">
        <v>36</v>
      </c>
      <c r="N3153">
        <v>182.2</v>
      </c>
      <c r="O3153">
        <v>2026</v>
      </c>
      <c r="P3153">
        <f>EV_DATA[[#This Row],[avg_ev_price_usd]]*EV_DATA[[#This Row],[ev_sales_units]]</f>
        <v>19813542318</v>
      </c>
      <c r="Q3153">
        <f>(EV_DATA[[#This Row],[vehicle_range_km]]/EV_DATA[[#This Row],[battery_capacity_kwh]])</f>
        <v>9.4</v>
      </c>
      <c r="R3153">
        <f>(EV_DATA[[#This Row],[avg_ev_price_usd]]/EV_DATA[[#This Row],[vehicle_range_km]])</f>
        <v>124.79303675048357</v>
      </c>
      <c r="S3153">
        <f>(EV_DATA[[#This Row],[charging_stations]]/EV_DATA[[#This Row],[ev_sales_units]])*1000</f>
        <v>488.04139354805096</v>
      </c>
      <c r="T3153" t="s">
        <v>34</v>
      </c>
    </row>
    <row r="3154" spans="1:20" x14ac:dyDescent="0.3">
      <c r="A3154" t="s">
        <v>3197</v>
      </c>
      <c r="B3154" t="s">
        <v>39</v>
      </c>
      <c r="C3154" t="s">
        <v>40</v>
      </c>
      <c r="D3154" t="s">
        <v>31</v>
      </c>
      <c r="E3154" t="s">
        <v>33</v>
      </c>
      <c r="F3154">
        <v>845046</v>
      </c>
      <c r="G3154">
        <v>47</v>
      </c>
      <c r="H3154">
        <v>485</v>
      </c>
      <c r="I3154">
        <v>1.1599999999999999</v>
      </c>
      <c r="J3154">
        <v>111461</v>
      </c>
      <c r="K3154">
        <v>43714</v>
      </c>
      <c r="L3154">
        <v>16.100000000000001</v>
      </c>
      <c r="M3154">
        <v>5.5</v>
      </c>
      <c r="N3154">
        <v>233.9</v>
      </c>
      <c r="O3154">
        <v>2026</v>
      </c>
      <c r="P3154">
        <f>EV_DATA[[#This Row],[avg_ev_price_usd]]*EV_DATA[[#This Row],[ev_sales_units]]</f>
        <v>36940340844</v>
      </c>
      <c r="Q3154">
        <f>(EV_DATA[[#This Row],[vehicle_range_km]]/EV_DATA[[#This Row],[battery_capacity_kwh]])</f>
        <v>10.319148936170214</v>
      </c>
      <c r="R3154">
        <f>(EV_DATA[[#This Row],[avg_ev_price_usd]]/EV_DATA[[#This Row],[vehicle_range_km]])</f>
        <v>90.131958762886597</v>
      </c>
      <c r="S3154">
        <f>(EV_DATA[[#This Row],[charging_stations]]/EV_DATA[[#This Row],[ev_sales_units]])*1000</f>
        <v>131.89932855726198</v>
      </c>
      <c r="T3154" t="s">
        <v>34</v>
      </c>
    </row>
    <row r="3155" spans="1:20" x14ac:dyDescent="0.3">
      <c r="A3155" t="s">
        <v>3198</v>
      </c>
      <c r="B3155" t="s">
        <v>39</v>
      </c>
      <c r="C3155" t="s">
        <v>40</v>
      </c>
      <c r="D3155" t="s">
        <v>72</v>
      </c>
      <c r="E3155" t="s">
        <v>19</v>
      </c>
      <c r="F3155">
        <v>252490</v>
      </c>
      <c r="G3155">
        <v>66</v>
      </c>
      <c r="H3155">
        <v>546</v>
      </c>
      <c r="I3155">
        <v>2.4700000000000002</v>
      </c>
      <c r="J3155">
        <v>147218</v>
      </c>
      <c r="K3155">
        <v>69441</v>
      </c>
      <c r="L3155">
        <v>14.7</v>
      </c>
      <c r="M3155">
        <v>52.2</v>
      </c>
      <c r="N3155">
        <v>62.4</v>
      </c>
      <c r="O3155">
        <v>2026</v>
      </c>
      <c r="P3155">
        <f>EV_DATA[[#This Row],[avg_ev_price_usd]]*EV_DATA[[#This Row],[ev_sales_units]]</f>
        <v>17533158090</v>
      </c>
      <c r="Q3155">
        <f>(EV_DATA[[#This Row],[vehicle_range_km]]/EV_DATA[[#This Row],[battery_capacity_kwh]])</f>
        <v>8.2727272727272734</v>
      </c>
      <c r="R3155">
        <f>(EV_DATA[[#This Row],[avg_ev_price_usd]]/EV_DATA[[#This Row],[vehicle_range_km]])</f>
        <v>127.18131868131869</v>
      </c>
      <c r="S3155">
        <f>(EV_DATA[[#This Row],[charging_stations]]/EV_DATA[[#This Row],[ev_sales_units]])*1000</f>
        <v>583.06467582874564</v>
      </c>
      <c r="T3155" t="s">
        <v>34</v>
      </c>
    </row>
    <row r="3156" spans="1:20" x14ac:dyDescent="0.3">
      <c r="A3156" t="s">
        <v>3199</v>
      </c>
      <c r="B3156" t="s">
        <v>55</v>
      </c>
      <c r="C3156" t="s">
        <v>40</v>
      </c>
      <c r="D3156" t="s">
        <v>45</v>
      </c>
      <c r="E3156" t="s">
        <v>37</v>
      </c>
      <c r="F3156">
        <v>230737</v>
      </c>
      <c r="G3156">
        <v>44</v>
      </c>
      <c r="H3156">
        <v>633</v>
      </c>
      <c r="I3156">
        <v>1.08</v>
      </c>
      <c r="J3156">
        <v>171779</v>
      </c>
      <c r="K3156">
        <v>43953</v>
      </c>
      <c r="L3156">
        <v>17.100000000000001</v>
      </c>
      <c r="M3156">
        <v>44.9</v>
      </c>
      <c r="N3156">
        <v>50.7</v>
      </c>
      <c r="O3156">
        <v>2026</v>
      </c>
      <c r="P3156">
        <f>EV_DATA[[#This Row],[avg_ev_price_usd]]*EV_DATA[[#This Row],[ev_sales_units]]</f>
        <v>10141583361</v>
      </c>
      <c r="Q3156">
        <f>(EV_DATA[[#This Row],[vehicle_range_km]]/EV_DATA[[#This Row],[battery_capacity_kwh]])</f>
        <v>14.386363636363637</v>
      </c>
      <c r="R3156">
        <f>(EV_DATA[[#This Row],[avg_ev_price_usd]]/EV_DATA[[#This Row],[vehicle_range_km]])</f>
        <v>69.436018957345965</v>
      </c>
      <c r="S3156">
        <f>(EV_DATA[[#This Row],[charging_stations]]/EV_DATA[[#This Row],[ev_sales_units]])*1000</f>
        <v>744.47964565717689</v>
      </c>
      <c r="T3156" t="s">
        <v>34</v>
      </c>
    </row>
    <row r="3157" spans="1:20" x14ac:dyDescent="0.3">
      <c r="A3157" t="s">
        <v>3200</v>
      </c>
      <c r="B3157" t="s">
        <v>42</v>
      </c>
      <c r="C3157" t="s">
        <v>17</v>
      </c>
      <c r="D3157" t="s">
        <v>72</v>
      </c>
      <c r="E3157" t="s">
        <v>19</v>
      </c>
      <c r="F3157">
        <v>540565</v>
      </c>
      <c r="G3157">
        <v>57</v>
      </c>
      <c r="H3157">
        <v>628</v>
      </c>
      <c r="I3157">
        <v>2.36</v>
      </c>
      <c r="J3157">
        <v>190420</v>
      </c>
      <c r="K3157">
        <v>29077</v>
      </c>
      <c r="L3157">
        <v>21.4</v>
      </c>
      <c r="M3157">
        <v>11.1</v>
      </c>
      <c r="N3157">
        <v>27.1</v>
      </c>
      <c r="O3157">
        <v>2026</v>
      </c>
      <c r="P3157">
        <f>EV_DATA[[#This Row],[avg_ev_price_usd]]*EV_DATA[[#This Row],[ev_sales_units]]</f>
        <v>15718008505</v>
      </c>
      <c r="Q3157">
        <f>(EV_DATA[[#This Row],[vehicle_range_km]]/EV_DATA[[#This Row],[battery_capacity_kwh]])</f>
        <v>11.017543859649123</v>
      </c>
      <c r="R3157">
        <f>(EV_DATA[[#This Row],[avg_ev_price_usd]]/EV_DATA[[#This Row],[vehicle_range_km]])</f>
        <v>46.300955414012741</v>
      </c>
      <c r="S3157">
        <f>(EV_DATA[[#This Row],[charging_stations]]/EV_DATA[[#This Row],[ev_sales_units]])*1000</f>
        <v>352.26106018702654</v>
      </c>
      <c r="T3157" t="s">
        <v>20</v>
      </c>
    </row>
    <row r="3158" spans="1:20" x14ac:dyDescent="0.3">
      <c r="A3158" t="s">
        <v>3201</v>
      </c>
      <c r="B3158" t="s">
        <v>49</v>
      </c>
      <c r="C3158" t="s">
        <v>23</v>
      </c>
      <c r="D3158" t="s">
        <v>47</v>
      </c>
      <c r="E3158" t="s">
        <v>19</v>
      </c>
      <c r="F3158">
        <v>317171</v>
      </c>
      <c r="G3158">
        <v>100</v>
      </c>
      <c r="H3158">
        <v>452</v>
      </c>
      <c r="I3158">
        <v>0.89</v>
      </c>
      <c r="J3158">
        <v>80737</v>
      </c>
      <c r="K3158">
        <v>36158</v>
      </c>
      <c r="L3158">
        <v>15.1</v>
      </c>
      <c r="M3158">
        <v>27.4</v>
      </c>
      <c r="N3158">
        <v>210.7</v>
      </c>
      <c r="O3158">
        <v>2026</v>
      </c>
      <c r="P3158">
        <f>EV_DATA[[#This Row],[avg_ev_price_usd]]*EV_DATA[[#This Row],[ev_sales_units]]</f>
        <v>11468269018</v>
      </c>
      <c r="Q3158">
        <f>(EV_DATA[[#This Row],[vehicle_range_km]]/EV_DATA[[#This Row],[battery_capacity_kwh]])</f>
        <v>4.5199999999999996</v>
      </c>
      <c r="R3158">
        <f>(EV_DATA[[#This Row],[avg_ev_price_usd]]/EV_DATA[[#This Row],[vehicle_range_km]])</f>
        <v>79.995575221238937</v>
      </c>
      <c r="S3158">
        <f>(EV_DATA[[#This Row],[charging_stations]]/EV_DATA[[#This Row],[ev_sales_units]])*1000</f>
        <v>254.55353736627879</v>
      </c>
      <c r="T3158" t="s">
        <v>34</v>
      </c>
    </row>
    <row r="3159" spans="1:20" x14ac:dyDescent="0.3">
      <c r="A3159" t="s">
        <v>3202</v>
      </c>
      <c r="B3159" t="s">
        <v>66</v>
      </c>
      <c r="C3159" t="s">
        <v>17</v>
      </c>
      <c r="D3159" t="s">
        <v>36</v>
      </c>
      <c r="E3159" t="s">
        <v>25</v>
      </c>
      <c r="F3159">
        <v>101470</v>
      </c>
      <c r="G3159">
        <v>88</v>
      </c>
      <c r="H3159">
        <v>329</v>
      </c>
      <c r="I3159">
        <v>2.2400000000000002</v>
      </c>
      <c r="J3159">
        <v>879</v>
      </c>
      <c r="K3159">
        <v>67110</v>
      </c>
      <c r="L3159">
        <v>16.399999999999999</v>
      </c>
      <c r="M3159">
        <v>57.5</v>
      </c>
      <c r="N3159">
        <v>120.7</v>
      </c>
      <c r="O3159">
        <v>2026</v>
      </c>
      <c r="P3159">
        <f>EV_DATA[[#This Row],[avg_ev_price_usd]]*EV_DATA[[#This Row],[ev_sales_units]]</f>
        <v>6809651700</v>
      </c>
      <c r="Q3159">
        <f>(EV_DATA[[#This Row],[vehicle_range_km]]/EV_DATA[[#This Row],[battery_capacity_kwh]])</f>
        <v>3.7386363636363638</v>
      </c>
      <c r="R3159">
        <f>(EV_DATA[[#This Row],[avg_ev_price_usd]]/EV_DATA[[#This Row],[vehicle_range_km]])</f>
        <v>203.98176291793314</v>
      </c>
      <c r="S3159">
        <f>(EV_DATA[[#This Row],[charging_stations]]/EV_DATA[[#This Row],[ev_sales_units]])*1000</f>
        <v>8.6626589139647177</v>
      </c>
      <c r="T3159" t="s">
        <v>34</v>
      </c>
    </row>
    <row r="3160" spans="1:20" x14ac:dyDescent="0.3">
      <c r="A3160" t="s">
        <v>3203</v>
      </c>
      <c r="B3160" t="s">
        <v>49</v>
      </c>
      <c r="C3160" t="s">
        <v>23</v>
      </c>
      <c r="D3160" t="s">
        <v>24</v>
      </c>
      <c r="E3160" t="s">
        <v>33</v>
      </c>
      <c r="F3160">
        <v>195456</v>
      </c>
      <c r="G3160">
        <v>85</v>
      </c>
      <c r="H3160">
        <v>528</v>
      </c>
      <c r="I3160">
        <v>1.83</v>
      </c>
      <c r="J3160">
        <v>34001</v>
      </c>
      <c r="K3160">
        <v>46488</v>
      </c>
      <c r="L3160">
        <v>15.9</v>
      </c>
      <c r="M3160">
        <v>26.2</v>
      </c>
      <c r="N3160">
        <v>144.6</v>
      </c>
      <c r="O3160">
        <v>2026</v>
      </c>
      <c r="P3160">
        <f>EV_DATA[[#This Row],[avg_ev_price_usd]]*EV_DATA[[#This Row],[ev_sales_units]]</f>
        <v>9086358528</v>
      </c>
      <c r="Q3160">
        <f>(EV_DATA[[#This Row],[vehicle_range_km]]/EV_DATA[[#This Row],[battery_capacity_kwh]])</f>
        <v>6.2117647058823531</v>
      </c>
      <c r="R3160">
        <f>(EV_DATA[[#This Row],[avg_ev_price_usd]]/EV_DATA[[#This Row],[vehicle_range_km]])</f>
        <v>88.045454545454547</v>
      </c>
      <c r="S3160">
        <f>(EV_DATA[[#This Row],[charging_stations]]/EV_DATA[[#This Row],[ev_sales_units]])*1000</f>
        <v>173.95731008513422</v>
      </c>
      <c r="T3160" t="s">
        <v>34</v>
      </c>
    </row>
    <row r="3161" spans="1:20" x14ac:dyDescent="0.3">
      <c r="A3161" t="s">
        <v>3204</v>
      </c>
      <c r="B3161" t="s">
        <v>16</v>
      </c>
      <c r="C3161" t="s">
        <v>17</v>
      </c>
      <c r="D3161" t="s">
        <v>45</v>
      </c>
      <c r="E3161" t="s">
        <v>33</v>
      </c>
      <c r="F3161">
        <v>238664</v>
      </c>
      <c r="G3161">
        <v>99</v>
      </c>
      <c r="H3161">
        <v>545</v>
      </c>
      <c r="I3161">
        <v>2.42</v>
      </c>
      <c r="J3161">
        <v>99577</v>
      </c>
      <c r="K3161">
        <v>77337</v>
      </c>
      <c r="L3161">
        <v>24.1</v>
      </c>
      <c r="M3161">
        <v>14.1</v>
      </c>
      <c r="N3161">
        <v>244.8</v>
      </c>
      <c r="O3161">
        <v>2026</v>
      </c>
      <c r="P3161">
        <f>EV_DATA[[#This Row],[avg_ev_price_usd]]*EV_DATA[[#This Row],[ev_sales_units]]</f>
        <v>18457557768</v>
      </c>
      <c r="Q3161">
        <f>(EV_DATA[[#This Row],[vehicle_range_km]]/EV_DATA[[#This Row],[battery_capacity_kwh]])</f>
        <v>5.5050505050505052</v>
      </c>
      <c r="R3161">
        <f>(EV_DATA[[#This Row],[avg_ev_price_usd]]/EV_DATA[[#This Row],[vehicle_range_km]])</f>
        <v>141.90275229357798</v>
      </c>
      <c r="S3161">
        <f>(EV_DATA[[#This Row],[charging_stations]]/EV_DATA[[#This Row],[ev_sales_units]])*1000</f>
        <v>417.22672879026578</v>
      </c>
      <c r="T3161" t="s">
        <v>34</v>
      </c>
    </row>
    <row r="3162" spans="1:20" x14ac:dyDescent="0.3">
      <c r="A3162" t="s">
        <v>3205</v>
      </c>
      <c r="B3162" t="s">
        <v>22</v>
      </c>
      <c r="C3162" t="s">
        <v>23</v>
      </c>
      <c r="D3162" t="s">
        <v>58</v>
      </c>
      <c r="E3162" t="s">
        <v>19</v>
      </c>
      <c r="F3162">
        <v>227679</v>
      </c>
      <c r="G3162">
        <v>50</v>
      </c>
      <c r="H3162">
        <v>623</v>
      </c>
      <c r="I3162">
        <v>2.54</v>
      </c>
      <c r="J3162">
        <v>155980</v>
      </c>
      <c r="K3162">
        <v>28468</v>
      </c>
      <c r="L3162">
        <v>21.2</v>
      </c>
      <c r="M3162">
        <v>21.9</v>
      </c>
      <c r="N3162">
        <v>295.5</v>
      </c>
      <c r="O3162">
        <v>2026</v>
      </c>
      <c r="P3162">
        <f>EV_DATA[[#This Row],[avg_ev_price_usd]]*EV_DATA[[#This Row],[ev_sales_units]]</f>
        <v>6481565772</v>
      </c>
      <c r="Q3162">
        <f>(EV_DATA[[#This Row],[vehicle_range_km]]/EV_DATA[[#This Row],[battery_capacity_kwh]])</f>
        <v>12.46</v>
      </c>
      <c r="R3162">
        <f>(EV_DATA[[#This Row],[avg_ev_price_usd]]/EV_DATA[[#This Row],[vehicle_range_km]])</f>
        <v>45.695024077046547</v>
      </c>
      <c r="S3162">
        <f>(EV_DATA[[#This Row],[charging_stations]]/EV_DATA[[#This Row],[ev_sales_units]])*1000</f>
        <v>685.08733787481503</v>
      </c>
      <c r="T3162" t="s">
        <v>20</v>
      </c>
    </row>
    <row r="3163" spans="1:20" x14ac:dyDescent="0.3">
      <c r="A3163" t="s">
        <v>3206</v>
      </c>
      <c r="B3163" t="s">
        <v>27</v>
      </c>
      <c r="C3163" t="s">
        <v>28</v>
      </c>
      <c r="D3163" t="s">
        <v>43</v>
      </c>
      <c r="E3163" t="s">
        <v>19</v>
      </c>
      <c r="F3163">
        <v>287806</v>
      </c>
      <c r="G3163">
        <v>99</v>
      </c>
      <c r="H3163">
        <v>646</v>
      </c>
      <c r="I3163">
        <v>2.06</v>
      </c>
      <c r="J3163">
        <v>136888</v>
      </c>
      <c r="K3163">
        <v>48805</v>
      </c>
      <c r="L3163">
        <v>21.9</v>
      </c>
      <c r="M3163">
        <v>44</v>
      </c>
      <c r="N3163">
        <v>143.5</v>
      </c>
      <c r="O3163">
        <v>2026</v>
      </c>
      <c r="P3163">
        <f>EV_DATA[[#This Row],[avg_ev_price_usd]]*EV_DATA[[#This Row],[ev_sales_units]]</f>
        <v>14046371830</v>
      </c>
      <c r="Q3163">
        <f>(EV_DATA[[#This Row],[vehicle_range_km]]/EV_DATA[[#This Row],[battery_capacity_kwh]])</f>
        <v>6.5252525252525251</v>
      </c>
      <c r="R3163">
        <f>(EV_DATA[[#This Row],[avg_ev_price_usd]]/EV_DATA[[#This Row],[vehicle_range_km]])</f>
        <v>75.549535603715171</v>
      </c>
      <c r="S3163">
        <f>(EV_DATA[[#This Row],[charging_stations]]/EV_DATA[[#This Row],[ev_sales_units]])*1000</f>
        <v>475.62594247513948</v>
      </c>
      <c r="T3163" t="s">
        <v>34</v>
      </c>
    </row>
    <row r="3164" spans="1:20" x14ac:dyDescent="0.3">
      <c r="A3164" t="s">
        <v>3207</v>
      </c>
      <c r="B3164" t="s">
        <v>27</v>
      </c>
      <c r="C3164" t="s">
        <v>28</v>
      </c>
      <c r="D3164" t="s">
        <v>47</v>
      </c>
      <c r="E3164" t="s">
        <v>25</v>
      </c>
      <c r="F3164">
        <v>494313</v>
      </c>
      <c r="G3164">
        <v>91</v>
      </c>
      <c r="H3164">
        <v>250</v>
      </c>
      <c r="I3164">
        <v>1.1399999999999999</v>
      </c>
      <c r="J3164">
        <v>895</v>
      </c>
      <c r="K3164">
        <v>77346</v>
      </c>
      <c r="L3164">
        <v>23.7</v>
      </c>
      <c r="M3164">
        <v>18.8</v>
      </c>
      <c r="N3164">
        <v>127.9</v>
      </c>
      <c r="O3164">
        <v>2026</v>
      </c>
      <c r="P3164">
        <f>EV_DATA[[#This Row],[avg_ev_price_usd]]*EV_DATA[[#This Row],[ev_sales_units]]</f>
        <v>38233133298</v>
      </c>
      <c r="Q3164">
        <f>(EV_DATA[[#This Row],[vehicle_range_km]]/EV_DATA[[#This Row],[battery_capacity_kwh]])</f>
        <v>2.7472527472527473</v>
      </c>
      <c r="R3164">
        <f>(EV_DATA[[#This Row],[avg_ev_price_usd]]/EV_DATA[[#This Row],[vehicle_range_km]])</f>
        <v>309.38400000000001</v>
      </c>
      <c r="S3164">
        <f>(EV_DATA[[#This Row],[charging_stations]]/EV_DATA[[#This Row],[ev_sales_units]])*1000</f>
        <v>1.8105936926603186</v>
      </c>
      <c r="T3164" t="s">
        <v>34</v>
      </c>
    </row>
    <row r="3165" spans="1:20" x14ac:dyDescent="0.3">
      <c r="A3165" t="s">
        <v>3208</v>
      </c>
      <c r="B3165" t="s">
        <v>39</v>
      </c>
      <c r="C3165" t="s">
        <v>40</v>
      </c>
      <c r="D3165" t="s">
        <v>43</v>
      </c>
      <c r="E3165" t="s">
        <v>37</v>
      </c>
      <c r="F3165">
        <v>672984</v>
      </c>
      <c r="G3165">
        <v>92</v>
      </c>
      <c r="H3165">
        <v>639</v>
      </c>
      <c r="I3165">
        <v>0.8</v>
      </c>
      <c r="J3165">
        <v>65160</v>
      </c>
      <c r="K3165">
        <v>43835</v>
      </c>
      <c r="L3165">
        <v>21.7</v>
      </c>
      <c r="M3165">
        <v>33.6</v>
      </c>
      <c r="N3165">
        <v>232.4</v>
      </c>
      <c r="O3165">
        <v>2026</v>
      </c>
      <c r="P3165">
        <f>EV_DATA[[#This Row],[avg_ev_price_usd]]*EV_DATA[[#This Row],[ev_sales_units]]</f>
        <v>29500253640</v>
      </c>
      <c r="Q3165">
        <f>(EV_DATA[[#This Row],[vehicle_range_km]]/EV_DATA[[#This Row],[battery_capacity_kwh]])</f>
        <v>6.9456521739130439</v>
      </c>
      <c r="R3165">
        <f>(EV_DATA[[#This Row],[avg_ev_price_usd]]/EV_DATA[[#This Row],[vehicle_range_km]])</f>
        <v>68.599374021909227</v>
      </c>
      <c r="S3165">
        <f>(EV_DATA[[#This Row],[charging_stations]]/EV_DATA[[#This Row],[ev_sales_units]])*1000</f>
        <v>96.822509896223394</v>
      </c>
      <c r="T3165" t="s">
        <v>34</v>
      </c>
    </row>
    <row r="3166" spans="1:20" x14ac:dyDescent="0.3">
      <c r="A3166" t="s">
        <v>3209</v>
      </c>
      <c r="B3166" t="s">
        <v>55</v>
      </c>
      <c r="C3166" t="s">
        <v>40</v>
      </c>
      <c r="D3166" t="s">
        <v>29</v>
      </c>
      <c r="E3166" t="s">
        <v>25</v>
      </c>
      <c r="F3166">
        <v>564580</v>
      </c>
      <c r="G3166">
        <v>73</v>
      </c>
      <c r="H3166">
        <v>626</v>
      </c>
      <c r="I3166">
        <v>2.23</v>
      </c>
      <c r="J3166">
        <v>54336</v>
      </c>
      <c r="K3166">
        <v>39858</v>
      </c>
      <c r="L3166">
        <v>21.7</v>
      </c>
      <c r="M3166">
        <v>52.3</v>
      </c>
      <c r="N3166">
        <v>129.80000000000001</v>
      </c>
      <c r="O3166">
        <v>2026</v>
      </c>
      <c r="P3166">
        <f>EV_DATA[[#This Row],[avg_ev_price_usd]]*EV_DATA[[#This Row],[ev_sales_units]]</f>
        <v>22503029640</v>
      </c>
      <c r="Q3166">
        <f>(EV_DATA[[#This Row],[vehicle_range_km]]/EV_DATA[[#This Row],[battery_capacity_kwh]])</f>
        <v>8.5753424657534243</v>
      </c>
      <c r="R3166">
        <f>(EV_DATA[[#This Row],[avg_ev_price_usd]]/EV_DATA[[#This Row],[vehicle_range_km]])</f>
        <v>63.670926517571885</v>
      </c>
      <c r="S3166">
        <f>(EV_DATA[[#This Row],[charging_stations]]/EV_DATA[[#This Row],[ev_sales_units]])*1000</f>
        <v>96.241453824081617</v>
      </c>
      <c r="T3166" t="s">
        <v>34</v>
      </c>
    </row>
    <row r="3167" spans="1:20" x14ac:dyDescent="0.3">
      <c r="A3167" t="s">
        <v>3210</v>
      </c>
      <c r="B3167" t="s">
        <v>16</v>
      </c>
      <c r="C3167" t="s">
        <v>17</v>
      </c>
      <c r="D3167" t="s">
        <v>29</v>
      </c>
      <c r="E3167" t="s">
        <v>33</v>
      </c>
      <c r="F3167">
        <v>427652</v>
      </c>
      <c r="G3167">
        <v>62</v>
      </c>
      <c r="H3167">
        <v>521</v>
      </c>
      <c r="I3167">
        <v>1.62</v>
      </c>
      <c r="J3167">
        <v>166597</v>
      </c>
      <c r="K3167">
        <v>60683</v>
      </c>
      <c r="L3167">
        <v>20.7</v>
      </c>
      <c r="M3167">
        <v>9.3000000000000007</v>
      </c>
      <c r="N3167">
        <v>139.9</v>
      </c>
      <c r="O3167">
        <v>2026</v>
      </c>
      <c r="P3167">
        <f>EV_DATA[[#This Row],[avg_ev_price_usd]]*EV_DATA[[#This Row],[ev_sales_units]]</f>
        <v>25951206316</v>
      </c>
      <c r="Q3167">
        <f>(EV_DATA[[#This Row],[vehicle_range_km]]/EV_DATA[[#This Row],[battery_capacity_kwh]])</f>
        <v>8.4032258064516121</v>
      </c>
      <c r="R3167">
        <f>(EV_DATA[[#This Row],[avg_ev_price_usd]]/EV_DATA[[#This Row],[vehicle_range_km]])</f>
        <v>116.47408829174664</v>
      </c>
      <c r="S3167">
        <f>(EV_DATA[[#This Row],[charging_stations]]/EV_DATA[[#This Row],[ev_sales_units]])*1000</f>
        <v>389.56207383573559</v>
      </c>
      <c r="T3167" t="s">
        <v>20</v>
      </c>
    </row>
    <row r="3168" spans="1:20" x14ac:dyDescent="0.3">
      <c r="A3168" t="s">
        <v>3211</v>
      </c>
      <c r="B3168" t="s">
        <v>16</v>
      </c>
      <c r="C3168" t="s">
        <v>17</v>
      </c>
      <c r="D3168" t="s">
        <v>36</v>
      </c>
      <c r="E3168" t="s">
        <v>33</v>
      </c>
      <c r="F3168">
        <v>76281</v>
      </c>
      <c r="G3168">
        <v>103</v>
      </c>
      <c r="H3168">
        <v>289</v>
      </c>
      <c r="I3168">
        <v>0.54</v>
      </c>
      <c r="J3168">
        <v>72993</v>
      </c>
      <c r="K3168">
        <v>68248</v>
      </c>
      <c r="L3168">
        <v>23.4</v>
      </c>
      <c r="M3168">
        <v>15.1</v>
      </c>
      <c r="N3168">
        <v>139</v>
      </c>
      <c r="O3168">
        <v>2026</v>
      </c>
      <c r="P3168">
        <f>EV_DATA[[#This Row],[avg_ev_price_usd]]*EV_DATA[[#This Row],[ev_sales_units]]</f>
        <v>5206025688</v>
      </c>
      <c r="Q3168">
        <f>(EV_DATA[[#This Row],[vehicle_range_km]]/EV_DATA[[#This Row],[battery_capacity_kwh]])</f>
        <v>2.8058252427184467</v>
      </c>
      <c r="R3168">
        <f>(EV_DATA[[#This Row],[avg_ev_price_usd]]/EV_DATA[[#This Row],[vehicle_range_km]])</f>
        <v>236.15224913494811</v>
      </c>
      <c r="S3168">
        <f>(EV_DATA[[#This Row],[charging_stations]]/EV_DATA[[#This Row],[ev_sales_units]])*1000</f>
        <v>956.89621268730082</v>
      </c>
      <c r="T3168" t="s">
        <v>34</v>
      </c>
    </row>
    <row r="3169" spans="1:20" x14ac:dyDescent="0.3">
      <c r="A3169" t="s">
        <v>3212</v>
      </c>
      <c r="B3169" t="s">
        <v>22</v>
      </c>
      <c r="C3169" t="s">
        <v>23</v>
      </c>
      <c r="D3169" t="s">
        <v>47</v>
      </c>
      <c r="E3169" t="s">
        <v>19</v>
      </c>
      <c r="F3169">
        <v>701373</v>
      </c>
      <c r="G3169">
        <v>98</v>
      </c>
      <c r="H3169">
        <v>395</v>
      </c>
      <c r="I3169">
        <v>1.73</v>
      </c>
      <c r="J3169">
        <v>186418</v>
      </c>
      <c r="K3169">
        <v>56674</v>
      </c>
      <c r="L3169">
        <v>19.2</v>
      </c>
      <c r="M3169">
        <v>17.7</v>
      </c>
      <c r="N3169">
        <v>74.8</v>
      </c>
      <c r="O3169">
        <v>2026</v>
      </c>
      <c r="P3169">
        <f>EV_DATA[[#This Row],[avg_ev_price_usd]]*EV_DATA[[#This Row],[ev_sales_units]]</f>
        <v>39749613402</v>
      </c>
      <c r="Q3169">
        <f>(EV_DATA[[#This Row],[vehicle_range_km]]/EV_DATA[[#This Row],[battery_capacity_kwh]])</f>
        <v>4.0306122448979593</v>
      </c>
      <c r="R3169">
        <f>(EV_DATA[[#This Row],[avg_ev_price_usd]]/EV_DATA[[#This Row],[vehicle_range_km]])</f>
        <v>143.47848101265822</v>
      </c>
      <c r="S3169">
        <f>(EV_DATA[[#This Row],[charging_stations]]/EV_DATA[[#This Row],[ev_sales_units]])*1000</f>
        <v>265.79010027474681</v>
      </c>
      <c r="T3169" t="s">
        <v>34</v>
      </c>
    </row>
    <row r="3170" spans="1:20" x14ac:dyDescent="0.3">
      <c r="A3170" t="s">
        <v>3213</v>
      </c>
      <c r="B3170" t="s">
        <v>16</v>
      </c>
      <c r="C3170" t="s">
        <v>17</v>
      </c>
      <c r="D3170" t="s">
        <v>31</v>
      </c>
      <c r="E3170" t="s">
        <v>19</v>
      </c>
      <c r="F3170">
        <v>758741</v>
      </c>
      <c r="G3170">
        <v>88</v>
      </c>
      <c r="H3170">
        <v>487</v>
      </c>
      <c r="I3170">
        <v>1.03</v>
      </c>
      <c r="J3170">
        <v>169836</v>
      </c>
      <c r="K3170">
        <v>46306</v>
      </c>
      <c r="L3170">
        <v>22</v>
      </c>
      <c r="M3170">
        <v>46.7</v>
      </c>
      <c r="N3170">
        <v>156.69999999999999</v>
      </c>
      <c r="O3170">
        <v>2026</v>
      </c>
      <c r="P3170">
        <f>EV_DATA[[#This Row],[avg_ev_price_usd]]*EV_DATA[[#This Row],[ev_sales_units]]</f>
        <v>35134260746</v>
      </c>
      <c r="Q3170">
        <f>(EV_DATA[[#This Row],[vehicle_range_km]]/EV_DATA[[#This Row],[battery_capacity_kwh]])</f>
        <v>5.5340909090909092</v>
      </c>
      <c r="R3170">
        <f>(EV_DATA[[#This Row],[avg_ev_price_usd]]/EV_DATA[[#This Row],[vehicle_range_km]])</f>
        <v>95.084188911704317</v>
      </c>
      <c r="S3170">
        <f>(EV_DATA[[#This Row],[charging_stations]]/EV_DATA[[#This Row],[ev_sales_units]])*1000</f>
        <v>223.83922840600414</v>
      </c>
      <c r="T3170" t="s">
        <v>20</v>
      </c>
    </row>
    <row r="3171" spans="1:20" x14ac:dyDescent="0.3">
      <c r="A3171" t="s">
        <v>3214</v>
      </c>
      <c r="B3171" t="s">
        <v>61</v>
      </c>
      <c r="C3171" t="s">
        <v>40</v>
      </c>
      <c r="D3171" t="s">
        <v>58</v>
      </c>
      <c r="E3171" t="s">
        <v>33</v>
      </c>
      <c r="F3171">
        <v>308772</v>
      </c>
      <c r="G3171">
        <v>87</v>
      </c>
      <c r="H3171">
        <v>293</v>
      </c>
      <c r="I3171">
        <v>1.78</v>
      </c>
      <c r="J3171">
        <v>78549</v>
      </c>
      <c r="K3171">
        <v>31969</v>
      </c>
      <c r="L3171">
        <v>24.8</v>
      </c>
      <c r="M3171">
        <v>42.3</v>
      </c>
      <c r="N3171">
        <v>174.3</v>
      </c>
      <c r="O3171">
        <v>2026</v>
      </c>
      <c r="P3171">
        <f>EV_DATA[[#This Row],[avg_ev_price_usd]]*EV_DATA[[#This Row],[ev_sales_units]]</f>
        <v>9871132068</v>
      </c>
      <c r="Q3171">
        <f>(EV_DATA[[#This Row],[vehicle_range_km]]/EV_DATA[[#This Row],[battery_capacity_kwh]])</f>
        <v>3.367816091954023</v>
      </c>
      <c r="R3171">
        <f>(EV_DATA[[#This Row],[avg_ev_price_usd]]/EV_DATA[[#This Row],[vehicle_range_km]])</f>
        <v>109.10921501706484</v>
      </c>
      <c r="S3171">
        <f>(EV_DATA[[#This Row],[charging_stations]]/EV_DATA[[#This Row],[ev_sales_units]])*1000</f>
        <v>254.39158991100231</v>
      </c>
      <c r="T3171" t="s">
        <v>20</v>
      </c>
    </row>
    <row r="3172" spans="1:20" x14ac:dyDescent="0.3">
      <c r="A3172" t="s">
        <v>3215</v>
      </c>
      <c r="B3172" t="s">
        <v>39</v>
      </c>
      <c r="C3172" t="s">
        <v>40</v>
      </c>
      <c r="D3172" t="s">
        <v>29</v>
      </c>
      <c r="E3172" t="s">
        <v>19</v>
      </c>
      <c r="F3172">
        <v>615357</v>
      </c>
      <c r="G3172">
        <v>69</v>
      </c>
      <c r="H3172">
        <v>572</v>
      </c>
      <c r="I3172">
        <v>2.63</v>
      </c>
      <c r="J3172">
        <v>182436</v>
      </c>
      <c r="K3172">
        <v>44124</v>
      </c>
      <c r="L3172">
        <v>24.9</v>
      </c>
      <c r="M3172">
        <v>15.4</v>
      </c>
      <c r="N3172">
        <v>140.80000000000001</v>
      </c>
      <c r="O3172">
        <v>2026</v>
      </c>
      <c r="P3172">
        <f>EV_DATA[[#This Row],[avg_ev_price_usd]]*EV_DATA[[#This Row],[ev_sales_units]]</f>
        <v>27152012268</v>
      </c>
      <c r="Q3172">
        <f>(EV_DATA[[#This Row],[vehicle_range_km]]/EV_DATA[[#This Row],[battery_capacity_kwh]])</f>
        <v>8.2898550724637676</v>
      </c>
      <c r="R3172">
        <f>(EV_DATA[[#This Row],[avg_ev_price_usd]]/EV_DATA[[#This Row],[vehicle_range_km]])</f>
        <v>77.139860139860133</v>
      </c>
      <c r="S3172">
        <f>(EV_DATA[[#This Row],[charging_stations]]/EV_DATA[[#This Row],[ev_sales_units]])*1000</f>
        <v>296.47180417221227</v>
      </c>
      <c r="T3172" t="s">
        <v>20</v>
      </c>
    </row>
    <row r="3173" spans="1:20" x14ac:dyDescent="0.3">
      <c r="A3173" t="s">
        <v>3216</v>
      </c>
      <c r="B3173" t="s">
        <v>49</v>
      </c>
      <c r="C3173" t="s">
        <v>23</v>
      </c>
      <c r="D3173" t="s">
        <v>72</v>
      </c>
      <c r="E3173" t="s">
        <v>37</v>
      </c>
      <c r="F3173">
        <v>479154</v>
      </c>
      <c r="G3173">
        <v>71</v>
      </c>
      <c r="H3173">
        <v>396</v>
      </c>
      <c r="I3173">
        <v>1.74</v>
      </c>
      <c r="J3173">
        <v>97454</v>
      </c>
      <c r="K3173">
        <v>38565</v>
      </c>
      <c r="L3173">
        <v>16.8</v>
      </c>
      <c r="M3173">
        <v>22.8</v>
      </c>
      <c r="N3173">
        <v>115.7</v>
      </c>
      <c r="O3173">
        <v>2026</v>
      </c>
      <c r="P3173">
        <f>EV_DATA[[#This Row],[avg_ev_price_usd]]*EV_DATA[[#This Row],[ev_sales_units]]</f>
        <v>18478574010</v>
      </c>
      <c r="Q3173">
        <f>(EV_DATA[[#This Row],[vehicle_range_km]]/EV_DATA[[#This Row],[battery_capacity_kwh]])</f>
        <v>5.577464788732394</v>
      </c>
      <c r="R3173">
        <f>(EV_DATA[[#This Row],[avg_ev_price_usd]]/EV_DATA[[#This Row],[vehicle_range_km]])</f>
        <v>97.38636363636364</v>
      </c>
      <c r="S3173">
        <f>(EV_DATA[[#This Row],[charging_stations]]/EV_DATA[[#This Row],[ev_sales_units]])*1000</f>
        <v>203.38763737754459</v>
      </c>
      <c r="T3173" t="s">
        <v>34</v>
      </c>
    </row>
    <row r="3174" spans="1:20" x14ac:dyDescent="0.3">
      <c r="A3174" t="s">
        <v>3217</v>
      </c>
      <c r="B3174" t="s">
        <v>49</v>
      </c>
      <c r="C3174" t="s">
        <v>23</v>
      </c>
      <c r="D3174" t="s">
        <v>36</v>
      </c>
      <c r="E3174" t="s">
        <v>25</v>
      </c>
      <c r="F3174">
        <v>276579</v>
      </c>
      <c r="G3174">
        <v>113</v>
      </c>
      <c r="H3174">
        <v>505</v>
      </c>
      <c r="I3174">
        <v>2.0499999999999998</v>
      </c>
      <c r="J3174">
        <v>102593</v>
      </c>
      <c r="K3174">
        <v>84596</v>
      </c>
      <c r="L3174">
        <v>14.8</v>
      </c>
      <c r="M3174">
        <v>29.5</v>
      </c>
      <c r="N3174">
        <v>198.9</v>
      </c>
      <c r="O3174">
        <v>2026</v>
      </c>
      <c r="P3174">
        <f>EV_DATA[[#This Row],[avg_ev_price_usd]]*EV_DATA[[#This Row],[ev_sales_units]]</f>
        <v>23397477084</v>
      </c>
      <c r="Q3174">
        <f>(EV_DATA[[#This Row],[vehicle_range_km]]/EV_DATA[[#This Row],[battery_capacity_kwh]])</f>
        <v>4.4690265486725664</v>
      </c>
      <c r="R3174">
        <f>(EV_DATA[[#This Row],[avg_ev_price_usd]]/EV_DATA[[#This Row],[vehicle_range_km]])</f>
        <v>167.51683168316831</v>
      </c>
      <c r="S3174">
        <f>(EV_DATA[[#This Row],[charging_stations]]/EV_DATA[[#This Row],[ev_sales_units]])*1000</f>
        <v>370.93560971729596</v>
      </c>
      <c r="T3174" t="s">
        <v>34</v>
      </c>
    </row>
    <row r="3175" spans="1:20" x14ac:dyDescent="0.3">
      <c r="A3175" t="s">
        <v>3218</v>
      </c>
      <c r="B3175" t="s">
        <v>52</v>
      </c>
      <c r="C3175" t="s">
        <v>40</v>
      </c>
      <c r="D3175" t="s">
        <v>24</v>
      </c>
      <c r="E3175" t="s">
        <v>19</v>
      </c>
      <c r="F3175">
        <v>651756</v>
      </c>
      <c r="G3175">
        <v>98</v>
      </c>
      <c r="H3175">
        <v>271</v>
      </c>
      <c r="I3175">
        <v>1.07</v>
      </c>
      <c r="J3175">
        <v>97197</v>
      </c>
      <c r="K3175">
        <v>77755</v>
      </c>
      <c r="L3175">
        <v>18.100000000000001</v>
      </c>
      <c r="M3175">
        <v>9.9</v>
      </c>
      <c r="N3175">
        <v>206.2</v>
      </c>
      <c r="O3175">
        <v>2026</v>
      </c>
      <c r="P3175">
        <f>EV_DATA[[#This Row],[avg_ev_price_usd]]*EV_DATA[[#This Row],[ev_sales_units]]</f>
        <v>50677287780</v>
      </c>
      <c r="Q3175">
        <f>(EV_DATA[[#This Row],[vehicle_range_km]]/EV_DATA[[#This Row],[battery_capacity_kwh]])</f>
        <v>2.7653061224489797</v>
      </c>
      <c r="R3175">
        <f>(EV_DATA[[#This Row],[avg_ev_price_usd]]/EV_DATA[[#This Row],[vehicle_range_km]])</f>
        <v>286.91881918819189</v>
      </c>
      <c r="S3175">
        <f>(EV_DATA[[#This Row],[charging_stations]]/EV_DATA[[#This Row],[ev_sales_units]])*1000</f>
        <v>149.13096312116807</v>
      </c>
      <c r="T3175" t="s">
        <v>20</v>
      </c>
    </row>
    <row r="3176" spans="1:20" x14ac:dyDescent="0.3">
      <c r="A3176" t="s">
        <v>3219</v>
      </c>
      <c r="B3176" t="s">
        <v>61</v>
      </c>
      <c r="C3176" t="s">
        <v>40</v>
      </c>
      <c r="D3176" t="s">
        <v>43</v>
      </c>
      <c r="E3176" t="s">
        <v>19</v>
      </c>
      <c r="F3176">
        <v>229358</v>
      </c>
      <c r="G3176">
        <v>100</v>
      </c>
      <c r="H3176">
        <v>397</v>
      </c>
      <c r="I3176">
        <v>2.99</v>
      </c>
      <c r="J3176">
        <v>55884</v>
      </c>
      <c r="K3176">
        <v>32852</v>
      </c>
      <c r="L3176">
        <v>15.9</v>
      </c>
      <c r="M3176">
        <v>52.8</v>
      </c>
      <c r="N3176">
        <v>210</v>
      </c>
      <c r="O3176">
        <v>2026</v>
      </c>
      <c r="P3176">
        <f>EV_DATA[[#This Row],[avg_ev_price_usd]]*EV_DATA[[#This Row],[ev_sales_units]]</f>
        <v>7534869016</v>
      </c>
      <c r="Q3176">
        <f>(EV_DATA[[#This Row],[vehicle_range_km]]/EV_DATA[[#This Row],[battery_capacity_kwh]])</f>
        <v>3.97</v>
      </c>
      <c r="R3176">
        <f>(EV_DATA[[#This Row],[avg_ev_price_usd]]/EV_DATA[[#This Row],[vehicle_range_km]])</f>
        <v>82.750629722921914</v>
      </c>
      <c r="S3176">
        <f>(EV_DATA[[#This Row],[charging_stations]]/EV_DATA[[#This Row],[ev_sales_units]])*1000</f>
        <v>243.65402558445749</v>
      </c>
      <c r="T3176" t="s">
        <v>20</v>
      </c>
    </row>
    <row r="3177" spans="1:20" x14ac:dyDescent="0.3">
      <c r="A3177" t="s">
        <v>3220</v>
      </c>
      <c r="B3177" t="s">
        <v>39</v>
      </c>
      <c r="C3177" t="s">
        <v>40</v>
      </c>
      <c r="D3177" t="s">
        <v>58</v>
      </c>
      <c r="E3177" t="s">
        <v>33</v>
      </c>
      <c r="F3177">
        <v>647878</v>
      </c>
      <c r="G3177">
        <v>101</v>
      </c>
      <c r="H3177">
        <v>538</v>
      </c>
      <c r="I3177">
        <v>1.38</v>
      </c>
      <c r="J3177">
        <v>191809</v>
      </c>
      <c r="K3177">
        <v>80945</v>
      </c>
      <c r="L3177">
        <v>12.6</v>
      </c>
      <c r="M3177">
        <v>63.1</v>
      </c>
      <c r="N3177">
        <v>257.89999999999998</v>
      </c>
      <c r="O3177">
        <v>2026</v>
      </c>
      <c r="P3177">
        <f>EV_DATA[[#This Row],[avg_ev_price_usd]]*EV_DATA[[#This Row],[ev_sales_units]]</f>
        <v>52442484710</v>
      </c>
      <c r="Q3177">
        <f>(EV_DATA[[#This Row],[vehicle_range_km]]/EV_DATA[[#This Row],[battery_capacity_kwh]])</f>
        <v>5.326732673267327</v>
      </c>
      <c r="R3177">
        <f>(EV_DATA[[#This Row],[avg_ev_price_usd]]/EV_DATA[[#This Row],[vehicle_range_km]])</f>
        <v>150.45539033457248</v>
      </c>
      <c r="S3177">
        <f>(EV_DATA[[#This Row],[charging_stations]]/EV_DATA[[#This Row],[ev_sales_units]])*1000</f>
        <v>296.05728238958568</v>
      </c>
      <c r="T3177" t="s">
        <v>34</v>
      </c>
    </row>
    <row r="3178" spans="1:20" x14ac:dyDescent="0.3">
      <c r="A3178" t="s">
        <v>3221</v>
      </c>
      <c r="B3178" t="s">
        <v>27</v>
      </c>
      <c r="C3178" t="s">
        <v>28</v>
      </c>
      <c r="D3178" t="s">
        <v>47</v>
      </c>
      <c r="E3178" t="s">
        <v>33</v>
      </c>
      <c r="F3178">
        <v>602203</v>
      </c>
      <c r="G3178">
        <v>94</v>
      </c>
      <c r="H3178">
        <v>397</v>
      </c>
      <c r="I3178">
        <v>2.59</v>
      </c>
      <c r="J3178">
        <v>154112</v>
      </c>
      <c r="K3178">
        <v>31228</v>
      </c>
      <c r="L3178">
        <v>18.100000000000001</v>
      </c>
      <c r="M3178">
        <v>41.1</v>
      </c>
      <c r="N3178">
        <v>278.2</v>
      </c>
      <c r="O3178">
        <v>2026</v>
      </c>
      <c r="P3178">
        <f>EV_DATA[[#This Row],[avg_ev_price_usd]]*EV_DATA[[#This Row],[ev_sales_units]]</f>
        <v>18805595284</v>
      </c>
      <c r="Q3178">
        <f>(EV_DATA[[#This Row],[vehicle_range_km]]/EV_DATA[[#This Row],[battery_capacity_kwh]])</f>
        <v>4.2234042553191493</v>
      </c>
      <c r="R3178">
        <f>(EV_DATA[[#This Row],[avg_ev_price_usd]]/EV_DATA[[#This Row],[vehicle_range_km]])</f>
        <v>78.659949622166252</v>
      </c>
      <c r="S3178">
        <f>(EV_DATA[[#This Row],[charging_stations]]/EV_DATA[[#This Row],[ev_sales_units]])*1000</f>
        <v>255.91370351858095</v>
      </c>
      <c r="T3178" t="s">
        <v>34</v>
      </c>
    </row>
    <row r="3179" spans="1:20" x14ac:dyDescent="0.3">
      <c r="A3179" t="s">
        <v>3222</v>
      </c>
      <c r="B3179" t="s">
        <v>49</v>
      </c>
      <c r="C3179" t="s">
        <v>23</v>
      </c>
      <c r="D3179" t="s">
        <v>24</v>
      </c>
      <c r="E3179" t="s">
        <v>19</v>
      </c>
      <c r="F3179">
        <v>746019</v>
      </c>
      <c r="G3179">
        <v>40</v>
      </c>
      <c r="H3179">
        <v>316</v>
      </c>
      <c r="I3179">
        <v>1.06</v>
      </c>
      <c r="J3179">
        <v>100289</v>
      </c>
      <c r="K3179">
        <v>37201</v>
      </c>
      <c r="L3179">
        <v>22.1</v>
      </c>
      <c r="M3179">
        <v>39.9</v>
      </c>
      <c r="N3179">
        <v>200.2</v>
      </c>
      <c r="O3179">
        <v>2026</v>
      </c>
      <c r="P3179">
        <f>EV_DATA[[#This Row],[avg_ev_price_usd]]*EV_DATA[[#This Row],[ev_sales_units]]</f>
        <v>27752652819</v>
      </c>
      <c r="Q3179">
        <f>(EV_DATA[[#This Row],[vehicle_range_km]]/EV_DATA[[#This Row],[battery_capacity_kwh]])</f>
        <v>7.9</v>
      </c>
      <c r="R3179">
        <f>(EV_DATA[[#This Row],[avg_ev_price_usd]]/EV_DATA[[#This Row],[vehicle_range_km]])</f>
        <v>117.7246835443038</v>
      </c>
      <c r="S3179">
        <f>(EV_DATA[[#This Row],[charging_stations]]/EV_DATA[[#This Row],[ev_sales_units]])*1000</f>
        <v>134.43223295921416</v>
      </c>
      <c r="T3179" t="s">
        <v>20</v>
      </c>
    </row>
    <row r="3180" spans="1:20" x14ac:dyDescent="0.3">
      <c r="A3180" t="s">
        <v>3223</v>
      </c>
      <c r="B3180" t="s">
        <v>55</v>
      </c>
      <c r="C3180" t="s">
        <v>40</v>
      </c>
      <c r="D3180" t="s">
        <v>45</v>
      </c>
      <c r="E3180" t="s">
        <v>25</v>
      </c>
      <c r="F3180">
        <v>485346</v>
      </c>
      <c r="G3180">
        <v>93</v>
      </c>
      <c r="H3180">
        <v>589</v>
      </c>
      <c r="I3180">
        <v>1.7</v>
      </c>
      <c r="J3180">
        <v>189758</v>
      </c>
      <c r="K3180">
        <v>38358</v>
      </c>
      <c r="L3180">
        <v>17.3</v>
      </c>
      <c r="M3180">
        <v>55.3</v>
      </c>
      <c r="N3180">
        <v>151.6</v>
      </c>
      <c r="O3180">
        <v>2026</v>
      </c>
      <c r="P3180">
        <f>EV_DATA[[#This Row],[avg_ev_price_usd]]*EV_DATA[[#This Row],[ev_sales_units]]</f>
        <v>18616901868</v>
      </c>
      <c r="Q3180">
        <f>(EV_DATA[[#This Row],[vehicle_range_km]]/EV_DATA[[#This Row],[battery_capacity_kwh]])</f>
        <v>6.333333333333333</v>
      </c>
      <c r="R3180">
        <f>(EV_DATA[[#This Row],[avg_ev_price_usd]]/EV_DATA[[#This Row],[vehicle_range_km]])</f>
        <v>65.123938879456702</v>
      </c>
      <c r="S3180">
        <f>(EV_DATA[[#This Row],[charging_stations]]/EV_DATA[[#This Row],[ev_sales_units]])*1000</f>
        <v>390.97468610022543</v>
      </c>
      <c r="T3180" t="s">
        <v>34</v>
      </c>
    </row>
    <row r="3181" spans="1:20" x14ac:dyDescent="0.3">
      <c r="A3181" t="s">
        <v>3224</v>
      </c>
      <c r="B3181" t="s">
        <v>66</v>
      </c>
      <c r="C3181" t="s">
        <v>17</v>
      </c>
      <c r="D3181" t="s">
        <v>58</v>
      </c>
      <c r="E3181" t="s">
        <v>25</v>
      </c>
      <c r="F3181">
        <v>579595</v>
      </c>
      <c r="G3181">
        <v>82</v>
      </c>
      <c r="H3181">
        <v>618</v>
      </c>
      <c r="I3181">
        <v>2.5</v>
      </c>
      <c r="J3181">
        <v>105765</v>
      </c>
      <c r="K3181">
        <v>28214</v>
      </c>
      <c r="L3181">
        <v>16.3</v>
      </c>
      <c r="M3181">
        <v>34.6</v>
      </c>
      <c r="N3181">
        <v>193.3</v>
      </c>
      <c r="O3181">
        <v>2026</v>
      </c>
      <c r="P3181">
        <f>EV_DATA[[#This Row],[avg_ev_price_usd]]*EV_DATA[[#This Row],[ev_sales_units]]</f>
        <v>16352693330</v>
      </c>
      <c r="Q3181">
        <f>(EV_DATA[[#This Row],[vehicle_range_km]]/EV_DATA[[#This Row],[battery_capacity_kwh]])</f>
        <v>7.5365853658536581</v>
      </c>
      <c r="R3181">
        <f>(EV_DATA[[#This Row],[avg_ev_price_usd]]/EV_DATA[[#This Row],[vehicle_range_km]])</f>
        <v>45.653721682847895</v>
      </c>
      <c r="S3181">
        <f>(EV_DATA[[#This Row],[charging_stations]]/EV_DATA[[#This Row],[ev_sales_units]])*1000</f>
        <v>182.48087026285594</v>
      </c>
      <c r="T3181" t="s">
        <v>20</v>
      </c>
    </row>
    <row r="3182" spans="1:20" x14ac:dyDescent="0.3">
      <c r="A3182" t="s">
        <v>3225</v>
      </c>
      <c r="B3182" t="s">
        <v>55</v>
      </c>
      <c r="C3182" t="s">
        <v>40</v>
      </c>
      <c r="D3182" t="s">
        <v>36</v>
      </c>
      <c r="E3182" t="s">
        <v>25</v>
      </c>
      <c r="F3182">
        <v>704986</v>
      </c>
      <c r="G3182">
        <v>54</v>
      </c>
      <c r="H3182">
        <v>439</v>
      </c>
      <c r="I3182">
        <v>1.29</v>
      </c>
      <c r="J3182">
        <v>131634</v>
      </c>
      <c r="K3182">
        <v>79642</v>
      </c>
      <c r="L3182">
        <v>22.4</v>
      </c>
      <c r="M3182">
        <v>31.4</v>
      </c>
      <c r="N3182">
        <v>16.7</v>
      </c>
      <c r="O3182">
        <v>2026</v>
      </c>
      <c r="P3182">
        <f>EV_DATA[[#This Row],[avg_ev_price_usd]]*EV_DATA[[#This Row],[ev_sales_units]]</f>
        <v>56146495012</v>
      </c>
      <c r="Q3182">
        <f>(EV_DATA[[#This Row],[vehicle_range_km]]/EV_DATA[[#This Row],[battery_capacity_kwh]])</f>
        <v>8.1296296296296298</v>
      </c>
      <c r="R3182">
        <f>(EV_DATA[[#This Row],[avg_ev_price_usd]]/EV_DATA[[#This Row],[vehicle_range_km]])</f>
        <v>181.41685649202734</v>
      </c>
      <c r="S3182">
        <f>(EV_DATA[[#This Row],[charging_stations]]/EV_DATA[[#This Row],[ev_sales_units]])*1000</f>
        <v>186.71860150414335</v>
      </c>
      <c r="T3182" t="s">
        <v>20</v>
      </c>
    </row>
    <row r="3183" spans="1:20" x14ac:dyDescent="0.3">
      <c r="A3183" t="s">
        <v>3226</v>
      </c>
      <c r="B3183" t="s">
        <v>16</v>
      </c>
      <c r="C3183" t="s">
        <v>17</v>
      </c>
      <c r="D3183" t="s">
        <v>24</v>
      </c>
      <c r="E3183" t="s">
        <v>33</v>
      </c>
      <c r="F3183">
        <v>232746</v>
      </c>
      <c r="G3183">
        <v>72</v>
      </c>
      <c r="H3183">
        <v>586</v>
      </c>
      <c r="I3183">
        <v>0.91</v>
      </c>
      <c r="J3183">
        <v>104199</v>
      </c>
      <c r="K3183">
        <v>66776</v>
      </c>
      <c r="L3183">
        <v>22.3</v>
      </c>
      <c r="M3183">
        <v>39.299999999999997</v>
      </c>
      <c r="N3183">
        <v>126.2</v>
      </c>
      <c r="O3183">
        <v>2026</v>
      </c>
      <c r="P3183">
        <f>EV_DATA[[#This Row],[avg_ev_price_usd]]*EV_DATA[[#This Row],[ev_sales_units]]</f>
        <v>15541846896</v>
      </c>
      <c r="Q3183">
        <f>(EV_DATA[[#This Row],[vehicle_range_km]]/EV_DATA[[#This Row],[battery_capacity_kwh]])</f>
        <v>8.1388888888888893</v>
      </c>
      <c r="R3183">
        <f>(EV_DATA[[#This Row],[avg_ev_price_usd]]/EV_DATA[[#This Row],[vehicle_range_km]])</f>
        <v>113.95221843003414</v>
      </c>
      <c r="S3183">
        <f>(EV_DATA[[#This Row],[charging_stations]]/EV_DATA[[#This Row],[ev_sales_units]])*1000</f>
        <v>447.69405274419324</v>
      </c>
      <c r="T3183" t="s">
        <v>20</v>
      </c>
    </row>
    <row r="3184" spans="1:20" x14ac:dyDescent="0.3">
      <c r="A3184" t="s">
        <v>3227</v>
      </c>
      <c r="B3184" t="s">
        <v>22</v>
      </c>
      <c r="C3184" t="s">
        <v>23</v>
      </c>
      <c r="D3184" t="s">
        <v>18</v>
      </c>
      <c r="E3184" t="s">
        <v>19</v>
      </c>
      <c r="F3184">
        <v>675655</v>
      </c>
      <c r="G3184">
        <v>118</v>
      </c>
      <c r="H3184">
        <v>286</v>
      </c>
      <c r="I3184">
        <v>2.37</v>
      </c>
      <c r="J3184">
        <v>86541</v>
      </c>
      <c r="K3184">
        <v>62113</v>
      </c>
      <c r="L3184">
        <v>23.7</v>
      </c>
      <c r="M3184">
        <v>35.1</v>
      </c>
      <c r="N3184">
        <v>43.8</v>
      </c>
      <c r="O3184">
        <v>2026</v>
      </c>
      <c r="P3184">
        <f>EV_DATA[[#This Row],[avg_ev_price_usd]]*EV_DATA[[#This Row],[ev_sales_units]]</f>
        <v>41966959015</v>
      </c>
      <c r="Q3184">
        <f>(EV_DATA[[#This Row],[vehicle_range_km]]/EV_DATA[[#This Row],[battery_capacity_kwh]])</f>
        <v>2.4237288135593222</v>
      </c>
      <c r="R3184">
        <f>(EV_DATA[[#This Row],[avg_ev_price_usd]]/EV_DATA[[#This Row],[vehicle_range_km]])</f>
        <v>217.17832167832168</v>
      </c>
      <c r="S3184">
        <f>(EV_DATA[[#This Row],[charging_stations]]/EV_DATA[[#This Row],[ev_sales_units]])*1000</f>
        <v>128.08459938874128</v>
      </c>
      <c r="T3184" t="s">
        <v>20</v>
      </c>
    </row>
    <row r="3185" spans="1:20" x14ac:dyDescent="0.3">
      <c r="A3185" t="s">
        <v>3228</v>
      </c>
      <c r="B3185" t="s">
        <v>42</v>
      </c>
      <c r="C3185" t="s">
        <v>17</v>
      </c>
      <c r="D3185" t="s">
        <v>29</v>
      </c>
      <c r="E3185" t="s">
        <v>25</v>
      </c>
      <c r="F3185">
        <v>637803</v>
      </c>
      <c r="G3185">
        <v>118</v>
      </c>
      <c r="H3185">
        <v>576</v>
      </c>
      <c r="I3185">
        <v>0.59</v>
      </c>
      <c r="J3185">
        <v>145184</v>
      </c>
      <c r="K3185">
        <v>59364</v>
      </c>
      <c r="L3185">
        <v>16.7</v>
      </c>
      <c r="M3185">
        <v>12.6</v>
      </c>
      <c r="N3185">
        <v>194.7</v>
      </c>
      <c r="O3185">
        <v>2026</v>
      </c>
      <c r="P3185">
        <f>EV_DATA[[#This Row],[avg_ev_price_usd]]*EV_DATA[[#This Row],[ev_sales_units]]</f>
        <v>37862537292</v>
      </c>
      <c r="Q3185">
        <f>(EV_DATA[[#This Row],[vehicle_range_km]]/EV_DATA[[#This Row],[battery_capacity_kwh]])</f>
        <v>4.8813559322033901</v>
      </c>
      <c r="R3185">
        <f>(EV_DATA[[#This Row],[avg_ev_price_usd]]/EV_DATA[[#This Row],[vehicle_range_km]])</f>
        <v>103.0625</v>
      </c>
      <c r="S3185">
        <f>(EV_DATA[[#This Row],[charging_stations]]/EV_DATA[[#This Row],[ev_sales_units]])*1000</f>
        <v>227.63141597013498</v>
      </c>
      <c r="T3185" t="s">
        <v>20</v>
      </c>
    </row>
    <row r="3186" spans="1:20" x14ac:dyDescent="0.3">
      <c r="A3186" t="s">
        <v>3229</v>
      </c>
      <c r="B3186" t="s">
        <v>42</v>
      </c>
      <c r="C3186" t="s">
        <v>17</v>
      </c>
      <c r="D3186" t="s">
        <v>45</v>
      </c>
      <c r="E3186" t="s">
        <v>37</v>
      </c>
      <c r="F3186">
        <v>800279</v>
      </c>
      <c r="G3186">
        <v>82</v>
      </c>
      <c r="H3186">
        <v>494</v>
      </c>
      <c r="I3186">
        <v>1.19</v>
      </c>
      <c r="J3186">
        <v>129615</v>
      </c>
      <c r="K3186">
        <v>66893</v>
      </c>
      <c r="L3186">
        <v>16.8</v>
      </c>
      <c r="M3186">
        <v>48.8</v>
      </c>
      <c r="N3186">
        <v>126.1</v>
      </c>
      <c r="O3186">
        <v>2026</v>
      </c>
      <c r="P3186">
        <f>EV_DATA[[#This Row],[avg_ev_price_usd]]*EV_DATA[[#This Row],[ev_sales_units]]</f>
        <v>53533063147</v>
      </c>
      <c r="Q3186">
        <f>(EV_DATA[[#This Row],[vehicle_range_km]]/EV_DATA[[#This Row],[battery_capacity_kwh]])</f>
        <v>6.024390243902439</v>
      </c>
      <c r="R3186">
        <f>(EV_DATA[[#This Row],[avg_ev_price_usd]]/EV_DATA[[#This Row],[vehicle_range_km]])</f>
        <v>135.41093117408906</v>
      </c>
      <c r="S3186">
        <f>(EV_DATA[[#This Row],[charging_stations]]/EV_DATA[[#This Row],[ev_sales_units]])*1000</f>
        <v>161.96226565985114</v>
      </c>
      <c r="T3186" t="s">
        <v>34</v>
      </c>
    </row>
    <row r="3187" spans="1:20" x14ac:dyDescent="0.3">
      <c r="A3187" t="s">
        <v>3230</v>
      </c>
      <c r="B3187" t="s">
        <v>55</v>
      </c>
      <c r="C3187" t="s">
        <v>40</v>
      </c>
      <c r="D3187" t="s">
        <v>29</v>
      </c>
      <c r="E3187" t="s">
        <v>25</v>
      </c>
      <c r="F3187">
        <v>135732</v>
      </c>
      <c r="G3187">
        <v>50</v>
      </c>
      <c r="H3187">
        <v>292</v>
      </c>
      <c r="I3187">
        <v>0.83</v>
      </c>
      <c r="J3187">
        <v>10789</v>
      </c>
      <c r="K3187">
        <v>66687</v>
      </c>
      <c r="L3187">
        <v>14.9</v>
      </c>
      <c r="M3187">
        <v>58.9</v>
      </c>
      <c r="N3187">
        <v>45.5</v>
      </c>
      <c r="O3187">
        <v>2026</v>
      </c>
      <c r="P3187">
        <f>EV_DATA[[#This Row],[avg_ev_price_usd]]*EV_DATA[[#This Row],[ev_sales_units]]</f>
        <v>9051559884</v>
      </c>
      <c r="Q3187">
        <f>(EV_DATA[[#This Row],[vehicle_range_km]]/EV_DATA[[#This Row],[battery_capacity_kwh]])</f>
        <v>5.84</v>
      </c>
      <c r="R3187">
        <f>(EV_DATA[[#This Row],[avg_ev_price_usd]]/EV_DATA[[#This Row],[vehicle_range_km]])</f>
        <v>228.38013698630138</v>
      </c>
      <c r="S3187">
        <f>(EV_DATA[[#This Row],[charging_stations]]/EV_DATA[[#This Row],[ev_sales_units]])*1000</f>
        <v>79.487519523767418</v>
      </c>
      <c r="T3187" t="s">
        <v>34</v>
      </c>
    </row>
    <row r="3188" spans="1:20" x14ac:dyDescent="0.3">
      <c r="A3188" t="s">
        <v>3231</v>
      </c>
      <c r="B3188" t="s">
        <v>66</v>
      </c>
      <c r="C3188" t="s">
        <v>17</v>
      </c>
      <c r="D3188" t="s">
        <v>36</v>
      </c>
      <c r="E3188" t="s">
        <v>25</v>
      </c>
      <c r="F3188">
        <v>517540</v>
      </c>
      <c r="G3188">
        <v>46</v>
      </c>
      <c r="H3188">
        <v>407</v>
      </c>
      <c r="I3188">
        <v>2.2400000000000002</v>
      </c>
      <c r="J3188">
        <v>166254</v>
      </c>
      <c r="K3188">
        <v>46318</v>
      </c>
      <c r="L3188">
        <v>17.7</v>
      </c>
      <c r="M3188">
        <v>38.6</v>
      </c>
      <c r="N3188">
        <v>156.6</v>
      </c>
      <c r="O3188">
        <v>2026</v>
      </c>
      <c r="P3188">
        <f>EV_DATA[[#This Row],[avg_ev_price_usd]]*EV_DATA[[#This Row],[ev_sales_units]]</f>
        <v>23971417720</v>
      </c>
      <c r="Q3188">
        <f>(EV_DATA[[#This Row],[vehicle_range_km]]/EV_DATA[[#This Row],[battery_capacity_kwh]])</f>
        <v>8.8478260869565215</v>
      </c>
      <c r="R3188">
        <f>(EV_DATA[[#This Row],[avg_ev_price_usd]]/EV_DATA[[#This Row],[vehicle_range_km]])</f>
        <v>113.8034398034398</v>
      </c>
      <c r="S3188">
        <f>(EV_DATA[[#This Row],[charging_stations]]/EV_DATA[[#This Row],[ev_sales_units]])*1000</f>
        <v>321.23893805309734</v>
      </c>
      <c r="T3188" t="s">
        <v>34</v>
      </c>
    </row>
    <row r="3189" spans="1:20" x14ac:dyDescent="0.3">
      <c r="A3189" t="s">
        <v>3232</v>
      </c>
      <c r="B3189" t="s">
        <v>55</v>
      </c>
      <c r="C3189" t="s">
        <v>40</v>
      </c>
      <c r="D3189" t="s">
        <v>29</v>
      </c>
      <c r="E3189" t="s">
        <v>25</v>
      </c>
      <c r="F3189">
        <v>409235</v>
      </c>
      <c r="G3189">
        <v>71</v>
      </c>
      <c r="H3189">
        <v>589</v>
      </c>
      <c r="I3189">
        <v>0.81</v>
      </c>
      <c r="J3189">
        <v>75960</v>
      </c>
      <c r="K3189">
        <v>53000</v>
      </c>
      <c r="L3189">
        <v>13.4</v>
      </c>
      <c r="M3189">
        <v>34.5</v>
      </c>
      <c r="N3189">
        <v>217.3</v>
      </c>
      <c r="O3189">
        <v>2026</v>
      </c>
      <c r="P3189">
        <f>EV_DATA[[#This Row],[avg_ev_price_usd]]*EV_DATA[[#This Row],[ev_sales_units]]</f>
        <v>21689455000</v>
      </c>
      <c r="Q3189">
        <f>(EV_DATA[[#This Row],[vehicle_range_km]]/EV_DATA[[#This Row],[battery_capacity_kwh]])</f>
        <v>8.295774647887324</v>
      </c>
      <c r="R3189">
        <f>(EV_DATA[[#This Row],[avg_ev_price_usd]]/EV_DATA[[#This Row],[vehicle_range_km]])</f>
        <v>89.983022071307303</v>
      </c>
      <c r="S3189">
        <f>(EV_DATA[[#This Row],[charging_stations]]/EV_DATA[[#This Row],[ev_sales_units]])*1000</f>
        <v>185.61462240521951</v>
      </c>
      <c r="T3189" t="s">
        <v>34</v>
      </c>
    </row>
    <row r="3190" spans="1:20" x14ac:dyDescent="0.3">
      <c r="A3190" t="s">
        <v>3233</v>
      </c>
      <c r="B3190" t="s">
        <v>61</v>
      </c>
      <c r="C3190" t="s">
        <v>40</v>
      </c>
      <c r="D3190" t="s">
        <v>29</v>
      </c>
      <c r="E3190" t="s">
        <v>19</v>
      </c>
      <c r="F3190">
        <v>360369</v>
      </c>
      <c r="G3190">
        <v>60</v>
      </c>
      <c r="H3190">
        <v>570</v>
      </c>
      <c r="I3190">
        <v>1.77</v>
      </c>
      <c r="J3190">
        <v>198077</v>
      </c>
      <c r="K3190">
        <v>75888</v>
      </c>
      <c r="L3190">
        <v>17.7</v>
      </c>
      <c r="M3190">
        <v>36.299999999999997</v>
      </c>
      <c r="N3190">
        <v>49.8</v>
      </c>
      <c r="O3190">
        <v>2026</v>
      </c>
      <c r="P3190">
        <f>EV_DATA[[#This Row],[avg_ev_price_usd]]*EV_DATA[[#This Row],[ev_sales_units]]</f>
        <v>27347682672</v>
      </c>
      <c r="Q3190">
        <f>(EV_DATA[[#This Row],[vehicle_range_km]]/EV_DATA[[#This Row],[battery_capacity_kwh]])</f>
        <v>9.5</v>
      </c>
      <c r="R3190">
        <f>(EV_DATA[[#This Row],[avg_ev_price_usd]]/EV_DATA[[#This Row],[vehicle_range_km]])</f>
        <v>133.13684210526316</v>
      </c>
      <c r="S3190">
        <f>(EV_DATA[[#This Row],[charging_stations]]/EV_DATA[[#This Row],[ev_sales_units]])*1000</f>
        <v>549.65049712933137</v>
      </c>
      <c r="T3190" t="s">
        <v>20</v>
      </c>
    </row>
    <row r="3191" spans="1:20" x14ac:dyDescent="0.3">
      <c r="A3191" t="s">
        <v>3234</v>
      </c>
      <c r="B3191" t="s">
        <v>39</v>
      </c>
      <c r="C3191" t="s">
        <v>40</v>
      </c>
      <c r="D3191" t="s">
        <v>24</v>
      </c>
      <c r="E3191" t="s">
        <v>33</v>
      </c>
      <c r="F3191">
        <v>34051</v>
      </c>
      <c r="G3191">
        <v>44</v>
      </c>
      <c r="H3191">
        <v>427</v>
      </c>
      <c r="I3191">
        <v>2.7</v>
      </c>
      <c r="J3191">
        <v>87441</v>
      </c>
      <c r="K3191">
        <v>32567</v>
      </c>
      <c r="L3191">
        <v>24.9</v>
      </c>
      <c r="M3191">
        <v>51.2</v>
      </c>
      <c r="N3191">
        <v>28</v>
      </c>
      <c r="O3191">
        <v>2026</v>
      </c>
      <c r="P3191">
        <f>EV_DATA[[#This Row],[avg_ev_price_usd]]*EV_DATA[[#This Row],[ev_sales_units]]</f>
        <v>1108938917</v>
      </c>
      <c r="Q3191">
        <f>(EV_DATA[[#This Row],[vehicle_range_km]]/EV_DATA[[#This Row],[battery_capacity_kwh]])</f>
        <v>9.704545454545455</v>
      </c>
      <c r="R3191">
        <f>(EV_DATA[[#This Row],[avg_ev_price_usd]]/EV_DATA[[#This Row],[vehicle_range_km]])</f>
        <v>76.269320843091336</v>
      </c>
      <c r="S3191">
        <f>(EV_DATA[[#This Row],[charging_stations]]/EV_DATA[[#This Row],[ev_sales_units]])*1000</f>
        <v>2567.942204340548</v>
      </c>
      <c r="T3191" t="s">
        <v>34</v>
      </c>
    </row>
    <row r="3192" spans="1:20" x14ac:dyDescent="0.3">
      <c r="A3192" t="s">
        <v>3235</v>
      </c>
      <c r="B3192" t="s">
        <v>66</v>
      </c>
      <c r="C3192" t="s">
        <v>17</v>
      </c>
      <c r="D3192" t="s">
        <v>18</v>
      </c>
      <c r="E3192" t="s">
        <v>33</v>
      </c>
      <c r="F3192">
        <v>426981</v>
      </c>
      <c r="G3192">
        <v>46</v>
      </c>
      <c r="H3192">
        <v>536</v>
      </c>
      <c r="I3192">
        <v>1.0900000000000001</v>
      </c>
      <c r="J3192">
        <v>193912</v>
      </c>
      <c r="K3192">
        <v>57632</v>
      </c>
      <c r="L3192">
        <v>20.5</v>
      </c>
      <c r="M3192">
        <v>14</v>
      </c>
      <c r="N3192">
        <v>277.2</v>
      </c>
      <c r="O3192">
        <v>2026</v>
      </c>
      <c r="P3192">
        <f>EV_DATA[[#This Row],[avg_ev_price_usd]]*EV_DATA[[#This Row],[ev_sales_units]]</f>
        <v>24607768992</v>
      </c>
      <c r="Q3192">
        <f>(EV_DATA[[#This Row],[vehicle_range_km]]/EV_DATA[[#This Row],[battery_capacity_kwh]])</f>
        <v>11.652173913043478</v>
      </c>
      <c r="R3192">
        <f>(EV_DATA[[#This Row],[avg_ev_price_usd]]/EV_DATA[[#This Row],[vehicle_range_km]])</f>
        <v>107.5223880597015</v>
      </c>
      <c r="S3192">
        <f>(EV_DATA[[#This Row],[charging_stations]]/EV_DATA[[#This Row],[ev_sales_units]])*1000</f>
        <v>454.14667163175881</v>
      </c>
      <c r="T3192" t="s">
        <v>34</v>
      </c>
    </row>
    <row r="3193" spans="1:20" x14ac:dyDescent="0.3">
      <c r="A3193" t="s">
        <v>3236</v>
      </c>
      <c r="B3193" t="s">
        <v>22</v>
      </c>
      <c r="C3193" t="s">
        <v>23</v>
      </c>
      <c r="D3193" t="s">
        <v>72</v>
      </c>
      <c r="E3193" t="s">
        <v>25</v>
      </c>
      <c r="F3193">
        <v>69766</v>
      </c>
      <c r="G3193">
        <v>72</v>
      </c>
      <c r="H3193">
        <v>487</v>
      </c>
      <c r="I3193">
        <v>2.1800000000000002</v>
      </c>
      <c r="J3193">
        <v>96669</v>
      </c>
      <c r="K3193">
        <v>29586</v>
      </c>
      <c r="L3193">
        <v>23.3</v>
      </c>
      <c r="M3193">
        <v>37.1</v>
      </c>
      <c r="N3193">
        <v>114.7</v>
      </c>
      <c r="O3193">
        <v>2026</v>
      </c>
      <c r="P3193">
        <f>EV_DATA[[#This Row],[avg_ev_price_usd]]*EV_DATA[[#This Row],[ev_sales_units]]</f>
        <v>2064096876</v>
      </c>
      <c r="Q3193">
        <f>(EV_DATA[[#This Row],[vehicle_range_km]]/EV_DATA[[#This Row],[battery_capacity_kwh]])</f>
        <v>6.7638888888888893</v>
      </c>
      <c r="R3193">
        <f>(EV_DATA[[#This Row],[avg_ev_price_usd]]/EV_DATA[[#This Row],[vehicle_range_km]])</f>
        <v>60.751540041067763</v>
      </c>
      <c r="S3193">
        <f>(EV_DATA[[#This Row],[charging_stations]]/EV_DATA[[#This Row],[ev_sales_units]])*1000</f>
        <v>1385.6176360978127</v>
      </c>
      <c r="T3193" t="s">
        <v>20</v>
      </c>
    </row>
    <row r="3194" spans="1:20" x14ac:dyDescent="0.3">
      <c r="A3194" t="s">
        <v>3237</v>
      </c>
      <c r="B3194" t="s">
        <v>61</v>
      </c>
      <c r="C3194" t="s">
        <v>40</v>
      </c>
      <c r="D3194" t="s">
        <v>36</v>
      </c>
      <c r="E3194" t="s">
        <v>19</v>
      </c>
      <c r="F3194">
        <v>279314</v>
      </c>
      <c r="G3194">
        <v>67</v>
      </c>
      <c r="H3194">
        <v>494</v>
      </c>
      <c r="I3194">
        <v>0.75</v>
      </c>
      <c r="J3194">
        <v>100747</v>
      </c>
      <c r="K3194">
        <v>48512</v>
      </c>
      <c r="L3194">
        <v>22.5</v>
      </c>
      <c r="M3194">
        <v>31</v>
      </c>
      <c r="N3194">
        <v>112.9</v>
      </c>
      <c r="O3194">
        <v>2026</v>
      </c>
      <c r="P3194">
        <f>EV_DATA[[#This Row],[avg_ev_price_usd]]*EV_DATA[[#This Row],[ev_sales_units]]</f>
        <v>13550080768</v>
      </c>
      <c r="Q3194">
        <f>(EV_DATA[[#This Row],[vehicle_range_km]]/EV_DATA[[#This Row],[battery_capacity_kwh]])</f>
        <v>7.3731343283582094</v>
      </c>
      <c r="R3194">
        <f>(EV_DATA[[#This Row],[avg_ev_price_usd]]/EV_DATA[[#This Row],[vehicle_range_km]])</f>
        <v>98.202429149797567</v>
      </c>
      <c r="S3194">
        <f>(EV_DATA[[#This Row],[charging_stations]]/EV_DATA[[#This Row],[ev_sales_units]])*1000</f>
        <v>360.69441560394392</v>
      </c>
      <c r="T3194" t="s">
        <v>34</v>
      </c>
    </row>
    <row r="3195" spans="1:20" x14ac:dyDescent="0.3">
      <c r="A3195" t="s">
        <v>3238</v>
      </c>
      <c r="B3195" t="s">
        <v>27</v>
      </c>
      <c r="C3195" t="s">
        <v>28</v>
      </c>
      <c r="D3195" t="s">
        <v>47</v>
      </c>
      <c r="E3195" t="s">
        <v>19</v>
      </c>
      <c r="F3195">
        <v>13423</v>
      </c>
      <c r="G3195">
        <v>113</v>
      </c>
      <c r="H3195">
        <v>275</v>
      </c>
      <c r="I3195">
        <v>1.07</v>
      </c>
      <c r="J3195">
        <v>50393</v>
      </c>
      <c r="K3195">
        <v>76657</v>
      </c>
      <c r="L3195">
        <v>13.4</v>
      </c>
      <c r="M3195">
        <v>52.7</v>
      </c>
      <c r="N3195">
        <v>232.8</v>
      </c>
      <c r="O3195">
        <v>2026</v>
      </c>
      <c r="P3195">
        <f>EV_DATA[[#This Row],[avg_ev_price_usd]]*EV_DATA[[#This Row],[ev_sales_units]]</f>
        <v>1028966911</v>
      </c>
      <c r="Q3195">
        <f>(EV_DATA[[#This Row],[vehicle_range_km]]/EV_DATA[[#This Row],[battery_capacity_kwh]])</f>
        <v>2.4336283185840708</v>
      </c>
      <c r="R3195">
        <f>(EV_DATA[[#This Row],[avg_ev_price_usd]]/EV_DATA[[#This Row],[vehicle_range_km]])</f>
        <v>278.75272727272727</v>
      </c>
      <c r="S3195">
        <f>(EV_DATA[[#This Row],[charging_stations]]/EV_DATA[[#This Row],[ev_sales_units]])*1000</f>
        <v>3754.2278179244581</v>
      </c>
      <c r="T3195" t="s">
        <v>34</v>
      </c>
    </row>
    <row r="3196" spans="1:20" x14ac:dyDescent="0.3">
      <c r="A3196" t="s">
        <v>3239</v>
      </c>
      <c r="B3196" t="s">
        <v>55</v>
      </c>
      <c r="C3196" t="s">
        <v>40</v>
      </c>
      <c r="D3196" t="s">
        <v>58</v>
      </c>
      <c r="E3196" t="s">
        <v>37</v>
      </c>
      <c r="F3196">
        <v>69089</v>
      </c>
      <c r="G3196">
        <v>51</v>
      </c>
      <c r="H3196">
        <v>261</v>
      </c>
      <c r="I3196">
        <v>2.79</v>
      </c>
      <c r="J3196">
        <v>65350</v>
      </c>
      <c r="K3196">
        <v>74989</v>
      </c>
      <c r="L3196">
        <v>16.100000000000001</v>
      </c>
      <c r="M3196">
        <v>23.8</v>
      </c>
      <c r="N3196">
        <v>70.099999999999994</v>
      </c>
      <c r="O3196">
        <v>2026</v>
      </c>
      <c r="P3196">
        <f>EV_DATA[[#This Row],[avg_ev_price_usd]]*EV_DATA[[#This Row],[ev_sales_units]]</f>
        <v>5180915021</v>
      </c>
      <c r="Q3196">
        <f>(EV_DATA[[#This Row],[vehicle_range_km]]/EV_DATA[[#This Row],[battery_capacity_kwh]])</f>
        <v>5.117647058823529</v>
      </c>
      <c r="R3196">
        <f>(EV_DATA[[#This Row],[avg_ev_price_usd]]/EV_DATA[[#This Row],[vehicle_range_km]])</f>
        <v>287.31417624521072</v>
      </c>
      <c r="S3196">
        <f>(EV_DATA[[#This Row],[charging_stations]]/EV_DATA[[#This Row],[ev_sales_units]])*1000</f>
        <v>945.88139935445577</v>
      </c>
      <c r="T3196" t="s">
        <v>34</v>
      </c>
    </row>
    <row r="3197" spans="1:20" x14ac:dyDescent="0.3">
      <c r="A3197" t="s">
        <v>3240</v>
      </c>
      <c r="B3197" t="s">
        <v>52</v>
      </c>
      <c r="C3197" t="s">
        <v>40</v>
      </c>
      <c r="D3197" t="s">
        <v>18</v>
      </c>
      <c r="E3197" t="s">
        <v>25</v>
      </c>
      <c r="F3197">
        <v>764039</v>
      </c>
      <c r="G3197">
        <v>51</v>
      </c>
      <c r="H3197">
        <v>539</v>
      </c>
      <c r="I3197">
        <v>1.6</v>
      </c>
      <c r="J3197">
        <v>35913</v>
      </c>
      <c r="K3197">
        <v>28269</v>
      </c>
      <c r="L3197">
        <v>18.2</v>
      </c>
      <c r="M3197">
        <v>56.8</v>
      </c>
      <c r="N3197">
        <v>217.9</v>
      </c>
      <c r="O3197">
        <v>2026</v>
      </c>
      <c r="P3197">
        <f>EV_DATA[[#This Row],[avg_ev_price_usd]]*EV_DATA[[#This Row],[ev_sales_units]]</f>
        <v>21598618491</v>
      </c>
      <c r="Q3197">
        <f>(EV_DATA[[#This Row],[vehicle_range_km]]/EV_DATA[[#This Row],[battery_capacity_kwh]])</f>
        <v>10.568627450980392</v>
      </c>
      <c r="R3197">
        <f>(EV_DATA[[#This Row],[avg_ev_price_usd]]/EV_DATA[[#This Row],[vehicle_range_km]])</f>
        <v>52.447124304267163</v>
      </c>
      <c r="S3197">
        <f>(EV_DATA[[#This Row],[charging_stations]]/EV_DATA[[#This Row],[ev_sales_units]])*1000</f>
        <v>47.004145076363905</v>
      </c>
      <c r="T3197" t="s">
        <v>20</v>
      </c>
    </row>
    <row r="3198" spans="1:20" x14ac:dyDescent="0.3">
      <c r="A3198" t="s">
        <v>3241</v>
      </c>
      <c r="B3198" t="s">
        <v>66</v>
      </c>
      <c r="C3198" t="s">
        <v>17</v>
      </c>
      <c r="D3198" t="s">
        <v>24</v>
      </c>
      <c r="E3198" t="s">
        <v>25</v>
      </c>
      <c r="F3198">
        <v>594770</v>
      </c>
      <c r="G3198">
        <v>118</v>
      </c>
      <c r="H3198">
        <v>498</v>
      </c>
      <c r="I3198">
        <v>0.71</v>
      </c>
      <c r="J3198">
        <v>83283</v>
      </c>
      <c r="K3198">
        <v>37100</v>
      </c>
      <c r="L3198">
        <v>24.4</v>
      </c>
      <c r="M3198">
        <v>35.4</v>
      </c>
      <c r="N3198">
        <v>104.7</v>
      </c>
      <c r="O3198">
        <v>2026</v>
      </c>
      <c r="P3198">
        <f>EV_DATA[[#This Row],[avg_ev_price_usd]]*EV_DATA[[#This Row],[ev_sales_units]]</f>
        <v>22065967000</v>
      </c>
      <c r="Q3198">
        <f>(EV_DATA[[#This Row],[vehicle_range_km]]/EV_DATA[[#This Row],[battery_capacity_kwh]])</f>
        <v>4.2203389830508478</v>
      </c>
      <c r="R3198">
        <f>(EV_DATA[[#This Row],[avg_ev_price_usd]]/EV_DATA[[#This Row],[vehicle_range_km]])</f>
        <v>74.497991967871485</v>
      </c>
      <c r="S3198">
        <f>(EV_DATA[[#This Row],[charging_stations]]/EV_DATA[[#This Row],[ev_sales_units]])*1000</f>
        <v>140.02555609731493</v>
      </c>
      <c r="T3198" t="s">
        <v>34</v>
      </c>
    </row>
    <row r="3199" spans="1:20" x14ac:dyDescent="0.3">
      <c r="A3199" t="s">
        <v>3242</v>
      </c>
      <c r="B3199" t="s">
        <v>16</v>
      </c>
      <c r="C3199" t="s">
        <v>17</v>
      </c>
      <c r="D3199" t="s">
        <v>58</v>
      </c>
      <c r="E3199" t="s">
        <v>19</v>
      </c>
      <c r="F3199">
        <v>584764</v>
      </c>
      <c r="G3199">
        <v>108</v>
      </c>
      <c r="H3199">
        <v>304</v>
      </c>
      <c r="I3199">
        <v>2.52</v>
      </c>
      <c r="J3199">
        <v>115774</v>
      </c>
      <c r="K3199">
        <v>51280</v>
      </c>
      <c r="L3199">
        <v>15</v>
      </c>
      <c r="M3199">
        <v>43.2</v>
      </c>
      <c r="N3199">
        <v>194</v>
      </c>
      <c r="O3199">
        <v>2026</v>
      </c>
      <c r="P3199">
        <f>EV_DATA[[#This Row],[avg_ev_price_usd]]*EV_DATA[[#This Row],[ev_sales_units]]</f>
        <v>29986697920</v>
      </c>
      <c r="Q3199">
        <f>(EV_DATA[[#This Row],[vehicle_range_km]]/EV_DATA[[#This Row],[battery_capacity_kwh]])</f>
        <v>2.8148148148148149</v>
      </c>
      <c r="R3199">
        <f>(EV_DATA[[#This Row],[avg_ev_price_usd]]/EV_DATA[[#This Row],[vehicle_range_km]])</f>
        <v>168.68421052631578</v>
      </c>
      <c r="S3199">
        <f>(EV_DATA[[#This Row],[charging_stations]]/EV_DATA[[#This Row],[ev_sales_units]])*1000</f>
        <v>197.98414403075429</v>
      </c>
      <c r="T3199" t="s">
        <v>34</v>
      </c>
    </row>
    <row r="3200" spans="1:20" x14ac:dyDescent="0.3">
      <c r="A3200" t="s">
        <v>3243</v>
      </c>
      <c r="B3200" t="s">
        <v>66</v>
      </c>
      <c r="C3200" t="s">
        <v>17</v>
      </c>
      <c r="D3200" t="s">
        <v>18</v>
      </c>
      <c r="E3200" t="s">
        <v>25</v>
      </c>
      <c r="F3200">
        <v>658677</v>
      </c>
      <c r="G3200">
        <v>90</v>
      </c>
      <c r="H3200">
        <v>486</v>
      </c>
      <c r="I3200">
        <v>1.58</v>
      </c>
      <c r="J3200">
        <v>72480</v>
      </c>
      <c r="K3200">
        <v>65817</v>
      </c>
      <c r="L3200">
        <v>17.5</v>
      </c>
      <c r="M3200">
        <v>24.7</v>
      </c>
      <c r="N3200">
        <v>48</v>
      </c>
      <c r="O3200">
        <v>2026</v>
      </c>
      <c r="P3200">
        <f>EV_DATA[[#This Row],[avg_ev_price_usd]]*EV_DATA[[#This Row],[ev_sales_units]]</f>
        <v>43352144109</v>
      </c>
      <c r="Q3200">
        <f>(EV_DATA[[#This Row],[vehicle_range_km]]/EV_DATA[[#This Row],[battery_capacity_kwh]])</f>
        <v>5.4</v>
      </c>
      <c r="R3200">
        <f>(EV_DATA[[#This Row],[avg_ev_price_usd]]/EV_DATA[[#This Row],[vehicle_range_km]])</f>
        <v>135.42592592592592</v>
      </c>
      <c r="S3200">
        <f>(EV_DATA[[#This Row],[charging_stations]]/EV_DATA[[#This Row],[ev_sales_units]])*1000</f>
        <v>110.0387595133882</v>
      </c>
      <c r="T3200" t="s">
        <v>34</v>
      </c>
    </row>
    <row r="3201" spans="1:20" x14ac:dyDescent="0.3">
      <c r="A3201" t="s">
        <v>3244</v>
      </c>
      <c r="B3201" t="s">
        <v>22</v>
      </c>
      <c r="C3201" t="s">
        <v>23</v>
      </c>
      <c r="D3201" t="s">
        <v>31</v>
      </c>
      <c r="E3201" t="s">
        <v>33</v>
      </c>
      <c r="F3201">
        <v>830340</v>
      </c>
      <c r="G3201">
        <v>50</v>
      </c>
      <c r="H3201">
        <v>520</v>
      </c>
      <c r="I3201">
        <v>0.67</v>
      </c>
      <c r="J3201">
        <v>122611</v>
      </c>
      <c r="K3201">
        <v>63845</v>
      </c>
      <c r="L3201">
        <v>13.5</v>
      </c>
      <c r="M3201">
        <v>20.7</v>
      </c>
      <c r="N3201">
        <v>275.60000000000002</v>
      </c>
      <c r="O3201">
        <v>2026</v>
      </c>
      <c r="P3201">
        <f>EV_DATA[[#This Row],[avg_ev_price_usd]]*EV_DATA[[#This Row],[ev_sales_units]]</f>
        <v>53013057300</v>
      </c>
      <c r="Q3201">
        <f>(EV_DATA[[#This Row],[vehicle_range_km]]/EV_DATA[[#This Row],[battery_capacity_kwh]])</f>
        <v>10.4</v>
      </c>
      <c r="R3201">
        <f>(EV_DATA[[#This Row],[avg_ev_price_usd]]/EV_DATA[[#This Row],[vehicle_range_km]])</f>
        <v>122.77884615384616</v>
      </c>
      <c r="S3201">
        <f>(EV_DATA[[#This Row],[charging_stations]]/EV_DATA[[#This Row],[ev_sales_units]])*1000</f>
        <v>147.6636076787822</v>
      </c>
      <c r="T3201" t="s">
        <v>34</v>
      </c>
    </row>
    <row r="3202" spans="1:20" x14ac:dyDescent="0.3">
      <c r="A3202" t="s">
        <v>3245</v>
      </c>
      <c r="B3202" t="s">
        <v>22</v>
      </c>
      <c r="C3202" t="s">
        <v>23</v>
      </c>
      <c r="D3202" t="s">
        <v>24</v>
      </c>
      <c r="E3202" t="s">
        <v>19</v>
      </c>
      <c r="F3202">
        <v>307162</v>
      </c>
      <c r="G3202">
        <v>109</v>
      </c>
      <c r="H3202">
        <v>530</v>
      </c>
      <c r="I3202">
        <v>2.65</v>
      </c>
      <c r="J3202">
        <v>62663</v>
      </c>
      <c r="K3202">
        <v>54978</v>
      </c>
      <c r="L3202">
        <v>22.8</v>
      </c>
      <c r="M3202">
        <v>38</v>
      </c>
      <c r="N3202">
        <v>38.200000000000003</v>
      </c>
      <c r="O3202">
        <v>2026</v>
      </c>
      <c r="P3202">
        <f>EV_DATA[[#This Row],[avg_ev_price_usd]]*EV_DATA[[#This Row],[ev_sales_units]]</f>
        <v>16887152436</v>
      </c>
      <c r="Q3202">
        <f>(EV_DATA[[#This Row],[vehicle_range_km]]/EV_DATA[[#This Row],[battery_capacity_kwh]])</f>
        <v>4.8623853211009171</v>
      </c>
      <c r="R3202">
        <f>(EV_DATA[[#This Row],[avg_ev_price_usd]]/EV_DATA[[#This Row],[vehicle_range_km]])</f>
        <v>103.73207547169811</v>
      </c>
      <c r="S3202">
        <f>(EV_DATA[[#This Row],[charging_stations]]/EV_DATA[[#This Row],[ev_sales_units]])*1000</f>
        <v>204.00635495276109</v>
      </c>
      <c r="T3202" t="s">
        <v>34</v>
      </c>
    </row>
    <row r="3203" spans="1:20" x14ac:dyDescent="0.3">
      <c r="A3203" t="s">
        <v>3246</v>
      </c>
      <c r="B3203" t="s">
        <v>52</v>
      </c>
      <c r="C3203" t="s">
        <v>40</v>
      </c>
      <c r="D3203" t="s">
        <v>36</v>
      </c>
      <c r="E3203" t="s">
        <v>19</v>
      </c>
      <c r="F3203">
        <v>310684</v>
      </c>
      <c r="G3203">
        <v>56</v>
      </c>
      <c r="H3203">
        <v>491</v>
      </c>
      <c r="I3203">
        <v>1.33</v>
      </c>
      <c r="J3203">
        <v>100903</v>
      </c>
      <c r="K3203">
        <v>69680</v>
      </c>
      <c r="L3203">
        <v>19.399999999999999</v>
      </c>
      <c r="M3203">
        <v>16</v>
      </c>
      <c r="N3203">
        <v>19</v>
      </c>
      <c r="O3203">
        <v>2026</v>
      </c>
      <c r="P3203">
        <f>EV_DATA[[#This Row],[avg_ev_price_usd]]*EV_DATA[[#This Row],[ev_sales_units]]</f>
        <v>21648461120</v>
      </c>
      <c r="Q3203">
        <f>(EV_DATA[[#This Row],[vehicle_range_km]]/EV_DATA[[#This Row],[battery_capacity_kwh]])</f>
        <v>8.7678571428571423</v>
      </c>
      <c r="R3203">
        <f>(EV_DATA[[#This Row],[avg_ev_price_usd]]/EV_DATA[[#This Row],[vehicle_range_km]])</f>
        <v>141.91446028513238</v>
      </c>
      <c r="S3203">
        <f>(EV_DATA[[#This Row],[charging_stations]]/EV_DATA[[#This Row],[ev_sales_units]])*1000</f>
        <v>324.77694377566917</v>
      </c>
      <c r="T3203" t="s">
        <v>20</v>
      </c>
    </row>
    <row r="3204" spans="1:20" x14ac:dyDescent="0.3">
      <c r="A3204" t="s">
        <v>3247</v>
      </c>
      <c r="B3204" t="s">
        <v>16</v>
      </c>
      <c r="C3204" t="s">
        <v>17</v>
      </c>
      <c r="D3204" t="s">
        <v>29</v>
      </c>
      <c r="E3204" t="s">
        <v>37</v>
      </c>
      <c r="F3204">
        <v>854103</v>
      </c>
      <c r="G3204">
        <v>87</v>
      </c>
      <c r="H3204">
        <v>413</v>
      </c>
      <c r="I3204">
        <v>1.45</v>
      </c>
      <c r="J3204">
        <v>183023</v>
      </c>
      <c r="K3204">
        <v>75342</v>
      </c>
      <c r="L3204">
        <v>20.399999999999999</v>
      </c>
      <c r="M3204">
        <v>57.3</v>
      </c>
      <c r="N3204">
        <v>45</v>
      </c>
      <c r="O3204">
        <v>2026</v>
      </c>
      <c r="P3204">
        <f>EV_DATA[[#This Row],[avg_ev_price_usd]]*EV_DATA[[#This Row],[ev_sales_units]]</f>
        <v>64349828226</v>
      </c>
      <c r="Q3204">
        <f>(EV_DATA[[#This Row],[vehicle_range_km]]/EV_DATA[[#This Row],[battery_capacity_kwh]])</f>
        <v>4.7471264367816088</v>
      </c>
      <c r="R3204">
        <f>(EV_DATA[[#This Row],[avg_ev_price_usd]]/EV_DATA[[#This Row],[vehicle_range_km]])</f>
        <v>182.42615012106538</v>
      </c>
      <c r="S3204">
        <f>(EV_DATA[[#This Row],[charging_stations]]/EV_DATA[[#This Row],[ev_sales_units]])*1000</f>
        <v>214.28680147476359</v>
      </c>
      <c r="T3204" t="s">
        <v>20</v>
      </c>
    </row>
    <row r="3205" spans="1:20" x14ac:dyDescent="0.3">
      <c r="A3205" t="s">
        <v>3248</v>
      </c>
      <c r="B3205" t="s">
        <v>39</v>
      </c>
      <c r="C3205" t="s">
        <v>40</v>
      </c>
      <c r="D3205" t="s">
        <v>31</v>
      </c>
      <c r="E3205" t="s">
        <v>33</v>
      </c>
      <c r="F3205">
        <v>110782</v>
      </c>
      <c r="G3205">
        <v>103</v>
      </c>
      <c r="H3205">
        <v>477</v>
      </c>
      <c r="I3205">
        <v>2.69</v>
      </c>
      <c r="J3205">
        <v>102291</v>
      </c>
      <c r="K3205">
        <v>33782</v>
      </c>
      <c r="L3205">
        <v>18.5</v>
      </c>
      <c r="M3205">
        <v>35.9</v>
      </c>
      <c r="N3205">
        <v>106.8</v>
      </c>
      <c r="O3205">
        <v>2026</v>
      </c>
      <c r="P3205">
        <f>EV_DATA[[#This Row],[avg_ev_price_usd]]*EV_DATA[[#This Row],[ev_sales_units]]</f>
        <v>3742437524</v>
      </c>
      <c r="Q3205">
        <f>(EV_DATA[[#This Row],[vehicle_range_km]]/EV_DATA[[#This Row],[battery_capacity_kwh]])</f>
        <v>4.6310679611650487</v>
      </c>
      <c r="R3205">
        <f>(EV_DATA[[#This Row],[avg_ev_price_usd]]/EV_DATA[[#This Row],[vehicle_range_km]])</f>
        <v>70.821802935010481</v>
      </c>
      <c r="S3205">
        <f>(EV_DATA[[#This Row],[charging_stations]]/EV_DATA[[#This Row],[ev_sales_units]])*1000</f>
        <v>923.35397447238722</v>
      </c>
      <c r="T3205" t="s">
        <v>20</v>
      </c>
    </row>
    <row r="3206" spans="1:20" x14ac:dyDescent="0.3">
      <c r="A3206" t="s">
        <v>3249</v>
      </c>
      <c r="B3206" t="s">
        <v>27</v>
      </c>
      <c r="C3206" t="s">
        <v>28</v>
      </c>
      <c r="D3206" t="s">
        <v>29</v>
      </c>
      <c r="E3206" t="s">
        <v>25</v>
      </c>
      <c r="F3206">
        <v>501530</v>
      </c>
      <c r="G3206">
        <v>89</v>
      </c>
      <c r="H3206">
        <v>434</v>
      </c>
      <c r="I3206">
        <v>2.46</v>
      </c>
      <c r="J3206">
        <v>129415</v>
      </c>
      <c r="K3206">
        <v>75673</v>
      </c>
      <c r="L3206">
        <v>22.7</v>
      </c>
      <c r="M3206">
        <v>33.200000000000003</v>
      </c>
      <c r="N3206">
        <v>113.2</v>
      </c>
      <c r="O3206">
        <v>2026</v>
      </c>
      <c r="P3206">
        <f>EV_DATA[[#This Row],[avg_ev_price_usd]]*EV_DATA[[#This Row],[ev_sales_units]]</f>
        <v>37952279690</v>
      </c>
      <c r="Q3206">
        <f>(EV_DATA[[#This Row],[vehicle_range_km]]/EV_DATA[[#This Row],[battery_capacity_kwh]])</f>
        <v>4.8764044943820224</v>
      </c>
      <c r="R3206">
        <f>(EV_DATA[[#This Row],[avg_ev_price_usd]]/EV_DATA[[#This Row],[vehicle_range_km]])</f>
        <v>174.36175115207374</v>
      </c>
      <c r="S3206">
        <f>(EV_DATA[[#This Row],[charging_stations]]/EV_DATA[[#This Row],[ev_sales_units]])*1000</f>
        <v>258.04039638705564</v>
      </c>
      <c r="T3206" t="s">
        <v>20</v>
      </c>
    </row>
    <row r="3207" spans="1:20" x14ac:dyDescent="0.3">
      <c r="A3207" t="s">
        <v>3250</v>
      </c>
      <c r="B3207" t="s">
        <v>22</v>
      </c>
      <c r="C3207" t="s">
        <v>23</v>
      </c>
      <c r="D3207" t="s">
        <v>45</v>
      </c>
      <c r="E3207" t="s">
        <v>33</v>
      </c>
      <c r="F3207">
        <v>842579</v>
      </c>
      <c r="G3207">
        <v>56</v>
      </c>
      <c r="H3207">
        <v>547</v>
      </c>
      <c r="I3207">
        <v>2.58</v>
      </c>
      <c r="J3207">
        <v>108436</v>
      </c>
      <c r="K3207">
        <v>53994</v>
      </c>
      <c r="L3207">
        <v>16.2</v>
      </c>
      <c r="M3207">
        <v>55.3</v>
      </c>
      <c r="N3207">
        <v>191</v>
      </c>
      <c r="O3207">
        <v>2026</v>
      </c>
      <c r="P3207">
        <f>EV_DATA[[#This Row],[avg_ev_price_usd]]*EV_DATA[[#This Row],[ev_sales_units]]</f>
        <v>45494210526</v>
      </c>
      <c r="Q3207">
        <f>(EV_DATA[[#This Row],[vehicle_range_km]]/EV_DATA[[#This Row],[battery_capacity_kwh]])</f>
        <v>9.7678571428571423</v>
      </c>
      <c r="R3207">
        <f>(EV_DATA[[#This Row],[avg_ev_price_usd]]/EV_DATA[[#This Row],[vehicle_range_km]])</f>
        <v>98.709323583180989</v>
      </c>
      <c r="S3207">
        <f>(EV_DATA[[#This Row],[charging_stations]]/EV_DATA[[#This Row],[ev_sales_units]])*1000</f>
        <v>128.69535082170336</v>
      </c>
      <c r="T3207" t="s">
        <v>20</v>
      </c>
    </row>
    <row r="3208" spans="1:20" x14ac:dyDescent="0.3">
      <c r="A3208" t="s">
        <v>3251</v>
      </c>
      <c r="B3208" t="s">
        <v>49</v>
      </c>
      <c r="C3208" t="s">
        <v>23</v>
      </c>
      <c r="D3208" t="s">
        <v>72</v>
      </c>
      <c r="E3208" t="s">
        <v>25</v>
      </c>
      <c r="F3208">
        <v>760539</v>
      </c>
      <c r="G3208">
        <v>66</v>
      </c>
      <c r="H3208">
        <v>567</v>
      </c>
      <c r="I3208">
        <v>1.85</v>
      </c>
      <c r="J3208">
        <v>16883</v>
      </c>
      <c r="K3208">
        <v>55302</v>
      </c>
      <c r="L3208">
        <v>12.2</v>
      </c>
      <c r="M3208">
        <v>25.4</v>
      </c>
      <c r="N3208">
        <v>106.9</v>
      </c>
      <c r="O3208">
        <v>2026</v>
      </c>
      <c r="P3208">
        <f>EV_DATA[[#This Row],[avg_ev_price_usd]]*EV_DATA[[#This Row],[ev_sales_units]]</f>
        <v>42059327778</v>
      </c>
      <c r="Q3208">
        <f>(EV_DATA[[#This Row],[vehicle_range_km]]/EV_DATA[[#This Row],[battery_capacity_kwh]])</f>
        <v>8.5909090909090917</v>
      </c>
      <c r="R3208">
        <f>(EV_DATA[[#This Row],[avg_ev_price_usd]]/EV_DATA[[#This Row],[vehicle_range_km]])</f>
        <v>97.534391534391531</v>
      </c>
      <c r="S3208">
        <f>(EV_DATA[[#This Row],[charging_stations]]/EV_DATA[[#This Row],[ev_sales_units]])*1000</f>
        <v>22.198730111144862</v>
      </c>
      <c r="T3208" t="s">
        <v>34</v>
      </c>
    </row>
    <row r="3209" spans="1:20" x14ac:dyDescent="0.3">
      <c r="A3209" t="s">
        <v>3252</v>
      </c>
      <c r="B3209" t="s">
        <v>42</v>
      </c>
      <c r="C3209" t="s">
        <v>17</v>
      </c>
      <c r="D3209" t="s">
        <v>29</v>
      </c>
      <c r="E3209" t="s">
        <v>37</v>
      </c>
      <c r="F3209">
        <v>538151</v>
      </c>
      <c r="G3209">
        <v>63</v>
      </c>
      <c r="H3209">
        <v>559</v>
      </c>
      <c r="I3209">
        <v>1.77</v>
      </c>
      <c r="J3209">
        <v>127746</v>
      </c>
      <c r="K3209">
        <v>74548</v>
      </c>
      <c r="L3209">
        <v>21.1</v>
      </c>
      <c r="M3209">
        <v>53.3</v>
      </c>
      <c r="N3209">
        <v>119</v>
      </c>
      <c r="O3209">
        <v>2026</v>
      </c>
      <c r="P3209">
        <f>EV_DATA[[#This Row],[avg_ev_price_usd]]*EV_DATA[[#This Row],[ev_sales_units]]</f>
        <v>40118080748</v>
      </c>
      <c r="Q3209">
        <f>(EV_DATA[[#This Row],[vehicle_range_km]]/EV_DATA[[#This Row],[battery_capacity_kwh]])</f>
        <v>8.8730158730158735</v>
      </c>
      <c r="R3209">
        <f>(EV_DATA[[#This Row],[avg_ev_price_usd]]/EV_DATA[[#This Row],[vehicle_range_km]])</f>
        <v>133.35957066189624</v>
      </c>
      <c r="S3209">
        <f>(EV_DATA[[#This Row],[charging_stations]]/EV_DATA[[#This Row],[ev_sales_units]])*1000</f>
        <v>237.37947156095592</v>
      </c>
      <c r="T3209" t="s">
        <v>20</v>
      </c>
    </row>
    <row r="3210" spans="1:20" x14ac:dyDescent="0.3">
      <c r="A3210" t="s">
        <v>3253</v>
      </c>
      <c r="B3210" t="s">
        <v>22</v>
      </c>
      <c r="C3210" t="s">
        <v>23</v>
      </c>
      <c r="D3210" t="s">
        <v>18</v>
      </c>
      <c r="E3210" t="s">
        <v>19</v>
      </c>
      <c r="F3210">
        <v>840714</v>
      </c>
      <c r="G3210">
        <v>98</v>
      </c>
      <c r="H3210">
        <v>368</v>
      </c>
      <c r="I3210">
        <v>2.61</v>
      </c>
      <c r="J3210">
        <v>79827</v>
      </c>
      <c r="K3210">
        <v>60685</v>
      </c>
      <c r="L3210">
        <v>18.600000000000001</v>
      </c>
      <c r="M3210">
        <v>15.9</v>
      </c>
      <c r="N3210">
        <v>94.8</v>
      </c>
      <c r="O3210">
        <v>2026</v>
      </c>
      <c r="P3210">
        <f>EV_DATA[[#This Row],[avg_ev_price_usd]]*EV_DATA[[#This Row],[ev_sales_units]]</f>
        <v>51018729090</v>
      </c>
      <c r="Q3210">
        <f>(EV_DATA[[#This Row],[vehicle_range_km]]/EV_DATA[[#This Row],[battery_capacity_kwh]])</f>
        <v>3.7551020408163267</v>
      </c>
      <c r="R3210">
        <f>(EV_DATA[[#This Row],[avg_ev_price_usd]]/EV_DATA[[#This Row],[vehicle_range_km]])</f>
        <v>164.90489130434781</v>
      </c>
      <c r="S3210">
        <f>(EV_DATA[[#This Row],[charging_stations]]/EV_DATA[[#This Row],[ev_sales_units]])*1000</f>
        <v>94.95143413812545</v>
      </c>
      <c r="T3210" t="s">
        <v>34</v>
      </c>
    </row>
    <row r="3211" spans="1:20" x14ac:dyDescent="0.3">
      <c r="A3211" t="s">
        <v>3254</v>
      </c>
      <c r="B3211" t="s">
        <v>22</v>
      </c>
      <c r="C3211" t="s">
        <v>23</v>
      </c>
      <c r="D3211" t="s">
        <v>24</v>
      </c>
      <c r="E3211" t="s">
        <v>37</v>
      </c>
      <c r="F3211">
        <v>392112</v>
      </c>
      <c r="G3211">
        <v>74</v>
      </c>
      <c r="H3211">
        <v>427</v>
      </c>
      <c r="I3211">
        <v>0.67</v>
      </c>
      <c r="J3211">
        <v>88113</v>
      </c>
      <c r="K3211">
        <v>80623</v>
      </c>
      <c r="L3211">
        <v>21.4</v>
      </c>
      <c r="M3211">
        <v>24.3</v>
      </c>
      <c r="N3211">
        <v>215.9</v>
      </c>
      <c r="O3211">
        <v>2026</v>
      </c>
      <c r="P3211">
        <f>EV_DATA[[#This Row],[avg_ev_price_usd]]*EV_DATA[[#This Row],[ev_sales_units]]</f>
        <v>31613245776</v>
      </c>
      <c r="Q3211">
        <f>(EV_DATA[[#This Row],[vehicle_range_km]]/EV_DATA[[#This Row],[battery_capacity_kwh]])</f>
        <v>5.7702702702702702</v>
      </c>
      <c r="R3211">
        <f>(EV_DATA[[#This Row],[avg_ev_price_usd]]/EV_DATA[[#This Row],[vehicle_range_km]])</f>
        <v>188.81264637002343</v>
      </c>
      <c r="S3211">
        <f>(EV_DATA[[#This Row],[charging_stations]]/EV_DATA[[#This Row],[ev_sales_units]])*1000</f>
        <v>224.71385726527114</v>
      </c>
      <c r="T3211" t="s">
        <v>20</v>
      </c>
    </row>
    <row r="3212" spans="1:20" x14ac:dyDescent="0.3">
      <c r="A3212" t="s">
        <v>3255</v>
      </c>
      <c r="B3212" t="s">
        <v>27</v>
      </c>
      <c r="C3212" t="s">
        <v>28</v>
      </c>
      <c r="D3212" t="s">
        <v>18</v>
      </c>
      <c r="E3212" t="s">
        <v>33</v>
      </c>
      <c r="F3212">
        <v>222989</v>
      </c>
      <c r="G3212">
        <v>50</v>
      </c>
      <c r="H3212">
        <v>534</v>
      </c>
      <c r="I3212">
        <v>1.72</v>
      </c>
      <c r="J3212">
        <v>199230</v>
      </c>
      <c r="K3212">
        <v>26250</v>
      </c>
      <c r="L3212">
        <v>13.4</v>
      </c>
      <c r="M3212">
        <v>49.4</v>
      </c>
      <c r="N3212">
        <v>224.1</v>
      </c>
      <c r="O3212">
        <v>2026</v>
      </c>
      <c r="P3212">
        <f>EV_DATA[[#This Row],[avg_ev_price_usd]]*EV_DATA[[#This Row],[ev_sales_units]]</f>
        <v>5853461250</v>
      </c>
      <c r="Q3212">
        <f>(EV_DATA[[#This Row],[vehicle_range_km]]/EV_DATA[[#This Row],[battery_capacity_kwh]])</f>
        <v>10.68</v>
      </c>
      <c r="R3212">
        <f>(EV_DATA[[#This Row],[avg_ev_price_usd]]/EV_DATA[[#This Row],[vehicle_range_km]])</f>
        <v>49.157303370786515</v>
      </c>
      <c r="S3212">
        <f>(EV_DATA[[#This Row],[charging_stations]]/EV_DATA[[#This Row],[ev_sales_units]])*1000</f>
        <v>893.45214337926984</v>
      </c>
      <c r="T3212" t="s">
        <v>20</v>
      </c>
    </row>
    <row r="3213" spans="1:20" x14ac:dyDescent="0.3">
      <c r="A3213" t="s">
        <v>3256</v>
      </c>
      <c r="B3213" t="s">
        <v>55</v>
      </c>
      <c r="C3213" t="s">
        <v>40</v>
      </c>
      <c r="D3213" t="s">
        <v>43</v>
      </c>
      <c r="E3213" t="s">
        <v>19</v>
      </c>
      <c r="F3213">
        <v>318023</v>
      </c>
      <c r="G3213">
        <v>84</v>
      </c>
      <c r="H3213">
        <v>279</v>
      </c>
      <c r="I3213">
        <v>2.0299999999999998</v>
      </c>
      <c r="J3213">
        <v>88038</v>
      </c>
      <c r="K3213">
        <v>26798</v>
      </c>
      <c r="L3213">
        <v>12.6</v>
      </c>
      <c r="M3213">
        <v>38.1</v>
      </c>
      <c r="N3213">
        <v>112.2</v>
      </c>
      <c r="O3213">
        <v>2026</v>
      </c>
      <c r="P3213">
        <f>EV_DATA[[#This Row],[avg_ev_price_usd]]*EV_DATA[[#This Row],[ev_sales_units]]</f>
        <v>8522380354</v>
      </c>
      <c r="Q3213">
        <f>(EV_DATA[[#This Row],[vehicle_range_km]]/EV_DATA[[#This Row],[battery_capacity_kwh]])</f>
        <v>3.3214285714285716</v>
      </c>
      <c r="R3213">
        <f>(EV_DATA[[#This Row],[avg_ev_price_usd]]/EV_DATA[[#This Row],[vehicle_range_km]])</f>
        <v>96.050179211469541</v>
      </c>
      <c r="S3213">
        <f>(EV_DATA[[#This Row],[charging_stations]]/EV_DATA[[#This Row],[ev_sales_units]])*1000</f>
        <v>276.82903437801673</v>
      </c>
      <c r="T3213" t="s">
        <v>34</v>
      </c>
    </row>
    <row r="3214" spans="1:20" x14ac:dyDescent="0.3">
      <c r="A3214" t="s">
        <v>3257</v>
      </c>
      <c r="B3214" t="s">
        <v>27</v>
      </c>
      <c r="C3214" t="s">
        <v>28</v>
      </c>
      <c r="D3214" t="s">
        <v>36</v>
      </c>
      <c r="E3214" t="s">
        <v>19</v>
      </c>
      <c r="F3214">
        <v>842516</v>
      </c>
      <c r="G3214">
        <v>61</v>
      </c>
      <c r="H3214">
        <v>421</v>
      </c>
      <c r="I3214">
        <v>0.8</v>
      </c>
      <c r="J3214">
        <v>105098</v>
      </c>
      <c r="K3214">
        <v>75364</v>
      </c>
      <c r="L3214">
        <v>12</v>
      </c>
      <c r="M3214">
        <v>56.9</v>
      </c>
      <c r="N3214">
        <v>28.5</v>
      </c>
      <c r="O3214">
        <v>2026</v>
      </c>
      <c r="P3214">
        <f>EV_DATA[[#This Row],[avg_ev_price_usd]]*EV_DATA[[#This Row],[ev_sales_units]]</f>
        <v>63495375824</v>
      </c>
      <c r="Q3214">
        <f>(EV_DATA[[#This Row],[vehicle_range_km]]/EV_DATA[[#This Row],[battery_capacity_kwh]])</f>
        <v>6.9016393442622954</v>
      </c>
      <c r="R3214">
        <f>(EV_DATA[[#This Row],[avg_ev_price_usd]]/EV_DATA[[#This Row],[vehicle_range_km]])</f>
        <v>179.01187648456056</v>
      </c>
      <c r="S3214">
        <f>(EV_DATA[[#This Row],[charging_stations]]/EV_DATA[[#This Row],[ev_sales_units]])*1000</f>
        <v>124.74303158634376</v>
      </c>
      <c r="T3214" t="s">
        <v>34</v>
      </c>
    </row>
    <row r="3215" spans="1:20" x14ac:dyDescent="0.3">
      <c r="A3215" t="s">
        <v>3258</v>
      </c>
      <c r="B3215" t="s">
        <v>42</v>
      </c>
      <c r="C3215" t="s">
        <v>17</v>
      </c>
      <c r="D3215" t="s">
        <v>18</v>
      </c>
      <c r="E3215" t="s">
        <v>25</v>
      </c>
      <c r="F3215">
        <v>104533</v>
      </c>
      <c r="G3215">
        <v>102</v>
      </c>
      <c r="H3215">
        <v>335</v>
      </c>
      <c r="I3215">
        <v>1.34</v>
      </c>
      <c r="J3215">
        <v>67606</v>
      </c>
      <c r="K3215">
        <v>75479</v>
      </c>
      <c r="L3215">
        <v>24.6</v>
      </c>
      <c r="M3215">
        <v>36.299999999999997</v>
      </c>
      <c r="N3215">
        <v>216.3</v>
      </c>
      <c r="O3215">
        <v>2026</v>
      </c>
      <c r="P3215">
        <f>EV_DATA[[#This Row],[avg_ev_price_usd]]*EV_DATA[[#This Row],[ev_sales_units]]</f>
        <v>7890046307</v>
      </c>
      <c r="Q3215">
        <f>(EV_DATA[[#This Row],[vehicle_range_km]]/EV_DATA[[#This Row],[battery_capacity_kwh]])</f>
        <v>3.284313725490196</v>
      </c>
      <c r="R3215">
        <f>(EV_DATA[[#This Row],[avg_ev_price_usd]]/EV_DATA[[#This Row],[vehicle_range_km]])</f>
        <v>225.31044776119404</v>
      </c>
      <c r="S3215">
        <f>(EV_DATA[[#This Row],[charging_stations]]/EV_DATA[[#This Row],[ev_sales_units]])*1000</f>
        <v>646.74313374723772</v>
      </c>
      <c r="T3215" t="s">
        <v>34</v>
      </c>
    </row>
    <row r="3216" spans="1:20" x14ac:dyDescent="0.3">
      <c r="A3216" t="s">
        <v>3259</v>
      </c>
      <c r="B3216" t="s">
        <v>22</v>
      </c>
      <c r="C3216" t="s">
        <v>23</v>
      </c>
      <c r="D3216" t="s">
        <v>18</v>
      </c>
      <c r="E3216" t="s">
        <v>19</v>
      </c>
      <c r="F3216">
        <v>734042</v>
      </c>
      <c r="G3216">
        <v>49</v>
      </c>
      <c r="H3216">
        <v>274</v>
      </c>
      <c r="I3216">
        <v>0.57999999999999996</v>
      </c>
      <c r="J3216">
        <v>104578</v>
      </c>
      <c r="K3216">
        <v>83338</v>
      </c>
      <c r="L3216">
        <v>24.6</v>
      </c>
      <c r="M3216">
        <v>16.5</v>
      </c>
      <c r="N3216">
        <v>261</v>
      </c>
      <c r="O3216">
        <v>2026</v>
      </c>
      <c r="P3216">
        <f>EV_DATA[[#This Row],[avg_ev_price_usd]]*EV_DATA[[#This Row],[ev_sales_units]]</f>
        <v>61173592196</v>
      </c>
      <c r="Q3216">
        <f>(EV_DATA[[#This Row],[vehicle_range_km]]/EV_DATA[[#This Row],[battery_capacity_kwh]])</f>
        <v>5.591836734693878</v>
      </c>
      <c r="R3216">
        <f>(EV_DATA[[#This Row],[avg_ev_price_usd]]/EV_DATA[[#This Row],[vehicle_range_km]])</f>
        <v>304.15328467153284</v>
      </c>
      <c r="S3216">
        <f>(EV_DATA[[#This Row],[charging_stations]]/EV_DATA[[#This Row],[ev_sales_units]])*1000</f>
        <v>142.46868707785111</v>
      </c>
      <c r="T3216" t="s">
        <v>34</v>
      </c>
    </row>
    <row r="3217" spans="1:20" x14ac:dyDescent="0.3">
      <c r="A3217" t="s">
        <v>3260</v>
      </c>
      <c r="B3217" t="s">
        <v>39</v>
      </c>
      <c r="C3217" t="s">
        <v>40</v>
      </c>
      <c r="D3217" t="s">
        <v>24</v>
      </c>
      <c r="E3217" t="s">
        <v>19</v>
      </c>
      <c r="F3217">
        <v>882305</v>
      </c>
      <c r="G3217">
        <v>116</v>
      </c>
      <c r="H3217">
        <v>544</v>
      </c>
      <c r="I3217">
        <v>1.89</v>
      </c>
      <c r="J3217">
        <v>65466</v>
      </c>
      <c r="K3217">
        <v>68483</v>
      </c>
      <c r="L3217">
        <v>24.3</v>
      </c>
      <c r="M3217">
        <v>10</v>
      </c>
      <c r="N3217">
        <v>205.9</v>
      </c>
      <c r="O3217">
        <v>2026</v>
      </c>
      <c r="P3217">
        <f>EV_DATA[[#This Row],[avg_ev_price_usd]]*EV_DATA[[#This Row],[ev_sales_units]]</f>
        <v>60422893315</v>
      </c>
      <c r="Q3217">
        <f>(EV_DATA[[#This Row],[vehicle_range_km]]/EV_DATA[[#This Row],[battery_capacity_kwh]])</f>
        <v>4.6896551724137927</v>
      </c>
      <c r="R3217">
        <f>(EV_DATA[[#This Row],[avg_ev_price_usd]]/EV_DATA[[#This Row],[vehicle_range_km]])</f>
        <v>125.88786764705883</v>
      </c>
      <c r="S3217">
        <f>(EV_DATA[[#This Row],[charging_stations]]/EV_DATA[[#This Row],[ev_sales_units]])*1000</f>
        <v>74.198831469843199</v>
      </c>
      <c r="T3217" t="s">
        <v>20</v>
      </c>
    </row>
    <row r="3218" spans="1:20" x14ac:dyDescent="0.3">
      <c r="A3218" t="s">
        <v>3261</v>
      </c>
      <c r="B3218" t="s">
        <v>16</v>
      </c>
      <c r="C3218" t="s">
        <v>17</v>
      </c>
      <c r="D3218" t="s">
        <v>43</v>
      </c>
      <c r="E3218" t="s">
        <v>37</v>
      </c>
      <c r="F3218">
        <v>487342</v>
      </c>
      <c r="G3218">
        <v>98</v>
      </c>
      <c r="H3218">
        <v>618</v>
      </c>
      <c r="I3218">
        <v>2.19</v>
      </c>
      <c r="J3218">
        <v>5102</v>
      </c>
      <c r="K3218">
        <v>78958</v>
      </c>
      <c r="L3218">
        <v>19.8</v>
      </c>
      <c r="M3218">
        <v>47.6</v>
      </c>
      <c r="N3218">
        <v>230.1</v>
      </c>
      <c r="O3218">
        <v>2026</v>
      </c>
      <c r="P3218">
        <f>EV_DATA[[#This Row],[avg_ev_price_usd]]*EV_DATA[[#This Row],[ev_sales_units]]</f>
        <v>38479549636</v>
      </c>
      <c r="Q3218">
        <f>(EV_DATA[[#This Row],[vehicle_range_km]]/EV_DATA[[#This Row],[battery_capacity_kwh]])</f>
        <v>6.3061224489795915</v>
      </c>
      <c r="R3218">
        <f>(EV_DATA[[#This Row],[avg_ev_price_usd]]/EV_DATA[[#This Row],[vehicle_range_km]])</f>
        <v>127.76375404530744</v>
      </c>
      <c r="S3218">
        <f>(EV_DATA[[#This Row],[charging_stations]]/EV_DATA[[#This Row],[ev_sales_units]])*1000</f>
        <v>10.469034066425632</v>
      </c>
      <c r="T3218" t="s">
        <v>34</v>
      </c>
    </row>
    <row r="3219" spans="1:20" x14ac:dyDescent="0.3">
      <c r="A3219" t="s">
        <v>3262</v>
      </c>
      <c r="B3219" t="s">
        <v>39</v>
      </c>
      <c r="C3219" t="s">
        <v>40</v>
      </c>
      <c r="D3219" t="s">
        <v>18</v>
      </c>
      <c r="E3219" t="s">
        <v>33</v>
      </c>
      <c r="F3219">
        <v>253084</v>
      </c>
      <c r="G3219">
        <v>88</v>
      </c>
      <c r="H3219">
        <v>477</v>
      </c>
      <c r="I3219">
        <v>2.25</v>
      </c>
      <c r="J3219">
        <v>49840</v>
      </c>
      <c r="K3219">
        <v>56489</v>
      </c>
      <c r="L3219">
        <v>14.3</v>
      </c>
      <c r="M3219">
        <v>34.799999999999997</v>
      </c>
      <c r="N3219">
        <v>262.2</v>
      </c>
      <c r="O3219">
        <v>2026</v>
      </c>
      <c r="P3219">
        <f>EV_DATA[[#This Row],[avg_ev_price_usd]]*EV_DATA[[#This Row],[ev_sales_units]]</f>
        <v>14296462076</v>
      </c>
      <c r="Q3219">
        <f>(EV_DATA[[#This Row],[vehicle_range_km]]/EV_DATA[[#This Row],[battery_capacity_kwh]])</f>
        <v>5.4204545454545459</v>
      </c>
      <c r="R3219">
        <f>(EV_DATA[[#This Row],[avg_ev_price_usd]]/EV_DATA[[#This Row],[vehicle_range_km]])</f>
        <v>118.42557651991615</v>
      </c>
      <c r="S3219">
        <f>(EV_DATA[[#This Row],[charging_stations]]/EV_DATA[[#This Row],[ev_sales_units]])*1000</f>
        <v>196.93066333707384</v>
      </c>
      <c r="T3219" t="s">
        <v>20</v>
      </c>
    </row>
    <row r="3220" spans="1:20" x14ac:dyDescent="0.3">
      <c r="A3220" t="s">
        <v>3263</v>
      </c>
      <c r="B3220" t="s">
        <v>61</v>
      </c>
      <c r="C3220" t="s">
        <v>40</v>
      </c>
      <c r="D3220" t="s">
        <v>58</v>
      </c>
      <c r="E3220" t="s">
        <v>19</v>
      </c>
      <c r="F3220">
        <v>789589</v>
      </c>
      <c r="G3220">
        <v>42</v>
      </c>
      <c r="H3220">
        <v>419</v>
      </c>
      <c r="I3220">
        <v>1.84</v>
      </c>
      <c r="J3220">
        <v>36820</v>
      </c>
      <c r="K3220">
        <v>49721</v>
      </c>
      <c r="L3220">
        <v>14.5</v>
      </c>
      <c r="M3220">
        <v>48.8</v>
      </c>
      <c r="N3220">
        <v>35.5</v>
      </c>
      <c r="O3220">
        <v>2026</v>
      </c>
      <c r="P3220">
        <f>EV_DATA[[#This Row],[avg_ev_price_usd]]*EV_DATA[[#This Row],[ev_sales_units]]</f>
        <v>39259154669</v>
      </c>
      <c r="Q3220">
        <f>(EV_DATA[[#This Row],[vehicle_range_km]]/EV_DATA[[#This Row],[battery_capacity_kwh]])</f>
        <v>9.9761904761904763</v>
      </c>
      <c r="R3220">
        <f>(EV_DATA[[#This Row],[avg_ev_price_usd]]/EV_DATA[[#This Row],[vehicle_range_km]])</f>
        <v>118.66587112171838</v>
      </c>
      <c r="S3220">
        <f>(EV_DATA[[#This Row],[charging_stations]]/EV_DATA[[#This Row],[ev_sales_units]])*1000</f>
        <v>46.631855307001494</v>
      </c>
      <c r="T3220" t="s">
        <v>20</v>
      </c>
    </row>
    <row r="3221" spans="1:20" x14ac:dyDescent="0.3">
      <c r="A3221" t="s">
        <v>3264</v>
      </c>
      <c r="B3221" t="s">
        <v>39</v>
      </c>
      <c r="C3221" t="s">
        <v>40</v>
      </c>
      <c r="D3221" t="s">
        <v>72</v>
      </c>
      <c r="E3221" t="s">
        <v>19</v>
      </c>
      <c r="F3221">
        <v>866967</v>
      </c>
      <c r="G3221">
        <v>114</v>
      </c>
      <c r="H3221">
        <v>644</v>
      </c>
      <c r="I3221">
        <v>1.49</v>
      </c>
      <c r="J3221">
        <v>6540</v>
      </c>
      <c r="K3221">
        <v>74803</v>
      </c>
      <c r="L3221">
        <v>16.600000000000001</v>
      </c>
      <c r="M3221">
        <v>8</v>
      </c>
      <c r="N3221">
        <v>14.2</v>
      </c>
      <c r="O3221">
        <v>2026</v>
      </c>
      <c r="P3221">
        <f>EV_DATA[[#This Row],[avg_ev_price_usd]]*EV_DATA[[#This Row],[ev_sales_units]]</f>
        <v>64851732501</v>
      </c>
      <c r="Q3221">
        <f>(EV_DATA[[#This Row],[vehicle_range_km]]/EV_DATA[[#This Row],[battery_capacity_kwh]])</f>
        <v>5.6491228070175437</v>
      </c>
      <c r="R3221">
        <f>(EV_DATA[[#This Row],[avg_ev_price_usd]]/EV_DATA[[#This Row],[vehicle_range_km]])</f>
        <v>116.15372670807453</v>
      </c>
      <c r="S3221">
        <f>(EV_DATA[[#This Row],[charging_stations]]/EV_DATA[[#This Row],[ev_sales_units]])*1000</f>
        <v>7.5435397195048948</v>
      </c>
      <c r="T3221" t="s">
        <v>34</v>
      </c>
    </row>
    <row r="3222" spans="1:20" x14ac:dyDescent="0.3">
      <c r="A3222" t="s">
        <v>3265</v>
      </c>
      <c r="B3222" t="s">
        <v>16</v>
      </c>
      <c r="C3222" t="s">
        <v>17</v>
      </c>
      <c r="D3222" t="s">
        <v>47</v>
      </c>
      <c r="E3222" t="s">
        <v>19</v>
      </c>
      <c r="F3222">
        <v>224626</v>
      </c>
      <c r="G3222">
        <v>96</v>
      </c>
      <c r="H3222">
        <v>399</v>
      </c>
      <c r="I3222">
        <v>0.73</v>
      </c>
      <c r="J3222">
        <v>151954</v>
      </c>
      <c r="K3222">
        <v>53273</v>
      </c>
      <c r="L3222">
        <v>24.4</v>
      </c>
      <c r="M3222">
        <v>53.9</v>
      </c>
      <c r="N3222">
        <v>146.4</v>
      </c>
      <c r="O3222">
        <v>2026</v>
      </c>
      <c r="P3222">
        <f>EV_DATA[[#This Row],[avg_ev_price_usd]]*EV_DATA[[#This Row],[ev_sales_units]]</f>
        <v>11966500898</v>
      </c>
      <c r="Q3222">
        <f>(EV_DATA[[#This Row],[vehicle_range_km]]/EV_DATA[[#This Row],[battery_capacity_kwh]])</f>
        <v>4.15625</v>
      </c>
      <c r="R3222">
        <f>(EV_DATA[[#This Row],[avg_ev_price_usd]]/EV_DATA[[#This Row],[vehicle_range_km]])</f>
        <v>133.51629072681703</v>
      </c>
      <c r="S3222">
        <f>(EV_DATA[[#This Row],[charging_stations]]/EV_DATA[[#This Row],[ev_sales_units]])*1000</f>
        <v>676.47556382609321</v>
      </c>
      <c r="T3222" t="s">
        <v>34</v>
      </c>
    </row>
    <row r="3223" spans="1:20" x14ac:dyDescent="0.3">
      <c r="A3223" t="s">
        <v>3266</v>
      </c>
      <c r="B3223" t="s">
        <v>52</v>
      </c>
      <c r="C3223" t="s">
        <v>40</v>
      </c>
      <c r="D3223" t="s">
        <v>47</v>
      </c>
      <c r="E3223" t="s">
        <v>19</v>
      </c>
      <c r="F3223">
        <v>479631</v>
      </c>
      <c r="G3223">
        <v>52</v>
      </c>
      <c r="H3223">
        <v>270</v>
      </c>
      <c r="I3223">
        <v>2.35</v>
      </c>
      <c r="J3223">
        <v>188524</v>
      </c>
      <c r="K3223">
        <v>76765</v>
      </c>
      <c r="L3223">
        <v>18.8</v>
      </c>
      <c r="M3223">
        <v>16.600000000000001</v>
      </c>
      <c r="N3223">
        <v>170.4</v>
      </c>
      <c r="O3223">
        <v>2026</v>
      </c>
      <c r="P3223">
        <f>EV_DATA[[#This Row],[avg_ev_price_usd]]*EV_DATA[[#This Row],[ev_sales_units]]</f>
        <v>36818873715</v>
      </c>
      <c r="Q3223">
        <f>(EV_DATA[[#This Row],[vehicle_range_km]]/EV_DATA[[#This Row],[battery_capacity_kwh]])</f>
        <v>5.1923076923076925</v>
      </c>
      <c r="R3223">
        <f>(EV_DATA[[#This Row],[avg_ev_price_usd]]/EV_DATA[[#This Row],[vehicle_range_km]])</f>
        <v>284.31481481481484</v>
      </c>
      <c r="S3223">
        <f>(EV_DATA[[#This Row],[charging_stations]]/EV_DATA[[#This Row],[ev_sales_units]])*1000</f>
        <v>393.06049859162567</v>
      </c>
      <c r="T3223" t="s">
        <v>34</v>
      </c>
    </row>
    <row r="3224" spans="1:20" x14ac:dyDescent="0.3">
      <c r="A3224" t="s">
        <v>3267</v>
      </c>
      <c r="B3224" t="s">
        <v>52</v>
      </c>
      <c r="C3224" t="s">
        <v>40</v>
      </c>
      <c r="D3224" t="s">
        <v>24</v>
      </c>
      <c r="E3224" t="s">
        <v>37</v>
      </c>
      <c r="F3224">
        <v>109055</v>
      </c>
      <c r="G3224">
        <v>46</v>
      </c>
      <c r="H3224">
        <v>504</v>
      </c>
      <c r="I3224">
        <v>0.95</v>
      </c>
      <c r="J3224">
        <v>139999</v>
      </c>
      <c r="K3224">
        <v>25250</v>
      </c>
      <c r="L3224">
        <v>18.399999999999999</v>
      </c>
      <c r="M3224">
        <v>45.4</v>
      </c>
      <c r="N3224">
        <v>264</v>
      </c>
      <c r="O3224">
        <v>2026</v>
      </c>
      <c r="P3224">
        <f>EV_DATA[[#This Row],[avg_ev_price_usd]]*EV_DATA[[#This Row],[ev_sales_units]]</f>
        <v>2753638750</v>
      </c>
      <c r="Q3224">
        <f>(EV_DATA[[#This Row],[vehicle_range_km]]/EV_DATA[[#This Row],[battery_capacity_kwh]])</f>
        <v>10.956521739130435</v>
      </c>
      <c r="R3224">
        <f>(EV_DATA[[#This Row],[avg_ev_price_usd]]/EV_DATA[[#This Row],[vehicle_range_km]])</f>
        <v>50.099206349206348</v>
      </c>
      <c r="S3224">
        <f>(EV_DATA[[#This Row],[charging_stations]]/EV_DATA[[#This Row],[ev_sales_units]])*1000</f>
        <v>1283.7467332997112</v>
      </c>
      <c r="T3224" t="s">
        <v>34</v>
      </c>
    </row>
    <row r="3225" spans="1:20" x14ac:dyDescent="0.3">
      <c r="A3225" t="s">
        <v>3268</v>
      </c>
      <c r="B3225" t="s">
        <v>55</v>
      </c>
      <c r="C3225" t="s">
        <v>40</v>
      </c>
      <c r="D3225" t="s">
        <v>45</v>
      </c>
      <c r="E3225" t="s">
        <v>19</v>
      </c>
      <c r="F3225">
        <v>387535</v>
      </c>
      <c r="G3225">
        <v>73</v>
      </c>
      <c r="H3225">
        <v>328</v>
      </c>
      <c r="I3225">
        <v>1.34</v>
      </c>
      <c r="J3225">
        <v>25194</v>
      </c>
      <c r="K3225">
        <v>80820</v>
      </c>
      <c r="L3225">
        <v>20.3</v>
      </c>
      <c r="M3225">
        <v>39.200000000000003</v>
      </c>
      <c r="N3225">
        <v>68.900000000000006</v>
      </c>
      <c r="O3225">
        <v>2026</v>
      </c>
      <c r="P3225">
        <f>EV_DATA[[#This Row],[avg_ev_price_usd]]*EV_DATA[[#This Row],[ev_sales_units]]</f>
        <v>31320578700</v>
      </c>
      <c r="Q3225">
        <f>(EV_DATA[[#This Row],[vehicle_range_km]]/EV_DATA[[#This Row],[battery_capacity_kwh]])</f>
        <v>4.493150684931507</v>
      </c>
      <c r="R3225">
        <f>(EV_DATA[[#This Row],[avg_ev_price_usd]]/EV_DATA[[#This Row],[vehicle_range_km]])</f>
        <v>246.40243902439025</v>
      </c>
      <c r="S3225">
        <f>(EV_DATA[[#This Row],[charging_stations]]/EV_DATA[[#This Row],[ev_sales_units]])*1000</f>
        <v>65.010902241087891</v>
      </c>
      <c r="T3225" t="s">
        <v>34</v>
      </c>
    </row>
    <row r="3226" spans="1:20" x14ac:dyDescent="0.3">
      <c r="A3226" t="s">
        <v>3269</v>
      </c>
      <c r="B3226" t="s">
        <v>49</v>
      </c>
      <c r="C3226" t="s">
        <v>23</v>
      </c>
      <c r="D3226" t="s">
        <v>72</v>
      </c>
      <c r="E3226" t="s">
        <v>19</v>
      </c>
      <c r="F3226">
        <v>390431</v>
      </c>
      <c r="G3226">
        <v>68</v>
      </c>
      <c r="H3226">
        <v>349</v>
      </c>
      <c r="I3226">
        <v>1.63</v>
      </c>
      <c r="J3226">
        <v>182546</v>
      </c>
      <c r="K3226">
        <v>54450</v>
      </c>
      <c r="L3226">
        <v>12</v>
      </c>
      <c r="M3226">
        <v>48.3</v>
      </c>
      <c r="N3226">
        <v>290.3</v>
      </c>
      <c r="O3226">
        <v>2026</v>
      </c>
      <c r="P3226">
        <f>EV_DATA[[#This Row],[avg_ev_price_usd]]*EV_DATA[[#This Row],[ev_sales_units]]</f>
        <v>21258967950</v>
      </c>
      <c r="Q3226">
        <f>(EV_DATA[[#This Row],[vehicle_range_km]]/EV_DATA[[#This Row],[battery_capacity_kwh]])</f>
        <v>5.132352941176471</v>
      </c>
      <c r="R3226">
        <f>(EV_DATA[[#This Row],[avg_ev_price_usd]]/EV_DATA[[#This Row],[vehicle_range_km]])</f>
        <v>156.01719197707737</v>
      </c>
      <c r="S3226">
        <f>(EV_DATA[[#This Row],[charging_stations]]/EV_DATA[[#This Row],[ev_sales_units]])*1000</f>
        <v>467.54996401412797</v>
      </c>
      <c r="T3226" t="s">
        <v>20</v>
      </c>
    </row>
    <row r="3227" spans="1:20" x14ac:dyDescent="0.3">
      <c r="A3227" t="s">
        <v>3270</v>
      </c>
      <c r="B3227" t="s">
        <v>49</v>
      </c>
      <c r="C3227" t="s">
        <v>23</v>
      </c>
      <c r="D3227" t="s">
        <v>58</v>
      </c>
      <c r="E3227" t="s">
        <v>25</v>
      </c>
      <c r="F3227">
        <v>492941</v>
      </c>
      <c r="G3227">
        <v>67</v>
      </c>
      <c r="H3227">
        <v>261</v>
      </c>
      <c r="I3227">
        <v>2.38</v>
      </c>
      <c r="J3227">
        <v>32944</v>
      </c>
      <c r="K3227">
        <v>54315</v>
      </c>
      <c r="L3227">
        <v>13.8</v>
      </c>
      <c r="M3227">
        <v>63.7</v>
      </c>
      <c r="N3227">
        <v>288.39999999999998</v>
      </c>
      <c r="O3227">
        <v>2026</v>
      </c>
      <c r="P3227">
        <f>EV_DATA[[#This Row],[avg_ev_price_usd]]*EV_DATA[[#This Row],[ev_sales_units]]</f>
        <v>26774090415</v>
      </c>
      <c r="Q3227">
        <f>(EV_DATA[[#This Row],[vehicle_range_km]]/EV_DATA[[#This Row],[battery_capacity_kwh]])</f>
        <v>3.8955223880597014</v>
      </c>
      <c r="R3227">
        <f>(EV_DATA[[#This Row],[avg_ev_price_usd]]/EV_DATA[[#This Row],[vehicle_range_km]])</f>
        <v>208.10344827586206</v>
      </c>
      <c r="S3227">
        <f>(EV_DATA[[#This Row],[charging_stations]]/EV_DATA[[#This Row],[ev_sales_units]])*1000</f>
        <v>66.831527505320111</v>
      </c>
      <c r="T3227" t="s">
        <v>20</v>
      </c>
    </row>
    <row r="3228" spans="1:20" x14ac:dyDescent="0.3">
      <c r="A3228" t="s">
        <v>3271</v>
      </c>
      <c r="B3228" t="s">
        <v>22</v>
      </c>
      <c r="C3228" t="s">
        <v>23</v>
      </c>
      <c r="D3228" t="s">
        <v>29</v>
      </c>
      <c r="E3228" t="s">
        <v>19</v>
      </c>
      <c r="F3228">
        <v>821757</v>
      </c>
      <c r="G3228">
        <v>109</v>
      </c>
      <c r="H3228">
        <v>446</v>
      </c>
      <c r="I3228">
        <v>1.04</v>
      </c>
      <c r="J3228">
        <v>185143</v>
      </c>
      <c r="K3228">
        <v>60638</v>
      </c>
      <c r="L3228">
        <v>22.8</v>
      </c>
      <c r="M3228">
        <v>50.5</v>
      </c>
      <c r="N3228">
        <v>62.2</v>
      </c>
      <c r="O3228">
        <v>2026</v>
      </c>
      <c r="P3228">
        <f>EV_DATA[[#This Row],[avg_ev_price_usd]]*EV_DATA[[#This Row],[ev_sales_units]]</f>
        <v>49829700966</v>
      </c>
      <c r="Q3228">
        <f>(EV_DATA[[#This Row],[vehicle_range_km]]/EV_DATA[[#This Row],[battery_capacity_kwh]])</f>
        <v>4.0917431192660549</v>
      </c>
      <c r="R3228">
        <f>(EV_DATA[[#This Row],[avg_ev_price_usd]]/EV_DATA[[#This Row],[vehicle_range_km]])</f>
        <v>135.95964125560539</v>
      </c>
      <c r="S3228">
        <f>(EV_DATA[[#This Row],[charging_stations]]/EV_DATA[[#This Row],[ev_sales_units]])*1000</f>
        <v>225.3013968849672</v>
      </c>
      <c r="T3228" t="s">
        <v>34</v>
      </c>
    </row>
    <row r="3229" spans="1:20" x14ac:dyDescent="0.3">
      <c r="A3229" t="s">
        <v>3272</v>
      </c>
      <c r="B3229" t="s">
        <v>55</v>
      </c>
      <c r="C3229" t="s">
        <v>40</v>
      </c>
      <c r="D3229" t="s">
        <v>18</v>
      </c>
      <c r="E3229" t="s">
        <v>33</v>
      </c>
      <c r="F3229">
        <v>688463</v>
      </c>
      <c r="G3229">
        <v>75</v>
      </c>
      <c r="H3229">
        <v>302</v>
      </c>
      <c r="I3229">
        <v>2.12</v>
      </c>
      <c r="J3229">
        <v>131767</v>
      </c>
      <c r="K3229">
        <v>36874</v>
      </c>
      <c r="L3229">
        <v>17.8</v>
      </c>
      <c r="M3229">
        <v>63</v>
      </c>
      <c r="N3229">
        <v>178.3</v>
      </c>
      <c r="O3229">
        <v>2026</v>
      </c>
      <c r="P3229">
        <f>EV_DATA[[#This Row],[avg_ev_price_usd]]*EV_DATA[[#This Row],[ev_sales_units]]</f>
        <v>25386384662</v>
      </c>
      <c r="Q3229">
        <f>(EV_DATA[[#This Row],[vehicle_range_km]]/EV_DATA[[#This Row],[battery_capacity_kwh]])</f>
        <v>4.0266666666666664</v>
      </c>
      <c r="R3229">
        <f>(EV_DATA[[#This Row],[avg_ev_price_usd]]/EV_DATA[[#This Row],[vehicle_range_km]])</f>
        <v>122.09933774834437</v>
      </c>
      <c r="S3229">
        <f>(EV_DATA[[#This Row],[charging_stations]]/EV_DATA[[#This Row],[ev_sales_units]])*1000</f>
        <v>191.39300151206385</v>
      </c>
      <c r="T3229" t="s">
        <v>34</v>
      </c>
    </row>
    <row r="3230" spans="1:20" x14ac:dyDescent="0.3">
      <c r="A3230" t="s">
        <v>3273</v>
      </c>
      <c r="B3230" t="s">
        <v>22</v>
      </c>
      <c r="C3230" t="s">
        <v>23</v>
      </c>
      <c r="D3230" t="s">
        <v>29</v>
      </c>
      <c r="E3230" t="s">
        <v>37</v>
      </c>
      <c r="F3230">
        <v>379766</v>
      </c>
      <c r="G3230">
        <v>102</v>
      </c>
      <c r="H3230">
        <v>356</v>
      </c>
      <c r="I3230">
        <v>1.86</v>
      </c>
      <c r="J3230">
        <v>69048</v>
      </c>
      <c r="K3230">
        <v>38050</v>
      </c>
      <c r="L3230">
        <v>20.5</v>
      </c>
      <c r="M3230">
        <v>43.4</v>
      </c>
      <c r="N3230">
        <v>223.9</v>
      </c>
      <c r="O3230">
        <v>2026</v>
      </c>
      <c r="P3230">
        <f>EV_DATA[[#This Row],[avg_ev_price_usd]]*EV_DATA[[#This Row],[ev_sales_units]]</f>
        <v>14450096300</v>
      </c>
      <c r="Q3230">
        <f>(EV_DATA[[#This Row],[vehicle_range_km]]/EV_DATA[[#This Row],[battery_capacity_kwh]])</f>
        <v>3.4901960784313726</v>
      </c>
      <c r="R3230">
        <f>(EV_DATA[[#This Row],[avg_ev_price_usd]]/EV_DATA[[#This Row],[vehicle_range_km]])</f>
        <v>106.88202247191012</v>
      </c>
      <c r="S3230">
        <f>(EV_DATA[[#This Row],[charging_stations]]/EV_DATA[[#This Row],[ev_sales_units]])*1000</f>
        <v>181.81722429074745</v>
      </c>
      <c r="T3230" t="s">
        <v>34</v>
      </c>
    </row>
    <row r="3231" spans="1:20" x14ac:dyDescent="0.3">
      <c r="A3231" t="s">
        <v>3274</v>
      </c>
      <c r="B3231" t="s">
        <v>39</v>
      </c>
      <c r="C3231" t="s">
        <v>40</v>
      </c>
      <c r="D3231" t="s">
        <v>36</v>
      </c>
      <c r="E3231" t="s">
        <v>37</v>
      </c>
      <c r="F3231">
        <v>60117</v>
      </c>
      <c r="G3231">
        <v>70</v>
      </c>
      <c r="H3231">
        <v>537</v>
      </c>
      <c r="I3231">
        <v>1.76</v>
      </c>
      <c r="J3231">
        <v>158907</v>
      </c>
      <c r="K3231">
        <v>26094</v>
      </c>
      <c r="L3231">
        <v>19.5</v>
      </c>
      <c r="M3231">
        <v>15</v>
      </c>
      <c r="N3231">
        <v>78.099999999999994</v>
      </c>
      <c r="O3231">
        <v>2026</v>
      </c>
      <c r="P3231">
        <f>EV_DATA[[#This Row],[avg_ev_price_usd]]*EV_DATA[[#This Row],[ev_sales_units]]</f>
        <v>1568692998</v>
      </c>
      <c r="Q3231">
        <f>(EV_DATA[[#This Row],[vehicle_range_km]]/EV_DATA[[#This Row],[battery_capacity_kwh]])</f>
        <v>7.6714285714285717</v>
      </c>
      <c r="R3231">
        <f>(EV_DATA[[#This Row],[avg_ev_price_usd]]/EV_DATA[[#This Row],[vehicle_range_km]])</f>
        <v>48.592178770949722</v>
      </c>
      <c r="S3231">
        <f>(EV_DATA[[#This Row],[charging_stations]]/EV_DATA[[#This Row],[ev_sales_units]])*1000</f>
        <v>2643.2955736314184</v>
      </c>
      <c r="T3231" t="s">
        <v>34</v>
      </c>
    </row>
    <row r="3232" spans="1:20" x14ac:dyDescent="0.3">
      <c r="A3232" t="s">
        <v>3275</v>
      </c>
      <c r="B3232" t="s">
        <v>61</v>
      </c>
      <c r="C3232" t="s">
        <v>40</v>
      </c>
      <c r="D3232" t="s">
        <v>36</v>
      </c>
      <c r="E3232" t="s">
        <v>33</v>
      </c>
      <c r="F3232">
        <v>440918</v>
      </c>
      <c r="G3232">
        <v>108</v>
      </c>
      <c r="H3232">
        <v>388</v>
      </c>
      <c r="I3232">
        <v>2.35</v>
      </c>
      <c r="J3232">
        <v>89106</v>
      </c>
      <c r="K3232">
        <v>40503</v>
      </c>
      <c r="L3232">
        <v>18.899999999999999</v>
      </c>
      <c r="M3232">
        <v>49</v>
      </c>
      <c r="N3232">
        <v>294.89999999999998</v>
      </c>
      <c r="O3232">
        <v>2026</v>
      </c>
      <c r="P3232">
        <f>EV_DATA[[#This Row],[avg_ev_price_usd]]*EV_DATA[[#This Row],[ev_sales_units]]</f>
        <v>17858501754</v>
      </c>
      <c r="Q3232">
        <f>(EV_DATA[[#This Row],[vehicle_range_km]]/EV_DATA[[#This Row],[battery_capacity_kwh]])</f>
        <v>3.5925925925925926</v>
      </c>
      <c r="R3232">
        <f>(EV_DATA[[#This Row],[avg_ev_price_usd]]/EV_DATA[[#This Row],[vehicle_range_km]])</f>
        <v>104.38917525773196</v>
      </c>
      <c r="S3232">
        <f>(EV_DATA[[#This Row],[charging_stations]]/EV_DATA[[#This Row],[ev_sales_units]])*1000</f>
        <v>202.09199896579412</v>
      </c>
      <c r="T3232" t="s">
        <v>34</v>
      </c>
    </row>
    <row r="3233" spans="1:20" x14ac:dyDescent="0.3">
      <c r="A3233" t="s">
        <v>3276</v>
      </c>
      <c r="B3233" t="s">
        <v>42</v>
      </c>
      <c r="C3233" t="s">
        <v>17</v>
      </c>
      <c r="D3233" t="s">
        <v>18</v>
      </c>
      <c r="E3233" t="s">
        <v>25</v>
      </c>
      <c r="F3233">
        <v>843642</v>
      </c>
      <c r="G3233">
        <v>118</v>
      </c>
      <c r="H3233">
        <v>554</v>
      </c>
      <c r="I3233">
        <v>2.77</v>
      </c>
      <c r="J3233">
        <v>40011</v>
      </c>
      <c r="K3233">
        <v>82164</v>
      </c>
      <c r="L3233">
        <v>23.5</v>
      </c>
      <c r="M3233">
        <v>14.5</v>
      </c>
      <c r="N3233">
        <v>154.19999999999999</v>
      </c>
      <c r="O3233">
        <v>2026</v>
      </c>
      <c r="P3233">
        <f>EV_DATA[[#This Row],[avg_ev_price_usd]]*EV_DATA[[#This Row],[ev_sales_units]]</f>
        <v>69317001288</v>
      </c>
      <c r="Q3233">
        <f>(EV_DATA[[#This Row],[vehicle_range_km]]/EV_DATA[[#This Row],[battery_capacity_kwh]])</f>
        <v>4.6949152542372881</v>
      </c>
      <c r="R3233">
        <f>(EV_DATA[[#This Row],[avg_ev_price_usd]]/EV_DATA[[#This Row],[vehicle_range_km]])</f>
        <v>148.31046931407943</v>
      </c>
      <c r="S3233">
        <f>(EV_DATA[[#This Row],[charging_stations]]/EV_DATA[[#This Row],[ev_sales_units]])*1000</f>
        <v>47.426515038369359</v>
      </c>
      <c r="T3233" t="s">
        <v>20</v>
      </c>
    </row>
    <row r="3234" spans="1:20" x14ac:dyDescent="0.3">
      <c r="A3234" t="s">
        <v>3277</v>
      </c>
      <c r="B3234" t="s">
        <v>22</v>
      </c>
      <c r="C3234" t="s">
        <v>23</v>
      </c>
      <c r="D3234" t="s">
        <v>29</v>
      </c>
      <c r="E3234" t="s">
        <v>37</v>
      </c>
      <c r="F3234">
        <v>440043</v>
      </c>
      <c r="G3234">
        <v>105</v>
      </c>
      <c r="H3234">
        <v>553</v>
      </c>
      <c r="I3234">
        <v>1.47</v>
      </c>
      <c r="J3234">
        <v>22948</v>
      </c>
      <c r="K3234">
        <v>41606</v>
      </c>
      <c r="L3234">
        <v>16.5</v>
      </c>
      <c r="M3234">
        <v>49.5</v>
      </c>
      <c r="N3234">
        <v>89.5</v>
      </c>
      <c r="O3234">
        <v>2026</v>
      </c>
      <c r="P3234">
        <f>EV_DATA[[#This Row],[avg_ev_price_usd]]*EV_DATA[[#This Row],[ev_sales_units]]</f>
        <v>18308429058</v>
      </c>
      <c r="Q3234">
        <f>(EV_DATA[[#This Row],[vehicle_range_km]]/EV_DATA[[#This Row],[battery_capacity_kwh]])</f>
        <v>5.2666666666666666</v>
      </c>
      <c r="R3234">
        <f>(EV_DATA[[#This Row],[avg_ev_price_usd]]/EV_DATA[[#This Row],[vehicle_range_km]])</f>
        <v>75.236889692585891</v>
      </c>
      <c r="S3234">
        <f>(EV_DATA[[#This Row],[charging_stations]]/EV_DATA[[#This Row],[ev_sales_units]])*1000</f>
        <v>52.149449031117413</v>
      </c>
      <c r="T3234" t="s">
        <v>34</v>
      </c>
    </row>
    <row r="3235" spans="1:20" x14ac:dyDescent="0.3">
      <c r="A3235" t="s">
        <v>3278</v>
      </c>
      <c r="B3235" t="s">
        <v>61</v>
      </c>
      <c r="C3235" t="s">
        <v>40</v>
      </c>
      <c r="D3235" t="s">
        <v>72</v>
      </c>
      <c r="E3235" t="s">
        <v>37</v>
      </c>
      <c r="F3235">
        <v>458109</v>
      </c>
      <c r="G3235">
        <v>120</v>
      </c>
      <c r="H3235">
        <v>482</v>
      </c>
      <c r="I3235">
        <v>2.99</v>
      </c>
      <c r="J3235">
        <v>65784</v>
      </c>
      <c r="K3235">
        <v>54452</v>
      </c>
      <c r="L3235">
        <v>22.1</v>
      </c>
      <c r="M3235">
        <v>7.3</v>
      </c>
      <c r="N3235">
        <v>295.2</v>
      </c>
      <c r="O3235">
        <v>2026</v>
      </c>
      <c r="P3235">
        <f>EV_DATA[[#This Row],[avg_ev_price_usd]]*EV_DATA[[#This Row],[ev_sales_units]]</f>
        <v>24944951268</v>
      </c>
      <c r="Q3235">
        <f>(EV_DATA[[#This Row],[vehicle_range_km]]/EV_DATA[[#This Row],[battery_capacity_kwh]])</f>
        <v>4.0166666666666666</v>
      </c>
      <c r="R3235">
        <f>(EV_DATA[[#This Row],[avg_ev_price_usd]]/EV_DATA[[#This Row],[vehicle_range_km]])</f>
        <v>112.97095435684648</v>
      </c>
      <c r="S3235">
        <f>(EV_DATA[[#This Row],[charging_stations]]/EV_DATA[[#This Row],[ev_sales_units]])*1000</f>
        <v>143.59901246209964</v>
      </c>
      <c r="T3235" t="s">
        <v>34</v>
      </c>
    </row>
    <row r="3236" spans="1:20" x14ac:dyDescent="0.3">
      <c r="A3236" t="s">
        <v>3279</v>
      </c>
      <c r="B3236" t="s">
        <v>66</v>
      </c>
      <c r="C3236" t="s">
        <v>17</v>
      </c>
      <c r="D3236" t="s">
        <v>18</v>
      </c>
      <c r="E3236" t="s">
        <v>25</v>
      </c>
      <c r="F3236">
        <v>194505</v>
      </c>
      <c r="G3236">
        <v>59</v>
      </c>
      <c r="H3236">
        <v>307</v>
      </c>
      <c r="I3236">
        <v>2.2400000000000002</v>
      </c>
      <c r="J3236">
        <v>159548</v>
      </c>
      <c r="K3236">
        <v>64871</v>
      </c>
      <c r="L3236">
        <v>24.4</v>
      </c>
      <c r="M3236">
        <v>18.7</v>
      </c>
      <c r="N3236">
        <v>133.4</v>
      </c>
      <c r="O3236">
        <v>2026</v>
      </c>
      <c r="P3236">
        <f>EV_DATA[[#This Row],[avg_ev_price_usd]]*EV_DATA[[#This Row],[ev_sales_units]]</f>
        <v>12617733855</v>
      </c>
      <c r="Q3236">
        <f>(EV_DATA[[#This Row],[vehicle_range_km]]/EV_DATA[[#This Row],[battery_capacity_kwh]])</f>
        <v>5.2033898305084749</v>
      </c>
      <c r="R3236">
        <f>(EV_DATA[[#This Row],[avg_ev_price_usd]]/EV_DATA[[#This Row],[vehicle_range_km]])</f>
        <v>211.30618892508144</v>
      </c>
      <c r="S3236">
        <f>(EV_DATA[[#This Row],[charging_stations]]/EV_DATA[[#This Row],[ev_sales_units]])*1000</f>
        <v>820.27711369887663</v>
      </c>
      <c r="T3236" t="s">
        <v>34</v>
      </c>
    </row>
    <row r="3237" spans="1:20" x14ac:dyDescent="0.3">
      <c r="A3237" t="s">
        <v>3280</v>
      </c>
      <c r="B3237" t="s">
        <v>61</v>
      </c>
      <c r="C3237" t="s">
        <v>40</v>
      </c>
      <c r="D3237" t="s">
        <v>45</v>
      </c>
      <c r="E3237" t="s">
        <v>37</v>
      </c>
      <c r="F3237">
        <v>477444</v>
      </c>
      <c r="G3237">
        <v>52</v>
      </c>
      <c r="H3237">
        <v>434</v>
      </c>
      <c r="I3237">
        <v>2.78</v>
      </c>
      <c r="J3237">
        <v>187898</v>
      </c>
      <c r="K3237">
        <v>62384</v>
      </c>
      <c r="L3237">
        <v>16.5</v>
      </c>
      <c r="M3237">
        <v>18.5</v>
      </c>
      <c r="N3237">
        <v>92.9</v>
      </c>
      <c r="O3237">
        <v>2026</v>
      </c>
      <c r="P3237">
        <f>EV_DATA[[#This Row],[avg_ev_price_usd]]*EV_DATA[[#This Row],[ev_sales_units]]</f>
        <v>29784866496</v>
      </c>
      <c r="Q3237">
        <f>(EV_DATA[[#This Row],[vehicle_range_km]]/EV_DATA[[#This Row],[battery_capacity_kwh]])</f>
        <v>8.3461538461538467</v>
      </c>
      <c r="R3237">
        <f>(EV_DATA[[#This Row],[avg_ev_price_usd]]/EV_DATA[[#This Row],[vehicle_range_km]])</f>
        <v>143.74193548387098</v>
      </c>
      <c r="S3237">
        <f>(EV_DATA[[#This Row],[charging_stations]]/EV_DATA[[#This Row],[ev_sales_units]])*1000</f>
        <v>393.54981945526595</v>
      </c>
      <c r="T3237" t="s">
        <v>34</v>
      </c>
    </row>
    <row r="3238" spans="1:20" x14ac:dyDescent="0.3">
      <c r="A3238" t="s">
        <v>3281</v>
      </c>
      <c r="B3238" t="s">
        <v>27</v>
      </c>
      <c r="C3238" t="s">
        <v>28</v>
      </c>
      <c r="D3238" t="s">
        <v>43</v>
      </c>
      <c r="E3238" t="s">
        <v>37</v>
      </c>
      <c r="F3238">
        <v>379084</v>
      </c>
      <c r="G3238">
        <v>49</v>
      </c>
      <c r="H3238">
        <v>482</v>
      </c>
      <c r="I3238">
        <v>2.41</v>
      </c>
      <c r="J3238">
        <v>82778</v>
      </c>
      <c r="K3238">
        <v>37466</v>
      </c>
      <c r="L3238">
        <v>12.2</v>
      </c>
      <c r="M3238">
        <v>51</v>
      </c>
      <c r="N3238">
        <v>131.4</v>
      </c>
      <c r="O3238">
        <v>2026</v>
      </c>
      <c r="P3238">
        <f>EV_DATA[[#This Row],[avg_ev_price_usd]]*EV_DATA[[#This Row],[ev_sales_units]]</f>
        <v>14202761144</v>
      </c>
      <c r="Q3238">
        <f>(EV_DATA[[#This Row],[vehicle_range_km]]/EV_DATA[[#This Row],[battery_capacity_kwh]])</f>
        <v>9.8367346938775508</v>
      </c>
      <c r="R3238">
        <f>(EV_DATA[[#This Row],[avg_ev_price_usd]]/EV_DATA[[#This Row],[vehicle_range_km]])</f>
        <v>77.730290456431533</v>
      </c>
      <c r="S3238">
        <f>(EV_DATA[[#This Row],[charging_stations]]/EV_DATA[[#This Row],[ev_sales_units]])*1000</f>
        <v>218.36321237509364</v>
      </c>
      <c r="T3238" t="s">
        <v>34</v>
      </c>
    </row>
    <row r="3239" spans="1:20" x14ac:dyDescent="0.3">
      <c r="A3239" t="s">
        <v>3282</v>
      </c>
      <c r="B3239" t="s">
        <v>66</v>
      </c>
      <c r="C3239" t="s">
        <v>17</v>
      </c>
      <c r="D3239" t="s">
        <v>36</v>
      </c>
      <c r="E3239" t="s">
        <v>19</v>
      </c>
      <c r="F3239">
        <v>365215</v>
      </c>
      <c r="G3239">
        <v>117</v>
      </c>
      <c r="H3239">
        <v>395</v>
      </c>
      <c r="I3239">
        <v>1.1599999999999999</v>
      </c>
      <c r="J3239">
        <v>95245</v>
      </c>
      <c r="K3239">
        <v>77794</v>
      </c>
      <c r="L3239">
        <v>23.8</v>
      </c>
      <c r="M3239">
        <v>53.4</v>
      </c>
      <c r="N3239">
        <v>291.60000000000002</v>
      </c>
      <c r="O3239">
        <v>2026</v>
      </c>
      <c r="P3239">
        <f>EV_DATA[[#This Row],[avg_ev_price_usd]]*EV_DATA[[#This Row],[ev_sales_units]]</f>
        <v>28411535710</v>
      </c>
      <c r="Q3239">
        <f>(EV_DATA[[#This Row],[vehicle_range_km]]/EV_DATA[[#This Row],[battery_capacity_kwh]])</f>
        <v>3.3760683760683761</v>
      </c>
      <c r="R3239">
        <f>(EV_DATA[[#This Row],[avg_ev_price_usd]]/EV_DATA[[#This Row],[vehicle_range_km]])</f>
        <v>196.94683544303797</v>
      </c>
      <c r="S3239">
        <f>(EV_DATA[[#This Row],[charging_stations]]/EV_DATA[[#This Row],[ev_sales_units]])*1000</f>
        <v>260.79158851635339</v>
      </c>
      <c r="T3239" t="s">
        <v>34</v>
      </c>
    </row>
    <row r="3240" spans="1:20" x14ac:dyDescent="0.3">
      <c r="A3240" t="s">
        <v>3283</v>
      </c>
      <c r="B3240" t="s">
        <v>49</v>
      </c>
      <c r="C3240" t="s">
        <v>23</v>
      </c>
      <c r="D3240" t="s">
        <v>47</v>
      </c>
      <c r="E3240" t="s">
        <v>37</v>
      </c>
      <c r="F3240">
        <v>881739</v>
      </c>
      <c r="G3240">
        <v>48</v>
      </c>
      <c r="H3240">
        <v>331</v>
      </c>
      <c r="I3240">
        <v>2.5499999999999998</v>
      </c>
      <c r="J3240">
        <v>45892</v>
      </c>
      <c r="K3240">
        <v>60004</v>
      </c>
      <c r="L3240">
        <v>19.7</v>
      </c>
      <c r="M3240">
        <v>47.7</v>
      </c>
      <c r="N3240">
        <v>267.7</v>
      </c>
      <c r="O3240">
        <v>2026</v>
      </c>
      <c r="P3240">
        <f>EV_DATA[[#This Row],[avg_ev_price_usd]]*EV_DATA[[#This Row],[ev_sales_units]]</f>
        <v>52907866956</v>
      </c>
      <c r="Q3240">
        <f>(EV_DATA[[#This Row],[vehicle_range_km]]/EV_DATA[[#This Row],[battery_capacity_kwh]])</f>
        <v>6.895833333333333</v>
      </c>
      <c r="R3240">
        <f>(EV_DATA[[#This Row],[avg_ev_price_usd]]/EV_DATA[[#This Row],[vehicle_range_km]])</f>
        <v>181.28096676737161</v>
      </c>
      <c r="S3240">
        <f>(EV_DATA[[#This Row],[charging_stations]]/EV_DATA[[#This Row],[ev_sales_units]])*1000</f>
        <v>52.04714773872994</v>
      </c>
      <c r="T3240" t="s">
        <v>34</v>
      </c>
    </row>
    <row r="3241" spans="1:20" x14ac:dyDescent="0.3">
      <c r="A3241" t="s">
        <v>3284</v>
      </c>
      <c r="B3241" t="s">
        <v>52</v>
      </c>
      <c r="C3241" t="s">
        <v>40</v>
      </c>
      <c r="D3241" t="s">
        <v>18</v>
      </c>
      <c r="E3241" t="s">
        <v>37</v>
      </c>
      <c r="F3241">
        <v>134519</v>
      </c>
      <c r="G3241">
        <v>99</v>
      </c>
      <c r="H3241">
        <v>267</v>
      </c>
      <c r="I3241">
        <v>2.1800000000000002</v>
      </c>
      <c r="J3241">
        <v>174027</v>
      </c>
      <c r="K3241">
        <v>70309</v>
      </c>
      <c r="L3241">
        <v>14.2</v>
      </c>
      <c r="M3241">
        <v>45.4</v>
      </c>
      <c r="N3241">
        <v>89</v>
      </c>
      <c r="O3241">
        <v>2026</v>
      </c>
      <c r="P3241">
        <f>EV_DATA[[#This Row],[avg_ev_price_usd]]*EV_DATA[[#This Row],[ev_sales_units]]</f>
        <v>9457896371</v>
      </c>
      <c r="Q3241">
        <f>(EV_DATA[[#This Row],[vehicle_range_km]]/EV_DATA[[#This Row],[battery_capacity_kwh]])</f>
        <v>2.6969696969696968</v>
      </c>
      <c r="R3241">
        <f>(EV_DATA[[#This Row],[avg_ev_price_usd]]/EV_DATA[[#This Row],[vehicle_range_km]])</f>
        <v>263.32958801498125</v>
      </c>
      <c r="S3241">
        <f>(EV_DATA[[#This Row],[charging_stations]]/EV_DATA[[#This Row],[ev_sales_units]])*1000</f>
        <v>1293.6982879741897</v>
      </c>
      <c r="T3241" t="s">
        <v>20</v>
      </c>
    </row>
    <row r="3242" spans="1:20" x14ac:dyDescent="0.3">
      <c r="A3242" t="s">
        <v>3285</v>
      </c>
      <c r="B3242" t="s">
        <v>27</v>
      </c>
      <c r="C3242" t="s">
        <v>28</v>
      </c>
      <c r="D3242" t="s">
        <v>72</v>
      </c>
      <c r="E3242" t="s">
        <v>19</v>
      </c>
      <c r="F3242">
        <v>597360</v>
      </c>
      <c r="G3242">
        <v>60</v>
      </c>
      <c r="H3242">
        <v>529</v>
      </c>
      <c r="I3242">
        <v>0.53</v>
      </c>
      <c r="J3242">
        <v>118174</v>
      </c>
      <c r="K3242">
        <v>52112</v>
      </c>
      <c r="L3242">
        <v>12.9</v>
      </c>
      <c r="M3242">
        <v>58.1</v>
      </c>
      <c r="N3242">
        <v>127.3</v>
      </c>
      <c r="O3242">
        <v>2026</v>
      </c>
      <c r="P3242">
        <f>EV_DATA[[#This Row],[avg_ev_price_usd]]*EV_DATA[[#This Row],[ev_sales_units]]</f>
        <v>31129624320</v>
      </c>
      <c r="Q3242">
        <f>(EV_DATA[[#This Row],[vehicle_range_km]]/EV_DATA[[#This Row],[battery_capacity_kwh]])</f>
        <v>8.8166666666666664</v>
      </c>
      <c r="R3242">
        <f>(EV_DATA[[#This Row],[avg_ev_price_usd]]/EV_DATA[[#This Row],[vehicle_range_km]])</f>
        <v>98.510396975425337</v>
      </c>
      <c r="S3242">
        <f>(EV_DATA[[#This Row],[charging_stations]]/EV_DATA[[#This Row],[ev_sales_units]])*1000</f>
        <v>197.82710593277088</v>
      </c>
      <c r="T3242" t="s">
        <v>20</v>
      </c>
    </row>
    <row r="3243" spans="1:20" x14ac:dyDescent="0.3">
      <c r="A3243" t="s">
        <v>3286</v>
      </c>
      <c r="B3243" t="s">
        <v>49</v>
      </c>
      <c r="C3243" t="s">
        <v>23</v>
      </c>
      <c r="D3243" t="s">
        <v>18</v>
      </c>
      <c r="E3243" t="s">
        <v>33</v>
      </c>
      <c r="F3243">
        <v>671719</v>
      </c>
      <c r="G3243">
        <v>61</v>
      </c>
      <c r="H3243">
        <v>312</v>
      </c>
      <c r="I3243">
        <v>1.83</v>
      </c>
      <c r="J3243">
        <v>152406</v>
      </c>
      <c r="K3243">
        <v>60876</v>
      </c>
      <c r="L3243">
        <v>18.100000000000001</v>
      </c>
      <c r="M3243">
        <v>48.4</v>
      </c>
      <c r="N3243">
        <v>154.19999999999999</v>
      </c>
      <c r="O3243">
        <v>2026</v>
      </c>
      <c r="P3243">
        <f>EV_DATA[[#This Row],[avg_ev_price_usd]]*EV_DATA[[#This Row],[ev_sales_units]]</f>
        <v>40891565844</v>
      </c>
      <c r="Q3243">
        <f>(EV_DATA[[#This Row],[vehicle_range_km]]/EV_DATA[[#This Row],[battery_capacity_kwh]])</f>
        <v>5.1147540983606561</v>
      </c>
      <c r="R3243">
        <f>(EV_DATA[[#This Row],[avg_ev_price_usd]]/EV_DATA[[#This Row],[vehicle_range_km]])</f>
        <v>195.11538461538461</v>
      </c>
      <c r="S3243">
        <f>(EV_DATA[[#This Row],[charging_stations]]/EV_DATA[[#This Row],[ev_sales_units]])*1000</f>
        <v>226.88951778943277</v>
      </c>
      <c r="T3243" t="s">
        <v>20</v>
      </c>
    </row>
    <row r="3244" spans="1:20" x14ac:dyDescent="0.3">
      <c r="A3244" t="s">
        <v>3287</v>
      </c>
      <c r="B3244" t="s">
        <v>39</v>
      </c>
      <c r="C3244" t="s">
        <v>40</v>
      </c>
      <c r="D3244" t="s">
        <v>72</v>
      </c>
      <c r="E3244" t="s">
        <v>25</v>
      </c>
      <c r="F3244">
        <v>343032</v>
      </c>
      <c r="G3244">
        <v>52</v>
      </c>
      <c r="H3244">
        <v>497</v>
      </c>
      <c r="I3244">
        <v>0.62</v>
      </c>
      <c r="J3244">
        <v>90460</v>
      </c>
      <c r="K3244">
        <v>40674</v>
      </c>
      <c r="L3244">
        <v>14</v>
      </c>
      <c r="M3244">
        <v>31.3</v>
      </c>
      <c r="N3244">
        <v>285.5</v>
      </c>
      <c r="O3244">
        <v>2026</v>
      </c>
      <c r="P3244">
        <f>EV_DATA[[#This Row],[avg_ev_price_usd]]*EV_DATA[[#This Row],[ev_sales_units]]</f>
        <v>13952483568</v>
      </c>
      <c r="Q3244">
        <f>(EV_DATA[[#This Row],[vehicle_range_km]]/EV_DATA[[#This Row],[battery_capacity_kwh]])</f>
        <v>9.5576923076923084</v>
      </c>
      <c r="R3244">
        <f>(EV_DATA[[#This Row],[avg_ev_price_usd]]/EV_DATA[[#This Row],[vehicle_range_km]])</f>
        <v>81.839034205231385</v>
      </c>
      <c r="S3244">
        <f>(EV_DATA[[#This Row],[charging_stations]]/EV_DATA[[#This Row],[ev_sales_units]])*1000</f>
        <v>263.70717600690313</v>
      </c>
      <c r="T3244" t="s">
        <v>34</v>
      </c>
    </row>
    <row r="3245" spans="1:20" x14ac:dyDescent="0.3">
      <c r="A3245" t="s">
        <v>3288</v>
      </c>
      <c r="B3245" t="s">
        <v>22</v>
      </c>
      <c r="C3245" t="s">
        <v>23</v>
      </c>
      <c r="D3245" t="s">
        <v>18</v>
      </c>
      <c r="E3245" t="s">
        <v>19</v>
      </c>
      <c r="F3245">
        <v>708499</v>
      </c>
      <c r="G3245">
        <v>52</v>
      </c>
      <c r="H3245">
        <v>407</v>
      </c>
      <c r="I3245">
        <v>1.85</v>
      </c>
      <c r="J3245">
        <v>156189</v>
      </c>
      <c r="K3245">
        <v>30742</v>
      </c>
      <c r="L3245">
        <v>19.2</v>
      </c>
      <c r="M3245">
        <v>8.6999999999999993</v>
      </c>
      <c r="N3245">
        <v>48.9</v>
      </c>
      <c r="O3245">
        <v>2026</v>
      </c>
      <c r="P3245">
        <f>EV_DATA[[#This Row],[avg_ev_price_usd]]*EV_DATA[[#This Row],[ev_sales_units]]</f>
        <v>21780676258</v>
      </c>
      <c r="Q3245">
        <f>(EV_DATA[[#This Row],[vehicle_range_km]]/EV_DATA[[#This Row],[battery_capacity_kwh]])</f>
        <v>7.8269230769230766</v>
      </c>
      <c r="R3245">
        <f>(EV_DATA[[#This Row],[avg_ev_price_usd]]/EV_DATA[[#This Row],[vehicle_range_km]])</f>
        <v>75.533169533169527</v>
      </c>
      <c r="S3245">
        <f>(EV_DATA[[#This Row],[charging_stations]]/EV_DATA[[#This Row],[ev_sales_units]])*1000</f>
        <v>220.45055815181109</v>
      </c>
      <c r="T3245" t="s">
        <v>34</v>
      </c>
    </row>
    <row r="3246" spans="1:20" x14ac:dyDescent="0.3">
      <c r="A3246" t="s">
        <v>3289</v>
      </c>
      <c r="B3246" t="s">
        <v>66</v>
      </c>
      <c r="C3246" t="s">
        <v>17</v>
      </c>
      <c r="D3246" t="s">
        <v>18</v>
      </c>
      <c r="E3246" t="s">
        <v>25</v>
      </c>
      <c r="F3246">
        <v>19896</v>
      </c>
      <c r="G3246">
        <v>62</v>
      </c>
      <c r="H3246">
        <v>407</v>
      </c>
      <c r="I3246">
        <v>1.62</v>
      </c>
      <c r="J3246">
        <v>64138</v>
      </c>
      <c r="K3246">
        <v>78476</v>
      </c>
      <c r="L3246">
        <v>21.6</v>
      </c>
      <c r="M3246">
        <v>60.1</v>
      </c>
      <c r="N3246">
        <v>75.3</v>
      </c>
      <c r="O3246">
        <v>2026</v>
      </c>
      <c r="P3246">
        <f>EV_DATA[[#This Row],[avg_ev_price_usd]]*EV_DATA[[#This Row],[ev_sales_units]]</f>
        <v>1561358496</v>
      </c>
      <c r="Q3246">
        <f>(EV_DATA[[#This Row],[vehicle_range_km]]/EV_DATA[[#This Row],[battery_capacity_kwh]])</f>
        <v>6.564516129032258</v>
      </c>
      <c r="R3246">
        <f>(EV_DATA[[#This Row],[avg_ev_price_usd]]/EV_DATA[[#This Row],[vehicle_range_km]])</f>
        <v>192.81572481572482</v>
      </c>
      <c r="S3246">
        <f>(EV_DATA[[#This Row],[charging_stations]]/EV_DATA[[#This Row],[ev_sales_units]])*1000</f>
        <v>3223.6630478488141</v>
      </c>
      <c r="T3246" t="s">
        <v>34</v>
      </c>
    </row>
    <row r="3247" spans="1:20" x14ac:dyDescent="0.3">
      <c r="A3247" t="s">
        <v>3290</v>
      </c>
      <c r="B3247" t="s">
        <v>16</v>
      </c>
      <c r="C3247" t="s">
        <v>17</v>
      </c>
      <c r="D3247" t="s">
        <v>43</v>
      </c>
      <c r="E3247" t="s">
        <v>19</v>
      </c>
      <c r="F3247">
        <v>738665</v>
      </c>
      <c r="G3247">
        <v>82</v>
      </c>
      <c r="H3247">
        <v>428</v>
      </c>
      <c r="I3247">
        <v>1</v>
      </c>
      <c r="J3247">
        <v>116893</v>
      </c>
      <c r="K3247">
        <v>65924</v>
      </c>
      <c r="L3247">
        <v>20.7</v>
      </c>
      <c r="M3247">
        <v>7.9</v>
      </c>
      <c r="N3247">
        <v>74</v>
      </c>
      <c r="O3247">
        <v>2026</v>
      </c>
      <c r="P3247">
        <f>EV_DATA[[#This Row],[avg_ev_price_usd]]*EV_DATA[[#This Row],[ev_sales_units]]</f>
        <v>48695751460</v>
      </c>
      <c r="Q3247">
        <f>(EV_DATA[[#This Row],[vehicle_range_km]]/EV_DATA[[#This Row],[battery_capacity_kwh]])</f>
        <v>5.2195121951219514</v>
      </c>
      <c r="R3247">
        <f>(EV_DATA[[#This Row],[avg_ev_price_usd]]/EV_DATA[[#This Row],[vehicle_range_km]])</f>
        <v>154.02803738317758</v>
      </c>
      <c r="S3247">
        <f>(EV_DATA[[#This Row],[charging_stations]]/EV_DATA[[#This Row],[ev_sales_units]])*1000</f>
        <v>158.2490032694117</v>
      </c>
      <c r="T3247" t="s">
        <v>34</v>
      </c>
    </row>
    <row r="3248" spans="1:20" x14ac:dyDescent="0.3">
      <c r="A3248" t="s">
        <v>3291</v>
      </c>
      <c r="B3248" t="s">
        <v>27</v>
      </c>
      <c r="C3248" t="s">
        <v>28</v>
      </c>
      <c r="D3248" t="s">
        <v>18</v>
      </c>
      <c r="E3248" t="s">
        <v>37</v>
      </c>
      <c r="F3248">
        <v>810746</v>
      </c>
      <c r="G3248">
        <v>120</v>
      </c>
      <c r="H3248">
        <v>491</v>
      </c>
      <c r="I3248">
        <v>2.4500000000000002</v>
      </c>
      <c r="J3248">
        <v>184465</v>
      </c>
      <c r="K3248">
        <v>32220</v>
      </c>
      <c r="L3248">
        <v>22.4</v>
      </c>
      <c r="M3248">
        <v>15</v>
      </c>
      <c r="N3248">
        <v>6.6</v>
      </c>
      <c r="O3248">
        <v>2026</v>
      </c>
      <c r="P3248">
        <f>EV_DATA[[#This Row],[avg_ev_price_usd]]*EV_DATA[[#This Row],[ev_sales_units]]</f>
        <v>26122236120</v>
      </c>
      <c r="Q3248">
        <f>(EV_DATA[[#This Row],[vehicle_range_km]]/EV_DATA[[#This Row],[battery_capacity_kwh]])</f>
        <v>4.0916666666666668</v>
      </c>
      <c r="R3248">
        <f>(EV_DATA[[#This Row],[avg_ev_price_usd]]/EV_DATA[[#This Row],[vehicle_range_km]])</f>
        <v>65.621181262729124</v>
      </c>
      <c r="S3248">
        <f>(EV_DATA[[#This Row],[charging_stations]]/EV_DATA[[#This Row],[ev_sales_units]])*1000</f>
        <v>227.52502016661199</v>
      </c>
      <c r="T3248" t="s">
        <v>20</v>
      </c>
    </row>
    <row r="3249" spans="1:20" x14ac:dyDescent="0.3">
      <c r="A3249" t="s">
        <v>3292</v>
      </c>
      <c r="B3249" t="s">
        <v>61</v>
      </c>
      <c r="C3249" t="s">
        <v>40</v>
      </c>
      <c r="D3249" t="s">
        <v>24</v>
      </c>
      <c r="E3249" t="s">
        <v>37</v>
      </c>
      <c r="F3249">
        <v>857214</v>
      </c>
      <c r="G3249">
        <v>55</v>
      </c>
      <c r="H3249">
        <v>537</v>
      </c>
      <c r="I3249">
        <v>1.46</v>
      </c>
      <c r="J3249">
        <v>84401</v>
      </c>
      <c r="K3249">
        <v>58842</v>
      </c>
      <c r="L3249">
        <v>15.2</v>
      </c>
      <c r="M3249">
        <v>47.5</v>
      </c>
      <c r="N3249">
        <v>141.1</v>
      </c>
      <c r="O3249">
        <v>2026</v>
      </c>
      <c r="P3249">
        <f>EV_DATA[[#This Row],[avg_ev_price_usd]]*EV_DATA[[#This Row],[ev_sales_units]]</f>
        <v>50440186188</v>
      </c>
      <c r="Q3249">
        <f>(EV_DATA[[#This Row],[vehicle_range_km]]/EV_DATA[[#This Row],[battery_capacity_kwh]])</f>
        <v>9.7636363636363637</v>
      </c>
      <c r="R3249">
        <f>(EV_DATA[[#This Row],[avg_ev_price_usd]]/EV_DATA[[#This Row],[vehicle_range_km]])</f>
        <v>109.57541899441341</v>
      </c>
      <c r="S3249">
        <f>(EV_DATA[[#This Row],[charging_stations]]/EV_DATA[[#This Row],[ev_sales_units]])*1000</f>
        <v>98.459661181455274</v>
      </c>
      <c r="T3249" t="s">
        <v>20</v>
      </c>
    </row>
    <row r="3250" spans="1:20" x14ac:dyDescent="0.3">
      <c r="A3250" t="s">
        <v>3293</v>
      </c>
      <c r="B3250" t="s">
        <v>42</v>
      </c>
      <c r="C3250" t="s">
        <v>17</v>
      </c>
      <c r="D3250" t="s">
        <v>47</v>
      </c>
      <c r="E3250" t="s">
        <v>25</v>
      </c>
      <c r="F3250">
        <v>679744</v>
      </c>
      <c r="G3250">
        <v>83</v>
      </c>
      <c r="H3250">
        <v>299</v>
      </c>
      <c r="I3250">
        <v>2.13</v>
      </c>
      <c r="J3250">
        <v>151085</v>
      </c>
      <c r="K3250">
        <v>38844</v>
      </c>
      <c r="L3250">
        <v>14.4</v>
      </c>
      <c r="M3250">
        <v>36.9</v>
      </c>
      <c r="N3250">
        <v>192.3</v>
      </c>
      <c r="O3250">
        <v>2026</v>
      </c>
      <c r="P3250">
        <f>EV_DATA[[#This Row],[avg_ev_price_usd]]*EV_DATA[[#This Row],[ev_sales_units]]</f>
        <v>26403975936</v>
      </c>
      <c r="Q3250">
        <f>(EV_DATA[[#This Row],[vehicle_range_km]]/EV_DATA[[#This Row],[battery_capacity_kwh]])</f>
        <v>3.6024096385542168</v>
      </c>
      <c r="R3250">
        <f>(EV_DATA[[#This Row],[avg_ev_price_usd]]/EV_DATA[[#This Row],[vehicle_range_km]])</f>
        <v>129.91304347826087</v>
      </c>
      <c r="S3250">
        <f>(EV_DATA[[#This Row],[charging_stations]]/EV_DATA[[#This Row],[ev_sales_units]])*1000</f>
        <v>222.26750070614821</v>
      </c>
      <c r="T3250" t="s">
        <v>20</v>
      </c>
    </row>
    <row r="3251" spans="1:20" x14ac:dyDescent="0.3">
      <c r="A3251" t="s">
        <v>3294</v>
      </c>
      <c r="B3251" t="s">
        <v>27</v>
      </c>
      <c r="C3251" t="s">
        <v>28</v>
      </c>
      <c r="D3251" t="s">
        <v>24</v>
      </c>
      <c r="E3251" t="s">
        <v>37</v>
      </c>
      <c r="F3251">
        <v>666210</v>
      </c>
      <c r="G3251">
        <v>94</v>
      </c>
      <c r="H3251">
        <v>629</v>
      </c>
      <c r="I3251">
        <v>1.3</v>
      </c>
      <c r="J3251">
        <v>58195</v>
      </c>
      <c r="K3251">
        <v>79417</v>
      </c>
      <c r="L3251">
        <v>18.600000000000001</v>
      </c>
      <c r="M3251">
        <v>44.5</v>
      </c>
      <c r="N3251">
        <v>182.1</v>
      </c>
      <c r="O3251">
        <v>2026</v>
      </c>
      <c r="P3251">
        <f>EV_DATA[[#This Row],[avg_ev_price_usd]]*EV_DATA[[#This Row],[ev_sales_units]]</f>
        <v>52908399570</v>
      </c>
      <c r="Q3251">
        <f>(EV_DATA[[#This Row],[vehicle_range_km]]/EV_DATA[[#This Row],[battery_capacity_kwh]])</f>
        <v>6.6914893617021276</v>
      </c>
      <c r="R3251">
        <f>(EV_DATA[[#This Row],[avg_ev_price_usd]]/EV_DATA[[#This Row],[vehicle_range_km]])</f>
        <v>126.25914149443561</v>
      </c>
      <c r="S3251">
        <f>(EV_DATA[[#This Row],[charging_stations]]/EV_DATA[[#This Row],[ev_sales_units]])*1000</f>
        <v>87.352336350400023</v>
      </c>
      <c r="T3251" t="s">
        <v>20</v>
      </c>
    </row>
    <row r="3252" spans="1:20" x14ac:dyDescent="0.3">
      <c r="A3252" t="s">
        <v>3295</v>
      </c>
      <c r="B3252" t="s">
        <v>49</v>
      </c>
      <c r="C3252" t="s">
        <v>23</v>
      </c>
      <c r="D3252" t="s">
        <v>47</v>
      </c>
      <c r="E3252" t="s">
        <v>19</v>
      </c>
      <c r="F3252">
        <v>665740</v>
      </c>
      <c r="G3252">
        <v>56</v>
      </c>
      <c r="H3252">
        <v>282</v>
      </c>
      <c r="I3252">
        <v>2.11</v>
      </c>
      <c r="J3252">
        <v>59472</v>
      </c>
      <c r="K3252">
        <v>81942</v>
      </c>
      <c r="L3252">
        <v>21.1</v>
      </c>
      <c r="M3252">
        <v>39.1</v>
      </c>
      <c r="N3252">
        <v>94.1</v>
      </c>
      <c r="O3252">
        <v>2026</v>
      </c>
      <c r="P3252">
        <f>EV_DATA[[#This Row],[avg_ev_price_usd]]*EV_DATA[[#This Row],[ev_sales_units]]</f>
        <v>54552067080</v>
      </c>
      <c r="Q3252">
        <f>(EV_DATA[[#This Row],[vehicle_range_km]]/EV_DATA[[#This Row],[battery_capacity_kwh]])</f>
        <v>5.0357142857142856</v>
      </c>
      <c r="R3252">
        <f>(EV_DATA[[#This Row],[avg_ev_price_usd]]/EV_DATA[[#This Row],[vehicle_range_km]])</f>
        <v>290.57446808510639</v>
      </c>
      <c r="S3252">
        <f>(EV_DATA[[#This Row],[charging_stations]]/EV_DATA[[#This Row],[ev_sales_units]])*1000</f>
        <v>89.332171718688969</v>
      </c>
      <c r="T3252" t="s">
        <v>34</v>
      </c>
    </row>
    <row r="3253" spans="1:20" x14ac:dyDescent="0.3">
      <c r="A3253" t="s">
        <v>3296</v>
      </c>
      <c r="B3253" t="s">
        <v>52</v>
      </c>
      <c r="C3253" t="s">
        <v>40</v>
      </c>
      <c r="D3253" t="s">
        <v>58</v>
      </c>
      <c r="E3253" t="s">
        <v>33</v>
      </c>
      <c r="F3253">
        <v>127910</v>
      </c>
      <c r="G3253">
        <v>60</v>
      </c>
      <c r="H3253">
        <v>403</v>
      </c>
      <c r="I3253">
        <v>1.45</v>
      </c>
      <c r="J3253">
        <v>98497</v>
      </c>
      <c r="K3253">
        <v>48106</v>
      </c>
      <c r="L3253">
        <v>24.7</v>
      </c>
      <c r="M3253">
        <v>55.2</v>
      </c>
      <c r="N3253">
        <v>179.8</v>
      </c>
      <c r="O3253">
        <v>2026</v>
      </c>
      <c r="P3253">
        <f>EV_DATA[[#This Row],[avg_ev_price_usd]]*EV_DATA[[#This Row],[ev_sales_units]]</f>
        <v>6153238460</v>
      </c>
      <c r="Q3253">
        <f>(EV_DATA[[#This Row],[vehicle_range_km]]/EV_DATA[[#This Row],[battery_capacity_kwh]])</f>
        <v>6.7166666666666668</v>
      </c>
      <c r="R3253">
        <f>(EV_DATA[[#This Row],[avg_ev_price_usd]]/EV_DATA[[#This Row],[vehicle_range_km]])</f>
        <v>119.3697270471464</v>
      </c>
      <c r="S3253">
        <f>(EV_DATA[[#This Row],[charging_stations]]/EV_DATA[[#This Row],[ev_sales_units]])*1000</f>
        <v>770.04925338128373</v>
      </c>
      <c r="T3253" t="s">
        <v>20</v>
      </c>
    </row>
    <row r="3254" spans="1:20" x14ac:dyDescent="0.3">
      <c r="A3254" t="s">
        <v>3297</v>
      </c>
      <c r="B3254" t="s">
        <v>52</v>
      </c>
      <c r="C3254" t="s">
        <v>40</v>
      </c>
      <c r="D3254" t="s">
        <v>31</v>
      </c>
      <c r="E3254" t="s">
        <v>19</v>
      </c>
      <c r="F3254">
        <v>473867</v>
      </c>
      <c r="G3254">
        <v>41</v>
      </c>
      <c r="H3254">
        <v>339</v>
      </c>
      <c r="I3254">
        <v>1.25</v>
      </c>
      <c r="J3254">
        <v>18422</v>
      </c>
      <c r="K3254">
        <v>36014</v>
      </c>
      <c r="L3254">
        <v>19.100000000000001</v>
      </c>
      <c r="M3254">
        <v>62.7</v>
      </c>
      <c r="N3254">
        <v>71.599999999999994</v>
      </c>
      <c r="O3254">
        <v>2026</v>
      </c>
      <c r="P3254">
        <f>EV_DATA[[#This Row],[avg_ev_price_usd]]*EV_DATA[[#This Row],[ev_sales_units]]</f>
        <v>17065846138</v>
      </c>
      <c r="Q3254">
        <f>(EV_DATA[[#This Row],[vehicle_range_km]]/EV_DATA[[#This Row],[battery_capacity_kwh]])</f>
        <v>8.2682926829268286</v>
      </c>
      <c r="R3254">
        <f>(EV_DATA[[#This Row],[avg_ev_price_usd]]/EV_DATA[[#This Row],[vehicle_range_km]])</f>
        <v>106.23598820058997</v>
      </c>
      <c r="S3254">
        <f>(EV_DATA[[#This Row],[charging_stations]]/EV_DATA[[#This Row],[ev_sales_units]])*1000</f>
        <v>38.875887116005124</v>
      </c>
      <c r="T3254" t="s">
        <v>20</v>
      </c>
    </row>
    <row r="3255" spans="1:20" x14ac:dyDescent="0.3">
      <c r="A3255" t="s">
        <v>3298</v>
      </c>
      <c r="B3255" t="s">
        <v>27</v>
      </c>
      <c r="C3255" t="s">
        <v>28</v>
      </c>
      <c r="D3255" t="s">
        <v>72</v>
      </c>
      <c r="E3255" t="s">
        <v>33</v>
      </c>
      <c r="F3255">
        <v>142709</v>
      </c>
      <c r="G3255">
        <v>68</v>
      </c>
      <c r="H3255">
        <v>505</v>
      </c>
      <c r="I3255">
        <v>1.63</v>
      </c>
      <c r="J3255">
        <v>119794</v>
      </c>
      <c r="K3255">
        <v>72002</v>
      </c>
      <c r="L3255">
        <v>15.8</v>
      </c>
      <c r="M3255">
        <v>6.1</v>
      </c>
      <c r="N3255">
        <v>231.4</v>
      </c>
      <c r="O3255">
        <v>2026</v>
      </c>
      <c r="P3255">
        <f>EV_DATA[[#This Row],[avg_ev_price_usd]]*EV_DATA[[#This Row],[ev_sales_units]]</f>
        <v>10275333418</v>
      </c>
      <c r="Q3255">
        <f>(EV_DATA[[#This Row],[vehicle_range_km]]/EV_DATA[[#This Row],[battery_capacity_kwh]])</f>
        <v>7.4264705882352944</v>
      </c>
      <c r="R3255">
        <f>(EV_DATA[[#This Row],[avg_ev_price_usd]]/EV_DATA[[#This Row],[vehicle_range_km]])</f>
        <v>142.57821782178218</v>
      </c>
      <c r="S3255">
        <f>(EV_DATA[[#This Row],[charging_stations]]/EV_DATA[[#This Row],[ev_sales_units]])*1000</f>
        <v>839.42848734137294</v>
      </c>
      <c r="T3255" t="s">
        <v>20</v>
      </c>
    </row>
    <row r="3256" spans="1:20" x14ac:dyDescent="0.3">
      <c r="A3256" t="s">
        <v>3299</v>
      </c>
      <c r="B3256" t="s">
        <v>61</v>
      </c>
      <c r="C3256" t="s">
        <v>40</v>
      </c>
      <c r="D3256" t="s">
        <v>36</v>
      </c>
      <c r="E3256" t="s">
        <v>37</v>
      </c>
      <c r="F3256">
        <v>775660</v>
      </c>
      <c r="G3256">
        <v>73</v>
      </c>
      <c r="H3256">
        <v>321</v>
      </c>
      <c r="I3256">
        <v>1.58</v>
      </c>
      <c r="J3256">
        <v>78576</v>
      </c>
      <c r="K3256">
        <v>80861</v>
      </c>
      <c r="L3256">
        <v>22.9</v>
      </c>
      <c r="M3256">
        <v>63.5</v>
      </c>
      <c r="N3256">
        <v>248.2</v>
      </c>
      <c r="O3256">
        <v>2026</v>
      </c>
      <c r="P3256">
        <f>EV_DATA[[#This Row],[avg_ev_price_usd]]*EV_DATA[[#This Row],[ev_sales_units]]</f>
        <v>62720643260</v>
      </c>
      <c r="Q3256">
        <f>(EV_DATA[[#This Row],[vehicle_range_km]]/EV_DATA[[#This Row],[battery_capacity_kwh]])</f>
        <v>4.397260273972603</v>
      </c>
      <c r="R3256">
        <f>(EV_DATA[[#This Row],[avg_ev_price_usd]]/EV_DATA[[#This Row],[vehicle_range_km]])</f>
        <v>251.90342679127727</v>
      </c>
      <c r="S3256">
        <f>(EV_DATA[[#This Row],[charging_stations]]/EV_DATA[[#This Row],[ev_sales_units]])*1000</f>
        <v>101.30211690689219</v>
      </c>
      <c r="T3256" t="s">
        <v>20</v>
      </c>
    </row>
    <row r="3257" spans="1:20" x14ac:dyDescent="0.3">
      <c r="A3257" t="s">
        <v>3300</v>
      </c>
      <c r="B3257" t="s">
        <v>39</v>
      </c>
      <c r="C3257" t="s">
        <v>40</v>
      </c>
      <c r="D3257" t="s">
        <v>18</v>
      </c>
      <c r="E3257" t="s">
        <v>33</v>
      </c>
      <c r="F3257">
        <v>189869</v>
      </c>
      <c r="G3257">
        <v>120</v>
      </c>
      <c r="H3257">
        <v>365</v>
      </c>
      <c r="I3257">
        <v>2.2999999999999998</v>
      </c>
      <c r="J3257">
        <v>188240</v>
      </c>
      <c r="K3257">
        <v>83391</v>
      </c>
      <c r="L3257">
        <v>16.600000000000001</v>
      </c>
      <c r="M3257">
        <v>49.1</v>
      </c>
      <c r="N3257">
        <v>141.69999999999999</v>
      </c>
      <c r="O3257">
        <v>2026</v>
      </c>
      <c r="P3257">
        <f>EV_DATA[[#This Row],[avg_ev_price_usd]]*EV_DATA[[#This Row],[ev_sales_units]]</f>
        <v>15833365779</v>
      </c>
      <c r="Q3257">
        <f>(EV_DATA[[#This Row],[vehicle_range_km]]/EV_DATA[[#This Row],[battery_capacity_kwh]])</f>
        <v>3.0416666666666665</v>
      </c>
      <c r="R3257">
        <f>(EV_DATA[[#This Row],[avg_ev_price_usd]]/EV_DATA[[#This Row],[vehicle_range_km]])</f>
        <v>228.46849315068494</v>
      </c>
      <c r="S3257">
        <f>(EV_DATA[[#This Row],[charging_stations]]/EV_DATA[[#This Row],[ev_sales_units]])*1000</f>
        <v>991.42040038131552</v>
      </c>
      <c r="T3257" t="s">
        <v>20</v>
      </c>
    </row>
    <row r="3258" spans="1:20" x14ac:dyDescent="0.3">
      <c r="A3258" t="s">
        <v>3301</v>
      </c>
      <c r="B3258" t="s">
        <v>61</v>
      </c>
      <c r="C3258" t="s">
        <v>40</v>
      </c>
      <c r="D3258" t="s">
        <v>18</v>
      </c>
      <c r="E3258" t="s">
        <v>25</v>
      </c>
      <c r="F3258">
        <v>388922</v>
      </c>
      <c r="G3258">
        <v>91</v>
      </c>
      <c r="H3258">
        <v>586</v>
      </c>
      <c r="I3258">
        <v>0.59</v>
      </c>
      <c r="J3258">
        <v>28967</v>
      </c>
      <c r="K3258">
        <v>50626</v>
      </c>
      <c r="L3258">
        <v>19.600000000000001</v>
      </c>
      <c r="M3258">
        <v>59.4</v>
      </c>
      <c r="N3258">
        <v>203.1</v>
      </c>
      <c r="O3258">
        <v>2026</v>
      </c>
      <c r="P3258">
        <f>EV_DATA[[#This Row],[avg_ev_price_usd]]*EV_DATA[[#This Row],[ev_sales_units]]</f>
        <v>19689565172</v>
      </c>
      <c r="Q3258">
        <f>(EV_DATA[[#This Row],[vehicle_range_km]]/EV_DATA[[#This Row],[battery_capacity_kwh]])</f>
        <v>6.4395604395604398</v>
      </c>
      <c r="R3258">
        <f>(EV_DATA[[#This Row],[avg_ev_price_usd]]/EV_DATA[[#This Row],[vehicle_range_km]])</f>
        <v>86.392491467576789</v>
      </c>
      <c r="S3258">
        <f>(EV_DATA[[#This Row],[charging_stations]]/EV_DATA[[#This Row],[ev_sales_units]])*1000</f>
        <v>74.48022996899121</v>
      </c>
      <c r="T3258" t="s">
        <v>34</v>
      </c>
    </row>
    <row r="3259" spans="1:20" x14ac:dyDescent="0.3">
      <c r="A3259" t="s">
        <v>3302</v>
      </c>
      <c r="B3259" t="s">
        <v>27</v>
      </c>
      <c r="C3259" t="s">
        <v>28</v>
      </c>
      <c r="D3259" t="s">
        <v>43</v>
      </c>
      <c r="E3259" t="s">
        <v>33</v>
      </c>
      <c r="F3259">
        <v>571124</v>
      </c>
      <c r="G3259">
        <v>95</v>
      </c>
      <c r="H3259">
        <v>302</v>
      </c>
      <c r="I3259">
        <v>0.83</v>
      </c>
      <c r="J3259">
        <v>89380</v>
      </c>
      <c r="K3259">
        <v>60062</v>
      </c>
      <c r="L3259">
        <v>21.6</v>
      </c>
      <c r="M3259">
        <v>59.4</v>
      </c>
      <c r="N3259">
        <v>161.9</v>
      </c>
      <c r="O3259">
        <v>2026</v>
      </c>
      <c r="P3259">
        <f>EV_DATA[[#This Row],[avg_ev_price_usd]]*EV_DATA[[#This Row],[ev_sales_units]]</f>
        <v>34302849688</v>
      </c>
      <c r="Q3259">
        <f>(EV_DATA[[#This Row],[vehicle_range_km]]/EV_DATA[[#This Row],[battery_capacity_kwh]])</f>
        <v>3.1789473684210527</v>
      </c>
      <c r="R3259">
        <f>(EV_DATA[[#This Row],[avg_ev_price_usd]]/EV_DATA[[#This Row],[vehicle_range_km]])</f>
        <v>198.88079470198676</v>
      </c>
      <c r="S3259">
        <f>(EV_DATA[[#This Row],[charging_stations]]/EV_DATA[[#This Row],[ev_sales_units]])*1000</f>
        <v>156.49841365447784</v>
      </c>
      <c r="T3259" t="s">
        <v>34</v>
      </c>
    </row>
    <row r="3260" spans="1:20" x14ac:dyDescent="0.3">
      <c r="A3260" t="s">
        <v>3303</v>
      </c>
      <c r="B3260" t="s">
        <v>49</v>
      </c>
      <c r="C3260" t="s">
        <v>23</v>
      </c>
      <c r="D3260" t="s">
        <v>47</v>
      </c>
      <c r="E3260" t="s">
        <v>25</v>
      </c>
      <c r="F3260">
        <v>94270</v>
      </c>
      <c r="G3260">
        <v>103</v>
      </c>
      <c r="H3260">
        <v>508</v>
      </c>
      <c r="I3260">
        <v>1.62</v>
      </c>
      <c r="J3260">
        <v>67701</v>
      </c>
      <c r="K3260">
        <v>43901</v>
      </c>
      <c r="L3260">
        <v>21</v>
      </c>
      <c r="M3260">
        <v>37.299999999999997</v>
      </c>
      <c r="N3260">
        <v>209.9</v>
      </c>
      <c r="O3260">
        <v>2026</v>
      </c>
      <c r="P3260">
        <f>EV_DATA[[#This Row],[avg_ev_price_usd]]*EV_DATA[[#This Row],[ev_sales_units]]</f>
        <v>4138547270</v>
      </c>
      <c r="Q3260">
        <f>(EV_DATA[[#This Row],[vehicle_range_km]]/EV_DATA[[#This Row],[battery_capacity_kwh]])</f>
        <v>4.9320388349514559</v>
      </c>
      <c r="R3260">
        <f>(EV_DATA[[#This Row],[avg_ev_price_usd]]/EV_DATA[[#This Row],[vehicle_range_km]])</f>
        <v>86.419291338582681</v>
      </c>
      <c r="S3260">
        <f>(EV_DATA[[#This Row],[charging_stations]]/EV_DATA[[#This Row],[ev_sales_units]])*1000</f>
        <v>718.1606025246632</v>
      </c>
      <c r="T3260" t="s">
        <v>20</v>
      </c>
    </row>
    <row r="3261" spans="1:20" x14ac:dyDescent="0.3">
      <c r="A3261" t="s">
        <v>3304</v>
      </c>
      <c r="B3261" t="s">
        <v>61</v>
      </c>
      <c r="C3261" t="s">
        <v>40</v>
      </c>
      <c r="D3261" t="s">
        <v>18</v>
      </c>
      <c r="E3261" t="s">
        <v>33</v>
      </c>
      <c r="F3261">
        <v>83211</v>
      </c>
      <c r="G3261">
        <v>90</v>
      </c>
      <c r="H3261">
        <v>604</v>
      </c>
      <c r="I3261">
        <v>2.06</v>
      </c>
      <c r="J3261">
        <v>77029</v>
      </c>
      <c r="K3261">
        <v>61554</v>
      </c>
      <c r="L3261">
        <v>12.8</v>
      </c>
      <c r="M3261">
        <v>34.5</v>
      </c>
      <c r="N3261">
        <v>281.2</v>
      </c>
      <c r="O3261">
        <v>2026</v>
      </c>
      <c r="P3261">
        <f>EV_DATA[[#This Row],[avg_ev_price_usd]]*EV_DATA[[#This Row],[ev_sales_units]]</f>
        <v>5121969894</v>
      </c>
      <c r="Q3261">
        <f>(EV_DATA[[#This Row],[vehicle_range_km]]/EV_DATA[[#This Row],[battery_capacity_kwh]])</f>
        <v>6.7111111111111112</v>
      </c>
      <c r="R3261">
        <f>(EV_DATA[[#This Row],[avg_ev_price_usd]]/EV_DATA[[#This Row],[vehicle_range_km]])</f>
        <v>101.91059602649007</v>
      </c>
      <c r="S3261">
        <f>(EV_DATA[[#This Row],[charging_stations]]/EV_DATA[[#This Row],[ev_sales_units]])*1000</f>
        <v>925.70693778466784</v>
      </c>
      <c r="T3261" t="s">
        <v>34</v>
      </c>
    </row>
    <row r="3262" spans="1:20" x14ac:dyDescent="0.3">
      <c r="A3262" t="s">
        <v>3305</v>
      </c>
      <c r="B3262" t="s">
        <v>16</v>
      </c>
      <c r="C3262" t="s">
        <v>17</v>
      </c>
      <c r="D3262" t="s">
        <v>47</v>
      </c>
      <c r="E3262" t="s">
        <v>19</v>
      </c>
      <c r="F3262">
        <v>625273</v>
      </c>
      <c r="G3262">
        <v>109</v>
      </c>
      <c r="H3262">
        <v>322</v>
      </c>
      <c r="I3262">
        <v>0.66</v>
      </c>
      <c r="J3262">
        <v>193478</v>
      </c>
      <c r="K3262">
        <v>82558</v>
      </c>
      <c r="L3262">
        <v>23.5</v>
      </c>
      <c r="M3262">
        <v>22.2</v>
      </c>
      <c r="N3262">
        <v>80.900000000000006</v>
      </c>
      <c r="O3262">
        <v>2026</v>
      </c>
      <c r="P3262">
        <f>EV_DATA[[#This Row],[avg_ev_price_usd]]*EV_DATA[[#This Row],[ev_sales_units]]</f>
        <v>51621288334</v>
      </c>
      <c r="Q3262">
        <f>(EV_DATA[[#This Row],[vehicle_range_km]]/EV_DATA[[#This Row],[battery_capacity_kwh]])</f>
        <v>2.9541284403669725</v>
      </c>
      <c r="R3262">
        <f>(EV_DATA[[#This Row],[avg_ev_price_usd]]/EV_DATA[[#This Row],[vehicle_range_km]])</f>
        <v>256.39130434782606</v>
      </c>
      <c r="S3262">
        <f>(EV_DATA[[#This Row],[charging_stations]]/EV_DATA[[#This Row],[ev_sales_units]])*1000</f>
        <v>309.4296411327532</v>
      </c>
      <c r="T3262" t="s">
        <v>20</v>
      </c>
    </row>
    <row r="3263" spans="1:20" x14ac:dyDescent="0.3">
      <c r="A3263" t="s">
        <v>3306</v>
      </c>
      <c r="B3263" t="s">
        <v>42</v>
      </c>
      <c r="C3263" t="s">
        <v>17</v>
      </c>
      <c r="D3263" t="s">
        <v>58</v>
      </c>
      <c r="E3263" t="s">
        <v>33</v>
      </c>
      <c r="F3263">
        <v>311526</v>
      </c>
      <c r="G3263">
        <v>96</v>
      </c>
      <c r="H3263">
        <v>511</v>
      </c>
      <c r="I3263">
        <v>2.57</v>
      </c>
      <c r="J3263">
        <v>188263</v>
      </c>
      <c r="K3263">
        <v>35470</v>
      </c>
      <c r="L3263">
        <v>18.100000000000001</v>
      </c>
      <c r="M3263">
        <v>16.5</v>
      </c>
      <c r="N3263">
        <v>254.3</v>
      </c>
      <c r="O3263">
        <v>2026</v>
      </c>
      <c r="P3263">
        <f>EV_DATA[[#This Row],[avg_ev_price_usd]]*EV_DATA[[#This Row],[ev_sales_units]]</f>
        <v>11049827220</v>
      </c>
      <c r="Q3263">
        <f>(EV_DATA[[#This Row],[vehicle_range_km]]/EV_DATA[[#This Row],[battery_capacity_kwh]])</f>
        <v>5.322916666666667</v>
      </c>
      <c r="R3263">
        <f>(EV_DATA[[#This Row],[avg_ev_price_usd]]/EV_DATA[[#This Row],[vehicle_range_km]])</f>
        <v>69.412915851272018</v>
      </c>
      <c r="S3263">
        <f>(EV_DATA[[#This Row],[charging_stations]]/EV_DATA[[#This Row],[ev_sales_units]])*1000</f>
        <v>604.32516066074743</v>
      </c>
      <c r="T3263" t="s">
        <v>34</v>
      </c>
    </row>
    <row r="3264" spans="1:20" x14ac:dyDescent="0.3">
      <c r="A3264" t="s">
        <v>3307</v>
      </c>
      <c r="B3264" t="s">
        <v>22</v>
      </c>
      <c r="C3264" t="s">
        <v>23</v>
      </c>
      <c r="D3264" t="s">
        <v>24</v>
      </c>
      <c r="E3264" t="s">
        <v>19</v>
      </c>
      <c r="F3264">
        <v>338186</v>
      </c>
      <c r="G3264">
        <v>70</v>
      </c>
      <c r="H3264">
        <v>259</v>
      </c>
      <c r="I3264">
        <v>2.75</v>
      </c>
      <c r="J3264">
        <v>190209</v>
      </c>
      <c r="K3264">
        <v>34512</v>
      </c>
      <c r="L3264">
        <v>17.600000000000001</v>
      </c>
      <c r="M3264">
        <v>34.299999999999997</v>
      </c>
      <c r="N3264">
        <v>243.1</v>
      </c>
      <c r="O3264">
        <v>2026</v>
      </c>
      <c r="P3264">
        <f>EV_DATA[[#This Row],[avg_ev_price_usd]]*EV_DATA[[#This Row],[ev_sales_units]]</f>
        <v>11671475232</v>
      </c>
      <c r="Q3264">
        <f>(EV_DATA[[#This Row],[vehicle_range_km]]/EV_DATA[[#This Row],[battery_capacity_kwh]])</f>
        <v>3.7</v>
      </c>
      <c r="R3264">
        <f>(EV_DATA[[#This Row],[avg_ev_price_usd]]/EV_DATA[[#This Row],[vehicle_range_km]])</f>
        <v>133.25096525096524</v>
      </c>
      <c r="S3264">
        <f>(EV_DATA[[#This Row],[charging_stations]]/EV_DATA[[#This Row],[ev_sales_units]])*1000</f>
        <v>562.43901285091636</v>
      </c>
      <c r="T3264" t="s">
        <v>20</v>
      </c>
    </row>
    <row r="3265" spans="1:20" x14ac:dyDescent="0.3">
      <c r="A3265" t="s">
        <v>3308</v>
      </c>
      <c r="B3265" t="s">
        <v>49</v>
      </c>
      <c r="C3265" t="s">
        <v>23</v>
      </c>
      <c r="D3265" t="s">
        <v>47</v>
      </c>
      <c r="E3265" t="s">
        <v>33</v>
      </c>
      <c r="F3265">
        <v>545913</v>
      </c>
      <c r="G3265">
        <v>80</v>
      </c>
      <c r="H3265">
        <v>570</v>
      </c>
      <c r="I3265">
        <v>2.82</v>
      </c>
      <c r="J3265">
        <v>165752</v>
      </c>
      <c r="K3265">
        <v>55943</v>
      </c>
      <c r="L3265">
        <v>21.5</v>
      </c>
      <c r="M3265">
        <v>17.2</v>
      </c>
      <c r="N3265">
        <v>282</v>
      </c>
      <c r="O3265">
        <v>2026</v>
      </c>
      <c r="P3265">
        <f>EV_DATA[[#This Row],[avg_ev_price_usd]]*EV_DATA[[#This Row],[ev_sales_units]]</f>
        <v>30540010959</v>
      </c>
      <c r="Q3265">
        <f>(EV_DATA[[#This Row],[vehicle_range_km]]/EV_DATA[[#This Row],[battery_capacity_kwh]])</f>
        <v>7.125</v>
      </c>
      <c r="R3265">
        <f>(EV_DATA[[#This Row],[avg_ev_price_usd]]/EV_DATA[[#This Row],[vehicle_range_km]])</f>
        <v>98.145614035087718</v>
      </c>
      <c r="S3265">
        <f>(EV_DATA[[#This Row],[charging_stations]]/EV_DATA[[#This Row],[ev_sales_units]])*1000</f>
        <v>303.62347113917423</v>
      </c>
      <c r="T3265" t="s">
        <v>34</v>
      </c>
    </row>
    <row r="3266" spans="1:20" x14ac:dyDescent="0.3">
      <c r="A3266" t="s">
        <v>3309</v>
      </c>
      <c r="B3266" t="s">
        <v>61</v>
      </c>
      <c r="C3266" t="s">
        <v>40</v>
      </c>
      <c r="D3266" t="s">
        <v>29</v>
      </c>
      <c r="E3266" t="s">
        <v>19</v>
      </c>
      <c r="F3266">
        <v>436699</v>
      </c>
      <c r="G3266">
        <v>88</v>
      </c>
      <c r="H3266">
        <v>569</v>
      </c>
      <c r="I3266">
        <v>1.83</v>
      </c>
      <c r="J3266">
        <v>18556</v>
      </c>
      <c r="K3266">
        <v>60869</v>
      </c>
      <c r="L3266">
        <v>18.5</v>
      </c>
      <c r="M3266">
        <v>64.8</v>
      </c>
      <c r="N3266">
        <v>286.10000000000002</v>
      </c>
      <c r="O3266">
        <v>2026</v>
      </c>
      <c r="P3266">
        <f>EV_DATA[[#This Row],[avg_ev_price_usd]]*EV_DATA[[#This Row],[ev_sales_units]]</f>
        <v>26581431431</v>
      </c>
      <c r="Q3266">
        <f>(EV_DATA[[#This Row],[vehicle_range_km]]/EV_DATA[[#This Row],[battery_capacity_kwh]])</f>
        <v>6.4659090909090908</v>
      </c>
      <c r="R3266">
        <f>(EV_DATA[[#This Row],[avg_ev_price_usd]]/EV_DATA[[#This Row],[vehicle_range_km]])</f>
        <v>106.97539543057997</v>
      </c>
      <c r="S3266">
        <f>(EV_DATA[[#This Row],[charging_stations]]/EV_DATA[[#This Row],[ev_sales_units]])*1000</f>
        <v>42.491510170620948</v>
      </c>
      <c r="T3266" t="s">
        <v>20</v>
      </c>
    </row>
    <row r="3267" spans="1:20" x14ac:dyDescent="0.3">
      <c r="A3267" t="s">
        <v>3310</v>
      </c>
      <c r="B3267" t="s">
        <v>61</v>
      </c>
      <c r="C3267" t="s">
        <v>40</v>
      </c>
      <c r="D3267" t="s">
        <v>45</v>
      </c>
      <c r="E3267" t="s">
        <v>33</v>
      </c>
      <c r="F3267">
        <v>243316</v>
      </c>
      <c r="G3267">
        <v>77</v>
      </c>
      <c r="H3267">
        <v>614</v>
      </c>
      <c r="I3267">
        <v>1.1499999999999999</v>
      </c>
      <c r="J3267">
        <v>147567</v>
      </c>
      <c r="K3267">
        <v>54651</v>
      </c>
      <c r="L3267">
        <v>16.5</v>
      </c>
      <c r="M3267">
        <v>25.6</v>
      </c>
      <c r="N3267">
        <v>92.7</v>
      </c>
      <c r="O3267">
        <v>2026</v>
      </c>
      <c r="P3267">
        <f>EV_DATA[[#This Row],[avg_ev_price_usd]]*EV_DATA[[#This Row],[ev_sales_units]]</f>
        <v>13297462716</v>
      </c>
      <c r="Q3267">
        <f>(EV_DATA[[#This Row],[vehicle_range_km]]/EV_DATA[[#This Row],[battery_capacity_kwh]])</f>
        <v>7.9740259740259738</v>
      </c>
      <c r="R3267">
        <f>(EV_DATA[[#This Row],[avg_ev_price_usd]]/EV_DATA[[#This Row],[vehicle_range_km]])</f>
        <v>89.008143322475576</v>
      </c>
      <c r="S3267">
        <f>(EV_DATA[[#This Row],[charging_stations]]/EV_DATA[[#This Row],[ev_sales_units]])*1000</f>
        <v>606.48292755100363</v>
      </c>
      <c r="T3267" t="s">
        <v>34</v>
      </c>
    </row>
    <row r="3268" spans="1:20" x14ac:dyDescent="0.3">
      <c r="A3268" t="s">
        <v>3311</v>
      </c>
      <c r="B3268" t="s">
        <v>49</v>
      </c>
      <c r="C3268" t="s">
        <v>23</v>
      </c>
      <c r="D3268" t="s">
        <v>24</v>
      </c>
      <c r="E3268" t="s">
        <v>33</v>
      </c>
      <c r="F3268">
        <v>169974</v>
      </c>
      <c r="G3268">
        <v>86</v>
      </c>
      <c r="H3268">
        <v>464</v>
      </c>
      <c r="I3268">
        <v>2.5</v>
      </c>
      <c r="J3268">
        <v>50921</v>
      </c>
      <c r="K3268">
        <v>81598</v>
      </c>
      <c r="L3268">
        <v>22.6</v>
      </c>
      <c r="M3268">
        <v>9.6999999999999993</v>
      </c>
      <c r="N3268">
        <v>110.4</v>
      </c>
      <c r="O3268">
        <v>2026</v>
      </c>
      <c r="P3268">
        <f>EV_DATA[[#This Row],[avg_ev_price_usd]]*EV_DATA[[#This Row],[ev_sales_units]]</f>
        <v>13869538452</v>
      </c>
      <c r="Q3268">
        <f>(EV_DATA[[#This Row],[vehicle_range_km]]/EV_DATA[[#This Row],[battery_capacity_kwh]])</f>
        <v>5.3953488372093021</v>
      </c>
      <c r="R3268">
        <f>(EV_DATA[[#This Row],[avg_ev_price_usd]]/EV_DATA[[#This Row],[vehicle_range_km]])</f>
        <v>175.85775862068965</v>
      </c>
      <c r="S3268">
        <f>(EV_DATA[[#This Row],[charging_stations]]/EV_DATA[[#This Row],[ev_sales_units]])*1000</f>
        <v>299.58111240542672</v>
      </c>
      <c r="T3268" t="s">
        <v>34</v>
      </c>
    </row>
    <row r="3269" spans="1:20" x14ac:dyDescent="0.3">
      <c r="A3269" t="s">
        <v>3312</v>
      </c>
      <c r="B3269" t="s">
        <v>42</v>
      </c>
      <c r="C3269" t="s">
        <v>17</v>
      </c>
      <c r="D3269" t="s">
        <v>43</v>
      </c>
      <c r="E3269" t="s">
        <v>25</v>
      </c>
      <c r="F3269">
        <v>219784</v>
      </c>
      <c r="G3269">
        <v>86</v>
      </c>
      <c r="H3269">
        <v>645</v>
      </c>
      <c r="I3269">
        <v>2.2200000000000002</v>
      </c>
      <c r="J3269">
        <v>68691</v>
      </c>
      <c r="K3269">
        <v>81764</v>
      </c>
      <c r="L3269">
        <v>24.3</v>
      </c>
      <c r="M3269">
        <v>39.200000000000003</v>
      </c>
      <c r="N3269">
        <v>69.400000000000006</v>
      </c>
      <c r="O3269">
        <v>2026</v>
      </c>
      <c r="P3269">
        <f>EV_DATA[[#This Row],[avg_ev_price_usd]]*EV_DATA[[#This Row],[ev_sales_units]]</f>
        <v>17970418976</v>
      </c>
      <c r="Q3269">
        <f>(EV_DATA[[#This Row],[vehicle_range_km]]/EV_DATA[[#This Row],[battery_capacity_kwh]])</f>
        <v>7.5</v>
      </c>
      <c r="R3269">
        <f>(EV_DATA[[#This Row],[avg_ev_price_usd]]/EV_DATA[[#This Row],[vehicle_range_km]])</f>
        <v>126.76589147286822</v>
      </c>
      <c r="S3269">
        <f>(EV_DATA[[#This Row],[charging_stations]]/EV_DATA[[#This Row],[ev_sales_units]])*1000</f>
        <v>312.53867433480144</v>
      </c>
      <c r="T3269" t="s">
        <v>34</v>
      </c>
    </row>
    <row r="3270" spans="1:20" x14ac:dyDescent="0.3">
      <c r="A3270" t="s">
        <v>3313</v>
      </c>
      <c r="B3270" t="s">
        <v>61</v>
      </c>
      <c r="C3270" t="s">
        <v>40</v>
      </c>
      <c r="D3270" t="s">
        <v>47</v>
      </c>
      <c r="E3270" t="s">
        <v>25</v>
      </c>
      <c r="F3270">
        <v>192626</v>
      </c>
      <c r="G3270">
        <v>40</v>
      </c>
      <c r="H3270">
        <v>493</v>
      </c>
      <c r="I3270">
        <v>2.14</v>
      </c>
      <c r="J3270">
        <v>73991</v>
      </c>
      <c r="K3270">
        <v>50244</v>
      </c>
      <c r="L3270">
        <v>13.1</v>
      </c>
      <c r="M3270">
        <v>46.6</v>
      </c>
      <c r="N3270">
        <v>32.1</v>
      </c>
      <c r="O3270">
        <v>2026</v>
      </c>
      <c r="P3270">
        <f>EV_DATA[[#This Row],[avg_ev_price_usd]]*EV_DATA[[#This Row],[ev_sales_units]]</f>
        <v>9678300744</v>
      </c>
      <c r="Q3270">
        <f>(EV_DATA[[#This Row],[vehicle_range_km]]/EV_DATA[[#This Row],[battery_capacity_kwh]])</f>
        <v>12.324999999999999</v>
      </c>
      <c r="R3270">
        <f>(EV_DATA[[#This Row],[avg_ev_price_usd]]/EV_DATA[[#This Row],[vehicle_range_km]])</f>
        <v>101.91480730223124</v>
      </c>
      <c r="S3270">
        <f>(EV_DATA[[#This Row],[charging_stations]]/EV_DATA[[#This Row],[ev_sales_units]])*1000</f>
        <v>384.11740886484694</v>
      </c>
      <c r="T3270" t="s">
        <v>20</v>
      </c>
    </row>
    <row r="3271" spans="1:20" x14ac:dyDescent="0.3">
      <c r="A3271" t="s">
        <v>3314</v>
      </c>
      <c r="B3271" t="s">
        <v>66</v>
      </c>
      <c r="C3271" t="s">
        <v>17</v>
      </c>
      <c r="D3271" t="s">
        <v>29</v>
      </c>
      <c r="E3271" t="s">
        <v>37</v>
      </c>
      <c r="F3271">
        <v>448720</v>
      </c>
      <c r="G3271">
        <v>43</v>
      </c>
      <c r="H3271">
        <v>543</v>
      </c>
      <c r="I3271">
        <v>1.97</v>
      </c>
      <c r="J3271">
        <v>179402</v>
      </c>
      <c r="K3271">
        <v>63882</v>
      </c>
      <c r="L3271">
        <v>24.3</v>
      </c>
      <c r="M3271">
        <v>48.4</v>
      </c>
      <c r="N3271">
        <v>66.400000000000006</v>
      </c>
      <c r="O3271">
        <v>2026</v>
      </c>
      <c r="P3271">
        <f>EV_DATA[[#This Row],[avg_ev_price_usd]]*EV_DATA[[#This Row],[ev_sales_units]]</f>
        <v>28665131040</v>
      </c>
      <c r="Q3271">
        <f>(EV_DATA[[#This Row],[vehicle_range_km]]/EV_DATA[[#This Row],[battery_capacity_kwh]])</f>
        <v>12.627906976744185</v>
      </c>
      <c r="R3271">
        <f>(EV_DATA[[#This Row],[avg_ev_price_usd]]/EV_DATA[[#This Row],[vehicle_range_km]])</f>
        <v>117.646408839779</v>
      </c>
      <c r="S3271">
        <f>(EV_DATA[[#This Row],[charging_stations]]/EV_DATA[[#This Row],[ev_sales_units]])*1000</f>
        <v>399.80834373328577</v>
      </c>
      <c r="T3271" t="s">
        <v>34</v>
      </c>
    </row>
    <row r="3272" spans="1:20" x14ac:dyDescent="0.3">
      <c r="A3272" t="s">
        <v>3315</v>
      </c>
      <c r="B3272" t="s">
        <v>52</v>
      </c>
      <c r="C3272" t="s">
        <v>40</v>
      </c>
      <c r="D3272" t="s">
        <v>29</v>
      </c>
      <c r="E3272" t="s">
        <v>37</v>
      </c>
      <c r="F3272">
        <v>340631</v>
      </c>
      <c r="G3272">
        <v>61</v>
      </c>
      <c r="H3272">
        <v>577</v>
      </c>
      <c r="I3272">
        <v>2.9</v>
      </c>
      <c r="J3272">
        <v>152768</v>
      </c>
      <c r="K3272">
        <v>61200</v>
      </c>
      <c r="L3272">
        <v>18</v>
      </c>
      <c r="M3272">
        <v>56.8</v>
      </c>
      <c r="N3272">
        <v>294.60000000000002</v>
      </c>
      <c r="O3272">
        <v>2026</v>
      </c>
      <c r="P3272">
        <f>EV_DATA[[#This Row],[avg_ev_price_usd]]*EV_DATA[[#This Row],[ev_sales_units]]</f>
        <v>20846617200</v>
      </c>
      <c r="Q3272">
        <f>(EV_DATA[[#This Row],[vehicle_range_km]]/EV_DATA[[#This Row],[battery_capacity_kwh]])</f>
        <v>9.4590163934426226</v>
      </c>
      <c r="R3272">
        <f>(EV_DATA[[#This Row],[avg_ev_price_usd]]/EV_DATA[[#This Row],[vehicle_range_km]])</f>
        <v>106.06585788561524</v>
      </c>
      <c r="S3272">
        <f>(EV_DATA[[#This Row],[charging_stations]]/EV_DATA[[#This Row],[ev_sales_units]])*1000</f>
        <v>448.48531108442864</v>
      </c>
      <c r="T3272" t="s">
        <v>34</v>
      </c>
    </row>
    <row r="3273" spans="1:20" x14ac:dyDescent="0.3">
      <c r="A3273" t="s">
        <v>3316</v>
      </c>
      <c r="B3273" t="s">
        <v>52</v>
      </c>
      <c r="C3273" t="s">
        <v>40</v>
      </c>
      <c r="D3273" t="s">
        <v>47</v>
      </c>
      <c r="E3273" t="s">
        <v>25</v>
      </c>
      <c r="F3273">
        <v>131601</v>
      </c>
      <c r="G3273">
        <v>72</v>
      </c>
      <c r="H3273">
        <v>254</v>
      </c>
      <c r="I3273">
        <v>1.57</v>
      </c>
      <c r="J3273">
        <v>186918</v>
      </c>
      <c r="K3273">
        <v>81624</v>
      </c>
      <c r="L3273">
        <v>19.600000000000001</v>
      </c>
      <c r="M3273">
        <v>39.200000000000003</v>
      </c>
      <c r="N3273">
        <v>170.8</v>
      </c>
      <c r="O3273">
        <v>2026</v>
      </c>
      <c r="P3273">
        <f>EV_DATA[[#This Row],[avg_ev_price_usd]]*EV_DATA[[#This Row],[ev_sales_units]]</f>
        <v>10741800024</v>
      </c>
      <c r="Q3273">
        <f>(EV_DATA[[#This Row],[vehicle_range_km]]/EV_DATA[[#This Row],[battery_capacity_kwh]])</f>
        <v>3.5277777777777777</v>
      </c>
      <c r="R3273">
        <f>(EV_DATA[[#This Row],[avg_ev_price_usd]]/EV_DATA[[#This Row],[vehicle_range_km]])</f>
        <v>321.35433070866139</v>
      </c>
      <c r="S3273">
        <f>(EV_DATA[[#This Row],[charging_stations]]/EV_DATA[[#This Row],[ev_sales_units]])*1000</f>
        <v>1420.3387512252948</v>
      </c>
      <c r="T3273" t="s">
        <v>34</v>
      </c>
    </row>
    <row r="3274" spans="1:20" x14ac:dyDescent="0.3">
      <c r="A3274" t="s">
        <v>3317</v>
      </c>
      <c r="B3274" t="s">
        <v>27</v>
      </c>
      <c r="C3274" t="s">
        <v>28</v>
      </c>
      <c r="D3274" t="s">
        <v>24</v>
      </c>
      <c r="E3274" t="s">
        <v>33</v>
      </c>
      <c r="F3274">
        <v>846256</v>
      </c>
      <c r="G3274">
        <v>55</v>
      </c>
      <c r="H3274">
        <v>503</v>
      </c>
      <c r="I3274">
        <v>0.87</v>
      </c>
      <c r="J3274">
        <v>174018</v>
      </c>
      <c r="K3274">
        <v>69148</v>
      </c>
      <c r="L3274">
        <v>21.2</v>
      </c>
      <c r="M3274">
        <v>12.8</v>
      </c>
      <c r="N3274">
        <v>165.2</v>
      </c>
      <c r="O3274">
        <v>2026</v>
      </c>
      <c r="P3274">
        <f>EV_DATA[[#This Row],[avg_ev_price_usd]]*EV_DATA[[#This Row],[ev_sales_units]]</f>
        <v>58516909888</v>
      </c>
      <c r="Q3274">
        <f>(EV_DATA[[#This Row],[vehicle_range_km]]/EV_DATA[[#This Row],[battery_capacity_kwh]])</f>
        <v>9.1454545454545446</v>
      </c>
      <c r="R3274">
        <f>(EV_DATA[[#This Row],[avg_ev_price_usd]]/EV_DATA[[#This Row],[vehicle_range_km]])</f>
        <v>137.47117296222663</v>
      </c>
      <c r="S3274">
        <f>(EV_DATA[[#This Row],[charging_stations]]/EV_DATA[[#This Row],[ev_sales_units]])*1000</f>
        <v>205.63281087519616</v>
      </c>
      <c r="T3274" t="s">
        <v>20</v>
      </c>
    </row>
    <row r="3275" spans="1:20" x14ac:dyDescent="0.3">
      <c r="A3275" t="s">
        <v>3318</v>
      </c>
      <c r="B3275" t="s">
        <v>49</v>
      </c>
      <c r="C3275" t="s">
        <v>23</v>
      </c>
      <c r="D3275" t="s">
        <v>43</v>
      </c>
      <c r="E3275" t="s">
        <v>37</v>
      </c>
      <c r="F3275">
        <v>647438</v>
      </c>
      <c r="G3275">
        <v>86</v>
      </c>
      <c r="H3275">
        <v>405</v>
      </c>
      <c r="I3275">
        <v>2.99</v>
      </c>
      <c r="J3275">
        <v>15496</v>
      </c>
      <c r="K3275">
        <v>65328</v>
      </c>
      <c r="L3275">
        <v>16.399999999999999</v>
      </c>
      <c r="M3275">
        <v>47.1</v>
      </c>
      <c r="N3275">
        <v>155.80000000000001</v>
      </c>
      <c r="O3275">
        <v>2026</v>
      </c>
      <c r="P3275">
        <f>EV_DATA[[#This Row],[avg_ev_price_usd]]*EV_DATA[[#This Row],[ev_sales_units]]</f>
        <v>42295829664</v>
      </c>
      <c r="Q3275">
        <f>(EV_DATA[[#This Row],[vehicle_range_km]]/EV_DATA[[#This Row],[battery_capacity_kwh]])</f>
        <v>4.7093023255813957</v>
      </c>
      <c r="R3275">
        <f>(EV_DATA[[#This Row],[avg_ev_price_usd]]/EV_DATA[[#This Row],[vehicle_range_km]])</f>
        <v>161.30370370370369</v>
      </c>
      <c r="S3275">
        <f>(EV_DATA[[#This Row],[charging_stations]]/EV_DATA[[#This Row],[ev_sales_units]])*1000</f>
        <v>23.934338114228698</v>
      </c>
      <c r="T3275" t="s">
        <v>34</v>
      </c>
    </row>
    <row r="3276" spans="1:20" x14ac:dyDescent="0.3">
      <c r="A3276" t="s">
        <v>3319</v>
      </c>
      <c r="B3276" t="s">
        <v>16</v>
      </c>
      <c r="C3276" t="s">
        <v>17</v>
      </c>
      <c r="D3276" t="s">
        <v>31</v>
      </c>
      <c r="E3276" t="s">
        <v>37</v>
      </c>
      <c r="F3276">
        <v>603521</v>
      </c>
      <c r="G3276">
        <v>73</v>
      </c>
      <c r="H3276">
        <v>609</v>
      </c>
      <c r="I3276">
        <v>1.77</v>
      </c>
      <c r="J3276">
        <v>141386</v>
      </c>
      <c r="K3276">
        <v>47203</v>
      </c>
      <c r="L3276">
        <v>15.3</v>
      </c>
      <c r="M3276">
        <v>17.5</v>
      </c>
      <c r="N3276">
        <v>91.2</v>
      </c>
      <c r="O3276">
        <v>2026</v>
      </c>
      <c r="P3276">
        <f>EV_DATA[[#This Row],[avg_ev_price_usd]]*EV_DATA[[#This Row],[ev_sales_units]]</f>
        <v>28488001763</v>
      </c>
      <c r="Q3276">
        <f>(EV_DATA[[#This Row],[vehicle_range_km]]/EV_DATA[[#This Row],[battery_capacity_kwh]])</f>
        <v>8.3424657534246567</v>
      </c>
      <c r="R3276">
        <f>(EV_DATA[[#This Row],[avg_ev_price_usd]]/EV_DATA[[#This Row],[vehicle_range_km]])</f>
        <v>77.509031198686372</v>
      </c>
      <c r="S3276">
        <f>(EV_DATA[[#This Row],[charging_stations]]/EV_DATA[[#This Row],[ev_sales_units]])*1000</f>
        <v>234.2685672909476</v>
      </c>
      <c r="T3276" t="s">
        <v>20</v>
      </c>
    </row>
    <row r="3277" spans="1:20" x14ac:dyDescent="0.3">
      <c r="A3277" t="s">
        <v>3320</v>
      </c>
      <c r="B3277" t="s">
        <v>49</v>
      </c>
      <c r="C3277" t="s">
        <v>23</v>
      </c>
      <c r="D3277" t="s">
        <v>24</v>
      </c>
      <c r="E3277" t="s">
        <v>33</v>
      </c>
      <c r="F3277">
        <v>659239</v>
      </c>
      <c r="G3277">
        <v>57</v>
      </c>
      <c r="H3277">
        <v>383</v>
      </c>
      <c r="I3277">
        <v>2.94</v>
      </c>
      <c r="J3277">
        <v>83418</v>
      </c>
      <c r="K3277">
        <v>26359</v>
      </c>
      <c r="L3277">
        <v>21.6</v>
      </c>
      <c r="M3277">
        <v>37.299999999999997</v>
      </c>
      <c r="N3277">
        <v>135.1</v>
      </c>
      <c r="O3277">
        <v>2026</v>
      </c>
      <c r="P3277">
        <f>EV_DATA[[#This Row],[avg_ev_price_usd]]*EV_DATA[[#This Row],[ev_sales_units]]</f>
        <v>17376880801</v>
      </c>
      <c r="Q3277">
        <f>(EV_DATA[[#This Row],[vehicle_range_km]]/EV_DATA[[#This Row],[battery_capacity_kwh]])</f>
        <v>6.7192982456140351</v>
      </c>
      <c r="R3277">
        <f>(EV_DATA[[#This Row],[avg_ev_price_usd]]/EV_DATA[[#This Row],[vehicle_range_km]])</f>
        <v>68.822454308093995</v>
      </c>
      <c r="S3277">
        <f>(EV_DATA[[#This Row],[charging_stations]]/EV_DATA[[#This Row],[ev_sales_units]])*1000</f>
        <v>126.53680986713466</v>
      </c>
      <c r="T3277" t="s">
        <v>34</v>
      </c>
    </row>
    <row r="3278" spans="1:20" x14ac:dyDescent="0.3">
      <c r="A3278" t="s">
        <v>3321</v>
      </c>
      <c r="B3278" t="s">
        <v>27</v>
      </c>
      <c r="C3278" t="s">
        <v>28</v>
      </c>
      <c r="D3278" t="s">
        <v>47</v>
      </c>
      <c r="E3278" t="s">
        <v>25</v>
      </c>
      <c r="F3278">
        <v>148109</v>
      </c>
      <c r="G3278">
        <v>55</v>
      </c>
      <c r="H3278">
        <v>294</v>
      </c>
      <c r="I3278">
        <v>1.79</v>
      </c>
      <c r="J3278">
        <v>180763</v>
      </c>
      <c r="K3278">
        <v>75770</v>
      </c>
      <c r="L3278">
        <v>24.4</v>
      </c>
      <c r="M3278">
        <v>14.2</v>
      </c>
      <c r="N3278">
        <v>85.8</v>
      </c>
      <c r="O3278">
        <v>2026</v>
      </c>
      <c r="P3278">
        <f>EV_DATA[[#This Row],[avg_ev_price_usd]]*EV_DATA[[#This Row],[ev_sales_units]]</f>
        <v>11222218930</v>
      </c>
      <c r="Q3278">
        <f>(EV_DATA[[#This Row],[vehicle_range_km]]/EV_DATA[[#This Row],[battery_capacity_kwh]])</f>
        <v>5.3454545454545457</v>
      </c>
      <c r="R3278">
        <f>(EV_DATA[[#This Row],[avg_ev_price_usd]]/EV_DATA[[#This Row],[vehicle_range_km]])</f>
        <v>257.72108843537416</v>
      </c>
      <c r="S3278">
        <f>(EV_DATA[[#This Row],[charging_stations]]/EV_DATA[[#This Row],[ev_sales_units]])*1000</f>
        <v>1220.4727599268106</v>
      </c>
      <c r="T3278" t="s">
        <v>20</v>
      </c>
    </row>
    <row r="3279" spans="1:20" x14ac:dyDescent="0.3">
      <c r="A3279" t="s">
        <v>3322</v>
      </c>
      <c r="B3279" t="s">
        <v>66</v>
      </c>
      <c r="C3279" t="s">
        <v>17</v>
      </c>
      <c r="D3279" t="s">
        <v>47</v>
      </c>
      <c r="E3279" t="s">
        <v>33</v>
      </c>
      <c r="F3279">
        <v>189263</v>
      </c>
      <c r="G3279">
        <v>53</v>
      </c>
      <c r="H3279">
        <v>444</v>
      </c>
      <c r="I3279">
        <v>1.92</v>
      </c>
      <c r="J3279">
        <v>4812</v>
      </c>
      <c r="K3279">
        <v>51357</v>
      </c>
      <c r="L3279">
        <v>21.3</v>
      </c>
      <c r="M3279">
        <v>30.2</v>
      </c>
      <c r="N3279">
        <v>30.5</v>
      </c>
      <c r="O3279">
        <v>2026</v>
      </c>
      <c r="P3279">
        <f>EV_DATA[[#This Row],[avg_ev_price_usd]]*EV_DATA[[#This Row],[ev_sales_units]]</f>
        <v>9719979891</v>
      </c>
      <c r="Q3279">
        <f>(EV_DATA[[#This Row],[vehicle_range_km]]/EV_DATA[[#This Row],[battery_capacity_kwh]])</f>
        <v>8.3773584905660385</v>
      </c>
      <c r="R3279">
        <f>(EV_DATA[[#This Row],[avg_ev_price_usd]]/EV_DATA[[#This Row],[vehicle_range_km]])</f>
        <v>115.66891891891892</v>
      </c>
      <c r="S3279">
        <f>(EV_DATA[[#This Row],[charging_stations]]/EV_DATA[[#This Row],[ev_sales_units]])*1000</f>
        <v>25.42493778498703</v>
      </c>
      <c r="T3279" t="s">
        <v>34</v>
      </c>
    </row>
    <row r="3280" spans="1:20" x14ac:dyDescent="0.3">
      <c r="A3280" t="s">
        <v>3323</v>
      </c>
      <c r="B3280" t="s">
        <v>55</v>
      </c>
      <c r="C3280" t="s">
        <v>40</v>
      </c>
      <c r="D3280" t="s">
        <v>45</v>
      </c>
      <c r="E3280" t="s">
        <v>25</v>
      </c>
      <c r="F3280">
        <v>498449</v>
      </c>
      <c r="G3280">
        <v>81</v>
      </c>
      <c r="H3280">
        <v>266</v>
      </c>
      <c r="I3280">
        <v>2.86</v>
      </c>
      <c r="J3280">
        <v>37971</v>
      </c>
      <c r="K3280">
        <v>38949</v>
      </c>
      <c r="L3280">
        <v>23.1</v>
      </c>
      <c r="M3280">
        <v>48.5</v>
      </c>
      <c r="N3280">
        <v>263.39999999999998</v>
      </c>
      <c r="O3280">
        <v>2026</v>
      </c>
      <c r="P3280">
        <f>EV_DATA[[#This Row],[avg_ev_price_usd]]*EV_DATA[[#This Row],[ev_sales_units]]</f>
        <v>19414090101</v>
      </c>
      <c r="Q3280">
        <f>(EV_DATA[[#This Row],[vehicle_range_km]]/EV_DATA[[#This Row],[battery_capacity_kwh]])</f>
        <v>3.2839506172839505</v>
      </c>
      <c r="R3280">
        <f>(EV_DATA[[#This Row],[avg_ev_price_usd]]/EV_DATA[[#This Row],[vehicle_range_km]])</f>
        <v>146.4248120300752</v>
      </c>
      <c r="S3280">
        <f>(EV_DATA[[#This Row],[charging_stations]]/EV_DATA[[#This Row],[ev_sales_units]])*1000</f>
        <v>76.178305102427728</v>
      </c>
      <c r="T3280" t="s">
        <v>20</v>
      </c>
    </row>
    <row r="3281" spans="1:20" x14ac:dyDescent="0.3">
      <c r="A3281" t="s">
        <v>3324</v>
      </c>
      <c r="B3281" t="s">
        <v>52</v>
      </c>
      <c r="C3281" t="s">
        <v>40</v>
      </c>
      <c r="D3281" t="s">
        <v>45</v>
      </c>
      <c r="E3281" t="s">
        <v>19</v>
      </c>
      <c r="F3281">
        <v>376136</v>
      </c>
      <c r="G3281">
        <v>45</v>
      </c>
      <c r="H3281">
        <v>397</v>
      </c>
      <c r="I3281">
        <v>1.1499999999999999</v>
      </c>
      <c r="J3281">
        <v>16089</v>
      </c>
      <c r="K3281">
        <v>75008</v>
      </c>
      <c r="L3281">
        <v>14.1</v>
      </c>
      <c r="M3281">
        <v>19.7</v>
      </c>
      <c r="N3281">
        <v>206.9</v>
      </c>
      <c r="O3281">
        <v>2026</v>
      </c>
      <c r="P3281">
        <f>EV_DATA[[#This Row],[avg_ev_price_usd]]*EV_DATA[[#This Row],[ev_sales_units]]</f>
        <v>28213209088</v>
      </c>
      <c r="Q3281">
        <f>(EV_DATA[[#This Row],[vehicle_range_km]]/EV_DATA[[#This Row],[battery_capacity_kwh]])</f>
        <v>8.8222222222222229</v>
      </c>
      <c r="R3281">
        <f>(EV_DATA[[#This Row],[avg_ev_price_usd]]/EV_DATA[[#This Row],[vehicle_range_km]])</f>
        <v>188.93702770780857</v>
      </c>
      <c r="S3281">
        <f>(EV_DATA[[#This Row],[charging_stations]]/EV_DATA[[#This Row],[ev_sales_units]])*1000</f>
        <v>42.774422017568114</v>
      </c>
      <c r="T3281" t="s">
        <v>34</v>
      </c>
    </row>
    <row r="3282" spans="1:20" x14ac:dyDescent="0.3">
      <c r="A3282" t="s">
        <v>3325</v>
      </c>
      <c r="B3282" t="s">
        <v>16</v>
      </c>
      <c r="C3282" t="s">
        <v>17</v>
      </c>
      <c r="D3282" t="s">
        <v>29</v>
      </c>
      <c r="E3282" t="s">
        <v>19</v>
      </c>
      <c r="F3282">
        <v>699827</v>
      </c>
      <c r="G3282">
        <v>78</v>
      </c>
      <c r="H3282">
        <v>507</v>
      </c>
      <c r="I3282">
        <v>0.56999999999999995</v>
      </c>
      <c r="J3282">
        <v>146001</v>
      </c>
      <c r="K3282">
        <v>29153</v>
      </c>
      <c r="L3282">
        <v>15.7</v>
      </c>
      <c r="M3282">
        <v>21.1</v>
      </c>
      <c r="N3282">
        <v>136.5</v>
      </c>
      <c r="O3282">
        <v>2026</v>
      </c>
      <c r="P3282">
        <f>EV_DATA[[#This Row],[avg_ev_price_usd]]*EV_DATA[[#This Row],[ev_sales_units]]</f>
        <v>20402056531</v>
      </c>
      <c r="Q3282">
        <f>(EV_DATA[[#This Row],[vehicle_range_km]]/EV_DATA[[#This Row],[battery_capacity_kwh]])</f>
        <v>6.5</v>
      </c>
      <c r="R3282">
        <f>(EV_DATA[[#This Row],[avg_ev_price_usd]]/EV_DATA[[#This Row],[vehicle_range_km]])</f>
        <v>57.500986193293883</v>
      </c>
      <c r="S3282">
        <f>(EV_DATA[[#This Row],[charging_stations]]/EV_DATA[[#This Row],[ev_sales_units]])*1000</f>
        <v>208.62441717738812</v>
      </c>
      <c r="T3282" t="s">
        <v>20</v>
      </c>
    </row>
    <row r="3283" spans="1:20" x14ac:dyDescent="0.3">
      <c r="A3283" t="s">
        <v>3326</v>
      </c>
      <c r="B3283" t="s">
        <v>16</v>
      </c>
      <c r="C3283" t="s">
        <v>17</v>
      </c>
      <c r="D3283" t="s">
        <v>29</v>
      </c>
      <c r="E3283" t="s">
        <v>33</v>
      </c>
      <c r="F3283">
        <v>250449</v>
      </c>
      <c r="G3283">
        <v>47</v>
      </c>
      <c r="H3283">
        <v>319</v>
      </c>
      <c r="I3283">
        <v>0.72</v>
      </c>
      <c r="J3283">
        <v>189324</v>
      </c>
      <c r="K3283">
        <v>43792</v>
      </c>
      <c r="L3283">
        <v>16.3</v>
      </c>
      <c r="M3283">
        <v>35.6</v>
      </c>
      <c r="N3283">
        <v>67.099999999999994</v>
      </c>
      <c r="O3283">
        <v>2026</v>
      </c>
      <c r="P3283">
        <f>EV_DATA[[#This Row],[avg_ev_price_usd]]*EV_DATA[[#This Row],[ev_sales_units]]</f>
        <v>10967662608</v>
      </c>
      <c r="Q3283">
        <f>(EV_DATA[[#This Row],[vehicle_range_km]]/EV_DATA[[#This Row],[battery_capacity_kwh]])</f>
        <v>6.7872340425531918</v>
      </c>
      <c r="R3283">
        <f>(EV_DATA[[#This Row],[avg_ev_price_usd]]/EV_DATA[[#This Row],[vehicle_range_km]])</f>
        <v>137.27899686520377</v>
      </c>
      <c r="S3283">
        <f>(EV_DATA[[#This Row],[charging_stations]]/EV_DATA[[#This Row],[ev_sales_units]])*1000</f>
        <v>755.93833475078759</v>
      </c>
      <c r="T3283" t="s">
        <v>34</v>
      </c>
    </row>
    <row r="3284" spans="1:20" x14ac:dyDescent="0.3">
      <c r="A3284" t="s">
        <v>3327</v>
      </c>
      <c r="B3284" t="s">
        <v>66</v>
      </c>
      <c r="C3284" t="s">
        <v>17</v>
      </c>
      <c r="D3284" t="s">
        <v>31</v>
      </c>
      <c r="E3284" t="s">
        <v>33</v>
      </c>
      <c r="F3284">
        <v>836586</v>
      </c>
      <c r="G3284">
        <v>113</v>
      </c>
      <c r="H3284">
        <v>304</v>
      </c>
      <c r="I3284">
        <v>2.87</v>
      </c>
      <c r="J3284">
        <v>2787</v>
      </c>
      <c r="K3284">
        <v>59233</v>
      </c>
      <c r="L3284">
        <v>18.100000000000001</v>
      </c>
      <c r="M3284">
        <v>12.5</v>
      </c>
      <c r="N3284">
        <v>48.1</v>
      </c>
      <c r="O3284">
        <v>2026</v>
      </c>
      <c r="P3284">
        <f>EV_DATA[[#This Row],[avg_ev_price_usd]]*EV_DATA[[#This Row],[ev_sales_units]]</f>
        <v>49553498538</v>
      </c>
      <c r="Q3284">
        <f>(EV_DATA[[#This Row],[vehicle_range_km]]/EV_DATA[[#This Row],[battery_capacity_kwh]])</f>
        <v>2.6902654867256639</v>
      </c>
      <c r="R3284">
        <f>(EV_DATA[[#This Row],[avg_ev_price_usd]]/EV_DATA[[#This Row],[vehicle_range_km]])</f>
        <v>194.84539473684211</v>
      </c>
      <c r="S3284">
        <f>(EV_DATA[[#This Row],[charging_stations]]/EV_DATA[[#This Row],[ev_sales_units]])*1000</f>
        <v>3.3313968916525019</v>
      </c>
      <c r="T3284" t="s">
        <v>20</v>
      </c>
    </row>
    <row r="3285" spans="1:20" x14ac:dyDescent="0.3">
      <c r="A3285" t="s">
        <v>3328</v>
      </c>
      <c r="B3285" t="s">
        <v>49</v>
      </c>
      <c r="C3285" t="s">
        <v>23</v>
      </c>
      <c r="D3285" t="s">
        <v>31</v>
      </c>
      <c r="E3285" t="s">
        <v>25</v>
      </c>
      <c r="F3285">
        <v>98777</v>
      </c>
      <c r="G3285">
        <v>46</v>
      </c>
      <c r="H3285">
        <v>578</v>
      </c>
      <c r="I3285">
        <v>2.23</v>
      </c>
      <c r="J3285">
        <v>182779</v>
      </c>
      <c r="K3285">
        <v>44591</v>
      </c>
      <c r="L3285">
        <v>17.3</v>
      </c>
      <c r="M3285">
        <v>62.1</v>
      </c>
      <c r="N3285">
        <v>177.8</v>
      </c>
      <c r="O3285">
        <v>2026</v>
      </c>
      <c r="P3285">
        <f>EV_DATA[[#This Row],[avg_ev_price_usd]]*EV_DATA[[#This Row],[ev_sales_units]]</f>
        <v>4404565207</v>
      </c>
      <c r="Q3285">
        <f>(EV_DATA[[#This Row],[vehicle_range_km]]/EV_DATA[[#This Row],[battery_capacity_kwh]])</f>
        <v>12.565217391304348</v>
      </c>
      <c r="R3285">
        <f>(EV_DATA[[#This Row],[avg_ev_price_usd]]/EV_DATA[[#This Row],[vehicle_range_km]])</f>
        <v>77.147058823529406</v>
      </c>
      <c r="S3285">
        <f>(EV_DATA[[#This Row],[charging_stations]]/EV_DATA[[#This Row],[ev_sales_units]])*1000</f>
        <v>1850.4206444820149</v>
      </c>
      <c r="T3285" t="s">
        <v>20</v>
      </c>
    </row>
    <row r="3286" spans="1:20" x14ac:dyDescent="0.3">
      <c r="A3286" t="s">
        <v>3329</v>
      </c>
      <c r="B3286" t="s">
        <v>42</v>
      </c>
      <c r="C3286" t="s">
        <v>17</v>
      </c>
      <c r="D3286" t="s">
        <v>18</v>
      </c>
      <c r="E3286" t="s">
        <v>33</v>
      </c>
      <c r="F3286">
        <v>603733</v>
      </c>
      <c r="G3286">
        <v>110</v>
      </c>
      <c r="H3286">
        <v>639</v>
      </c>
      <c r="I3286">
        <v>0.83</v>
      </c>
      <c r="J3286">
        <v>128324</v>
      </c>
      <c r="K3286">
        <v>51747</v>
      </c>
      <c r="L3286">
        <v>16.5</v>
      </c>
      <c r="M3286">
        <v>16.8</v>
      </c>
      <c r="N3286">
        <v>157</v>
      </c>
      <c r="O3286">
        <v>2026</v>
      </c>
      <c r="P3286">
        <f>EV_DATA[[#This Row],[avg_ev_price_usd]]*EV_DATA[[#This Row],[ev_sales_units]]</f>
        <v>31241371551</v>
      </c>
      <c r="Q3286">
        <f>(EV_DATA[[#This Row],[vehicle_range_km]]/EV_DATA[[#This Row],[battery_capacity_kwh]])</f>
        <v>5.8090909090909095</v>
      </c>
      <c r="R3286">
        <f>(EV_DATA[[#This Row],[avg_ev_price_usd]]/EV_DATA[[#This Row],[vehicle_range_km]])</f>
        <v>80.981220657276992</v>
      </c>
      <c r="S3286">
        <f>(EV_DATA[[#This Row],[charging_stations]]/EV_DATA[[#This Row],[ev_sales_units]])*1000</f>
        <v>212.55091240664333</v>
      </c>
      <c r="T3286" t="s">
        <v>20</v>
      </c>
    </row>
    <row r="3287" spans="1:20" x14ac:dyDescent="0.3">
      <c r="A3287" t="s">
        <v>3330</v>
      </c>
      <c r="B3287" t="s">
        <v>42</v>
      </c>
      <c r="C3287" t="s">
        <v>17</v>
      </c>
      <c r="D3287" t="s">
        <v>72</v>
      </c>
      <c r="E3287" t="s">
        <v>33</v>
      </c>
      <c r="F3287">
        <v>224748</v>
      </c>
      <c r="G3287">
        <v>55</v>
      </c>
      <c r="H3287">
        <v>552</v>
      </c>
      <c r="I3287">
        <v>0.59</v>
      </c>
      <c r="J3287">
        <v>145527</v>
      </c>
      <c r="K3287">
        <v>27087</v>
      </c>
      <c r="L3287">
        <v>22.8</v>
      </c>
      <c r="M3287">
        <v>26.3</v>
      </c>
      <c r="N3287">
        <v>203.7</v>
      </c>
      <c r="O3287">
        <v>2026</v>
      </c>
      <c r="P3287">
        <f>EV_DATA[[#This Row],[avg_ev_price_usd]]*EV_DATA[[#This Row],[ev_sales_units]]</f>
        <v>6087749076</v>
      </c>
      <c r="Q3287">
        <f>(EV_DATA[[#This Row],[vehicle_range_km]]/EV_DATA[[#This Row],[battery_capacity_kwh]])</f>
        <v>10.036363636363637</v>
      </c>
      <c r="R3287">
        <f>(EV_DATA[[#This Row],[avg_ev_price_usd]]/EV_DATA[[#This Row],[vehicle_range_km]])</f>
        <v>49.070652173913047</v>
      </c>
      <c r="S3287">
        <f>(EV_DATA[[#This Row],[charging_stations]]/EV_DATA[[#This Row],[ev_sales_units]])*1000</f>
        <v>647.51187997223553</v>
      </c>
      <c r="T3287" t="s">
        <v>20</v>
      </c>
    </row>
    <row r="3288" spans="1:20" x14ac:dyDescent="0.3">
      <c r="A3288" t="s">
        <v>3331</v>
      </c>
      <c r="B3288" t="s">
        <v>49</v>
      </c>
      <c r="C3288" t="s">
        <v>23</v>
      </c>
      <c r="D3288" t="s">
        <v>29</v>
      </c>
      <c r="E3288" t="s">
        <v>25</v>
      </c>
      <c r="F3288">
        <v>321717</v>
      </c>
      <c r="G3288">
        <v>100</v>
      </c>
      <c r="H3288">
        <v>541</v>
      </c>
      <c r="I3288">
        <v>2.8</v>
      </c>
      <c r="J3288">
        <v>38021</v>
      </c>
      <c r="K3288">
        <v>54437</v>
      </c>
      <c r="L3288">
        <v>12.8</v>
      </c>
      <c r="M3288">
        <v>22.9</v>
      </c>
      <c r="N3288">
        <v>287.5</v>
      </c>
      <c r="O3288">
        <v>2026</v>
      </c>
      <c r="P3288">
        <f>EV_DATA[[#This Row],[avg_ev_price_usd]]*EV_DATA[[#This Row],[ev_sales_units]]</f>
        <v>17513308329</v>
      </c>
      <c r="Q3288">
        <f>(EV_DATA[[#This Row],[vehicle_range_km]]/EV_DATA[[#This Row],[battery_capacity_kwh]])</f>
        <v>5.41</v>
      </c>
      <c r="R3288">
        <f>(EV_DATA[[#This Row],[avg_ev_price_usd]]/EV_DATA[[#This Row],[vehicle_range_km]])</f>
        <v>100.62292051756008</v>
      </c>
      <c r="S3288">
        <f>(EV_DATA[[#This Row],[charging_stations]]/EV_DATA[[#This Row],[ev_sales_units]])*1000</f>
        <v>118.18150734962715</v>
      </c>
      <c r="T3288" t="s">
        <v>34</v>
      </c>
    </row>
    <row r="3289" spans="1:20" x14ac:dyDescent="0.3">
      <c r="A3289" t="s">
        <v>3332</v>
      </c>
      <c r="B3289" t="s">
        <v>16</v>
      </c>
      <c r="C3289" t="s">
        <v>17</v>
      </c>
      <c r="D3289" t="s">
        <v>43</v>
      </c>
      <c r="E3289" t="s">
        <v>25</v>
      </c>
      <c r="F3289">
        <v>218477</v>
      </c>
      <c r="G3289">
        <v>111</v>
      </c>
      <c r="H3289">
        <v>334</v>
      </c>
      <c r="I3289">
        <v>1.8</v>
      </c>
      <c r="J3289">
        <v>136470</v>
      </c>
      <c r="K3289">
        <v>74228</v>
      </c>
      <c r="L3289">
        <v>13.8</v>
      </c>
      <c r="M3289">
        <v>56</v>
      </c>
      <c r="N3289">
        <v>293.10000000000002</v>
      </c>
      <c r="O3289">
        <v>2026</v>
      </c>
      <c r="P3289">
        <f>EV_DATA[[#This Row],[avg_ev_price_usd]]*EV_DATA[[#This Row],[ev_sales_units]]</f>
        <v>16217110756</v>
      </c>
      <c r="Q3289">
        <f>(EV_DATA[[#This Row],[vehicle_range_km]]/EV_DATA[[#This Row],[battery_capacity_kwh]])</f>
        <v>3.0090090090090089</v>
      </c>
      <c r="R3289">
        <f>(EV_DATA[[#This Row],[avg_ev_price_usd]]/EV_DATA[[#This Row],[vehicle_range_km]])</f>
        <v>222.23952095808383</v>
      </c>
      <c r="S3289">
        <f>(EV_DATA[[#This Row],[charging_stations]]/EV_DATA[[#This Row],[ev_sales_units]])*1000</f>
        <v>624.64241087162497</v>
      </c>
      <c r="T3289" t="s">
        <v>34</v>
      </c>
    </row>
    <row r="3290" spans="1:20" x14ac:dyDescent="0.3">
      <c r="A3290" t="s">
        <v>3333</v>
      </c>
      <c r="B3290" t="s">
        <v>39</v>
      </c>
      <c r="C3290" t="s">
        <v>40</v>
      </c>
      <c r="D3290" t="s">
        <v>43</v>
      </c>
      <c r="E3290" t="s">
        <v>19</v>
      </c>
      <c r="F3290">
        <v>497752</v>
      </c>
      <c r="G3290">
        <v>42</v>
      </c>
      <c r="H3290">
        <v>284</v>
      </c>
      <c r="I3290">
        <v>1.59</v>
      </c>
      <c r="J3290">
        <v>193868</v>
      </c>
      <c r="K3290">
        <v>75926</v>
      </c>
      <c r="L3290">
        <v>22.9</v>
      </c>
      <c r="M3290">
        <v>58.7</v>
      </c>
      <c r="N3290">
        <v>250.7</v>
      </c>
      <c r="O3290">
        <v>2026</v>
      </c>
      <c r="P3290">
        <f>EV_DATA[[#This Row],[avg_ev_price_usd]]*EV_DATA[[#This Row],[ev_sales_units]]</f>
        <v>37792318352</v>
      </c>
      <c r="Q3290">
        <f>(EV_DATA[[#This Row],[vehicle_range_km]]/EV_DATA[[#This Row],[battery_capacity_kwh]])</f>
        <v>6.7619047619047619</v>
      </c>
      <c r="R3290">
        <f>(EV_DATA[[#This Row],[avg_ev_price_usd]]/EV_DATA[[#This Row],[vehicle_range_km]])</f>
        <v>267.34507042253523</v>
      </c>
      <c r="S3290">
        <f>(EV_DATA[[#This Row],[charging_stations]]/EV_DATA[[#This Row],[ev_sales_units]])*1000</f>
        <v>389.48713415516164</v>
      </c>
      <c r="T3290" t="s">
        <v>20</v>
      </c>
    </row>
    <row r="3291" spans="1:20" x14ac:dyDescent="0.3">
      <c r="A3291" t="s">
        <v>3334</v>
      </c>
      <c r="B3291" t="s">
        <v>52</v>
      </c>
      <c r="C3291" t="s">
        <v>40</v>
      </c>
      <c r="D3291" t="s">
        <v>72</v>
      </c>
      <c r="E3291" t="s">
        <v>19</v>
      </c>
      <c r="F3291">
        <v>540589</v>
      </c>
      <c r="G3291">
        <v>86</v>
      </c>
      <c r="H3291">
        <v>398</v>
      </c>
      <c r="I3291">
        <v>2.73</v>
      </c>
      <c r="J3291">
        <v>50385</v>
      </c>
      <c r="K3291">
        <v>60996</v>
      </c>
      <c r="L3291">
        <v>18.8</v>
      </c>
      <c r="M3291">
        <v>7.7</v>
      </c>
      <c r="N3291">
        <v>160.80000000000001</v>
      </c>
      <c r="O3291">
        <v>2026</v>
      </c>
      <c r="P3291">
        <f>EV_DATA[[#This Row],[avg_ev_price_usd]]*EV_DATA[[#This Row],[ev_sales_units]]</f>
        <v>32973766644</v>
      </c>
      <c r="Q3291">
        <f>(EV_DATA[[#This Row],[vehicle_range_km]]/EV_DATA[[#This Row],[battery_capacity_kwh]])</f>
        <v>4.6279069767441863</v>
      </c>
      <c r="R3291">
        <f>(EV_DATA[[#This Row],[avg_ev_price_usd]]/EV_DATA[[#This Row],[vehicle_range_km]])</f>
        <v>153.25628140703517</v>
      </c>
      <c r="S3291">
        <f>(EV_DATA[[#This Row],[charging_stations]]/EV_DATA[[#This Row],[ev_sales_units]])*1000</f>
        <v>93.203894270878621</v>
      </c>
      <c r="T3291" t="s">
        <v>34</v>
      </c>
    </row>
    <row r="3292" spans="1:20" x14ac:dyDescent="0.3">
      <c r="A3292" t="s">
        <v>3335</v>
      </c>
      <c r="B3292" t="s">
        <v>66</v>
      </c>
      <c r="C3292" t="s">
        <v>17</v>
      </c>
      <c r="D3292" t="s">
        <v>47</v>
      </c>
      <c r="E3292" t="s">
        <v>25</v>
      </c>
      <c r="F3292">
        <v>661403</v>
      </c>
      <c r="G3292">
        <v>84</v>
      </c>
      <c r="H3292">
        <v>569</v>
      </c>
      <c r="I3292">
        <v>2.14</v>
      </c>
      <c r="J3292">
        <v>54293</v>
      </c>
      <c r="K3292">
        <v>83281</v>
      </c>
      <c r="L3292">
        <v>22.5</v>
      </c>
      <c r="M3292">
        <v>5.5</v>
      </c>
      <c r="N3292">
        <v>254.7</v>
      </c>
      <c r="O3292">
        <v>2026</v>
      </c>
      <c r="P3292">
        <f>EV_DATA[[#This Row],[avg_ev_price_usd]]*EV_DATA[[#This Row],[ev_sales_units]]</f>
        <v>55082303243</v>
      </c>
      <c r="Q3292">
        <f>(EV_DATA[[#This Row],[vehicle_range_km]]/EV_DATA[[#This Row],[battery_capacity_kwh]])</f>
        <v>6.7738095238095237</v>
      </c>
      <c r="R3292">
        <f>(EV_DATA[[#This Row],[avg_ev_price_usd]]/EV_DATA[[#This Row],[vehicle_range_km]])</f>
        <v>146.36379613356766</v>
      </c>
      <c r="S3292">
        <f>(EV_DATA[[#This Row],[charging_stations]]/EV_DATA[[#This Row],[ev_sales_units]])*1000</f>
        <v>82.087622826022866</v>
      </c>
      <c r="T3292" t="s">
        <v>20</v>
      </c>
    </row>
    <row r="3293" spans="1:20" x14ac:dyDescent="0.3">
      <c r="A3293" t="s">
        <v>3336</v>
      </c>
      <c r="B3293" t="s">
        <v>22</v>
      </c>
      <c r="C3293" t="s">
        <v>23</v>
      </c>
      <c r="D3293" t="s">
        <v>24</v>
      </c>
      <c r="E3293" t="s">
        <v>33</v>
      </c>
      <c r="F3293">
        <v>11103</v>
      </c>
      <c r="G3293">
        <v>83</v>
      </c>
      <c r="H3293">
        <v>430</v>
      </c>
      <c r="I3293">
        <v>0.5</v>
      </c>
      <c r="J3293">
        <v>142433</v>
      </c>
      <c r="K3293">
        <v>74088</v>
      </c>
      <c r="L3293">
        <v>12.7</v>
      </c>
      <c r="M3293">
        <v>17.100000000000001</v>
      </c>
      <c r="N3293">
        <v>75.8</v>
      </c>
      <c r="O3293">
        <v>2026</v>
      </c>
      <c r="P3293">
        <f>EV_DATA[[#This Row],[avg_ev_price_usd]]*EV_DATA[[#This Row],[ev_sales_units]]</f>
        <v>822599064</v>
      </c>
      <c r="Q3293">
        <f>(EV_DATA[[#This Row],[vehicle_range_km]]/EV_DATA[[#This Row],[battery_capacity_kwh]])</f>
        <v>5.1807228915662646</v>
      </c>
      <c r="R3293">
        <f>(EV_DATA[[#This Row],[avg_ev_price_usd]]/EV_DATA[[#This Row],[vehicle_range_km]])</f>
        <v>172.29767441860466</v>
      </c>
      <c r="S3293">
        <f>(EV_DATA[[#This Row],[charging_stations]]/EV_DATA[[#This Row],[ev_sales_units]])*1000</f>
        <v>12828.334684319554</v>
      </c>
      <c r="T3293" t="s">
        <v>34</v>
      </c>
    </row>
    <row r="3294" spans="1:20" x14ac:dyDescent="0.3">
      <c r="A3294" t="s">
        <v>3337</v>
      </c>
      <c r="B3294" t="s">
        <v>42</v>
      </c>
      <c r="C3294" t="s">
        <v>17</v>
      </c>
      <c r="D3294" t="s">
        <v>72</v>
      </c>
      <c r="E3294" t="s">
        <v>37</v>
      </c>
      <c r="F3294">
        <v>197867</v>
      </c>
      <c r="G3294">
        <v>75</v>
      </c>
      <c r="H3294">
        <v>388</v>
      </c>
      <c r="I3294">
        <v>1.29</v>
      </c>
      <c r="J3294">
        <v>99609</v>
      </c>
      <c r="K3294">
        <v>42959</v>
      </c>
      <c r="L3294">
        <v>16.100000000000001</v>
      </c>
      <c r="M3294">
        <v>26.3</v>
      </c>
      <c r="N3294">
        <v>286.39999999999998</v>
      </c>
      <c r="O3294">
        <v>2026</v>
      </c>
      <c r="P3294">
        <f>EV_DATA[[#This Row],[avg_ev_price_usd]]*EV_DATA[[#This Row],[ev_sales_units]]</f>
        <v>8500168453</v>
      </c>
      <c r="Q3294">
        <f>(EV_DATA[[#This Row],[vehicle_range_km]]/EV_DATA[[#This Row],[battery_capacity_kwh]])</f>
        <v>5.1733333333333329</v>
      </c>
      <c r="R3294">
        <f>(EV_DATA[[#This Row],[avg_ev_price_usd]]/EV_DATA[[#This Row],[vehicle_range_km]])</f>
        <v>110.71907216494846</v>
      </c>
      <c r="S3294">
        <f>(EV_DATA[[#This Row],[charging_stations]]/EV_DATA[[#This Row],[ev_sales_units]])*1000</f>
        <v>503.41390934314467</v>
      </c>
      <c r="T3294" t="s">
        <v>34</v>
      </c>
    </row>
    <row r="3295" spans="1:20" x14ac:dyDescent="0.3">
      <c r="A3295" t="s">
        <v>3338</v>
      </c>
      <c r="B3295" t="s">
        <v>61</v>
      </c>
      <c r="C3295" t="s">
        <v>40</v>
      </c>
      <c r="D3295" t="s">
        <v>31</v>
      </c>
      <c r="E3295" t="s">
        <v>25</v>
      </c>
      <c r="F3295">
        <v>170366</v>
      </c>
      <c r="G3295">
        <v>45</v>
      </c>
      <c r="H3295">
        <v>310</v>
      </c>
      <c r="I3295">
        <v>1.78</v>
      </c>
      <c r="J3295">
        <v>12777</v>
      </c>
      <c r="K3295">
        <v>35813</v>
      </c>
      <c r="L3295">
        <v>21.6</v>
      </c>
      <c r="M3295">
        <v>37.9</v>
      </c>
      <c r="N3295">
        <v>256.3</v>
      </c>
      <c r="O3295">
        <v>2026</v>
      </c>
      <c r="P3295">
        <f>EV_DATA[[#This Row],[avg_ev_price_usd]]*EV_DATA[[#This Row],[ev_sales_units]]</f>
        <v>6101317558</v>
      </c>
      <c r="Q3295">
        <f>(EV_DATA[[#This Row],[vehicle_range_km]]/EV_DATA[[#This Row],[battery_capacity_kwh]])</f>
        <v>6.8888888888888893</v>
      </c>
      <c r="R3295">
        <f>(EV_DATA[[#This Row],[avg_ev_price_usd]]/EV_DATA[[#This Row],[vehicle_range_km]])</f>
        <v>115.52580645161291</v>
      </c>
      <c r="S3295">
        <f>(EV_DATA[[#This Row],[charging_stations]]/EV_DATA[[#This Row],[ev_sales_units]])*1000</f>
        <v>74.997358627895238</v>
      </c>
      <c r="T3295" t="s">
        <v>34</v>
      </c>
    </row>
    <row r="3296" spans="1:20" x14ac:dyDescent="0.3">
      <c r="A3296" t="s">
        <v>3339</v>
      </c>
      <c r="B3296" t="s">
        <v>61</v>
      </c>
      <c r="C3296" t="s">
        <v>40</v>
      </c>
      <c r="D3296" t="s">
        <v>47</v>
      </c>
      <c r="E3296" t="s">
        <v>33</v>
      </c>
      <c r="F3296">
        <v>155974</v>
      </c>
      <c r="G3296">
        <v>95</v>
      </c>
      <c r="H3296">
        <v>321</v>
      </c>
      <c r="I3296">
        <v>1.39</v>
      </c>
      <c r="J3296">
        <v>86457</v>
      </c>
      <c r="K3296">
        <v>70536</v>
      </c>
      <c r="L3296">
        <v>14.5</v>
      </c>
      <c r="M3296">
        <v>28.4</v>
      </c>
      <c r="N3296">
        <v>18.8</v>
      </c>
      <c r="O3296">
        <v>2026</v>
      </c>
      <c r="P3296">
        <f>EV_DATA[[#This Row],[avg_ev_price_usd]]*EV_DATA[[#This Row],[ev_sales_units]]</f>
        <v>11001782064</v>
      </c>
      <c r="Q3296">
        <f>(EV_DATA[[#This Row],[vehicle_range_km]]/EV_DATA[[#This Row],[battery_capacity_kwh]])</f>
        <v>3.3789473684210525</v>
      </c>
      <c r="R3296">
        <f>(EV_DATA[[#This Row],[avg_ev_price_usd]]/EV_DATA[[#This Row],[vehicle_range_km]])</f>
        <v>219.73831775700936</v>
      </c>
      <c r="S3296">
        <f>(EV_DATA[[#This Row],[charging_stations]]/EV_DATA[[#This Row],[ev_sales_units]])*1000</f>
        <v>554.30392244861321</v>
      </c>
      <c r="T3296" t="s">
        <v>34</v>
      </c>
    </row>
    <row r="3297" spans="1:20" x14ac:dyDescent="0.3">
      <c r="A3297" t="s">
        <v>3340</v>
      </c>
      <c r="B3297" t="s">
        <v>16</v>
      </c>
      <c r="C3297" t="s">
        <v>17</v>
      </c>
      <c r="D3297" t="s">
        <v>36</v>
      </c>
      <c r="E3297" t="s">
        <v>19</v>
      </c>
      <c r="F3297">
        <v>772644</v>
      </c>
      <c r="G3297">
        <v>77</v>
      </c>
      <c r="H3297">
        <v>596</v>
      </c>
      <c r="I3297">
        <v>2.3199999999999998</v>
      </c>
      <c r="J3297">
        <v>139196</v>
      </c>
      <c r="K3297">
        <v>65378</v>
      </c>
      <c r="L3297">
        <v>22.9</v>
      </c>
      <c r="M3297">
        <v>16.2</v>
      </c>
      <c r="N3297">
        <v>195.1</v>
      </c>
      <c r="O3297">
        <v>2026</v>
      </c>
      <c r="P3297">
        <f>EV_DATA[[#This Row],[avg_ev_price_usd]]*EV_DATA[[#This Row],[ev_sales_units]]</f>
        <v>50513919432</v>
      </c>
      <c r="Q3297">
        <f>(EV_DATA[[#This Row],[vehicle_range_km]]/EV_DATA[[#This Row],[battery_capacity_kwh]])</f>
        <v>7.7402597402597406</v>
      </c>
      <c r="R3297">
        <f>(EV_DATA[[#This Row],[avg_ev_price_usd]]/EV_DATA[[#This Row],[vehicle_range_km]])</f>
        <v>109.69463087248322</v>
      </c>
      <c r="S3297">
        <f>(EV_DATA[[#This Row],[charging_stations]]/EV_DATA[[#This Row],[ev_sales_units]])*1000</f>
        <v>180.1554143952454</v>
      </c>
      <c r="T3297" t="s">
        <v>34</v>
      </c>
    </row>
    <row r="3298" spans="1:20" x14ac:dyDescent="0.3">
      <c r="A3298" t="s">
        <v>3341</v>
      </c>
      <c r="B3298" t="s">
        <v>49</v>
      </c>
      <c r="C3298" t="s">
        <v>23</v>
      </c>
      <c r="D3298" t="s">
        <v>18</v>
      </c>
      <c r="E3298" t="s">
        <v>25</v>
      </c>
      <c r="F3298">
        <v>728287</v>
      </c>
      <c r="G3298">
        <v>90</v>
      </c>
      <c r="H3298">
        <v>431</v>
      </c>
      <c r="I3298">
        <v>1.03</v>
      </c>
      <c r="J3298">
        <v>66253</v>
      </c>
      <c r="K3298">
        <v>60919</v>
      </c>
      <c r="L3298">
        <v>18.399999999999999</v>
      </c>
      <c r="M3298">
        <v>31.5</v>
      </c>
      <c r="N3298">
        <v>200.8</v>
      </c>
      <c r="O3298">
        <v>2026</v>
      </c>
      <c r="P3298">
        <f>EV_DATA[[#This Row],[avg_ev_price_usd]]*EV_DATA[[#This Row],[ev_sales_units]]</f>
        <v>44366515753</v>
      </c>
      <c r="Q3298">
        <f>(EV_DATA[[#This Row],[vehicle_range_km]]/EV_DATA[[#This Row],[battery_capacity_kwh]])</f>
        <v>4.7888888888888888</v>
      </c>
      <c r="R3298">
        <f>(EV_DATA[[#This Row],[avg_ev_price_usd]]/EV_DATA[[#This Row],[vehicle_range_km]])</f>
        <v>141.34338747099767</v>
      </c>
      <c r="S3298">
        <f>(EV_DATA[[#This Row],[charging_stations]]/EV_DATA[[#This Row],[ev_sales_units]])*1000</f>
        <v>90.971004562761664</v>
      </c>
      <c r="T3298" t="s">
        <v>20</v>
      </c>
    </row>
    <row r="3299" spans="1:20" x14ac:dyDescent="0.3">
      <c r="A3299" t="s">
        <v>3342</v>
      </c>
      <c r="B3299" t="s">
        <v>27</v>
      </c>
      <c r="C3299" t="s">
        <v>28</v>
      </c>
      <c r="D3299" t="s">
        <v>45</v>
      </c>
      <c r="E3299" t="s">
        <v>25</v>
      </c>
      <c r="F3299">
        <v>730415</v>
      </c>
      <c r="G3299">
        <v>88</v>
      </c>
      <c r="H3299">
        <v>450</v>
      </c>
      <c r="I3299">
        <v>2.72</v>
      </c>
      <c r="J3299">
        <v>153891</v>
      </c>
      <c r="K3299">
        <v>84847</v>
      </c>
      <c r="L3299">
        <v>22.8</v>
      </c>
      <c r="M3299">
        <v>32.6</v>
      </c>
      <c r="N3299">
        <v>280.3</v>
      </c>
      <c r="O3299">
        <v>2026</v>
      </c>
      <c r="P3299">
        <f>EV_DATA[[#This Row],[avg_ev_price_usd]]*EV_DATA[[#This Row],[ev_sales_units]]</f>
        <v>61973521505</v>
      </c>
      <c r="Q3299">
        <f>(EV_DATA[[#This Row],[vehicle_range_km]]/EV_DATA[[#This Row],[battery_capacity_kwh]])</f>
        <v>5.1136363636363633</v>
      </c>
      <c r="R3299">
        <f>(EV_DATA[[#This Row],[avg_ev_price_usd]]/EV_DATA[[#This Row],[vehicle_range_km]])</f>
        <v>188.54888888888888</v>
      </c>
      <c r="S3299">
        <f>(EV_DATA[[#This Row],[charging_stations]]/EV_DATA[[#This Row],[ev_sales_units]])*1000</f>
        <v>210.68981332530137</v>
      </c>
      <c r="T3299" t="s">
        <v>34</v>
      </c>
    </row>
    <row r="3300" spans="1:20" x14ac:dyDescent="0.3">
      <c r="A3300" t="s">
        <v>3343</v>
      </c>
      <c r="B3300" t="s">
        <v>16</v>
      </c>
      <c r="C3300" t="s">
        <v>17</v>
      </c>
      <c r="D3300" t="s">
        <v>31</v>
      </c>
      <c r="E3300" t="s">
        <v>37</v>
      </c>
      <c r="F3300">
        <v>394781</v>
      </c>
      <c r="G3300">
        <v>71</v>
      </c>
      <c r="H3300">
        <v>373</v>
      </c>
      <c r="I3300">
        <v>2.15</v>
      </c>
      <c r="J3300">
        <v>4847</v>
      </c>
      <c r="K3300">
        <v>71380</v>
      </c>
      <c r="L3300">
        <v>21.5</v>
      </c>
      <c r="M3300">
        <v>59.3</v>
      </c>
      <c r="N3300">
        <v>91.8</v>
      </c>
      <c r="O3300">
        <v>2026</v>
      </c>
      <c r="P3300">
        <f>EV_DATA[[#This Row],[avg_ev_price_usd]]*EV_DATA[[#This Row],[ev_sales_units]]</f>
        <v>28179467780</v>
      </c>
      <c r="Q3300">
        <f>(EV_DATA[[#This Row],[vehicle_range_km]]/EV_DATA[[#This Row],[battery_capacity_kwh]])</f>
        <v>5.253521126760563</v>
      </c>
      <c r="R3300">
        <f>(EV_DATA[[#This Row],[avg_ev_price_usd]]/EV_DATA[[#This Row],[vehicle_range_km]])</f>
        <v>191.36729222520108</v>
      </c>
      <c r="S3300">
        <f>(EV_DATA[[#This Row],[charging_stations]]/EV_DATA[[#This Row],[ev_sales_units]])*1000</f>
        <v>12.277693202053797</v>
      </c>
      <c r="T3300" t="s">
        <v>34</v>
      </c>
    </row>
    <row r="3301" spans="1:20" x14ac:dyDescent="0.3">
      <c r="A3301" t="s">
        <v>3344</v>
      </c>
      <c r="B3301" t="s">
        <v>16</v>
      </c>
      <c r="C3301" t="s">
        <v>17</v>
      </c>
      <c r="D3301" t="s">
        <v>18</v>
      </c>
      <c r="E3301" t="s">
        <v>19</v>
      </c>
      <c r="F3301">
        <v>593688</v>
      </c>
      <c r="G3301">
        <v>74</v>
      </c>
      <c r="H3301">
        <v>590</v>
      </c>
      <c r="I3301">
        <v>1.54</v>
      </c>
      <c r="J3301">
        <v>91517</v>
      </c>
      <c r="K3301">
        <v>62960</v>
      </c>
      <c r="L3301">
        <v>15</v>
      </c>
      <c r="M3301">
        <v>22.4</v>
      </c>
      <c r="N3301">
        <v>63.8</v>
      </c>
      <c r="O3301">
        <v>2026</v>
      </c>
      <c r="P3301">
        <f>EV_DATA[[#This Row],[avg_ev_price_usd]]*EV_DATA[[#This Row],[ev_sales_units]]</f>
        <v>37378596480</v>
      </c>
      <c r="Q3301">
        <f>(EV_DATA[[#This Row],[vehicle_range_km]]/EV_DATA[[#This Row],[battery_capacity_kwh]])</f>
        <v>7.9729729729729728</v>
      </c>
      <c r="R3301">
        <f>(EV_DATA[[#This Row],[avg_ev_price_usd]]/EV_DATA[[#This Row],[vehicle_range_km]])</f>
        <v>106.71186440677967</v>
      </c>
      <c r="S3301">
        <f>(EV_DATA[[#This Row],[charging_stations]]/EV_DATA[[#This Row],[ev_sales_units]])*1000</f>
        <v>154.14999124119066</v>
      </c>
      <c r="T3301" t="s">
        <v>20</v>
      </c>
    </row>
    <row r="3302" spans="1:20" x14ac:dyDescent="0.3">
      <c r="A3302" t="s">
        <v>3345</v>
      </c>
      <c r="B3302" t="s">
        <v>27</v>
      </c>
      <c r="C3302" t="s">
        <v>28</v>
      </c>
      <c r="D3302" t="s">
        <v>47</v>
      </c>
      <c r="E3302" t="s">
        <v>37</v>
      </c>
      <c r="F3302">
        <v>876767</v>
      </c>
      <c r="G3302">
        <v>55</v>
      </c>
      <c r="H3302">
        <v>470</v>
      </c>
      <c r="I3302">
        <v>1.05</v>
      </c>
      <c r="J3302">
        <v>184600</v>
      </c>
      <c r="K3302">
        <v>41470</v>
      </c>
      <c r="L3302">
        <v>24.9</v>
      </c>
      <c r="M3302">
        <v>46.4</v>
      </c>
      <c r="N3302">
        <v>80.2</v>
      </c>
      <c r="O3302">
        <v>2026</v>
      </c>
      <c r="P3302">
        <f>EV_DATA[[#This Row],[avg_ev_price_usd]]*EV_DATA[[#This Row],[ev_sales_units]]</f>
        <v>36359527490</v>
      </c>
      <c r="Q3302">
        <f>(EV_DATA[[#This Row],[vehicle_range_km]]/EV_DATA[[#This Row],[battery_capacity_kwh]])</f>
        <v>8.545454545454545</v>
      </c>
      <c r="R3302">
        <f>(EV_DATA[[#This Row],[avg_ev_price_usd]]/EV_DATA[[#This Row],[vehicle_range_km]])</f>
        <v>88.234042553191486</v>
      </c>
      <c r="S3302">
        <f>(EV_DATA[[#This Row],[charging_stations]]/EV_DATA[[#This Row],[ev_sales_units]])*1000</f>
        <v>210.54624546772405</v>
      </c>
      <c r="T3302" t="s">
        <v>34</v>
      </c>
    </row>
    <row r="3303" spans="1:20" x14ac:dyDescent="0.3">
      <c r="A3303" t="s">
        <v>3346</v>
      </c>
      <c r="B3303" t="s">
        <v>39</v>
      </c>
      <c r="C3303" t="s">
        <v>40</v>
      </c>
      <c r="D3303" t="s">
        <v>24</v>
      </c>
      <c r="E3303" t="s">
        <v>19</v>
      </c>
      <c r="F3303">
        <v>710525</v>
      </c>
      <c r="G3303">
        <v>81</v>
      </c>
      <c r="H3303">
        <v>260</v>
      </c>
      <c r="I3303">
        <v>2.0099999999999998</v>
      </c>
      <c r="J3303">
        <v>148458</v>
      </c>
      <c r="K3303">
        <v>73452</v>
      </c>
      <c r="L3303">
        <v>21.7</v>
      </c>
      <c r="M3303">
        <v>33.6</v>
      </c>
      <c r="N3303">
        <v>237.5</v>
      </c>
      <c r="O3303">
        <v>2026</v>
      </c>
      <c r="P3303">
        <f>EV_DATA[[#This Row],[avg_ev_price_usd]]*EV_DATA[[#This Row],[ev_sales_units]]</f>
        <v>52189482300</v>
      </c>
      <c r="Q3303">
        <f>(EV_DATA[[#This Row],[vehicle_range_km]]/EV_DATA[[#This Row],[battery_capacity_kwh]])</f>
        <v>3.2098765432098766</v>
      </c>
      <c r="R3303">
        <f>(EV_DATA[[#This Row],[avg_ev_price_usd]]/EV_DATA[[#This Row],[vehicle_range_km]])</f>
        <v>282.50769230769231</v>
      </c>
      <c r="S3303">
        <f>(EV_DATA[[#This Row],[charging_stations]]/EV_DATA[[#This Row],[ev_sales_units]])*1000</f>
        <v>208.94127581717746</v>
      </c>
      <c r="T3303" t="s">
        <v>34</v>
      </c>
    </row>
    <row r="3304" spans="1:20" x14ac:dyDescent="0.3">
      <c r="A3304" t="s">
        <v>3347</v>
      </c>
      <c r="B3304" t="s">
        <v>16</v>
      </c>
      <c r="C3304" t="s">
        <v>17</v>
      </c>
      <c r="D3304" t="s">
        <v>24</v>
      </c>
      <c r="E3304" t="s">
        <v>25</v>
      </c>
      <c r="F3304">
        <v>821092</v>
      </c>
      <c r="G3304">
        <v>102</v>
      </c>
      <c r="H3304">
        <v>258</v>
      </c>
      <c r="I3304">
        <v>0.95</v>
      </c>
      <c r="J3304">
        <v>57063</v>
      </c>
      <c r="K3304">
        <v>83082</v>
      </c>
      <c r="L3304">
        <v>14.6</v>
      </c>
      <c r="M3304">
        <v>23.4</v>
      </c>
      <c r="N3304">
        <v>43.4</v>
      </c>
      <c r="O3304">
        <v>2026</v>
      </c>
      <c r="P3304">
        <f>EV_DATA[[#This Row],[avg_ev_price_usd]]*EV_DATA[[#This Row],[ev_sales_units]]</f>
        <v>68217965544</v>
      </c>
      <c r="Q3304">
        <f>(EV_DATA[[#This Row],[vehicle_range_km]]/EV_DATA[[#This Row],[battery_capacity_kwh]])</f>
        <v>2.5294117647058822</v>
      </c>
      <c r="R3304">
        <f>(EV_DATA[[#This Row],[avg_ev_price_usd]]/EV_DATA[[#This Row],[vehicle_range_km]])</f>
        <v>322.02325581395348</v>
      </c>
      <c r="S3304">
        <f>(EV_DATA[[#This Row],[charging_stations]]/EV_DATA[[#This Row],[ev_sales_units]])*1000</f>
        <v>69.496475425409088</v>
      </c>
      <c r="T3304" t="s">
        <v>20</v>
      </c>
    </row>
    <row r="3305" spans="1:20" x14ac:dyDescent="0.3">
      <c r="A3305" t="s">
        <v>3348</v>
      </c>
      <c r="B3305" t="s">
        <v>42</v>
      </c>
      <c r="C3305" t="s">
        <v>17</v>
      </c>
      <c r="D3305" t="s">
        <v>47</v>
      </c>
      <c r="E3305" t="s">
        <v>19</v>
      </c>
      <c r="F3305">
        <v>169028</v>
      </c>
      <c r="G3305">
        <v>79</v>
      </c>
      <c r="H3305">
        <v>287</v>
      </c>
      <c r="I3305">
        <v>1.18</v>
      </c>
      <c r="J3305">
        <v>56738</v>
      </c>
      <c r="K3305">
        <v>27861</v>
      </c>
      <c r="L3305">
        <v>12.4</v>
      </c>
      <c r="M3305">
        <v>7.7</v>
      </c>
      <c r="N3305">
        <v>87.7</v>
      </c>
      <c r="O3305">
        <v>2026</v>
      </c>
      <c r="P3305">
        <f>EV_DATA[[#This Row],[avg_ev_price_usd]]*EV_DATA[[#This Row],[ev_sales_units]]</f>
        <v>4709289108</v>
      </c>
      <c r="Q3305">
        <f>(EV_DATA[[#This Row],[vehicle_range_km]]/EV_DATA[[#This Row],[battery_capacity_kwh]])</f>
        <v>3.6329113924050631</v>
      </c>
      <c r="R3305">
        <f>(EV_DATA[[#This Row],[avg_ev_price_usd]]/EV_DATA[[#This Row],[vehicle_range_km]])</f>
        <v>97.076655052264812</v>
      </c>
      <c r="S3305">
        <f>(EV_DATA[[#This Row],[charging_stations]]/EV_DATA[[#This Row],[ev_sales_units]])*1000</f>
        <v>335.67219632250277</v>
      </c>
      <c r="T3305" t="s">
        <v>34</v>
      </c>
    </row>
    <row r="3306" spans="1:20" x14ac:dyDescent="0.3">
      <c r="A3306" t="s">
        <v>3349</v>
      </c>
      <c r="B3306" t="s">
        <v>42</v>
      </c>
      <c r="C3306" t="s">
        <v>17</v>
      </c>
      <c r="D3306" t="s">
        <v>58</v>
      </c>
      <c r="E3306" t="s">
        <v>25</v>
      </c>
      <c r="F3306">
        <v>485307</v>
      </c>
      <c r="G3306">
        <v>52</v>
      </c>
      <c r="H3306">
        <v>422</v>
      </c>
      <c r="I3306">
        <v>2.56</v>
      </c>
      <c r="J3306">
        <v>123265</v>
      </c>
      <c r="K3306">
        <v>34026</v>
      </c>
      <c r="L3306">
        <v>17.899999999999999</v>
      </c>
      <c r="M3306">
        <v>59.3</v>
      </c>
      <c r="N3306">
        <v>56</v>
      </c>
      <c r="O3306">
        <v>2026</v>
      </c>
      <c r="P3306">
        <f>EV_DATA[[#This Row],[avg_ev_price_usd]]*EV_DATA[[#This Row],[ev_sales_units]]</f>
        <v>16513055982</v>
      </c>
      <c r="Q3306">
        <f>(EV_DATA[[#This Row],[vehicle_range_km]]/EV_DATA[[#This Row],[battery_capacity_kwh]])</f>
        <v>8.115384615384615</v>
      </c>
      <c r="R3306">
        <f>(EV_DATA[[#This Row],[avg_ev_price_usd]]/EV_DATA[[#This Row],[vehicle_range_km]])</f>
        <v>80.630331753554501</v>
      </c>
      <c r="S3306">
        <f>(EV_DATA[[#This Row],[charging_stations]]/EV_DATA[[#This Row],[ev_sales_units]])*1000</f>
        <v>253.993863678043</v>
      </c>
      <c r="T3306" t="s">
        <v>34</v>
      </c>
    </row>
    <row r="3307" spans="1:20" x14ac:dyDescent="0.3">
      <c r="A3307" t="s">
        <v>3350</v>
      </c>
      <c r="B3307" t="s">
        <v>55</v>
      </c>
      <c r="C3307" t="s">
        <v>40</v>
      </c>
      <c r="D3307" t="s">
        <v>45</v>
      </c>
      <c r="E3307" t="s">
        <v>33</v>
      </c>
      <c r="F3307">
        <v>256618</v>
      </c>
      <c r="G3307">
        <v>51</v>
      </c>
      <c r="H3307">
        <v>456</v>
      </c>
      <c r="I3307">
        <v>0.81</v>
      </c>
      <c r="J3307">
        <v>159547</v>
      </c>
      <c r="K3307">
        <v>64852</v>
      </c>
      <c r="L3307">
        <v>14</v>
      </c>
      <c r="M3307">
        <v>35.9</v>
      </c>
      <c r="N3307">
        <v>213.3</v>
      </c>
      <c r="O3307">
        <v>2026</v>
      </c>
      <c r="P3307">
        <f>EV_DATA[[#This Row],[avg_ev_price_usd]]*EV_DATA[[#This Row],[ev_sales_units]]</f>
        <v>16642190536</v>
      </c>
      <c r="Q3307">
        <f>(EV_DATA[[#This Row],[vehicle_range_km]]/EV_DATA[[#This Row],[battery_capacity_kwh]])</f>
        <v>8.9411764705882355</v>
      </c>
      <c r="R3307">
        <f>(EV_DATA[[#This Row],[avg_ev_price_usd]]/EV_DATA[[#This Row],[vehicle_range_km]])</f>
        <v>142.21929824561403</v>
      </c>
      <c r="S3307">
        <f>(EV_DATA[[#This Row],[charging_stations]]/EV_DATA[[#This Row],[ev_sales_units]])*1000</f>
        <v>621.72957469857931</v>
      </c>
      <c r="T3307" t="s">
        <v>34</v>
      </c>
    </row>
    <row r="3308" spans="1:20" x14ac:dyDescent="0.3">
      <c r="A3308" t="s">
        <v>3351</v>
      </c>
      <c r="B3308" t="s">
        <v>66</v>
      </c>
      <c r="C3308" t="s">
        <v>17</v>
      </c>
      <c r="D3308" t="s">
        <v>24</v>
      </c>
      <c r="E3308" t="s">
        <v>37</v>
      </c>
      <c r="F3308">
        <v>370890</v>
      </c>
      <c r="G3308">
        <v>63</v>
      </c>
      <c r="H3308">
        <v>435</v>
      </c>
      <c r="I3308">
        <v>2.36</v>
      </c>
      <c r="J3308">
        <v>150532</v>
      </c>
      <c r="K3308">
        <v>66686</v>
      </c>
      <c r="L3308">
        <v>16.899999999999999</v>
      </c>
      <c r="M3308">
        <v>24.6</v>
      </c>
      <c r="N3308">
        <v>211.5</v>
      </c>
      <c r="O3308">
        <v>2026</v>
      </c>
      <c r="P3308">
        <f>EV_DATA[[#This Row],[avg_ev_price_usd]]*EV_DATA[[#This Row],[ev_sales_units]]</f>
        <v>24733170540</v>
      </c>
      <c r="Q3308">
        <f>(EV_DATA[[#This Row],[vehicle_range_km]]/EV_DATA[[#This Row],[battery_capacity_kwh]])</f>
        <v>6.9047619047619051</v>
      </c>
      <c r="R3308">
        <f>(EV_DATA[[#This Row],[avg_ev_price_usd]]/EV_DATA[[#This Row],[vehicle_range_km]])</f>
        <v>153.30114942528735</v>
      </c>
      <c r="S3308">
        <f>(EV_DATA[[#This Row],[charging_stations]]/EV_DATA[[#This Row],[ev_sales_units]])*1000</f>
        <v>405.86696864299387</v>
      </c>
      <c r="T3308" t="s">
        <v>20</v>
      </c>
    </row>
    <row r="3309" spans="1:20" x14ac:dyDescent="0.3">
      <c r="A3309" t="s">
        <v>3352</v>
      </c>
      <c r="B3309" t="s">
        <v>39</v>
      </c>
      <c r="C3309" t="s">
        <v>40</v>
      </c>
      <c r="D3309" t="s">
        <v>36</v>
      </c>
      <c r="E3309" t="s">
        <v>25</v>
      </c>
      <c r="F3309">
        <v>745591</v>
      </c>
      <c r="G3309">
        <v>48</v>
      </c>
      <c r="H3309">
        <v>451</v>
      </c>
      <c r="I3309">
        <v>1.17</v>
      </c>
      <c r="J3309">
        <v>140260</v>
      </c>
      <c r="K3309">
        <v>31685</v>
      </c>
      <c r="L3309">
        <v>19.3</v>
      </c>
      <c r="M3309">
        <v>11.3</v>
      </c>
      <c r="N3309">
        <v>203.9</v>
      </c>
      <c r="O3309">
        <v>2026</v>
      </c>
      <c r="P3309">
        <f>EV_DATA[[#This Row],[avg_ev_price_usd]]*EV_DATA[[#This Row],[ev_sales_units]]</f>
        <v>23624050835</v>
      </c>
      <c r="Q3309">
        <f>(EV_DATA[[#This Row],[vehicle_range_km]]/EV_DATA[[#This Row],[battery_capacity_kwh]])</f>
        <v>9.3958333333333339</v>
      </c>
      <c r="R3309">
        <f>(EV_DATA[[#This Row],[avg_ev_price_usd]]/EV_DATA[[#This Row],[vehicle_range_km]])</f>
        <v>70.254988913525494</v>
      </c>
      <c r="S3309">
        <f>(EV_DATA[[#This Row],[charging_stations]]/EV_DATA[[#This Row],[ev_sales_units]])*1000</f>
        <v>188.11922354212967</v>
      </c>
      <c r="T3309" t="s">
        <v>20</v>
      </c>
    </row>
    <row r="3310" spans="1:20" x14ac:dyDescent="0.3">
      <c r="A3310" t="s">
        <v>3353</v>
      </c>
      <c r="B3310" t="s">
        <v>22</v>
      </c>
      <c r="C3310" t="s">
        <v>23</v>
      </c>
      <c r="D3310" t="s">
        <v>31</v>
      </c>
      <c r="E3310" t="s">
        <v>19</v>
      </c>
      <c r="F3310">
        <v>602298</v>
      </c>
      <c r="G3310">
        <v>65</v>
      </c>
      <c r="H3310">
        <v>486</v>
      </c>
      <c r="I3310">
        <v>1.69</v>
      </c>
      <c r="J3310">
        <v>38293</v>
      </c>
      <c r="K3310">
        <v>77110</v>
      </c>
      <c r="L3310">
        <v>20.6</v>
      </c>
      <c r="M3310">
        <v>32</v>
      </c>
      <c r="N3310">
        <v>296.89999999999998</v>
      </c>
      <c r="O3310">
        <v>2026</v>
      </c>
      <c r="P3310">
        <f>EV_DATA[[#This Row],[avg_ev_price_usd]]*EV_DATA[[#This Row],[ev_sales_units]]</f>
        <v>46443198780</v>
      </c>
      <c r="Q3310">
        <f>(EV_DATA[[#This Row],[vehicle_range_km]]/EV_DATA[[#This Row],[battery_capacity_kwh]])</f>
        <v>7.476923076923077</v>
      </c>
      <c r="R3310">
        <f>(EV_DATA[[#This Row],[avg_ev_price_usd]]/EV_DATA[[#This Row],[vehicle_range_km]])</f>
        <v>158.66255144032922</v>
      </c>
      <c r="S3310">
        <f>(EV_DATA[[#This Row],[charging_stations]]/EV_DATA[[#This Row],[ev_sales_units]])*1000</f>
        <v>63.578162305038362</v>
      </c>
      <c r="T3310" t="s">
        <v>20</v>
      </c>
    </row>
    <row r="3311" spans="1:20" x14ac:dyDescent="0.3">
      <c r="A3311" t="s">
        <v>3354</v>
      </c>
      <c r="B3311" t="s">
        <v>49</v>
      </c>
      <c r="C3311" t="s">
        <v>23</v>
      </c>
      <c r="D3311" t="s">
        <v>18</v>
      </c>
      <c r="E3311" t="s">
        <v>37</v>
      </c>
      <c r="F3311">
        <v>588158</v>
      </c>
      <c r="G3311">
        <v>77</v>
      </c>
      <c r="H3311">
        <v>544</v>
      </c>
      <c r="I3311">
        <v>1.58</v>
      </c>
      <c r="J3311">
        <v>62654</v>
      </c>
      <c r="K3311">
        <v>75192</v>
      </c>
      <c r="L3311">
        <v>18.600000000000001</v>
      </c>
      <c r="M3311">
        <v>6</v>
      </c>
      <c r="N3311">
        <v>107.7</v>
      </c>
      <c r="O3311">
        <v>2026</v>
      </c>
      <c r="P3311">
        <f>EV_DATA[[#This Row],[avg_ev_price_usd]]*EV_DATA[[#This Row],[ev_sales_units]]</f>
        <v>44224776336</v>
      </c>
      <c r="Q3311">
        <f>(EV_DATA[[#This Row],[vehicle_range_km]]/EV_DATA[[#This Row],[battery_capacity_kwh]])</f>
        <v>7.0649350649350646</v>
      </c>
      <c r="R3311">
        <f>(EV_DATA[[#This Row],[avg_ev_price_usd]]/EV_DATA[[#This Row],[vehicle_range_km]])</f>
        <v>138.22058823529412</v>
      </c>
      <c r="S3311">
        <f>(EV_DATA[[#This Row],[charging_stations]]/EV_DATA[[#This Row],[ev_sales_units]])*1000</f>
        <v>106.52579748979016</v>
      </c>
      <c r="T3311" t="s">
        <v>34</v>
      </c>
    </row>
    <row r="3312" spans="1:20" x14ac:dyDescent="0.3">
      <c r="A3312" t="s">
        <v>3355</v>
      </c>
      <c r="B3312" t="s">
        <v>52</v>
      </c>
      <c r="C3312" t="s">
        <v>40</v>
      </c>
      <c r="D3312" t="s">
        <v>45</v>
      </c>
      <c r="E3312" t="s">
        <v>19</v>
      </c>
      <c r="F3312">
        <v>598570</v>
      </c>
      <c r="G3312">
        <v>104</v>
      </c>
      <c r="H3312">
        <v>573</v>
      </c>
      <c r="I3312">
        <v>2.02</v>
      </c>
      <c r="J3312">
        <v>168066</v>
      </c>
      <c r="K3312">
        <v>58199</v>
      </c>
      <c r="L3312">
        <v>19.899999999999999</v>
      </c>
      <c r="M3312">
        <v>36.799999999999997</v>
      </c>
      <c r="N3312">
        <v>275.3</v>
      </c>
      <c r="O3312">
        <v>2026</v>
      </c>
      <c r="P3312">
        <f>EV_DATA[[#This Row],[avg_ev_price_usd]]*EV_DATA[[#This Row],[ev_sales_units]]</f>
        <v>34836175430</v>
      </c>
      <c r="Q3312">
        <f>(EV_DATA[[#This Row],[vehicle_range_km]]/EV_DATA[[#This Row],[battery_capacity_kwh]])</f>
        <v>5.509615384615385</v>
      </c>
      <c r="R3312">
        <f>(EV_DATA[[#This Row],[avg_ev_price_usd]]/EV_DATA[[#This Row],[vehicle_range_km]])</f>
        <v>101.56893542757417</v>
      </c>
      <c r="S3312">
        <f>(EV_DATA[[#This Row],[charging_stations]]/EV_DATA[[#This Row],[ev_sales_units]])*1000</f>
        <v>280.77919040379572</v>
      </c>
      <c r="T3312" t="s">
        <v>20</v>
      </c>
    </row>
    <row r="3313" spans="1:20" x14ac:dyDescent="0.3">
      <c r="A3313" t="s">
        <v>3356</v>
      </c>
      <c r="B3313" t="s">
        <v>16</v>
      </c>
      <c r="C3313" t="s">
        <v>17</v>
      </c>
      <c r="D3313" t="s">
        <v>45</v>
      </c>
      <c r="E3313" t="s">
        <v>37</v>
      </c>
      <c r="F3313">
        <v>106738</v>
      </c>
      <c r="G3313">
        <v>104</v>
      </c>
      <c r="H3313">
        <v>609</v>
      </c>
      <c r="I3313">
        <v>1.01</v>
      </c>
      <c r="J3313">
        <v>142837</v>
      </c>
      <c r="K3313">
        <v>29938</v>
      </c>
      <c r="L3313">
        <v>17.2</v>
      </c>
      <c r="M3313">
        <v>43.6</v>
      </c>
      <c r="N3313">
        <v>261.39999999999998</v>
      </c>
      <c r="O3313">
        <v>2026</v>
      </c>
      <c r="P3313">
        <f>EV_DATA[[#This Row],[avg_ev_price_usd]]*EV_DATA[[#This Row],[ev_sales_units]]</f>
        <v>3195522244</v>
      </c>
      <c r="Q3313">
        <f>(EV_DATA[[#This Row],[vehicle_range_km]]/EV_DATA[[#This Row],[battery_capacity_kwh]])</f>
        <v>5.8557692307692308</v>
      </c>
      <c r="R3313">
        <f>(EV_DATA[[#This Row],[avg_ev_price_usd]]/EV_DATA[[#This Row],[vehicle_range_km]])</f>
        <v>49.159277504105091</v>
      </c>
      <c r="S3313">
        <f>(EV_DATA[[#This Row],[charging_stations]]/EV_DATA[[#This Row],[ev_sales_units]])*1000</f>
        <v>1338.2019524443031</v>
      </c>
      <c r="T3313" t="s">
        <v>20</v>
      </c>
    </row>
    <row r="3314" spans="1:20" x14ac:dyDescent="0.3">
      <c r="A3314" t="s">
        <v>3357</v>
      </c>
      <c r="B3314" t="s">
        <v>66</v>
      </c>
      <c r="C3314" t="s">
        <v>17</v>
      </c>
      <c r="D3314" t="s">
        <v>72</v>
      </c>
      <c r="E3314" t="s">
        <v>25</v>
      </c>
      <c r="F3314">
        <v>506395</v>
      </c>
      <c r="G3314">
        <v>50</v>
      </c>
      <c r="H3314">
        <v>300</v>
      </c>
      <c r="I3314">
        <v>1.4</v>
      </c>
      <c r="J3314">
        <v>140502</v>
      </c>
      <c r="K3314">
        <v>37864</v>
      </c>
      <c r="L3314">
        <v>23.3</v>
      </c>
      <c r="M3314">
        <v>58.1</v>
      </c>
      <c r="N3314">
        <v>177.9</v>
      </c>
      <c r="O3314">
        <v>2026</v>
      </c>
      <c r="P3314">
        <f>EV_DATA[[#This Row],[avg_ev_price_usd]]*EV_DATA[[#This Row],[ev_sales_units]]</f>
        <v>19174140280</v>
      </c>
      <c r="Q3314">
        <f>(EV_DATA[[#This Row],[vehicle_range_km]]/EV_DATA[[#This Row],[battery_capacity_kwh]])</f>
        <v>6</v>
      </c>
      <c r="R3314">
        <f>(EV_DATA[[#This Row],[avg_ev_price_usd]]/EV_DATA[[#This Row],[vehicle_range_km]])</f>
        <v>126.21333333333334</v>
      </c>
      <c r="S3314">
        <f>(EV_DATA[[#This Row],[charging_stations]]/EV_DATA[[#This Row],[ev_sales_units]])*1000</f>
        <v>277.45534612308575</v>
      </c>
      <c r="T3314" t="s">
        <v>34</v>
      </c>
    </row>
    <row r="3315" spans="1:20" x14ac:dyDescent="0.3">
      <c r="A3315" t="s">
        <v>3358</v>
      </c>
      <c r="B3315" t="s">
        <v>49</v>
      </c>
      <c r="C3315" t="s">
        <v>23</v>
      </c>
      <c r="D3315" t="s">
        <v>24</v>
      </c>
      <c r="E3315" t="s">
        <v>33</v>
      </c>
      <c r="F3315">
        <v>498689</v>
      </c>
      <c r="G3315">
        <v>44</v>
      </c>
      <c r="H3315">
        <v>381</v>
      </c>
      <c r="I3315">
        <v>2.29</v>
      </c>
      <c r="J3315">
        <v>22368</v>
      </c>
      <c r="K3315">
        <v>64348</v>
      </c>
      <c r="L3315">
        <v>22.9</v>
      </c>
      <c r="M3315">
        <v>33.200000000000003</v>
      </c>
      <c r="N3315">
        <v>224.5</v>
      </c>
      <c r="O3315">
        <v>2026</v>
      </c>
      <c r="P3315">
        <f>EV_DATA[[#This Row],[avg_ev_price_usd]]*EV_DATA[[#This Row],[ev_sales_units]]</f>
        <v>32089639772</v>
      </c>
      <c r="Q3315">
        <f>(EV_DATA[[#This Row],[vehicle_range_km]]/EV_DATA[[#This Row],[battery_capacity_kwh]])</f>
        <v>8.6590909090909083</v>
      </c>
      <c r="R3315">
        <f>(EV_DATA[[#This Row],[avg_ev_price_usd]]/EV_DATA[[#This Row],[vehicle_range_km]])</f>
        <v>168.89238845144357</v>
      </c>
      <c r="S3315">
        <f>(EV_DATA[[#This Row],[charging_stations]]/EV_DATA[[#This Row],[ev_sales_units]])*1000</f>
        <v>44.8536061553393</v>
      </c>
      <c r="T3315" t="s">
        <v>34</v>
      </c>
    </row>
    <row r="3316" spans="1:20" x14ac:dyDescent="0.3">
      <c r="A3316" t="s">
        <v>3359</v>
      </c>
      <c r="B3316" t="s">
        <v>55</v>
      </c>
      <c r="C3316" t="s">
        <v>40</v>
      </c>
      <c r="D3316" t="s">
        <v>43</v>
      </c>
      <c r="E3316" t="s">
        <v>37</v>
      </c>
      <c r="F3316">
        <v>339947</v>
      </c>
      <c r="G3316">
        <v>76</v>
      </c>
      <c r="H3316">
        <v>273</v>
      </c>
      <c r="I3316">
        <v>2.57</v>
      </c>
      <c r="J3316">
        <v>152261</v>
      </c>
      <c r="K3316">
        <v>81082</v>
      </c>
      <c r="L3316">
        <v>24.5</v>
      </c>
      <c r="M3316">
        <v>42.1</v>
      </c>
      <c r="N3316">
        <v>183.7</v>
      </c>
      <c r="O3316">
        <v>2026</v>
      </c>
      <c r="P3316">
        <f>EV_DATA[[#This Row],[avg_ev_price_usd]]*EV_DATA[[#This Row],[ev_sales_units]]</f>
        <v>27563582654</v>
      </c>
      <c r="Q3316">
        <f>(EV_DATA[[#This Row],[vehicle_range_km]]/EV_DATA[[#This Row],[battery_capacity_kwh]])</f>
        <v>3.5921052631578947</v>
      </c>
      <c r="R3316">
        <f>(EV_DATA[[#This Row],[avg_ev_price_usd]]/EV_DATA[[#This Row],[vehicle_range_km]])</f>
        <v>297.00366300366301</v>
      </c>
      <c r="S3316">
        <f>(EV_DATA[[#This Row],[charging_stations]]/EV_DATA[[#This Row],[ev_sales_units]])*1000</f>
        <v>447.89628971574979</v>
      </c>
      <c r="T3316" t="s">
        <v>34</v>
      </c>
    </row>
    <row r="3317" spans="1:20" x14ac:dyDescent="0.3">
      <c r="A3317" t="s">
        <v>3360</v>
      </c>
      <c r="B3317" t="s">
        <v>66</v>
      </c>
      <c r="C3317" t="s">
        <v>17</v>
      </c>
      <c r="D3317" t="s">
        <v>36</v>
      </c>
      <c r="E3317" t="s">
        <v>37</v>
      </c>
      <c r="F3317">
        <v>542975</v>
      </c>
      <c r="G3317">
        <v>84</v>
      </c>
      <c r="H3317">
        <v>486</v>
      </c>
      <c r="I3317">
        <v>1.28</v>
      </c>
      <c r="J3317">
        <v>55825</v>
      </c>
      <c r="K3317">
        <v>59778</v>
      </c>
      <c r="L3317">
        <v>24.1</v>
      </c>
      <c r="M3317">
        <v>42.3</v>
      </c>
      <c r="N3317">
        <v>6.5</v>
      </c>
      <c r="O3317">
        <v>2026</v>
      </c>
      <c r="P3317">
        <f>EV_DATA[[#This Row],[avg_ev_price_usd]]*EV_DATA[[#This Row],[ev_sales_units]]</f>
        <v>32457959550</v>
      </c>
      <c r="Q3317">
        <f>(EV_DATA[[#This Row],[vehicle_range_km]]/EV_DATA[[#This Row],[battery_capacity_kwh]])</f>
        <v>5.7857142857142856</v>
      </c>
      <c r="R3317">
        <f>(EV_DATA[[#This Row],[avg_ev_price_usd]]/EV_DATA[[#This Row],[vehicle_range_km]])</f>
        <v>123</v>
      </c>
      <c r="S3317">
        <f>(EV_DATA[[#This Row],[charging_stations]]/EV_DATA[[#This Row],[ev_sales_units]])*1000</f>
        <v>102.81320502785579</v>
      </c>
      <c r="T3317" t="s">
        <v>20</v>
      </c>
    </row>
    <row r="3318" spans="1:20" x14ac:dyDescent="0.3">
      <c r="A3318" t="s">
        <v>3361</v>
      </c>
      <c r="B3318" t="s">
        <v>27</v>
      </c>
      <c r="C3318" t="s">
        <v>28</v>
      </c>
      <c r="D3318" t="s">
        <v>45</v>
      </c>
      <c r="E3318" t="s">
        <v>37</v>
      </c>
      <c r="F3318">
        <v>507969</v>
      </c>
      <c r="G3318">
        <v>44</v>
      </c>
      <c r="H3318">
        <v>546</v>
      </c>
      <c r="I3318">
        <v>2.35</v>
      </c>
      <c r="J3318">
        <v>150014</v>
      </c>
      <c r="K3318">
        <v>65488</v>
      </c>
      <c r="L3318">
        <v>18.100000000000001</v>
      </c>
      <c r="M3318">
        <v>17.5</v>
      </c>
      <c r="N3318">
        <v>211.2</v>
      </c>
      <c r="O3318">
        <v>2026</v>
      </c>
      <c r="P3318">
        <f>EV_DATA[[#This Row],[avg_ev_price_usd]]*EV_DATA[[#This Row],[ev_sales_units]]</f>
        <v>33265873872</v>
      </c>
      <c r="Q3318">
        <f>(EV_DATA[[#This Row],[vehicle_range_km]]/EV_DATA[[#This Row],[battery_capacity_kwh]])</f>
        <v>12.409090909090908</v>
      </c>
      <c r="R3318">
        <f>(EV_DATA[[#This Row],[avg_ev_price_usd]]/EV_DATA[[#This Row],[vehicle_range_km]])</f>
        <v>119.94139194139194</v>
      </c>
      <c r="S3318">
        <f>(EV_DATA[[#This Row],[charging_stations]]/EV_DATA[[#This Row],[ev_sales_units]])*1000</f>
        <v>295.32117117383149</v>
      </c>
      <c r="T3318" t="s">
        <v>20</v>
      </c>
    </row>
    <row r="3319" spans="1:20" x14ac:dyDescent="0.3">
      <c r="A3319" t="s">
        <v>3362</v>
      </c>
      <c r="B3319" t="s">
        <v>52</v>
      </c>
      <c r="C3319" t="s">
        <v>40</v>
      </c>
      <c r="D3319" t="s">
        <v>18</v>
      </c>
      <c r="E3319" t="s">
        <v>33</v>
      </c>
      <c r="F3319">
        <v>218412</v>
      </c>
      <c r="G3319">
        <v>55</v>
      </c>
      <c r="H3319">
        <v>613</v>
      </c>
      <c r="I3319">
        <v>1.04</v>
      </c>
      <c r="J3319">
        <v>1680</v>
      </c>
      <c r="K3319">
        <v>83179</v>
      </c>
      <c r="L3319">
        <v>20.100000000000001</v>
      </c>
      <c r="M3319">
        <v>27.4</v>
      </c>
      <c r="N3319">
        <v>218.7</v>
      </c>
      <c r="O3319">
        <v>2026</v>
      </c>
      <c r="P3319">
        <f>EV_DATA[[#This Row],[avg_ev_price_usd]]*EV_DATA[[#This Row],[ev_sales_units]]</f>
        <v>18167291748</v>
      </c>
      <c r="Q3319">
        <f>(EV_DATA[[#This Row],[vehicle_range_km]]/EV_DATA[[#This Row],[battery_capacity_kwh]])</f>
        <v>11.145454545454545</v>
      </c>
      <c r="R3319">
        <f>(EV_DATA[[#This Row],[avg_ev_price_usd]]/EV_DATA[[#This Row],[vehicle_range_km]])</f>
        <v>135.69168026101141</v>
      </c>
      <c r="S3319">
        <f>(EV_DATA[[#This Row],[charging_stations]]/EV_DATA[[#This Row],[ev_sales_units]])*1000</f>
        <v>7.6918850612603702</v>
      </c>
      <c r="T3319" t="s">
        <v>20</v>
      </c>
    </row>
    <row r="3320" spans="1:20" x14ac:dyDescent="0.3">
      <c r="A3320" t="s">
        <v>3363</v>
      </c>
      <c r="B3320" t="s">
        <v>66</v>
      </c>
      <c r="C3320" t="s">
        <v>17</v>
      </c>
      <c r="D3320" t="s">
        <v>31</v>
      </c>
      <c r="E3320" t="s">
        <v>33</v>
      </c>
      <c r="F3320">
        <v>473027</v>
      </c>
      <c r="G3320">
        <v>119</v>
      </c>
      <c r="H3320">
        <v>400</v>
      </c>
      <c r="I3320">
        <v>1.1000000000000001</v>
      </c>
      <c r="J3320">
        <v>20865</v>
      </c>
      <c r="K3320">
        <v>45166</v>
      </c>
      <c r="L3320">
        <v>12.4</v>
      </c>
      <c r="M3320">
        <v>20.9</v>
      </c>
      <c r="N3320">
        <v>193.4</v>
      </c>
      <c r="O3320">
        <v>2026</v>
      </c>
      <c r="P3320">
        <f>EV_DATA[[#This Row],[avg_ev_price_usd]]*EV_DATA[[#This Row],[ev_sales_units]]</f>
        <v>21364737482</v>
      </c>
      <c r="Q3320">
        <f>(EV_DATA[[#This Row],[vehicle_range_km]]/EV_DATA[[#This Row],[battery_capacity_kwh]])</f>
        <v>3.3613445378151261</v>
      </c>
      <c r="R3320">
        <f>(EV_DATA[[#This Row],[avg_ev_price_usd]]/EV_DATA[[#This Row],[vehicle_range_km]])</f>
        <v>112.91500000000001</v>
      </c>
      <c r="S3320">
        <f>(EV_DATA[[#This Row],[charging_stations]]/EV_DATA[[#This Row],[ev_sales_units]])*1000</f>
        <v>44.109532859646492</v>
      </c>
      <c r="T3320" t="s">
        <v>20</v>
      </c>
    </row>
    <row r="3321" spans="1:20" x14ac:dyDescent="0.3">
      <c r="A3321" t="s">
        <v>3364</v>
      </c>
      <c r="B3321" t="s">
        <v>52</v>
      </c>
      <c r="C3321" t="s">
        <v>40</v>
      </c>
      <c r="D3321" t="s">
        <v>36</v>
      </c>
      <c r="E3321" t="s">
        <v>33</v>
      </c>
      <c r="F3321">
        <v>458734</v>
      </c>
      <c r="G3321">
        <v>69</v>
      </c>
      <c r="H3321">
        <v>254</v>
      </c>
      <c r="I3321">
        <v>1.55</v>
      </c>
      <c r="J3321">
        <v>119849</v>
      </c>
      <c r="K3321">
        <v>32370</v>
      </c>
      <c r="L3321">
        <v>22.6</v>
      </c>
      <c r="M3321">
        <v>36.299999999999997</v>
      </c>
      <c r="N3321">
        <v>173.7</v>
      </c>
      <c r="O3321">
        <v>2026</v>
      </c>
      <c r="P3321">
        <f>EV_DATA[[#This Row],[avg_ev_price_usd]]*EV_DATA[[#This Row],[ev_sales_units]]</f>
        <v>14849219580</v>
      </c>
      <c r="Q3321">
        <f>(EV_DATA[[#This Row],[vehicle_range_km]]/EV_DATA[[#This Row],[battery_capacity_kwh]])</f>
        <v>3.681159420289855</v>
      </c>
      <c r="R3321">
        <f>(EV_DATA[[#This Row],[avg_ev_price_usd]]/EV_DATA[[#This Row],[vehicle_range_km]])</f>
        <v>127.44094488188976</v>
      </c>
      <c r="S3321">
        <f>(EV_DATA[[#This Row],[charging_stations]]/EV_DATA[[#This Row],[ev_sales_units]])*1000</f>
        <v>261.26033823522999</v>
      </c>
      <c r="T3321" t="s">
        <v>34</v>
      </c>
    </row>
    <row r="3322" spans="1:20" x14ac:dyDescent="0.3">
      <c r="A3322" t="s">
        <v>3365</v>
      </c>
      <c r="B3322" t="s">
        <v>61</v>
      </c>
      <c r="C3322" t="s">
        <v>40</v>
      </c>
      <c r="D3322" t="s">
        <v>72</v>
      </c>
      <c r="E3322" t="s">
        <v>19</v>
      </c>
      <c r="F3322">
        <v>488086</v>
      </c>
      <c r="G3322">
        <v>47</v>
      </c>
      <c r="H3322">
        <v>408</v>
      </c>
      <c r="I3322">
        <v>2.81</v>
      </c>
      <c r="J3322">
        <v>82191</v>
      </c>
      <c r="K3322">
        <v>83654</v>
      </c>
      <c r="L3322">
        <v>17.5</v>
      </c>
      <c r="M3322">
        <v>29.8</v>
      </c>
      <c r="N3322">
        <v>249</v>
      </c>
      <c r="O3322">
        <v>2026</v>
      </c>
      <c r="P3322">
        <f>EV_DATA[[#This Row],[avg_ev_price_usd]]*EV_DATA[[#This Row],[ev_sales_units]]</f>
        <v>40830346244</v>
      </c>
      <c r="Q3322">
        <f>(EV_DATA[[#This Row],[vehicle_range_km]]/EV_DATA[[#This Row],[battery_capacity_kwh]])</f>
        <v>8.6808510638297864</v>
      </c>
      <c r="R3322">
        <f>(EV_DATA[[#This Row],[avg_ev_price_usd]]/EV_DATA[[#This Row],[vehicle_range_km]])</f>
        <v>205.03431372549019</v>
      </c>
      <c r="S3322">
        <f>(EV_DATA[[#This Row],[charging_stations]]/EV_DATA[[#This Row],[ev_sales_units]])*1000</f>
        <v>168.39450424720235</v>
      </c>
      <c r="T3322" t="s">
        <v>34</v>
      </c>
    </row>
    <row r="3323" spans="1:20" x14ac:dyDescent="0.3">
      <c r="A3323" t="s">
        <v>3366</v>
      </c>
      <c r="B3323" t="s">
        <v>22</v>
      </c>
      <c r="C3323" t="s">
        <v>23</v>
      </c>
      <c r="D3323" t="s">
        <v>47</v>
      </c>
      <c r="E3323" t="s">
        <v>33</v>
      </c>
      <c r="F3323">
        <v>308296</v>
      </c>
      <c r="G3323">
        <v>45</v>
      </c>
      <c r="H3323">
        <v>481</v>
      </c>
      <c r="I3323">
        <v>1.98</v>
      </c>
      <c r="J3323">
        <v>30383</v>
      </c>
      <c r="K3323">
        <v>38764</v>
      </c>
      <c r="L3323">
        <v>14.4</v>
      </c>
      <c r="M3323">
        <v>55.8</v>
      </c>
      <c r="N3323">
        <v>45.3</v>
      </c>
      <c r="O3323">
        <v>2026</v>
      </c>
      <c r="P3323">
        <f>EV_DATA[[#This Row],[avg_ev_price_usd]]*EV_DATA[[#This Row],[ev_sales_units]]</f>
        <v>11950786144</v>
      </c>
      <c r="Q3323">
        <f>(EV_DATA[[#This Row],[vehicle_range_km]]/EV_DATA[[#This Row],[battery_capacity_kwh]])</f>
        <v>10.688888888888888</v>
      </c>
      <c r="R3323">
        <f>(EV_DATA[[#This Row],[avg_ev_price_usd]]/EV_DATA[[#This Row],[vehicle_range_km]])</f>
        <v>80.590436590436596</v>
      </c>
      <c r="S3323">
        <f>(EV_DATA[[#This Row],[charging_stations]]/EV_DATA[[#This Row],[ev_sales_units]])*1000</f>
        <v>98.551392168565272</v>
      </c>
      <c r="T3323" t="s">
        <v>20</v>
      </c>
    </row>
    <row r="3324" spans="1:20" x14ac:dyDescent="0.3">
      <c r="A3324" t="s">
        <v>3367</v>
      </c>
      <c r="B3324" t="s">
        <v>22</v>
      </c>
      <c r="C3324" t="s">
        <v>23</v>
      </c>
      <c r="D3324" t="s">
        <v>31</v>
      </c>
      <c r="E3324" t="s">
        <v>33</v>
      </c>
      <c r="F3324">
        <v>508486</v>
      </c>
      <c r="G3324">
        <v>88</v>
      </c>
      <c r="H3324">
        <v>443</v>
      </c>
      <c r="I3324">
        <v>1.72</v>
      </c>
      <c r="J3324">
        <v>48205</v>
      </c>
      <c r="K3324">
        <v>80797</v>
      </c>
      <c r="L3324">
        <v>12.3</v>
      </c>
      <c r="M3324">
        <v>27.4</v>
      </c>
      <c r="N3324">
        <v>56.5</v>
      </c>
      <c r="O3324">
        <v>2026</v>
      </c>
      <c r="P3324">
        <f>EV_DATA[[#This Row],[avg_ev_price_usd]]*EV_DATA[[#This Row],[ev_sales_units]]</f>
        <v>41084143342</v>
      </c>
      <c r="Q3324">
        <f>(EV_DATA[[#This Row],[vehicle_range_km]]/EV_DATA[[#This Row],[battery_capacity_kwh]])</f>
        <v>5.0340909090909092</v>
      </c>
      <c r="R3324">
        <f>(EV_DATA[[#This Row],[avg_ev_price_usd]]/EV_DATA[[#This Row],[vehicle_range_km]])</f>
        <v>182.38600451467269</v>
      </c>
      <c r="S3324">
        <f>(EV_DATA[[#This Row],[charging_stations]]/EV_DATA[[#This Row],[ev_sales_units]])*1000</f>
        <v>94.801036803373151</v>
      </c>
      <c r="T3324" t="s">
        <v>20</v>
      </c>
    </row>
    <row r="3325" spans="1:20" x14ac:dyDescent="0.3">
      <c r="A3325" t="s">
        <v>3368</v>
      </c>
      <c r="B3325" t="s">
        <v>16</v>
      </c>
      <c r="C3325" t="s">
        <v>17</v>
      </c>
      <c r="D3325" t="s">
        <v>18</v>
      </c>
      <c r="E3325" t="s">
        <v>33</v>
      </c>
      <c r="F3325">
        <v>386956</v>
      </c>
      <c r="G3325">
        <v>65</v>
      </c>
      <c r="H3325">
        <v>362</v>
      </c>
      <c r="I3325">
        <v>0.8</v>
      </c>
      <c r="J3325">
        <v>100124</v>
      </c>
      <c r="K3325">
        <v>27836</v>
      </c>
      <c r="L3325">
        <v>14.5</v>
      </c>
      <c r="M3325">
        <v>38</v>
      </c>
      <c r="N3325">
        <v>22.5</v>
      </c>
      <c r="O3325">
        <v>2026</v>
      </c>
      <c r="P3325">
        <f>EV_DATA[[#This Row],[avg_ev_price_usd]]*EV_DATA[[#This Row],[ev_sales_units]]</f>
        <v>10771307216</v>
      </c>
      <c r="Q3325">
        <f>(EV_DATA[[#This Row],[vehicle_range_km]]/EV_DATA[[#This Row],[battery_capacity_kwh]])</f>
        <v>5.569230769230769</v>
      </c>
      <c r="R3325">
        <f>(EV_DATA[[#This Row],[avg_ev_price_usd]]/EV_DATA[[#This Row],[vehicle_range_km]])</f>
        <v>76.895027624309392</v>
      </c>
      <c r="S3325">
        <f>(EV_DATA[[#This Row],[charging_stations]]/EV_DATA[[#This Row],[ev_sales_units]])*1000</f>
        <v>258.74776460372755</v>
      </c>
      <c r="T3325" t="s">
        <v>20</v>
      </c>
    </row>
    <row r="3326" spans="1:20" x14ac:dyDescent="0.3">
      <c r="A3326" t="s">
        <v>3369</v>
      </c>
      <c r="B3326" t="s">
        <v>61</v>
      </c>
      <c r="C3326" t="s">
        <v>40</v>
      </c>
      <c r="D3326" t="s">
        <v>58</v>
      </c>
      <c r="E3326" t="s">
        <v>25</v>
      </c>
      <c r="F3326">
        <v>239751</v>
      </c>
      <c r="G3326">
        <v>115</v>
      </c>
      <c r="H3326">
        <v>326</v>
      </c>
      <c r="I3326">
        <v>0.56000000000000005</v>
      </c>
      <c r="J3326">
        <v>165511</v>
      </c>
      <c r="K3326">
        <v>83979</v>
      </c>
      <c r="L3326">
        <v>12.7</v>
      </c>
      <c r="M3326">
        <v>17</v>
      </c>
      <c r="N3326">
        <v>204.9</v>
      </c>
      <c r="O3326">
        <v>2026</v>
      </c>
      <c r="P3326">
        <f>EV_DATA[[#This Row],[avg_ev_price_usd]]*EV_DATA[[#This Row],[ev_sales_units]]</f>
        <v>20134049229</v>
      </c>
      <c r="Q3326">
        <f>(EV_DATA[[#This Row],[vehicle_range_km]]/EV_DATA[[#This Row],[battery_capacity_kwh]])</f>
        <v>2.8347826086956522</v>
      </c>
      <c r="R3326">
        <f>(EV_DATA[[#This Row],[avg_ev_price_usd]]/EV_DATA[[#This Row],[vehicle_range_km]])</f>
        <v>257.60429447852761</v>
      </c>
      <c r="S3326">
        <f>(EV_DATA[[#This Row],[charging_stations]]/EV_DATA[[#This Row],[ev_sales_units]])*1000</f>
        <v>690.34540001918651</v>
      </c>
      <c r="T3326" t="s">
        <v>34</v>
      </c>
    </row>
    <row r="3327" spans="1:20" x14ac:dyDescent="0.3">
      <c r="A3327" t="s">
        <v>3370</v>
      </c>
      <c r="B3327" t="s">
        <v>42</v>
      </c>
      <c r="C3327" t="s">
        <v>17</v>
      </c>
      <c r="D3327" t="s">
        <v>43</v>
      </c>
      <c r="E3327" t="s">
        <v>33</v>
      </c>
      <c r="F3327">
        <v>18252</v>
      </c>
      <c r="G3327">
        <v>101</v>
      </c>
      <c r="H3327">
        <v>442</v>
      </c>
      <c r="I3327">
        <v>1.1499999999999999</v>
      </c>
      <c r="J3327">
        <v>97544</v>
      </c>
      <c r="K3327">
        <v>40078</v>
      </c>
      <c r="L3327">
        <v>13.5</v>
      </c>
      <c r="M3327">
        <v>39.4</v>
      </c>
      <c r="N3327">
        <v>250.6</v>
      </c>
      <c r="O3327">
        <v>2026</v>
      </c>
      <c r="P3327">
        <f>EV_DATA[[#This Row],[avg_ev_price_usd]]*EV_DATA[[#This Row],[ev_sales_units]]</f>
        <v>731503656</v>
      </c>
      <c r="Q3327">
        <f>(EV_DATA[[#This Row],[vehicle_range_km]]/EV_DATA[[#This Row],[battery_capacity_kwh]])</f>
        <v>4.3762376237623766</v>
      </c>
      <c r="R3327">
        <f>(EV_DATA[[#This Row],[avg_ev_price_usd]]/EV_DATA[[#This Row],[vehicle_range_km]])</f>
        <v>90.674208144796381</v>
      </c>
      <c r="S3327">
        <f>(EV_DATA[[#This Row],[charging_stations]]/EV_DATA[[#This Row],[ev_sales_units]])*1000</f>
        <v>5344.2910365987282</v>
      </c>
      <c r="T3327" t="s">
        <v>20</v>
      </c>
    </row>
    <row r="3328" spans="1:20" x14ac:dyDescent="0.3">
      <c r="A3328" t="s">
        <v>3371</v>
      </c>
      <c r="B3328" t="s">
        <v>61</v>
      </c>
      <c r="C3328" t="s">
        <v>40</v>
      </c>
      <c r="D3328" t="s">
        <v>36</v>
      </c>
      <c r="E3328" t="s">
        <v>19</v>
      </c>
      <c r="F3328">
        <v>489406</v>
      </c>
      <c r="G3328">
        <v>101</v>
      </c>
      <c r="H3328">
        <v>295</v>
      </c>
      <c r="I3328">
        <v>1.01</v>
      </c>
      <c r="J3328">
        <v>11412</v>
      </c>
      <c r="K3328">
        <v>31070</v>
      </c>
      <c r="L3328">
        <v>23.1</v>
      </c>
      <c r="M3328">
        <v>23.6</v>
      </c>
      <c r="N3328">
        <v>90.1</v>
      </c>
      <c r="O3328">
        <v>2026</v>
      </c>
      <c r="P3328">
        <f>EV_DATA[[#This Row],[avg_ev_price_usd]]*EV_DATA[[#This Row],[ev_sales_units]]</f>
        <v>15205844420</v>
      </c>
      <c r="Q3328">
        <f>(EV_DATA[[#This Row],[vehicle_range_km]]/EV_DATA[[#This Row],[battery_capacity_kwh]])</f>
        <v>2.9207920792079207</v>
      </c>
      <c r="R3328">
        <f>(EV_DATA[[#This Row],[avg_ev_price_usd]]/EV_DATA[[#This Row],[vehicle_range_km]])</f>
        <v>105.32203389830508</v>
      </c>
      <c r="S3328">
        <f>(EV_DATA[[#This Row],[charging_stations]]/EV_DATA[[#This Row],[ev_sales_units]])*1000</f>
        <v>23.318063121416575</v>
      </c>
      <c r="T3328" t="s">
        <v>34</v>
      </c>
    </row>
    <row r="3329" spans="1:20" x14ac:dyDescent="0.3">
      <c r="A3329" t="s">
        <v>3372</v>
      </c>
      <c r="B3329" t="s">
        <v>42</v>
      </c>
      <c r="C3329" t="s">
        <v>17</v>
      </c>
      <c r="D3329" t="s">
        <v>36</v>
      </c>
      <c r="E3329" t="s">
        <v>19</v>
      </c>
      <c r="F3329">
        <v>144860</v>
      </c>
      <c r="G3329">
        <v>78</v>
      </c>
      <c r="H3329">
        <v>597</v>
      </c>
      <c r="I3329">
        <v>1.36</v>
      </c>
      <c r="J3329">
        <v>120795</v>
      </c>
      <c r="K3329">
        <v>47254</v>
      </c>
      <c r="L3329">
        <v>24.4</v>
      </c>
      <c r="M3329">
        <v>18.100000000000001</v>
      </c>
      <c r="N3329">
        <v>172.8</v>
      </c>
      <c r="O3329">
        <v>2026</v>
      </c>
      <c r="P3329">
        <f>EV_DATA[[#This Row],[avg_ev_price_usd]]*EV_DATA[[#This Row],[ev_sales_units]]</f>
        <v>6845214440</v>
      </c>
      <c r="Q3329">
        <f>(EV_DATA[[#This Row],[vehicle_range_km]]/EV_DATA[[#This Row],[battery_capacity_kwh]])</f>
        <v>7.6538461538461542</v>
      </c>
      <c r="R3329">
        <f>(EV_DATA[[#This Row],[avg_ev_price_usd]]/EV_DATA[[#This Row],[vehicle_range_km]])</f>
        <v>79.152428810720266</v>
      </c>
      <c r="S3329">
        <f>(EV_DATA[[#This Row],[charging_stations]]/EV_DATA[[#This Row],[ev_sales_units]])*1000</f>
        <v>833.87408532376082</v>
      </c>
      <c r="T3329" t="s">
        <v>34</v>
      </c>
    </row>
    <row r="3330" spans="1:20" x14ac:dyDescent="0.3">
      <c r="A3330" t="s">
        <v>3373</v>
      </c>
      <c r="B3330" t="s">
        <v>61</v>
      </c>
      <c r="C3330" t="s">
        <v>40</v>
      </c>
      <c r="D3330" t="s">
        <v>45</v>
      </c>
      <c r="E3330" t="s">
        <v>25</v>
      </c>
      <c r="F3330">
        <v>675839</v>
      </c>
      <c r="G3330">
        <v>107</v>
      </c>
      <c r="H3330">
        <v>543</v>
      </c>
      <c r="I3330">
        <v>1.52</v>
      </c>
      <c r="J3330">
        <v>158337</v>
      </c>
      <c r="K3330">
        <v>28234</v>
      </c>
      <c r="L3330">
        <v>15.5</v>
      </c>
      <c r="M3330">
        <v>60.6</v>
      </c>
      <c r="N3330">
        <v>190.4</v>
      </c>
      <c r="O3330">
        <v>2026</v>
      </c>
      <c r="P3330">
        <f>EV_DATA[[#This Row],[avg_ev_price_usd]]*EV_DATA[[#This Row],[ev_sales_units]]</f>
        <v>19081638326</v>
      </c>
      <c r="Q3330">
        <f>(EV_DATA[[#This Row],[vehicle_range_km]]/EV_DATA[[#This Row],[battery_capacity_kwh]])</f>
        <v>5.0747663551401869</v>
      </c>
      <c r="R3330">
        <f>(EV_DATA[[#This Row],[avg_ev_price_usd]]/EV_DATA[[#This Row],[vehicle_range_km]])</f>
        <v>51.996316758747696</v>
      </c>
      <c r="S3330">
        <f>(EV_DATA[[#This Row],[charging_stations]]/EV_DATA[[#This Row],[ev_sales_units]])*1000</f>
        <v>234.28212932369988</v>
      </c>
      <c r="T3330" t="s">
        <v>20</v>
      </c>
    </row>
    <row r="3331" spans="1:20" x14ac:dyDescent="0.3">
      <c r="A3331" t="s">
        <v>3374</v>
      </c>
      <c r="B3331" t="s">
        <v>27</v>
      </c>
      <c r="C3331" t="s">
        <v>28</v>
      </c>
      <c r="D3331" t="s">
        <v>72</v>
      </c>
      <c r="E3331" t="s">
        <v>25</v>
      </c>
      <c r="F3331">
        <v>263424</v>
      </c>
      <c r="G3331">
        <v>87</v>
      </c>
      <c r="H3331">
        <v>617</v>
      </c>
      <c r="I3331">
        <v>2.48</v>
      </c>
      <c r="J3331">
        <v>179923</v>
      </c>
      <c r="K3331">
        <v>57074</v>
      </c>
      <c r="L3331">
        <v>18.100000000000001</v>
      </c>
      <c r="M3331">
        <v>54.7</v>
      </c>
      <c r="N3331">
        <v>70.3</v>
      </c>
      <c r="O3331">
        <v>2026</v>
      </c>
      <c r="P3331">
        <f>EV_DATA[[#This Row],[avg_ev_price_usd]]*EV_DATA[[#This Row],[ev_sales_units]]</f>
        <v>15034661376</v>
      </c>
      <c r="Q3331">
        <f>(EV_DATA[[#This Row],[vehicle_range_km]]/EV_DATA[[#This Row],[battery_capacity_kwh]])</f>
        <v>7.0919540229885056</v>
      </c>
      <c r="R3331">
        <f>(EV_DATA[[#This Row],[avg_ev_price_usd]]/EV_DATA[[#This Row],[vehicle_range_km]])</f>
        <v>92.502431118314419</v>
      </c>
      <c r="S3331">
        <f>(EV_DATA[[#This Row],[charging_stations]]/EV_DATA[[#This Row],[ev_sales_units]])*1000</f>
        <v>683.01673347910594</v>
      </c>
      <c r="T3331" t="s">
        <v>34</v>
      </c>
    </row>
    <row r="3332" spans="1:20" x14ac:dyDescent="0.3">
      <c r="A3332" t="s">
        <v>3375</v>
      </c>
      <c r="B3332" t="s">
        <v>39</v>
      </c>
      <c r="C3332" t="s">
        <v>40</v>
      </c>
      <c r="D3332" t="s">
        <v>58</v>
      </c>
      <c r="E3332" t="s">
        <v>37</v>
      </c>
      <c r="F3332">
        <v>875809</v>
      </c>
      <c r="G3332">
        <v>45</v>
      </c>
      <c r="H3332">
        <v>548</v>
      </c>
      <c r="I3332">
        <v>1.0900000000000001</v>
      </c>
      <c r="J3332">
        <v>180157</v>
      </c>
      <c r="K3332">
        <v>36404</v>
      </c>
      <c r="L3332">
        <v>15.2</v>
      </c>
      <c r="M3332">
        <v>7.9</v>
      </c>
      <c r="N3332">
        <v>27.8</v>
      </c>
      <c r="O3332">
        <v>2026</v>
      </c>
      <c r="P3332">
        <f>EV_DATA[[#This Row],[avg_ev_price_usd]]*EV_DATA[[#This Row],[ev_sales_units]]</f>
        <v>31882950836</v>
      </c>
      <c r="Q3332">
        <f>(EV_DATA[[#This Row],[vehicle_range_km]]/EV_DATA[[#This Row],[battery_capacity_kwh]])</f>
        <v>12.177777777777777</v>
      </c>
      <c r="R3332">
        <f>(EV_DATA[[#This Row],[avg_ev_price_usd]]/EV_DATA[[#This Row],[vehicle_range_km]])</f>
        <v>66.430656934306569</v>
      </c>
      <c r="S3332">
        <f>(EV_DATA[[#This Row],[charging_stations]]/EV_DATA[[#This Row],[ev_sales_units]])*1000</f>
        <v>205.70352668218754</v>
      </c>
      <c r="T3332" t="s">
        <v>34</v>
      </c>
    </row>
    <row r="3333" spans="1:20" x14ac:dyDescent="0.3">
      <c r="A3333" t="s">
        <v>3376</v>
      </c>
      <c r="B3333" t="s">
        <v>52</v>
      </c>
      <c r="C3333" t="s">
        <v>40</v>
      </c>
      <c r="D3333" t="s">
        <v>47</v>
      </c>
      <c r="E3333" t="s">
        <v>33</v>
      </c>
      <c r="F3333">
        <v>746902</v>
      </c>
      <c r="G3333">
        <v>41</v>
      </c>
      <c r="H3333">
        <v>537</v>
      </c>
      <c r="I3333">
        <v>0.71</v>
      </c>
      <c r="J3333">
        <v>171841</v>
      </c>
      <c r="K3333">
        <v>59669</v>
      </c>
      <c r="L3333">
        <v>20.399999999999999</v>
      </c>
      <c r="M3333">
        <v>46.1</v>
      </c>
      <c r="N3333">
        <v>234.3</v>
      </c>
      <c r="O3333">
        <v>2026</v>
      </c>
      <c r="P3333">
        <f>EV_DATA[[#This Row],[avg_ev_price_usd]]*EV_DATA[[#This Row],[ev_sales_units]]</f>
        <v>44566895438</v>
      </c>
      <c r="Q3333">
        <f>(EV_DATA[[#This Row],[vehicle_range_km]]/EV_DATA[[#This Row],[battery_capacity_kwh]])</f>
        <v>13.097560975609756</v>
      </c>
      <c r="R3333">
        <f>(EV_DATA[[#This Row],[avg_ev_price_usd]]/EV_DATA[[#This Row],[vehicle_range_km]])</f>
        <v>111.11545623836126</v>
      </c>
      <c r="S3333">
        <f>(EV_DATA[[#This Row],[charging_stations]]/EV_DATA[[#This Row],[ev_sales_units]])*1000</f>
        <v>230.07168276427163</v>
      </c>
      <c r="T3333" t="s">
        <v>20</v>
      </c>
    </row>
    <row r="3334" spans="1:20" x14ac:dyDescent="0.3">
      <c r="A3334" t="s">
        <v>3377</v>
      </c>
      <c r="B3334" t="s">
        <v>16</v>
      </c>
      <c r="C3334" t="s">
        <v>17</v>
      </c>
      <c r="D3334" t="s">
        <v>18</v>
      </c>
      <c r="E3334" t="s">
        <v>25</v>
      </c>
      <c r="F3334">
        <v>468777</v>
      </c>
      <c r="G3334">
        <v>113</v>
      </c>
      <c r="H3334">
        <v>469</v>
      </c>
      <c r="I3334">
        <v>1.24</v>
      </c>
      <c r="J3334">
        <v>81961</v>
      </c>
      <c r="K3334">
        <v>34942</v>
      </c>
      <c r="L3334">
        <v>13.8</v>
      </c>
      <c r="M3334">
        <v>23</v>
      </c>
      <c r="N3334">
        <v>217.6</v>
      </c>
      <c r="O3334">
        <v>2026</v>
      </c>
      <c r="P3334">
        <f>EV_DATA[[#This Row],[avg_ev_price_usd]]*EV_DATA[[#This Row],[ev_sales_units]]</f>
        <v>16380005934</v>
      </c>
      <c r="Q3334">
        <f>(EV_DATA[[#This Row],[vehicle_range_km]]/EV_DATA[[#This Row],[battery_capacity_kwh]])</f>
        <v>4.1504424778761058</v>
      </c>
      <c r="R3334">
        <f>(EV_DATA[[#This Row],[avg_ev_price_usd]]/EV_DATA[[#This Row],[vehicle_range_km]])</f>
        <v>74.503198294243077</v>
      </c>
      <c r="S3334">
        <f>(EV_DATA[[#This Row],[charging_stations]]/EV_DATA[[#This Row],[ev_sales_units]])*1000</f>
        <v>174.84006254573069</v>
      </c>
      <c r="T3334" t="s">
        <v>34</v>
      </c>
    </row>
    <row r="3335" spans="1:20" x14ac:dyDescent="0.3">
      <c r="A3335" t="s">
        <v>3378</v>
      </c>
      <c r="B3335" t="s">
        <v>22</v>
      </c>
      <c r="C3335" t="s">
        <v>23</v>
      </c>
      <c r="D3335" t="s">
        <v>72</v>
      </c>
      <c r="E3335" t="s">
        <v>25</v>
      </c>
      <c r="F3335">
        <v>544963</v>
      </c>
      <c r="G3335">
        <v>45</v>
      </c>
      <c r="H3335">
        <v>586</v>
      </c>
      <c r="I3335">
        <v>2.97</v>
      </c>
      <c r="J3335">
        <v>185469</v>
      </c>
      <c r="K3335">
        <v>77866</v>
      </c>
      <c r="L3335">
        <v>16.3</v>
      </c>
      <c r="M3335">
        <v>61.3</v>
      </c>
      <c r="N3335">
        <v>202.6</v>
      </c>
      <c r="O3335">
        <v>2026</v>
      </c>
      <c r="P3335">
        <f>EV_DATA[[#This Row],[avg_ev_price_usd]]*EV_DATA[[#This Row],[ev_sales_units]]</f>
        <v>42434088958</v>
      </c>
      <c r="Q3335">
        <f>(EV_DATA[[#This Row],[vehicle_range_km]]/EV_DATA[[#This Row],[battery_capacity_kwh]])</f>
        <v>13.022222222222222</v>
      </c>
      <c r="R3335">
        <f>(EV_DATA[[#This Row],[avg_ev_price_usd]]/EV_DATA[[#This Row],[vehicle_range_km]])</f>
        <v>132.87713310580205</v>
      </c>
      <c r="S3335">
        <f>(EV_DATA[[#This Row],[charging_stations]]/EV_DATA[[#This Row],[ev_sales_units]])*1000</f>
        <v>340.33319693263581</v>
      </c>
      <c r="T3335" t="s">
        <v>20</v>
      </c>
    </row>
    <row r="3336" spans="1:20" x14ac:dyDescent="0.3">
      <c r="A3336" t="s">
        <v>3379</v>
      </c>
      <c r="B3336" t="s">
        <v>16</v>
      </c>
      <c r="C3336" t="s">
        <v>17</v>
      </c>
      <c r="D3336" t="s">
        <v>47</v>
      </c>
      <c r="E3336" t="s">
        <v>25</v>
      </c>
      <c r="F3336">
        <v>773266</v>
      </c>
      <c r="G3336">
        <v>93</v>
      </c>
      <c r="H3336">
        <v>417</v>
      </c>
      <c r="I3336">
        <v>1.35</v>
      </c>
      <c r="J3336">
        <v>177382</v>
      </c>
      <c r="K3336">
        <v>70291</v>
      </c>
      <c r="L3336">
        <v>23.3</v>
      </c>
      <c r="M3336">
        <v>5.5</v>
      </c>
      <c r="N3336">
        <v>85.6</v>
      </c>
      <c r="O3336">
        <v>2026</v>
      </c>
      <c r="P3336">
        <f>EV_DATA[[#This Row],[avg_ev_price_usd]]*EV_DATA[[#This Row],[ev_sales_units]]</f>
        <v>54353640406</v>
      </c>
      <c r="Q3336">
        <f>(EV_DATA[[#This Row],[vehicle_range_km]]/EV_DATA[[#This Row],[battery_capacity_kwh]])</f>
        <v>4.4838709677419351</v>
      </c>
      <c r="R3336">
        <f>(EV_DATA[[#This Row],[avg_ev_price_usd]]/EV_DATA[[#This Row],[vehicle_range_km]])</f>
        <v>168.56354916067147</v>
      </c>
      <c r="S3336">
        <f>(EV_DATA[[#This Row],[charging_stations]]/EV_DATA[[#This Row],[ev_sales_units]])*1000</f>
        <v>229.39324889494688</v>
      </c>
      <c r="T3336" t="s">
        <v>20</v>
      </c>
    </row>
    <row r="3337" spans="1:20" x14ac:dyDescent="0.3">
      <c r="A3337" t="s">
        <v>3380</v>
      </c>
      <c r="B3337" t="s">
        <v>52</v>
      </c>
      <c r="C3337" t="s">
        <v>40</v>
      </c>
      <c r="D3337" t="s">
        <v>43</v>
      </c>
      <c r="E3337" t="s">
        <v>37</v>
      </c>
      <c r="F3337">
        <v>399011</v>
      </c>
      <c r="G3337">
        <v>107</v>
      </c>
      <c r="H3337">
        <v>419</v>
      </c>
      <c r="I3337">
        <v>1.7</v>
      </c>
      <c r="J3337">
        <v>105509</v>
      </c>
      <c r="K3337">
        <v>47268</v>
      </c>
      <c r="L3337">
        <v>18.600000000000001</v>
      </c>
      <c r="M3337">
        <v>44.1</v>
      </c>
      <c r="N3337">
        <v>173.8</v>
      </c>
      <c r="O3337">
        <v>2026</v>
      </c>
      <c r="P3337">
        <f>EV_DATA[[#This Row],[avg_ev_price_usd]]*EV_DATA[[#This Row],[ev_sales_units]]</f>
        <v>18860451948</v>
      </c>
      <c r="Q3337">
        <f>(EV_DATA[[#This Row],[vehicle_range_km]]/EV_DATA[[#This Row],[battery_capacity_kwh]])</f>
        <v>3.9158878504672896</v>
      </c>
      <c r="R3337">
        <f>(EV_DATA[[#This Row],[avg_ev_price_usd]]/EV_DATA[[#This Row],[vehicle_range_km]])</f>
        <v>112.81145584725537</v>
      </c>
      <c r="S3337">
        <f>(EV_DATA[[#This Row],[charging_stations]]/EV_DATA[[#This Row],[ev_sales_units]])*1000</f>
        <v>264.42629401194449</v>
      </c>
      <c r="T3337" t="s">
        <v>34</v>
      </c>
    </row>
    <row r="3338" spans="1:20" x14ac:dyDescent="0.3">
      <c r="A3338" t="s">
        <v>3381</v>
      </c>
      <c r="B3338" t="s">
        <v>39</v>
      </c>
      <c r="C3338" t="s">
        <v>40</v>
      </c>
      <c r="D3338" t="s">
        <v>29</v>
      </c>
      <c r="E3338" t="s">
        <v>33</v>
      </c>
      <c r="F3338">
        <v>729458</v>
      </c>
      <c r="G3338">
        <v>109</v>
      </c>
      <c r="H3338">
        <v>302</v>
      </c>
      <c r="I3338">
        <v>0.75</v>
      </c>
      <c r="J3338">
        <v>62583</v>
      </c>
      <c r="K3338">
        <v>74040</v>
      </c>
      <c r="L3338">
        <v>14.9</v>
      </c>
      <c r="M3338">
        <v>33.5</v>
      </c>
      <c r="N3338">
        <v>35.5</v>
      </c>
      <c r="O3338">
        <v>2026</v>
      </c>
      <c r="P3338">
        <f>EV_DATA[[#This Row],[avg_ev_price_usd]]*EV_DATA[[#This Row],[ev_sales_units]]</f>
        <v>54009070320</v>
      </c>
      <c r="Q3338">
        <f>(EV_DATA[[#This Row],[vehicle_range_km]]/EV_DATA[[#This Row],[battery_capacity_kwh]])</f>
        <v>2.7706422018348622</v>
      </c>
      <c r="R3338">
        <f>(EV_DATA[[#This Row],[avg_ev_price_usd]]/EV_DATA[[#This Row],[vehicle_range_km]])</f>
        <v>245.16556291390728</v>
      </c>
      <c r="S3338">
        <f>(EV_DATA[[#This Row],[charging_stations]]/EV_DATA[[#This Row],[ev_sales_units]])*1000</f>
        <v>85.793835971365041</v>
      </c>
      <c r="T3338" t="s">
        <v>20</v>
      </c>
    </row>
    <row r="3339" spans="1:20" x14ac:dyDescent="0.3">
      <c r="A3339" t="s">
        <v>3382</v>
      </c>
      <c r="B3339" t="s">
        <v>22</v>
      </c>
      <c r="C3339" t="s">
        <v>23</v>
      </c>
      <c r="D3339" t="s">
        <v>31</v>
      </c>
      <c r="E3339" t="s">
        <v>25</v>
      </c>
      <c r="F3339">
        <v>444533</v>
      </c>
      <c r="G3339">
        <v>92</v>
      </c>
      <c r="H3339">
        <v>258</v>
      </c>
      <c r="I3339">
        <v>1.8</v>
      </c>
      <c r="J3339">
        <v>35167</v>
      </c>
      <c r="K3339">
        <v>31773</v>
      </c>
      <c r="L3339">
        <v>22.2</v>
      </c>
      <c r="M3339">
        <v>41</v>
      </c>
      <c r="N3339">
        <v>102.7</v>
      </c>
      <c r="O3339">
        <v>2026</v>
      </c>
      <c r="P3339">
        <f>EV_DATA[[#This Row],[avg_ev_price_usd]]*EV_DATA[[#This Row],[ev_sales_units]]</f>
        <v>14124147009</v>
      </c>
      <c r="Q3339">
        <f>(EV_DATA[[#This Row],[vehicle_range_km]]/EV_DATA[[#This Row],[battery_capacity_kwh]])</f>
        <v>2.8043478260869565</v>
      </c>
      <c r="R3339">
        <f>(EV_DATA[[#This Row],[avg_ev_price_usd]]/EV_DATA[[#This Row],[vehicle_range_km]])</f>
        <v>123.15116279069767</v>
      </c>
      <c r="S3339">
        <f>(EV_DATA[[#This Row],[charging_stations]]/EV_DATA[[#This Row],[ev_sales_units]])*1000</f>
        <v>79.109987335023504</v>
      </c>
      <c r="T3339" t="s">
        <v>20</v>
      </c>
    </row>
    <row r="3340" spans="1:20" x14ac:dyDescent="0.3">
      <c r="A3340" t="s">
        <v>3383</v>
      </c>
      <c r="B3340" t="s">
        <v>49</v>
      </c>
      <c r="C3340" t="s">
        <v>23</v>
      </c>
      <c r="D3340" t="s">
        <v>58</v>
      </c>
      <c r="E3340" t="s">
        <v>37</v>
      </c>
      <c r="F3340">
        <v>757473</v>
      </c>
      <c r="G3340">
        <v>60</v>
      </c>
      <c r="H3340">
        <v>267</v>
      </c>
      <c r="I3340">
        <v>0.59</v>
      </c>
      <c r="J3340">
        <v>37894</v>
      </c>
      <c r="K3340">
        <v>78988</v>
      </c>
      <c r="L3340">
        <v>21.3</v>
      </c>
      <c r="M3340">
        <v>14.7</v>
      </c>
      <c r="N3340">
        <v>31.9</v>
      </c>
      <c r="O3340">
        <v>2026</v>
      </c>
      <c r="P3340">
        <f>EV_DATA[[#This Row],[avg_ev_price_usd]]*EV_DATA[[#This Row],[ev_sales_units]]</f>
        <v>59831277324</v>
      </c>
      <c r="Q3340">
        <f>(EV_DATA[[#This Row],[vehicle_range_km]]/EV_DATA[[#This Row],[battery_capacity_kwh]])</f>
        <v>4.45</v>
      </c>
      <c r="R3340">
        <f>(EV_DATA[[#This Row],[avg_ev_price_usd]]/EV_DATA[[#This Row],[vehicle_range_km]])</f>
        <v>295.83520599250937</v>
      </c>
      <c r="S3340">
        <f>(EV_DATA[[#This Row],[charging_stations]]/EV_DATA[[#This Row],[ev_sales_units]])*1000</f>
        <v>50.02686564405596</v>
      </c>
      <c r="T3340" t="s">
        <v>34</v>
      </c>
    </row>
    <row r="3341" spans="1:20" x14ac:dyDescent="0.3">
      <c r="A3341" t="s">
        <v>3384</v>
      </c>
      <c r="B3341" t="s">
        <v>22</v>
      </c>
      <c r="C3341" t="s">
        <v>23</v>
      </c>
      <c r="D3341" t="s">
        <v>18</v>
      </c>
      <c r="E3341" t="s">
        <v>19</v>
      </c>
      <c r="F3341">
        <v>216412</v>
      </c>
      <c r="G3341">
        <v>97</v>
      </c>
      <c r="H3341">
        <v>568</v>
      </c>
      <c r="I3341">
        <v>1.95</v>
      </c>
      <c r="J3341">
        <v>66155</v>
      </c>
      <c r="K3341">
        <v>54121</v>
      </c>
      <c r="L3341">
        <v>13.9</v>
      </c>
      <c r="M3341">
        <v>51.6</v>
      </c>
      <c r="N3341">
        <v>161</v>
      </c>
      <c r="O3341">
        <v>2026</v>
      </c>
      <c r="P3341">
        <f>EV_DATA[[#This Row],[avg_ev_price_usd]]*EV_DATA[[#This Row],[ev_sales_units]]</f>
        <v>11712433852</v>
      </c>
      <c r="Q3341">
        <f>(EV_DATA[[#This Row],[vehicle_range_km]]/EV_DATA[[#This Row],[battery_capacity_kwh]])</f>
        <v>5.8556701030927831</v>
      </c>
      <c r="R3341">
        <f>(EV_DATA[[#This Row],[avg_ev_price_usd]]/EV_DATA[[#This Row],[vehicle_range_km]])</f>
        <v>95.283450704225359</v>
      </c>
      <c r="S3341">
        <f>(EV_DATA[[#This Row],[charging_stations]]/EV_DATA[[#This Row],[ev_sales_units]])*1000</f>
        <v>305.69007263922521</v>
      </c>
      <c r="T3341" t="s">
        <v>20</v>
      </c>
    </row>
    <row r="3342" spans="1:20" x14ac:dyDescent="0.3">
      <c r="A3342" t="s">
        <v>3385</v>
      </c>
      <c r="B3342" t="s">
        <v>42</v>
      </c>
      <c r="C3342" t="s">
        <v>17</v>
      </c>
      <c r="D3342" t="s">
        <v>18</v>
      </c>
      <c r="E3342" t="s">
        <v>25</v>
      </c>
      <c r="F3342">
        <v>483301</v>
      </c>
      <c r="G3342">
        <v>120</v>
      </c>
      <c r="H3342">
        <v>640</v>
      </c>
      <c r="I3342">
        <v>1.41</v>
      </c>
      <c r="J3342">
        <v>149211</v>
      </c>
      <c r="K3342">
        <v>58181</v>
      </c>
      <c r="L3342">
        <v>20.8</v>
      </c>
      <c r="M3342">
        <v>30.5</v>
      </c>
      <c r="N3342">
        <v>69.2</v>
      </c>
      <c r="O3342">
        <v>2026</v>
      </c>
      <c r="P3342">
        <f>EV_DATA[[#This Row],[avg_ev_price_usd]]*EV_DATA[[#This Row],[ev_sales_units]]</f>
        <v>28118935481</v>
      </c>
      <c r="Q3342">
        <f>(EV_DATA[[#This Row],[vehicle_range_km]]/EV_DATA[[#This Row],[battery_capacity_kwh]])</f>
        <v>5.333333333333333</v>
      </c>
      <c r="R3342">
        <f>(EV_DATA[[#This Row],[avg_ev_price_usd]]/EV_DATA[[#This Row],[vehicle_range_km]])</f>
        <v>90.907812500000006</v>
      </c>
      <c r="S3342">
        <f>(EV_DATA[[#This Row],[charging_stations]]/EV_DATA[[#This Row],[ev_sales_units]])*1000</f>
        <v>308.73306697068705</v>
      </c>
      <c r="T3342" t="s">
        <v>20</v>
      </c>
    </row>
    <row r="3343" spans="1:20" x14ac:dyDescent="0.3">
      <c r="A3343" t="s">
        <v>3386</v>
      </c>
      <c r="B3343" t="s">
        <v>66</v>
      </c>
      <c r="C3343" t="s">
        <v>17</v>
      </c>
      <c r="D3343" t="s">
        <v>18</v>
      </c>
      <c r="E3343" t="s">
        <v>19</v>
      </c>
      <c r="F3343">
        <v>877379</v>
      </c>
      <c r="G3343">
        <v>102</v>
      </c>
      <c r="H3343">
        <v>601</v>
      </c>
      <c r="I3343">
        <v>0.71</v>
      </c>
      <c r="J3343">
        <v>70250</v>
      </c>
      <c r="K3343">
        <v>46071</v>
      </c>
      <c r="L3343">
        <v>20.6</v>
      </c>
      <c r="M3343">
        <v>61.2</v>
      </c>
      <c r="N3343">
        <v>13.8</v>
      </c>
      <c r="O3343">
        <v>2026</v>
      </c>
      <c r="P3343">
        <f>EV_DATA[[#This Row],[avg_ev_price_usd]]*EV_DATA[[#This Row],[ev_sales_units]]</f>
        <v>40421727909</v>
      </c>
      <c r="Q3343">
        <f>(EV_DATA[[#This Row],[vehicle_range_km]]/EV_DATA[[#This Row],[battery_capacity_kwh]])</f>
        <v>5.8921568627450984</v>
      </c>
      <c r="R3343">
        <f>(EV_DATA[[#This Row],[avg_ev_price_usd]]/EV_DATA[[#This Row],[vehicle_range_km]])</f>
        <v>76.657237936772049</v>
      </c>
      <c r="S3343">
        <f>(EV_DATA[[#This Row],[charging_stations]]/EV_DATA[[#This Row],[ev_sales_units]])*1000</f>
        <v>80.068020775514356</v>
      </c>
      <c r="T3343" t="s">
        <v>34</v>
      </c>
    </row>
    <row r="3344" spans="1:20" x14ac:dyDescent="0.3">
      <c r="A3344" t="s">
        <v>3387</v>
      </c>
      <c r="B3344" t="s">
        <v>52</v>
      </c>
      <c r="C3344" t="s">
        <v>40</v>
      </c>
      <c r="D3344" t="s">
        <v>18</v>
      </c>
      <c r="E3344" t="s">
        <v>25</v>
      </c>
      <c r="F3344">
        <v>725591</v>
      </c>
      <c r="G3344">
        <v>58</v>
      </c>
      <c r="H3344">
        <v>593</v>
      </c>
      <c r="I3344">
        <v>2.7</v>
      </c>
      <c r="J3344">
        <v>142963</v>
      </c>
      <c r="K3344">
        <v>26642</v>
      </c>
      <c r="L3344">
        <v>13.6</v>
      </c>
      <c r="M3344">
        <v>25.8</v>
      </c>
      <c r="N3344">
        <v>166.2</v>
      </c>
      <c r="O3344">
        <v>2026</v>
      </c>
      <c r="P3344">
        <f>EV_DATA[[#This Row],[avg_ev_price_usd]]*EV_DATA[[#This Row],[ev_sales_units]]</f>
        <v>19331195422</v>
      </c>
      <c r="Q3344">
        <f>(EV_DATA[[#This Row],[vehicle_range_km]]/EV_DATA[[#This Row],[battery_capacity_kwh]])</f>
        <v>10.224137931034482</v>
      </c>
      <c r="R3344">
        <f>(EV_DATA[[#This Row],[avg_ev_price_usd]]/EV_DATA[[#This Row],[vehicle_range_km]])</f>
        <v>44.927487352445191</v>
      </c>
      <c r="S3344">
        <f>(EV_DATA[[#This Row],[charging_stations]]/EV_DATA[[#This Row],[ev_sales_units]])*1000</f>
        <v>197.02973162566789</v>
      </c>
      <c r="T3344" t="s">
        <v>34</v>
      </c>
    </row>
    <row r="3345" spans="1:20" x14ac:dyDescent="0.3">
      <c r="A3345" t="s">
        <v>3388</v>
      </c>
      <c r="B3345" t="s">
        <v>27</v>
      </c>
      <c r="C3345" t="s">
        <v>28</v>
      </c>
      <c r="D3345" t="s">
        <v>24</v>
      </c>
      <c r="E3345" t="s">
        <v>37</v>
      </c>
      <c r="F3345">
        <v>764109</v>
      </c>
      <c r="G3345">
        <v>82</v>
      </c>
      <c r="H3345">
        <v>284</v>
      </c>
      <c r="I3345">
        <v>2.96</v>
      </c>
      <c r="J3345">
        <v>151220</v>
      </c>
      <c r="K3345">
        <v>60857</v>
      </c>
      <c r="L3345">
        <v>23.9</v>
      </c>
      <c r="M3345">
        <v>13.8</v>
      </c>
      <c r="N3345">
        <v>263.3</v>
      </c>
      <c r="O3345">
        <v>2026</v>
      </c>
      <c r="P3345">
        <f>EV_DATA[[#This Row],[avg_ev_price_usd]]*EV_DATA[[#This Row],[ev_sales_units]]</f>
        <v>46501381413</v>
      </c>
      <c r="Q3345">
        <f>(EV_DATA[[#This Row],[vehicle_range_km]]/EV_DATA[[#This Row],[battery_capacity_kwh]])</f>
        <v>3.4634146341463414</v>
      </c>
      <c r="R3345">
        <f>(EV_DATA[[#This Row],[avg_ev_price_usd]]/EV_DATA[[#This Row],[vehicle_range_km]])</f>
        <v>214.28521126760563</v>
      </c>
      <c r="S3345">
        <f>(EV_DATA[[#This Row],[charging_stations]]/EV_DATA[[#This Row],[ev_sales_units]])*1000</f>
        <v>197.90370222049472</v>
      </c>
      <c r="T3345" t="s">
        <v>34</v>
      </c>
    </row>
    <row r="3346" spans="1:20" x14ac:dyDescent="0.3">
      <c r="A3346" t="s">
        <v>3389</v>
      </c>
      <c r="B3346" t="s">
        <v>42</v>
      </c>
      <c r="C3346" t="s">
        <v>17</v>
      </c>
      <c r="D3346" t="s">
        <v>29</v>
      </c>
      <c r="E3346" t="s">
        <v>37</v>
      </c>
      <c r="F3346">
        <v>315954</v>
      </c>
      <c r="G3346">
        <v>56</v>
      </c>
      <c r="H3346">
        <v>465</v>
      </c>
      <c r="I3346">
        <v>2.82</v>
      </c>
      <c r="J3346">
        <v>96043</v>
      </c>
      <c r="K3346">
        <v>47343</v>
      </c>
      <c r="L3346">
        <v>17.7</v>
      </c>
      <c r="M3346">
        <v>51.9</v>
      </c>
      <c r="N3346">
        <v>60.6</v>
      </c>
      <c r="O3346">
        <v>2026</v>
      </c>
      <c r="P3346">
        <f>EV_DATA[[#This Row],[avg_ev_price_usd]]*EV_DATA[[#This Row],[ev_sales_units]]</f>
        <v>14958210222</v>
      </c>
      <c r="Q3346">
        <f>(EV_DATA[[#This Row],[vehicle_range_km]]/EV_DATA[[#This Row],[battery_capacity_kwh]])</f>
        <v>8.3035714285714288</v>
      </c>
      <c r="R3346">
        <f>(EV_DATA[[#This Row],[avg_ev_price_usd]]/EV_DATA[[#This Row],[vehicle_range_km]])</f>
        <v>101.81290322580645</v>
      </c>
      <c r="S3346">
        <f>(EV_DATA[[#This Row],[charging_stations]]/EV_DATA[[#This Row],[ev_sales_units]])*1000</f>
        <v>303.97779423586979</v>
      </c>
      <c r="T3346" t="s">
        <v>20</v>
      </c>
    </row>
    <row r="3347" spans="1:20" x14ac:dyDescent="0.3">
      <c r="A3347" t="s">
        <v>3390</v>
      </c>
      <c r="B3347" t="s">
        <v>52</v>
      </c>
      <c r="C3347" t="s">
        <v>40</v>
      </c>
      <c r="D3347" t="s">
        <v>58</v>
      </c>
      <c r="E3347" t="s">
        <v>25</v>
      </c>
      <c r="F3347">
        <v>843618</v>
      </c>
      <c r="G3347">
        <v>54</v>
      </c>
      <c r="H3347">
        <v>464</v>
      </c>
      <c r="I3347">
        <v>2.78</v>
      </c>
      <c r="J3347">
        <v>150887</v>
      </c>
      <c r="K3347">
        <v>37060</v>
      </c>
      <c r="L3347">
        <v>22.6</v>
      </c>
      <c r="M3347">
        <v>53.2</v>
      </c>
      <c r="N3347">
        <v>64.099999999999994</v>
      </c>
      <c r="O3347">
        <v>2026</v>
      </c>
      <c r="P3347">
        <f>EV_DATA[[#This Row],[avg_ev_price_usd]]*EV_DATA[[#This Row],[ev_sales_units]]</f>
        <v>31264483080</v>
      </c>
      <c r="Q3347">
        <f>(EV_DATA[[#This Row],[vehicle_range_km]]/EV_DATA[[#This Row],[battery_capacity_kwh]])</f>
        <v>8.5925925925925934</v>
      </c>
      <c r="R3347">
        <f>(EV_DATA[[#This Row],[avg_ev_price_usd]]/EV_DATA[[#This Row],[vehicle_range_km]])</f>
        <v>79.870689655172413</v>
      </c>
      <c r="S3347">
        <f>(EV_DATA[[#This Row],[charging_stations]]/EV_DATA[[#This Row],[ev_sales_units]])*1000</f>
        <v>178.85701822388805</v>
      </c>
      <c r="T3347" t="s">
        <v>34</v>
      </c>
    </row>
    <row r="3348" spans="1:20" x14ac:dyDescent="0.3">
      <c r="A3348" t="s">
        <v>3391</v>
      </c>
      <c r="B3348" t="s">
        <v>52</v>
      </c>
      <c r="C3348" t="s">
        <v>40</v>
      </c>
      <c r="D3348" t="s">
        <v>58</v>
      </c>
      <c r="E3348" t="s">
        <v>33</v>
      </c>
      <c r="F3348">
        <v>831624</v>
      </c>
      <c r="G3348">
        <v>73</v>
      </c>
      <c r="H3348">
        <v>568</v>
      </c>
      <c r="I3348">
        <v>0.86</v>
      </c>
      <c r="J3348">
        <v>154429</v>
      </c>
      <c r="K3348">
        <v>78845</v>
      </c>
      <c r="L3348">
        <v>23</v>
      </c>
      <c r="M3348">
        <v>50</v>
      </c>
      <c r="N3348">
        <v>224.2</v>
      </c>
      <c r="O3348">
        <v>2026</v>
      </c>
      <c r="P3348">
        <f>EV_DATA[[#This Row],[avg_ev_price_usd]]*EV_DATA[[#This Row],[ev_sales_units]]</f>
        <v>65569394280</v>
      </c>
      <c r="Q3348">
        <f>(EV_DATA[[#This Row],[vehicle_range_km]]/EV_DATA[[#This Row],[battery_capacity_kwh]])</f>
        <v>7.7808219178082192</v>
      </c>
      <c r="R3348">
        <f>(EV_DATA[[#This Row],[avg_ev_price_usd]]/EV_DATA[[#This Row],[vehicle_range_km]])</f>
        <v>138.81161971830986</v>
      </c>
      <c r="S3348">
        <f>(EV_DATA[[#This Row],[charging_stations]]/EV_DATA[[#This Row],[ev_sales_units]])*1000</f>
        <v>185.69569901782538</v>
      </c>
      <c r="T3348" t="s">
        <v>20</v>
      </c>
    </row>
    <row r="3349" spans="1:20" x14ac:dyDescent="0.3">
      <c r="A3349" t="s">
        <v>3392</v>
      </c>
      <c r="B3349" t="s">
        <v>39</v>
      </c>
      <c r="C3349" t="s">
        <v>40</v>
      </c>
      <c r="D3349" t="s">
        <v>47</v>
      </c>
      <c r="E3349" t="s">
        <v>19</v>
      </c>
      <c r="F3349">
        <v>542137</v>
      </c>
      <c r="G3349">
        <v>119</v>
      </c>
      <c r="H3349">
        <v>282</v>
      </c>
      <c r="I3349">
        <v>1.33</v>
      </c>
      <c r="J3349">
        <v>77071</v>
      </c>
      <c r="K3349">
        <v>38282</v>
      </c>
      <c r="L3349">
        <v>19.3</v>
      </c>
      <c r="M3349">
        <v>45.9</v>
      </c>
      <c r="N3349">
        <v>149.80000000000001</v>
      </c>
      <c r="O3349">
        <v>2026</v>
      </c>
      <c r="P3349">
        <f>EV_DATA[[#This Row],[avg_ev_price_usd]]*EV_DATA[[#This Row],[ev_sales_units]]</f>
        <v>20754088634</v>
      </c>
      <c r="Q3349">
        <f>(EV_DATA[[#This Row],[vehicle_range_km]]/EV_DATA[[#This Row],[battery_capacity_kwh]])</f>
        <v>2.3697478991596639</v>
      </c>
      <c r="R3349">
        <f>(EV_DATA[[#This Row],[avg_ev_price_usd]]/EV_DATA[[#This Row],[vehicle_range_km]])</f>
        <v>135.75177304964538</v>
      </c>
      <c r="S3349">
        <f>(EV_DATA[[#This Row],[charging_stations]]/EV_DATA[[#This Row],[ev_sales_units]])*1000</f>
        <v>142.16148316753882</v>
      </c>
      <c r="T3349" t="s">
        <v>34</v>
      </c>
    </row>
    <row r="3350" spans="1:20" x14ac:dyDescent="0.3">
      <c r="A3350" t="s">
        <v>3393</v>
      </c>
      <c r="B3350" t="s">
        <v>49</v>
      </c>
      <c r="C3350" t="s">
        <v>23</v>
      </c>
      <c r="D3350" t="s">
        <v>31</v>
      </c>
      <c r="E3350" t="s">
        <v>19</v>
      </c>
      <c r="F3350">
        <v>836690</v>
      </c>
      <c r="G3350">
        <v>103</v>
      </c>
      <c r="H3350">
        <v>319</v>
      </c>
      <c r="I3350">
        <v>2.9</v>
      </c>
      <c r="J3350">
        <v>83247</v>
      </c>
      <c r="K3350">
        <v>31990</v>
      </c>
      <c r="L3350">
        <v>24.1</v>
      </c>
      <c r="M3350">
        <v>38.9</v>
      </c>
      <c r="N3350">
        <v>164.4</v>
      </c>
      <c r="O3350">
        <v>2026</v>
      </c>
      <c r="P3350">
        <f>EV_DATA[[#This Row],[avg_ev_price_usd]]*EV_DATA[[#This Row],[ev_sales_units]]</f>
        <v>26765713100</v>
      </c>
      <c r="Q3350">
        <f>(EV_DATA[[#This Row],[vehicle_range_km]]/EV_DATA[[#This Row],[battery_capacity_kwh]])</f>
        <v>3.0970873786407767</v>
      </c>
      <c r="R3350">
        <f>(EV_DATA[[#This Row],[avg_ev_price_usd]]/EV_DATA[[#This Row],[vehicle_range_km]])</f>
        <v>100.28213166144201</v>
      </c>
      <c r="S3350">
        <f>(EV_DATA[[#This Row],[charging_stations]]/EV_DATA[[#This Row],[ev_sales_units]])*1000</f>
        <v>99.495631595931584</v>
      </c>
      <c r="T3350" t="s">
        <v>20</v>
      </c>
    </row>
    <row r="3351" spans="1:20" x14ac:dyDescent="0.3">
      <c r="A3351" t="s">
        <v>3394</v>
      </c>
      <c r="B3351" t="s">
        <v>49</v>
      </c>
      <c r="C3351" t="s">
        <v>23</v>
      </c>
      <c r="D3351" t="s">
        <v>47</v>
      </c>
      <c r="E3351" t="s">
        <v>25</v>
      </c>
      <c r="F3351">
        <v>445812</v>
      </c>
      <c r="G3351">
        <v>47</v>
      </c>
      <c r="H3351">
        <v>323</v>
      </c>
      <c r="I3351">
        <v>1.42</v>
      </c>
      <c r="J3351">
        <v>172041</v>
      </c>
      <c r="K3351">
        <v>54833</v>
      </c>
      <c r="L3351">
        <v>21.2</v>
      </c>
      <c r="M3351">
        <v>22.5</v>
      </c>
      <c r="N3351">
        <v>289</v>
      </c>
      <c r="O3351">
        <v>2026</v>
      </c>
      <c r="P3351">
        <f>EV_DATA[[#This Row],[avg_ev_price_usd]]*EV_DATA[[#This Row],[ev_sales_units]]</f>
        <v>24445209396</v>
      </c>
      <c r="Q3351">
        <f>(EV_DATA[[#This Row],[vehicle_range_km]]/EV_DATA[[#This Row],[battery_capacity_kwh]])</f>
        <v>6.8723404255319149</v>
      </c>
      <c r="R3351">
        <f>(EV_DATA[[#This Row],[avg_ev_price_usd]]/EV_DATA[[#This Row],[vehicle_range_km]])</f>
        <v>169.76160990712074</v>
      </c>
      <c r="S3351">
        <f>(EV_DATA[[#This Row],[charging_stations]]/EV_DATA[[#This Row],[ev_sales_units]])*1000</f>
        <v>385.90482086619471</v>
      </c>
      <c r="T3351" t="s">
        <v>34</v>
      </c>
    </row>
    <row r="3352" spans="1:20" x14ac:dyDescent="0.3">
      <c r="A3352" t="s">
        <v>3395</v>
      </c>
      <c r="B3352" t="s">
        <v>16</v>
      </c>
      <c r="C3352" t="s">
        <v>17</v>
      </c>
      <c r="D3352" t="s">
        <v>18</v>
      </c>
      <c r="E3352" t="s">
        <v>19</v>
      </c>
      <c r="F3352">
        <v>341752</v>
      </c>
      <c r="G3352">
        <v>65</v>
      </c>
      <c r="H3352">
        <v>341</v>
      </c>
      <c r="I3352">
        <v>2.2000000000000002</v>
      </c>
      <c r="J3352">
        <v>17498</v>
      </c>
      <c r="K3352">
        <v>77192</v>
      </c>
      <c r="L3352">
        <v>24.7</v>
      </c>
      <c r="M3352">
        <v>39.4</v>
      </c>
      <c r="N3352">
        <v>66.8</v>
      </c>
      <c r="O3352">
        <v>2026</v>
      </c>
      <c r="P3352">
        <f>EV_DATA[[#This Row],[avg_ev_price_usd]]*EV_DATA[[#This Row],[ev_sales_units]]</f>
        <v>26380520384</v>
      </c>
      <c r="Q3352">
        <f>(EV_DATA[[#This Row],[vehicle_range_km]]/EV_DATA[[#This Row],[battery_capacity_kwh]])</f>
        <v>5.2461538461538462</v>
      </c>
      <c r="R3352">
        <f>(EV_DATA[[#This Row],[avg_ev_price_usd]]/EV_DATA[[#This Row],[vehicle_range_km]])</f>
        <v>226.36950146627566</v>
      </c>
      <c r="S3352">
        <f>(EV_DATA[[#This Row],[charging_stations]]/EV_DATA[[#This Row],[ev_sales_units]])*1000</f>
        <v>51.200870806900909</v>
      </c>
      <c r="T3352" t="s">
        <v>20</v>
      </c>
    </row>
    <row r="3353" spans="1:20" x14ac:dyDescent="0.3">
      <c r="A3353" t="s">
        <v>3396</v>
      </c>
      <c r="B3353" t="s">
        <v>55</v>
      </c>
      <c r="C3353" t="s">
        <v>40</v>
      </c>
      <c r="D3353" t="s">
        <v>72</v>
      </c>
      <c r="E3353" t="s">
        <v>25</v>
      </c>
      <c r="F3353">
        <v>367431</v>
      </c>
      <c r="G3353">
        <v>93</v>
      </c>
      <c r="H3353">
        <v>331</v>
      </c>
      <c r="I3353">
        <v>2.27</v>
      </c>
      <c r="J3353">
        <v>80362</v>
      </c>
      <c r="K3353">
        <v>44424</v>
      </c>
      <c r="L3353">
        <v>18.399999999999999</v>
      </c>
      <c r="M3353">
        <v>51</v>
      </c>
      <c r="N3353">
        <v>35.799999999999997</v>
      </c>
      <c r="O3353">
        <v>2026</v>
      </c>
      <c r="P3353">
        <f>EV_DATA[[#This Row],[avg_ev_price_usd]]*EV_DATA[[#This Row],[ev_sales_units]]</f>
        <v>16322754744</v>
      </c>
      <c r="Q3353">
        <f>(EV_DATA[[#This Row],[vehicle_range_km]]/EV_DATA[[#This Row],[battery_capacity_kwh]])</f>
        <v>3.5591397849462365</v>
      </c>
      <c r="R3353">
        <f>(EV_DATA[[#This Row],[avg_ev_price_usd]]/EV_DATA[[#This Row],[vehicle_range_km]])</f>
        <v>134.21148036253777</v>
      </c>
      <c r="S3353">
        <f>(EV_DATA[[#This Row],[charging_stations]]/EV_DATA[[#This Row],[ev_sales_units]])*1000</f>
        <v>218.71317335771886</v>
      </c>
      <c r="T3353" t="s">
        <v>34</v>
      </c>
    </row>
    <row r="3354" spans="1:20" x14ac:dyDescent="0.3">
      <c r="A3354" t="s">
        <v>3397</v>
      </c>
      <c r="B3354" t="s">
        <v>66</v>
      </c>
      <c r="C3354" t="s">
        <v>17</v>
      </c>
      <c r="D3354" t="s">
        <v>72</v>
      </c>
      <c r="E3354" t="s">
        <v>33</v>
      </c>
      <c r="F3354">
        <v>884736</v>
      </c>
      <c r="G3354">
        <v>62</v>
      </c>
      <c r="H3354">
        <v>492</v>
      </c>
      <c r="I3354">
        <v>0.61</v>
      </c>
      <c r="J3354">
        <v>1404</v>
      </c>
      <c r="K3354">
        <v>44977</v>
      </c>
      <c r="L3354">
        <v>18.5</v>
      </c>
      <c r="M3354">
        <v>50.6</v>
      </c>
      <c r="N3354">
        <v>260</v>
      </c>
      <c r="O3354">
        <v>2026</v>
      </c>
      <c r="P3354">
        <f>EV_DATA[[#This Row],[avg_ev_price_usd]]*EV_DATA[[#This Row],[ev_sales_units]]</f>
        <v>39792771072</v>
      </c>
      <c r="Q3354">
        <f>(EV_DATA[[#This Row],[vehicle_range_km]]/EV_DATA[[#This Row],[battery_capacity_kwh]])</f>
        <v>7.935483870967742</v>
      </c>
      <c r="R3354">
        <f>(EV_DATA[[#This Row],[avg_ev_price_usd]]/EV_DATA[[#This Row],[vehicle_range_km]])</f>
        <v>91.416666666666671</v>
      </c>
      <c r="S3354">
        <f>(EV_DATA[[#This Row],[charging_stations]]/EV_DATA[[#This Row],[ev_sales_units]])*1000</f>
        <v>1.5869140625</v>
      </c>
      <c r="T3354" t="s">
        <v>34</v>
      </c>
    </row>
    <row r="3355" spans="1:20" x14ac:dyDescent="0.3">
      <c r="A3355" t="s">
        <v>3398</v>
      </c>
      <c r="B3355" t="s">
        <v>52</v>
      </c>
      <c r="C3355" t="s">
        <v>40</v>
      </c>
      <c r="D3355" t="s">
        <v>36</v>
      </c>
      <c r="E3355" t="s">
        <v>25</v>
      </c>
      <c r="F3355">
        <v>822220</v>
      </c>
      <c r="G3355">
        <v>101</v>
      </c>
      <c r="H3355">
        <v>571</v>
      </c>
      <c r="I3355">
        <v>0.87</v>
      </c>
      <c r="J3355">
        <v>3280</v>
      </c>
      <c r="K3355">
        <v>30907</v>
      </c>
      <c r="L3355">
        <v>17.5</v>
      </c>
      <c r="M3355">
        <v>54.2</v>
      </c>
      <c r="N3355">
        <v>289.8</v>
      </c>
      <c r="O3355">
        <v>2026</v>
      </c>
      <c r="P3355">
        <f>EV_DATA[[#This Row],[avg_ev_price_usd]]*EV_DATA[[#This Row],[ev_sales_units]]</f>
        <v>25412353540</v>
      </c>
      <c r="Q3355">
        <f>(EV_DATA[[#This Row],[vehicle_range_km]]/EV_DATA[[#This Row],[battery_capacity_kwh]])</f>
        <v>5.6534653465346532</v>
      </c>
      <c r="R3355">
        <f>(EV_DATA[[#This Row],[avg_ev_price_usd]]/EV_DATA[[#This Row],[vehicle_range_km]])</f>
        <v>54.127845884413311</v>
      </c>
      <c r="S3355">
        <f>(EV_DATA[[#This Row],[charging_stations]]/EV_DATA[[#This Row],[ev_sales_units]])*1000</f>
        <v>3.989199970810732</v>
      </c>
      <c r="T3355" t="s">
        <v>20</v>
      </c>
    </row>
    <row r="3356" spans="1:20" x14ac:dyDescent="0.3">
      <c r="A3356" t="s">
        <v>3399</v>
      </c>
      <c r="B3356" t="s">
        <v>55</v>
      </c>
      <c r="C3356" t="s">
        <v>40</v>
      </c>
      <c r="D3356" t="s">
        <v>36</v>
      </c>
      <c r="E3356" t="s">
        <v>25</v>
      </c>
      <c r="F3356">
        <v>359277</v>
      </c>
      <c r="G3356">
        <v>68</v>
      </c>
      <c r="H3356">
        <v>425</v>
      </c>
      <c r="I3356">
        <v>1.34</v>
      </c>
      <c r="J3356">
        <v>116293</v>
      </c>
      <c r="K3356">
        <v>56856</v>
      </c>
      <c r="L3356">
        <v>14.7</v>
      </c>
      <c r="M3356">
        <v>35.6</v>
      </c>
      <c r="N3356">
        <v>293</v>
      </c>
      <c r="O3356">
        <v>2026</v>
      </c>
      <c r="P3356">
        <f>EV_DATA[[#This Row],[avg_ev_price_usd]]*EV_DATA[[#This Row],[ev_sales_units]]</f>
        <v>20427053112</v>
      </c>
      <c r="Q3356">
        <f>(EV_DATA[[#This Row],[vehicle_range_km]]/EV_DATA[[#This Row],[battery_capacity_kwh]])</f>
        <v>6.25</v>
      </c>
      <c r="R3356">
        <f>(EV_DATA[[#This Row],[avg_ev_price_usd]]/EV_DATA[[#This Row],[vehicle_range_km]])</f>
        <v>133.77882352941177</v>
      </c>
      <c r="S3356">
        <f>(EV_DATA[[#This Row],[charging_stations]]/EV_DATA[[#This Row],[ev_sales_units]])*1000</f>
        <v>323.68618085766695</v>
      </c>
      <c r="T3356" t="s">
        <v>34</v>
      </c>
    </row>
    <row r="3357" spans="1:20" x14ac:dyDescent="0.3">
      <c r="A3357" t="s">
        <v>3400</v>
      </c>
      <c r="B3357" t="s">
        <v>52</v>
      </c>
      <c r="C3357" t="s">
        <v>40</v>
      </c>
      <c r="D3357" t="s">
        <v>29</v>
      </c>
      <c r="E3357" t="s">
        <v>37</v>
      </c>
      <c r="F3357">
        <v>496205</v>
      </c>
      <c r="G3357">
        <v>76</v>
      </c>
      <c r="H3357">
        <v>324</v>
      </c>
      <c r="I3357">
        <v>1.24</v>
      </c>
      <c r="J3357">
        <v>35923</v>
      </c>
      <c r="K3357">
        <v>54494</v>
      </c>
      <c r="L3357">
        <v>24.5</v>
      </c>
      <c r="M3357">
        <v>60.2</v>
      </c>
      <c r="N3357">
        <v>176.9</v>
      </c>
      <c r="O3357">
        <v>2026</v>
      </c>
      <c r="P3357">
        <f>EV_DATA[[#This Row],[avg_ev_price_usd]]*EV_DATA[[#This Row],[ev_sales_units]]</f>
        <v>27040195270</v>
      </c>
      <c r="Q3357">
        <f>(EV_DATA[[#This Row],[vehicle_range_km]]/EV_DATA[[#This Row],[battery_capacity_kwh]])</f>
        <v>4.2631578947368425</v>
      </c>
      <c r="R3357">
        <f>(EV_DATA[[#This Row],[avg_ev_price_usd]]/EV_DATA[[#This Row],[vehicle_range_km]])</f>
        <v>168.19135802469137</v>
      </c>
      <c r="S3357">
        <f>(EV_DATA[[#This Row],[charging_stations]]/EV_DATA[[#This Row],[ev_sales_units]])*1000</f>
        <v>72.395481706149681</v>
      </c>
      <c r="T3357" t="s">
        <v>34</v>
      </c>
    </row>
    <row r="3358" spans="1:20" x14ac:dyDescent="0.3">
      <c r="A3358" t="s">
        <v>3401</v>
      </c>
      <c r="B3358" t="s">
        <v>42</v>
      </c>
      <c r="C3358" t="s">
        <v>17</v>
      </c>
      <c r="D3358" t="s">
        <v>58</v>
      </c>
      <c r="E3358" t="s">
        <v>25</v>
      </c>
      <c r="F3358">
        <v>583418</v>
      </c>
      <c r="G3358">
        <v>71</v>
      </c>
      <c r="H3358">
        <v>530</v>
      </c>
      <c r="I3358">
        <v>2.0099999999999998</v>
      </c>
      <c r="J3358">
        <v>165468</v>
      </c>
      <c r="K3358">
        <v>69106</v>
      </c>
      <c r="L3358">
        <v>18.899999999999999</v>
      </c>
      <c r="M3358">
        <v>29.7</v>
      </c>
      <c r="N3358">
        <v>30.5</v>
      </c>
      <c r="O3358">
        <v>2026</v>
      </c>
      <c r="P3358">
        <f>EV_DATA[[#This Row],[avg_ev_price_usd]]*EV_DATA[[#This Row],[ev_sales_units]]</f>
        <v>40317684308</v>
      </c>
      <c r="Q3358">
        <f>(EV_DATA[[#This Row],[vehicle_range_km]]/EV_DATA[[#This Row],[battery_capacity_kwh]])</f>
        <v>7.464788732394366</v>
      </c>
      <c r="R3358">
        <f>(EV_DATA[[#This Row],[avg_ev_price_usd]]/EV_DATA[[#This Row],[vehicle_range_km]])</f>
        <v>130.38867924528302</v>
      </c>
      <c r="S3358">
        <f>(EV_DATA[[#This Row],[charging_stations]]/EV_DATA[[#This Row],[ev_sales_units]])*1000</f>
        <v>283.61826340633991</v>
      </c>
      <c r="T3358" t="s">
        <v>34</v>
      </c>
    </row>
    <row r="3359" spans="1:20" x14ac:dyDescent="0.3">
      <c r="A3359" t="s">
        <v>3402</v>
      </c>
      <c r="B3359" t="s">
        <v>61</v>
      </c>
      <c r="C3359" t="s">
        <v>40</v>
      </c>
      <c r="D3359" t="s">
        <v>47</v>
      </c>
      <c r="E3359" t="s">
        <v>33</v>
      </c>
      <c r="F3359">
        <v>813968</v>
      </c>
      <c r="G3359">
        <v>47</v>
      </c>
      <c r="H3359">
        <v>469</v>
      </c>
      <c r="I3359">
        <v>2.65</v>
      </c>
      <c r="J3359">
        <v>98661</v>
      </c>
      <c r="K3359">
        <v>60592</v>
      </c>
      <c r="L3359">
        <v>21.3</v>
      </c>
      <c r="M3359">
        <v>64.3</v>
      </c>
      <c r="N3359">
        <v>168.5</v>
      </c>
      <c r="O3359">
        <v>2026</v>
      </c>
      <c r="P3359">
        <f>EV_DATA[[#This Row],[avg_ev_price_usd]]*EV_DATA[[#This Row],[ev_sales_units]]</f>
        <v>49319949056</v>
      </c>
      <c r="Q3359">
        <f>(EV_DATA[[#This Row],[vehicle_range_km]]/EV_DATA[[#This Row],[battery_capacity_kwh]])</f>
        <v>9.9787234042553195</v>
      </c>
      <c r="R3359">
        <f>(EV_DATA[[#This Row],[avg_ev_price_usd]]/EV_DATA[[#This Row],[vehicle_range_km]])</f>
        <v>129.19402985074626</v>
      </c>
      <c r="S3359">
        <f>(EV_DATA[[#This Row],[charging_stations]]/EV_DATA[[#This Row],[ev_sales_units]])*1000</f>
        <v>121.2099247144851</v>
      </c>
      <c r="T3359" t="s">
        <v>20</v>
      </c>
    </row>
    <row r="3360" spans="1:20" x14ac:dyDescent="0.3">
      <c r="A3360" t="s">
        <v>3403</v>
      </c>
      <c r="B3360" t="s">
        <v>39</v>
      </c>
      <c r="C3360" t="s">
        <v>40</v>
      </c>
      <c r="D3360" t="s">
        <v>24</v>
      </c>
      <c r="E3360" t="s">
        <v>37</v>
      </c>
      <c r="F3360">
        <v>755785</v>
      </c>
      <c r="G3360">
        <v>55</v>
      </c>
      <c r="H3360">
        <v>299</v>
      </c>
      <c r="I3360">
        <v>1.43</v>
      </c>
      <c r="J3360">
        <v>101903</v>
      </c>
      <c r="K3360">
        <v>43669</v>
      </c>
      <c r="L3360">
        <v>14.6</v>
      </c>
      <c r="M3360">
        <v>38.1</v>
      </c>
      <c r="N3360">
        <v>74.599999999999994</v>
      </c>
      <c r="O3360">
        <v>2026</v>
      </c>
      <c r="P3360">
        <f>EV_DATA[[#This Row],[avg_ev_price_usd]]*EV_DATA[[#This Row],[ev_sales_units]]</f>
        <v>33004375165</v>
      </c>
      <c r="Q3360">
        <f>(EV_DATA[[#This Row],[vehicle_range_km]]/EV_DATA[[#This Row],[battery_capacity_kwh]])</f>
        <v>5.4363636363636365</v>
      </c>
      <c r="R3360">
        <f>(EV_DATA[[#This Row],[avg_ev_price_usd]]/EV_DATA[[#This Row],[vehicle_range_km]])</f>
        <v>146.05016722408027</v>
      </c>
      <c r="S3360">
        <f>(EV_DATA[[#This Row],[charging_stations]]/EV_DATA[[#This Row],[ev_sales_units]])*1000</f>
        <v>134.83067274423283</v>
      </c>
      <c r="T3360" t="s">
        <v>20</v>
      </c>
    </row>
    <row r="3361" spans="1:20" x14ac:dyDescent="0.3">
      <c r="A3361" t="s">
        <v>3404</v>
      </c>
      <c r="B3361" t="s">
        <v>42</v>
      </c>
      <c r="C3361" t="s">
        <v>17</v>
      </c>
      <c r="D3361" t="s">
        <v>31</v>
      </c>
      <c r="E3361" t="s">
        <v>37</v>
      </c>
      <c r="F3361">
        <v>76044</v>
      </c>
      <c r="G3361">
        <v>110</v>
      </c>
      <c r="H3361">
        <v>535</v>
      </c>
      <c r="I3361">
        <v>2.2799999999999998</v>
      </c>
      <c r="J3361">
        <v>5660</v>
      </c>
      <c r="K3361">
        <v>34601</v>
      </c>
      <c r="L3361">
        <v>15.1</v>
      </c>
      <c r="M3361">
        <v>39.299999999999997</v>
      </c>
      <c r="N3361">
        <v>145.19999999999999</v>
      </c>
      <c r="O3361">
        <v>2026</v>
      </c>
      <c r="P3361">
        <f>EV_DATA[[#This Row],[avg_ev_price_usd]]*EV_DATA[[#This Row],[ev_sales_units]]</f>
        <v>2631198444</v>
      </c>
      <c r="Q3361">
        <f>(EV_DATA[[#This Row],[vehicle_range_km]]/EV_DATA[[#This Row],[battery_capacity_kwh]])</f>
        <v>4.8636363636363633</v>
      </c>
      <c r="R3361">
        <f>(EV_DATA[[#This Row],[avg_ev_price_usd]]/EV_DATA[[#This Row],[vehicle_range_km]])</f>
        <v>64.674766355140193</v>
      </c>
      <c r="S3361">
        <f>(EV_DATA[[#This Row],[charging_stations]]/EV_DATA[[#This Row],[ev_sales_units]])*1000</f>
        <v>74.430592814686236</v>
      </c>
      <c r="T3361" t="s">
        <v>20</v>
      </c>
    </row>
    <row r="3362" spans="1:20" x14ac:dyDescent="0.3">
      <c r="A3362" t="s">
        <v>3405</v>
      </c>
      <c r="B3362" t="s">
        <v>16</v>
      </c>
      <c r="C3362" t="s">
        <v>17</v>
      </c>
      <c r="D3362" t="s">
        <v>43</v>
      </c>
      <c r="E3362" t="s">
        <v>25</v>
      </c>
      <c r="F3362">
        <v>267335</v>
      </c>
      <c r="G3362">
        <v>120</v>
      </c>
      <c r="H3362">
        <v>615</v>
      </c>
      <c r="I3362">
        <v>2.7</v>
      </c>
      <c r="J3362">
        <v>104390</v>
      </c>
      <c r="K3362">
        <v>59304</v>
      </c>
      <c r="L3362">
        <v>20.2</v>
      </c>
      <c r="M3362">
        <v>57.6</v>
      </c>
      <c r="N3362">
        <v>280.39999999999998</v>
      </c>
      <c r="O3362">
        <v>2026</v>
      </c>
      <c r="P3362">
        <f>EV_DATA[[#This Row],[avg_ev_price_usd]]*EV_DATA[[#This Row],[ev_sales_units]]</f>
        <v>15854034840</v>
      </c>
      <c r="Q3362">
        <f>(EV_DATA[[#This Row],[vehicle_range_km]]/EV_DATA[[#This Row],[battery_capacity_kwh]])</f>
        <v>5.125</v>
      </c>
      <c r="R3362">
        <f>(EV_DATA[[#This Row],[avg_ev_price_usd]]/EV_DATA[[#This Row],[vehicle_range_km]])</f>
        <v>96.42926829268292</v>
      </c>
      <c r="S3362">
        <f>(EV_DATA[[#This Row],[charging_stations]]/EV_DATA[[#This Row],[ev_sales_units]])*1000</f>
        <v>390.48384985131014</v>
      </c>
      <c r="T3362" t="s">
        <v>34</v>
      </c>
    </row>
    <row r="3363" spans="1:20" x14ac:dyDescent="0.3">
      <c r="A3363" t="s">
        <v>3406</v>
      </c>
      <c r="B3363" t="s">
        <v>55</v>
      </c>
      <c r="C3363" t="s">
        <v>40</v>
      </c>
      <c r="D3363" t="s">
        <v>72</v>
      </c>
      <c r="E3363" t="s">
        <v>37</v>
      </c>
      <c r="F3363">
        <v>128607</v>
      </c>
      <c r="G3363">
        <v>67</v>
      </c>
      <c r="H3363">
        <v>472</v>
      </c>
      <c r="I3363">
        <v>1.1499999999999999</v>
      </c>
      <c r="J3363">
        <v>95507</v>
      </c>
      <c r="K3363">
        <v>53924</v>
      </c>
      <c r="L3363">
        <v>18.2</v>
      </c>
      <c r="M3363">
        <v>42.2</v>
      </c>
      <c r="N3363">
        <v>128.19999999999999</v>
      </c>
      <c r="O3363">
        <v>2026</v>
      </c>
      <c r="P3363">
        <f>EV_DATA[[#This Row],[avg_ev_price_usd]]*EV_DATA[[#This Row],[ev_sales_units]]</f>
        <v>6935003868</v>
      </c>
      <c r="Q3363">
        <f>(EV_DATA[[#This Row],[vehicle_range_km]]/EV_DATA[[#This Row],[battery_capacity_kwh]])</f>
        <v>7.044776119402985</v>
      </c>
      <c r="R3363">
        <f>(EV_DATA[[#This Row],[avg_ev_price_usd]]/EV_DATA[[#This Row],[vehicle_range_km]])</f>
        <v>114.2457627118644</v>
      </c>
      <c r="S3363">
        <f>(EV_DATA[[#This Row],[charging_stations]]/EV_DATA[[#This Row],[ev_sales_units]])*1000</f>
        <v>742.62676215136037</v>
      </c>
      <c r="T3363" t="s">
        <v>34</v>
      </c>
    </row>
    <row r="3364" spans="1:20" x14ac:dyDescent="0.3">
      <c r="A3364" t="s">
        <v>3407</v>
      </c>
      <c r="B3364" t="s">
        <v>22</v>
      </c>
      <c r="C3364" t="s">
        <v>23</v>
      </c>
      <c r="D3364" t="s">
        <v>43</v>
      </c>
      <c r="E3364" t="s">
        <v>25</v>
      </c>
      <c r="F3364">
        <v>526783</v>
      </c>
      <c r="G3364">
        <v>98</v>
      </c>
      <c r="H3364">
        <v>394</v>
      </c>
      <c r="I3364">
        <v>2.16</v>
      </c>
      <c r="J3364">
        <v>174131</v>
      </c>
      <c r="K3364">
        <v>33912</v>
      </c>
      <c r="L3364">
        <v>16.399999999999999</v>
      </c>
      <c r="M3364">
        <v>34.700000000000003</v>
      </c>
      <c r="N3364">
        <v>240.6</v>
      </c>
      <c r="O3364">
        <v>2026</v>
      </c>
      <c r="P3364">
        <f>EV_DATA[[#This Row],[avg_ev_price_usd]]*EV_DATA[[#This Row],[ev_sales_units]]</f>
        <v>17864265096</v>
      </c>
      <c r="Q3364">
        <f>(EV_DATA[[#This Row],[vehicle_range_km]]/EV_DATA[[#This Row],[battery_capacity_kwh]])</f>
        <v>4.0204081632653059</v>
      </c>
      <c r="R3364">
        <f>(EV_DATA[[#This Row],[avg_ev_price_usd]]/EV_DATA[[#This Row],[vehicle_range_km]])</f>
        <v>86.07106598984771</v>
      </c>
      <c r="S3364">
        <f>(EV_DATA[[#This Row],[charging_stations]]/EV_DATA[[#This Row],[ev_sales_units]])*1000</f>
        <v>330.55546591290914</v>
      </c>
      <c r="T3364" t="s">
        <v>20</v>
      </c>
    </row>
    <row r="3365" spans="1:20" x14ac:dyDescent="0.3">
      <c r="A3365" t="s">
        <v>3408</v>
      </c>
      <c r="B3365" t="s">
        <v>39</v>
      </c>
      <c r="C3365" t="s">
        <v>40</v>
      </c>
      <c r="D3365" t="s">
        <v>47</v>
      </c>
      <c r="E3365" t="s">
        <v>33</v>
      </c>
      <c r="F3365">
        <v>87797</v>
      </c>
      <c r="G3365">
        <v>114</v>
      </c>
      <c r="H3365">
        <v>591</v>
      </c>
      <c r="I3365">
        <v>2.63</v>
      </c>
      <c r="J3365">
        <v>108258</v>
      </c>
      <c r="K3365">
        <v>73571</v>
      </c>
      <c r="L3365">
        <v>18.5</v>
      </c>
      <c r="M3365">
        <v>55.8</v>
      </c>
      <c r="N3365">
        <v>138.30000000000001</v>
      </c>
      <c r="O3365">
        <v>2026</v>
      </c>
      <c r="P3365">
        <f>EV_DATA[[#This Row],[avg_ev_price_usd]]*EV_DATA[[#This Row],[ev_sales_units]]</f>
        <v>6459313087</v>
      </c>
      <c r="Q3365">
        <f>(EV_DATA[[#This Row],[vehicle_range_km]]/EV_DATA[[#This Row],[battery_capacity_kwh]])</f>
        <v>5.1842105263157894</v>
      </c>
      <c r="R3365">
        <f>(EV_DATA[[#This Row],[avg_ev_price_usd]]/EV_DATA[[#This Row],[vehicle_range_km]])</f>
        <v>124.48561759729273</v>
      </c>
      <c r="S3365">
        <f>(EV_DATA[[#This Row],[charging_stations]]/EV_DATA[[#This Row],[ev_sales_units]])*1000</f>
        <v>1233.0489652266024</v>
      </c>
      <c r="T3365" t="s">
        <v>34</v>
      </c>
    </row>
    <row r="3366" spans="1:20" x14ac:dyDescent="0.3">
      <c r="A3366" t="s">
        <v>3409</v>
      </c>
      <c r="B3366" t="s">
        <v>16</v>
      </c>
      <c r="C3366" t="s">
        <v>17</v>
      </c>
      <c r="D3366" t="s">
        <v>24</v>
      </c>
      <c r="E3366" t="s">
        <v>25</v>
      </c>
      <c r="F3366">
        <v>531620</v>
      </c>
      <c r="G3366">
        <v>114</v>
      </c>
      <c r="H3366">
        <v>441</v>
      </c>
      <c r="I3366">
        <v>2.3199999999999998</v>
      </c>
      <c r="J3366">
        <v>32066</v>
      </c>
      <c r="K3366">
        <v>63912</v>
      </c>
      <c r="L3366">
        <v>17.899999999999999</v>
      </c>
      <c r="M3366">
        <v>27.9</v>
      </c>
      <c r="N3366">
        <v>102</v>
      </c>
      <c r="O3366">
        <v>2026</v>
      </c>
      <c r="P3366">
        <f>EV_DATA[[#This Row],[avg_ev_price_usd]]*EV_DATA[[#This Row],[ev_sales_units]]</f>
        <v>33976897440</v>
      </c>
      <c r="Q3366">
        <f>(EV_DATA[[#This Row],[vehicle_range_km]]/EV_DATA[[#This Row],[battery_capacity_kwh]])</f>
        <v>3.8684210526315788</v>
      </c>
      <c r="R3366">
        <f>(EV_DATA[[#This Row],[avg_ev_price_usd]]/EV_DATA[[#This Row],[vehicle_range_km]])</f>
        <v>144.9251700680272</v>
      </c>
      <c r="S3366">
        <f>(EV_DATA[[#This Row],[charging_stations]]/EV_DATA[[#This Row],[ev_sales_units]])*1000</f>
        <v>60.317520033106355</v>
      </c>
      <c r="T3366" t="s">
        <v>34</v>
      </c>
    </row>
    <row r="3367" spans="1:20" x14ac:dyDescent="0.3">
      <c r="A3367" t="s">
        <v>3410</v>
      </c>
      <c r="B3367" t="s">
        <v>49</v>
      </c>
      <c r="C3367" t="s">
        <v>23</v>
      </c>
      <c r="D3367" t="s">
        <v>36</v>
      </c>
      <c r="E3367" t="s">
        <v>25</v>
      </c>
      <c r="F3367">
        <v>734281</v>
      </c>
      <c r="G3367">
        <v>45</v>
      </c>
      <c r="H3367">
        <v>480</v>
      </c>
      <c r="I3367">
        <v>0.65</v>
      </c>
      <c r="J3367">
        <v>75685</v>
      </c>
      <c r="K3367">
        <v>63795</v>
      </c>
      <c r="L3367">
        <v>21.4</v>
      </c>
      <c r="M3367">
        <v>52.5</v>
      </c>
      <c r="N3367">
        <v>118.4</v>
      </c>
      <c r="O3367">
        <v>2026</v>
      </c>
      <c r="P3367">
        <f>EV_DATA[[#This Row],[avg_ev_price_usd]]*EV_DATA[[#This Row],[ev_sales_units]]</f>
        <v>46843456395</v>
      </c>
      <c r="Q3367">
        <f>(EV_DATA[[#This Row],[vehicle_range_km]]/EV_DATA[[#This Row],[battery_capacity_kwh]])</f>
        <v>10.666666666666666</v>
      </c>
      <c r="R3367">
        <f>(EV_DATA[[#This Row],[avg_ev_price_usd]]/EV_DATA[[#This Row],[vehicle_range_km]])</f>
        <v>132.90625</v>
      </c>
      <c r="S3367">
        <f>(EV_DATA[[#This Row],[charging_stations]]/EV_DATA[[#This Row],[ev_sales_units]])*1000</f>
        <v>103.07361895514116</v>
      </c>
      <c r="T3367" t="s">
        <v>20</v>
      </c>
    </row>
    <row r="3368" spans="1:20" x14ac:dyDescent="0.3">
      <c r="A3368" t="s">
        <v>3411</v>
      </c>
      <c r="B3368" t="s">
        <v>22</v>
      </c>
      <c r="C3368" t="s">
        <v>23</v>
      </c>
      <c r="D3368" t="s">
        <v>29</v>
      </c>
      <c r="E3368" t="s">
        <v>19</v>
      </c>
      <c r="F3368">
        <v>165004</v>
      </c>
      <c r="G3368">
        <v>100</v>
      </c>
      <c r="H3368">
        <v>565</v>
      </c>
      <c r="I3368">
        <v>2.86</v>
      </c>
      <c r="J3368">
        <v>142769</v>
      </c>
      <c r="K3368">
        <v>69155</v>
      </c>
      <c r="L3368">
        <v>14.1</v>
      </c>
      <c r="M3368">
        <v>49.5</v>
      </c>
      <c r="N3368">
        <v>230.7</v>
      </c>
      <c r="O3368">
        <v>2026</v>
      </c>
      <c r="P3368">
        <f>EV_DATA[[#This Row],[avg_ev_price_usd]]*EV_DATA[[#This Row],[ev_sales_units]]</f>
        <v>11410851620</v>
      </c>
      <c r="Q3368">
        <f>(EV_DATA[[#This Row],[vehicle_range_km]]/EV_DATA[[#This Row],[battery_capacity_kwh]])</f>
        <v>5.65</v>
      </c>
      <c r="R3368">
        <f>(EV_DATA[[#This Row],[avg_ev_price_usd]]/EV_DATA[[#This Row],[vehicle_range_km]])</f>
        <v>122.39823008849558</v>
      </c>
      <c r="S3368">
        <f>(EV_DATA[[#This Row],[charging_stations]]/EV_DATA[[#This Row],[ev_sales_units]])*1000</f>
        <v>865.24569101355121</v>
      </c>
      <c r="T3368" t="s">
        <v>20</v>
      </c>
    </row>
    <row r="3369" spans="1:20" x14ac:dyDescent="0.3">
      <c r="A3369" t="s">
        <v>3412</v>
      </c>
      <c r="B3369" t="s">
        <v>55</v>
      </c>
      <c r="C3369" t="s">
        <v>40</v>
      </c>
      <c r="D3369" t="s">
        <v>24</v>
      </c>
      <c r="E3369" t="s">
        <v>37</v>
      </c>
      <c r="F3369">
        <v>562376</v>
      </c>
      <c r="G3369">
        <v>59</v>
      </c>
      <c r="H3369">
        <v>527</v>
      </c>
      <c r="I3369">
        <v>2.5099999999999998</v>
      </c>
      <c r="J3369">
        <v>129570</v>
      </c>
      <c r="K3369">
        <v>48984</v>
      </c>
      <c r="L3369">
        <v>24.8</v>
      </c>
      <c r="M3369">
        <v>51.6</v>
      </c>
      <c r="N3369">
        <v>37.1</v>
      </c>
      <c r="O3369">
        <v>2026</v>
      </c>
      <c r="P3369">
        <f>EV_DATA[[#This Row],[avg_ev_price_usd]]*EV_DATA[[#This Row],[ev_sales_units]]</f>
        <v>27547425984</v>
      </c>
      <c r="Q3369">
        <f>(EV_DATA[[#This Row],[vehicle_range_km]]/EV_DATA[[#This Row],[battery_capacity_kwh]])</f>
        <v>8.9322033898305087</v>
      </c>
      <c r="R3369">
        <f>(EV_DATA[[#This Row],[avg_ev_price_usd]]/EV_DATA[[#This Row],[vehicle_range_km]])</f>
        <v>92.948766603415564</v>
      </c>
      <c r="S3369">
        <f>(EV_DATA[[#This Row],[charging_stations]]/EV_DATA[[#This Row],[ev_sales_units]])*1000</f>
        <v>230.39745650596754</v>
      </c>
      <c r="T3369" t="s">
        <v>34</v>
      </c>
    </row>
    <row r="3370" spans="1:20" x14ac:dyDescent="0.3">
      <c r="A3370" t="s">
        <v>3413</v>
      </c>
      <c r="B3370" t="s">
        <v>66</v>
      </c>
      <c r="C3370" t="s">
        <v>17</v>
      </c>
      <c r="D3370" t="s">
        <v>29</v>
      </c>
      <c r="E3370" t="s">
        <v>33</v>
      </c>
      <c r="F3370">
        <v>724857</v>
      </c>
      <c r="G3370">
        <v>67</v>
      </c>
      <c r="H3370">
        <v>484</v>
      </c>
      <c r="I3370">
        <v>1.34</v>
      </c>
      <c r="J3370">
        <v>188344</v>
      </c>
      <c r="K3370">
        <v>83236</v>
      </c>
      <c r="L3370">
        <v>22</v>
      </c>
      <c r="M3370">
        <v>48.5</v>
      </c>
      <c r="N3370">
        <v>190.8</v>
      </c>
      <c r="O3370">
        <v>2026</v>
      </c>
      <c r="P3370">
        <f>EV_DATA[[#This Row],[avg_ev_price_usd]]*EV_DATA[[#This Row],[ev_sales_units]]</f>
        <v>60334197252</v>
      </c>
      <c r="Q3370">
        <f>(EV_DATA[[#This Row],[vehicle_range_km]]/EV_DATA[[#This Row],[battery_capacity_kwh]])</f>
        <v>7.2238805970149258</v>
      </c>
      <c r="R3370">
        <f>(EV_DATA[[#This Row],[avg_ev_price_usd]]/EV_DATA[[#This Row],[vehicle_range_km]])</f>
        <v>171.97520661157026</v>
      </c>
      <c r="S3370">
        <f>(EV_DATA[[#This Row],[charging_stations]]/EV_DATA[[#This Row],[ev_sales_units]])*1000</f>
        <v>259.83607801262872</v>
      </c>
      <c r="T3370" t="s">
        <v>34</v>
      </c>
    </row>
    <row r="3371" spans="1:20" x14ac:dyDescent="0.3">
      <c r="A3371" t="s">
        <v>3414</v>
      </c>
      <c r="B3371" t="s">
        <v>39</v>
      </c>
      <c r="C3371" t="s">
        <v>40</v>
      </c>
      <c r="D3371" t="s">
        <v>18</v>
      </c>
      <c r="E3371" t="s">
        <v>33</v>
      </c>
      <c r="F3371">
        <v>795910</v>
      </c>
      <c r="G3371">
        <v>89</v>
      </c>
      <c r="H3371">
        <v>605</v>
      </c>
      <c r="I3371">
        <v>1.55</v>
      </c>
      <c r="J3371">
        <v>33086</v>
      </c>
      <c r="K3371">
        <v>36328</v>
      </c>
      <c r="L3371">
        <v>22.4</v>
      </c>
      <c r="M3371">
        <v>30.5</v>
      </c>
      <c r="N3371">
        <v>114.7</v>
      </c>
      <c r="O3371">
        <v>2026</v>
      </c>
      <c r="P3371">
        <f>EV_DATA[[#This Row],[avg_ev_price_usd]]*EV_DATA[[#This Row],[ev_sales_units]]</f>
        <v>28913818480</v>
      </c>
      <c r="Q3371">
        <f>(EV_DATA[[#This Row],[vehicle_range_km]]/EV_DATA[[#This Row],[battery_capacity_kwh]])</f>
        <v>6.797752808988764</v>
      </c>
      <c r="R3371">
        <f>(EV_DATA[[#This Row],[avg_ev_price_usd]]/EV_DATA[[#This Row],[vehicle_range_km]])</f>
        <v>60.046280991735536</v>
      </c>
      <c r="S3371">
        <f>(EV_DATA[[#This Row],[charging_stations]]/EV_DATA[[#This Row],[ev_sales_units]])*1000</f>
        <v>41.570026761819804</v>
      </c>
      <c r="T3371" t="s">
        <v>34</v>
      </c>
    </row>
    <row r="3372" spans="1:20" x14ac:dyDescent="0.3">
      <c r="A3372" t="s">
        <v>3415</v>
      </c>
      <c r="B3372" t="s">
        <v>66</v>
      </c>
      <c r="C3372" t="s">
        <v>17</v>
      </c>
      <c r="D3372" t="s">
        <v>43</v>
      </c>
      <c r="E3372" t="s">
        <v>37</v>
      </c>
      <c r="F3372">
        <v>170822</v>
      </c>
      <c r="G3372">
        <v>65</v>
      </c>
      <c r="H3372">
        <v>469</v>
      </c>
      <c r="I3372">
        <v>1.55</v>
      </c>
      <c r="J3372">
        <v>188411</v>
      </c>
      <c r="K3372">
        <v>31783</v>
      </c>
      <c r="L3372">
        <v>13.7</v>
      </c>
      <c r="M3372">
        <v>9.8000000000000007</v>
      </c>
      <c r="N3372">
        <v>137</v>
      </c>
      <c r="O3372">
        <v>2026</v>
      </c>
      <c r="P3372">
        <f>EV_DATA[[#This Row],[avg_ev_price_usd]]*EV_DATA[[#This Row],[ev_sales_units]]</f>
        <v>5429235626</v>
      </c>
      <c r="Q3372">
        <f>(EV_DATA[[#This Row],[vehicle_range_km]]/EV_DATA[[#This Row],[battery_capacity_kwh]])</f>
        <v>7.2153846153846155</v>
      </c>
      <c r="R3372">
        <f>(EV_DATA[[#This Row],[avg_ev_price_usd]]/EV_DATA[[#This Row],[vehicle_range_km]])</f>
        <v>67.767590618336882</v>
      </c>
      <c r="S3372">
        <f>(EV_DATA[[#This Row],[charging_stations]]/EV_DATA[[#This Row],[ev_sales_units]])*1000</f>
        <v>1102.9668309702499</v>
      </c>
      <c r="T3372" t="s">
        <v>34</v>
      </c>
    </row>
    <row r="3373" spans="1:20" x14ac:dyDescent="0.3">
      <c r="A3373" t="s">
        <v>3416</v>
      </c>
      <c r="B3373" t="s">
        <v>49</v>
      </c>
      <c r="C3373" t="s">
        <v>23</v>
      </c>
      <c r="D3373" t="s">
        <v>31</v>
      </c>
      <c r="E3373" t="s">
        <v>19</v>
      </c>
      <c r="F3373">
        <v>613778</v>
      </c>
      <c r="G3373">
        <v>77</v>
      </c>
      <c r="H3373">
        <v>351</v>
      </c>
      <c r="I3373">
        <v>2.0499999999999998</v>
      </c>
      <c r="J3373">
        <v>23154</v>
      </c>
      <c r="K3373">
        <v>57110</v>
      </c>
      <c r="L3373">
        <v>17.8</v>
      </c>
      <c r="M3373">
        <v>56.5</v>
      </c>
      <c r="N3373">
        <v>172.8</v>
      </c>
      <c r="O3373">
        <v>2026</v>
      </c>
      <c r="P3373">
        <f>EV_DATA[[#This Row],[avg_ev_price_usd]]*EV_DATA[[#This Row],[ev_sales_units]]</f>
        <v>35052861580</v>
      </c>
      <c r="Q3373">
        <f>(EV_DATA[[#This Row],[vehicle_range_km]]/EV_DATA[[#This Row],[battery_capacity_kwh]])</f>
        <v>4.5584415584415581</v>
      </c>
      <c r="R3373">
        <f>(EV_DATA[[#This Row],[avg_ev_price_usd]]/EV_DATA[[#This Row],[vehicle_range_km]])</f>
        <v>162.70655270655271</v>
      </c>
      <c r="S3373">
        <f>(EV_DATA[[#This Row],[charging_stations]]/EV_DATA[[#This Row],[ev_sales_units]])*1000</f>
        <v>37.723737247017652</v>
      </c>
      <c r="T3373" t="s">
        <v>20</v>
      </c>
    </row>
    <row r="3374" spans="1:20" x14ac:dyDescent="0.3">
      <c r="A3374" t="s">
        <v>3417</v>
      </c>
      <c r="B3374" t="s">
        <v>61</v>
      </c>
      <c r="C3374" t="s">
        <v>40</v>
      </c>
      <c r="D3374" t="s">
        <v>36</v>
      </c>
      <c r="E3374" t="s">
        <v>37</v>
      </c>
      <c r="F3374">
        <v>606030</v>
      </c>
      <c r="G3374">
        <v>115</v>
      </c>
      <c r="H3374">
        <v>583</v>
      </c>
      <c r="I3374">
        <v>0.85</v>
      </c>
      <c r="J3374">
        <v>147165</v>
      </c>
      <c r="K3374">
        <v>58939</v>
      </c>
      <c r="L3374">
        <v>20.7</v>
      </c>
      <c r="M3374">
        <v>25.7</v>
      </c>
      <c r="N3374">
        <v>232.3</v>
      </c>
      <c r="O3374">
        <v>2026</v>
      </c>
      <c r="P3374">
        <f>EV_DATA[[#This Row],[avg_ev_price_usd]]*EV_DATA[[#This Row],[ev_sales_units]]</f>
        <v>35718802170</v>
      </c>
      <c r="Q3374">
        <f>(EV_DATA[[#This Row],[vehicle_range_km]]/EV_DATA[[#This Row],[battery_capacity_kwh]])</f>
        <v>5.0695652173913039</v>
      </c>
      <c r="R3374">
        <f>(EV_DATA[[#This Row],[avg_ev_price_usd]]/EV_DATA[[#This Row],[vehicle_range_km]])</f>
        <v>101.09605488850772</v>
      </c>
      <c r="S3374">
        <f>(EV_DATA[[#This Row],[charging_stations]]/EV_DATA[[#This Row],[ev_sales_units]])*1000</f>
        <v>242.83451314291372</v>
      </c>
      <c r="T3374" t="s">
        <v>34</v>
      </c>
    </row>
    <row r="3375" spans="1:20" x14ac:dyDescent="0.3">
      <c r="A3375" t="s">
        <v>3418</v>
      </c>
      <c r="B3375" t="s">
        <v>39</v>
      </c>
      <c r="C3375" t="s">
        <v>40</v>
      </c>
      <c r="D3375" t="s">
        <v>72</v>
      </c>
      <c r="E3375" t="s">
        <v>33</v>
      </c>
      <c r="F3375">
        <v>820840</v>
      </c>
      <c r="G3375">
        <v>113</v>
      </c>
      <c r="H3375">
        <v>278</v>
      </c>
      <c r="I3375">
        <v>1.29</v>
      </c>
      <c r="J3375">
        <v>186907</v>
      </c>
      <c r="K3375">
        <v>44942</v>
      </c>
      <c r="L3375">
        <v>17</v>
      </c>
      <c r="M3375">
        <v>55.7</v>
      </c>
      <c r="N3375">
        <v>71.3</v>
      </c>
      <c r="O3375">
        <v>2026</v>
      </c>
      <c r="P3375">
        <f>EV_DATA[[#This Row],[avg_ev_price_usd]]*EV_DATA[[#This Row],[ev_sales_units]]</f>
        <v>36890191280</v>
      </c>
      <c r="Q3375">
        <f>(EV_DATA[[#This Row],[vehicle_range_km]]/EV_DATA[[#This Row],[battery_capacity_kwh]])</f>
        <v>2.4601769911504423</v>
      </c>
      <c r="R3375">
        <f>(EV_DATA[[#This Row],[avg_ev_price_usd]]/EV_DATA[[#This Row],[vehicle_range_km]])</f>
        <v>161.66187050359713</v>
      </c>
      <c r="S3375">
        <f>(EV_DATA[[#This Row],[charging_stations]]/EV_DATA[[#This Row],[ev_sales_units]])*1000</f>
        <v>227.70211003362408</v>
      </c>
      <c r="T3375" t="s">
        <v>34</v>
      </c>
    </row>
    <row r="3376" spans="1:20" x14ac:dyDescent="0.3">
      <c r="A3376" t="s">
        <v>3419</v>
      </c>
      <c r="B3376" t="s">
        <v>66</v>
      </c>
      <c r="C3376" t="s">
        <v>17</v>
      </c>
      <c r="D3376" t="s">
        <v>24</v>
      </c>
      <c r="E3376" t="s">
        <v>37</v>
      </c>
      <c r="F3376">
        <v>195879</v>
      </c>
      <c r="G3376">
        <v>85</v>
      </c>
      <c r="H3376">
        <v>375</v>
      </c>
      <c r="I3376">
        <v>2.92</v>
      </c>
      <c r="J3376">
        <v>187415</v>
      </c>
      <c r="K3376">
        <v>58497</v>
      </c>
      <c r="L3376">
        <v>23.6</v>
      </c>
      <c r="M3376">
        <v>64.3</v>
      </c>
      <c r="N3376">
        <v>11.2</v>
      </c>
      <c r="O3376">
        <v>2026</v>
      </c>
      <c r="P3376">
        <f>EV_DATA[[#This Row],[avg_ev_price_usd]]*EV_DATA[[#This Row],[ev_sales_units]]</f>
        <v>11458333863</v>
      </c>
      <c r="Q3376">
        <f>(EV_DATA[[#This Row],[vehicle_range_km]]/EV_DATA[[#This Row],[battery_capacity_kwh]])</f>
        <v>4.4117647058823533</v>
      </c>
      <c r="R3376">
        <f>(EV_DATA[[#This Row],[avg_ev_price_usd]]/EV_DATA[[#This Row],[vehicle_range_km]])</f>
        <v>155.99199999999999</v>
      </c>
      <c r="S3376">
        <f>(EV_DATA[[#This Row],[charging_stations]]/EV_DATA[[#This Row],[ev_sales_units]])*1000</f>
        <v>956.78965075378164</v>
      </c>
      <c r="T3376" t="s">
        <v>20</v>
      </c>
    </row>
    <row r="3377" spans="1:20" x14ac:dyDescent="0.3">
      <c r="A3377" t="s">
        <v>3420</v>
      </c>
      <c r="B3377" t="s">
        <v>52</v>
      </c>
      <c r="C3377" t="s">
        <v>40</v>
      </c>
      <c r="D3377" t="s">
        <v>29</v>
      </c>
      <c r="E3377" t="s">
        <v>25</v>
      </c>
      <c r="F3377">
        <v>12607</v>
      </c>
      <c r="G3377">
        <v>99</v>
      </c>
      <c r="H3377">
        <v>615</v>
      </c>
      <c r="I3377">
        <v>0.52</v>
      </c>
      <c r="J3377">
        <v>155461</v>
      </c>
      <c r="K3377">
        <v>49852</v>
      </c>
      <c r="L3377">
        <v>18.399999999999999</v>
      </c>
      <c r="M3377">
        <v>19.600000000000001</v>
      </c>
      <c r="N3377">
        <v>238.9</v>
      </c>
      <c r="O3377">
        <v>2026</v>
      </c>
      <c r="P3377">
        <f>EV_DATA[[#This Row],[avg_ev_price_usd]]*EV_DATA[[#This Row],[ev_sales_units]]</f>
        <v>628484164</v>
      </c>
      <c r="Q3377">
        <f>(EV_DATA[[#This Row],[vehicle_range_km]]/EV_DATA[[#This Row],[battery_capacity_kwh]])</f>
        <v>6.2121212121212119</v>
      </c>
      <c r="R3377">
        <f>(EV_DATA[[#This Row],[avg_ev_price_usd]]/EV_DATA[[#This Row],[vehicle_range_km]])</f>
        <v>81.060162601626018</v>
      </c>
      <c r="S3377">
        <f>(EV_DATA[[#This Row],[charging_stations]]/EV_DATA[[#This Row],[ev_sales_units]])*1000</f>
        <v>12331.323867692552</v>
      </c>
      <c r="T3377" t="s">
        <v>20</v>
      </c>
    </row>
    <row r="3378" spans="1:20" x14ac:dyDescent="0.3">
      <c r="A3378" t="s">
        <v>3421</v>
      </c>
      <c r="B3378" t="s">
        <v>27</v>
      </c>
      <c r="C3378" t="s">
        <v>28</v>
      </c>
      <c r="D3378" t="s">
        <v>36</v>
      </c>
      <c r="E3378" t="s">
        <v>33</v>
      </c>
      <c r="F3378">
        <v>20575</v>
      </c>
      <c r="G3378">
        <v>85</v>
      </c>
      <c r="H3378">
        <v>570</v>
      </c>
      <c r="I3378">
        <v>1.86</v>
      </c>
      <c r="J3378">
        <v>83942</v>
      </c>
      <c r="K3378">
        <v>43685</v>
      </c>
      <c r="L3378">
        <v>21.6</v>
      </c>
      <c r="M3378">
        <v>52.6</v>
      </c>
      <c r="N3378">
        <v>68</v>
      </c>
      <c r="O3378">
        <v>2026</v>
      </c>
      <c r="P3378">
        <f>EV_DATA[[#This Row],[avg_ev_price_usd]]*EV_DATA[[#This Row],[ev_sales_units]]</f>
        <v>898818875</v>
      </c>
      <c r="Q3378">
        <f>(EV_DATA[[#This Row],[vehicle_range_km]]/EV_DATA[[#This Row],[battery_capacity_kwh]])</f>
        <v>6.7058823529411766</v>
      </c>
      <c r="R3378">
        <f>(EV_DATA[[#This Row],[avg_ev_price_usd]]/EV_DATA[[#This Row],[vehicle_range_km]])</f>
        <v>76.640350877192986</v>
      </c>
      <c r="S3378">
        <f>(EV_DATA[[#This Row],[charging_stations]]/EV_DATA[[#This Row],[ev_sales_units]])*1000</f>
        <v>4079.805589307412</v>
      </c>
      <c r="T3378" t="s">
        <v>20</v>
      </c>
    </row>
    <row r="3379" spans="1:20" x14ac:dyDescent="0.3">
      <c r="A3379" t="s">
        <v>3422</v>
      </c>
      <c r="B3379" t="s">
        <v>66</v>
      </c>
      <c r="C3379" t="s">
        <v>17</v>
      </c>
      <c r="D3379" t="s">
        <v>72</v>
      </c>
      <c r="E3379" t="s">
        <v>37</v>
      </c>
      <c r="F3379">
        <v>316662</v>
      </c>
      <c r="G3379">
        <v>89</v>
      </c>
      <c r="H3379">
        <v>539</v>
      </c>
      <c r="I3379">
        <v>2.29</v>
      </c>
      <c r="J3379">
        <v>198212</v>
      </c>
      <c r="K3379">
        <v>84716</v>
      </c>
      <c r="L3379">
        <v>13.4</v>
      </c>
      <c r="M3379">
        <v>44.3</v>
      </c>
      <c r="N3379">
        <v>186.8</v>
      </c>
      <c r="O3379">
        <v>2026</v>
      </c>
      <c r="P3379">
        <f>EV_DATA[[#This Row],[avg_ev_price_usd]]*EV_DATA[[#This Row],[ev_sales_units]]</f>
        <v>26826337992</v>
      </c>
      <c r="Q3379">
        <f>(EV_DATA[[#This Row],[vehicle_range_km]]/EV_DATA[[#This Row],[battery_capacity_kwh]])</f>
        <v>6.0561797752808992</v>
      </c>
      <c r="R3379">
        <f>(EV_DATA[[#This Row],[avg_ev_price_usd]]/EV_DATA[[#This Row],[vehicle_range_km]])</f>
        <v>157.17254174397033</v>
      </c>
      <c r="S3379">
        <f>(EV_DATA[[#This Row],[charging_stations]]/EV_DATA[[#This Row],[ev_sales_units]])*1000</f>
        <v>625.94185598524609</v>
      </c>
      <c r="T3379" t="s">
        <v>20</v>
      </c>
    </row>
    <row r="3380" spans="1:20" x14ac:dyDescent="0.3">
      <c r="A3380" t="s">
        <v>3423</v>
      </c>
      <c r="B3380" t="s">
        <v>39</v>
      </c>
      <c r="C3380" t="s">
        <v>40</v>
      </c>
      <c r="D3380" t="s">
        <v>36</v>
      </c>
      <c r="E3380" t="s">
        <v>25</v>
      </c>
      <c r="F3380">
        <v>507220</v>
      </c>
      <c r="G3380">
        <v>54</v>
      </c>
      <c r="H3380">
        <v>496</v>
      </c>
      <c r="I3380">
        <v>2.48</v>
      </c>
      <c r="J3380">
        <v>7877</v>
      </c>
      <c r="K3380">
        <v>30615</v>
      </c>
      <c r="L3380">
        <v>22</v>
      </c>
      <c r="M3380">
        <v>21.5</v>
      </c>
      <c r="N3380">
        <v>228</v>
      </c>
      <c r="O3380">
        <v>2026</v>
      </c>
      <c r="P3380">
        <f>EV_DATA[[#This Row],[avg_ev_price_usd]]*EV_DATA[[#This Row],[ev_sales_units]]</f>
        <v>15528540300</v>
      </c>
      <c r="Q3380">
        <f>(EV_DATA[[#This Row],[vehicle_range_km]]/EV_DATA[[#This Row],[battery_capacity_kwh]])</f>
        <v>9.1851851851851851</v>
      </c>
      <c r="R3380">
        <f>(EV_DATA[[#This Row],[avg_ev_price_usd]]/EV_DATA[[#This Row],[vehicle_range_km]])</f>
        <v>61.723790322580648</v>
      </c>
      <c r="S3380">
        <f>(EV_DATA[[#This Row],[charging_stations]]/EV_DATA[[#This Row],[ev_sales_units]])*1000</f>
        <v>15.529750404163874</v>
      </c>
      <c r="T3380" t="s">
        <v>20</v>
      </c>
    </row>
    <row r="3381" spans="1:20" x14ac:dyDescent="0.3">
      <c r="A3381" t="s">
        <v>3424</v>
      </c>
      <c r="B3381" t="s">
        <v>39</v>
      </c>
      <c r="C3381" t="s">
        <v>40</v>
      </c>
      <c r="D3381" t="s">
        <v>31</v>
      </c>
      <c r="E3381" t="s">
        <v>25</v>
      </c>
      <c r="F3381">
        <v>618549</v>
      </c>
      <c r="G3381">
        <v>95</v>
      </c>
      <c r="H3381">
        <v>421</v>
      </c>
      <c r="I3381">
        <v>1.03</v>
      </c>
      <c r="J3381">
        <v>103590</v>
      </c>
      <c r="K3381">
        <v>35595</v>
      </c>
      <c r="L3381">
        <v>15.3</v>
      </c>
      <c r="M3381">
        <v>11.8</v>
      </c>
      <c r="N3381">
        <v>203.2</v>
      </c>
      <c r="O3381">
        <v>2026</v>
      </c>
      <c r="P3381">
        <f>EV_DATA[[#This Row],[avg_ev_price_usd]]*EV_DATA[[#This Row],[ev_sales_units]]</f>
        <v>22017251655</v>
      </c>
      <c r="Q3381">
        <f>(EV_DATA[[#This Row],[vehicle_range_km]]/EV_DATA[[#This Row],[battery_capacity_kwh]])</f>
        <v>4.4315789473684211</v>
      </c>
      <c r="R3381">
        <f>(EV_DATA[[#This Row],[avg_ev_price_usd]]/EV_DATA[[#This Row],[vehicle_range_km]])</f>
        <v>84.548693586698334</v>
      </c>
      <c r="S3381">
        <f>(EV_DATA[[#This Row],[charging_stations]]/EV_DATA[[#This Row],[ev_sales_units]])*1000</f>
        <v>167.47258503368369</v>
      </c>
      <c r="T3381" t="s">
        <v>20</v>
      </c>
    </row>
    <row r="3382" spans="1:20" x14ac:dyDescent="0.3">
      <c r="A3382" t="s">
        <v>3425</v>
      </c>
      <c r="B3382" t="s">
        <v>49</v>
      </c>
      <c r="C3382" t="s">
        <v>23</v>
      </c>
      <c r="D3382" t="s">
        <v>47</v>
      </c>
      <c r="E3382" t="s">
        <v>37</v>
      </c>
      <c r="F3382">
        <v>114049</v>
      </c>
      <c r="G3382">
        <v>82</v>
      </c>
      <c r="H3382">
        <v>453</v>
      </c>
      <c r="I3382">
        <v>1.48</v>
      </c>
      <c r="J3382">
        <v>198840</v>
      </c>
      <c r="K3382">
        <v>27388</v>
      </c>
      <c r="L3382">
        <v>16.600000000000001</v>
      </c>
      <c r="M3382">
        <v>54.3</v>
      </c>
      <c r="N3382">
        <v>258.5</v>
      </c>
      <c r="O3382">
        <v>2026</v>
      </c>
      <c r="P3382">
        <f>EV_DATA[[#This Row],[avg_ev_price_usd]]*EV_DATA[[#This Row],[ev_sales_units]]</f>
        <v>3123574012</v>
      </c>
      <c r="Q3382">
        <f>(EV_DATA[[#This Row],[vehicle_range_km]]/EV_DATA[[#This Row],[battery_capacity_kwh]])</f>
        <v>5.524390243902439</v>
      </c>
      <c r="R3382">
        <f>(EV_DATA[[#This Row],[avg_ev_price_usd]]/EV_DATA[[#This Row],[vehicle_range_km]])</f>
        <v>60.459161147902869</v>
      </c>
      <c r="S3382">
        <f>(EV_DATA[[#This Row],[charging_stations]]/EV_DATA[[#This Row],[ev_sales_units]])*1000</f>
        <v>1743.4611438942911</v>
      </c>
      <c r="T3382" t="s">
        <v>20</v>
      </c>
    </row>
    <row r="3383" spans="1:20" x14ac:dyDescent="0.3">
      <c r="A3383" t="s">
        <v>3426</v>
      </c>
      <c r="B3383" t="s">
        <v>27</v>
      </c>
      <c r="C3383" t="s">
        <v>28</v>
      </c>
      <c r="D3383" t="s">
        <v>36</v>
      </c>
      <c r="E3383" t="s">
        <v>37</v>
      </c>
      <c r="F3383">
        <v>814727</v>
      </c>
      <c r="G3383">
        <v>59</v>
      </c>
      <c r="H3383">
        <v>323</v>
      </c>
      <c r="I3383">
        <v>1.02</v>
      </c>
      <c r="J3383">
        <v>40408</v>
      </c>
      <c r="K3383">
        <v>68995</v>
      </c>
      <c r="L3383">
        <v>19.399999999999999</v>
      </c>
      <c r="M3383">
        <v>56.9</v>
      </c>
      <c r="N3383">
        <v>275.60000000000002</v>
      </c>
      <c r="O3383">
        <v>2026</v>
      </c>
      <c r="P3383">
        <f>EV_DATA[[#This Row],[avg_ev_price_usd]]*EV_DATA[[#This Row],[ev_sales_units]]</f>
        <v>56212089365</v>
      </c>
      <c r="Q3383">
        <f>(EV_DATA[[#This Row],[vehicle_range_km]]/EV_DATA[[#This Row],[battery_capacity_kwh]])</f>
        <v>5.4745762711864403</v>
      </c>
      <c r="R3383">
        <f>(EV_DATA[[#This Row],[avg_ev_price_usd]]/EV_DATA[[#This Row],[vehicle_range_km]])</f>
        <v>213.60681114551085</v>
      </c>
      <c r="S3383">
        <f>(EV_DATA[[#This Row],[charging_stations]]/EV_DATA[[#This Row],[ev_sales_units]])*1000</f>
        <v>49.596981565604189</v>
      </c>
      <c r="T3383" t="s">
        <v>34</v>
      </c>
    </row>
    <row r="3384" spans="1:20" x14ac:dyDescent="0.3">
      <c r="A3384" t="s">
        <v>3427</v>
      </c>
      <c r="B3384" t="s">
        <v>16</v>
      </c>
      <c r="C3384" t="s">
        <v>17</v>
      </c>
      <c r="D3384" t="s">
        <v>43</v>
      </c>
      <c r="E3384" t="s">
        <v>37</v>
      </c>
      <c r="F3384">
        <v>87334</v>
      </c>
      <c r="G3384">
        <v>102</v>
      </c>
      <c r="H3384">
        <v>466</v>
      </c>
      <c r="I3384">
        <v>1.75</v>
      </c>
      <c r="J3384">
        <v>97895</v>
      </c>
      <c r="K3384">
        <v>60860</v>
      </c>
      <c r="L3384">
        <v>18.8</v>
      </c>
      <c r="M3384">
        <v>23.9</v>
      </c>
      <c r="N3384">
        <v>106</v>
      </c>
      <c r="O3384">
        <v>2026</v>
      </c>
      <c r="P3384">
        <f>EV_DATA[[#This Row],[avg_ev_price_usd]]*EV_DATA[[#This Row],[ev_sales_units]]</f>
        <v>5315147240</v>
      </c>
      <c r="Q3384">
        <f>(EV_DATA[[#This Row],[vehicle_range_km]]/EV_DATA[[#This Row],[battery_capacity_kwh]])</f>
        <v>4.5686274509803919</v>
      </c>
      <c r="R3384">
        <f>(EV_DATA[[#This Row],[avg_ev_price_usd]]/EV_DATA[[#This Row],[vehicle_range_km]])</f>
        <v>130.60085836909872</v>
      </c>
      <c r="S3384">
        <f>(EV_DATA[[#This Row],[charging_stations]]/EV_DATA[[#This Row],[ev_sales_units]])*1000</f>
        <v>1120.9265578125357</v>
      </c>
      <c r="T3384" t="s">
        <v>34</v>
      </c>
    </row>
    <row r="3385" spans="1:20" x14ac:dyDescent="0.3">
      <c r="A3385" t="s">
        <v>3428</v>
      </c>
      <c r="B3385" t="s">
        <v>61</v>
      </c>
      <c r="C3385" t="s">
        <v>40</v>
      </c>
      <c r="D3385" t="s">
        <v>72</v>
      </c>
      <c r="E3385" t="s">
        <v>19</v>
      </c>
      <c r="F3385">
        <v>405045</v>
      </c>
      <c r="G3385">
        <v>42</v>
      </c>
      <c r="H3385">
        <v>404</v>
      </c>
      <c r="I3385">
        <v>1.93</v>
      </c>
      <c r="J3385">
        <v>6598</v>
      </c>
      <c r="K3385">
        <v>44139</v>
      </c>
      <c r="L3385">
        <v>20.2</v>
      </c>
      <c r="M3385">
        <v>44.9</v>
      </c>
      <c r="N3385">
        <v>271.39999999999998</v>
      </c>
      <c r="O3385">
        <v>2026</v>
      </c>
      <c r="P3385">
        <f>EV_DATA[[#This Row],[avg_ev_price_usd]]*EV_DATA[[#This Row],[ev_sales_units]]</f>
        <v>17878281255</v>
      </c>
      <c r="Q3385">
        <f>(EV_DATA[[#This Row],[vehicle_range_km]]/EV_DATA[[#This Row],[battery_capacity_kwh]])</f>
        <v>9.6190476190476186</v>
      </c>
      <c r="R3385">
        <f>(EV_DATA[[#This Row],[avg_ev_price_usd]]/EV_DATA[[#This Row],[vehicle_range_km]])</f>
        <v>109.2549504950495</v>
      </c>
      <c r="S3385">
        <f>(EV_DATA[[#This Row],[charging_stations]]/EV_DATA[[#This Row],[ev_sales_units]])*1000</f>
        <v>16.289548074905255</v>
      </c>
      <c r="T3385" t="s">
        <v>20</v>
      </c>
    </row>
    <row r="3386" spans="1:20" x14ac:dyDescent="0.3">
      <c r="A3386" t="s">
        <v>3429</v>
      </c>
      <c r="B3386" t="s">
        <v>66</v>
      </c>
      <c r="C3386" t="s">
        <v>17</v>
      </c>
      <c r="D3386" t="s">
        <v>31</v>
      </c>
      <c r="E3386" t="s">
        <v>19</v>
      </c>
      <c r="F3386">
        <v>61573</v>
      </c>
      <c r="G3386">
        <v>80</v>
      </c>
      <c r="H3386">
        <v>631</v>
      </c>
      <c r="I3386">
        <v>2.33</v>
      </c>
      <c r="J3386">
        <v>20169</v>
      </c>
      <c r="K3386">
        <v>32169</v>
      </c>
      <c r="L3386">
        <v>12.2</v>
      </c>
      <c r="M3386">
        <v>58.9</v>
      </c>
      <c r="N3386">
        <v>142.19999999999999</v>
      </c>
      <c r="O3386">
        <v>2026</v>
      </c>
      <c r="P3386">
        <f>EV_DATA[[#This Row],[avg_ev_price_usd]]*EV_DATA[[#This Row],[ev_sales_units]]</f>
        <v>1980741837</v>
      </c>
      <c r="Q3386">
        <f>(EV_DATA[[#This Row],[vehicle_range_km]]/EV_DATA[[#This Row],[battery_capacity_kwh]])</f>
        <v>7.8875000000000002</v>
      </c>
      <c r="R3386">
        <f>(EV_DATA[[#This Row],[avg_ev_price_usd]]/EV_DATA[[#This Row],[vehicle_range_km]])</f>
        <v>50.980982567353408</v>
      </c>
      <c r="S3386">
        <f>(EV_DATA[[#This Row],[charging_stations]]/EV_DATA[[#This Row],[ev_sales_units]])*1000</f>
        <v>327.56240559985707</v>
      </c>
      <c r="T3386" t="s">
        <v>34</v>
      </c>
    </row>
    <row r="3387" spans="1:20" x14ac:dyDescent="0.3">
      <c r="A3387" t="s">
        <v>3430</v>
      </c>
      <c r="B3387" t="s">
        <v>61</v>
      </c>
      <c r="C3387" t="s">
        <v>40</v>
      </c>
      <c r="D3387" t="s">
        <v>58</v>
      </c>
      <c r="E3387" t="s">
        <v>25</v>
      </c>
      <c r="F3387">
        <v>349855</v>
      </c>
      <c r="G3387">
        <v>73</v>
      </c>
      <c r="H3387">
        <v>319</v>
      </c>
      <c r="I3387">
        <v>0.77</v>
      </c>
      <c r="J3387">
        <v>121465</v>
      </c>
      <c r="K3387">
        <v>79508</v>
      </c>
      <c r="L3387">
        <v>21.6</v>
      </c>
      <c r="M3387">
        <v>17.2</v>
      </c>
      <c r="N3387">
        <v>64.400000000000006</v>
      </c>
      <c r="O3387">
        <v>2026</v>
      </c>
      <c r="P3387">
        <f>EV_DATA[[#This Row],[avg_ev_price_usd]]*EV_DATA[[#This Row],[ev_sales_units]]</f>
        <v>27816271340</v>
      </c>
      <c r="Q3387">
        <f>(EV_DATA[[#This Row],[vehicle_range_km]]/EV_DATA[[#This Row],[battery_capacity_kwh]])</f>
        <v>4.3698630136986303</v>
      </c>
      <c r="R3387">
        <f>(EV_DATA[[#This Row],[avg_ev_price_usd]]/EV_DATA[[#This Row],[vehicle_range_km]])</f>
        <v>249.24137931034483</v>
      </c>
      <c r="S3387">
        <f>(EV_DATA[[#This Row],[charging_stations]]/EV_DATA[[#This Row],[ev_sales_units]])*1000</f>
        <v>347.18669162938932</v>
      </c>
      <c r="T3387" t="s">
        <v>20</v>
      </c>
    </row>
    <row r="3388" spans="1:20" x14ac:dyDescent="0.3">
      <c r="A3388" t="s">
        <v>3431</v>
      </c>
      <c r="B3388" t="s">
        <v>42</v>
      </c>
      <c r="C3388" t="s">
        <v>17</v>
      </c>
      <c r="D3388" t="s">
        <v>29</v>
      </c>
      <c r="E3388" t="s">
        <v>25</v>
      </c>
      <c r="F3388">
        <v>882941</v>
      </c>
      <c r="G3388">
        <v>82</v>
      </c>
      <c r="H3388">
        <v>373</v>
      </c>
      <c r="I3388">
        <v>2.12</v>
      </c>
      <c r="J3388">
        <v>170086</v>
      </c>
      <c r="K3388">
        <v>67120</v>
      </c>
      <c r="L3388">
        <v>14.1</v>
      </c>
      <c r="M3388">
        <v>60.1</v>
      </c>
      <c r="N3388">
        <v>267</v>
      </c>
      <c r="O3388">
        <v>2026</v>
      </c>
      <c r="P3388">
        <f>EV_DATA[[#This Row],[avg_ev_price_usd]]*EV_DATA[[#This Row],[ev_sales_units]]</f>
        <v>59262999920</v>
      </c>
      <c r="Q3388">
        <f>(EV_DATA[[#This Row],[vehicle_range_km]]/EV_DATA[[#This Row],[battery_capacity_kwh]])</f>
        <v>4.5487804878048781</v>
      </c>
      <c r="R3388">
        <f>(EV_DATA[[#This Row],[avg_ev_price_usd]]/EV_DATA[[#This Row],[vehicle_range_km]])</f>
        <v>179.94638069705093</v>
      </c>
      <c r="S3388">
        <f>(EV_DATA[[#This Row],[charging_stations]]/EV_DATA[[#This Row],[ev_sales_units]])*1000</f>
        <v>192.63574802846398</v>
      </c>
      <c r="T3388" t="s">
        <v>20</v>
      </c>
    </row>
    <row r="3389" spans="1:20" x14ac:dyDescent="0.3">
      <c r="A3389" t="s">
        <v>3432</v>
      </c>
      <c r="B3389" t="s">
        <v>55</v>
      </c>
      <c r="C3389" t="s">
        <v>40</v>
      </c>
      <c r="D3389" t="s">
        <v>29</v>
      </c>
      <c r="E3389" t="s">
        <v>19</v>
      </c>
      <c r="F3389">
        <v>269407</v>
      </c>
      <c r="G3389">
        <v>71</v>
      </c>
      <c r="H3389">
        <v>422</v>
      </c>
      <c r="I3389">
        <v>2.75</v>
      </c>
      <c r="J3389">
        <v>76496</v>
      </c>
      <c r="K3389">
        <v>40774</v>
      </c>
      <c r="L3389">
        <v>15.9</v>
      </c>
      <c r="M3389">
        <v>48</v>
      </c>
      <c r="N3389">
        <v>74.7</v>
      </c>
      <c r="O3389">
        <v>2026</v>
      </c>
      <c r="P3389">
        <f>EV_DATA[[#This Row],[avg_ev_price_usd]]*EV_DATA[[#This Row],[ev_sales_units]]</f>
        <v>10984801018</v>
      </c>
      <c r="Q3389">
        <f>(EV_DATA[[#This Row],[vehicle_range_km]]/EV_DATA[[#This Row],[battery_capacity_kwh]])</f>
        <v>5.943661971830986</v>
      </c>
      <c r="R3389">
        <f>(EV_DATA[[#This Row],[avg_ev_price_usd]]/EV_DATA[[#This Row],[vehicle_range_km]])</f>
        <v>96.620853080568722</v>
      </c>
      <c r="S3389">
        <f>(EV_DATA[[#This Row],[charging_stations]]/EV_DATA[[#This Row],[ev_sales_units]])*1000</f>
        <v>283.94213958805818</v>
      </c>
      <c r="T3389" t="s">
        <v>20</v>
      </c>
    </row>
    <row r="3390" spans="1:20" x14ac:dyDescent="0.3">
      <c r="A3390" t="s">
        <v>3433</v>
      </c>
      <c r="B3390" t="s">
        <v>42</v>
      </c>
      <c r="C3390" t="s">
        <v>17</v>
      </c>
      <c r="D3390" t="s">
        <v>72</v>
      </c>
      <c r="E3390" t="s">
        <v>37</v>
      </c>
      <c r="F3390">
        <v>308743</v>
      </c>
      <c r="G3390">
        <v>119</v>
      </c>
      <c r="H3390">
        <v>524</v>
      </c>
      <c r="I3390">
        <v>2.52</v>
      </c>
      <c r="J3390">
        <v>176164</v>
      </c>
      <c r="K3390">
        <v>75865</v>
      </c>
      <c r="L3390">
        <v>12.1</v>
      </c>
      <c r="M3390">
        <v>12.8</v>
      </c>
      <c r="N3390">
        <v>287.5</v>
      </c>
      <c r="O3390">
        <v>2026</v>
      </c>
      <c r="P3390">
        <f>EV_DATA[[#This Row],[avg_ev_price_usd]]*EV_DATA[[#This Row],[ev_sales_units]]</f>
        <v>23422787695</v>
      </c>
      <c r="Q3390">
        <f>(EV_DATA[[#This Row],[vehicle_range_km]]/EV_DATA[[#This Row],[battery_capacity_kwh]])</f>
        <v>4.4033613445378155</v>
      </c>
      <c r="R3390">
        <f>(EV_DATA[[#This Row],[avg_ev_price_usd]]/EV_DATA[[#This Row],[vehicle_range_km]])</f>
        <v>144.78053435114504</v>
      </c>
      <c r="S3390">
        <f>(EV_DATA[[#This Row],[charging_stations]]/EV_DATA[[#This Row],[ev_sales_units]])*1000</f>
        <v>570.58459624995555</v>
      </c>
      <c r="T3390" t="s">
        <v>34</v>
      </c>
    </row>
    <row r="3391" spans="1:20" x14ac:dyDescent="0.3">
      <c r="A3391" t="s">
        <v>3434</v>
      </c>
      <c r="B3391" t="s">
        <v>16</v>
      </c>
      <c r="C3391" t="s">
        <v>17</v>
      </c>
      <c r="D3391" t="s">
        <v>36</v>
      </c>
      <c r="E3391" t="s">
        <v>19</v>
      </c>
      <c r="F3391">
        <v>564314</v>
      </c>
      <c r="G3391">
        <v>42</v>
      </c>
      <c r="H3391">
        <v>439</v>
      </c>
      <c r="I3391">
        <v>2.85</v>
      </c>
      <c r="J3391">
        <v>56180</v>
      </c>
      <c r="K3391">
        <v>45637</v>
      </c>
      <c r="L3391">
        <v>16.100000000000001</v>
      </c>
      <c r="M3391">
        <v>48.7</v>
      </c>
      <c r="N3391">
        <v>88.2</v>
      </c>
      <c r="O3391">
        <v>2026</v>
      </c>
      <c r="P3391">
        <f>EV_DATA[[#This Row],[avg_ev_price_usd]]*EV_DATA[[#This Row],[ev_sales_units]]</f>
        <v>25753598018</v>
      </c>
      <c r="Q3391">
        <f>(EV_DATA[[#This Row],[vehicle_range_km]]/EV_DATA[[#This Row],[battery_capacity_kwh]])</f>
        <v>10.452380952380953</v>
      </c>
      <c r="R3391">
        <f>(EV_DATA[[#This Row],[avg_ev_price_usd]]/EV_DATA[[#This Row],[vehicle_range_km]])</f>
        <v>103.95671981776765</v>
      </c>
      <c r="S3391">
        <f>(EV_DATA[[#This Row],[charging_stations]]/EV_DATA[[#This Row],[ev_sales_units]])*1000</f>
        <v>99.554503343883027</v>
      </c>
      <c r="T3391" t="s">
        <v>34</v>
      </c>
    </row>
    <row r="3392" spans="1:20" x14ac:dyDescent="0.3">
      <c r="A3392" t="s">
        <v>3435</v>
      </c>
      <c r="B3392" t="s">
        <v>27</v>
      </c>
      <c r="C3392" t="s">
        <v>28</v>
      </c>
      <c r="D3392" t="s">
        <v>24</v>
      </c>
      <c r="E3392" t="s">
        <v>25</v>
      </c>
      <c r="F3392">
        <v>95578</v>
      </c>
      <c r="G3392">
        <v>107</v>
      </c>
      <c r="H3392">
        <v>327</v>
      </c>
      <c r="I3392">
        <v>0.96</v>
      </c>
      <c r="J3392">
        <v>26939</v>
      </c>
      <c r="K3392">
        <v>82584</v>
      </c>
      <c r="L3392">
        <v>13.2</v>
      </c>
      <c r="M3392">
        <v>37.200000000000003</v>
      </c>
      <c r="N3392">
        <v>79.8</v>
      </c>
      <c r="O3392">
        <v>2026</v>
      </c>
      <c r="P3392">
        <f>EV_DATA[[#This Row],[avg_ev_price_usd]]*EV_DATA[[#This Row],[ev_sales_units]]</f>
        <v>7893213552</v>
      </c>
      <c r="Q3392">
        <f>(EV_DATA[[#This Row],[vehicle_range_km]]/EV_DATA[[#This Row],[battery_capacity_kwh]])</f>
        <v>3.05607476635514</v>
      </c>
      <c r="R3392">
        <f>(EV_DATA[[#This Row],[avg_ev_price_usd]]/EV_DATA[[#This Row],[vehicle_range_km]])</f>
        <v>252.55045871559633</v>
      </c>
      <c r="S3392">
        <f>(EV_DATA[[#This Row],[charging_stations]]/EV_DATA[[#This Row],[ev_sales_units]])*1000</f>
        <v>281.85356462784324</v>
      </c>
      <c r="T3392" t="s">
        <v>20</v>
      </c>
    </row>
    <row r="3393" spans="1:20" x14ac:dyDescent="0.3">
      <c r="A3393" t="s">
        <v>3436</v>
      </c>
      <c r="B3393" t="s">
        <v>66</v>
      </c>
      <c r="C3393" t="s">
        <v>17</v>
      </c>
      <c r="D3393" t="s">
        <v>47</v>
      </c>
      <c r="E3393" t="s">
        <v>19</v>
      </c>
      <c r="F3393">
        <v>689285</v>
      </c>
      <c r="G3393">
        <v>93</v>
      </c>
      <c r="H3393">
        <v>326</v>
      </c>
      <c r="I3393">
        <v>2.17</v>
      </c>
      <c r="J3393">
        <v>22603</v>
      </c>
      <c r="K3393">
        <v>45187</v>
      </c>
      <c r="L3393">
        <v>12.8</v>
      </c>
      <c r="M3393">
        <v>10</v>
      </c>
      <c r="N3393">
        <v>232.8</v>
      </c>
      <c r="O3393">
        <v>2026</v>
      </c>
      <c r="P3393">
        <f>EV_DATA[[#This Row],[avg_ev_price_usd]]*EV_DATA[[#This Row],[ev_sales_units]]</f>
        <v>31146721295</v>
      </c>
      <c r="Q3393">
        <f>(EV_DATA[[#This Row],[vehicle_range_km]]/EV_DATA[[#This Row],[battery_capacity_kwh]])</f>
        <v>3.5053763440860215</v>
      </c>
      <c r="R3393">
        <f>(EV_DATA[[#This Row],[avg_ev_price_usd]]/EV_DATA[[#This Row],[vehicle_range_km]])</f>
        <v>138.61042944785277</v>
      </c>
      <c r="S3393">
        <f>(EV_DATA[[#This Row],[charging_stations]]/EV_DATA[[#This Row],[ev_sales_units]])*1000</f>
        <v>32.791951079742056</v>
      </c>
      <c r="T3393" t="s">
        <v>34</v>
      </c>
    </row>
    <row r="3394" spans="1:20" x14ac:dyDescent="0.3">
      <c r="A3394" t="s">
        <v>3437</v>
      </c>
      <c r="B3394" t="s">
        <v>39</v>
      </c>
      <c r="C3394" t="s">
        <v>40</v>
      </c>
      <c r="D3394" t="s">
        <v>72</v>
      </c>
      <c r="E3394" t="s">
        <v>25</v>
      </c>
      <c r="F3394">
        <v>641534</v>
      </c>
      <c r="G3394">
        <v>102</v>
      </c>
      <c r="H3394">
        <v>567</v>
      </c>
      <c r="I3394">
        <v>0.94</v>
      </c>
      <c r="J3394">
        <v>152714</v>
      </c>
      <c r="K3394">
        <v>35275</v>
      </c>
      <c r="L3394">
        <v>13.9</v>
      </c>
      <c r="M3394">
        <v>10</v>
      </c>
      <c r="N3394">
        <v>111.2</v>
      </c>
      <c r="O3394">
        <v>2026</v>
      </c>
      <c r="P3394">
        <f>EV_DATA[[#This Row],[avg_ev_price_usd]]*EV_DATA[[#This Row],[ev_sales_units]]</f>
        <v>22630111850</v>
      </c>
      <c r="Q3394">
        <f>(EV_DATA[[#This Row],[vehicle_range_km]]/EV_DATA[[#This Row],[battery_capacity_kwh]])</f>
        <v>5.5588235294117645</v>
      </c>
      <c r="R3394">
        <f>(EV_DATA[[#This Row],[avg_ev_price_usd]]/EV_DATA[[#This Row],[vehicle_range_km]])</f>
        <v>62.213403880070544</v>
      </c>
      <c r="S3394">
        <f>(EV_DATA[[#This Row],[charging_stations]]/EV_DATA[[#This Row],[ev_sales_units]])*1000</f>
        <v>238.04506074502677</v>
      </c>
      <c r="T3394" t="s">
        <v>34</v>
      </c>
    </row>
    <row r="3395" spans="1:20" x14ac:dyDescent="0.3">
      <c r="A3395" t="s">
        <v>3438</v>
      </c>
      <c r="B3395" t="s">
        <v>22</v>
      </c>
      <c r="C3395" t="s">
        <v>23</v>
      </c>
      <c r="D3395" t="s">
        <v>43</v>
      </c>
      <c r="E3395" t="s">
        <v>19</v>
      </c>
      <c r="F3395">
        <v>686758</v>
      </c>
      <c r="G3395">
        <v>43</v>
      </c>
      <c r="H3395">
        <v>619</v>
      </c>
      <c r="I3395">
        <v>1.22</v>
      </c>
      <c r="J3395">
        <v>18844</v>
      </c>
      <c r="K3395">
        <v>52374</v>
      </c>
      <c r="L3395">
        <v>14.9</v>
      </c>
      <c r="M3395">
        <v>19.3</v>
      </c>
      <c r="N3395">
        <v>250.5</v>
      </c>
      <c r="O3395">
        <v>2026</v>
      </c>
      <c r="P3395">
        <f>EV_DATA[[#This Row],[avg_ev_price_usd]]*EV_DATA[[#This Row],[ev_sales_units]]</f>
        <v>35968263492</v>
      </c>
      <c r="Q3395">
        <f>(EV_DATA[[#This Row],[vehicle_range_km]]/EV_DATA[[#This Row],[battery_capacity_kwh]])</f>
        <v>14.395348837209303</v>
      </c>
      <c r="R3395">
        <f>(EV_DATA[[#This Row],[avg_ev_price_usd]]/EV_DATA[[#This Row],[vehicle_range_km]])</f>
        <v>84.610662358642969</v>
      </c>
      <c r="S3395">
        <f>(EV_DATA[[#This Row],[charging_stations]]/EV_DATA[[#This Row],[ev_sales_units]])*1000</f>
        <v>27.439068784054935</v>
      </c>
      <c r="T3395" t="s">
        <v>34</v>
      </c>
    </row>
    <row r="3396" spans="1:20" x14ac:dyDescent="0.3">
      <c r="A3396" t="s">
        <v>3439</v>
      </c>
      <c r="B3396" t="s">
        <v>22</v>
      </c>
      <c r="C3396" t="s">
        <v>23</v>
      </c>
      <c r="D3396" t="s">
        <v>58</v>
      </c>
      <c r="E3396" t="s">
        <v>25</v>
      </c>
      <c r="F3396">
        <v>267596</v>
      </c>
      <c r="G3396">
        <v>91</v>
      </c>
      <c r="H3396">
        <v>508</v>
      </c>
      <c r="I3396">
        <v>0.5</v>
      </c>
      <c r="J3396">
        <v>43843</v>
      </c>
      <c r="K3396">
        <v>63753</v>
      </c>
      <c r="L3396">
        <v>18.899999999999999</v>
      </c>
      <c r="M3396">
        <v>24.4</v>
      </c>
      <c r="N3396">
        <v>172.4</v>
      </c>
      <c r="O3396">
        <v>2026</v>
      </c>
      <c r="P3396">
        <f>EV_DATA[[#This Row],[avg_ev_price_usd]]*EV_DATA[[#This Row],[ev_sales_units]]</f>
        <v>17060047788</v>
      </c>
      <c r="Q3396">
        <f>(EV_DATA[[#This Row],[vehicle_range_km]]/EV_DATA[[#This Row],[battery_capacity_kwh]])</f>
        <v>5.5824175824175821</v>
      </c>
      <c r="R3396">
        <f>(EV_DATA[[#This Row],[avg_ev_price_usd]]/EV_DATA[[#This Row],[vehicle_range_km]])</f>
        <v>125.49803149606299</v>
      </c>
      <c r="S3396">
        <f>(EV_DATA[[#This Row],[charging_stations]]/EV_DATA[[#This Row],[ev_sales_units]])*1000</f>
        <v>163.84026667065277</v>
      </c>
      <c r="T3396" t="s">
        <v>20</v>
      </c>
    </row>
    <row r="3397" spans="1:20" x14ac:dyDescent="0.3">
      <c r="A3397" t="s">
        <v>3440</v>
      </c>
      <c r="B3397" t="s">
        <v>22</v>
      </c>
      <c r="C3397" t="s">
        <v>23</v>
      </c>
      <c r="D3397" t="s">
        <v>24</v>
      </c>
      <c r="E3397" t="s">
        <v>33</v>
      </c>
      <c r="F3397">
        <v>859640</v>
      </c>
      <c r="G3397">
        <v>50</v>
      </c>
      <c r="H3397">
        <v>635</v>
      </c>
      <c r="I3397">
        <v>2.59</v>
      </c>
      <c r="J3397">
        <v>79383</v>
      </c>
      <c r="K3397">
        <v>31552</v>
      </c>
      <c r="L3397">
        <v>13.3</v>
      </c>
      <c r="M3397">
        <v>6.7</v>
      </c>
      <c r="N3397">
        <v>113.8</v>
      </c>
      <c r="O3397">
        <v>2026</v>
      </c>
      <c r="P3397">
        <f>EV_DATA[[#This Row],[avg_ev_price_usd]]*EV_DATA[[#This Row],[ev_sales_units]]</f>
        <v>27123361280</v>
      </c>
      <c r="Q3397">
        <f>(EV_DATA[[#This Row],[vehicle_range_km]]/EV_DATA[[#This Row],[battery_capacity_kwh]])</f>
        <v>12.7</v>
      </c>
      <c r="R3397">
        <f>(EV_DATA[[#This Row],[avg_ev_price_usd]]/EV_DATA[[#This Row],[vehicle_range_km]])</f>
        <v>49.688188976377951</v>
      </c>
      <c r="S3397">
        <f>(EV_DATA[[#This Row],[charging_stations]]/EV_DATA[[#This Row],[ev_sales_units]])*1000</f>
        <v>92.34446977804663</v>
      </c>
      <c r="T3397" t="s">
        <v>20</v>
      </c>
    </row>
    <row r="3398" spans="1:20" x14ac:dyDescent="0.3">
      <c r="A3398" t="s">
        <v>3441</v>
      </c>
      <c r="B3398" t="s">
        <v>66</v>
      </c>
      <c r="C3398" t="s">
        <v>17</v>
      </c>
      <c r="D3398" t="s">
        <v>24</v>
      </c>
      <c r="E3398" t="s">
        <v>25</v>
      </c>
      <c r="F3398">
        <v>11763</v>
      </c>
      <c r="G3398">
        <v>91</v>
      </c>
      <c r="H3398">
        <v>365</v>
      </c>
      <c r="I3398">
        <v>1.48</v>
      </c>
      <c r="J3398">
        <v>143227</v>
      </c>
      <c r="K3398">
        <v>60437</v>
      </c>
      <c r="L3398">
        <v>21.2</v>
      </c>
      <c r="M3398">
        <v>37.200000000000003</v>
      </c>
      <c r="N3398">
        <v>132.6</v>
      </c>
      <c r="O3398">
        <v>2026</v>
      </c>
      <c r="P3398">
        <f>EV_DATA[[#This Row],[avg_ev_price_usd]]*EV_DATA[[#This Row],[ev_sales_units]]</f>
        <v>710920431</v>
      </c>
      <c r="Q3398">
        <f>(EV_DATA[[#This Row],[vehicle_range_km]]/EV_DATA[[#This Row],[battery_capacity_kwh]])</f>
        <v>4.0109890109890109</v>
      </c>
      <c r="R3398">
        <f>(EV_DATA[[#This Row],[avg_ev_price_usd]]/EV_DATA[[#This Row],[vehicle_range_km]])</f>
        <v>165.58082191780821</v>
      </c>
      <c r="S3398">
        <f>(EV_DATA[[#This Row],[charging_stations]]/EV_DATA[[#This Row],[ev_sales_units]])*1000</f>
        <v>12176.060528776672</v>
      </c>
      <c r="T3398" t="s">
        <v>20</v>
      </c>
    </row>
    <row r="3399" spans="1:20" x14ac:dyDescent="0.3">
      <c r="A3399" t="s">
        <v>3442</v>
      </c>
      <c r="B3399" t="s">
        <v>55</v>
      </c>
      <c r="C3399" t="s">
        <v>40</v>
      </c>
      <c r="D3399" t="s">
        <v>72</v>
      </c>
      <c r="E3399" t="s">
        <v>25</v>
      </c>
      <c r="F3399">
        <v>7053</v>
      </c>
      <c r="G3399">
        <v>44</v>
      </c>
      <c r="H3399">
        <v>357</v>
      </c>
      <c r="I3399">
        <v>1.91</v>
      </c>
      <c r="J3399">
        <v>49574</v>
      </c>
      <c r="K3399">
        <v>75758</v>
      </c>
      <c r="L3399">
        <v>20.9</v>
      </c>
      <c r="M3399">
        <v>9.1</v>
      </c>
      <c r="N3399">
        <v>93.5</v>
      </c>
      <c r="O3399">
        <v>2026</v>
      </c>
      <c r="P3399">
        <f>EV_DATA[[#This Row],[avg_ev_price_usd]]*EV_DATA[[#This Row],[ev_sales_units]]</f>
        <v>534321174</v>
      </c>
      <c r="Q3399">
        <f>(EV_DATA[[#This Row],[vehicle_range_km]]/EV_DATA[[#This Row],[battery_capacity_kwh]])</f>
        <v>8.1136363636363633</v>
      </c>
      <c r="R3399">
        <f>(EV_DATA[[#This Row],[avg_ev_price_usd]]/EV_DATA[[#This Row],[vehicle_range_km]])</f>
        <v>212.20728291316527</v>
      </c>
      <c r="S3399">
        <f>(EV_DATA[[#This Row],[charging_stations]]/EV_DATA[[#This Row],[ev_sales_units]])*1000</f>
        <v>7028.7820785481354</v>
      </c>
      <c r="T3399" t="s">
        <v>20</v>
      </c>
    </row>
    <row r="3400" spans="1:20" x14ac:dyDescent="0.3">
      <c r="A3400" t="s">
        <v>3443</v>
      </c>
      <c r="B3400" t="s">
        <v>61</v>
      </c>
      <c r="C3400" t="s">
        <v>40</v>
      </c>
      <c r="D3400" t="s">
        <v>24</v>
      </c>
      <c r="E3400" t="s">
        <v>19</v>
      </c>
      <c r="F3400">
        <v>589464</v>
      </c>
      <c r="G3400">
        <v>63</v>
      </c>
      <c r="H3400">
        <v>584</v>
      </c>
      <c r="I3400">
        <v>2.12</v>
      </c>
      <c r="J3400">
        <v>54506</v>
      </c>
      <c r="K3400">
        <v>26967</v>
      </c>
      <c r="L3400">
        <v>13.8</v>
      </c>
      <c r="M3400">
        <v>14.1</v>
      </c>
      <c r="N3400">
        <v>295.60000000000002</v>
      </c>
      <c r="O3400">
        <v>2026</v>
      </c>
      <c r="P3400">
        <f>EV_DATA[[#This Row],[avg_ev_price_usd]]*EV_DATA[[#This Row],[ev_sales_units]]</f>
        <v>15896075688</v>
      </c>
      <c r="Q3400">
        <f>(EV_DATA[[#This Row],[vehicle_range_km]]/EV_DATA[[#This Row],[battery_capacity_kwh]])</f>
        <v>9.2698412698412707</v>
      </c>
      <c r="R3400">
        <f>(EV_DATA[[#This Row],[avg_ev_price_usd]]/EV_DATA[[#This Row],[vehicle_range_km]])</f>
        <v>46.176369863013697</v>
      </c>
      <c r="S3400">
        <f>(EV_DATA[[#This Row],[charging_stations]]/EV_DATA[[#This Row],[ev_sales_units]])*1000</f>
        <v>92.467054815900553</v>
      </c>
      <c r="T3400" t="s">
        <v>20</v>
      </c>
    </row>
    <row r="3401" spans="1:20" x14ac:dyDescent="0.3">
      <c r="A3401" t="s">
        <v>3444</v>
      </c>
      <c r="B3401" t="s">
        <v>39</v>
      </c>
      <c r="C3401" t="s">
        <v>40</v>
      </c>
      <c r="D3401" t="s">
        <v>36</v>
      </c>
      <c r="E3401" t="s">
        <v>33</v>
      </c>
      <c r="F3401">
        <v>138668</v>
      </c>
      <c r="G3401">
        <v>106</v>
      </c>
      <c r="H3401">
        <v>314</v>
      </c>
      <c r="I3401">
        <v>1.0900000000000001</v>
      </c>
      <c r="J3401">
        <v>42385</v>
      </c>
      <c r="K3401">
        <v>82571</v>
      </c>
      <c r="L3401">
        <v>14.8</v>
      </c>
      <c r="M3401">
        <v>54.9</v>
      </c>
      <c r="N3401">
        <v>38.1</v>
      </c>
      <c r="O3401">
        <v>2026</v>
      </c>
      <c r="P3401">
        <f>EV_DATA[[#This Row],[avg_ev_price_usd]]*EV_DATA[[#This Row],[ev_sales_units]]</f>
        <v>11449955428</v>
      </c>
      <c r="Q3401">
        <f>(EV_DATA[[#This Row],[vehicle_range_km]]/EV_DATA[[#This Row],[battery_capacity_kwh]])</f>
        <v>2.9622641509433962</v>
      </c>
      <c r="R3401">
        <f>(EV_DATA[[#This Row],[avg_ev_price_usd]]/EV_DATA[[#This Row],[vehicle_range_km]])</f>
        <v>262.96496815286622</v>
      </c>
      <c r="S3401">
        <f>(EV_DATA[[#This Row],[charging_stations]]/EV_DATA[[#This Row],[ev_sales_units]])*1000</f>
        <v>305.65811867193588</v>
      </c>
      <c r="T3401" t="s">
        <v>20</v>
      </c>
    </row>
    <row r="3402" spans="1:20" x14ac:dyDescent="0.3">
      <c r="A3402" t="s">
        <v>3445</v>
      </c>
      <c r="B3402" t="s">
        <v>52</v>
      </c>
      <c r="C3402" t="s">
        <v>40</v>
      </c>
      <c r="D3402" t="s">
        <v>45</v>
      </c>
      <c r="E3402" t="s">
        <v>37</v>
      </c>
      <c r="F3402">
        <v>457128</v>
      </c>
      <c r="G3402">
        <v>46</v>
      </c>
      <c r="H3402">
        <v>457</v>
      </c>
      <c r="I3402">
        <v>1.66</v>
      </c>
      <c r="J3402">
        <v>46961</v>
      </c>
      <c r="K3402">
        <v>82860</v>
      </c>
      <c r="L3402">
        <v>15.6</v>
      </c>
      <c r="M3402">
        <v>8.4</v>
      </c>
      <c r="N3402">
        <v>67.2</v>
      </c>
      <c r="O3402">
        <v>2026</v>
      </c>
      <c r="P3402">
        <f>EV_DATA[[#This Row],[avg_ev_price_usd]]*EV_DATA[[#This Row],[ev_sales_units]]</f>
        <v>37877626080</v>
      </c>
      <c r="Q3402">
        <f>(EV_DATA[[#This Row],[vehicle_range_km]]/EV_DATA[[#This Row],[battery_capacity_kwh]])</f>
        <v>9.9347826086956523</v>
      </c>
      <c r="R3402">
        <f>(EV_DATA[[#This Row],[avg_ev_price_usd]]/EV_DATA[[#This Row],[vehicle_range_km]])</f>
        <v>181.3129102844639</v>
      </c>
      <c r="S3402">
        <f>(EV_DATA[[#This Row],[charging_stations]]/EV_DATA[[#This Row],[ev_sales_units]])*1000</f>
        <v>102.73052624210287</v>
      </c>
      <c r="T3402" t="s">
        <v>20</v>
      </c>
    </row>
    <row r="3403" spans="1:20" x14ac:dyDescent="0.3">
      <c r="A3403" t="s">
        <v>3446</v>
      </c>
      <c r="B3403" t="s">
        <v>66</v>
      </c>
      <c r="C3403" t="s">
        <v>17</v>
      </c>
      <c r="D3403" t="s">
        <v>47</v>
      </c>
      <c r="E3403" t="s">
        <v>25</v>
      </c>
      <c r="F3403">
        <v>796217</v>
      </c>
      <c r="G3403">
        <v>61</v>
      </c>
      <c r="H3403">
        <v>540</v>
      </c>
      <c r="I3403">
        <v>1.5</v>
      </c>
      <c r="J3403">
        <v>158613</v>
      </c>
      <c r="K3403">
        <v>74300</v>
      </c>
      <c r="L3403">
        <v>15</v>
      </c>
      <c r="M3403">
        <v>39.700000000000003</v>
      </c>
      <c r="N3403">
        <v>83.9</v>
      </c>
      <c r="O3403">
        <v>2026</v>
      </c>
      <c r="P3403">
        <f>EV_DATA[[#This Row],[avg_ev_price_usd]]*EV_DATA[[#This Row],[ev_sales_units]]</f>
        <v>59158923100</v>
      </c>
      <c r="Q3403">
        <f>(EV_DATA[[#This Row],[vehicle_range_km]]/EV_DATA[[#This Row],[battery_capacity_kwh]])</f>
        <v>8.8524590163934427</v>
      </c>
      <c r="R3403">
        <f>(EV_DATA[[#This Row],[avg_ev_price_usd]]/EV_DATA[[#This Row],[vehicle_range_km]])</f>
        <v>137.59259259259258</v>
      </c>
      <c r="S3403">
        <f>(EV_DATA[[#This Row],[charging_stations]]/EV_DATA[[#This Row],[ev_sales_units]])*1000</f>
        <v>199.2082560407527</v>
      </c>
      <c r="T3403" t="s">
        <v>34</v>
      </c>
    </row>
    <row r="3404" spans="1:20" x14ac:dyDescent="0.3">
      <c r="A3404" t="s">
        <v>3447</v>
      </c>
      <c r="B3404" t="s">
        <v>55</v>
      </c>
      <c r="C3404" t="s">
        <v>40</v>
      </c>
      <c r="D3404" t="s">
        <v>47</v>
      </c>
      <c r="E3404" t="s">
        <v>25</v>
      </c>
      <c r="F3404">
        <v>555335</v>
      </c>
      <c r="G3404">
        <v>68</v>
      </c>
      <c r="H3404">
        <v>595</v>
      </c>
      <c r="I3404">
        <v>2.9</v>
      </c>
      <c r="J3404">
        <v>193224</v>
      </c>
      <c r="K3404">
        <v>79271</v>
      </c>
      <c r="L3404">
        <v>21.2</v>
      </c>
      <c r="M3404">
        <v>53.6</v>
      </c>
      <c r="N3404">
        <v>163</v>
      </c>
      <c r="O3404">
        <v>2026</v>
      </c>
      <c r="P3404">
        <f>EV_DATA[[#This Row],[avg_ev_price_usd]]*EV_DATA[[#This Row],[ev_sales_units]]</f>
        <v>44021960785</v>
      </c>
      <c r="Q3404">
        <f>(EV_DATA[[#This Row],[vehicle_range_km]]/EV_DATA[[#This Row],[battery_capacity_kwh]])</f>
        <v>8.75</v>
      </c>
      <c r="R3404">
        <f>(EV_DATA[[#This Row],[avg_ev_price_usd]]/EV_DATA[[#This Row],[vehicle_range_km]])</f>
        <v>133.22857142857143</v>
      </c>
      <c r="S3404">
        <f>(EV_DATA[[#This Row],[charging_stations]]/EV_DATA[[#This Row],[ev_sales_units]])*1000</f>
        <v>347.94133270908549</v>
      </c>
      <c r="T3404" t="s">
        <v>34</v>
      </c>
    </row>
    <row r="3405" spans="1:20" x14ac:dyDescent="0.3">
      <c r="A3405" t="s">
        <v>3448</v>
      </c>
      <c r="B3405" t="s">
        <v>27</v>
      </c>
      <c r="C3405" t="s">
        <v>28</v>
      </c>
      <c r="D3405" t="s">
        <v>18</v>
      </c>
      <c r="E3405" t="s">
        <v>19</v>
      </c>
      <c r="F3405">
        <v>876771</v>
      </c>
      <c r="G3405">
        <v>53</v>
      </c>
      <c r="H3405">
        <v>530</v>
      </c>
      <c r="I3405">
        <v>1.8</v>
      </c>
      <c r="J3405">
        <v>10027</v>
      </c>
      <c r="K3405">
        <v>39993</v>
      </c>
      <c r="L3405">
        <v>21</v>
      </c>
      <c r="M3405">
        <v>7.2</v>
      </c>
      <c r="N3405">
        <v>96.4</v>
      </c>
      <c r="O3405">
        <v>2026</v>
      </c>
      <c r="P3405">
        <f>EV_DATA[[#This Row],[avg_ev_price_usd]]*EV_DATA[[#This Row],[ev_sales_units]]</f>
        <v>35064702603</v>
      </c>
      <c r="Q3405">
        <f>(EV_DATA[[#This Row],[vehicle_range_km]]/EV_DATA[[#This Row],[battery_capacity_kwh]])</f>
        <v>10</v>
      </c>
      <c r="R3405">
        <f>(EV_DATA[[#This Row],[avg_ev_price_usd]]/EV_DATA[[#This Row],[vehicle_range_km]])</f>
        <v>75.458490566037739</v>
      </c>
      <c r="S3405">
        <f>(EV_DATA[[#This Row],[charging_stations]]/EV_DATA[[#This Row],[ev_sales_units]])*1000</f>
        <v>11.436281537596475</v>
      </c>
      <c r="T3405" t="s">
        <v>20</v>
      </c>
    </row>
    <row r="3406" spans="1:20" x14ac:dyDescent="0.3">
      <c r="A3406" t="s">
        <v>3449</v>
      </c>
      <c r="B3406" t="s">
        <v>52</v>
      </c>
      <c r="C3406" t="s">
        <v>40</v>
      </c>
      <c r="D3406" t="s">
        <v>43</v>
      </c>
      <c r="E3406" t="s">
        <v>37</v>
      </c>
      <c r="F3406">
        <v>386520</v>
      </c>
      <c r="G3406">
        <v>63</v>
      </c>
      <c r="H3406">
        <v>457</v>
      </c>
      <c r="I3406">
        <v>1.78</v>
      </c>
      <c r="J3406">
        <v>108146</v>
      </c>
      <c r="K3406">
        <v>71599</v>
      </c>
      <c r="L3406">
        <v>18.100000000000001</v>
      </c>
      <c r="M3406">
        <v>32.6</v>
      </c>
      <c r="N3406">
        <v>134.30000000000001</v>
      </c>
      <c r="O3406">
        <v>2026</v>
      </c>
      <c r="P3406">
        <f>EV_DATA[[#This Row],[avg_ev_price_usd]]*EV_DATA[[#This Row],[ev_sales_units]]</f>
        <v>27674445480</v>
      </c>
      <c r="Q3406">
        <f>(EV_DATA[[#This Row],[vehicle_range_km]]/EV_DATA[[#This Row],[battery_capacity_kwh]])</f>
        <v>7.253968253968254</v>
      </c>
      <c r="R3406">
        <f>(EV_DATA[[#This Row],[avg_ev_price_usd]]/EV_DATA[[#This Row],[vehicle_range_km]])</f>
        <v>156.67177242888403</v>
      </c>
      <c r="S3406">
        <f>(EV_DATA[[#This Row],[charging_stations]]/EV_DATA[[#This Row],[ev_sales_units]])*1000</f>
        <v>279.7940598157922</v>
      </c>
      <c r="T3406" t="s">
        <v>20</v>
      </c>
    </row>
    <row r="3407" spans="1:20" x14ac:dyDescent="0.3">
      <c r="A3407" t="s">
        <v>3450</v>
      </c>
      <c r="B3407" t="s">
        <v>16</v>
      </c>
      <c r="C3407" t="s">
        <v>17</v>
      </c>
      <c r="D3407" t="s">
        <v>36</v>
      </c>
      <c r="E3407" t="s">
        <v>37</v>
      </c>
      <c r="F3407">
        <v>865744</v>
      </c>
      <c r="G3407">
        <v>71</v>
      </c>
      <c r="H3407">
        <v>450</v>
      </c>
      <c r="I3407">
        <v>1.39</v>
      </c>
      <c r="J3407">
        <v>81336</v>
      </c>
      <c r="K3407">
        <v>79723</v>
      </c>
      <c r="L3407">
        <v>19</v>
      </c>
      <c r="M3407">
        <v>21.4</v>
      </c>
      <c r="N3407">
        <v>299.8</v>
      </c>
      <c r="O3407">
        <v>2026</v>
      </c>
      <c r="P3407">
        <f>EV_DATA[[#This Row],[avg_ev_price_usd]]*EV_DATA[[#This Row],[ev_sales_units]]</f>
        <v>69019708912</v>
      </c>
      <c r="Q3407">
        <f>(EV_DATA[[#This Row],[vehicle_range_km]]/EV_DATA[[#This Row],[battery_capacity_kwh]])</f>
        <v>6.3380281690140849</v>
      </c>
      <c r="R3407">
        <f>(EV_DATA[[#This Row],[avg_ev_price_usd]]/EV_DATA[[#This Row],[vehicle_range_km]])</f>
        <v>177.16222222222223</v>
      </c>
      <c r="S3407">
        <f>(EV_DATA[[#This Row],[charging_stations]]/EV_DATA[[#This Row],[ev_sales_units]])*1000</f>
        <v>93.949250586778547</v>
      </c>
      <c r="T3407" t="s">
        <v>34</v>
      </c>
    </row>
    <row r="3408" spans="1:20" x14ac:dyDescent="0.3">
      <c r="A3408" t="s">
        <v>3451</v>
      </c>
      <c r="B3408" t="s">
        <v>55</v>
      </c>
      <c r="C3408" t="s">
        <v>40</v>
      </c>
      <c r="D3408" t="s">
        <v>36</v>
      </c>
      <c r="E3408" t="s">
        <v>25</v>
      </c>
      <c r="F3408">
        <v>497211</v>
      </c>
      <c r="G3408">
        <v>92</v>
      </c>
      <c r="H3408">
        <v>481</v>
      </c>
      <c r="I3408">
        <v>0.68</v>
      </c>
      <c r="J3408">
        <v>99934</v>
      </c>
      <c r="K3408">
        <v>53656</v>
      </c>
      <c r="L3408">
        <v>19</v>
      </c>
      <c r="M3408">
        <v>42.7</v>
      </c>
      <c r="N3408">
        <v>66.7</v>
      </c>
      <c r="O3408">
        <v>2026</v>
      </c>
      <c r="P3408">
        <f>EV_DATA[[#This Row],[avg_ev_price_usd]]*EV_DATA[[#This Row],[ev_sales_units]]</f>
        <v>26678353416</v>
      </c>
      <c r="Q3408">
        <f>(EV_DATA[[#This Row],[vehicle_range_km]]/EV_DATA[[#This Row],[battery_capacity_kwh]])</f>
        <v>5.2282608695652177</v>
      </c>
      <c r="R3408">
        <f>(EV_DATA[[#This Row],[avg_ev_price_usd]]/EV_DATA[[#This Row],[vehicle_range_km]])</f>
        <v>111.55093555093555</v>
      </c>
      <c r="S3408">
        <f>(EV_DATA[[#This Row],[charging_stations]]/EV_DATA[[#This Row],[ev_sales_units]])*1000</f>
        <v>200.98911729627864</v>
      </c>
      <c r="T3408" t="s">
        <v>34</v>
      </c>
    </row>
    <row r="3409" spans="1:20" x14ac:dyDescent="0.3">
      <c r="A3409" t="s">
        <v>3452</v>
      </c>
      <c r="B3409" t="s">
        <v>42</v>
      </c>
      <c r="C3409" t="s">
        <v>17</v>
      </c>
      <c r="D3409" t="s">
        <v>72</v>
      </c>
      <c r="E3409" t="s">
        <v>25</v>
      </c>
      <c r="F3409">
        <v>498921</v>
      </c>
      <c r="G3409">
        <v>107</v>
      </c>
      <c r="H3409">
        <v>312</v>
      </c>
      <c r="I3409">
        <v>1.48</v>
      </c>
      <c r="J3409">
        <v>173218</v>
      </c>
      <c r="K3409">
        <v>60908</v>
      </c>
      <c r="L3409">
        <v>23</v>
      </c>
      <c r="M3409">
        <v>63.3</v>
      </c>
      <c r="N3409">
        <v>252.9</v>
      </c>
      <c r="O3409">
        <v>2026</v>
      </c>
      <c r="P3409">
        <f>EV_DATA[[#This Row],[avg_ev_price_usd]]*EV_DATA[[#This Row],[ev_sales_units]]</f>
        <v>30388280268</v>
      </c>
      <c r="Q3409">
        <f>(EV_DATA[[#This Row],[vehicle_range_km]]/EV_DATA[[#This Row],[battery_capacity_kwh]])</f>
        <v>2.9158878504672896</v>
      </c>
      <c r="R3409">
        <f>(EV_DATA[[#This Row],[avg_ev_price_usd]]/EV_DATA[[#This Row],[vehicle_range_km]])</f>
        <v>195.21794871794873</v>
      </c>
      <c r="S3409">
        <f>(EV_DATA[[#This Row],[charging_stations]]/EV_DATA[[#This Row],[ev_sales_units]])*1000</f>
        <v>347.18522571709747</v>
      </c>
      <c r="T3409" t="s">
        <v>20</v>
      </c>
    </row>
    <row r="3410" spans="1:20" x14ac:dyDescent="0.3">
      <c r="A3410" t="s">
        <v>3453</v>
      </c>
      <c r="B3410" t="s">
        <v>22</v>
      </c>
      <c r="C3410" t="s">
        <v>23</v>
      </c>
      <c r="D3410" t="s">
        <v>72</v>
      </c>
      <c r="E3410" t="s">
        <v>37</v>
      </c>
      <c r="F3410">
        <v>379933</v>
      </c>
      <c r="G3410">
        <v>99</v>
      </c>
      <c r="H3410">
        <v>272</v>
      </c>
      <c r="I3410">
        <v>1.76</v>
      </c>
      <c r="J3410">
        <v>10838</v>
      </c>
      <c r="K3410">
        <v>61773</v>
      </c>
      <c r="L3410">
        <v>18.600000000000001</v>
      </c>
      <c r="M3410">
        <v>39.700000000000003</v>
      </c>
      <c r="N3410">
        <v>23.3</v>
      </c>
      <c r="O3410">
        <v>2026</v>
      </c>
      <c r="P3410">
        <f>EV_DATA[[#This Row],[avg_ev_price_usd]]*EV_DATA[[#This Row],[ev_sales_units]]</f>
        <v>23469601209</v>
      </c>
      <c r="Q3410">
        <f>(EV_DATA[[#This Row],[vehicle_range_km]]/EV_DATA[[#This Row],[battery_capacity_kwh]])</f>
        <v>2.7474747474747474</v>
      </c>
      <c r="R3410">
        <f>(EV_DATA[[#This Row],[avg_ev_price_usd]]/EV_DATA[[#This Row],[vehicle_range_km]])</f>
        <v>227.10661764705881</v>
      </c>
      <c r="S3410">
        <f>(EV_DATA[[#This Row],[charging_stations]]/EV_DATA[[#This Row],[ev_sales_units]])*1000</f>
        <v>28.526082230287969</v>
      </c>
      <c r="T3410" t="s">
        <v>20</v>
      </c>
    </row>
    <row r="3411" spans="1:20" x14ac:dyDescent="0.3">
      <c r="A3411" t="s">
        <v>3454</v>
      </c>
      <c r="B3411" t="s">
        <v>61</v>
      </c>
      <c r="C3411" t="s">
        <v>40</v>
      </c>
      <c r="D3411" t="s">
        <v>36</v>
      </c>
      <c r="E3411" t="s">
        <v>37</v>
      </c>
      <c r="F3411">
        <v>534745</v>
      </c>
      <c r="G3411">
        <v>102</v>
      </c>
      <c r="H3411">
        <v>486</v>
      </c>
      <c r="I3411">
        <v>1.93</v>
      </c>
      <c r="J3411">
        <v>39590</v>
      </c>
      <c r="K3411">
        <v>51383</v>
      </c>
      <c r="L3411">
        <v>16.2</v>
      </c>
      <c r="M3411">
        <v>12</v>
      </c>
      <c r="N3411">
        <v>211.2</v>
      </c>
      <c r="O3411">
        <v>2026</v>
      </c>
      <c r="P3411">
        <f>EV_DATA[[#This Row],[avg_ev_price_usd]]*EV_DATA[[#This Row],[ev_sales_units]]</f>
        <v>27476802335</v>
      </c>
      <c r="Q3411">
        <f>(EV_DATA[[#This Row],[vehicle_range_km]]/EV_DATA[[#This Row],[battery_capacity_kwh]])</f>
        <v>4.7647058823529411</v>
      </c>
      <c r="R3411">
        <f>(EV_DATA[[#This Row],[avg_ev_price_usd]]/EV_DATA[[#This Row],[vehicle_range_km]])</f>
        <v>105.72633744855968</v>
      </c>
      <c r="S3411">
        <f>(EV_DATA[[#This Row],[charging_stations]]/EV_DATA[[#This Row],[ev_sales_units]])*1000</f>
        <v>74.035287847478699</v>
      </c>
      <c r="T3411" t="s">
        <v>34</v>
      </c>
    </row>
    <row r="3412" spans="1:20" x14ac:dyDescent="0.3">
      <c r="A3412" t="s">
        <v>3455</v>
      </c>
      <c r="B3412" t="s">
        <v>55</v>
      </c>
      <c r="C3412" t="s">
        <v>40</v>
      </c>
      <c r="D3412" t="s">
        <v>58</v>
      </c>
      <c r="E3412" t="s">
        <v>33</v>
      </c>
      <c r="F3412">
        <v>695760</v>
      </c>
      <c r="G3412">
        <v>68</v>
      </c>
      <c r="H3412">
        <v>491</v>
      </c>
      <c r="I3412">
        <v>2.13</v>
      </c>
      <c r="J3412">
        <v>39427</v>
      </c>
      <c r="K3412">
        <v>38958</v>
      </c>
      <c r="L3412">
        <v>21.7</v>
      </c>
      <c r="M3412">
        <v>61.9</v>
      </c>
      <c r="N3412">
        <v>201.3</v>
      </c>
      <c r="O3412">
        <v>2026</v>
      </c>
      <c r="P3412">
        <f>EV_DATA[[#This Row],[avg_ev_price_usd]]*EV_DATA[[#This Row],[ev_sales_units]]</f>
        <v>27105418080</v>
      </c>
      <c r="Q3412">
        <f>(EV_DATA[[#This Row],[vehicle_range_km]]/EV_DATA[[#This Row],[battery_capacity_kwh]])</f>
        <v>7.2205882352941178</v>
      </c>
      <c r="R3412">
        <f>(EV_DATA[[#This Row],[avg_ev_price_usd]]/EV_DATA[[#This Row],[vehicle_range_km]])</f>
        <v>79.344195519348276</v>
      </c>
      <c r="S3412">
        <f>(EV_DATA[[#This Row],[charging_stations]]/EV_DATA[[#This Row],[ev_sales_units]])*1000</f>
        <v>56.66752903299988</v>
      </c>
      <c r="T3412" t="s">
        <v>20</v>
      </c>
    </row>
    <row r="3413" spans="1:20" x14ac:dyDescent="0.3">
      <c r="A3413" t="s">
        <v>3456</v>
      </c>
      <c r="B3413" t="s">
        <v>61</v>
      </c>
      <c r="C3413" t="s">
        <v>40</v>
      </c>
      <c r="D3413" t="s">
        <v>24</v>
      </c>
      <c r="E3413" t="s">
        <v>19</v>
      </c>
      <c r="F3413">
        <v>204325</v>
      </c>
      <c r="G3413">
        <v>103</v>
      </c>
      <c r="H3413">
        <v>455</v>
      </c>
      <c r="I3413">
        <v>1.8</v>
      </c>
      <c r="J3413">
        <v>104614</v>
      </c>
      <c r="K3413">
        <v>29999</v>
      </c>
      <c r="L3413">
        <v>13.8</v>
      </c>
      <c r="M3413">
        <v>30</v>
      </c>
      <c r="N3413">
        <v>149</v>
      </c>
      <c r="O3413">
        <v>2026</v>
      </c>
      <c r="P3413">
        <f>EV_DATA[[#This Row],[avg_ev_price_usd]]*EV_DATA[[#This Row],[ev_sales_units]]</f>
        <v>6129545675</v>
      </c>
      <c r="Q3413">
        <f>(EV_DATA[[#This Row],[vehicle_range_km]]/EV_DATA[[#This Row],[battery_capacity_kwh]])</f>
        <v>4.4174757281553401</v>
      </c>
      <c r="R3413">
        <f>(EV_DATA[[#This Row],[avg_ev_price_usd]]/EV_DATA[[#This Row],[vehicle_range_km]])</f>
        <v>65.931868131868129</v>
      </c>
      <c r="S3413">
        <f>(EV_DATA[[#This Row],[charging_stations]]/EV_DATA[[#This Row],[ev_sales_units]])*1000</f>
        <v>511.99804233451607</v>
      </c>
      <c r="T3413" t="s">
        <v>20</v>
      </c>
    </row>
    <row r="3414" spans="1:20" x14ac:dyDescent="0.3">
      <c r="A3414" t="s">
        <v>3457</v>
      </c>
      <c r="B3414" t="s">
        <v>52</v>
      </c>
      <c r="C3414" t="s">
        <v>40</v>
      </c>
      <c r="D3414" t="s">
        <v>36</v>
      </c>
      <c r="E3414" t="s">
        <v>25</v>
      </c>
      <c r="F3414">
        <v>864453</v>
      </c>
      <c r="G3414">
        <v>98</v>
      </c>
      <c r="H3414">
        <v>493</v>
      </c>
      <c r="I3414">
        <v>1.81</v>
      </c>
      <c r="J3414">
        <v>6270</v>
      </c>
      <c r="K3414">
        <v>37520</v>
      </c>
      <c r="L3414">
        <v>22.1</v>
      </c>
      <c r="M3414">
        <v>31.7</v>
      </c>
      <c r="N3414">
        <v>5.6</v>
      </c>
      <c r="O3414">
        <v>2026</v>
      </c>
      <c r="P3414">
        <f>EV_DATA[[#This Row],[avg_ev_price_usd]]*EV_DATA[[#This Row],[ev_sales_units]]</f>
        <v>32434276560</v>
      </c>
      <c r="Q3414">
        <f>(EV_DATA[[#This Row],[vehicle_range_km]]/EV_DATA[[#This Row],[battery_capacity_kwh]])</f>
        <v>5.0306122448979593</v>
      </c>
      <c r="R3414">
        <f>(EV_DATA[[#This Row],[avg_ev_price_usd]]/EV_DATA[[#This Row],[vehicle_range_km]])</f>
        <v>76.105476673427987</v>
      </c>
      <c r="S3414">
        <f>(EV_DATA[[#This Row],[charging_stations]]/EV_DATA[[#This Row],[ev_sales_units]])*1000</f>
        <v>7.2531415820177614</v>
      </c>
      <c r="T3414" t="s">
        <v>34</v>
      </c>
    </row>
    <row r="3415" spans="1:20" x14ac:dyDescent="0.3">
      <c r="A3415" t="s">
        <v>3458</v>
      </c>
      <c r="B3415" t="s">
        <v>39</v>
      </c>
      <c r="C3415" t="s">
        <v>40</v>
      </c>
      <c r="D3415" t="s">
        <v>58</v>
      </c>
      <c r="E3415" t="s">
        <v>37</v>
      </c>
      <c r="F3415">
        <v>606936</v>
      </c>
      <c r="G3415">
        <v>82</v>
      </c>
      <c r="H3415">
        <v>324</v>
      </c>
      <c r="I3415">
        <v>2.56</v>
      </c>
      <c r="J3415">
        <v>173064</v>
      </c>
      <c r="K3415">
        <v>38038</v>
      </c>
      <c r="L3415">
        <v>15.6</v>
      </c>
      <c r="M3415">
        <v>11.5</v>
      </c>
      <c r="N3415">
        <v>9.1999999999999993</v>
      </c>
      <c r="O3415">
        <v>2026</v>
      </c>
      <c r="P3415">
        <f>EV_DATA[[#This Row],[avg_ev_price_usd]]*EV_DATA[[#This Row],[ev_sales_units]]</f>
        <v>23086631568</v>
      </c>
      <c r="Q3415">
        <f>(EV_DATA[[#This Row],[vehicle_range_km]]/EV_DATA[[#This Row],[battery_capacity_kwh]])</f>
        <v>3.9512195121951219</v>
      </c>
      <c r="R3415">
        <f>(EV_DATA[[#This Row],[avg_ev_price_usd]]/EV_DATA[[#This Row],[vehicle_range_km]])</f>
        <v>117.40123456790124</v>
      </c>
      <c r="S3415">
        <f>(EV_DATA[[#This Row],[charging_stations]]/EV_DATA[[#This Row],[ev_sales_units]])*1000</f>
        <v>285.14373838427775</v>
      </c>
      <c r="T3415" t="s">
        <v>34</v>
      </c>
    </row>
    <row r="3416" spans="1:20" x14ac:dyDescent="0.3">
      <c r="A3416" t="s">
        <v>3459</v>
      </c>
      <c r="B3416" t="s">
        <v>42</v>
      </c>
      <c r="C3416" t="s">
        <v>17</v>
      </c>
      <c r="D3416" t="s">
        <v>58</v>
      </c>
      <c r="E3416" t="s">
        <v>33</v>
      </c>
      <c r="F3416">
        <v>832771</v>
      </c>
      <c r="G3416">
        <v>83</v>
      </c>
      <c r="H3416">
        <v>314</v>
      </c>
      <c r="I3416">
        <v>1.4</v>
      </c>
      <c r="J3416">
        <v>197410</v>
      </c>
      <c r="K3416">
        <v>84390</v>
      </c>
      <c r="L3416">
        <v>22.1</v>
      </c>
      <c r="M3416">
        <v>17.5</v>
      </c>
      <c r="N3416">
        <v>190</v>
      </c>
      <c r="O3416">
        <v>2026</v>
      </c>
      <c r="P3416">
        <f>EV_DATA[[#This Row],[avg_ev_price_usd]]*EV_DATA[[#This Row],[ev_sales_units]]</f>
        <v>70277544690</v>
      </c>
      <c r="Q3416">
        <f>(EV_DATA[[#This Row],[vehicle_range_km]]/EV_DATA[[#This Row],[battery_capacity_kwh]])</f>
        <v>3.7831325301204819</v>
      </c>
      <c r="R3416">
        <f>(EV_DATA[[#This Row],[avg_ev_price_usd]]/EV_DATA[[#This Row],[vehicle_range_km]])</f>
        <v>268.7579617834395</v>
      </c>
      <c r="S3416">
        <f>(EV_DATA[[#This Row],[charging_stations]]/EV_DATA[[#This Row],[ev_sales_units]])*1000</f>
        <v>237.05196266440595</v>
      </c>
      <c r="T3416" t="s">
        <v>34</v>
      </c>
    </row>
    <row r="3417" spans="1:20" x14ac:dyDescent="0.3">
      <c r="A3417" t="s">
        <v>3460</v>
      </c>
      <c r="B3417" t="s">
        <v>39</v>
      </c>
      <c r="C3417" t="s">
        <v>40</v>
      </c>
      <c r="D3417" t="s">
        <v>18</v>
      </c>
      <c r="E3417" t="s">
        <v>19</v>
      </c>
      <c r="F3417">
        <v>309245</v>
      </c>
      <c r="G3417">
        <v>63</v>
      </c>
      <c r="H3417">
        <v>608</v>
      </c>
      <c r="I3417">
        <v>2.12</v>
      </c>
      <c r="J3417">
        <v>82638</v>
      </c>
      <c r="K3417">
        <v>31586</v>
      </c>
      <c r="L3417">
        <v>22.8</v>
      </c>
      <c r="M3417">
        <v>27.5</v>
      </c>
      <c r="N3417">
        <v>88.3</v>
      </c>
      <c r="O3417">
        <v>2026</v>
      </c>
      <c r="P3417">
        <f>EV_DATA[[#This Row],[avg_ev_price_usd]]*EV_DATA[[#This Row],[ev_sales_units]]</f>
        <v>9767812570</v>
      </c>
      <c r="Q3417">
        <f>(EV_DATA[[#This Row],[vehicle_range_km]]/EV_DATA[[#This Row],[battery_capacity_kwh]])</f>
        <v>9.6507936507936503</v>
      </c>
      <c r="R3417">
        <f>(EV_DATA[[#This Row],[avg_ev_price_usd]]/EV_DATA[[#This Row],[vehicle_range_km]])</f>
        <v>51.950657894736842</v>
      </c>
      <c r="S3417">
        <f>(EV_DATA[[#This Row],[charging_stations]]/EV_DATA[[#This Row],[ev_sales_units]])*1000</f>
        <v>267.2250157641999</v>
      </c>
      <c r="T3417" t="s">
        <v>20</v>
      </c>
    </row>
    <row r="3418" spans="1:20" x14ac:dyDescent="0.3">
      <c r="A3418" t="s">
        <v>3461</v>
      </c>
      <c r="B3418" t="s">
        <v>52</v>
      </c>
      <c r="C3418" t="s">
        <v>40</v>
      </c>
      <c r="D3418" t="s">
        <v>18</v>
      </c>
      <c r="E3418" t="s">
        <v>37</v>
      </c>
      <c r="F3418">
        <v>88268</v>
      </c>
      <c r="G3418">
        <v>42</v>
      </c>
      <c r="H3418">
        <v>469</v>
      </c>
      <c r="I3418">
        <v>2.76</v>
      </c>
      <c r="J3418">
        <v>112299</v>
      </c>
      <c r="K3418">
        <v>75354</v>
      </c>
      <c r="L3418">
        <v>20.3</v>
      </c>
      <c r="M3418">
        <v>19.8</v>
      </c>
      <c r="N3418">
        <v>160.80000000000001</v>
      </c>
      <c r="O3418">
        <v>2026</v>
      </c>
      <c r="P3418">
        <f>EV_DATA[[#This Row],[avg_ev_price_usd]]*EV_DATA[[#This Row],[ev_sales_units]]</f>
        <v>6651346872</v>
      </c>
      <c r="Q3418">
        <f>(EV_DATA[[#This Row],[vehicle_range_km]]/EV_DATA[[#This Row],[battery_capacity_kwh]])</f>
        <v>11.166666666666666</v>
      </c>
      <c r="R3418">
        <f>(EV_DATA[[#This Row],[avg_ev_price_usd]]/EV_DATA[[#This Row],[vehicle_range_km]])</f>
        <v>160.66950959488273</v>
      </c>
      <c r="S3418">
        <f>(EV_DATA[[#This Row],[charging_stations]]/EV_DATA[[#This Row],[ev_sales_units]])*1000</f>
        <v>1272.2504191779581</v>
      </c>
      <c r="T3418" t="s">
        <v>34</v>
      </c>
    </row>
    <row r="3419" spans="1:20" x14ac:dyDescent="0.3">
      <c r="A3419" t="s">
        <v>3462</v>
      </c>
      <c r="B3419" t="s">
        <v>61</v>
      </c>
      <c r="C3419" t="s">
        <v>40</v>
      </c>
      <c r="D3419" t="s">
        <v>18</v>
      </c>
      <c r="E3419" t="s">
        <v>37</v>
      </c>
      <c r="F3419">
        <v>573759</v>
      </c>
      <c r="G3419">
        <v>50</v>
      </c>
      <c r="H3419">
        <v>650</v>
      </c>
      <c r="I3419">
        <v>2.27</v>
      </c>
      <c r="J3419">
        <v>136991</v>
      </c>
      <c r="K3419">
        <v>25997</v>
      </c>
      <c r="L3419">
        <v>20.399999999999999</v>
      </c>
      <c r="M3419">
        <v>17.3</v>
      </c>
      <c r="N3419">
        <v>60.6</v>
      </c>
      <c r="O3419">
        <v>2026</v>
      </c>
      <c r="P3419">
        <f>EV_DATA[[#This Row],[avg_ev_price_usd]]*EV_DATA[[#This Row],[ev_sales_units]]</f>
        <v>14916012723</v>
      </c>
      <c r="Q3419">
        <f>(EV_DATA[[#This Row],[vehicle_range_km]]/EV_DATA[[#This Row],[battery_capacity_kwh]])</f>
        <v>13</v>
      </c>
      <c r="R3419">
        <f>(EV_DATA[[#This Row],[avg_ev_price_usd]]/EV_DATA[[#This Row],[vehicle_range_km]])</f>
        <v>39.995384615384616</v>
      </c>
      <c r="S3419">
        <f>(EV_DATA[[#This Row],[charging_stations]]/EV_DATA[[#This Row],[ev_sales_units]])*1000</f>
        <v>238.76052488936995</v>
      </c>
      <c r="T3419" t="s">
        <v>20</v>
      </c>
    </row>
    <row r="3420" spans="1:20" x14ac:dyDescent="0.3">
      <c r="A3420" t="s">
        <v>3463</v>
      </c>
      <c r="B3420" t="s">
        <v>61</v>
      </c>
      <c r="C3420" t="s">
        <v>40</v>
      </c>
      <c r="D3420" t="s">
        <v>45</v>
      </c>
      <c r="E3420" t="s">
        <v>19</v>
      </c>
      <c r="F3420">
        <v>84550</v>
      </c>
      <c r="G3420">
        <v>89</v>
      </c>
      <c r="H3420">
        <v>356</v>
      </c>
      <c r="I3420">
        <v>2.97</v>
      </c>
      <c r="J3420">
        <v>127657</v>
      </c>
      <c r="K3420">
        <v>28164</v>
      </c>
      <c r="L3420">
        <v>16.100000000000001</v>
      </c>
      <c r="M3420">
        <v>43.9</v>
      </c>
      <c r="N3420">
        <v>247.3</v>
      </c>
      <c r="O3420">
        <v>2026</v>
      </c>
      <c r="P3420">
        <f>EV_DATA[[#This Row],[avg_ev_price_usd]]*EV_DATA[[#This Row],[ev_sales_units]]</f>
        <v>2381266200</v>
      </c>
      <c r="Q3420">
        <f>(EV_DATA[[#This Row],[vehicle_range_km]]/EV_DATA[[#This Row],[battery_capacity_kwh]])</f>
        <v>4</v>
      </c>
      <c r="R3420">
        <f>(EV_DATA[[#This Row],[avg_ev_price_usd]]/EV_DATA[[#This Row],[vehicle_range_km]])</f>
        <v>79.112359550561791</v>
      </c>
      <c r="S3420">
        <f>(EV_DATA[[#This Row],[charging_stations]]/EV_DATA[[#This Row],[ev_sales_units]])*1000</f>
        <v>1509.8403311649911</v>
      </c>
      <c r="T3420" t="s">
        <v>20</v>
      </c>
    </row>
    <row r="3421" spans="1:20" x14ac:dyDescent="0.3">
      <c r="A3421" t="s">
        <v>3464</v>
      </c>
      <c r="B3421" t="s">
        <v>16</v>
      </c>
      <c r="C3421" t="s">
        <v>17</v>
      </c>
      <c r="D3421" t="s">
        <v>43</v>
      </c>
      <c r="E3421" t="s">
        <v>25</v>
      </c>
      <c r="F3421">
        <v>765214</v>
      </c>
      <c r="G3421">
        <v>92</v>
      </c>
      <c r="H3421">
        <v>263</v>
      </c>
      <c r="I3421">
        <v>1.32</v>
      </c>
      <c r="J3421">
        <v>52844</v>
      </c>
      <c r="K3421">
        <v>80922</v>
      </c>
      <c r="L3421">
        <v>21.5</v>
      </c>
      <c r="M3421">
        <v>52.7</v>
      </c>
      <c r="N3421">
        <v>224.4</v>
      </c>
      <c r="O3421">
        <v>2026</v>
      </c>
      <c r="P3421">
        <f>EV_DATA[[#This Row],[avg_ev_price_usd]]*EV_DATA[[#This Row],[ev_sales_units]]</f>
        <v>61922647308</v>
      </c>
      <c r="Q3421">
        <f>(EV_DATA[[#This Row],[vehicle_range_km]]/EV_DATA[[#This Row],[battery_capacity_kwh]])</f>
        <v>2.8586956521739131</v>
      </c>
      <c r="R3421">
        <f>(EV_DATA[[#This Row],[avg_ev_price_usd]]/EV_DATA[[#This Row],[vehicle_range_km]])</f>
        <v>307.68821292775664</v>
      </c>
      <c r="S3421">
        <f>(EV_DATA[[#This Row],[charging_stations]]/EV_DATA[[#This Row],[ev_sales_units]])*1000</f>
        <v>69.057806051640455</v>
      </c>
      <c r="T3421" t="s">
        <v>20</v>
      </c>
    </row>
    <row r="3422" spans="1:20" x14ac:dyDescent="0.3">
      <c r="A3422" t="s">
        <v>3465</v>
      </c>
      <c r="B3422" t="s">
        <v>55</v>
      </c>
      <c r="C3422" t="s">
        <v>40</v>
      </c>
      <c r="D3422" t="s">
        <v>24</v>
      </c>
      <c r="E3422" t="s">
        <v>33</v>
      </c>
      <c r="F3422">
        <v>170623</v>
      </c>
      <c r="G3422">
        <v>101</v>
      </c>
      <c r="H3422">
        <v>564</v>
      </c>
      <c r="I3422">
        <v>1.18</v>
      </c>
      <c r="J3422">
        <v>78761</v>
      </c>
      <c r="K3422">
        <v>42941</v>
      </c>
      <c r="L3422">
        <v>20.9</v>
      </c>
      <c r="M3422">
        <v>50.2</v>
      </c>
      <c r="N3422">
        <v>167.6</v>
      </c>
      <c r="O3422">
        <v>2026</v>
      </c>
      <c r="P3422">
        <f>EV_DATA[[#This Row],[avg_ev_price_usd]]*EV_DATA[[#This Row],[ev_sales_units]]</f>
        <v>7326722243</v>
      </c>
      <c r="Q3422">
        <f>(EV_DATA[[#This Row],[vehicle_range_km]]/EV_DATA[[#This Row],[battery_capacity_kwh]])</f>
        <v>5.5841584158415838</v>
      </c>
      <c r="R3422">
        <f>(EV_DATA[[#This Row],[avg_ev_price_usd]]/EV_DATA[[#This Row],[vehicle_range_km]])</f>
        <v>76.136524822695037</v>
      </c>
      <c r="S3422">
        <f>(EV_DATA[[#This Row],[charging_stations]]/EV_DATA[[#This Row],[ev_sales_units]])*1000</f>
        <v>461.60834119667339</v>
      </c>
      <c r="T3422" t="s">
        <v>34</v>
      </c>
    </row>
    <row r="3423" spans="1:20" x14ac:dyDescent="0.3">
      <c r="A3423" t="s">
        <v>3466</v>
      </c>
      <c r="B3423" t="s">
        <v>42</v>
      </c>
      <c r="C3423" t="s">
        <v>17</v>
      </c>
      <c r="D3423" t="s">
        <v>72</v>
      </c>
      <c r="E3423" t="s">
        <v>33</v>
      </c>
      <c r="F3423">
        <v>464509</v>
      </c>
      <c r="G3423">
        <v>80</v>
      </c>
      <c r="H3423">
        <v>358</v>
      </c>
      <c r="I3423">
        <v>1.44</v>
      </c>
      <c r="J3423">
        <v>172952</v>
      </c>
      <c r="K3423">
        <v>81515</v>
      </c>
      <c r="L3423">
        <v>15.1</v>
      </c>
      <c r="M3423">
        <v>36.4</v>
      </c>
      <c r="N3423">
        <v>136.69999999999999</v>
      </c>
      <c r="O3423">
        <v>2026</v>
      </c>
      <c r="P3423">
        <f>EV_DATA[[#This Row],[avg_ev_price_usd]]*EV_DATA[[#This Row],[ev_sales_units]]</f>
        <v>37864451135</v>
      </c>
      <c r="Q3423">
        <f>(EV_DATA[[#This Row],[vehicle_range_km]]/EV_DATA[[#This Row],[battery_capacity_kwh]])</f>
        <v>4.4749999999999996</v>
      </c>
      <c r="R3423">
        <f>(EV_DATA[[#This Row],[avg_ev_price_usd]]/EV_DATA[[#This Row],[vehicle_range_km]])</f>
        <v>227.69553072625698</v>
      </c>
      <c r="S3423">
        <f>(EV_DATA[[#This Row],[charging_stations]]/EV_DATA[[#This Row],[ev_sales_units]])*1000</f>
        <v>372.33293649853931</v>
      </c>
      <c r="T3423" t="s">
        <v>20</v>
      </c>
    </row>
    <row r="3424" spans="1:20" x14ac:dyDescent="0.3">
      <c r="A3424" t="s">
        <v>3467</v>
      </c>
      <c r="B3424" t="s">
        <v>49</v>
      </c>
      <c r="C3424" t="s">
        <v>23</v>
      </c>
      <c r="D3424" t="s">
        <v>45</v>
      </c>
      <c r="E3424" t="s">
        <v>37</v>
      </c>
      <c r="F3424">
        <v>139107</v>
      </c>
      <c r="G3424">
        <v>77</v>
      </c>
      <c r="H3424">
        <v>328</v>
      </c>
      <c r="I3424">
        <v>0.87</v>
      </c>
      <c r="J3424">
        <v>155910</v>
      </c>
      <c r="K3424">
        <v>32974</v>
      </c>
      <c r="L3424">
        <v>14.6</v>
      </c>
      <c r="M3424">
        <v>31.3</v>
      </c>
      <c r="N3424">
        <v>256.2</v>
      </c>
      <c r="O3424">
        <v>2026</v>
      </c>
      <c r="P3424">
        <f>EV_DATA[[#This Row],[avg_ev_price_usd]]*EV_DATA[[#This Row],[ev_sales_units]]</f>
        <v>4586914218</v>
      </c>
      <c r="Q3424">
        <f>(EV_DATA[[#This Row],[vehicle_range_km]]/EV_DATA[[#This Row],[battery_capacity_kwh]])</f>
        <v>4.2597402597402594</v>
      </c>
      <c r="R3424">
        <f>(EV_DATA[[#This Row],[avg_ev_price_usd]]/EV_DATA[[#This Row],[vehicle_range_km]])</f>
        <v>100.53048780487805</v>
      </c>
      <c r="S3424">
        <f>(EV_DATA[[#This Row],[charging_stations]]/EV_DATA[[#This Row],[ev_sales_units]])*1000</f>
        <v>1120.791908387069</v>
      </c>
      <c r="T3424" t="s">
        <v>20</v>
      </c>
    </row>
    <row r="3425" spans="1:20" x14ac:dyDescent="0.3">
      <c r="A3425" t="s">
        <v>3468</v>
      </c>
      <c r="B3425" t="s">
        <v>22</v>
      </c>
      <c r="C3425" t="s">
        <v>23</v>
      </c>
      <c r="D3425" t="s">
        <v>36</v>
      </c>
      <c r="E3425" t="s">
        <v>25</v>
      </c>
      <c r="F3425">
        <v>227690</v>
      </c>
      <c r="G3425">
        <v>94</v>
      </c>
      <c r="H3425">
        <v>450</v>
      </c>
      <c r="I3425">
        <v>2.7</v>
      </c>
      <c r="J3425">
        <v>125078</v>
      </c>
      <c r="K3425">
        <v>50315</v>
      </c>
      <c r="L3425">
        <v>19.8</v>
      </c>
      <c r="M3425">
        <v>64.599999999999994</v>
      </c>
      <c r="N3425">
        <v>129.9</v>
      </c>
      <c r="O3425">
        <v>2026</v>
      </c>
      <c r="P3425">
        <f>EV_DATA[[#This Row],[avg_ev_price_usd]]*EV_DATA[[#This Row],[ev_sales_units]]</f>
        <v>11456222350</v>
      </c>
      <c r="Q3425">
        <f>(EV_DATA[[#This Row],[vehicle_range_km]]/EV_DATA[[#This Row],[battery_capacity_kwh]])</f>
        <v>4.7872340425531918</v>
      </c>
      <c r="R3425">
        <f>(EV_DATA[[#This Row],[avg_ev_price_usd]]/EV_DATA[[#This Row],[vehicle_range_km]])</f>
        <v>111.81111111111112</v>
      </c>
      <c r="S3425">
        <f>(EV_DATA[[#This Row],[charging_stations]]/EV_DATA[[#This Row],[ev_sales_units]])*1000</f>
        <v>549.33462163467868</v>
      </c>
      <c r="T3425" t="s">
        <v>34</v>
      </c>
    </row>
    <row r="3426" spans="1:20" x14ac:dyDescent="0.3">
      <c r="A3426" t="s">
        <v>3469</v>
      </c>
      <c r="B3426" t="s">
        <v>27</v>
      </c>
      <c r="C3426" t="s">
        <v>28</v>
      </c>
      <c r="D3426" t="s">
        <v>58</v>
      </c>
      <c r="E3426" t="s">
        <v>33</v>
      </c>
      <c r="F3426">
        <v>539736</v>
      </c>
      <c r="G3426">
        <v>63</v>
      </c>
      <c r="H3426">
        <v>602</v>
      </c>
      <c r="I3426">
        <v>1.72</v>
      </c>
      <c r="J3426">
        <v>14186</v>
      </c>
      <c r="K3426">
        <v>36529</v>
      </c>
      <c r="L3426">
        <v>13.4</v>
      </c>
      <c r="M3426">
        <v>26.9</v>
      </c>
      <c r="N3426">
        <v>7.6</v>
      </c>
      <c r="O3426">
        <v>2026</v>
      </c>
      <c r="P3426">
        <f>EV_DATA[[#This Row],[avg_ev_price_usd]]*EV_DATA[[#This Row],[ev_sales_units]]</f>
        <v>19716016344</v>
      </c>
      <c r="Q3426">
        <f>(EV_DATA[[#This Row],[vehicle_range_km]]/EV_DATA[[#This Row],[battery_capacity_kwh]])</f>
        <v>9.5555555555555554</v>
      </c>
      <c r="R3426">
        <f>(EV_DATA[[#This Row],[avg_ev_price_usd]]/EV_DATA[[#This Row],[vehicle_range_km]])</f>
        <v>60.679401993355484</v>
      </c>
      <c r="S3426">
        <f>(EV_DATA[[#This Row],[charging_stations]]/EV_DATA[[#This Row],[ev_sales_units]])*1000</f>
        <v>26.283219944565491</v>
      </c>
      <c r="T3426" t="s">
        <v>20</v>
      </c>
    </row>
    <row r="3427" spans="1:20" x14ac:dyDescent="0.3">
      <c r="A3427" t="s">
        <v>3470</v>
      </c>
      <c r="B3427" t="s">
        <v>42</v>
      </c>
      <c r="C3427" t="s">
        <v>17</v>
      </c>
      <c r="D3427" t="s">
        <v>18</v>
      </c>
      <c r="E3427" t="s">
        <v>19</v>
      </c>
      <c r="F3427">
        <v>381468</v>
      </c>
      <c r="G3427">
        <v>47</v>
      </c>
      <c r="H3427">
        <v>644</v>
      </c>
      <c r="I3427">
        <v>0.53</v>
      </c>
      <c r="J3427">
        <v>42597</v>
      </c>
      <c r="K3427">
        <v>58441</v>
      </c>
      <c r="L3427">
        <v>24.5</v>
      </c>
      <c r="M3427">
        <v>19.2</v>
      </c>
      <c r="N3427">
        <v>18.600000000000001</v>
      </c>
      <c r="O3427">
        <v>2026</v>
      </c>
      <c r="P3427">
        <f>EV_DATA[[#This Row],[avg_ev_price_usd]]*EV_DATA[[#This Row],[ev_sales_units]]</f>
        <v>22293371388</v>
      </c>
      <c r="Q3427">
        <f>(EV_DATA[[#This Row],[vehicle_range_km]]/EV_DATA[[#This Row],[battery_capacity_kwh]])</f>
        <v>13.702127659574469</v>
      </c>
      <c r="R3427">
        <f>(EV_DATA[[#This Row],[avg_ev_price_usd]]/EV_DATA[[#This Row],[vehicle_range_km]])</f>
        <v>90.746894409937894</v>
      </c>
      <c r="S3427">
        <f>(EV_DATA[[#This Row],[charging_stations]]/EV_DATA[[#This Row],[ev_sales_units]])*1000</f>
        <v>111.6659850891818</v>
      </c>
      <c r="T3427" t="s">
        <v>34</v>
      </c>
    </row>
    <row r="3428" spans="1:20" x14ac:dyDescent="0.3">
      <c r="A3428" t="s">
        <v>3471</v>
      </c>
      <c r="B3428" t="s">
        <v>52</v>
      </c>
      <c r="C3428" t="s">
        <v>40</v>
      </c>
      <c r="D3428" t="s">
        <v>29</v>
      </c>
      <c r="E3428" t="s">
        <v>37</v>
      </c>
      <c r="F3428">
        <v>177082</v>
      </c>
      <c r="G3428">
        <v>40</v>
      </c>
      <c r="H3428">
        <v>326</v>
      </c>
      <c r="I3428">
        <v>2.6</v>
      </c>
      <c r="J3428">
        <v>92429</v>
      </c>
      <c r="K3428">
        <v>65608</v>
      </c>
      <c r="L3428">
        <v>16.600000000000001</v>
      </c>
      <c r="M3428">
        <v>61.8</v>
      </c>
      <c r="N3428">
        <v>165.3</v>
      </c>
      <c r="O3428">
        <v>2026</v>
      </c>
      <c r="P3428">
        <f>EV_DATA[[#This Row],[avg_ev_price_usd]]*EV_DATA[[#This Row],[ev_sales_units]]</f>
        <v>11617995856</v>
      </c>
      <c r="Q3428">
        <f>(EV_DATA[[#This Row],[vehicle_range_km]]/EV_DATA[[#This Row],[battery_capacity_kwh]])</f>
        <v>8.15</v>
      </c>
      <c r="R3428">
        <f>(EV_DATA[[#This Row],[avg_ev_price_usd]]/EV_DATA[[#This Row],[vehicle_range_km]])</f>
        <v>201.25153374233128</v>
      </c>
      <c r="S3428">
        <f>(EV_DATA[[#This Row],[charging_stations]]/EV_DATA[[#This Row],[ev_sales_units]])*1000</f>
        <v>521.95593002112014</v>
      </c>
      <c r="T3428" t="s">
        <v>20</v>
      </c>
    </row>
    <row r="3429" spans="1:20" x14ac:dyDescent="0.3">
      <c r="A3429" t="s">
        <v>3472</v>
      </c>
      <c r="B3429" t="s">
        <v>42</v>
      </c>
      <c r="C3429" t="s">
        <v>17</v>
      </c>
      <c r="D3429" t="s">
        <v>31</v>
      </c>
      <c r="E3429" t="s">
        <v>19</v>
      </c>
      <c r="F3429">
        <v>497750</v>
      </c>
      <c r="G3429">
        <v>71</v>
      </c>
      <c r="H3429">
        <v>400</v>
      </c>
      <c r="I3429">
        <v>0.68</v>
      </c>
      <c r="J3429">
        <v>37536</v>
      </c>
      <c r="K3429">
        <v>33205</v>
      </c>
      <c r="L3429">
        <v>17.899999999999999</v>
      </c>
      <c r="M3429">
        <v>8.3000000000000007</v>
      </c>
      <c r="N3429">
        <v>213.2</v>
      </c>
      <c r="O3429">
        <v>2026</v>
      </c>
      <c r="P3429">
        <f>EV_DATA[[#This Row],[avg_ev_price_usd]]*EV_DATA[[#This Row],[ev_sales_units]]</f>
        <v>16527788750</v>
      </c>
      <c r="Q3429">
        <f>(EV_DATA[[#This Row],[vehicle_range_km]]/EV_DATA[[#This Row],[battery_capacity_kwh]])</f>
        <v>5.6338028169014081</v>
      </c>
      <c r="R3429">
        <f>(EV_DATA[[#This Row],[avg_ev_price_usd]]/EV_DATA[[#This Row],[vehicle_range_km]])</f>
        <v>83.012500000000003</v>
      </c>
      <c r="S3429">
        <f>(EV_DATA[[#This Row],[charging_stations]]/EV_DATA[[#This Row],[ev_sales_units]])*1000</f>
        <v>75.411351079859372</v>
      </c>
      <c r="T3429" t="s">
        <v>34</v>
      </c>
    </row>
    <row r="3430" spans="1:20" x14ac:dyDescent="0.3">
      <c r="A3430" t="s">
        <v>3473</v>
      </c>
      <c r="B3430" t="s">
        <v>42</v>
      </c>
      <c r="C3430" t="s">
        <v>17</v>
      </c>
      <c r="D3430" t="s">
        <v>31</v>
      </c>
      <c r="E3430" t="s">
        <v>25</v>
      </c>
      <c r="F3430">
        <v>424427</v>
      </c>
      <c r="G3430">
        <v>53</v>
      </c>
      <c r="H3430">
        <v>414</v>
      </c>
      <c r="I3430">
        <v>1.34</v>
      </c>
      <c r="J3430">
        <v>84121</v>
      </c>
      <c r="K3430">
        <v>84845</v>
      </c>
      <c r="L3430">
        <v>24.6</v>
      </c>
      <c r="M3430">
        <v>27.2</v>
      </c>
      <c r="N3430">
        <v>193.5</v>
      </c>
      <c r="O3430">
        <v>2026</v>
      </c>
      <c r="P3430">
        <f>EV_DATA[[#This Row],[avg_ev_price_usd]]*EV_DATA[[#This Row],[ev_sales_units]]</f>
        <v>36010508815</v>
      </c>
      <c r="Q3430">
        <f>(EV_DATA[[#This Row],[vehicle_range_km]]/EV_DATA[[#This Row],[battery_capacity_kwh]])</f>
        <v>7.8113207547169807</v>
      </c>
      <c r="R3430">
        <f>(EV_DATA[[#This Row],[avg_ev_price_usd]]/EV_DATA[[#This Row],[vehicle_range_km]])</f>
        <v>204.93961352657004</v>
      </c>
      <c r="S3430">
        <f>(EV_DATA[[#This Row],[charging_stations]]/EV_DATA[[#This Row],[ev_sales_units]])*1000</f>
        <v>198.19898357079074</v>
      </c>
      <c r="T3430" t="s">
        <v>20</v>
      </c>
    </row>
    <row r="3431" spans="1:20" x14ac:dyDescent="0.3">
      <c r="A3431" t="s">
        <v>3474</v>
      </c>
      <c r="B3431" t="s">
        <v>49</v>
      </c>
      <c r="C3431" t="s">
        <v>23</v>
      </c>
      <c r="D3431" t="s">
        <v>18</v>
      </c>
      <c r="E3431" t="s">
        <v>33</v>
      </c>
      <c r="F3431">
        <v>760335</v>
      </c>
      <c r="G3431">
        <v>52</v>
      </c>
      <c r="H3431">
        <v>289</v>
      </c>
      <c r="I3431">
        <v>0.5</v>
      </c>
      <c r="J3431">
        <v>144449</v>
      </c>
      <c r="K3431">
        <v>44728</v>
      </c>
      <c r="L3431">
        <v>19.7</v>
      </c>
      <c r="M3431">
        <v>22.5</v>
      </c>
      <c r="N3431">
        <v>150.1</v>
      </c>
      <c r="O3431">
        <v>2026</v>
      </c>
      <c r="P3431">
        <f>EV_DATA[[#This Row],[avg_ev_price_usd]]*EV_DATA[[#This Row],[ev_sales_units]]</f>
        <v>34008263880</v>
      </c>
      <c r="Q3431">
        <f>(EV_DATA[[#This Row],[vehicle_range_km]]/EV_DATA[[#This Row],[battery_capacity_kwh]])</f>
        <v>5.5576923076923075</v>
      </c>
      <c r="R3431">
        <f>(EV_DATA[[#This Row],[avg_ev_price_usd]]/EV_DATA[[#This Row],[vehicle_range_km]])</f>
        <v>154.7681660899654</v>
      </c>
      <c r="S3431">
        <f>(EV_DATA[[#This Row],[charging_stations]]/EV_DATA[[#This Row],[ev_sales_units]])*1000</f>
        <v>189.98073217726397</v>
      </c>
      <c r="T3431" t="s">
        <v>20</v>
      </c>
    </row>
    <row r="3432" spans="1:20" x14ac:dyDescent="0.3">
      <c r="A3432" t="s">
        <v>3475</v>
      </c>
      <c r="B3432" t="s">
        <v>39</v>
      </c>
      <c r="C3432" t="s">
        <v>40</v>
      </c>
      <c r="D3432" t="s">
        <v>43</v>
      </c>
      <c r="E3432" t="s">
        <v>19</v>
      </c>
      <c r="F3432">
        <v>177288</v>
      </c>
      <c r="G3432">
        <v>63</v>
      </c>
      <c r="H3432">
        <v>615</v>
      </c>
      <c r="I3432">
        <v>1.91</v>
      </c>
      <c r="J3432">
        <v>81185</v>
      </c>
      <c r="K3432">
        <v>75378</v>
      </c>
      <c r="L3432">
        <v>15.3</v>
      </c>
      <c r="M3432">
        <v>7.4</v>
      </c>
      <c r="N3432">
        <v>185.6</v>
      </c>
      <c r="O3432">
        <v>2026</v>
      </c>
      <c r="P3432">
        <f>EV_DATA[[#This Row],[avg_ev_price_usd]]*EV_DATA[[#This Row],[ev_sales_units]]</f>
        <v>13363614864</v>
      </c>
      <c r="Q3432">
        <f>(EV_DATA[[#This Row],[vehicle_range_km]]/EV_DATA[[#This Row],[battery_capacity_kwh]])</f>
        <v>9.7619047619047628</v>
      </c>
      <c r="R3432">
        <f>(EV_DATA[[#This Row],[avg_ev_price_usd]]/EV_DATA[[#This Row],[vehicle_range_km]])</f>
        <v>122.56585365853658</v>
      </c>
      <c r="S3432">
        <f>(EV_DATA[[#This Row],[charging_stations]]/EV_DATA[[#This Row],[ev_sales_units]])*1000</f>
        <v>457.92721447588104</v>
      </c>
      <c r="T3432" t="s">
        <v>20</v>
      </c>
    </row>
    <row r="3433" spans="1:20" x14ac:dyDescent="0.3">
      <c r="A3433" t="s">
        <v>3476</v>
      </c>
      <c r="B3433" t="s">
        <v>66</v>
      </c>
      <c r="C3433" t="s">
        <v>17</v>
      </c>
      <c r="D3433" t="s">
        <v>43</v>
      </c>
      <c r="E3433" t="s">
        <v>25</v>
      </c>
      <c r="F3433">
        <v>841359</v>
      </c>
      <c r="G3433">
        <v>91</v>
      </c>
      <c r="H3433">
        <v>551</v>
      </c>
      <c r="I3433">
        <v>1.97</v>
      </c>
      <c r="J3433">
        <v>15703</v>
      </c>
      <c r="K3433">
        <v>27297</v>
      </c>
      <c r="L3433">
        <v>14.6</v>
      </c>
      <c r="M3433">
        <v>27</v>
      </c>
      <c r="N3433">
        <v>275</v>
      </c>
      <c r="O3433">
        <v>2026</v>
      </c>
      <c r="P3433">
        <f>EV_DATA[[#This Row],[avg_ev_price_usd]]*EV_DATA[[#This Row],[ev_sales_units]]</f>
        <v>22966576623</v>
      </c>
      <c r="Q3433">
        <f>(EV_DATA[[#This Row],[vehicle_range_km]]/EV_DATA[[#This Row],[battery_capacity_kwh]])</f>
        <v>6.0549450549450547</v>
      </c>
      <c r="R3433">
        <f>(EV_DATA[[#This Row],[avg_ev_price_usd]]/EV_DATA[[#This Row],[vehicle_range_km]])</f>
        <v>49.540834845735027</v>
      </c>
      <c r="S3433">
        <f>(EV_DATA[[#This Row],[charging_stations]]/EV_DATA[[#This Row],[ev_sales_units]])*1000</f>
        <v>18.663852172497116</v>
      </c>
      <c r="T3433" t="s">
        <v>20</v>
      </c>
    </row>
    <row r="3434" spans="1:20" x14ac:dyDescent="0.3">
      <c r="A3434" t="s">
        <v>3477</v>
      </c>
      <c r="B3434" t="s">
        <v>55</v>
      </c>
      <c r="C3434" t="s">
        <v>40</v>
      </c>
      <c r="D3434" t="s">
        <v>43</v>
      </c>
      <c r="E3434" t="s">
        <v>19</v>
      </c>
      <c r="F3434">
        <v>568979</v>
      </c>
      <c r="G3434">
        <v>108</v>
      </c>
      <c r="H3434">
        <v>348</v>
      </c>
      <c r="I3434">
        <v>2.4700000000000002</v>
      </c>
      <c r="J3434">
        <v>122768</v>
      </c>
      <c r="K3434">
        <v>84365</v>
      </c>
      <c r="L3434">
        <v>12.7</v>
      </c>
      <c r="M3434">
        <v>63.5</v>
      </c>
      <c r="N3434">
        <v>285.5</v>
      </c>
      <c r="O3434">
        <v>2026</v>
      </c>
      <c r="P3434">
        <f>EV_DATA[[#This Row],[avg_ev_price_usd]]*EV_DATA[[#This Row],[ev_sales_units]]</f>
        <v>48001913335</v>
      </c>
      <c r="Q3434">
        <f>(EV_DATA[[#This Row],[vehicle_range_km]]/EV_DATA[[#This Row],[battery_capacity_kwh]])</f>
        <v>3.2222222222222223</v>
      </c>
      <c r="R3434">
        <f>(EV_DATA[[#This Row],[avg_ev_price_usd]]/EV_DATA[[#This Row],[vehicle_range_km]])</f>
        <v>242.42816091954023</v>
      </c>
      <c r="S3434">
        <f>(EV_DATA[[#This Row],[charging_stations]]/EV_DATA[[#This Row],[ev_sales_units]])*1000</f>
        <v>215.76894753584929</v>
      </c>
      <c r="T3434" t="s">
        <v>20</v>
      </c>
    </row>
    <row r="3435" spans="1:20" x14ac:dyDescent="0.3">
      <c r="A3435" t="s">
        <v>3478</v>
      </c>
      <c r="B3435" t="s">
        <v>39</v>
      </c>
      <c r="C3435" t="s">
        <v>40</v>
      </c>
      <c r="D3435" t="s">
        <v>36</v>
      </c>
      <c r="E3435" t="s">
        <v>19</v>
      </c>
      <c r="F3435">
        <v>747084</v>
      </c>
      <c r="G3435">
        <v>111</v>
      </c>
      <c r="H3435">
        <v>531</v>
      </c>
      <c r="I3435">
        <v>2.5099999999999998</v>
      </c>
      <c r="J3435">
        <v>181374</v>
      </c>
      <c r="K3435">
        <v>27642</v>
      </c>
      <c r="L3435">
        <v>16.3</v>
      </c>
      <c r="M3435">
        <v>38.200000000000003</v>
      </c>
      <c r="N3435">
        <v>85.8</v>
      </c>
      <c r="O3435">
        <v>2026</v>
      </c>
      <c r="P3435">
        <f>EV_DATA[[#This Row],[avg_ev_price_usd]]*EV_DATA[[#This Row],[ev_sales_units]]</f>
        <v>20650895928</v>
      </c>
      <c r="Q3435">
        <f>(EV_DATA[[#This Row],[vehicle_range_km]]/EV_DATA[[#This Row],[battery_capacity_kwh]])</f>
        <v>4.7837837837837842</v>
      </c>
      <c r="R3435">
        <f>(EV_DATA[[#This Row],[avg_ev_price_usd]]/EV_DATA[[#This Row],[vehicle_range_km]])</f>
        <v>52.056497175141246</v>
      </c>
      <c r="S3435">
        <f>(EV_DATA[[#This Row],[charging_stations]]/EV_DATA[[#This Row],[ev_sales_units]])*1000</f>
        <v>242.77591274876721</v>
      </c>
      <c r="T3435" t="s">
        <v>20</v>
      </c>
    </row>
    <row r="3436" spans="1:20" x14ac:dyDescent="0.3">
      <c r="A3436" t="s">
        <v>3479</v>
      </c>
      <c r="B3436" t="s">
        <v>49</v>
      </c>
      <c r="C3436" t="s">
        <v>23</v>
      </c>
      <c r="D3436" t="s">
        <v>43</v>
      </c>
      <c r="E3436" t="s">
        <v>19</v>
      </c>
      <c r="F3436">
        <v>797953</v>
      </c>
      <c r="G3436">
        <v>108</v>
      </c>
      <c r="H3436">
        <v>547</v>
      </c>
      <c r="I3436">
        <v>1.57</v>
      </c>
      <c r="J3436">
        <v>92707</v>
      </c>
      <c r="K3436">
        <v>43957</v>
      </c>
      <c r="L3436">
        <v>23.4</v>
      </c>
      <c r="M3436">
        <v>20.2</v>
      </c>
      <c r="N3436">
        <v>77.099999999999994</v>
      </c>
      <c r="O3436">
        <v>2026</v>
      </c>
      <c r="P3436">
        <f>EV_DATA[[#This Row],[avg_ev_price_usd]]*EV_DATA[[#This Row],[ev_sales_units]]</f>
        <v>35075620021</v>
      </c>
      <c r="Q3436">
        <f>(EV_DATA[[#This Row],[vehicle_range_km]]/EV_DATA[[#This Row],[battery_capacity_kwh]])</f>
        <v>5.0648148148148149</v>
      </c>
      <c r="R3436">
        <f>(EV_DATA[[#This Row],[avg_ev_price_usd]]/EV_DATA[[#This Row],[vehicle_range_km]])</f>
        <v>80.36014625228519</v>
      </c>
      <c r="S3436">
        <f>(EV_DATA[[#This Row],[charging_stations]]/EV_DATA[[#This Row],[ev_sales_units]])*1000</f>
        <v>116.18102820592189</v>
      </c>
      <c r="T3436" t="s">
        <v>20</v>
      </c>
    </row>
    <row r="3437" spans="1:20" x14ac:dyDescent="0.3">
      <c r="A3437" t="s">
        <v>3480</v>
      </c>
      <c r="B3437" t="s">
        <v>16</v>
      </c>
      <c r="C3437" t="s">
        <v>17</v>
      </c>
      <c r="D3437" t="s">
        <v>45</v>
      </c>
      <c r="E3437" t="s">
        <v>19</v>
      </c>
      <c r="F3437">
        <v>226755</v>
      </c>
      <c r="G3437">
        <v>91</v>
      </c>
      <c r="H3437">
        <v>492</v>
      </c>
      <c r="I3437">
        <v>0.96</v>
      </c>
      <c r="J3437">
        <v>145824</v>
      </c>
      <c r="K3437">
        <v>41852</v>
      </c>
      <c r="L3437">
        <v>20.100000000000001</v>
      </c>
      <c r="M3437">
        <v>29.7</v>
      </c>
      <c r="N3437">
        <v>107.8</v>
      </c>
      <c r="O3437">
        <v>2026</v>
      </c>
      <c r="P3437">
        <f>EV_DATA[[#This Row],[avg_ev_price_usd]]*EV_DATA[[#This Row],[ev_sales_units]]</f>
        <v>9490150260</v>
      </c>
      <c r="Q3437">
        <f>(EV_DATA[[#This Row],[vehicle_range_km]]/EV_DATA[[#This Row],[battery_capacity_kwh]])</f>
        <v>5.4065934065934069</v>
      </c>
      <c r="R3437">
        <f>(EV_DATA[[#This Row],[avg_ev_price_usd]]/EV_DATA[[#This Row],[vehicle_range_km]])</f>
        <v>85.065040650406502</v>
      </c>
      <c r="S3437">
        <f>(EV_DATA[[#This Row],[charging_stations]]/EV_DATA[[#This Row],[ev_sales_units]])*1000</f>
        <v>643.09056029635519</v>
      </c>
      <c r="T3437" t="s">
        <v>20</v>
      </c>
    </row>
    <row r="3438" spans="1:20" x14ac:dyDescent="0.3">
      <c r="A3438" t="s">
        <v>3481</v>
      </c>
      <c r="B3438" t="s">
        <v>61</v>
      </c>
      <c r="C3438" t="s">
        <v>40</v>
      </c>
      <c r="D3438" t="s">
        <v>43</v>
      </c>
      <c r="E3438" t="s">
        <v>33</v>
      </c>
      <c r="F3438">
        <v>277524</v>
      </c>
      <c r="G3438">
        <v>120</v>
      </c>
      <c r="H3438">
        <v>583</v>
      </c>
      <c r="I3438">
        <v>0.51</v>
      </c>
      <c r="J3438">
        <v>142251</v>
      </c>
      <c r="K3438">
        <v>80275</v>
      </c>
      <c r="L3438">
        <v>19.7</v>
      </c>
      <c r="M3438">
        <v>55.7</v>
      </c>
      <c r="N3438">
        <v>135.80000000000001</v>
      </c>
      <c r="O3438">
        <v>2026</v>
      </c>
      <c r="P3438">
        <f>EV_DATA[[#This Row],[avg_ev_price_usd]]*EV_DATA[[#This Row],[ev_sales_units]]</f>
        <v>22278239100</v>
      </c>
      <c r="Q3438">
        <f>(EV_DATA[[#This Row],[vehicle_range_km]]/EV_DATA[[#This Row],[battery_capacity_kwh]])</f>
        <v>4.8583333333333334</v>
      </c>
      <c r="R3438">
        <f>(EV_DATA[[#This Row],[avg_ev_price_usd]]/EV_DATA[[#This Row],[vehicle_range_km]])</f>
        <v>137.69296740994855</v>
      </c>
      <c r="S3438">
        <f>(EV_DATA[[#This Row],[charging_stations]]/EV_DATA[[#This Row],[ev_sales_units]])*1000</f>
        <v>512.57188567475248</v>
      </c>
      <c r="T3438" t="s">
        <v>20</v>
      </c>
    </row>
    <row r="3439" spans="1:20" x14ac:dyDescent="0.3">
      <c r="A3439" t="s">
        <v>3482</v>
      </c>
      <c r="B3439" t="s">
        <v>49</v>
      </c>
      <c r="C3439" t="s">
        <v>23</v>
      </c>
      <c r="D3439" t="s">
        <v>47</v>
      </c>
      <c r="E3439" t="s">
        <v>25</v>
      </c>
      <c r="F3439">
        <v>215393</v>
      </c>
      <c r="G3439">
        <v>66</v>
      </c>
      <c r="H3439">
        <v>572</v>
      </c>
      <c r="I3439">
        <v>2.2999999999999998</v>
      </c>
      <c r="J3439">
        <v>13094</v>
      </c>
      <c r="K3439">
        <v>79275</v>
      </c>
      <c r="L3439">
        <v>14.4</v>
      </c>
      <c r="M3439">
        <v>8.5</v>
      </c>
      <c r="N3439">
        <v>88.4</v>
      </c>
      <c r="O3439">
        <v>2026</v>
      </c>
      <c r="P3439">
        <f>EV_DATA[[#This Row],[avg_ev_price_usd]]*EV_DATA[[#This Row],[ev_sales_units]]</f>
        <v>17075280075</v>
      </c>
      <c r="Q3439">
        <f>(EV_DATA[[#This Row],[vehicle_range_km]]/EV_DATA[[#This Row],[battery_capacity_kwh]])</f>
        <v>8.6666666666666661</v>
      </c>
      <c r="R3439">
        <f>(EV_DATA[[#This Row],[avg_ev_price_usd]]/EV_DATA[[#This Row],[vehicle_range_km]])</f>
        <v>138.59265734265733</v>
      </c>
      <c r="S3439">
        <f>(EV_DATA[[#This Row],[charging_stations]]/EV_DATA[[#This Row],[ev_sales_units]])*1000</f>
        <v>60.791204913808713</v>
      </c>
      <c r="T3439" t="s">
        <v>34</v>
      </c>
    </row>
    <row r="3440" spans="1:20" x14ac:dyDescent="0.3">
      <c r="A3440" t="s">
        <v>3483</v>
      </c>
      <c r="B3440" t="s">
        <v>27</v>
      </c>
      <c r="C3440" t="s">
        <v>28</v>
      </c>
      <c r="D3440" t="s">
        <v>24</v>
      </c>
      <c r="E3440" t="s">
        <v>25</v>
      </c>
      <c r="F3440">
        <v>187232</v>
      </c>
      <c r="G3440">
        <v>84</v>
      </c>
      <c r="H3440">
        <v>629</v>
      </c>
      <c r="I3440">
        <v>2.68</v>
      </c>
      <c r="J3440">
        <v>97212</v>
      </c>
      <c r="K3440">
        <v>75548</v>
      </c>
      <c r="L3440">
        <v>24.1</v>
      </c>
      <c r="M3440">
        <v>46</v>
      </c>
      <c r="N3440">
        <v>15</v>
      </c>
      <c r="O3440">
        <v>2026</v>
      </c>
      <c r="P3440">
        <f>EV_DATA[[#This Row],[avg_ev_price_usd]]*EV_DATA[[#This Row],[ev_sales_units]]</f>
        <v>14145003136</v>
      </c>
      <c r="Q3440">
        <f>(EV_DATA[[#This Row],[vehicle_range_km]]/EV_DATA[[#This Row],[battery_capacity_kwh]])</f>
        <v>7.4880952380952381</v>
      </c>
      <c r="R3440">
        <f>(EV_DATA[[#This Row],[avg_ev_price_usd]]/EV_DATA[[#This Row],[vehicle_range_km]])</f>
        <v>120.10810810810811</v>
      </c>
      <c r="S3440">
        <f>(EV_DATA[[#This Row],[charging_stations]]/EV_DATA[[#This Row],[ev_sales_units]])*1000</f>
        <v>519.206118612203</v>
      </c>
      <c r="T3440" t="s">
        <v>34</v>
      </c>
    </row>
    <row r="3441" spans="1:20" x14ac:dyDescent="0.3">
      <c r="A3441" t="s">
        <v>3484</v>
      </c>
      <c r="B3441" t="s">
        <v>61</v>
      </c>
      <c r="C3441" t="s">
        <v>40</v>
      </c>
      <c r="D3441" t="s">
        <v>36</v>
      </c>
      <c r="E3441" t="s">
        <v>25</v>
      </c>
      <c r="F3441">
        <v>141366</v>
      </c>
      <c r="G3441">
        <v>67</v>
      </c>
      <c r="H3441">
        <v>409</v>
      </c>
      <c r="I3441">
        <v>1.95</v>
      </c>
      <c r="J3441">
        <v>41108</v>
      </c>
      <c r="K3441">
        <v>74118</v>
      </c>
      <c r="L3441">
        <v>14.4</v>
      </c>
      <c r="M3441">
        <v>61</v>
      </c>
      <c r="N3441">
        <v>249.2</v>
      </c>
      <c r="O3441">
        <v>2026</v>
      </c>
      <c r="P3441">
        <f>EV_DATA[[#This Row],[avg_ev_price_usd]]*EV_DATA[[#This Row],[ev_sales_units]]</f>
        <v>10477765188</v>
      </c>
      <c r="Q3441">
        <f>(EV_DATA[[#This Row],[vehicle_range_km]]/EV_DATA[[#This Row],[battery_capacity_kwh]])</f>
        <v>6.1044776119402986</v>
      </c>
      <c r="R3441">
        <f>(EV_DATA[[#This Row],[avg_ev_price_usd]]/EV_DATA[[#This Row],[vehicle_range_km]])</f>
        <v>181.21760391198043</v>
      </c>
      <c r="S3441">
        <f>(EV_DATA[[#This Row],[charging_stations]]/EV_DATA[[#This Row],[ev_sales_units]])*1000</f>
        <v>290.79127937410692</v>
      </c>
      <c r="T3441" t="s">
        <v>20</v>
      </c>
    </row>
    <row r="3442" spans="1:20" x14ac:dyDescent="0.3">
      <c r="A3442" t="s">
        <v>3485</v>
      </c>
      <c r="B3442" t="s">
        <v>27</v>
      </c>
      <c r="C3442" t="s">
        <v>28</v>
      </c>
      <c r="D3442" t="s">
        <v>36</v>
      </c>
      <c r="E3442" t="s">
        <v>33</v>
      </c>
      <c r="F3442">
        <v>890226</v>
      </c>
      <c r="G3442">
        <v>56</v>
      </c>
      <c r="H3442">
        <v>630</v>
      </c>
      <c r="I3442">
        <v>2.0699999999999998</v>
      </c>
      <c r="J3442">
        <v>91734</v>
      </c>
      <c r="K3442">
        <v>36496</v>
      </c>
      <c r="L3442">
        <v>18.399999999999999</v>
      </c>
      <c r="M3442">
        <v>61.3</v>
      </c>
      <c r="N3442">
        <v>258.5</v>
      </c>
      <c r="O3442">
        <v>2026</v>
      </c>
      <c r="P3442">
        <f>EV_DATA[[#This Row],[avg_ev_price_usd]]*EV_DATA[[#This Row],[ev_sales_units]]</f>
        <v>32489688096</v>
      </c>
      <c r="Q3442">
        <f>(EV_DATA[[#This Row],[vehicle_range_km]]/EV_DATA[[#This Row],[battery_capacity_kwh]])</f>
        <v>11.25</v>
      </c>
      <c r="R3442">
        <f>(EV_DATA[[#This Row],[avg_ev_price_usd]]/EV_DATA[[#This Row],[vehicle_range_km]])</f>
        <v>57.93015873015873</v>
      </c>
      <c r="S3442">
        <f>(EV_DATA[[#This Row],[charging_stations]]/EV_DATA[[#This Row],[ev_sales_units]])*1000</f>
        <v>103.04574344042973</v>
      </c>
      <c r="T3442" t="s">
        <v>34</v>
      </c>
    </row>
    <row r="3443" spans="1:20" x14ac:dyDescent="0.3">
      <c r="A3443" t="s">
        <v>3486</v>
      </c>
      <c r="B3443" t="s">
        <v>61</v>
      </c>
      <c r="C3443" t="s">
        <v>40</v>
      </c>
      <c r="D3443" t="s">
        <v>31</v>
      </c>
      <c r="E3443" t="s">
        <v>33</v>
      </c>
      <c r="F3443">
        <v>221780</v>
      </c>
      <c r="G3443">
        <v>107</v>
      </c>
      <c r="H3443">
        <v>278</v>
      </c>
      <c r="I3443">
        <v>0.53</v>
      </c>
      <c r="J3443">
        <v>46054</v>
      </c>
      <c r="K3443">
        <v>48649</v>
      </c>
      <c r="L3443">
        <v>20.9</v>
      </c>
      <c r="M3443">
        <v>22.2</v>
      </c>
      <c r="N3443">
        <v>40.4</v>
      </c>
      <c r="O3443">
        <v>2026</v>
      </c>
      <c r="P3443">
        <f>EV_DATA[[#This Row],[avg_ev_price_usd]]*EV_DATA[[#This Row],[ev_sales_units]]</f>
        <v>10789375220</v>
      </c>
      <c r="Q3443">
        <f>(EV_DATA[[#This Row],[vehicle_range_km]]/EV_DATA[[#This Row],[battery_capacity_kwh]])</f>
        <v>2.5981308411214954</v>
      </c>
      <c r="R3443">
        <f>(EV_DATA[[#This Row],[avg_ev_price_usd]]/EV_DATA[[#This Row],[vehicle_range_km]])</f>
        <v>174.99640287769785</v>
      </c>
      <c r="S3443">
        <f>(EV_DATA[[#This Row],[charging_stations]]/EV_DATA[[#This Row],[ev_sales_units]])*1000</f>
        <v>207.65623590945984</v>
      </c>
      <c r="T3443" t="s">
        <v>20</v>
      </c>
    </row>
    <row r="3444" spans="1:20" x14ac:dyDescent="0.3">
      <c r="A3444" t="s">
        <v>3487</v>
      </c>
      <c r="B3444" t="s">
        <v>39</v>
      </c>
      <c r="C3444" t="s">
        <v>40</v>
      </c>
      <c r="D3444" t="s">
        <v>43</v>
      </c>
      <c r="E3444" t="s">
        <v>19</v>
      </c>
      <c r="F3444">
        <v>440155</v>
      </c>
      <c r="G3444">
        <v>62</v>
      </c>
      <c r="H3444">
        <v>400</v>
      </c>
      <c r="I3444">
        <v>2.04</v>
      </c>
      <c r="J3444">
        <v>115818</v>
      </c>
      <c r="K3444">
        <v>69755</v>
      </c>
      <c r="L3444">
        <v>12.7</v>
      </c>
      <c r="M3444">
        <v>57.1</v>
      </c>
      <c r="N3444">
        <v>161.30000000000001</v>
      </c>
      <c r="O3444">
        <v>2026</v>
      </c>
      <c r="P3444">
        <f>EV_DATA[[#This Row],[avg_ev_price_usd]]*EV_DATA[[#This Row],[ev_sales_units]]</f>
        <v>30703012025</v>
      </c>
      <c r="Q3444">
        <f>(EV_DATA[[#This Row],[vehicle_range_km]]/EV_DATA[[#This Row],[battery_capacity_kwh]])</f>
        <v>6.4516129032258061</v>
      </c>
      <c r="R3444">
        <f>(EV_DATA[[#This Row],[avg_ev_price_usd]]/EV_DATA[[#This Row],[vehicle_range_km]])</f>
        <v>174.38749999999999</v>
      </c>
      <c r="S3444">
        <f>(EV_DATA[[#This Row],[charging_stations]]/EV_DATA[[#This Row],[ev_sales_units]])*1000</f>
        <v>263.130033738115</v>
      </c>
      <c r="T3444" t="s">
        <v>20</v>
      </c>
    </row>
    <row r="3445" spans="1:20" x14ac:dyDescent="0.3">
      <c r="A3445" t="s">
        <v>3488</v>
      </c>
      <c r="B3445" t="s">
        <v>55</v>
      </c>
      <c r="C3445" t="s">
        <v>40</v>
      </c>
      <c r="D3445" t="s">
        <v>31</v>
      </c>
      <c r="E3445" t="s">
        <v>33</v>
      </c>
      <c r="F3445">
        <v>338138</v>
      </c>
      <c r="G3445">
        <v>85</v>
      </c>
      <c r="H3445">
        <v>365</v>
      </c>
      <c r="I3445">
        <v>1.86</v>
      </c>
      <c r="J3445">
        <v>192770</v>
      </c>
      <c r="K3445">
        <v>60897</v>
      </c>
      <c r="L3445">
        <v>19</v>
      </c>
      <c r="M3445">
        <v>35.9</v>
      </c>
      <c r="N3445">
        <v>251.4</v>
      </c>
      <c r="O3445">
        <v>2026</v>
      </c>
      <c r="P3445">
        <f>EV_DATA[[#This Row],[avg_ev_price_usd]]*EV_DATA[[#This Row],[ev_sales_units]]</f>
        <v>20591589786</v>
      </c>
      <c r="Q3445">
        <f>(EV_DATA[[#This Row],[vehicle_range_km]]/EV_DATA[[#This Row],[battery_capacity_kwh]])</f>
        <v>4.2941176470588234</v>
      </c>
      <c r="R3445">
        <f>(EV_DATA[[#This Row],[avg_ev_price_usd]]/EV_DATA[[#This Row],[vehicle_range_km]])</f>
        <v>166.84109589041097</v>
      </c>
      <c r="S3445">
        <f>(EV_DATA[[#This Row],[charging_stations]]/EV_DATA[[#This Row],[ev_sales_units]])*1000</f>
        <v>570.09268405207331</v>
      </c>
      <c r="T3445" t="s">
        <v>34</v>
      </c>
    </row>
    <row r="3446" spans="1:20" x14ac:dyDescent="0.3">
      <c r="A3446" t="s">
        <v>3489</v>
      </c>
      <c r="B3446" t="s">
        <v>61</v>
      </c>
      <c r="C3446" t="s">
        <v>40</v>
      </c>
      <c r="D3446" t="s">
        <v>43</v>
      </c>
      <c r="E3446" t="s">
        <v>25</v>
      </c>
      <c r="F3446">
        <v>648801</v>
      </c>
      <c r="G3446">
        <v>68</v>
      </c>
      <c r="H3446">
        <v>265</v>
      </c>
      <c r="I3446">
        <v>2.2200000000000002</v>
      </c>
      <c r="J3446">
        <v>191323</v>
      </c>
      <c r="K3446">
        <v>33640</v>
      </c>
      <c r="L3446">
        <v>20.6</v>
      </c>
      <c r="M3446">
        <v>39.1</v>
      </c>
      <c r="N3446">
        <v>116.6</v>
      </c>
      <c r="O3446">
        <v>2026</v>
      </c>
      <c r="P3446">
        <f>EV_DATA[[#This Row],[avg_ev_price_usd]]*EV_DATA[[#This Row],[ev_sales_units]]</f>
        <v>21825665640</v>
      </c>
      <c r="Q3446">
        <f>(EV_DATA[[#This Row],[vehicle_range_km]]/EV_DATA[[#This Row],[battery_capacity_kwh]])</f>
        <v>3.8970588235294117</v>
      </c>
      <c r="R3446">
        <f>(EV_DATA[[#This Row],[avg_ev_price_usd]]/EV_DATA[[#This Row],[vehicle_range_km]])</f>
        <v>126.94339622641509</v>
      </c>
      <c r="S3446">
        <f>(EV_DATA[[#This Row],[charging_stations]]/EV_DATA[[#This Row],[ev_sales_units]])*1000</f>
        <v>294.8870300754777</v>
      </c>
      <c r="T3446" t="s">
        <v>20</v>
      </c>
    </row>
    <row r="3447" spans="1:20" x14ac:dyDescent="0.3">
      <c r="A3447" t="s">
        <v>3490</v>
      </c>
      <c r="B3447" t="s">
        <v>52</v>
      </c>
      <c r="C3447" t="s">
        <v>40</v>
      </c>
      <c r="D3447" t="s">
        <v>31</v>
      </c>
      <c r="E3447" t="s">
        <v>25</v>
      </c>
      <c r="F3447">
        <v>376397</v>
      </c>
      <c r="G3447">
        <v>116</v>
      </c>
      <c r="H3447">
        <v>388</v>
      </c>
      <c r="I3447">
        <v>1.64</v>
      </c>
      <c r="J3447">
        <v>42191</v>
      </c>
      <c r="K3447">
        <v>42272</v>
      </c>
      <c r="L3447">
        <v>19.100000000000001</v>
      </c>
      <c r="M3447">
        <v>15.1</v>
      </c>
      <c r="N3447">
        <v>184.7</v>
      </c>
      <c r="O3447">
        <v>2026</v>
      </c>
      <c r="P3447">
        <f>EV_DATA[[#This Row],[avg_ev_price_usd]]*EV_DATA[[#This Row],[ev_sales_units]]</f>
        <v>15911053984</v>
      </c>
      <c r="Q3447">
        <f>(EV_DATA[[#This Row],[vehicle_range_km]]/EV_DATA[[#This Row],[battery_capacity_kwh]])</f>
        <v>3.3448275862068964</v>
      </c>
      <c r="R3447">
        <f>(EV_DATA[[#This Row],[avg_ev_price_usd]]/EV_DATA[[#This Row],[vehicle_range_km]])</f>
        <v>108.94845360824742</v>
      </c>
      <c r="S3447">
        <f>(EV_DATA[[#This Row],[charging_stations]]/EV_DATA[[#This Row],[ev_sales_units]])*1000</f>
        <v>112.09175418507586</v>
      </c>
      <c r="T3447" t="s">
        <v>34</v>
      </c>
    </row>
    <row r="3448" spans="1:20" x14ac:dyDescent="0.3">
      <c r="A3448" t="s">
        <v>3491</v>
      </c>
      <c r="B3448" t="s">
        <v>39</v>
      </c>
      <c r="C3448" t="s">
        <v>40</v>
      </c>
      <c r="D3448" t="s">
        <v>31</v>
      </c>
      <c r="E3448" t="s">
        <v>25</v>
      </c>
      <c r="F3448">
        <v>743957</v>
      </c>
      <c r="G3448">
        <v>80</v>
      </c>
      <c r="H3448">
        <v>443</v>
      </c>
      <c r="I3448">
        <v>2.98</v>
      </c>
      <c r="J3448">
        <v>51601</v>
      </c>
      <c r="K3448">
        <v>76584</v>
      </c>
      <c r="L3448">
        <v>16.7</v>
      </c>
      <c r="M3448">
        <v>26.7</v>
      </c>
      <c r="N3448">
        <v>11.4</v>
      </c>
      <c r="O3448">
        <v>2026</v>
      </c>
      <c r="P3448">
        <f>EV_DATA[[#This Row],[avg_ev_price_usd]]*EV_DATA[[#This Row],[ev_sales_units]]</f>
        <v>56975202888</v>
      </c>
      <c r="Q3448">
        <f>(EV_DATA[[#This Row],[vehicle_range_km]]/EV_DATA[[#This Row],[battery_capacity_kwh]])</f>
        <v>5.5374999999999996</v>
      </c>
      <c r="R3448">
        <f>(EV_DATA[[#This Row],[avg_ev_price_usd]]/EV_DATA[[#This Row],[vehicle_range_km]])</f>
        <v>172.87584650112868</v>
      </c>
      <c r="S3448">
        <f>(EV_DATA[[#This Row],[charging_stations]]/EV_DATA[[#This Row],[ev_sales_units]])*1000</f>
        <v>69.36019151644517</v>
      </c>
      <c r="T3448" t="s">
        <v>34</v>
      </c>
    </row>
    <row r="3449" spans="1:20" x14ac:dyDescent="0.3">
      <c r="A3449" t="s">
        <v>3492</v>
      </c>
      <c r="B3449" t="s">
        <v>42</v>
      </c>
      <c r="C3449" t="s">
        <v>17</v>
      </c>
      <c r="D3449" t="s">
        <v>47</v>
      </c>
      <c r="E3449" t="s">
        <v>37</v>
      </c>
      <c r="F3449">
        <v>790667</v>
      </c>
      <c r="G3449">
        <v>59</v>
      </c>
      <c r="H3449">
        <v>559</v>
      </c>
      <c r="I3449">
        <v>2.54</v>
      </c>
      <c r="J3449">
        <v>49702</v>
      </c>
      <c r="K3449">
        <v>54517</v>
      </c>
      <c r="L3449">
        <v>19</v>
      </c>
      <c r="M3449">
        <v>13.1</v>
      </c>
      <c r="N3449">
        <v>158</v>
      </c>
      <c r="O3449">
        <v>2026</v>
      </c>
      <c r="P3449">
        <f>EV_DATA[[#This Row],[avg_ev_price_usd]]*EV_DATA[[#This Row],[ev_sales_units]]</f>
        <v>43104792839</v>
      </c>
      <c r="Q3449">
        <f>(EV_DATA[[#This Row],[vehicle_range_km]]/EV_DATA[[#This Row],[battery_capacity_kwh]])</f>
        <v>9.4745762711864412</v>
      </c>
      <c r="R3449">
        <f>(EV_DATA[[#This Row],[avg_ev_price_usd]]/EV_DATA[[#This Row],[vehicle_range_km]])</f>
        <v>97.525939177101961</v>
      </c>
      <c r="S3449">
        <f>(EV_DATA[[#This Row],[charging_stations]]/EV_DATA[[#This Row],[ev_sales_units]])*1000</f>
        <v>62.860850395931536</v>
      </c>
      <c r="T3449" t="s">
        <v>20</v>
      </c>
    </row>
    <row r="3450" spans="1:20" x14ac:dyDescent="0.3">
      <c r="A3450" t="s">
        <v>3493</v>
      </c>
      <c r="B3450" t="s">
        <v>22</v>
      </c>
      <c r="C3450" t="s">
        <v>23</v>
      </c>
      <c r="D3450" t="s">
        <v>72</v>
      </c>
      <c r="E3450" t="s">
        <v>37</v>
      </c>
      <c r="F3450">
        <v>588318</v>
      </c>
      <c r="G3450">
        <v>77</v>
      </c>
      <c r="H3450">
        <v>400</v>
      </c>
      <c r="I3450">
        <v>0.88</v>
      </c>
      <c r="J3450">
        <v>120336</v>
      </c>
      <c r="K3450">
        <v>33965</v>
      </c>
      <c r="L3450">
        <v>15.6</v>
      </c>
      <c r="M3450">
        <v>30.6</v>
      </c>
      <c r="N3450">
        <v>19.100000000000001</v>
      </c>
      <c r="O3450">
        <v>2026</v>
      </c>
      <c r="P3450">
        <f>EV_DATA[[#This Row],[avg_ev_price_usd]]*EV_DATA[[#This Row],[ev_sales_units]]</f>
        <v>19982220870</v>
      </c>
      <c r="Q3450">
        <f>(EV_DATA[[#This Row],[vehicle_range_km]]/EV_DATA[[#This Row],[battery_capacity_kwh]])</f>
        <v>5.1948051948051948</v>
      </c>
      <c r="R3450">
        <f>(EV_DATA[[#This Row],[avg_ev_price_usd]]/EV_DATA[[#This Row],[vehicle_range_km]])</f>
        <v>84.912499999999994</v>
      </c>
      <c r="S3450">
        <f>(EV_DATA[[#This Row],[charging_stations]]/EV_DATA[[#This Row],[ev_sales_units]])*1000</f>
        <v>204.54244133274864</v>
      </c>
      <c r="T3450" t="s">
        <v>20</v>
      </c>
    </row>
    <row r="3451" spans="1:20" x14ac:dyDescent="0.3">
      <c r="A3451" t="s">
        <v>3494</v>
      </c>
      <c r="B3451" t="s">
        <v>27</v>
      </c>
      <c r="C3451" t="s">
        <v>28</v>
      </c>
      <c r="D3451" t="s">
        <v>58</v>
      </c>
      <c r="E3451" t="s">
        <v>33</v>
      </c>
      <c r="F3451">
        <v>675394</v>
      </c>
      <c r="G3451">
        <v>79</v>
      </c>
      <c r="H3451">
        <v>555</v>
      </c>
      <c r="I3451">
        <v>2.08</v>
      </c>
      <c r="J3451">
        <v>195193</v>
      </c>
      <c r="K3451">
        <v>44205</v>
      </c>
      <c r="L3451">
        <v>22.9</v>
      </c>
      <c r="M3451">
        <v>51.3</v>
      </c>
      <c r="N3451">
        <v>240.4</v>
      </c>
      <c r="O3451">
        <v>2026</v>
      </c>
      <c r="P3451">
        <f>EV_DATA[[#This Row],[avg_ev_price_usd]]*EV_DATA[[#This Row],[ev_sales_units]]</f>
        <v>29855791770</v>
      </c>
      <c r="Q3451">
        <f>(EV_DATA[[#This Row],[vehicle_range_km]]/EV_DATA[[#This Row],[battery_capacity_kwh]])</f>
        <v>7.0253164556962027</v>
      </c>
      <c r="R3451">
        <f>(EV_DATA[[#This Row],[avg_ev_price_usd]]/EV_DATA[[#This Row],[vehicle_range_km]])</f>
        <v>79.648648648648646</v>
      </c>
      <c r="S3451">
        <f>(EV_DATA[[#This Row],[charging_stations]]/EV_DATA[[#This Row],[ev_sales_units]])*1000</f>
        <v>289.006120871669</v>
      </c>
      <c r="T3451" t="s">
        <v>20</v>
      </c>
    </row>
    <row r="3452" spans="1:20" x14ac:dyDescent="0.3">
      <c r="A3452" t="s">
        <v>3495</v>
      </c>
      <c r="B3452" t="s">
        <v>22</v>
      </c>
      <c r="C3452" t="s">
        <v>23</v>
      </c>
      <c r="D3452" t="s">
        <v>47</v>
      </c>
      <c r="E3452" t="s">
        <v>33</v>
      </c>
      <c r="F3452">
        <v>46477</v>
      </c>
      <c r="G3452">
        <v>86</v>
      </c>
      <c r="H3452">
        <v>609</v>
      </c>
      <c r="I3452">
        <v>2.89</v>
      </c>
      <c r="J3452">
        <v>115359</v>
      </c>
      <c r="K3452">
        <v>72228</v>
      </c>
      <c r="L3452">
        <v>20.100000000000001</v>
      </c>
      <c r="M3452">
        <v>23.6</v>
      </c>
      <c r="N3452">
        <v>47.6</v>
      </c>
      <c r="O3452">
        <v>2026</v>
      </c>
      <c r="P3452">
        <f>EV_DATA[[#This Row],[avg_ev_price_usd]]*EV_DATA[[#This Row],[ev_sales_units]]</f>
        <v>3356940756</v>
      </c>
      <c r="Q3452">
        <f>(EV_DATA[[#This Row],[vehicle_range_km]]/EV_DATA[[#This Row],[battery_capacity_kwh]])</f>
        <v>7.0813953488372094</v>
      </c>
      <c r="R3452">
        <f>(EV_DATA[[#This Row],[avg_ev_price_usd]]/EV_DATA[[#This Row],[vehicle_range_km]])</f>
        <v>118.60098522167488</v>
      </c>
      <c r="S3452">
        <f>(EV_DATA[[#This Row],[charging_stations]]/EV_DATA[[#This Row],[ev_sales_units]])*1000</f>
        <v>2482.0663984336338</v>
      </c>
      <c r="T3452" t="s">
        <v>34</v>
      </c>
    </row>
    <row r="3453" spans="1:20" x14ac:dyDescent="0.3">
      <c r="A3453" t="s">
        <v>3496</v>
      </c>
      <c r="B3453" t="s">
        <v>61</v>
      </c>
      <c r="C3453" t="s">
        <v>40</v>
      </c>
      <c r="D3453" t="s">
        <v>29</v>
      </c>
      <c r="E3453" t="s">
        <v>37</v>
      </c>
      <c r="F3453">
        <v>486594</v>
      </c>
      <c r="G3453">
        <v>70</v>
      </c>
      <c r="H3453">
        <v>360</v>
      </c>
      <c r="I3453">
        <v>1.24</v>
      </c>
      <c r="J3453">
        <v>172362</v>
      </c>
      <c r="K3453">
        <v>30775</v>
      </c>
      <c r="L3453">
        <v>19.5</v>
      </c>
      <c r="M3453">
        <v>58</v>
      </c>
      <c r="N3453">
        <v>224.4</v>
      </c>
      <c r="O3453">
        <v>2026</v>
      </c>
      <c r="P3453">
        <f>EV_DATA[[#This Row],[avg_ev_price_usd]]*EV_DATA[[#This Row],[ev_sales_units]]</f>
        <v>14974930350</v>
      </c>
      <c r="Q3453">
        <f>(EV_DATA[[#This Row],[vehicle_range_km]]/EV_DATA[[#This Row],[battery_capacity_kwh]])</f>
        <v>5.1428571428571432</v>
      </c>
      <c r="R3453">
        <f>(EV_DATA[[#This Row],[avg_ev_price_usd]]/EV_DATA[[#This Row],[vehicle_range_km]])</f>
        <v>85.486111111111114</v>
      </c>
      <c r="S3453">
        <f>(EV_DATA[[#This Row],[charging_stations]]/EV_DATA[[#This Row],[ev_sales_units]])*1000</f>
        <v>354.22138374085995</v>
      </c>
      <c r="T3453" t="s">
        <v>34</v>
      </c>
    </row>
    <row r="3454" spans="1:20" x14ac:dyDescent="0.3">
      <c r="A3454" t="s">
        <v>3497</v>
      </c>
      <c r="B3454" t="s">
        <v>42</v>
      </c>
      <c r="C3454" t="s">
        <v>17</v>
      </c>
      <c r="D3454" t="s">
        <v>72</v>
      </c>
      <c r="E3454" t="s">
        <v>37</v>
      </c>
      <c r="F3454">
        <v>412055</v>
      </c>
      <c r="G3454">
        <v>55</v>
      </c>
      <c r="H3454">
        <v>387</v>
      </c>
      <c r="I3454">
        <v>1.29</v>
      </c>
      <c r="J3454">
        <v>175606</v>
      </c>
      <c r="K3454">
        <v>76017</v>
      </c>
      <c r="L3454">
        <v>13</v>
      </c>
      <c r="M3454">
        <v>49.2</v>
      </c>
      <c r="N3454">
        <v>203.2</v>
      </c>
      <c r="O3454">
        <v>2026</v>
      </c>
      <c r="P3454">
        <f>EV_DATA[[#This Row],[avg_ev_price_usd]]*EV_DATA[[#This Row],[ev_sales_units]]</f>
        <v>31323184935</v>
      </c>
      <c r="Q3454">
        <f>(EV_DATA[[#This Row],[vehicle_range_km]]/EV_DATA[[#This Row],[battery_capacity_kwh]])</f>
        <v>7.0363636363636362</v>
      </c>
      <c r="R3454">
        <f>(EV_DATA[[#This Row],[avg_ev_price_usd]]/EV_DATA[[#This Row],[vehicle_range_km]])</f>
        <v>196.42635658914728</v>
      </c>
      <c r="S3454">
        <f>(EV_DATA[[#This Row],[charging_stations]]/EV_DATA[[#This Row],[ev_sales_units]])*1000</f>
        <v>426.17126354491512</v>
      </c>
      <c r="T3454" t="s">
        <v>34</v>
      </c>
    </row>
    <row r="3455" spans="1:20" x14ac:dyDescent="0.3">
      <c r="A3455" t="s">
        <v>3498</v>
      </c>
      <c r="B3455" t="s">
        <v>16</v>
      </c>
      <c r="C3455" t="s">
        <v>17</v>
      </c>
      <c r="D3455" t="s">
        <v>47</v>
      </c>
      <c r="E3455" t="s">
        <v>37</v>
      </c>
      <c r="F3455">
        <v>79151</v>
      </c>
      <c r="G3455">
        <v>115</v>
      </c>
      <c r="H3455">
        <v>635</v>
      </c>
      <c r="I3455">
        <v>0.52</v>
      </c>
      <c r="J3455">
        <v>112261</v>
      </c>
      <c r="K3455">
        <v>57972</v>
      </c>
      <c r="L3455">
        <v>16.899999999999999</v>
      </c>
      <c r="M3455">
        <v>9.3000000000000007</v>
      </c>
      <c r="N3455">
        <v>40.1</v>
      </c>
      <c r="O3455">
        <v>2026</v>
      </c>
      <c r="P3455">
        <f>EV_DATA[[#This Row],[avg_ev_price_usd]]*EV_DATA[[#This Row],[ev_sales_units]]</f>
        <v>4588541772</v>
      </c>
      <c r="Q3455">
        <f>(EV_DATA[[#This Row],[vehicle_range_km]]/EV_DATA[[#This Row],[battery_capacity_kwh]])</f>
        <v>5.5217391304347823</v>
      </c>
      <c r="R3455">
        <f>(EV_DATA[[#This Row],[avg_ev_price_usd]]/EV_DATA[[#This Row],[vehicle_range_km]])</f>
        <v>91.294488188976374</v>
      </c>
      <c r="S3455">
        <f>(EV_DATA[[#This Row],[charging_stations]]/EV_DATA[[#This Row],[ev_sales_units]])*1000</f>
        <v>1418.3143611577871</v>
      </c>
      <c r="T3455" t="s">
        <v>20</v>
      </c>
    </row>
    <row r="3456" spans="1:20" x14ac:dyDescent="0.3">
      <c r="A3456" t="s">
        <v>3499</v>
      </c>
      <c r="B3456" t="s">
        <v>55</v>
      </c>
      <c r="C3456" t="s">
        <v>40</v>
      </c>
      <c r="D3456" t="s">
        <v>31</v>
      </c>
      <c r="E3456" t="s">
        <v>33</v>
      </c>
      <c r="F3456">
        <v>664365</v>
      </c>
      <c r="G3456">
        <v>119</v>
      </c>
      <c r="H3456">
        <v>546</v>
      </c>
      <c r="I3456">
        <v>2.61</v>
      </c>
      <c r="J3456">
        <v>60106</v>
      </c>
      <c r="K3456">
        <v>72599</v>
      </c>
      <c r="L3456">
        <v>20.100000000000001</v>
      </c>
      <c r="M3456">
        <v>49.4</v>
      </c>
      <c r="N3456">
        <v>52.6</v>
      </c>
      <c r="O3456">
        <v>2026</v>
      </c>
      <c r="P3456">
        <f>EV_DATA[[#This Row],[avg_ev_price_usd]]*EV_DATA[[#This Row],[ev_sales_units]]</f>
        <v>48232234635</v>
      </c>
      <c r="Q3456">
        <f>(EV_DATA[[#This Row],[vehicle_range_km]]/EV_DATA[[#This Row],[battery_capacity_kwh]])</f>
        <v>4.5882352941176467</v>
      </c>
      <c r="R3456">
        <f>(EV_DATA[[#This Row],[avg_ev_price_usd]]/EV_DATA[[#This Row],[vehicle_range_km]])</f>
        <v>132.96520146520146</v>
      </c>
      <c r="S3456">
        <f>(EV_DATA[[#This Row],[charging_stations]]/EV_DATA[[#This Row],[ev_sales_units]])*1000</f>
        <v>90.471352343967553</v>
      </c>
      <c r="T3456" t="s">
        <v>34</v>
      </c>
    </row>
    <row r="3457" spans="1:20" x14ac:dyDescent="0.3">
      <c r="A3457" t="s">
        <v>3500</v>
      </c>
      <c r="B3457" t="s">
        <v>49</v>
      </c>
      <c r="C3457" t="s">
        <v>23</v>
      </c>
      <c r="D3457" t="s">
        <v>47</v>
      </c>
      <c r="E3457" t="s">
        <v>33</v>
      </c>
      <c r="F3457">
        <v>164342</v>
      </c>
      <c r="G3457">
        <v>81</v>
      </c>
      <c r="H3457">
        <v>355</v>
      </c>
      <c r="I3457">
        <v>0.86</v>
      </c>
      <c r="J3457">
        <v>46742</v>
      </c>
      <c r="K3457">
        <v>72321</v>
      </c>
      <c r="L3457">
        <v>19.399999999999999</v>
      </c>
      <c r="M3457">
        <v>60.2</v>
      </c>
      <c r="N3457">
        <v>89.7</v>
      </c>
      <c r="O3457">
        <v>2026</v>
      </c>
      <c r="P3457">
        <f>EV_DATA[[#This Row],[avg_ev_price_usd]]*EV_DATA[[#This Row],[ev_sales_units]]</f>
        <v>11885377782</v>
      </c>
      <c r="Q3457">
        <f>(EV_DATA[[#This Row],[vehicle_range_km]]/EV_DATA[[#This Row],[battery_capacity_kwh]])</f>
        <v>4.382716049382716</v>
      </c>
      <c r="R3457">
        <f>(EV_DATA[[#This Row],[avg_ev_price_usd]]/EV_DATA[[#This Row],[vehicle_range_km]])</f>
        <v>203.72112676056338</v>
      </c>
      <c r="S3457">
        <f>(EV_DATA[[#This Row],[charging_stations]]/EV_DATA[[#This Row],[ev_sales_units]])*1000</f>
        <v>284.41907729004151</v>
      </c>
      <c r="T3457" t="s">
        <v>34</v>
      </c>
    </row>
    <row r="3458" spans="1:20" x14ac:dyDescent="0.3">
      <c r="A3458" t="s">
        <v>3501</v>
      </c>
      <c r="B3458" t="s">
        <v>66</v>
      </c>
      <c r="C3458" t="s">
        <v>17</v>
      </c>
      <c r="D3458" t="s">
        <v>47</v>
      </c>
      <c r="E3458" t="s">
        <v>33</v>
      </c>
      <c r="F3458">
        <v>85872</v>
      </c>
      <c r="G3458">
        <v>78</v>
      </c>
      <c r="H3458">
        <v>391</v>
      </c>
      <c r="I3458">
        <v>1.67</v>
      </c>
      <c r="J3458">
        <v>63528</v>
      </c>
      <c r="K3458">
        <v>75640</v>
      </c>
      <c r="L3458">
        <v>14.1</v>
      </c>
      <c r="M3458">
        <v>49</v>
      </c>
      <c r="N3458">
        <v>47.4</v>
      </c>
      <c r="O3458">
        <v>2026</v>
      </c>
      <c r="P3458">
        <f>EV_DATA[[#This Row],[avg_ev_price_usd]]*EV_DATA[[#This Row],[ev_sales_units]]</f>
        <v>6495358080</v>
      </c>
      <c r="Q3458">
        <f>(EV_DATA[[#This Row],[vehicle_range_km]]/EV_DATA[[#This Row],[battery_capacity_kwh]])</f>
        <v>5.0128205128205128</v>
      </c>
      <c r="R3458">
        <f>(EV_DATA[[#This Row],[avg_ev_price_usd]]/EV_DATA[[#This Row],[vehicle_range_km]])</f>
        <v>193.45268542199489</v>
      </c>
      <c r="S3458">
        <f>(EV_DATA[[#This Row],[charging_stations]]/EV_DATA[[#This Row],[ev_sales_units]])*1000</f>
        <v>739.79877026271652</v>
      </c>
      <c r="T3458" t="s">
        <v>20</v>
      </c>
    </row>
    <row r="3459" spans="1:20" x14ac:dyDescent="0.3">
      <c r="A3459" t="s">
        <v>3502</v>
      </c>
      <c r="B3459" t="s">
        <v>55</v>
      </c>
      <c r="C3459" t="s">
        <v>40</v>
      </c>
      <c r="D3459" t="s">
        <v>58</v>
      </c>
      <c r="E3459" t="s">
        <v>37</v>
      </c>
      <c r="F3459">
        <v>343774</v>
      </c>
      <c r="G3459">
        <v>71</v>
      </c>
      <c r="H3459">
        <v>302</v>
      </c>
      <c r="I3459">
        <v>0.94</v>
      </c>
      <c r="J3459">
        <v>78455</v>
      </c>
      <c r="K3459">
        <v>56231</v>
      </c>
      <c r="L3459">
        <v>12.6</v>
      </c>
      <c r="M3459">
        <v>46.3</v>
      </c>
      <c r="N3459">
        <v>55.7</v>
      </c>
      <c r="O3459">
        <v>2026</v>
      </c>
      <c r="P3459">
        <f>EV_DATA[[#This Row],[avg_ev_price_usd]]*EV_DATA[[#This Row],[ev_sales_units]]</f>
        <v>19330755794</v>
      </c>
      <c r="Q3459">
        <f>(EV_DATA[[#This Row],[vehicle_range_km]]/EV_DATA[[#This Row],[battery_capacity_kwh]])</f>
        <v>4.253521126760563</v>
      </c>
      <c r="R3459">
        <f>(EV_DATA[[#This Row],[avg_ev_price_usd]]/EV_DATA[[#This Row],[vehicle_range_km]])</f>
        <v>186.1953642384106</v>
      </c>
      <c r="S3459">
        <f>(EV_DATA[[#This Row],[charging_stations]]/EV_DATA[[#This Row],[ev_sales_units]])*1000</f>
        <v>228.21679359113836</v>
      </c>
      <c r="T3459" t="s">
        <v>20</v>
      </c>
    </row>
    <row r="3460" spans="1:20" x14ac:dyDescent="0.3">
      <c r="A3460" t="s">
        <v>3503</v>
      </c>
      <c r="B3460" t="s">
        <v>27</v>
      </c>
      <c r="C3460" t="s">
        <v>28</v>
      </c>
      <c r="D3460" t="s">
        <v>47</v>
      </c>
      <c r="E3460" t="s">
        <v>33</v>
      </c>
      <c r="F3460">
        <v>660354</v>
      </c>
      <c r="G3460">
        <v>63</v>
      </c>
      <c r="H3460">
        <v>306</v>
      </c>
      <c r="I3460">
        <v>2.1</v>
      </c>
      <c r="J3460">
        <v>92687</v>
      </c>
      <c r="K3460">
        <v>55369</v>
      </c>
      <c r="L3460">
        <v>17.600000000000001</v>
      </c>
      <c r="M3460">
        <v>38.299999999999997</v>
      </c>
      <c r="N3460">
        <v>211.3</v>
      </c>
      <c r="O3460">
        <v>2026</v>
      </c>
      <c r="P3460">
        <f>EV_DATA[[#This Row],[avg_ev_price_usd]]*EV_DATA[[#This Row],[ev_sales_units]]</f>
        <v>36563140626</v>
      </c>
      <c r="Q3460">
        <f>(EV_DATA[[#This Row],[vehicle_range_km]]/EV_DATA[[#This Row],[battery_capacity_kwh]])</f>
        <v>4.8571428571428568</v>
      </c>
      <c r="R3460">
        <f>(EV_DATA[[#This Row],[avg_ev_price_usd]]/EV_DATA[[#This Row],[vehicle_range_km]])</f>
        <v>180.94444444444446</v>
      </c>
      <c r="S3460">
        <f>(EV_DATA[[#This Row],[charging_stations]]/EV_DATA[[#This Row],[ev_sales_units]])*1000</f>
        <v>140.35956471831776</v>
      </c>
      <c r="T3460" t="s">
        <v>20</v>
      </c>
    </row>
    <row r="3461" spans="1:20" x14ac:dyDescent="0.3">
      <c r="A3461" t="s">
        <v>3504</v>
      </c>
      <c r="B3461" t="s">
        <v>55</v>
      </c>
      <c r="C3461" t="s">
        <v>40</v>
      </c>
      <c r="D3461" t="s">
        <v>72</v>
      </c>
      <c r="E3461" t="s">
        <v>19</v>
      </c>
      <c r="F3461">
        <v>344758</v>
      </c>
      <c r="G3461">
        <v>45</v>
      </c>
      <c r="H3461">
        <v>545</v>
      </c>
      <c r="I3461">
        <v>0.73</v>
      </c>
      <c r="J3461">
        <v>180455</v>
      </c>
      <c r="K3461">
        <v>32787</v>
      </c>
      <c r="L3461">
        <v>18.2</v>
      </c>
      <c r="M3461">
        <v>55.8</v>
      </c>
      <c r="N3461">
        <v>102.5</v>
      </c>
      <c r="O3461">
        <v>2026</v>
      </c>
      <c r="P3461">
        <f>EV_DATA[[#This Row],[avg_ev_price_usd]]*EV_DATA[[#This Row],[ev_sales_units]]</f>
        <v>11303580546</v>
      </c>
      <c r="Q3461">
        <f>(EV_DATA[[#This Row],[vehicle_range_km]]/EV_DATA[[#This Row],[battery_capacity_kwh]])</f>
        <v>12.111111111111111</v>
      </c>
      <c r="R3461">
        <f>(EV_DATA[[#This Row],[avg_ev_price_usd]]/EV_DATA[[#This Row],[vehicle_range_km]])</f>
        <v>60.159633027522936</v>
      </c>
      <c r="S3461">
        <f>(EV_DATA[[#This Row],[charging_stations]]/EV_DATA[[#This Row],[ev_sales_units]])*1000</f>
        <v>523.42512719066701</v>
      </c>
      <c r="T3461" t="s">
        <v>34</v>
      </c>
    </row>
    <row r="3462" spans="1:20" x14ac:dyDescent="0.3">
      <c r="A3462" t="s">
        <v>3505</v>
      </c>
      <c r="B3462" t="s">
        <v>61</v>
      </c>
      <c r="C3462" t="s">
        <v>40</v>
      </c>
      <c r="D3462" t="s">
        <v>45</v>
      </c>
      <c r="E3462" t="s">
        <v>25</v>
      </c>
      <c r="F3462">
        <v>413077</v>
      </c>
      <c r="G3462">
        <v>62</v>
      </c>
      <c r="H3462">
        <v>430</v>
      </c>
      <c r="I3462">
        <v>1.87</v>
      </c>
      <c r="J3462">
        <v>46170</v>
      </c>
      <c r="K3462">
        <v>33822</v>
      </c>
      <c r="L3462">
        <v>22.5</v>
      </c>
      <c r="M3462">
        <v>64.3</v>
      </c>
      <c r="N3462">
        <v>262.3</v>
      </c>
      <c r="O3462">
        <v>2026</v>
      </c>
      <c r="P3462">
        <f>EV_DATA[[#This Row],[avg_ev_price_usd]]*EV_DATA[[#This Row],[ev_sales_units]]</f>
        <v>13971090294</v>
      </c>
      <c r="Q3462">
        <f>(EV_DATA[[#This Row],[vehicle_range_km]]/EV_DATA[[#This Row],[battery_capacity_kwh]])</f>
        <v>6.935483870967742</v>
      </c>
      <c r="R3462">
        <f>(EV_DATA[[#This Row],[avg_ev_price_usd]]/EV_DATA[[#This Row],[vehicle_range_km]])</f>
        <v>78.655813953488376</v>
      </c>
      <c r="S3462">
        <f>(EV_DATA[[#This Row],[charging_stations]]/EV_DATA[[#This Row],[ev_sales_units]])*1000</f>
        <v>111.77092890671715</v>
      </c>
      <c r="T3462" t="s">
        <v>20</v>
      </c>
    </row>
    <row r="3463" spans="1:20" x14ac:dyDescent="0.3">
      <c r="A3463" t="s">
        <v>3506</v>
      </c>
      <c r="B3463" t="s">
        <v>22</v>
      </c>
      <c r="C3463" t="s">
        <v>23</v>
      </c>
      <c r="D3463" t="s">
        <v>45</v>
      </c>
      <c r="E3463" t="s">
        <v>33</v>
      </c>
      <c r="F3463">
        <v>241832</v>
      </c>
      <c r="G3463">
        <v>73</v>
      </c>
      <c r="H3463">
        <v>348</v>
      </c>
      <c r="I3463">
        <v>2.08</v>
      </c>
      <c r="J3463">
        <v>162712</v>
      </c>
      <c r="K3463">
        <v>72929</v>
      </c>
      <c r="L3463">
        <v>15.4</v>
      </c>
      <c r="M3463">
        <v>35</v>
      </c>
      <c r="N3463">
        <v>297.8</v>
      </c>
      <c r="O3463">
        <v>2026</v>
      </c>
      <c r="P3463">
        <f>EV_DATA[[#This Row],[avg_ev_price_usd]]*EV_DATA[[#This Row],[ev_sales_units]]</f>
        <v>17636565928</v>
      </c>
      <c r="Q3463">
        <f>(EV_DATA[[#This Row],[vehicle_range_km]]/EV_DATA[[#This Row],[battery_capacity_kwh]])</f>
        <v>4.7671232876712333</v>
      </c>
      <c r="R3463">
        <f>(EV_DATA[[#This Row],[avg_ev_price_usd]]/EV_DATA[[#This Row],[vehicle_range_km]])</f>
        <v>209.56609195402299</v>
      </c>
      <c r="S3463">
        <f>(EV_DATA[[#This Row],[charging_stations]]/EV_DATA[[#This Row],[ev_sales_units]])*1000</f>
        <v>672.83072546230437</v>
      </c>
      <c r="T3463" t="s">
        <v>20</v>
      </c>
    </row>
    <row r="3464" spans="1:20" x14ac:dyDescent="0.3">
      <c r="A3464" t="s">
        <v>3507</v>
      </c>
      <c r="B3464" t="s">
        <v>52</v>
      </c>
      <c r="C3464" t="s">
        <v>40</v>
      </c>
      <c r="D3464" t="s">
        <v>45</v>
      </c>
      <c r="E3464" t="s">
        <v>19</v>
      </c>
      <c r="F3464">
        <v>68994</v>
      </c>
      <c r="G3464">
        <v>93</v>
      </c>
      <c r="H3464">
        <v>389</v>
      </c>
      <c r="I3464">
        <v>0.97</v>
      </c>
      <c r="J3464">
        <v>43249</v>
      </c>
      <c r="K3464">
        <v>72913</v>
      </c>
      <c r="L3464">
        <v>24</v>
      </c>
      <c r="M3464">
        <v>49.8</v>
      </c>
      <c r="N3464">
        <v>154.9</v>
      </c>
      <c r="O3464">
        <v>2026</v>
      </c>
      <c r="P3464">
        <f>EV_DATA[[#This Row],[avg_ev_price_usd]]*EV_DATA[[#This Row],[ev_sales_units]]</f>
        <v>5030559522</v>
      </c>
      <c r="Q3464">
        <f>(EV_DATA[[#This Row],[vehicle_range_km]]/EV_DATA[[#This Row],[battery_capacity_kwh]])</f>
        <v>4.182795698924731</v>
      </c>
      <c r="R3464">
        <f>(EV_DATA[[#This Row],[avg_ev_price_usd]]/EV_DATA[[#This Row],[vehicle_range_km]])</f>
        <v>187.43701799485862</v>
      </c>
      <c r="S3464">
        <f>(EV_DATA[[#This Row],[charging_stations]]/EV_DATA[[#This Row],[ev_sales_units]])*1000</f>
        <v>626.85161028495224</v>
      </c>
      <c r="T3464" t="s">
        <v>20</v>
      </c>
    </row>
    <row r="3465" spans="1:20" x14ac:dyDescent="0.3">
      <c r="A3465" t="s">
        <v>3508</v>
      </c>
      <c r="B3465" t="s">
        <v>39</v>
      </c>
      <c r="C3465" t="s">
        <v>40</v>
      </c>
      <c r="D3465" t="s">
        <v>43</v>
      </c>
      <c r="E3465" t="s">
        <v>25</v>
      </c>
      <c r="F3465">
        <v>470427</v>
      </c>
      <c r="G3465">
        <v>51</v>
      </c>
      <c r="H3465">
        <v>343</v>
      </c>
      <c r="I3465">
        <v>2.48</v>
      </c>
      <c r="J3465">
        <v>97328</v>
      </c>
      <c r="K3465">
        <v>72227</v>
      </c>
      <c r="L3465">
        <v>12.7</v>
      </c>
      <c r="M3465">
        <v>50.9</v>
      </c>
      <c r="N3465">
        <v>196.8</v>
      </c>
      <c r="O3465">
        <v>2026</v>
      </c>
      <c r="P3465">
        <f>EV_DATA[[#This Row],[avg_ev_price_usd]]*EV_DATA[[#This Row],[ev_sales_units]]</f>
        <v>33977530929</v>
      </c>
      <c r="Q3465">
        <f>(EV_DATA[[#This Row],[vehicle_range_km]]/EV_DATA[[#This Row],[battery_capacity_kwh]])</f>
        <v>6.7254901960784315</v>
      </c>
      <c r="R3465">
        <f>(EV_DATA[[#This Row],[avg_ev_price_usd]]/EV_DATA[[#This Row],[vehicle_range_km]])</f>
        <v>210.57434402332362</v>
      </c>
      <c r="S3465">
        <f>(EV_DATA[[#This Row],[charging_stations]]/EV_DATA[[#This Row],[ev_sales_units]])*1000</f>
        <v>206.89288667529712</v>
      </c>
      <c r="T3465" t="s">
        <v>34</v>
      </c>
    </row>
    <row r="3466" spans="1:20" x14ac:dyDescent="0.3">
      <c r="A3466" t="s">
        <v>3509</v>
      </c>
      <c r="B3466" t="s">
        <v>39</v>
      </c>
      <c r="C3466" t="s">
        <v>40</v>
      </c>
      <c r="D3466" t="s">
        <v>47</v>
      </c>
      <c r="E3466" t="s">
        <v>25</v>
      </c>
      <c r="F3466">
        <v>694205</v>
      </c>
      <c r="G3466">
        <v>89</v>
      </c>
      <c r="H3466">
        <v>624</v>
      </c>
      <c r="I3466">
        <v>0.86</v>
      </c>
      <c r="J3466">
        <v>28818</v>
      </c>
      <c r="K3466">
        <v>61438</v>
      </c>
      <c r="L3466">
        <v>14.6</v>
      </c>
      <c r="M3466">
        <v>54.2</v>
      </c>
      <c r="N3466">
        <v>52.7</v>
      </c>
      <c r="O3466">
        <v>2026</v>
      </c>
      <c r="P3466">
        <f>EV_DATA[[#This Row],[avg_ev_price_usd]]*EV_DATA[[#This Row],[ev_sales_units]]</f>
        <v>42650566790</v>
      </c>
      <c r="Q3466">
        <f>(EV_DATA[[#This Row],[vehicle_range_km]]/EV_DATA[[#This Row],[battery_capacity_kwh]])</f>
        <v>7.01123595505618</v>
      </c>
      <c r="R3466">
        <f>(EV_DATA[[#This Row],[avg_ev_price_usd]]/EV_DATA[[#This Row],[vehicle_range_km]])</f>
        <v>98.458333333333329</v>
      </c>
      <c r="S3466">
        <f>(EV_DATA[[#This Row],[charging_stations]]/EV_DATA[[#This Row],[ev_sales_units]])*1000</f>
        <v>41.512233418082559</v>
      </c>
      <c r="T3466" t="s">
        <v>34</v>
      </c>
    </row>
    <row r="3467" spans="1:20" x14ac:dyDescent="0.3">
      <c r="A3467" t="s">
        <v>3510</v>
      </c>
      <c r="B3467" t="s">
        <v>52</v>
      </c>
      <c r="C3467" t="s">
        <v>40</v>
      </c>
      <c r="D3467" t="s">
        <v>24</v>
      </c>
      <c r="E3467" t="s">
        <v>37</v>
      </c>
      <c r="F3467">
        <v>753486</v>
      </c>
      <c r="G3467">
        <v>99</v>
      </c>
      <c r="H3467">
        <v>544</v>
      </c>
      <c r="I3467">
        <v>2.9</v>
      </c>
      <c r="J3467">
        <v>18725</v>
      </c>
      <c r="K3467">
        <v>61070</v>
      </c>
      <c r="L3467">
        <v>23.5</v>
      </c>
      <c r="M3467">
        <v>56</v>
      </c>
      <c r="N3467">
        <v>165</v>
      </c>
      <c r="O3467">
        <v>2026</v>
      </c>
      <c r="P3467">
        <f>EV_DATA[[#This Row],[avg_ev_price_usd]]*EV_DATA[[#This Row],[ev_sales_units]]</f>
        <v>46015390020</v>
      </c>
      <c r="Q3467">
        <f>(EV_DATA[[#This Row],[vehicle_range_km]]/EV_DATA[[#This Row],[battery_capacity_kwh]])</f>
        <v>5.4949494949494948</v>
      </c>
      <c r="R3467">
        <f>(EV_DATA[[#This Row],[avg_ev_price_usd]]/EV_DATA[[#This Row],[vehicle_range_km]])</f>
        <v>112.26102941176471</v>
      </c>
      <c r="S3467">
        <f>(EV_DATA[[#This Row],[charging_stations]]/EV_DATA[[#This Row],[ev_sales_units]])*1000</f>
        <v>24.851158482042134</v>
      </c>
      <c r="T3467" t="s">
        <v>34</v>
      </c>
    </row>
    <row r="3468" spans="1:20" x14ac:dyDescent="0.3">
      <c r="A3468" t="s">
        <v>3511</v>
      </c>
      <c r="B3468" t="s">
        <v>66</v>
      </c>
      <c r="C3468" t="s">
        <v>17</v>
      </c>
      <c r="D3468" t="s">
        <v>72</v>
      </c>
      <c r="E3468" t="s">
        <v>37</v>
      </c>
      <c r="F3468">
        <v>610756</v>
      </c>
      <c r="G3468">
        <v>68</v>
      </c>
      <c r="H3468">
        <v>576</v>
      </c>
      <c r="I3468">
        <v>1.53</v>
      </c>
      <c r="J3468">
        <v>28616</v>
      </c>
      <c r="K3468">
        <v>42487</v>
      </c>
      <c r="L3468">
        <v>24.7</v>
      </c>
      <c r="M3468">
        <v>43.8</v>
      </c>
      <c r="N3468">
        <v>282.39999999999998</v>
      </c>
      <c r="O3468">
        <v>2026</v>
      </c>
      <c r="P3468">
        <f>EV_DATA[[#This Row],[avg_ev_price_usd]]*EV_DATA[[#This Row],[ev_sales_units]]</f>
        <v>25949190172</v>
      </c>
      <c r="Q3468">
        <f>(EV_DATA[[#This Row],[vehicle_range_km]]/EV_DATA[[#This Row],[battery_capacity_kwh]])</f>
        <v>8.4705882352941178</v>
      </c>
      <c r="R3468">
        <f>(EV_DATA[[#This Row],[avg_ev_price_usd]]/EV_DATA[[#This Row],[vehicle_range_km]])</f>
        <v>73.762152777777771</v>
      </c>
      <c r="S3468">
        <f>(EV_DATA[[#This Row],[charging_stations]]/EV_DATA[[#This Row],[ev_sales_units]])*1000</f>
        <v>46.853407907576837</v>
      </c>
      <c r="T3468" t="s">
        <v>20</v>
      </c>
    </row>
    <row r="3469" spans="1:20" x14ac:dyDescent="0.3">
      <c r="A3469" t="s">
        <v>3512</v>
      </c>
      <c r="B3469" t="s">
        <v>27</v>
      </c>
      <c r="C3469" t="s">
        <v>28</v>
      </c>
      <c r="D3469" t="s">
        <v>58</v>
      </c>
      <c r="E3469" t="s">
        <v>33</v>
      </c>
      <c r="F3469">
        <v>740115</v>
      </c>
      <c r="G3469">
        <v>42</v>
      </c>
      <c r="H3469">
        <v>453</v>
      </c>
      <c r="I3469">
        <v>0.95</v>
      </c>
      <c r="J3469">
        <v>109297</v>
      </c>
      <c r="K3469">
        <v>59555</v>
      </c>
      <c r="L3469">
        <v>14</v>
      </c>
      <c r="M3469">
        <v>14.9</v>
      </c>
      <c r="N3469">
        <v>118.5</v>
      </c>
      <c r="O3469">
        <v>2026</v>
      </c>
      <c r="P3469">
        <f>EV_DATA[[#This Row],[avg_ev_price_usd]]*EV_DATA[[#This Row],[ev_sales_units]]</f>
        <v>44077548825</v>
      </c>
      <c r="Q3469">
        <f>(EV_DATA[[#This Row],[vehicle_range_km]]/EV_DATA[[#This Row],[battery_capacity_kwh]])</f>
        <v>10.785714285714286</v>
      </c>
      <c r="R3469">
        <f>(EV_DATA[[#This Row],[avg_ev_price_usd]]/EV_DATA[[#This Row],[vehicle_range_km]])</f>
        <v>131.46799116997792</v>
      </c>
      <c r="S3469">
        <f>(EV_DATA[[#This Row],[charging_stations]]/EV_DATA[[#This Row],[ev_sales_units]])*1000</f>
        <v>147.67569904676975</v>
      </c>
      <c r="T3469" t="s">
        <v>34</v>
      </c>
    </row>
    <row r="3470" spans="1:20" x14ac:dyDescent="0.3">
      <c r="A3470" t="s">
        <v>3513</v>
      </c>
      <c r="B3470" t="s">
        <v>16</v>
      </c>
      <c r="C3470" t="s">
        <v>17</v>
      </c>
      <c r="D3470" t="s">
        <v>43</v>
      </c>
      <c r="E3470" t="s">
        <v>25</v>
      </c>
      <c r="F3470">
        <v>38233</v>
      </c>
      <c r="G3470">
        <v>115</v>
      </c>
      <c r="H3470">
        <v>556</v>
      </c>
      <c r="I3470">
        <v>2.72</v>
      </c>
      <c r="J3470">
        <v>102814</v>
      </c>
      <c r="K3470">
        <v>61781</v>
      </c>
      <c r="L3470">
        <v>22.7</v>
      </c>
      <c r="M3470">
        <v>53.1</v>
      </c>
      <c r="N3470">
        <v>210.6</v>
      </c>
      <c r="O3470">
        <v>2026</v>
      </c>
      <c r="P3470">
        <f>EV_DATA[[#This Row],[avg_ev_price_usd]]*EV_DATA[[#This Row],[ev_sales_units]]</f>
        <v>2362072973</v>
      </c>
      <c r="Q3470">
        <f>(EV_DATA[[#This Row],[vehicle_range_km]]/EV_DATA[[#This Row],[battery_capacity_kwh]])</f>
        <v>4.8347826086956518</v>
      </c>
      <c r="R3470">
        <f>(EV_DATA[[#This Row],[avg_ev_price_usd]]/EV_DATA[[#This Row],[vehicle_range_km]])</f>
        <v>111.11690647482014</v>
      </c>
      <c r="S3470">
        <f>(EV_DATA[[#This Row],[charging_stations]]/EV_DATA[[#This Row],[ev_sales_units]])*1000</f>
        <v>2689.1428870347609</v>
      </c>
      <c r="T3470" t="s">
        <v>34</v>
      </c>
    </row>
    <row r="3471" spans="1:20" x14ac:dyDescent="0.3">
      <c r="A3471" t="s">
        <v>3514</v>
      </c>
      <c r="B3471" t="s">
        <v>52</v>
      </c>
      <c r="C3471" t="s">
        <v>40</v>
      </c>
      <c r="D3471" t="s">
        <v>45</v>
      </c>
      <c r="E3471" t="s">
        <v>19</v>
      </c>
      <c r="F3471">
        <v>856439</v>
      </c>
      <c r="G3471">
        <v>92</v>
      </c>
      <c r="H3471">
        <v>623</v>
      </c>
      <c r="I3471">
        <v>2.42</v>
      </c>
      <c r="J3471">
        <v>66427</v>
      </c>
      <c r="K3471">
        <v>72994</v>
      </c>
      <c r="L3471">
        <v>12.8</v>
      </c>
      <c r="M3471">
        <v>42.9</v>
      </c>
      <c r="N3471">
        <v>184.2</v>
      </c>
      <c r="O3471">
        <v>2026</v>
      </c>
      <c r="P3471">
        <f>EV_DATA[[#This Row],[avg_ev_price_usd]]*EV_DATA[[#This Row],[ev_sales_units]]</f>
        <v>62514908366</v>
      </c>
      <c r="Q3471">
        <f>(EV_DATA[[#This Row],[vehicle_range_km]]/EV_DATA[[#This Row],[battery_capacity_kwh]])</f>
        <v>6.7717391304347823</v>
      </c>
      <c r="R3471">
        <f>(EV_DATA[[#This Row],[avg_ev_price_usd]]/EV_DATA[[#This Row],[vehicle_range_km]])</f>
        <v>117.1653290529695</v>
      </c>
      <c r="S3471">
        <f>(EV_DATA[[#This Row],[charging_stations]]/EV_DATA[[#This Row],[ev_sales_units]])*1000</f>
        <v>77.561857878961604</v>
      </c>
      <c r="T3471" t="s">
        <v>34</v>
      </c>
    </row>
    <row r="3472" spans="1:20" x14ac:dyDescent="0.3">
      <c r="A3472" t="s">
        <v>3515</v>
      </c>
      <c r="B3472" t="s">
        <v>42</v>
      </c>
      <c r="C3472" t="s">
        <v>17</v>
      </c>
      <c r="D3472" t="s">
        <v>36</v>
      </c>
      <c r="E3472" t="s">
        <v>25</v>
      </c>
      <c r="F3472">
        <v>157679</v>
      </c>
      <c r="G3472">
        <v>117</v>
      </c>
      <c r="H3472">
        <v>490</v>
      </c>
      <c r="I3472">
        <v>1.68</v>
      </c>
      <c r="J3472">
        <v>22883</v>
      </c>
      <c r="K3472">
        <v>63265</v>
      </c>
      <c r="L3472">
        <v>16.399999999999999</v>
      </c>
      <c r="M3472">
        <v>11.6</v>
      </c>
      <c r="N3472">
        <v>240.2</v>
      </c>
      <c r="O3472">
        <v>2026</v>
      </c>
      <c r="P3472">
        <f>EV_DATA[[#This Row],[avg_ev_price_usd]]*EV_DATA[[#This Row],[ev_sales_units]]</f>
        <v>9975561935</v>
      </c>
      <c r="Q3472">
        <f>(EV_DATA[[#This Row],[vehicle_range_km]]/EV_DATA[[#This Row],[battery_capacity_kwh]])</f>
        <v>4.1880341880341883</v>
      </c>
      <c r="R3472">
        <f>(EV_DATA[[#This Row],[avg_ev_price_usd]]/EV_DATA[[#This Row],[vehicle_range_km]])</f>
        <v>129.11224489795919</v>
      </c>
      <c r="S3472">
        <f>(EV_DATA[[#This Row],[charging_stations]]/EV_DATA[[#This Row],[ev_sales_units]])*1000</f>
        <v>145.12395436297794</v>
      </c>
      <c r="T3472" t="s">
        <v>20</v>
      </c>
    </row>
    <row r="3473" spans="1:20" x14ac:dyDescent="0.3">
      <c r="A3473" t="s">
        <v>3516</v>
      </c>
      <c r="B3473" t="s">
        <v>52</v>
      </c>
      <c r="C3473" t="s">
        <v>40</v>
      </c>
      <c r="D3473" t="s">
        <v>24</v>
      </c>
      <c r="E3473" t="s">
        <v>37</v>
      </c>
      <c r="F3473">
        <v>248057</v>
      </c>
      <c r="G3473">
        <v>59</v>
      </c>
      <c r="H3473">
        <v>401</v>
      </c>
      <c r="I3473">
        <v>2.82</v>
      </c>
      <c r="J3473">
        <v>111919</v>
      </c>
      <c r="K3473">
        <v>25178</v>
      </c>
      <c r="L3473">
        <v>21.5</v>
      </c>
      <c r="M3473">
        <v>17.8</v>
      </c>
      <c r="N3473">
        <v>201.3</v>
      </c>
      <c r="O3473">
        <v>2026</v>
      </c>
      <c r="P3473">
        <f>EV_DATA[[#This Row],[avg_ev_price_usd]]*EV_DATA[[#This Row],[ev_sales_units]]</f>
        <v>6245579146</v>
      </c>
      <c r="Q3473">
        <f>(EV_DATA[[#This Row],[vehicle_range_km]]/EV_DATA[[#This Row],[battery_capacity_kwh]])</f>
        <v>6.7966101694915251</v>
      </c>
      <c r="R3473">
        <f>(EV_DATA[[#This Row],[avg_ev_price_usd]]/EV_DATA[[#This Row],[vehicle_range_km]])</f>
        <v>62.788029925187033</v>
      </c>
      <c r="S3473">
        <f>(EV_DATA[[#This Row],[charging_stations]]/EV_DATA[[#This Row],[ev_sales_units]])*1000</f>
        <v>451.1825910980138</v>
      </c>
      <c r="T3473" t="s">
        <v>34</v>
      </c>
    </row>
    <row r="3474" spans="1:20" x14ac:dyDescent="0.3">
      <c r="A3474" t="s">
        <v>3517</v>
      </c>
      <c r="B3474" t="s">
        <v>39</v>
      </c>
      <c r="C3474" t="s">
        <v>40</v>
      </c>
      <c r="D3474" t="s">
        <v>72</v>
      </c>
      <c r="E3474" t="s">
        <v>19</v>
      </c>
      <c r="F3474">
        <v>860857</v>
      </c>
      <c r="G3474">
        <v>83</v>
      </c>
      <c r="H3474">
        <v>458</v>
      </c>
      <c r="I3474">
        <v>2</v>
      </c>
      <c r="J3474">
        <v>83019</v>
      </c>
      <c r="K3474">
        <v>40196</v>
      </c>
      <c r="L3474">
        <v>22.4</v>
      </c>
      <c r="M3474">
        <v>28.5</v>
      </c>
      <c r="N3474">
        <v>85.6</v>
      </c>
      <c r="O3474">
        <v>2026</v>
      </c>
      <c r="P3474">
        <f>EV_DATA[[#This Row],[avg_ev_price_usd]]*EV_DATA[[#This Row],[ev_sales_units]]</f>
        <v>34603007972</v>
      </c>
      <c r="Q3474">
        <f>(EV_DATA[[#This Row],[vehicle_range_km]]/EV_DATA[[#This Row],[battery_capacity_kwh]])</f>
        <v>5.5180722891566267</v>
      </c>
      <c r="R3474">
        <f>(EV_DATA[[#This Row],[avg_ev_price_usd]]/EV_DATA[[#This Row],[vehicle_range_km]])</f>
        <v>87.764192139737986</v>
      </c>
      <c r="S3474">
        <f>(EV_DATA[[#This Row],[charging_stations]]/EV_DATA[[#This Row],[ev_sales_units]])*1000</f>
        <v>96.437619720813089</v>
      </c>
      <c r="T3474" t="s">
        <v>34</v>
      </c>
    </row>
    <row r="3475" spans="1:20" x14ac:dyDescent="0.3">
      <c r="A3475" t="s">
        <v>3518</v>
      </c>
      <c r="B3475" t="s">
        <v>66</v>
      </c>
      <c r="C3475" t="s">
        <v>17</v>
      </c>
      <c r="D3475" t="s">
        <v>18</v>
      </c>
      <c r="E3475" t="s">
        <v>37</v>
      </c>
      <c r="F3475">
        <v>712718</v>
      </c>
      <c r="G3475">
        <v>63</v>
      </c>
      <c r="H3475">
        <v>361</v>
      </c>
      <c r="I3475">
        <v>2.14</v>
      </c>
      <c r="J3475">
        <v>54241</v>
      </c>
      <c r="K3475">
        <v>57925</v>
      </c>
      <c r="L3475">
        <v>16.2</v>
      </c>
      <c r="M3475">
        <v>26.4</v>
      </c>
      <c r="N3475">
        <v>94.4</v>
      </c>
      <c r="O3475">
        <v>2026</v>
      </c>
      <c r="P3475">
        <f>EV_DATA[[#This Row],[avg_ev_price_usd]]*EV_DATA[[#This Row],[ev_sales_units]]</f>
        <v>41284190150</v>
      </c>
      <c r="Q3475">
        <f>(EV_DATA[[#This Row],[vehicle_range_km]]/EV_DATA[[#This Row],[battery_capacity_kwh]])</f>
        <v>5.7301587301587302</v>
      </c>
      <c r="R3475">
        <f>(EV_DATA[[#This Row],[avg_ev_price_usd]]/EV_DATA[[#This Row],[vehicle_range_km]])</f>
        <v>160.45706371191136</v>
      </c>
      <c r="S3475">
        <f>(EV_DATA[[#This Row],[charging_stations]]/EV_DATA[[#This Row],[ev_sales_units]])*1000</f>
        <v>76.10443401176903</v>
      </c>
      <c r="T3475" t="s">
        <v>20</v>
      </c>
    </row>
    <row r="3476" spans="1:20" x14ac:dyDescent="0.3">
      <c r="A3476" t="s">
        <v>3519</v>
      </c>
      <c r="B3476" t="s">
        <v>55</v>
      </c>
      <c r="C3476" t="s">
        <v>40</v>
      </c>
      <c r="D3476" t="s">
        <v>18</v>
      </c>
      <c r="E3476" t="s">
        <v>33</v>
      </c>
      <c r="F3476">
        <v>360400</v>
      </c>
      <c r="G3476">
        <v>62</v>
      </c>
      <c r="H3476">
        <v>269</v>
      </c>
      <c r="I3476">
        <v>1.46</v>
      </c>
      <c r="J3476">
        <v>83027</v>
      </c>
      <c r="K3476">
        <v>63568</v>
      </c>
      <c r="L3476">
        <v>18.600000000000001</v>
      </c>
      <c r="M3476">
        <v>49.2</v>
      </c>
      <c r="N3476">
        <v>56.6</v>
      </c>
      <c r="O3476">
        <v>2026</v>
      </c>
      <c r="P3476">
        <f>EV_DATA[[#This Row],[avg_ev_price_usd]]*EV_DATA[[#This Row],[ev_sales_units]]</f>
        <v>22909907200</v>
      </c>
      <c r="Q3476">
        <f>(EV_DATA[[#This Row],[vehicle_range_km]]/EV_DATA[[#This Row],[battery_capacity_kwh]])</f>
        <v>4.338709677419355</v>
      </c>
      <c r="R3476">
        <f>(EV_DATA[[#This Row],[avg_ev_price_usd]]/EV_DATA[[#This Row],[vehicle_range_km]])</f>
        <v>236.31226765799258</v>
      </c>
      <c r="S3476">
        <f>(EV_DATA[[#This Row],[charging_stations]]/EV_DATA[[#This Row],[ev_sales_units]])*1000</f>
        <v>230.37458379578246</v>
      </c>
      <c r="T3476" t="s">
        <v>20</v>
      </c>
    </row>
    <row r="3477" spans="1:20" x14ac:dyDescent="0.3">
      <c r="A3477" t="s">
        <v>3520</v>
      </c>
      <c r="B3477" t="s">
        <v>27</v>
      </c>
      <c r="C3477" t="s">
        <v>28</v>
      </c>
      <c r="D3477" t="s">
        <v>18</v>
      </c>
      <c r="E3477" t="s">
        <v>25</v>
      </c>
      <c r="F3477">
        <v>431126</v>
      </c>
      <c r="G3477">
        <v>101</v>
      </c>
      <c r="H3477">
        <v>599</v>
      </c>
      <c r="I3477">
        <v>2.36</v>
      </c>
      <c r="J3477">
        <v>75170</v>
      </c>
      <c r="K3477">
        <v>53281</v>
      </c>
      <c r="L3477">
        <v>18.8</v>
      </c>
      <c r="M3477">
        <v>46.8</v>
      </c>
      <c r="N3477">
        <v>282.7</v>
      </c>
      <c r="O3477">
        <v>2026</v>
      </c>
      <c r="P3477">
        <f>EV_DATA[[#This Row],[avg_ev_price_usd]]*EV_DATA[[#This Row],[ev_sales_units]]</f>
        <v>22970824406</v>
      </c>
      <c r="Q3477">
        <f>(EV_DATA[[#This Row],[vehicle_range_km]]/EV_DATA[[#This Row],[battery_capacity_kwh]])</f>
        <v>5.9306930693069306</v>
      </c>
      <c r="R3477">
        <f>(EV_DATA[[#This Row],[avg_ev_price_usd]]/EV_DATA[[#This Row],[vehicle_range_km]])</f>
        <v>88.949916527545909</v>
      </c>
      <c r="S3477">
        <f>(EV_DATA[[#This Row],[charging_stations]]/EV_DATA[[#This Row],[ev_sales_units]])*1000</f>
        <v>174.35738044098477</v>
      </c>
      <c r="T3477" t="s">
        <v>34</v>
      </c>
    </row>
    <row r="3478" spans="1:20" x14ac:dyDescent="0.3">
      <c r="A3478" t="s">
        <v>3521</v>
      </c>
      <c r="B3478" t="s">
        <v>39</v>
      </c>
      <c r="C3478" t="s">
        <v>40</v>
      </c>
      <c r="D3478" t="s">
        <v>31</v>
      </c>
      <c r="E3478" t="s">
        <v>33</v>
      </c>
      <c r="F3478">
        <v>787260</v>
      </c>
      <c r="G3478">
        <v>95</v>
      </c>
      <c r="H3478">
        <v>514</v>
      </c>
      <c r="I3478">
        <v>2.29</v>
      </c>
      <c r="J3478">
        <v>56339</v>
      </c>
      <c r="K3478">
        <v>75702</v>
      </c>
      <c r="L3478">
        <v>20</v>
      </c>
      <c r="M3478">
        <v>53.7</v>
      </c>
      <c r="N3478">
        <v>26.1</v>
      </c>
      <c r="O3478">
        <v>2026</v>
      </c>
      <c r="P3478">
        <f>EV_DATA[[#This Row],[avg_ev_price_usd]]*EV_DATA[[#This Row],[ev_sales_units]]</f>
        <v>59597156520</v>
      </c>
      <c r="Q3478">
        <f>(EV_DATA[[#This Row],[vehicle_range_km]]/EV_DATA[[#This Row],[battery_capacity_kwh]])</f>
        <v>5.4105263157894736</v>
      </c>
      <c r="R3478">
        <f>(EV_DATA[[#This Row],[avg_ev_price_usd]]/EV_DATA[[#This Row],[vehicle_range_km]])</f>
        <v>147.28015564202335</v>
      </c>
      <c r="S3478">
        <f>(EV_DATA[[#This Row],[charging_stations]]/EV_DATA[[#This Row],[ev_sales_units]])*1000</f>
        <v>71.563397098798362</v>
      </c>
      <c r="T3478" t="s">
        <v>34</v>
      </c>
    </row>
    <row r="3479" spans="1:20" x14ac:dyDescent="0.3">
      <c r="A3479" t="s">
        <v>3522</v>
      </c>
      <c r="B3479" t="s">
        <v>39</v>
      </c>
      <c r="C3479" t="s">
        <v>40</v>
      </c>
      <c r="D3479" t="s">
        <v>31</v>
      </c>
      <c r="E3479" t="s">
        <v>33</v>
      </c>
      <c r="F3479">
        <v>100793</v>
      </c>
      <c r="G3479">
        <v>102</v>
      </c>
      <c r="H3479">
        <v>293</v>
      </c>
      <c r="I3479">
        <v>1.76</v>
      </c>
      <c r="J3479">
        <v>22415</v>
      </c>
      <c r="K3479">
        <v>64746</v>
      </c>
      <c r="L3479">
        <v>15.3</v>
      </c>
      <c r="M3479">
        <v>35.1</v>
      </c>
      <c r="N3479">
        <v>20</v>
      </c>
      <c r="O3479">
        <v>2026</v>
      </c>
      <c r="P3479">
        <f>EV_DATA[[#This Row],[avg_ev_price_usd]]*EV_DATA[[#This Row],[ev_sales_units]]</f>
        <v>6525943578</v>
      </c>
      <c r="Q3479">
        <f>(EV_DATA[[#This Row],[vehicle_range_km]]/EV_DATA[[#This Row],[battery_capacity_kwh]])</f>
        <v>2.8725490196078431</v>
      </c>
      <c r="R3479">
        <f>(EV_DATA[[#This Row],[avg_ev_price_usd]]/EV_DATA[[#This Row],[vehicle_range_km]])</f>
        <v>220.97610921501706</v>
      </c>
      <c r="S3479">
        <f>(EV_DATA[[#This Row],[charging_stations]]/EV_DATA[[#This Row],[ev_sales_units]])*1000</f>
        <v>222.38647525125751</v>
      </c>
      <c r="T3479" t="s">
        <v>20</v>
      </c>
    </row>
    <row r="3480" spans="1:20" x14ac:dyDescent="0.3">
      <c r="A3480" t="s">
        <v>3523</v>
      </c>
      <c r="B3480" t="s">
        <v>66</v>
      </c>
      <c r="C3480" t="s">
        <v>17</v>
      </c>
      <c r="D3480" t="s">
        <v>45</v>
      </c>
      <c r="E3480" t="s">
        <v>25</v>
      </c>
      <c r="F3480">
        <v>782569</v>
      </c>
      <c r="G3480">
        <v>103</v>
      </c>
      <c r="H3480">
        <v>400</v>
      </c>
      <c r="I3480">
        <v>2.38</v>
      </c>
      <c r="J3480">
        <v>190071</v>
      </c>
      <c r="K3480">
        <v>44270</v>
      </c>
      <c r="L3480">
        <v>19.399999999999999</v>
      </c>
      <c r="M3480">
        <v>27.8</v>
      </c>
      <c r="N3480">
        <v>261.5</v>
      </c>
      <c r="O3480">
        <v>2026</v>
      </c>
      <c r="P3480">
        <f>EV_DATA[[#This Row],[avg_ev_price_usd]]*EV_DATA[[#This Row],[ev_sales_units]]</f>
        <v>34644329630</v>
      </c>
      <c r="Q3480">
        <f>(EV_DATA[[#This Row],[vehicle_range_km]]/EV_DATA[[#This Row],[battery_capacity_kwh]])</f>
        <v>3.883495145631068</v>
      </c>
      <c r="R3480">
        <f>(EV_DATA[[#This Row],[avg_ev_price_usd]]/EV_DATA[[#This Row],[vehicle_range_km]])</f>
        <v>110.675</v>
      </c>
      <c r="S3480">
        <f>(EV_DATA[[#This Row],[charging_stations]]/EV_DATA[[#This Row],[ev_sales_units]])*1000</f>
        <v>242.8808194548979</v>
      </c>
      <c r="T3480" t="s">
        <v>20</v>
      </c>
    </row>
    <row r="3481" spans="1:20" x14ac:dyDescent="0.3">
      <c r="A3481" t="s">
        <v>3524</v>
      </c>
      <c r="B3481" t="s">
        <v>52</v>
      </c>
      <c r="C3481" t="s">
        <v>40</v>
      </c>
      <c r="D3481" t="s">
        <v>18</v>
      </c>
      <c r="E3481" t="s">
        <v>19</v>
      </c>
      <c r="F3481">
        <v>847083</v>
      </c>
      <c r="G3481">
        <v>82</v>
      </c>
      <c r="H3481">
        <v>281</v>
      </c>
      <c r="I3481">
        <v>1.95</v>
      </c>
      <c r="J3481">
        <v>40097</v>
      </c>
      <c r="K3481">
        <v>31286</v>
      </c>
      <c r="L3481">
        <v>14.2</v>
      </c>
      <c r="M3481">
        <v>56.7</v>
      </c>
      <c r="N3481">
        <v>75.7</v>
      </c>
      <c r="O3481">
        <v>2026</v>
      </c>
      <c r="P3481">
        <f>EV_DATA[[#This Row],[avg_ev_price_usd]]*EV_DATA[[#This Row],[ev_sales_units]]</f>
        <v>26501838738</v>
      </c>
      <c r="Q3481">
        <f>(EV_DATA[[#This Row],[vehicle_range_km]]/EV_DATA[[#This Row],[battery_capacity_kwh]])</f>
        <v>3.4268292682926829</v>
      </c>
      <c r="R3481">
        <f>(EV_DATA[[#This Row],[avg_ev_price_usd]]/EV_DATA[[#This Row],[vehicle_range_km]])</f>
        <v>111.33807829181495</v>
      </c>
      <c r="S3481">
        <f>(EV_DATA[[#This Row],[charging_stations]]/EV_DATA[[#This Row],[ev_sales_units]])*1000</f>
        <v>47.335385080328614</v>
      </c>
      <c r="T3481" t="s">
        <v>20</v>
      </c>
    </row>
    <row r="3482" spans="1:20" x14ac:dyDescent="0.3">
      <c r="A3482" t="s">
        <v>3525</v>
      </c>
      <c r="B3482" t="s">
        <v>55</v>
      </c>
      <c r="C3482" t="s">
        <v>40</v>
      </c>
      <c r="D3482" t="s">
        <v>72</v>
      </c>
      <c r="E3482" t="s">
        <v>33</v>
      </c>
      <c r="F3482">
        <v>108382</v>
      </c>
      <c r="G3482">
        <v>42</v>
      </c>
      <c r="H3482">
        <v>569</v>
      </c>
      <c r="I3482">
        <v>1.42</v>
      </c>
      <c r="J3482">
        <v>59049</v>
      </c>
      <c r="K3482">
        <v>45824</v>
      </c>
      <c r="L3482">
        <v>17.5</v>
      </c>
      <c r="M3482">
        <v>62.8</v>
      </c>
      <c r="N3482">
        <v>74.5</v>
      </c>
      <c r="O3482">
        <v>2026</v>
      </c>
      <c r="P3482">
        <f>EV_DATA[[#This Row],[avg_ev_price_usd]]*EV_DATA[[#This Row],[ev_sales_units]]</f>
        <v>4966496768</v>
      </c>
      <c r="Q3482">
        <f>(EV_DATA[[#This Row],[vehicle_range_km]]/EV_DATA[[#This Row],[battery_capacity_kwh]])</f>
        <v>13.547619047619047</v>
      </c>
      <c r="R3482">
        <f>(EV_DATA[[#This Row],[avg_ev_price_usd]]/EV_DATA[[#This Row],[vehicle_range_km]])</f>
        <v>80.534270650263622</v>
      </c>
      <c r="S3482">
        <f>(EV_DATA[[#This Row],[charging_stations]]/EV_DATA[[#This Row],[ev_sales_units]])*1000</f>
        <v>544.82294107877692</v>
      </c>
      <c r="T3482" t="s">
        <v>20</v>
      </c>
    </row>
    <row r="3483" spans="1:20" x14ac:dyDescent="0.3">
      <c r="A3483" t="s">
        <v>3526</v>
      </c>
      <c r="B3483" t="s">
        <v>66</v>
      </c>
      <c r="C3483" t="s">
        <v>17</v>
      </c>
      <c r="D3483" t="s">
        <v>47</v>
      </c>
      <c r="E3483" t="s">
        <v>19</v>
      </c>
      <c r="F3483">
        <v>496739</v>
      </c>
      <c r="G3483">
        <v>74</v>
      </c>
      <c r="H3483">
        <v>528</v>
      </c>
      <c r="I3483">
        <v>2.5099999999999998</v>
      </c>
      <c r="J3483">
        <v>97193</v>
      </c>
      <c r="K3483">
        <v>28463</v>
      </c>
      <c r="L3483">
        <v>17.7</v>
      </c>
      <c r="M3483">
        <v>16</v>
      </c>
      <c r="N3483">
        <v>34.6</v>
      </c>
      <c r="O3483">
        <v>2026</v>
      </c>
      <c r="P3483">
        <f>EV_DATA[[#This Row],[avg_ev_price_usd]]*EV_DATA[[#This Row],[ev_sales_units]]</f>
        <v>14138682157</v>
      </c>
      <c r="Q3483">
        <f>(EV_DATA[[#This Row],[vehicle_range_km]]/EV_DATA[[#This Row],[battery_capacity_kwh]])</f>
        <v>7.1351351351351351</v>
      </c>
      <c r="R3483">
        <f>(EV_DATA[[#This Row],[avg_ev_price_usd]]/EV_DATA[[#This Row],[vehicle_range_km]])</f>
        <v>53.907196969696969</v>
      </c>
      <c r="S3483">
        <f>(EV_DATA[[#This Row],[charging_stations]]/EV_DATA[[#This Row],[ev_sales_units]])*1000</f>
        <v>195.66210827013782</v>
      </c>
      <c r="T3483" t="s">
        <v>20</v>
      </c>
    </row>
    <row r="3484" spans="1:20" x14ac:dyDescent="0.3">
      <c r="A3484" t="s">
        <v>3527</v>
      </c>
      <c r="B3484" t="s">
        <v>61</v>
      </c>
      <c r="C3484" t="s">
        <v>40</v>
      </c>
      <c r="D3484" t="s">
        <v>72</v>
      </c>
      <c r="E3484" t="s">
        <v>37</v>
      </c>
      <c r="F3484">
        <v>688003</v>
      </c>
      <c r="G3484">
        <v>66</v>
      </c>
      <c r="H3484">
        <v>252</v>
      </c>
      <c r="I3484">
        <v>2.25</v>
      </c>
      <c r="J3484">
        <v>98982</v>
      </c>
      <c r="K3484">
        <v>56660</v>
      </c>
      <c r="L3484">
        <v>23.1</v>
      </c>
      <c r="M3484">
        <v>60.6</v>
      </c>
      <c r="N3484">
        <v>116.1</v>
      </c>
      <c r="O3484">
        <v>2026</v>
      </c>
      <c r="P3484">
        <f>EV_DATA[[#This Row],[avg_ev_price_usd]]*EV_DATA[[#This Row],[ev_sales_units]]</f>
        <v>38982249980</v>
      </c>
      <c r="Q3484">
        <f>(EV_DATA[[#This Row],[vehicle_range_km]]/EV_DATA[[#This Row],[battery_capacity_kwh]])</f>
        <v>3.8181818181818183</v>
      </c>
      <c r="R3484">
        <f>(EV_DATA[[#This Row],[avg_ev_price_usd]]/EV_DATA[[#This Row],[vehicle_range_km]])</f>
        <v>224.84126984126985</v>
      </c>
      <c r="S3484">
        <f>(EV_DATA[[#This Row],[charging_stations]]/EV_DATA[[#This Row],[ev_sales_units]])*1000</f>
        <v>143.86855871268003</v>
      </c>
      <c r="T3484" t="s">
        <v>34</v>
      </c>
    </row>
    <row r="3485" spans="1:20" x14ac:dyDescent="0.3">
      <c r="A3485" t="s">
        <v>3528</v>
      </c>
      <c r="B3485" t="s">
        <v>49</v>
      </c>
      <c r="C3485" t="s">
        <v>23</v>
      </c>
      <c r="D3485" t="s">
        <v>36</v>
      </c>
      <c r="E3485" t="s">
        <v>25</v>
      </c>
      <c r="F3485">
        <v>735445</v>
      </c>
      <c r="G3485">
        <v>88</v>
      </c>
      <c r="H3485">
        <v>480</v>
      </c>
      <c r="I3485">
        <v>0.56999999999999995</v>
      </c>
      <c r="J3485">
        <v>121327</v>
      </c>
      <c r="K3485">
        <v>25954</v>
      </c>
      <c r="L3485">
        <v>20.9</v>
      </c>
      <c r="M3485">
        <v>60.8</v>
      </c>
      <c r="N3485">
        <v>102.3</v>
      </c>
      <c r="O3485">
        <v>2026</v>
      </c>
      <c r="P3485">
        <f>EV_DATA[[#This Row],[avg_ev_price_usd]]*EV_DATA[[#This Row],[ev_sales_units]]</f>
        <v>19087739530</v>
      </c>
      <c r="Q3485">
        <f>(EV_DATA[[#This Row],[vehicle_range_km]]/EV_DATA[[#This Row],[battery_capacity_kwh]])</f>
        <v>5.4545454545454541</v>
      </c>
      <c r="R3485">
        <f>(EV_DATA[[#This Row],[avg_ev_price_usd]]/EV_DATA[[#This Row],[vehicle_range_km]])</f>
        <v>54.070833333333333</v>
      </c>
      <c r="S3485">
        <f>(EV_DATA[[#This Row],[charging_stations]]/EV_DATA[[#This Row],[ev_sales_units]])*1000</f>
        <v>164.97086797789092</v>
      </c>
      <c r="T3485" t="s">
        <v>34</v>
      </c>
    </row>
    <row r="3486" spans="1:20" x14ac:dyDescent="0.3">
      <c r="A3486" t="s">
        <v>3529</v>
      </c>
      <c r="B3486" t="s">
        <v>16</v>
      </c>
      <c r="C3486" t="s">
        <v>17</v>
      </c>
      <c r="D3486" t="s">
        <v>58</v>
      </c>
      <c r="E3486" t="s">
        <v>19</v>
      </c>
      <c r="F3486">
        <v>503468</v>
      </c>
      <c r="G3486">
        <v>117</v>
      </c>
      <c r="H3486">
        <v>299</v>
      </c>
      <c r="I3486">
        <v>0.69</v>
      </c>
      <c r="J3486">
        <v>176097</v>
      </c>
      <c r="K3486">
        <v>75059</v>
      </c>
      <c r="L3486">
        <v>15.3</v>
      </c>
      <c r="M3486">
        <v>32.700000000000003</v>
      </c>
      <c r="N3486">
        <v>32.6</v>
      </c>
      <c r="O3486">
        <v>2026</v>
      </c>
      <c r="P3486">
        <f>EV_DATA[[#This Row],[avg_ev_price_usd]]*EV_DATA[[#This Row],[ev_sales_units]]</f>
        <v>37789804612</v>
      </c>
      <c r="Q3486">
        <f>(EV_DATA[[#This Row],[vehicle_range_km]]/EV_DATA[[#This Row],[battery_capacity_kwh]])</f>
        <v>2.5555555555555554</v>
      </c>
      <c r="R3486">
        <f>(EV_DATA[[#This Row],[avg_ev_price_usd]]/EV_DATA[[#This Row],[vehicle_range_km]])</f>
        <v>251.0334448160535</v>
      </c>
      <c r="S3486">
        <f>(EV_DATA[[#This Row],[charging_stations]]/EV_DATA[[#This Row],[ev_sales_units]])*1000</f>
        <v>349.76800908895899</v>
      </c>
      <c r="T3486" t="s">
        <v>34</v>
      </c>
    </row>
    <row r="3487" spans="1:20" x14ac:dyDescent="0.3">
      <c r="A3487" t="s">
        <v>3530</v>
      </c>
      <c r="B3487" t="s">
        <v>27</v>
      </c>
      <c r="C3487" t="s">
        <v>28</v>
      </c>
      <c r="D3487" t="s">
        <v>58</v>
      </c>
      <c r="E3487" t="s">
        <v>37</v>
      </c>
      <c r="F3487">
        <v>510811</v>
      </c>
      <c r="G3487">
        <v>72</v>
      </c>
      <c r="H3487">
        <v>529</v>
      </c>
      <c r="I3487">
        <v>2.27</v>
      </c>
      <c r="J3487">
        <v>170857</v>
      </c>
      <c r="K3487">
        <v>76275</v>
      </c>
      <c r="L3487">
        <v>24.7</v>
      </c>
      <c r="M3487">
        <v>12.1</v>
      </c>
      <c r="N3487">
        <v>126.3</v>
      </c>
      <c r="O3487">
        <v>2026</v>
      </c>
      <c r="P3487">
        <f>EV_DATA[[#This Row],[avg_ev_price_usd]]*EV_DATA[[#This Row],[ev_sales_units]]</f>
        <v>38962109025</v>
      </c>
      <c r="Q3487">
        <f>(EV_DATA[[#This Row],[vehicle_range_km]]/EV_DATA[[#This Row],[battery_capacity_kwh]])</f>
        <v>7.3472222222222223</v>
      </c>
      <c r="R3487">
        <f>(EV_DATA[[#This Row],[avg_ev_price_usd]]/EV_DATA[[#This Row],[vehicle_range_km]])</f>
        <v>144.18714555765595</v>
      </c>
      <c r="S3487">
        <f>(EV_DATA[[#This Row],[charging_stations]]/EV_DATA[[#This Row],[ev_sales_units]])*1000</f>
        <v>334.48183378979701</v>
      </c>
      <c r="T3487" t="s">
        <v>20</v>
      </c>
    </row>
    <row r="3488" spans="1:20" x14ac:dyDescent="0.3">
      <c r="A3488" t="s">
        <v>3531</v>
      </c>
      <c r="B3488" t="s">
        <v>16</v>
      </c>
      <c r="C3488" t="s">
        <v>17</v>
      </c>
      <c r="D3488" t="s">
        <v>31</v>
      </c>
      <c r="E3488" t="s">
        <v>33</v>
      </c>
      <c r="F3488">
        <v>218339</v>
      </c>
      <c r="G3488">
        <v>64</v>
      </c>
      <c r="H3488">
        <v>632</v>
      </c>
      <c r="I3488">
        <v>0.85</v>
      </c>
      <c r="J3488">
        <v>111965</v>
      </c>
      <c r="K3488">
        <v>71111</v>
      </c>
      <c r="L3488">
        <v>13.1</v>
      </c>
      <c r="M3488">
        <v>50.6</v>
      </c>
      <c r="N3488">
        <v>219.6</v>
      </c>
      <c r="O3488">
        <v>2026</v>
      </c>
      <c r="P3488">
        <f>EV_DATA[[#This Row],[avg_ev_price_usd]]*EV_DATA[[#This Row],[ev_sales_units]]</f>
        <v>15526304629</v>
      </c>
      <c r="Q3488">
        <f>(EV_DATA[[#This Row],[vehicle_range_km]]/EV_DATA[[#This Row],[battery_capacity_kwh]])</f>
        <v>9.875</v>
      </c>
      <c r="R3488">
        <f>(EV_DATA[[#This Row],[avg_ev_price_usd]]/EV_DATA[[#This Row],[vehicle_range_km]])</f>
        <v>112.51740506329114</v>
      </c>
      <c r="S3488">
        <f>(EV_DATA[[#This Row],[charging_stations]]/EV_DATA[[#This Row],[ev_sales_units]])*1000</f>
        <v>512.80348448971563</v>
      </c>
      <c r="T3488" t="s">
        <v>34</v>
      </c>
    </row>
    <row r="3489" spans="1:20" x14ac:dyDescent="0.3">
      <c r="A3489" t="s">
        <v>3532</v>
      </c>
      <c r="B3489" t="s">
        <v>39</v>
      </c>
      <c r="C3489" t="s">
        <v>40</v>
      </c>
      <c r="D3489" t="s">
        <v>36</v>
      </c>
      <c r="E3489" t="s">
        <v>19</v>
      </c>
      <c r="F3489">
        <v>473472</v>
      </c>
      <c r="G3489">
        <v>57</v>
      </c>
      <c r="H3489">
        <v>380</v>
      </c>
      <c r="I3489">
        <v>2.89</v>
      </c>
      <c r="J3489">
        <v>193449</v>
      </c>
      <c r="K3489">
        <v>74611</v>
      </c>
      <c r="L3489">
        <v>16.600000000000001</v>
      </c>
      <c r="M3489">
        <v>46.2</v>
      </c>
      <c r="N3489">
        <v>96.9</v>
      </c>
      <c r="O3489">
        <v>2026</v>
      </c>
      <c r="P3489">
        <f>EV_DATA[[#This Row],[avg_ev_price_usd]]*EV_DATA[[#This Row],[ev_sales_units]]</f>
        <v>35326219392</v>
      </c>
      <c r="Q3489">
        <f>(EV_DATA[[#This Row],[vehicle_range_km]]/EV_DATA[[#This Row],[battery_capacity_kwh]])</f>
        <v>6.666666666666667</v>
      </c>
      <c r="R3489">
        <f>(EV_DATA[[#This Row],[avg_ev_price_usd]]/EV_DATA[[#This Row],[vehicle_range_km]])</f>
        <v>196.34473684210528</v>
      </c>
      <c r="S3489">
        <f>(EV_DATA[[#This Row],[charging_stations]]/EV_DATA[[#This Row],[ev_sales_units]])*1000</f>
        <v>408.57537510137877</v>
      </c>
      <c r="T3489" t="s">
        <v>20</v>
      </c>
    </row>
    <row r="3490" spans="1:20" x14ac:dyDescent="0.3">
      <c r="A3490" t="s">
        <v>3533</v>
      </c>
      <c r="B3490" t="s">
        <v>27</v>
      </c>
      <c r="C3490" t="s">
        <v>28</v>
      </c>
      <c r="D3490" t="s">
        <v>18</v>
      </c>
      <c r="E3490" t="s">
        <v>19</v>
      </c>
      <c r="F3490">
        <v>793720</v>
      </c>
      <c r="G3490">
        <v>71</v>
      </c>
      <c r="H3490">
        <v>389</v>
      </c>
      <c r="I3490">
        <v>0.79</v>
      </c>
      <c r="J3490">
        <v>157348</v>
      </c>
      <c r="K3490">
        <v>40635</v>
      </c>
      <c r="L3490">
        <v>18</v>
      </c>
      <c r="M3490">
        <v>56.6</v>
      </c>
      <c r="N3490">
        <v>79.400000000000006</v>
      </c>
      <c r="O3490">
        <v>2026</v>
      </c>
      <c r="P3490">
        <f>EV_DATA[[#This Row],[avg_ev_price_usd]]*EV_DATA[[#This Row],[ev_sales_units]]</f>
        <v>32252812200</v>
      </c>
      <c r="Q3490">
        <f>(EV_DATA[[#This Row],[vehicle_range_km]]/EV_DATA[[#This Row],[battery_capacity_kwh]])</f>
        <v>5.47887323943662</v>
      </c>
      <c r="R3490">
        <f>(EV_DATA[[#This Row],[avg_ev_price_usd]]/EV_DATA[[#This Row],[vehicle_range_km]])</f>
        <v>104.46015424164524</v>
      </c>
      <c r="S3490">
        <f>(EV_DATA[[#This Row],[charging_stations]]/EV_DATA[[#This Row],[ev_sales_units]])*1000</f>
        <v>198.24119336793834</v>
      </c>
      <c r="T3490" t="s">
        <v>34</v>
      </c>
    </row>
    <row r="3491" spans="1:20" x14ac:dyDescent="0.3">
      <c r="A3491" t="s">
        <v>3534</v>
      </c>
      <c r="B3491" t="s">
        <v>16</v>
      </c>
      <c r="C3491" t="s">
        <v>17</v>
      </c>
      <c r="D3491" t="s">
        <v>36</v>
      </c>
      <c r="E3491" t="s">
        <v>19</v>
      </c>
      <c r="F3491">
        <v>742108</v>
      </c>
      <c r="G3491">
        <v>82</v>
      </c>
      <c r="H3491">
        <v>468</v>
      </c>
      <c r="I3491">
        <v>1.51</v>
      </c>
      <c r="J3491">
        <v>147331</v>
      </c>
      <c r="K3491">
        <v>79467</v>
      </c>
      <c r="L3491">
        <v>16.3</v>
      </c>
      <c r="M3491">
        <v>32.700000000000003</v>
      </c>
      <c r="N3491">
        <v>134.19999999999999</v>
      </c>
      <c r="O3491">
        <v>2026</v>
      </c>
      <c r="P3491">
        <f>EV_DATA[[#This Row],[avg_ev_price_usd]]*EV_DATA[[#This Row],[ev_sales_units]]</f>
        <v>58973096436</v>
      </c>
      <c r="Q3491">
        <f>(EV_DATA[[#This Row],[vehicle_range_km]]/EV_DATA[[#This Row],[battery_capacity_kwh]])</f>
        <v>5.7073170731707314</v>
      </c>
      <c r="R3491">
        <f>(EV_DATA[[#This Row],[avg_ev_price_usd]]/EV_DATA[[#This Row],[vehicle_range_km]])</f>
        <v>169.80128205128204</v>
      </c>
      <c r="S3491">
        <f>(EV_DATA[[#This Row],[charging_stations]]/EV_DATA[[#This Row],[ev_sales_units]])*1000</f>
        <v>198.53040258291247</v>
      </c>
      <c r="T3491" t="s">
        <v>34</v>
      </c>
    </row>
    <row r="3492" spans="1:20" x14ac:dyDescent="0.3">
      <c r="A3492" t="s">
        <v>3535</v>
      </c>
      <c r="B3492" t="s">
        <v>61</v>
      </c>
      <c r="C3492" t="s">
        <v>40</v>
      </c>
      <c r="D3492" t="s">
        <v>36</v>
      </c>
      <c r="E3492" t="s">
        <v>37</v>
      </c>
      <c r="F3492">
        <v>222206</v>
      </c>
      <c r="G3492">
        <v>86</v>
      </c>
      <c r="H3492">
        <v>568</v>
      </c>
      <c r="I3492">
        <v>1.91</v>
      </c>
      <c r="J3492">
        <v>31269</v>
      </c>
      <c r="K3492">
        <v>42879</v>
      </c>
      <c r="L3492">
        <v>15.1</v>
      </c>
      <c r="M3492">
        <v>26.7</v>
      </c>
      <c r="N3492">
        <v>292.3</v>
      </c>
      <c r="O3492">
        <v>2026</v>
      </c>
      <c r="P3492">
        <f>EV_DATA[[#This Row],[avg_ev_price_usd]]*EV_DATA[[#This Row],[ev_sales_units]]</f>
        <v>9527971074</v>
      </c>
      <c r="Q3492">
        <f>(EV_DATA[[#This Row],[vehicle_range_km]]/EV_DATA[[#This Row],[battery_capacity_kwh]])</f>
        <v>6.6046511627906979</v>
      </c>
      <c r="R3492">
        <f>(EV_DATA[[#This Row],[avg_ev_price_usd]]/EV_DATA[[#This Row],[vehicle_range_km]])</f>
        <v>75.491197183098592</v>
      </c>
      <c r="S3492">
        <f>(EV_DATA[[#This Row],[charging_stations]]/EV_DATA[[#This Row],[ev_sales_units]])*1000</f>
        <v>140.72077261640101</v>
      </c>
      <c r="T3492" t="s">
        <v>34</v>
      </c>
    </row>
    <row r="3493" spans="1:20" x14ac:dyDescent="0.3">
      <c r="A3493" t="s">
        <v>3536</v>
      </c>
      <c r="B3493" t="s">
        <v>39</v>
      </c>
      <c r="C3493" t="s">
        <v>40</v>
      </c>
      <c r="D3493" t="s">
        <v>31</v>
      </c>
      <c r="E3493" t="s">
        <v>19</v>
      </c>
      <c r="F3493">
        <v>10363</v>
      </c>
      <c r="G3493">
        <v>115</v>
      </c>
      <c r="H3493">
        <v>588</v>
      </c>
      <c r="I3493">
        <v>0.99</v>
      </c>
      <c r="J3493">
        <v>175681</v>
      </c>
      <c r="K3493">
        <v>52306</v>
      </c>
      <c r="L3493">
        <v>18.7</v>
      </c>
      <c r="M3493">
        <v>60</v>
      </c>
      <c r="N3493">
        <v>89.9</v>
      </c>
      <c r="O3493">
        <v>2026</v>
      </c>
      <c r="P3493">
        <f>EV_DATA[[#This Row],[avg_ev_price_usd]]*EV_DATA[[#This Row],[ev_sales_units]]</f>
        <v>542047078</v>
      </c>
      <c r="Q3493">
        <f>(EV_DATA[[#This Row],[vehicle_range_km]]/EV_DATA[[#This Row],[battery_capacity_kwh]])</f>
        <v>5.1130434782608694</v>
      </c>
      <c r="R3493">
        <f>(EV_DATA[[#This Row],[avg_ev_price_usd]]/EV_DATA[[#This Row],[vehicle_range_km]])</f>
        <v>88.955782312925166</v>
      </c>
      <c r="S3493">
        <f>(EV_DATA[[#This Row],[charging_stations]]/EV_DATA[[#This Row],[ev_sales_units]])*1000</f>
        <v>16952.716394866351</v>
      </c>
      <c r="T3493" t="s">
        <v>20</v>
      </c>
    </row>
    <row r="3494" spans="1:20" x14ac:dyDescent="0.3">
      <c r="A3494" t="s">
        <v>3537</v>
      </c>
      <c r="B3494" t="s">
        <v>66</v>
      </c>
      <c r="C3494" t="s">
        <v>17</v>
      </c>
      <c r="D3494" t="s">
        <v>58</v>
      </c>
      <c r="E3494" t="s">
        <v>25</v>
      </c>
      <c r="F3494">
        <v>196664</v>
      </c>
      <c r="G3494">
        <v>74</v>
      </c>
      <c r="H3494">
        <v>520</v>
      </c>
      <c r="I3494">
        <v>1.61</v>
      </c>
      <c r="J3494">
        <v>99403</v>
      </c>
      <c r="K3494">
        <v>31063</v>
      </c>
      <c r="L3494">
        <v>17.100000000000001</v>
      </c>
      <c r="M3494">
        <v>58.3</v>
      </c>
      <c r="N3494">
        <v>247.6</v>
      </c>
      <c r="O3494">
        <v>2026</v>
      </c>
      <c r="P3494">
        <f>EV_DATA[[#This Row],[avg_ev_price_usd]]*EV_DATA[[#This Row],[ev_sales_units]]</f>
        <v>6108973832</v>
      </c>
      <c r="Q3494">
        <f>(EV_DATA[[#This Row],[vehicle_range_km]]/EV_DATA[[#This Row],[battery_capacity_kwh]])</f>
        <v>7.0270270270270272</v>
      </c>
      <c r="R3494">
        <f>(EV_DATA[[#This Row],[avg_ev_price_usd]]/EV_DATA[[#This Row],[vehicle_range_km]])</f>
        <v>59.736538461538458</v>
      </c>
      <c r="S3494">
        <f>(EV_DATA[[#This Row],[charging_stations]]/EV_DATA[[#This Row],[ev_sales_units]])*1000</f>
        <v>505.44583655371599</v>
      </c>
      <c r="T3494" t="s">
        <v>20</v>
      </c>
    </row>
    <row r="3495" spans="1:20" x14ac:dyDescent="0.3">
      <c r="A3495" t="s">
        <v>3538</v>
      </c>
      <c r="B3495" t="s">
        <v>66</v>
      </c>
      <c r="C3495" t="s">
        <v>17</v>
      </c>
      <c r="D3495" t="s">
        <v>29</v>
      </c>
      <c r="E3495" t="s">
        <v>19</v>
      </c>
      <c r="F3495">
        <v>173613</v>
      </c>
      <c r="G3495">
        <v>52</v>
      </c>
      <c r="H3495">
        <v>535</v>
      </c>
      <c r="I3495">
        <v>1.43</v>
      </c>
      <c r="J3495">
        <v>8480</v>
      </c>
      <c r="K3495">
        <v>41500</v>
      </c>
      <c r="L3495">
        <v>12</v>
      </c>
      <c r="M3495">
        <v>39.299999999999997</v>
      </c>
      <c r="N3495">
        <v>63.3</v>
      </c>
      <c r="O3495">
        <v>2026</v>
      </c>
      <c r="P3495">
        <f>EV_DATA[[#This Row],[avg_ev_price_usd]]*EV_DATA[[#This Row],[ev_sales_units]]</f>
        <v>7204939500</v>
      </c>
      <c r="Q3495">
        <f>(EV_DATA[[#This Row],[vehicle_range_km]]/EV_DATA[[#This Row],[battery_capacity_kwh]])</f>
        <v>10.288461538461538</v>
      </c>
      <c r="R3495">
        <f>(EV_DATA[[#This Row],[avg_ev_price_usd]]/EV_DATA[[#This Row],[vehicle_range_km]])</f>
        <v>77.570093457943926</v>
      </c>
      <c r="S3495">
        <f>(EV_DATA[[#This Row],[charging_stations]]/EV_DATA[[#This Row],[ev_sales_units]])*1000</f>
        <v>48.844268574357912</v>
      </c>
      <c r="T3495" t="s">
        <v>20</v>
      </c>
    </row>
    <row r="3496" spans="1:20" x14ac:dyDescent="0.3">
      <c r="A3496" t="s">
        <v>3539</v>
      </c>
      <c r="B3496" t="s">
        <v>52</v>
      </c>
      <c r="C3496" t="s">
        <v>40</v>
      </c>
      <c r="D3496" t="s">
        <v>45</v>
      </c>
      <c r="E3496" t="s">
        <v>33</v>
      </c>
      <c r="F3496">
        <v>195744</v>
      </c>
      <c r="G3496">
        <v>47</v>
      </c>
      <c r="H3496">
        <v>350</v>
      </c>
      <c r="I3496">
        <v>1</v>
      </c>
      <c r="J3496">
        <v>56942</v>
      </c>
      <c r="K3496">
        <v>67309</v>
      </c>
      <c r="L3496">
        <v>16.100000000000001</v>
      </c>
      <c r="M3496">
        <v>55.1</v>
      </c>
      <c r="N3496">
        <v>105</v>
      </c>
      <c r="O3496">
        <v>2026</v>
      </c>
      <c r="P3496">
        <f>EV_DATA[[#This Row],[avg_ev_price_usd]]*EV_DATA[[#This Row],[ev_sales_units]]</f>
        <v>13175332896</v>
      </c>
      <c r="Q3496">
        <f>(EV_DATA[[#This Row],[vehicle_range_km]]/EV_DATA[[#This Row],[battery_capacity_kwh]])</f>
        <v>7.4468085106382977</v>
      </c>
      <c r="R3496">
        <f>(EV_DATA[[#This Row],[avg_ev_price_usd]]/EV_DATA[[#This Row],[vehicle_range_km]])</f>
        <v>192.31142857142856</v>
      </c>
      <c r="S3496">
        <f>(EV_DATA[[#This Row],[charging_stations]]/EV_DATA[[#This Row],[ev_sales_units]])*1000</f>
        <v>290.90035965342486</v>
      </c>
      <c r="T3496" t="s">
        <v>34</v>
      </c>
    </row>
    <row r="3497" spans="1:20" x14ac:dyDescent="0.3">
      <c r="A3497" t="s">
        <v>3540</v>
      </c>
      <c r="B3497" t="s">
        <v>27</v>
      </c>
      <c r="C3497" t="s">
        <v>28</v>
      </c>
      <c r="D3497" t="s">
        <v>58</v>
      </c>
      <c r="E3497" t="s">
        <v>19</v>
      </c>
      <c r="F3497">
        <v>897871</v>
      </c>
      <c r="G3497">
        <v>84</v>
      </c>
      <c r="H3497">
        <v>610</v>
      </c>
      <c r="I3497">
        <v>2.8</v>
      </c>
      <c r="J3497">
        <v>36015</v>
      </c>
      <c r="K3497">
        <v>64531</v>
      </c>
      <c r="L3497">
        <v>24.9</v>
      </c>
      <c r="M3497">
        <v>58.6</v>
      </c>
      <c r="N3497">
        <v>273.60000000000002</v>
      </c>
      <c r="O3497">
        <v>2026</v>
      </c>
      <c r="P3497">
        <f>EV_DATA[[#This Row],[avg_ev_price_usd]]*EV_DATA[[#This Row],[ev_sales_units]]</f>
        <v>57940513501</v>
      </c>
      <c r="Q3497">
        <f>(EV_DATA[[#This Row],[vehicle_range_km]]/EV_DATA[[#This Row],[battery_capacity_kwh]])</f>
        <v>7.2619047619047619</v>
      </c>
      <c r="R3497">
        <f>(EV_DATA[[#This Row],[avg_ev_price_usd]]/EV_DATA[[#This Row],[vehicle_range_km]])</f>
        <v>105.78852459016393</v>
      </c>
      <c r="S3497">
        <f>(EV_DATA[[#This Row],[charging_stations]]/EV_DATA[[#This Row],[ev_sales_units]])*1000</f>
        <v>40.111552773171205</v>
      </c>
      <c r="T3497" t="s">
        <v>20</v>
      </c>
    </row>
    <row r="3498" spans="1:20" x14ac:dyDescent="0.3">
      <c r="A3498" t="s">
        <v>3541</v>
      </c>
      <c r="B3498" t="s">
        <v>39</v>
      </c>
      <c r="C3498" t="s">
        <v>40</v>
      </c>
      <c r="D3498" t="s">
        <v>43</v>
      </c>
      <c r="E3498" t="s">
        <v>19</v>
      </c>
      <c r="F3498">
        <v>567779</v>
      </c>
      <c r="G3498">
        <v>65</v>
      </c>
      <c r="H3498">
        <v>250</v>
      </c>
      <c r="I3498">
        <v>0.72</v>
      </c>
      <c r="J3498">
        <v>11370</v>
      </c>
      <c r="K3498">
        <v>75297</v>
      </c>
      <c r="L3498">
        <v>19.5</v>
      </c>
      <c r="M3498">
        <v>32.4</v>
      </c>
      <c r="N3498">
        <v>131.9</v>
      </c>
      <c r="O3498">
        <v>2026</v>
      </c>
      <c r="P3498">
        <f>EV_DATA[[#This Row],[avg_ev_price_usd]]*EV_DATA[[#This Row],[ev_sales_units]]</f>
        <v>42752055363</v>
      </c>
      <c r="Q3498">
        <f>(EV_DATA[[#This Row],[vehicle_range_km]]/EV_DATA[[#This Row],[battery_capacity_kwh]])</f>
        <v>3.8461538461538463</v>
      </c>
      <c r="R3498">
        <f>(EV_DATA[[#This Row],[avg_ev_price_usd]]/EV_DATA[[#This Row],[vehicle_range_km]])</f>
        <v>301.18799999999999</v>
      </c>
      <c r="S3498">
        <f>(EV_DATA[[#This Row],[charging_stations]]/EV_DATA[[#This Row],[ev_sales_units]])*1000</f>
        <v>20.025397205602886</v>
      </c>
      <c r="T3498" t="s">
        <v>20</v>
      </c>
    </row>
    <row r="3499" spans="1:20" x14ac:dyDescent="0.3">
      <c r="A3499" t="s">
        <v>3542</v>
      </c>
      <c r="B3499" t="s">
        <v>27</v>
      </c>
      <c r="C3499" t="s">
        <v>28</v>
      </c>
      <c r="D3499" t="s">
        <v>31</v>
      </c>
      <c r="E3499" t="s">
        <v>25</v>
      </c>
      <c r="F3499">
        <v>650011</v>
      </c>
      <c r="G3499">
        <v>64</v>
      </c>
      <c r="H3499">
        <v>621</v>
      </c>
      <c r="I3499">
        <v>2.52</v>
      </c>
      <c r="J3499">
        <v>74478</v>
      </c>
      <c r="K3499">
        <v>81771</v>
      </c>
      <c r="L3499">
        <v>13</v>
      </c>
      <c r="M3499">
        <v>50.9</v>
      </c>
      <c r="N3499">
        <v>262.7</v>
      </c>
      <c r="O3499">
        <v>2026</v>
      </c>
      <c r="P3499">
        <f>EV_DATA[[#This Row],[avg_ev_price_usd]]*EV_DATA[[#This Row],[ev_sales_units]]</f>
        <v>53152049481</v>
      </c>
      <c r="Q3499">
        <f>(EV_DATA[[#This Row],[vehicle_range_km]]/EV_DATA[[#This Row],[battery_capacity_kwh]])</f>
        <v>9.703125</v>
      </c>
      <c r="R3499">
        <f>(EV_DATA[[#This Row],[avg_ev_price_usd]]/EV_DATA[[#This Row],[vehicle_range_km]])</f>
        <v>131.67632850241546</v>
      </c>
      <c r="S3499">
        <f>(EV_DATA[[#This Row],[charging_stations]]/EV_DATA[[#This Row],[ev_sales_units]])*1000</f>
        <v>114.57959942216362</v>
      </c>
      <c r="T3499" t="s">
        <v>20</v>
      </c>
    </row>
    <row r="3500" spans="1:20" x14ac:dyDescent="0.3">
      <c r="A3500" t="s">
        <v>3543</v>
      </c>
      <c r="B3500" t="s">
        <v>42</v>
      </c>
      <c r="C3500" t="s">
        <v>17</v>
      </c>
      <c r="D3500" t="s">
        <v>29</v>
      </c>
      <c r="E3500" t="s">
        <v>37</v>
      </c>
      <c r="F3500">
        <v>668835</v>
      </c>
      <c r="G3500">
        <v>99</v>
      </c>
      <c r="H3500">
        <v>273</v>
      </c>
      <c r="I3500">
        <v>2.41</v>
      </c>
      <c r="J3500">
        <v>125678</v>
      </c>
      <c r="K3500">
        <v>65879</v>
      </c>
      <c r="L3500">
        <v>20.100000000000001</v>
      </c>
      <c r="M3500">
        <v>64.099999999999994</v>
      </c>
      <c r="N3500">
        <v>204.3</v>
      </c>
      <c r="O3500">
        <v>2026</v>
      </c>
      <c r="P3500">
        <f>EV_DATA[[#This Row],[avg_ev_price_usd]]*EV_DATA[[#This Row],[ev_sales_units]]</f>
        <v>44062180965</v>
      </c>
      <c r="Q3500">
        <f>(EV_DATA[[#This Row],[vehicle_range_km]]/EV_DATA[[#This Row],[battery_capacity_kwh]])</f>
        <v>2.7575757575757578</v>
      </c>
      <c r="R3500">
        <f>(EV_DATA[[#This Row],[avg_ev_price_usd]]/EV_DATA[[#This Row],[vehicle_range_km]])</f>
        <v>241.31501831501831</v>
      </c>
      <c r="S3500">
        <f>(EV_DATA[[#This Row],[charging_stations]]/EV_DATA[[#This Row],[ev_sales_units]])*1000</f>
        <v>187.90583626753983</v>
      </c>
      <c r="T3500" t="s">
        <v>34</v>
      </c>
    </row>
    <row r="3501" spans="1:20" x14ac:dyDescent="0.3">
      <c r="A3501" t="s">
        <v>3544</v>
      </c>
      <c r="B3501" t="s">
        <v>49</v>
      </c>
      <c r="C3501" t="s">
        <v>23</v>
      </c>
      <c r="D3501" t="s">
        <v>18</v>
      </c>
      <c r="E3501" t="s">
        <v>37</v>
      </c>
      <c r="F3501">
        <v>274120</v>
      </c>
      <c r="G3501">
        <v>110</v>
      </c>
      <c r="H3501">
        <v>519</v>
      </c>
      <c r="I3501">
        <v>1.59</v>
      </c>
      <c r="J3501">
        <v>60119</v>
      </c>
      <c r="K3501">
        <v>79097</v>
      </c>
      <c r="L3501">
        <v>24.4</v>
      </c>
      <c r="M3501">
        <v>16.100000000000001</v>
      </c>
      <c r="N3501">
        <v>256.7</v>
      </c>
      <c r="O3501">
        <v>2026</v>
      </c>
      <c r="P3501">
        <f>EV_DATA[[#This Row],[avg_ev_price_usd]]*EV_DATA[[#This Row],[ev_sales_units]]</f>
        <v>21682069640</v>
      </c>
      <c r="Q3501">
        <f>(EV_DATA[[#This Row],[vehicle_range_km]]/EV_DATA[[#This Row],[battery_capacity_kwh]])</f>
        <v>4.7181818181818178</v>
      </c>
      <c r="R3501">
        <f>(EV_DATA[[#This Row],[avg_ev_price_usd]]/EV_DATA[[#This Row],[vehicle_range_km]])</f>
        <v>152.40269749518305</v>
      </c>
      <c r="S3501">
        <f>(EV_DATA[[#This Row],[charging_stations]]/EV_DATA[[#This Row],[ev_sales_units]])*1000</f>
        <v>219.31635779950386</v>
      </c>
      <c r="T3501" t="s">
        <v>20</v>
      </c>
    </row>
    <row r="3502" spans="1:20" x14ac:dyDescent="0.3">
      <c r="A3502" t="s">
        <v>3545</v>
      </c>
      <c r="B3502" t="s">
        <v>16</v>
      </c>
      <c r="C3502" t="s">
        <v>17</v>
      </c>
      <c r="D3502" t="s">
        <v>45</v>
      </c>
      <c r="E3502" t="s">
        <v>19</v>
      </c>
      <c r="F3502">
        <v>520705</v>
      </c>
      <c r="G3502">
        <v>108</v>
      </c>
      <c r="H3502">
        <v>575</v>
      </c>
      <c r="I3502">
        <v>1.83</v>
      </c>
      <c r="J3502">
        <v>124704</v>
      </c>
      <c r="K3502">
        <v>68058</v>
      </c>
      <c r="L3502">
        <v>19.2</v>
      </c>
      <c r="M3502">
        <v>64.7</v>
      </c>
      <c r="N3502">
        <v>80.3</v>
      </c>
      <c r="O3502">
        <v>2026</v>
      </c>
      <c r="P3502">
        <f>EV_DATA[[#This Row],[avg_ev_price_usd]]*EV_DATA[[#This Row],[ev_sales_units]]</f>
        <v>35438140890</v>
      </c>
      <c r="Q3502">
        <f>(EV_DATA[[#This Row],[vehicle_range_km]]/EV_DATA[[#This Row],[battery_capacity_kwh]])</f>
        <v>5.3240740740740744</v>
      </c>
      <c r="R3502">
        <f>(EV_DATA[[#This Row],[avg_ev_price_usd]]/EV_DATA[[#This Row],[vehicle_range_km]])</f>
        <v>118.36173913043478</v>
      </c>
      <c r="S3502">
        <f>(EV_DATA[[#This Row],[charging_stations]]/EV_DATA[[#This Row],[ev_sales_units]])*1000</f>
        <v>239.49069050614071</v>
      </c>
      <c r="T3502" t="s">
        <v>20</v>
      </c>
    </row>
    <row r="3503" spans="1:20" x14ac:dyDescent="0.3">
      <c r="A3503" t="s">
        <v>3546</v>
      </c>
      <c r="B3503" t="s">
        <v>42</v>
      </c>
      <c r="C3503" t="s">
        <v>17</v>
      </c>
      <c r="D3503" t="s">
        <v>36</v>
      </c>
      <c r="E3503" t="s">
        <v>37</v>
      </c>
      <c r="F3503">
        <v>894796</v>
      </c>
      <c r="G3503">
        <v>61</v>
      </c>
      <c r="H3503">
        <v>531</v>
      </c>
      <c r="I3503">
        <v>0.51</v>
      </c>
      <c r="J3503">
        <v>165293</v>
      </c>
      <c r="K3503">
        <v>71876</v>
      </c>
      <c r="L3503">
        <v>15.1</v>
      </c>
      <c r="M3503">
        <v>20.3</v>
      </c>
      <c r="N3503">
        <v>182.3</v>
      </c>
      <c r="O3503">
        <v>2026</v>
      </c>
      <c r="P3503">
        <f>EV_DATA[[#This Row],[avg_ev_price_usd]]*EV_DATA[[#This Row],[ev_sales_units]]</f>
        <v>64314357296</v>
      </c>
      <c r="Q3503">
        <f>(EV_DATA[[#This Row],[vehicle_range_km]]/EV_DATA[[#This Row],[battery_capacity_kwh]])</f>
        <v>8.7049180327868854</v>
      </c>
      <c r="R3503">
        <f>(EV_DATA[[#This Row],[avg_ev_price_usd]]/EV_DATA[[#This Row],[vehicle_range_km]])</f>
        <v>135.35969868173257</v>
      </c>
      <c r="S3503">
        <f>(EV_DATA[[#This Row],[charging_stations]]/EV_DATA[[#This Row],[ev_sales_units]])*1000</f>
        <v>184.72702157810272</v>
      </c>
      <c r="T3503" t="s">
        <v>34</v>
      </c>
    </row>
    <row r="3504" spans="1:20" x14ac:dyDescent="0.3">
      <c r="A3504" t="s">
        <v>3547</v>
      </c>
      <c r="B3504" t="s">
        <v>16</v>
      </c>
      <c r="C3504" t="s">
        <v>17</v>
      </c>
      <c r="D3504" t="s">
        <v>36</v>
      </c>
      <c r="E3504" t="s">
        <v>33</v>
      </c>
      <c r="F3504">
        <v>304207</v>
      </c>
      <c r="G3504">
        <v>97</v>
      </c>
      <c r="H3504">
        <v>373</v>
      </c>
      <c r="I3504">
        <v>2.73</v>
      </c>
      <c r="J3504">
        <v>58336</v>
      </c>
      <c r="K3504">
        <v>60707</v>
      </c>
      <c r="L3504">
        <v>24.1</v>
      </c>
      <c r="M3504">
        <v>39.799999999999997</v>
      </c>
      <c r="N3504">
        <v>146.30000000000001</v>
      </c>
      <c r="O3504">
        <v>2026</v>
      </c>
      <c r="P3504">
        <f>EV_DATA[[#This Row],[avg_ev_price_usd]]*EV_DATA[[#This Row],[ev_sales_units]]</f>
        <v>18467494349</v>
      </c>
      <c r="Q3504">
        <f>(EV_DATA[[#This Row],[vehicle_range_km]]/EV_DATA[[#This Row],[battery_capacity_kwh]])</f>
        <v>3.8453608247422681</v>
      </c>
      <c r="R3504">
        <f>(EV_DATA[[#This Row],[avg_ev_price_usd]]/EV_DATA[[#This Row],[vehicle_range_km]])</f>
        <v>162.7533512064343</v>
      </c>
      <c r="S3504">
        <f>(EV_DATA[[#This Row],[charging_stations]]/EV_DATA[[#This Row],[ev_sales_units]])*1000</f>
        <v>191.76416058802064</v>
      </c>
      <c r="T3504" t="s">
        <v>20</v>
      </c>
    </row>
    <row r="3505" spans="1:20" x14ac:dyDescent="0.3">
      <c r="A3505" t="s">
        <v>3548</v>
      </c>
      <c r="B3505" t="s">
        <v>22</v>
      </c>
      <c r="C3505" t="s">
        <v>23</v>
      </c>
      <c r="D3505" t="s">
        <v>24</v>
      </c>
      <c r="E3505" t="s">
        <v>19</v>
      </c>
      <c r="F3505">
        <v>271209</v>
      </c>
      <c r="G3505">
        <v>79</v>
      </c>
      <c r="H3505">
        <v>514</v>
      </c>
      <c r="I3505">
        <v>2.94</v>
      </c>
      <c r="J3505">
        <v>93106</v>
      </c>
      <c r="K3505">
        <v>69954</v>
      </c>
      <c r="L3505">
        <v>18.5</v>
      </c>
      <c r="M3505">
        <v>63.7</v>
      </c>
      <c r="N3505">
        <v>18.7</v>
      </c>
      <c r="O3505">
        <v>2026</v>
      </c>
      <c r="P3505">
        <f>EV_DATA[[#This Row],[avg_ev_price_usd]]*EV_DATA[[#This Row],[ev_sales_units]]</f>
        <v>18972154386</v>
      </c>
      <c r="Q3505">
        <f>(EV_DATA[[#This Row],[vehicle_range_km]]/EV_DATA[[#This Row],[battery_capacity_kwh]])</f>
        <v>6.5063291139240507</v>
      </c>
      <c r="R3505">
        <f>(EV_DATA[[#This Row],[avg_ev_price_usd]]/EV_DATA[[#This Row],[vehicle_range_km]])</f>
        <v>136.09727626459144</v>
      </c>
      <c r="S3505">
        <f>(EV_DATA[[#This Row],[charging_stations]]/EV_DATA[[#This Row],[ev_sales_units]])*1000</f>
        <v>343.2998167464944</v>
      </c>
      <c r="T3505" t="s">
        <v>20</v>
      </c>
    </row>
    <row r="3506" spans="1:20" x14ac:dyDescent="0.3">
      <c r="A3506" t="s">
        <v>3549</v>
      </c>
      <c r="B3506" t="s">
        <v>42</v>
      </c>
      <c r="C3506" t="s">
        <v>17</v>
      </c>
      <c r="D3506" t="s">
        <v>58</v>
      </c>
      <c r="E3506" t="s">
        <v>37</v>
      </c>
      <c r="F3506">
        <v>53421</v>
      </c>
      <c r="G3506">
        <v>110</v>
      </c>
      <c r="H3506">
        <v>559</v>
      </c>
      <c r="I3506">
        <v>1.8</v>
      </c>
      <c r="J3506">
        <v>84594</v>
      </c>
      <c r="K3506">
        <v>28609</v>
      </c>
      <c r="L3506">
        <v>17.100000000000001</v>
      </c>
      <c r="M3506">
        <v>50.9</v>
      </c>
      <c r="N3506">
        <v>137.4</v>
      </c>
      <c r="O3506">
        <v>2026</v>
      </c>
      <c r="P3506">
        <f>EV_DATA[[#This Row],[avg_ev_price_usd]]*EV_DATA[[#This Row],[ev_sales_units]]</f>
        <v>1528321389</v>
      </c>
      <c r="Q3506">
        <f>(EV_DATA[[#This Row],[vehicle_range_km]]/EV_DATA[[#This Row],[battery_capacity_kwh]])</f>
        <v>5.081818181818182</v>
      </c>
      <c r="R3506">
        <f>(EV_DATA[[#This Row],[avg_ev_price_usd]]/EV_DATA[[#This Row],[vehicle_range_km]])</f>
        <v>51.178890876565298</v>
      </c>
      <c r="S3506">
        <f>(EV_DATA[[#This Row],[charging_stations]]/EV_DATA[[#This Row],[ev_sales_units]])*1000</f>
        <v>1583.5345650586846</v>
      </c>
      <c r="T3506" t="s">
        <v>34</v>
      </c>
    </row>
    <row r="3507" spans="1:20" x14ac:dyDescent="0.3">
      <c r="A3507" t="s">
        <v>3550</v>
      </c>
      <c r="B3507" t="s">
        <v>61</v>
      </c>
      <c r="C3507" t="s">
        <v>40</v>
      </c>
      <c r="D3507" t="s">
        <v>29</v>
      </c>
      <c r="E3507" t="s">
        <v>25</v>
      </c>
      <c r="F3507">
        <v>836347</v>
      </c>
      <c r="G3507">
        <v>52</v>
      </c>
      <c r="H3507">
        <v>631</v>
      </c>
      <c r="I3507">
        <v>1.1299999999999999</v>
      </c>
      <c r="J3507">
        <v>192605</v>
      </c>
      <c r="K3507">
        <v>78732</v>
      </c>
      <c r="L3507">
        <v>18.2</v>
      </c>
      <c r="M3507">
        <v>31</v>
      </c>
      <c r="N3507">
        <v>264</v>
      </c>
      <c r="O3507">
        <v>2026</v>
      </c>
      <c r="P3507">
        <f>EV_DATA[[#This Row],[avg_ev_price_usd]]*EV_DATA[[#This Row],[ev_sales_units]]</f>
        <v>65847272004</v>
      </c>
      <c r="Q3507">
        <f>(EV_DATA[[#This Row],[vehicle_range_km]]/EV_DATA[[#This Row],[battery_capacity_kwh]])</f>
        <v>12.134615384615385</v>
      </c>
      <c r="R3507">
        <f>(EV_DATA[[#This Row],[avg_ev_price_usd]]/EV_DATA[[#This Row],[vehicle_range_km]])</f>
        <v>124.77337559429478</v>
      </c>
      <c r="S3507">
        <f>(EV_DATA[[#This Row],[charging_stations]]/EV_DATA[[#This Row],[ev_sales_units]])*1000</f>
        <v>230.29316778801143</v>
      </c>
      <c r="T3507" t="s">
        <v>20</v>
      </c>
    </row>
    <row r="3508" spans="1:20" x14ac:dyDescent="0.3">
      <c r="A3508" t="s">
        <v>3551</v>
      </c>
      <c r="B3508" t="s">
        <v>61</v>
      </c>
      <c r="C3508" t="s">
        <v>40</v>
      </c>
      <c r="D3508" t="s">
        <v>43</v>
      </c>
      <c r="E3508" t="s">
        <v>37</v>
      </c>
      <c r="F3508">
        <v>361503</v>
      </c>
      <c r="G3508">
        <v>105</v>
      </c>
      <c r="H3508">
        <v>626</v>
      </c>
      <c r="I3508">
        <v>1.1100000000000001</v>
      </c>
      <c r="J3508">
        <v>111951</v>
      </c>
      <c r="K3508">
        <v>46054</v>
      </c>
      <c r="L3508">
        <v>15.7</v>
      </c>
      <c r="M3508">
        <v>21.3</v>
      </c>
      <c r="N3508">
        <v>143.5</v>
      </c>
      <c r="O3508">
        <v>2026</v>
      </c>
      <c r="P3508">
        <f>EV_DATA[[#This Row],[avg_ev_price_usd]]*EV_DATA[[#This Row],[ev_sales_units]]</f>
        <v>16648659162</v>
      </c>
      <c r="Q3508">
        <f>(EV_DATA[[#This Row],[vehicle_range_km]]/EV_DATA[[#This Row],[battery_capacity_kwh]])</f>
        <v>5.961904761904762</v>
      </c>
      <c r="R3508">
        <f>(EV_DATA[[#This Row],[avg_ev_price_usd]]/EV_DATA[[#This Row],[vehicle_range_km]])</f>
        <v>73.568690095846648</v>
      </c>
      <c r="S3508">
        <f>(EV_DATA[[#This Row],[charging_stations]]/EV_DATA[[#This Row],[ev_sales_units]])*1000</f>
        <v>309.68207732715911</v>
      </c>
      <c r="T3508" t="s">
        <v>34</v>
      </c>
    </row>
    <row r="3509" spans="1:20" x14ac:dyDescent="0.3">
      <c r="A3509" t="s">
        <v>3552</v>
      </c>
      <c r="B3509" t="s">
        <v>39</v>
      </c>
      <c r="C3509" t="s">
        <v>40</v>
      </c>
      <c r="D3509" t="s">
        <v>36</v>
      </c>
      <c r="E3509" t="s">
        <v>37</v>
      </c>
      <c r="F3509">
        <v>802168</v>
      </c>
      <c r="G3509">
        <v>54</v>
      </c>
      <c r="H3509">
        <v>515</v>
      </c>
      <c r="I3509">
        <v>1.84</v>
      </c>
      <c r="J3509">
        <v>118632</v>
      </c>
      <c r="K3509">
        <v>69539</v>
      </c>
      <c r="L3509">
        <v>21.5</v>
      </c>
      <c r="M3509">
        <v>5.0999999999999996</v>
      </c>
      <c r="N3509">
        <v>240</v>
      </c>
      <c r="O3509">
        <v>2026</v>
      </c>
      <c r="P3509">
        <f>EV_DATA[[#This Row],[avg_ev_price_usd]]*EV_DATA[[#This Row],[ev_sales_units]]</f>
        <v>55781960552</v>
      </c>
      <c r="Q3509">
        <f>(EV_DATA[[#This Row],[vehicle_range_km]]/EV_DATA[[#This Row],[battery_capacity_kwh]])</f>
        <v>9.5370370370370363</v>
      </c>
      <c r="R3509">
        <f>(EV_DATA[[#This Row],[avg_ev_price_usd]]/EV_DATA[[#This Row],[vehicle_range_km]])</f>
        <v>135.02718446601941</v>
      </c>
      <c r="S3509">
        <f>(EV_DATA[[#This Row],[charging_stations]]/EV_DATA[[#This Row],[ev_sales_units]])*1000</f>
        <v>147.88922021322219</v>
      </c>
      <c r="T3509" t="s">
        <v>20</v>
      </c>
    </row>
    <row r="3510" spans="1:20" x14ac:dyDescent="0.3">
      <c r="A3510" t="s">
        <v>3553</v>
      </c>
      <c r="B3510" t="s">
        <v>52</v>
      </c>
      <c r="C3510" t="s">
        <v>40</v>
      </c>
      <c r="D3510" t="s">
        <v>36</v>
      </c>
      <c r="E3510" t="s">
        <v>25</v>
      </c>
      <c r="F3510">
        <v>885279</v>
      </c>
      <c r="G3510">
        <v>50</v>
      </c>
      <c r="H3510">
        <v>294</v>
      </c>
      <c r="I3510">
        <v>2.38</v>
      </c>
      <c r="J3510">
        <v>95849</v>
      </c>
      <c r="K3510">
        <v>37990</v>
      </c>
      <c r="L3510">
        <v>18.3</v>
      </c>
      <c r="M3510">
        <v>21.2</v>
      </c>
      <c r="N3510">
        <v>97.8</v>
      </c>
      <c r="O3510">
        <v>2026</v>
      </c>
      <c r="P3510">
        <f>EV_DATA[[#This Row],[avg_ev_price_usd]]*EV_DATA[[#This Row],[ev_sales_units]]</f>
        <v>33631749210</v>
      </c>
      <c r="Q3510">
        <f>(EV_DATA[[#This Row],[vehicle_range_km]]/EV_DATA[[#This Row],[battery_capacity_kwh]])</f>
        <v>5.88</v>
      </c>
      <c r="R3510">
        <f>(EV_DATA[[#This Row],[avg_ev_price_usd]]/EV_DATA[[#This Row],[vehicle_range_km]])</f>
        <v>129.21768707482994</v>
      </c>
      <c r="S3510">
        <f>(EV_DATA[[#This Row],[charging_stations]]/EV_DATA[[#This Row],[ev_sales_units]])*1000</f>
        <v>108.26982228201506</v>
      </c>
      <c r="T3510" t="s">
        <v>34</v>
      </c>
    </row>
    <row r="3511" spans="1:20" x14ac:dyDescent="0.3">
      <c r="A3511" t="s">
        <v>3554</v>
      </c>
      <c r="B3511" t="s">
        <v>27</v>
      </c>
      <c r="C3511" t="s">
        <v>28</v>
      </c>
      <c r="D3511" t="s">
        <v>58</v>
      </c>
      <c r="E3511" t="s">
        <v>33</v>
      </c>
      <c r="F3511">
        <v>432673</v>
      </c>
      <c r="G3511">
        <v>67</v>
      </c>
      <c r="H3511">
        <v>352</v>
      </c>
      <c r="I3511">
        <v>1.26</v>
      </c>
      <c r="J3511">
        <v>18919</v>
      </c>
      <c r="K3511">
        <v>73812</v>
      </c>
      <c r="L3511">
        <v>15.2</v>
      </c>
      <c r="M3511">
        <v>45.2</v>
      </c>
      <c r="N3511">
        <v>286.89999999999998</v>
      </c>
      <c r="O3511">
        <v>2026</v>
      </c>
      <c r="P3511">
        <f>EV_DATA[[#This Row],[avg_ev_price_usd]]*EV_DATA[[#This Row],[ev_sales_units]]</f>
        <v>31936459476</v>
      </c>
      <c r="Q3511">
        <f>(EV_DATA[[#This Row],[vehicle_range_km]]/EV_DATA[[#This Row],[battery_capacity_kwh]])</f>
        <v>5.2537313432835822</v>
      </c>
      <c r="R3511">
        <f>(EV_DATA[[#This Row],[avg_ev_price_usd]]/EV_DATA[[#This Row],[vehicle_range_km]])</f>
        <v>209.69318181818181</v>
      </c>
      <c r="S3511">
        <f>(EV_DATA[[#This Row],[charging_stations]]/EV_DATA[[#This Row],[ev_sales_units]])*1000</f>
        <v>43.725862256253571</v>
      </c>
      <c r="T3511" t="s">
        <v>34</v>
      </c>
    </row>
    <row r="3512" spans="1:20" x14ac:dyDescent="0.3">
      <c r="A3512" t="s">
        <v>3555</v>
      </c>
      <c r="B3512" t="s">
        <v>49</v>
      </c>
      <c r="C3512" t="s">
        <v>23</v>
      </c>
      <c r="D3512" t="s">
        <v>29</v>
      </c>
      <c r="E3512" t="s">
        <v>37</v>
      </c>
      <c r="F3512">
        <v>156318</v>
      </c>
      <c r="G3512">
        <v>55</v>
      </c>
      <c r="H3512">
        <v>544</v>
      </c>
      <c r="I3512">
        <v>1.85</v>
      </c>
      <c r="J3512">
        <v>190531</v>
      </c>
      <c r="K3512">
        <v>72322</v>
      </c>
      <c r="L3512">
        <v>24.2</v>
      </c>
      <c r="M3512">
        <v>17.3</v>
      </c>
      <c r="N3512">
        <v>126.2</v>
      </c>
      <c r="O3512">
        <v>2026</v>
      </c>
      <c r="P3512">
        <f>EV_DATA[[#This Row],[avg_ev_price_usd]]*EV_DATA[[#This Row],[ev_sales_units]]</f>
        <v>11305230396</v>
      </c>
      <c r="Q3512">
        <f>(EV_DATA[[#This Row],[vehicle_range_km]]/EV_DATA[[#This Row],[battery_capacity_kwh]])</f>
        <v>9.8909090909090907</v>
      </c>
      <c r="R3512">
        <f>(EV_DATA[[#This Row],[avg_ev_price_usd]]/EV_DATA[[#This Row],[vehicle_range_km]])</f>
        <v>132.94485294117646</v>
      </c>
      <c r="S3512">
        <f>(EV_DATA[[#This Row],[charging_stations]]/EV_DATA[[#This Row],[ev_sales_units]])*1000</f>
        <v>1218.8679486687392</v>
      </c>
      <c r="T3512" t="s">
        <v>34</v>
      </c>
    </row>
    <row r="3513" spans="1:20" x14ac:dyDescent="0.3">
      <c r="A3513" t="s">
        <v>3556</v>
      </c>
      <c r="B3513" t="s">
        <v>66</v>
      </c>
      <c r="C3513" t="s">
        <v>17</v>
      </c>
      <c r="D3513" t="s">
        <v>31</v>
      </c>
      <c r="E3513" t="s">
        <v>33</v>
      </c>
      <c r="F3513">
        <v>483745</v>
      </c>
      <c r="G3513">
        <v>99</v>
      </c>
      <c r="H3513">
        <v>450</v>
      </c>
      <c r="I3513">
        <v>2.69</v>
      </c>
      <c r="J3513">
        <v>39174</v>
      </c>
      <c r="K3513">
        <v>31660</v>
      </c>
      <c r="L3513">
        <v>19</v>
      </c>
      <c r="M3513">
        <v>29.3</v>
      </c>
      <c r="N3513">
        <v>230.5</v>
      </c>
      <c r="O3513">
        <v>2026</v>
      </c>
      <c r="P3513">
        <f>EV_DATA[[#This Row],[avg_ev_price_usd]]*EV_DATA[[#This Row],[ev_sales_units]]</f>
        <v>15315366700</v>
      </c>
      <c r="Q3513">
        <f>(EV_DATA[[#This Row],[vehicle_range_km]]/EV_DATA[[#This Row],[battery_capacity_kwh]])</f>
        <v>4.5454545454545459</v>
      </c>
      <c r="R3513">
        <f>(EV_DATA[[#This Row],[avg_ev_price_usd]]/EV_DATA[[#This Row],[vehicle_range_km]])</f>
        <v>70.355555555555554</v>
      </c>
      <c r="S3513">
        <f>(EV_DATA[[#This Row],[charging_stations]]/EV_DATA[[#This Row],[ev_sales_units]])*1000</f>
        <v>80.980681970873093</v>
      </c>
      <c r="T3513" t="s">
        <v>34</v>
      </c>
    </row>
    <row r="3514" spans="1:20" x14ac:dyDescent="0.3">
      <c r="A3514" t="s">
        <v>3557</v>
      </c>
      <c r="B3514" t="s">
        <v>16</v>
      </c>
      <c r="C3514" t="s">
        <v>17</v>
      </c>
      <c r="D3514" t="s">
        <v>43</v>
      </c>
      <c r="E3514" t="s">
        <v>25</v>
      </c>
      <c r="F3514">
        <v>244222</v>
      </c>
      <c r="G3514">
        <v>63</v>
      </c>
      <c r="H3514">
        <v>325</v>
      </c>
      <c r="I3514">
        <v>2.4</v>
      </c>
      <c r="J3514">
        <v>76563</v>
      </c>
      <c r="K3514">
        <v>65255</v>
      </c>
      <c r="L3514">
        <v>23.5</v>
      </c>
      <c r="M3514">
        <v>37.6</v>
      </c>
      <c r="N3514">
        <v>102.8</v>
      </c>
      <c r="O3514">
        <v>2026</v>
      </c>
      <c r="P3514">
        <f>EV_DATA[[#This Row],[avg_ev_price_usd]]*EV_DATA[[#This Row],[ev_sales_units]]</f>
        <v>15936706610</v>
      </c>
      <c r="Q3514">
        <f>(EV_DATA[[#This Row],[vehicle_range_km]]/EV_DATA[[#This Row],[battery_capacity_kwh]])</f>
        <v>5.1587301587301591</v>
      </c>
      <c r="R3514">
        <f>(EV_DATA[[#This Row],[avg_ev_price_usd]]/EV_DATA[[#This Row],[vehicle_range_km]])</f>
        <v>200.78461538461539</v>
      </c>
      <c r="S3514">
        <f>(EV_DATA[[#This Row],[charging_stations]]/EV_DATA[[#This Row],[ev_sales_units]])*1000</f>
        <v>313.49755550278024</v>
      </c>
      <c r="T3514" t="s">
        <v>20</v>
      </c>
    </row>
    <row r="3515" spans="1:20" x14ac:dyDescent="0.3">
      <c r="A3515" t="s">
        <v>3558</v>
      </c>
      <c r="B3515" t="s">
        <v>66</v>
      </c>
      <c r="C3515" t="s">
        <v>17</v>
      </c>
      <c r="D3515" t="s">
        <v>72</v>
      </c>
      <c r="E3515" t="s">
        <v>25</v>
      </c>
      <c r="F3515">
        <v>495612</v>
      </c>
      <c r="G3515">
        <v>87</v>
      </c>
      <c r="H3515">
        <v>488</v>
      </c>
      <c r="I3515">
        <v>1.17</v>
      </c>
      <c r="J3515">
        <v>108882</v>
      </c>
      <c r="K3515">
        <v>28793</v>
      </c>
      <c r="L3515">
        <v>20.7</v>
      </c>
      <c r="M3515">
        <v>32.299999999999997</v>
      </c>
      <c r="N3515">
        <v>156.80000000000001</v>
      </c>
      <c r="O3515">
        <v>2026</v>
      </c>
      <c r="P3515">
        <f>EV_DATA[[#This Row],[avg_ev_price_usd]]*EV_DATA[[#This Row],[ev_sales_units]]</f>
        <v>14270156316</v>
      </c>
      <c r="Q3515">
        <f>(EV_DATA[[#This Row],[vehicle_range_km]]/EV_DATA[[#This Row],[battery_capacity_kwh]])</f>
        <v>5.6091954022988508</v>
      </c>
      <c r="R3515">
        <f>(EV_DATA[[#This Row],[avg_ev_price_usd]]/EV_DATA[[#This Row],[vehicle_range_km]])</f>
        <v>59.002049180327866</v>
      </c>
      <c r="S3515">
        <f>(EV_DATA[[#This Row],[charging_stations]]/EV_DATA[[#This Row],[ev_sales_units]])*1000</f>
        <v>219.69201714244207</v>
      </c>
      <c r="T3515" t="s">
        <v>20</v>
      </c>
    </row>
    <row r="3516" spans="1:20" x14ac:dyDescent="0.3">
      <c r="A3516" t="s">
        <v>3559</v>
      </c>
      <c r="B3516" t="s">
        <v>27</v>
      </c>
      <c r="C3516" t="s">
        <v>28</v>
      </c>
      <c r="D3516" t="s">
        <v>47</v>
      </c>
      <c r="E3516" t="s">
        <v>19</v>
      </c>
      <c r="F3516">
        <v>540416</v>
      </c>
      <c r="G3516">
        <v>69</v>
      </c>
      <c r="H3516">
        <v>276</v>
      </c>
      <c r="I3516">
        <v>2.58</v>
      </c>
      <c r="J3516">
        <v>194579</v>
      </c>
      <c r="K3516">
        <v>82931</v>
      </c>
      <c r="L3516">
        <v>23.9</v>
      </c>
      <c r="M3516">
        <v>39.4</v>
      </c>
      <c r="N3516">
        <v>187.6</v>
      </c>
      <c r="O3516">
        <v>2026</v>
      </c>
      <c r="P3516">
        <f>EV_DATA[[#This Row],[avg_ev_price_usd]]*EV_DATA[[#This Row],[ev_sales_units]]</f>
        <v>44817239296</v>
      </c>
      <c r="Q3516">
        <f>(EV_DATA[[#This Row],[vehicle_range_km]]/EV_DATA[[#This Row],[battery_capacity_kwh]])</f>
        <v>4</v>
      </c>
      <c r="R3516">
        <f>(EV_DATA[[#This Row],[avg_ev_price_usd]]/EV_DATA[[#This Row],[vehicle_range_km]])</f>
        <v>300.47463768115944</v>
      </c>
      <c r="S3516">
        <f>(EV_DATA[[#This Row],[charging_stations]]/EV_DATA[[#This Row],[ev_sales_units]])*1000</f>
        <v>360.05410646612978</v>
      </c>
      <c r="T3516" t="s">
        <v>34</v>
      </c>
    </row>
    <row r="3517" spans="1:20" x14ac:dyDescent="0.3">
      <c r="A3517" t="s">
        <v>3560</v>
      </c>
      <c r="B3517" t="s">
        <v>39</v>
      </c>
      <c r="C3517" t="s">
        <v>40</v>
      </c>
      <c r="D3517" t="s">
        <v>45</v>
      </c>
      <c r="E3517" t="s">
        <v>19</v>
      </c>
      <c r="F3517">
        <v>556278</v>
      </c>
      <c r="G3517">
        <v>111</v>
      </c>
      <c r="H3517">
        <v>342</v>
      </c>
      <c r="I3517">
        <v>0.56999999999999995</v>
      </c>
      <c r="J3517">
        <v>83431</v>
      </c>
      <c r="K3517">
        <v>57940</v>
      </c>
      <c r="L3517">
        <v>24.6</v>
      </c>
      <c r="M3517">
        <v>25.5</v>
      </c>
      <c r="N3517">
        <v>168.8</v>
      </c>
      <c r="O3517">
        <v>2026</v>
      </c>
      <c r="P3517">
        <f>EV_DATA[[#This Row],[avg_ev_price_usd]]*EV_DATA[[#This Row],[ev_sales_units]]</f>
        <v>32230747320</v>
      </c>
      <c r="Q3517">
        <f>(EV_DATA[[#This Row],[vehicle_range_km]]/EV_DATA[[#This Row],[battery_capacity_kwh]])</f>
        <v>3.0810810810810811</v>
      </c>
      <c r="R3517">
        <f>(EV_DATA[[#This Row],[avg_ev_price_usd]]/EV_DATA[[#This Row],[vehicle_range_km]])</f>
        <v>169.41520467836258</v>
      </c>
      <c r="S3517">
        <f>(EV_DATA[[#This Row],[charging_stations]]/EV_DATA[[#This Row],[ev_sales_units]])*1000</f>
        <v>149.98076501317686</v>
      </c>
      <c r="T3517" t="s">
        <v>20</v>
      </c>
    </row>
    <row r="3518" spans="1:20" x14ac:dyDescent="0.3">
      <c r="A3518" t="s">
        <v>3561</v>
      </c>
      <c r="B3518" t="s">
        <v>49</v>
      </c>
      <c r="C3518" t="s">
        <v>23</v>
      </c>
      <c r="D3518" t="s">
        <v>47</v>
      </c>
      <c r="E3518" t="s">
        <v>33</v>
      </c>
      <c r="F3518">
        <v>134492</v>
      </c>
      <c r="G3518">
        <v>105</v>
      </c>
      <c r="H3518">
        <v>390</v>
      </c>
      <c r="I3518">
        <v>0.89</v>
      </c>
      <c r="J3518">
        <v>30226</v>
      </c>
      <c r="K3518">
        <v>48565</v>
      </c>
      <c r="L3518">
        <v>18.3</v>
      </c>
      <c r="M3518">
        <v>6.7</v>
      </c>
      <c r="N3518">
        <v>9.9</v>
      </c>
      <c r="O3518">
        <v>2026</v>
      </c>
      <c r="P3518">
        <f>EV_DATA[[#This Row],[avg_ev_price_usd]]*EV_DATA[[#This Row],[ev_sales_units]]</f>
        <v>6531603980</v>
      </c>
      <c r="Q3518">
        <f>(EV_DATA[[#This Row],[vehicle_range_km]]/EV_DATA[[#This Row],[battery_capacity_kwh]])</f>
        <v>3.7142857142857144</v>
      </c>
      <c r="R3518">
        <f>(EV_DATA[[#This Row],[avg_ev_price_usd]]/EV_DATA[[#This Row],[vehicle_range_km]])</f>
        <v>124.52564102564102</v>
      </c>
      <c r="S3518">
        <f>(EV_DATA[[#This Row],[charging_stations]]/EV_DATA[[#This Row],[ev_sales_units]])*1000</f>
        <v>224.74199208874876</v>
      </c>
      <c r="T3518" t="s">
        <v>20</v>
      </c>
    </row>
    <row r="3519" spans="1:20" x14ac:dyDescent="0.3">
      <c r="A3519" t="s">
        <v>3562</v>
      </c>
      <c r="B3519" t="s">
        <v>49</v>
      </c>
      <c r="C3519" t="s">
        <v>23</v>
      </c>
      <c r="D3519" t="s">
        <v>43</v>
      </c>
      <c r="E3519" t="s">
        <v>19</v>
      </c>
      <c r="F3519">
        <v>705041</v>
      </c>
      <c r="G3519">
        <v>47</v>
      </c>
      <c r="H3519">
        <v>452</v>
      </c>
      <c r="I3519">
        <v>0.73</v>
      </c>
      <c r="J3519">
        <v>157316</v>
      </c>
      <c r="K3519">
        <v>75117</v>
      </c>
      <c r="L3519">
        <v>12.4</v>
      </c>
      <c r="M3519">
        <v>54.4</v>
      </c>
      <c r="N3519">
        <v>207.1</v>
      </c>
      <c r="O3519">
        <v>2026</v>
      </c>
      <c r="P3519">
        <f>EV_DATA[[#This Row],[avg_ev_price_usd]]*EV_DATA[[#This Row],[ev_sales_units]]</f>
        <v>52960564797</v>
      </c>
      <c r="Q3519">
        <f>(EV_DATA[[#This Row],[vehicle_range_km]]/EV_DATA[[#This Row],[battery_capacity_kwh]])</f>
        <v>9.6170212765957448</v>
      </c>
      <c r="R3519">
        <f>(EV_DATA[[#This Row],[avg_ev_price_usd]]/EV_DATA[[#This Row],[vehicle_range_km]])</f>
        <v>166.18805309734512</v>
      </c>
      <c r="S3519">
        <f>(EV_DATA[[#This Row],[charging_stations]]/EV_DATA[[#This Row],[ev_sales_units]])*1000</f>
        <v>223.13028604010262</v>
      </c>
      <c r="T3519" t="s">
        <v>20</v>
      </c>
    </row>
    <row r="3520" spans="1:20" x14ac:dyDescent="0.3">
      <c r="A3520" t="s">
        <v>3563</v>
      </c>
      <c r="B3520" t="s">
        <v>42</v>
      </c>
      <c r="C3520" t="s">
        <v>17</v>
      </c>
      <c r="D3520" t="s">
        <v>45</v>
      </c>
      <c r="E3520" t="s">
        <v>37</v>
      </c>
      <c r="F3520">
        <v>536244</v>
      </c>
      <c r="G3520">
        <v>69</v>
      </c>
      <c r="H3520">
        <v>580</v>
      </c>
      <c r="I3520">
        <v>2.68</v>
      </c>
      <c r="J3520">
        <v>23043</v>
      </c>
      <c r="K3520">
        <v>45170</v>
      </c>
      <c r="L3520">
        <v>24.4</v>
      </c>
      <c r="M3520">
        <v>10.3</v>
      </c>
      <c r="N3520">
        <v>72.3</v>
      </c>
      <c r="O3520">
        <v>2026</v>
      </c>
      <c r="P3520">
        <f>EV_DATA[[#This Row],[avg_ev_price_usd]]*EV_DATA[[#This Row],[ev_sales_units]]</f>
        <v>24222141480</v>
      </c>
      <c r="Q3520">
        <f>(EV_DATA[[#This Row],[vehicle_range_km]]/EV_DATA[[#This Row],[battery_capacity_kwh]])</f>
        <v>8.4057971014492754</v>
      </c>
      <c r="R3520">
        <f>(EV_DATA[[#This Row],[avg_ev_price_usd]]/EV_DATA[[#This Row],[vehicle_range_km]])</f>
        <v>77.879310344827587</v>
      </c>
      <c r="S3520">
        <f>(EV_DATA[[#This Row],[charging_stations]]/EV_DATA[[#This Row],[ev_sales_units]])*1000</f>
        <v>42.9711101662676</v>
      </c>
      <c r="T3520" t="s">
        <v>34</v>
      </c>
    </row>
    <row r="3521" spans="1:20" x14ac:dyDescent="0.3">
      <c r="A3521" t="s">
        <v>3564</v>
      </c>
      <c r="B3521" t="s">
        <v>66</v>
      </c>
      <c r="C3521" t="s">
        <v>17</v>
      </c>
      <c r="D3521" t="s">
        <v>18</v>
      </c>
      <c r="E3521" t="s">
        <v>37</v>
      </c>
      <c r="F3521">
        <v>454067</v>
      </c>
      <c r="G3521">
        <v>73</v>
      </c>
      <c r="H3521">
        <v>290</v>
      </c>
      <c r="I3521">
        <v>2.52</v>
      </c>
      <c r="J3521">
        <v>90544</v>
      </c>
      <c r="K3521">
        <v>33103</v>
      </c>
      <c r="L3521">
        <v>14.3</v>
      </c>
      <c r="M3521">
        <v>30.6</v>
      </c>
      <c r="N3521">
        <v>282.89999999999998</v>
      </c>
      <c r="O3521">
        <v>2026</v>
      </c>
      <c r="P3521">
        <f>EV_DATA[[#This Row],[avg_ev_price_usd]]*EV_DATA[[#This Row],[ev_sales_units]]</f>
        <v>15030979901</v>
      </c>
      <c r="Q3521">
        <f>(EV_DATA[[#This Row],[vehicle_range_km]]/EV_DATA[[#This Row],[battery_capacity_kwh]])</f>
        <v>3.9726027397260273</v>
      </c>
      <c r="R3521">
        <f>(EV_DATA[[#This Row],[avg_ev_price_usd]]/EV_DATA[[#This Row],[vehicle_range_km]])</f>
        <v>114.14827586206897</v>
      </c>
      <c r="S3521">
        <f>(EV_DATA[[#This Row],[charging_stations]]/EV_DATA[[#This Row],[ev_sales_units]])*1000</f>
        <v>199.40669548767031</v>
      </c>
      <c r="T3521" t="s">
        <v>20</v>
      </c>
    </row>
    <row r="3522" spans="1:20" x14ac:dyDescent="0.3">
      <c r="A3522" t="s">
        <v>3565</v>
      </c>
      <c r="B3522" t="s">
        <v>22</v>
      </c>
      <c r="C3522" t="s">
        <v>23</v>
      </c>
      <c r="D3522" t="s">
        <v>72</v>
      </c>
      <c r="E3522" t="s">
        <v>19</v>
      </c>
      <c r="F3522">
        <v>485754</v>
      </c>
      <c r="G3522">
        <v>119</v>
      </c>
      <c r="H3522">
        <v>643</v>
      </c>
      <c r="I3522">
        <v>2.84</v>
      </c>
      <c r="J3522">
        <v>25981</v>
      </c>
      <c r="K3522">
        <v>32702</v>
      </c>
      <c r="L3522">
        <v>13.9</v>
      </c>
      <c r="M3522">
        <v>63.5</v>
      </c>
      <c r="N3522">
        <v>39</v>
      </c>
      <c r="O3522">
        <v>2026</v>
      </c>
      <c r="P3522">
        <f>EV_DATA[[#This Row],[avg_ev_price_usd]]*EV_DATA[[#This Row],[ev_sales_units]]</f>
        <v>15885127308</v>
      </c>
      <c r="Q3522">
        <f>(EV_DATA[[#This Row],[vehicle_range_km]]/EV_DATA[[#This Row],[battery_capacity_kwh]])</f>
        <v>5.4033613445378155</v>
      </c>
      <c r="R3522">
        <f>(EV_DATA[[#This Row],[avg_ev_price_usd]]/EV_DATA[[#This Row],[vehicle_range_km]])</f>
        <v>50.858475894245721</v>
      </c>
      <c r="S3522">
        <f>(EV_DATA[[#This Row],[charging_stations]]/EV_DATA[[#This Row],[ev_sales_units]])*1000</f>
        <v>53.485920857059334</v>
      </c>
      <c r="T3522" t="s">
        <v>34</v>
      </c>
    </row>
    <row r="3523" spans="1:20" x14ac:dyDescent="0.3">
      <c r="A3523" t="s">
        <v>3566</v>
      </c>
      <c r="B3523" t="s">
        <v>39</v>
      </c>
      <c r="C3523" t="s">
        <v>40</v>
      </c>
      <c r="D3523" t="s">
        <v>36</v>
      </c>
      <c r="E3523" t="s">
        <v>33</v>
      </c>
      <c r="F3523">
        <v>818642</v>
      </c>
      <c r="G3523">
        <v>120</v>
      </c>
      <c r="H3523">
        <v>551</v>
      </c>
      <c r="I3523">
        <v>1.66</v>
      </c>
      <c r="J3523">
        <v>91220</v>
      </c>
      <c r="K3523">
        <v>70565</v>
      </c>
      <c r="L3523">
        <v>22.9</v>
      </c>
      <c r="M3523">
        <v>43.3</v>
      </c>
      <c r="N3523">
        <v>279.2</v>
      </c>
      <c r="O3523">
        <v>2026</v>
      </c>
      <c r="P3523">
        <f>EV_DATA[[#This Row],[avg_ev_price_usd]]*EV_DATA[[#This Row],[ev_sales_units]]</f>
        <v>57767472730</v>
      </c>
      <c r="Q3523">
        <f>(EV_DATA[[#This Row],[vehicle_range_km]]/EV_DATA[[#This Row],[battery_capacity_kwh]])</f>
        <v>4.5916666666666668</v>
      </c>
      <c r="R3523">
        <f>(EV_DATA[[#This Row],[avg_ev_price_usd]]/EV_DATA[[#This Row],[vehicle_range_km]])</f>
        <v>128.06715063520872</v>
      </c>
      <c r="S3523">
        <f>(EV_DATA[[#This Row],[charging_stations]]/EV_DATA[[#This Row],[ev_sales_units]])*1000</f>
        <v>111.42843880475226</v>
      </c>
      <c r="T3523" t="s">
        <v>34</v>
      </c>
    </row>
    <row r="3524" spans="1:20" x14ac:dyDescent="0.3">
      <c r="A3524" t="s">
        <v>3567</v>
      </c>
      <c r="B3524" t="s">
        <v>42</v>
      </c>
      <c r="C3524" t="s">
        <v>17</v>
      </c>
      <c r="D3524" t="s">
        <v>47</v>
      </c>
      <c r="E3524" t="s">
        <v>37</v>
      </c>
      <c r="F3524">
        <v>592782</v>
      </c>
      <c r="G3524">
        <v>90</v>
      </c>
      <c r="H3524">
        <v>649</v>
      </c>
      <c r="I3524">
        <v>2.37</v>
      </c>
      <c r="J3524">
        <v>12552</v>
      </c>
      <c r="K3524">
        <v>74994</v>
      </c>
      <c r="L3524">
        <v>21.7</v>
      </c>
      <c r="M3524">
        <v>24.1</v>
      </c>
      <c r="N3524">
        <v>165.5</v>
      </c>
      <c r="O3524">
        <v>2026</v>
      </c>
      <c r="P3524">
        <f>EV_DATA[[#This Row],[avg_ev_price_usd]]*EV_DATA[[#This Row],[ev_sales_units]]</f>
        <v>44455093308</v>
      </c>
      <c r="Q3524">
        <f>(EV_DATA[[#This Row],[vehicle_range_km]]/EV_DATA[[#This Row],[battery_capacity_kwh]])</f>
        <v>7.2111111111111112</v>
      </c>
      <c r="R3524">
        <f>(EV_DATA[[#This Row],[avg_ev_price_usd]]/EV_DATA[[#This Row],[vehicle_range_km]])</f>
        <v>115.55315870570108</v>
      </c>
      <c r="S3524">
        <f>(EV_DATA[[#This Row],[charging_stations]]/EV_DATA[[#This Row],[ev_sales_units]])*1000</f>
        <v>21.1747320262761</v>
      </c>
      <c r="T3524" t="s">
        <v>34</v>
      </c>
    </row>
    <row r="3525" spans="1:20" x14ac:dyDescent="0.3">
      <c r="A3525" t="s">
        <v>3568</v>
      </c>
      <c r="B3525" t="s">
        <v>55</v>
      </c>
      <c r="C3525" t="s">
        <v>40</v>
      </c>
      <c r="D3525" t="s">
        <v>18</v>
      </c>
      <c r="E3525" t="s">
        <v>19</v>
      </c>
      <c r="F3525">
        <v>466738</v>
      </c>
      <c r="G3525">
        <v>47</v>
      </c>
      <c r="H3525">
        <v>633</v>
      </c>
      <c r="I3525">
        <v>1.89</v>
      </c>
      <c r="J3525">
        <v>137512</v>
      </c>
      <c r="K3525">
        <v>77885</v>
      </c>
      <c r="L3525">
        <v>16.7</v>
      </c>
      <c r="M3525">
        <v>14.7</v>
      </c>
      <c r="N3525">
        <v>128.6</v>
      </c>
      <c r="O3525">
        <v>2026</v>
      </c>
      <c r="P3525">
        <f>EV_DATA[[#This Row],[avg_ev_price_usd]]*EV_DATA[[#This Row],[ev_sales_units]]</f>
        <v>36351889130</v>
      </c>
      <c r="Q3525">
        <f>(EV_DATA[[#This Row],[vehicle_range_km]]/EV_DATA[[#This Row],[battery_capacity_kwh]])</f>
        <v>13.468085106382979</v>
      </c>
      <c r="R3525">
        <f>(EV_DATA[[#This Row],[avg_ev_price_usd]]/EV_DATA[[#This Row],[vehicle_range_km]])</f>
        <v>123.04107424960506</v>
      </c>
      <c r="S3525">
        <f>(EV_DATA[[#This Row],[charging_stations]]/EV_DATA[[#This Row],[ev_sales_units]])*1000</f>
        <v>294.62353611662218</v>
      </c>
      <c r="T3525" t="s">
        <v>20</v>
      </c>
    </row>
    <row r="3526" spans="1:20" x14ac:dyDescent="0.3">
      <c r="A3526" t="s">
        <v>3569</v>
      </c>
      <c r="B3526" t="s">
        <v>27</v>
      </c>
      <c r="C3526" t="s">
        <v>28</v>
      </c>
      <c r="D3526" t="s">
        <v>24</v>
      </c>
      <c r="E3526" t="s">
        <v>25</v>
      </c>
      <c r="F3526">
        <v>888172</v>
      </c>
      <c r="G3526">
        <v>74</v>
      </c>
      <c r="H3526">
        <v>360</v>
      </c>
      <c r="I3526">
        <v>1.67</v>
      </c>
      <c r="J3526">
        <v>44658</v>
      </c>
      <c r="K3526">
        <v>34196</v>
      </c>
      <c r="L3526">
        <v>20.3</v>
      </c>
      <c r="M3526">
        <v>15.9</v>
      </c>
      <c r="N3526">
        <v>169.6</v>
      </c>
      <c r="O3526">
        <v>2026</v>
      </c>
      <c r="P3526">
        <f>EV_DATA[[#This Row],[avg_ev_price_usd]]*EV_DATA[[#This Row],[ev_sales_units]]</f>
        <v>30371929712</v>
      </c>
      <c r="Q3526">
        <f>(EV_DATA[[#This Row],[vehicle_range_km]]/EV_DATA[[#This Row],[battery_capacity_kwh]])</f>
        <v>4.8648648648648649</v>
      </c>
      <c r="R3526">
        <f>(EV_DATA[[#This Row],[avg_ev_price_usd]]/EV_DATA[[#This Row],[vehicle_range_km]])</f>
        <v>94.988888888888894</v>
      </c>
      <c r="S3526">
        <f>(EV_DATA[[#This Row],[charging_stations]]/EV_DATA[[#This Row],[ev_sales_units]])*1000</f>
        <v>50.280801466382641</v>
      </c>
      <c r="T3526" t="s">
        <v>20</v>
      </c>
    </row>
    <row r="3527" spans="1:20" x14ac:dyDescent="0.3">
      <c r="A3527" t="s">
        <v>3570</v>
      </c>
      <c r="B3527" t="s">
        <v>52</v>
      </c>
      <c r="C3527" t="s">
        <v>40</v>
      </c>
      <c r="D3527" t="s">
        <v>43</v>
      </c>
      <c r="E3527" t="s">
        <v>25</v>
      </c>
      <c r="F3527">
        <v>370721</v>
      </c>
      <c r="G3527">
        <v>57</v>
      </c>
      <c r="H3527">
        <v>445</v>
      </c>
      <c r="I3527">
        <v>1.65</v>
      </c>
      <c r="J3527">
        <v>97465</v>
      </c>
      <c r="K3527">
        <v>38736</v>
      </c>
      <c r="L3527">
        <v>24.9</v>
      </c>
      <c r="M3527">
        <v>56.9</v>
      </c>
      <c r="N3527">
        <v>169.3</v>
      </c>
      <c r="O3527">
        <v>2026</v>
      </c>
      <c r="P3527">
        <f>EV_DATA[[#This Row],[avg_ev_price_usd]]*EV_DATA[[#This Row],[ev_sales_units]]</f>
        <v>14360248656</v>
      </c>
      <c r="Q3527">
        <f>(EV_DATA[[#This Row],[vehicle_range_km]]/EV_DATA[[#This Row],[battery_capacity_kwh]])</f>
        <v>7.807017543859649</v>
      </c>
      <c r="R3527">
        <f>(EV_DATA[[#This Row],[avg_ev_price_usd]]/EV_DATA[[#This Row],[vehicle_range_km]])</f>
        <v>87.047191011235952</v>
      </c>
      <c r="S3527">
        <f>(EV_DATA[[#This Row],[charging_stations]]/EV_DATA[[#This Row],[ev_sales_units]])*1000</f>
        <v>262.90660631580084</v>
      </c>
      <c r="T3527" t="s">
        <v>34</v>
      </c>
    </row>
    <row r="3528" spans="1:20" x14ac:dyDescent="0.3">
      <c r="A3528" t="s">
        <v>3571</v>
      </c>
      <c r="B3528" t="s">
        <v>42</v>
      </c>
      <c r="C3528" t="s">
        <v>17</v>
      </c>
      <c r="D3528" t="s">
        <v>31</v>
      </c>
      <c r="E3528" t="s">
        <v>37</v>
      </c>
      <c r="F3528">
        <v>200481</v>
      </c>
      <c r="G3528">
        <v>54</v>
      </c>
      <c r="H3528">
        <v>390</v>
      </c>
      <c r="I3528">
        <v>2.37</v>
      </c>
      <c r="J3528">
        <v>165254</v>
      </c>
      <c r="K3528">
        <v>43291</v>
      </c>
      <c r="L3528">
        <v>24.8</v>
      </c>
      <c r="M3528">
        <v>45.6</v>
      </c>
      <c r="N3528">
        <v>8.3000000000000007</v>
      </c>
      <c r="O3528">
        <v>2026</v>
      </c>
      <c r="P3528">
        <f>EV_DATA[[#This Row],[avg_ev_price_usd]]*EV_DATA[[#This Row],[ev_sales_units]]</f>
        <v>8679022971</v>
      </c>
      <c r="Q3528">
        <f>(EV_DATA[[#This Row],[vehicle_range_km]]/EV_DATA[[#This Row],[battery_capacity_kwh]])</f>
        <v>7.2222222222222223</v>
      </c>
      <c r="R3528">
        <f>(EV_DATA[[#This Row],[avg_ev_price_usd]]/EV_DATA[[#This Row],[vehicle_range_km]])</f>
        <v>111.00256410256411</v>
      </c>
      <c r="S3528">
        <f>(EV_DATA[[#This Row],[charging_stations]]/EV_DATA[[#This Row],[ev_sales_units]])*1000</f>
        <v>824.28758835001827</v>
      </c>
      <c r="T3528" t="s">
        <v>34</v>
      </c>
    </row>
    <row r="3529" spans="1:20" x14ac:dyDescent="0.3">
      <c r="A3529" t="s">
        <v>3572</v>
      </c>
      <c r="B3529" t="s">
        <v>22</v>
      </c>
      <c r="C3529" t="s">
        <v>23</v>
      </c>
      <c r="D3529" t="s">
        <v>31</v>
      </c>
      <c r="E3529" t="s">
        <v>19</v>
      </c>
      <c r="F3529">
        <v>36560</v>
      </c>
      <c r="G3529">
        <v>74</v>
      </c>
      <c r="H3529">
        <v>367</v>
      </c>
      <c r="I3529">
        <v>0.6</v>
      </c>
      <c r="J3529">
        <v>76467</v>
      </c>
      <c r="K3529">
        <v>59696</v>
      </c>
      <c r="L3529">
        <v>24.4</v>
      </c>
      <c r="M3529">
        <v>41.8</v>
      </c>
      <c r="N3529">
        <v>287.5</v>
      </c>
      <c r="O3529">
        <v>2026</v>
      </c>
      <c r="P3529">
        <f>EV_DATA[[#This Row],[avg_ev_price_usd]]*EV_DATA[[#This Row],[ev_sales_units]]</f>
        <v>2182485760</v>
      </c>
      <c r="Q3529">
        <f>(EV_DATA[[#This Row],[vehicle_range_km]]/EV_DATA[[#This Row],[battery_capacity_kwh]])</f>
        <v>4.9594594594594597</v>
      </c>
      <c r="R3529">
        <f>(EV_DATA[[#This Row],[avg_ev_price_usd]]/EV_DATA[[#This Row],[vehicle_range_km]])</f>
        <v>162.65940054495914</v>
      </c>
      <c r="S3529">
        <f>(EV_DATA[[#This Row],[charging_stations]]/EV_DATA[[#This Row],[ev_sales_units]])*1000</f>
        <v>2091.5481400437639</v>
      </c>
      <c r="T3529" t="s">
        <v>34</v>
      </c>
    </row>
    <row r="3530" spans="1:20" x14ac:dyDescent="0.3">
      <c r="A3530" t="s">
        <v>3573</v>
      </c>
      <c r="B3530" t="s">
        <v>49</v>
      </c>
      <c r="C3530" t="s">
        <v>23</v>
      </c>
      <c r="D3530" t="s">
        <v>47</v>
      </c>
      <c r="E3530" t="s">
        <v>37</v>
      </c>
      <c r="F3530">
        <v>507833</v>
      </c>
      <c r="G3530">
        <v>84</v>
      </c>
      <c r="H3530">
        <v>338</v>
      </c>
      <c r="I3530">
        <v>1.59</v>
      </c>
      <c r="J3530">
        <v>102907</v>
      </c>
      <c r="K3530">
        <v>66458</v>
      </c>
      <c r="L3530">
        <v>13.5</v>
      </c>
      <c r="M3530">
        <v>13</v>
      </c>
      <c r="N3530">
        <v>127.6</v>
      </c>
      <c r="O3530">
        <v>2026</v>
      </c>
      <c r="P3530">
        <f>EV_DATA[[#This Row],[avg_ev_price_usd]]*EV_DATA[[#This Row],[ev_sales_units]]</f>
        <v>33749565514</v>
      </c>
      <c r="Q3530">
        <f>(EV_DATA[[#This Row],[vehicle_range_km]]/EV_DATA[[#This Row],[battery_capacity_kwh]])</f>
        <v>4.0238095238095237</v>
      </c>
      <c r="R3530">
        <f>(EV_DATA[[#This Row],[avg_ev_price_usd]]/EV_DATA[[#This Row],[vehicle_range_km]])</f>
        <v>196.62130177514794</v>
      </c>
      <c r="S3530">
        <f>(EV_DATA[[#This Row],[charging_stations]]/EV_DATA[[#This Row],[ev_sales_units]])*1000</f>
        <v>202.63945037049581</v>
      </c>
      <c r="T3530" t="s">
        <v>34</v>
      </c>
    </row>
    <row r="3531" spans="1:20" x14ac:dyDescent="0.3">
      <c r="A3531" t="s">
        <v>3574</v>
      </c>
      <c r="B3531" t="s">
        <v>27</v>
      </c>
      <c r="C3531" t="s">
        <v>28</v>
      </c>
      <c r="D3531" t="s">
        <v>47</v>
      </c>
      <c r="E3531" t="s">
        <v>25</v>
      </c>
      <c r="F3531">
        <v>374786</v>
      </c>
      <c r="G3531">
        <v>56</v>
      </c>
      <c r="H3531">
        <v>294</v>
      </c>
      <c r="I3531">
        <v>2.56</v>
      </c>
      <c r="J3531">
        <v>162691</v>
      </c>
      <c r="K3531">
        <v>79150</v>
      </c>
      <c r="L3531">
        <v>19.100000000000001</v>
      </c>
      <c r="M3531">
        <v>14.9</v>
      </c>
      <c r="N3531">
        <v>168</v>
      </c>
      <c r="O3531">
        <v>2026</v>
      </c>
      <c r="P3531">
        <f>EV_DATA[[#This Row],[avg_ev_price_usd]]*EV_DATA[[#This Row],[ev_sales_units]]</f>
        <v>29664311900</v>
      </c>
      <c r="Q3531">
        <f>(EV_DATA[[#This Row],[vehicle_range_km]]/EV_DATA[[#This Row],[battery_capacity_kwh]])</f>
        <v>5.25</v>
      </c>
      <c r="R3531">
        <f>(EV_DATA[[#This Row],[avg_ev_price_usd]]/EV_DATA[[#This Row],[vehicle_range_km]])</f>
        <v>269.21768707482994</v>
      </c>
      <c r="S3531">
        <f>(EV_DATA[[#This Row],[charging_stations]]/EV_DATA[[#This Row],[ev_sales_units]])*1000</f>
        <v>434.0903875811797</v>
      </c>
      <c r="T3531" t="s">
        <v>34</v>
      </c>
    </row>
    <row r="3532" spans="1:20" x14ac:dyDescent="0.3">
      <c r="A3532" t="s">
        <v>3575</v>
      </c>
      <c r="B3532" t="s">
        <v>49</v>
      </c>
      <c r="C3532" t="s">
        <v>23</v>
      </c>
      <c r="D3532" t="s">
        <v>43</v>
      </c>
      <c r="E3532" t="s">
        <v>37</v>
      </c>
      <c r="F3532">
        <v>346501</v>
      </c>
      <c r="G3532">
        <v>73</v>
      </c>
      <c r="H3532">
        <v>284</v>
      </c>
      <c r="I3532">
        <v>1.95</v>
      </c>
      <c r="J3532">
        <v>110193</v>
      </c>
      <c r="K3532">
        <v>74767</v>
      </c>
      <c r="L3532">
        <v>17.899999999999999</v>
      </c>
      <c r="M3532">
        <v>42</v>
      </c>
      <c r="N3532">
        <v>44.7</v>
      </c>
      <c r="O3532">
        <v>2026</v>
      </c>
      <c r="P3532">
        <f>EV_DATA[[#This Row],[avg_ev_price_usd]]*EV_DATA[[#This Row],[ev_sales_units]]</f>
        <v>25906840267</v>
      </c>
      <c r="Q3532">
        <f>(EV_DATA[[#This Row],[vehicle_range_km]]/EV_DATA[[#This Row],[battery_capacity_kwh]])</f>
        <v>3.8904109589041096</v>
      </c>
      <c r="R3532">
        <f>(EV_DATA[[#This Row],[avg_ev_price_usd]]/EV_DATA[[#This Row],[vehicle_range_km]])</f>
        <v>263.26408450704224</v>
      </c>
      <c r="S3532">
        <f>(EV_DATA[[#This Row],[charging_stations]]/EV_DATA[[#This Row],[ev_sales_units]])*1000</f>
        <v>318.01639822107296</v>
      </c>
      <c r="T3532" t="s">
        <v>20</v>
      </c>
    </row>
    <row r="3533" spans="1:20" x14ac:dyDescent="0.3">
      <c r="A3533" t="s">
        <v>3576</v>
      </c>
      <c r="B3533" t="s">
        <v>66</v>
      </c>
      <c r="C3533" t="s">
        <v>17</v>
      </c>
      <c r="D3533" t="s">
        <v>58</v>
      </c>
      <c r="E3533" t="s">
        <v>19</v>
      </c>
      <c r="F3533">
        <v>523720</v>
      </c>
      <c r="G3533">
        <v>97</v>
      </c>
      <c r="H3533">
        <v>401</v>
      </c>
      <c r="I3533">
        <v>2.63</v>
      </c>
      <c r="J3533">
        <v>46853</v>
      </c>
      <c r="K3533">
        <v>56605</v>
      </c>
      <c r="L3533">
        <v>13.7</v>
      </c>
      <c r="M3533">
        <v>7.1</v>
      </c>
      <c r="N3533">
        <v>25.3</v>
      </c>
      <c r="O3533">
        <v>2026</v>
      </c>
      <c r="P3533">
        <f>EV_DATA[[#This Row],[avg_ev_price_usd]]*EV_DATA[[#This Row],[ev_sales_units]]</f>
        <v>29645170600</v>
      </c>
      <c r="Q3533">
        <f>(EV_DATA[[#This Row],[vehicle_range_km]]/EV_DATA[[#This Row],[battery_capacity_kwh]])</f>
        <v>4.1340206185567014</v>
      </c>
      <c r="R3533">
        <f>(EV_DATA[[#This Row],[avg_ev_price_usd]]/EV_DATA[[#This Row],[vehicle_range_km]])</f>
        <v>141.15960099750623</v>
      </c>
      <c r="S3533">
        <f>(EV_DATA[[#This Row],[charging_stations]]/EV_DATA[[#This Row],[ev_sales_units]])*1000</f>
        <v>89.461926220117618</v>
      </c>
      <c r="T3533" t="s">
        <v>20</v>
      </c>
    </row>
    <row r="3534" spans="1:20" x14ac:dyDescent="0.3">
      <c r="A3534" t="s">
        <v>3577</v>
      </c>
      <c r="B3534" t="s">
        <v>39</v>
      </c>
      <c r="C3534" t="s">
        <v>40</v>
      </c>
      <c r="D3534" t="s">
        <v>47</v>
      </c>
      <c r="E3534" t="s">
        <v>37</v>
      </c>
      <c r="F3534">
        <v>214888</v>
      </c>
      <c r="G3534">
        <v>69</v>
      </c>
      <c r="H3534">
        <v>423</v>
      </c>
      <c r="I3534">
        <v>0.93</v>
      </c>
      <c r="J3534">
        <v>44966</v>
      </c>
      <c r="K3534">
        <v>57701</v>
      </c>
      <c r="L3534">
        <v>24.8</v>
      </c>
      <c r="M3534">
        <v>42.7</v>
      </c>
      <c r="N3534">
        <v>82.6</v>
      </c>
      <c r="O3534">
        <v>2026</v>
      </c>
      <c r="P3534">
        <f>EV_DATA[[#This Row],[avg_ev_price_usd]]*EV_DATA[[#This Row],[ev_sales_units]]</f>
        <v>12399252488</v>
      </c>
      <c r="Q3534">
        <f>(EV_DATA[[#This Row],[vehicle_range_km]]/EV_DATA[[#This Row],[battery_capacity_kwh]])</f>
        <v>6.1304347826086953</v>
      </c>
      <c r="R3534">
        <f>(EV_DATA[[#This Row],[avg_ev_price_usd]]/EV_DATA[[#This Row],[vehicle_range_km]])</f>
        <v>136.40898345153664</v>
      </c>
      <c r="S3534">
        <f>(EV_DATA[[#This Row],[charging_stations]]/EV_DATA[[#This Row],[ev_sales_units]])*1000</f>
        <v>209.25319236067162</v>
      </c>
      <c r="T3534" t="s">
        <v>34</v>
      </c>
    </row>
    <row r="3535" spans="1:20" x14ac:dyDescent="0.3">
      <c r="A3535" t="s">
        <v>3578</v>
      </c>
      <c r="B3535" t="s">
        <v>16</v>
      </c>
      <c r="C3535" t="s">
        <v>17</v>
      </c>
      <c r="D3535" t="s">
        <v>43</v>
      </c>
      <c r="E3535" t="s">
        <v>19</v>
      </c>
      <c r="F3535">
        <v>246895</v>
      </c>
      <c r="G3535">
        <v>103</v>
      </c>
      <c r="H3535">
        <v>611</v>
      </c>
      <c r="I3535">
        <v>1.58</v>
      </c>
      <c r="J3535">
        <v>23852</v>
      </c>
      <c r="K3535">
        <v>34775</v>
      </c>
      <c r="L3535">
        <v>19.8</v>
      </c>
      <c r="M3535">
        <v>35.5</v>
      </c>
      <c r="N3535">
        <v>117.9</v>
      </c>
      <c r="O3535">
        <v>2026</v>
      </c>
      <c r="P3535">
        <f>EV_DATA[[#This Row],[avg_ev_price_usd]]*EV_DATA[[#This Row],[ev_sales_units]]</f>
        <v>8585773625</v>
      </c>
      <c r="Q3535">
        <f>(EV_DATA[[#This Row],[vehicle_range_km]]/EV_DATA[[#This Row],[battery_capacity_kwh]])</f>
        <v>5.9320388349514559</v>
      </c>
      <c r="R3535">
        <f>(EV_DATA[[#This Row],[avg_ev_price_usd]]/EV_DATA[[#This Row],[vehicle_range_km]])</f>
        <v>56.914893617021278</v>
      </c>
      <c r="S3535">
        <f>(EV_DATA[[#This Row],[charging_stations]]/EV_DATA[[#This Row],[ev_sales_units]])*1000</f>
        <v>96.607869742198091</v>
      </c>
      <c r="T3535" t="s">
        <v>20</v>
      </c>
    </row>
    <row r="3536" spans="1:20" x14ac:dyDescent="0.3">
      <c r="A3536" t="s">
        <v>3579</v>
      </c>
      <c r="B3536" t="s">
        <v>61</v>
      </c>
      <c r="C3536" t="s">
        <v>40</v>
      </c>
      <c r="D3536" t="s">
        <v>43</v>
      </c>
      <c r="E3536" t="s">
        <v>25</v>
      </c>
      <c r="F3536">
        <v>738011</v>
      </c>
      <c r="G3536">
        <v>75</v>
      </c>
      <c r="H3536">
        <v>504</v>
      </c>
      <c r="I3536">
        <v>0.68</v>
      </c>
      <c r="J3536">
        <v>86981</v>
      </c>
      <c r="K3536">
        <v>62169</v>
      </c>
      <c r="L3536">
        <v>15.8</v>
      </c>
      <c r="M3536">
        <v>24.8</v>
      </c>
      <c r="N3536">
        <v>246.6</v>
      </c>
      <c r="O3536">
        <v>2026</v>
      </c>
      <c r="P3536">
        <f>EV_DATA[[#This Row],[avg_ev_price_usd]]*EV_DATA[[#This Row],[ev_sales_units]]</f>
        <v>45881405859</v>
      </c>
      <c r="Q3536">
        <f>(EV_DATA[[#This Row],[vehicle_range_km]]/EV_DATA[[#This Row],[battery_capacity_kwh]])</f>
        <v>6.72</v>
      </c>
      <c r="R3536">
        <f>(EV_DATA[[#This Row],[avg_ev_price_usd]]/EV_DATA[[#This Row],[vehicle_range_km]])</f>
        <v>123.35119047619048</v>
      </c>
      <c r="S3536">
        <f>(EV_DATA[[#This Row],[charging_stations]]/EV_DATA[[#This Row],[ev_sales_units]])*1000</f>
        <v>117.8586769031898</v>
      </c>
      <c r="T3536" t="s">
        <v>20</v>
      </c>
    </row>
    <row r="3537" spans="1:20" x14ac:dyDescent="0.3">
      <c r="A3537" t="s">
        <v>3580</v>
      </c>
      <c r="B3537" t="s">
        <v>22</v>
      </c>
      <c r="C3537" t="s">
        <v>23</v>
      </c>
      <c r="D3537" t="s">
        <v>24</v>
      </c>
      <c r="E3537" t="s">
        <v>19</v>
      </c>
      <c r="F3537">
        <v>85930</v>
      </c>
      <c r="G3537">
        <v>42</v>
      </c>
      <c r="H3537">
        <v>328</v>
      </c>
      <c r="I3537">
        <v>1.48</v>
      </c>
      <c r="J3537">
        <v>58667</v>
      </c>
      <c r="K3537">
        <v>46484</v>
      </c>
      <c r="L3537">
        <v>14.5</v>
      </c>
      <c r="M3537">
        <v>48.9</v>
      </c>
      <c r="N3537">
        <v>62.9</v>
      </c>
      <c r="O3537">
        <v>2026</v>
      </c>
      <c r="P3537">
        <f>EV_DATA[[#This Row],[avg_ev_price_usd]]*EV_DATA[[#This Row],[ev_sales_units]]</f>
        <v>3994370120</v>
      </c>
      <c r="Q3537">
        <f>(EV_DATA[[#This Row],[vehicle_range_km]]/EV_DATA[[#This Row],[battery_capacity_kwh]])</f>
        <v>7.8095238095238093</v>
      </c>
      <c r="R3537">
        <f>(EV_DATA[[#This Row],[avg_ev_price_usd]]/EV_DATA[[#This Row],[vehicle_range_km]])</f>
        <v>141.71951219512195</v>
      </c>
      <c r="S3537">
        <f>(EV_DATA[[#This Row],[charging_stations]]/EV_DATA[[#This Row],[ev_sales_units]])*1000</f>
        <v>682.73012917490985</v>
      </c>
      <c r="T3537" t="s">
        <v>34</v>
      </c>
    </row>
    <row r="3538" spans="1:20" x14ac:dyDescent="0.3">
      <c r="A3538" t="s">
        <v>3581</v>
      </c>
      <c r="B3538" t="s">
        <v>27</v>
      </c>
      <c r="C3538" t="s">
        <v>28</v>
      </c>
      <c r="D3538" t="s">
        <v>31</v>
      </c>
      <c r="E3538" t="s">
        <v>37</v>
      </c>
      <c r="F3538">
        <v>250705</v>
      </c>
      <c r="G3538">
        <v>90</v>
      </c>
      <c r="H3538">
        <v>449</v>
      </c>
      <c r="I3538">
        <v>1.35</v>
      </c>
      <c r="J3538">
        <v>84336</v>
      </c>
      <c r="K3538">
        <v>63911</v>
      </c>
      <c r="L3538">
        <v>18.3</v>
      </c>
      <c r="M3538">
        <v>63.3</v>
      </c>
      <c r="N3538">
        <v>149.9</v>
      </c>
      <c r="O3538">
        <v>2026</v>
      </c>
      <c r="P3538">
        <f>EV_DATA[[#This Row],[avg_ev_price_usd]]*EV_DATA[[#This Row],[ev_sales_units]]</f>
        <v>16022807255</v>
      </c>
      <c r="Q3538">
        <f>(EV_DATA[[#This Row],[vehicle_range_km]]/EV_DATA[[#This Row],[battery_capacity_kwh]])</f>
        <v>4.9888888888888889</v>
      </c>
      <c r="R3538">
        <f>(EV_DATA[[#This Row],[avg_ev_price_usd]]/EV_DATA[[#This Row],[vehicle_range_km]])</f>
        <v>142.34075723830736</v>
      </c>
      <c r="S3538">
        <f>(EV_DATA[[#This Row],[charging_stations]]/EV_DATA[[#This Row],[ev_sales_units]])*1000</f>
        <v>336.39536507050116</v>
      </c>
      <c r="T3538" t="s">
        <v>34</v>
      </c>
    </row>
    <row r="3539" spans="1:20" x14ac:dyDescent="0.3">
      <c r="A3539" t="s">
        <v>3582</v>
      </c>
      <c r="B3539" t="s">
        <v>42</v>
      </c>
      <c r="C3539" t="s">
        <v>17</v>
      </c>
      <c r="D3539" t="s">
        <v>72</v>
      </c>
      <c r="E3539" t="s">
        <v>37</v>
      </c>
      <c r="F3539">
        <v>507350</v>
      </c>
      <c r="G3539">
        <v>42</v>
      </c>
      <c r="H3539">
        <v>395</v>
      </c>
      <c r="I3539">
        <v>2.25</v>
      </c>
      <c r="J3539">
        <v>61403</v>
      </c>
      <c r="K3539">
        <v>37726</v>
      </c>
      <c r="L3539">
        <v>17.7</v>
      </c>
      <c r="M3539">
        <v>39.799999999999997</v>
      </c>
      <c r="N3539">
        <v>201.6</v>
      </c>
      <c r="O3539">
        <v>2026</v>
      </c>
      <c r="P3539">
        <f>EV_DATA[[#This Row],[avg_ev_price_usd]]*EV_DATA[[#This Row],[ev_sales_units]]</f>
        <v>19140286100</v>
      </c>
      <c r="Q3539">
        <f>(EV_DATA[[#This Row],[vehicle_range_km]]/EV_DATA[[#This Row],[battery_capacity_kwh]])</f>
        <v>9.4047619047619051</v>
      </c>
      <c r="R3539">
        <f>(EV_DATA[[#This Row],[avg_ev_price_usd]]/EV_DATA[[#This Row],[vehicle_range_km]])</f>
        <v>95.508860759493672</v>
      </c>
      <c r="S3539">
        <f>(EV_DATA[[#This Row],[charging_stations]]/EV_DATA[[#This Row],[ev_sales_units]])*1000</f>
        <v>121.02690450379421</v>
      </c>
      <c r="T3539" t="s">
        <v>20</v>
      </c>
    </row>
    <row r="3540" spans="1:20" x14ac:dyDescent="0.3">
      <c r="A3540" t="s">
        <v>3583</v>
      </c>
      <c r="B3540" t="s">
        <v>22</v>
      </c>
      <c r="C3540" t="s">
        <v>23</v>
      </c>
      <c r="D3540" t="s">
        <v>47</v>
      </c>
      <c r="E3540" t="s">
        <v>37</v>
      </c>
      <c r="F3540">
        <v>717756</v>
      </c>
      <c r="G3540">
        <v>57</v>
      </c>
      <c r="H3540">
        <v>521</v>
      </c>
      <c r="I3540">
        <v>2.69</v>
      </c>
      <c r="J3540">
        <v>11383</v>
      </c>
      <c r="K3540">
        <v>39174</v>
      </c>
      <c r="L3540">
        <v>19.7</v>
      </c>
      <c r="M3540">
        <v>14.4</v>
      </c>
      <c r="N3540">
        <v>147.69999999999999</v>
      </c>
      <c r="O3540">
        <v>2026</v>
      </c>
      <c r="P3540">
        <f>EV_DATA[[#This Row],[avg_ev_price_usd]]*EV_DATA[[#This Row],[ev_sales_units]]</f>
        <v>28117373544</v>
      </c>
      <c r="Q3540">
        <f>(EV_DATA[[#This Row],[vehicle_range_km]]/EV_DATA[[#This Row],[battery_capacity_kwh]])</f>
        <v>9.1403508771929829</v>
      </c>
      <c r="R3540">
        <f>(EV_DATA[[#This Row],[avg_ev_price_usd]]/EV_DATA[[#This Row],[vehicle_range_km]])</f>
        <v>75.190019193857964</v>
      </c>
      <c r="S3540">
        <f>(EV_DATA[[#This Row],[charging_stations]]/EV_DATA[[#This Row],[ev_sales_units]])*1000</f>
        <v>15.859149906096222</v>
      </c>
      <c r="T3540" t="s">
        <v>20</v>
      </c>
    </row>
    <row r="3541" spans="1:20" x14ac:dyDescent="0.3">
      <c r="A3541" t="s">
        <v>3584</v>
      </c>
      <c r="B3541" t="s">
        <v>27</v>
      </c>
      <c r="C3541" t="s">
        <v>28</v>
      </c>
      <c r="D3541" t="s">
        <v>43</v>
      </c>
      <c r="E3541" t="s">
        <v>33</v>
      </c>
      <c r="F3541">
        <v>382816</v>
      </c>
      <c r="G3541">
        <v>112</v>
      </c>
      <c r="H3541">
        <v>549</v>
      </c>
      <c r="I3541">
        <v>2.35</v>
      </c>
      <c r="J3541">
        <v>56927</v>
      </c>
      <c r="K3541">
        <v>35177</v>
      </c>
      <c r="L3541">
        <v>18.2</v>
      </c>
      <c r="M3541">
        <v>9.8000000000000007</v>
      </c>
      <c r="N3541">
        <v>95.4</v>
      </c>
      <c r="O3541">
        <v>2026</v>
      </c>
      <c r="P3541">
        <f>EV_DATA[[#This Row],[avg_ev_price_usd]]*EV_DATA[[#This Row],[ev_sales_units]]</f>
        <v>13466318432</v>
      </c>
      <c r="Q3541">
        <f>(EV_DATA[[#This Row],[vehicle_range_km]]/EV_DATA[[#This Row],[battery_capacity_kwh]])</f>
        <v>4.9017857142857144</v>
      </c>
      <c r="R3541">
        <f>(EV_DATA[[#This Row],[avg_ev_price_usd]]/EV_DATA[[#This Row],[vehicle_range_km]])</f>
        <v>64.074681238615668</v>
      </c>
      <c r="S3541">
        <f>(EV_DATA[[#This Row],[charging_stations]]/EV_DATA[[#This Row],[ev_sales_units]])*1000</f>
        <v>148.70590570927024</v>
      </c>
      <c r="T3541" t="s">
        <v>34</v>
      </c>
    </row>
    <row r="3542" spans="1:20" x14ac:dyDescent="0.3">
      <c r="A3542" t="s">
        <v>3585</v>
      </c>
      <c r="B3542" t="s">
        <v>16</v>
      </c>
      <c r="C3542" t="s">
        <v>17</v>
      </c>
      <c r="D3542" t="s">
        <v>72</v>
      </c>
      <c r="E3542" t="s">
        <v>33</v>
      </c>
      <c r="F3542">
        <v>371703</v>
      </c>
      <c r="G3542">
        <v>93</v>
      </c>
      <c r="H3542">
        <v>513</v>
      </c>
      <c r="I3542">
        <v>1.04</v>
      </c>
      <c r="J3542">
        <v>122415</v>
      </c>
      <c r="K3542">
        <v>49144</v>
      </c>
      <c r="L3542">
        <v>14</v>
      </c>
      <c r="M3542">
        <v>60.4</v>
      </c>
      <c r="N3542">
        <v>218.9</v>
      </c>
      <c r="O3542">
        <v>2026</v>
      </c>
      <c r="P3542">
        <f>EV_DATA[[#This Row],[avg_ev_price_usd]]*EV_DATA[[#This Row],[ev_sales_units]]</f>
        <v>18266972232</v>
      </c>
      <c r="Q3542">
        <f>(EV_DATA[[#This Row],[vehicle_range_km]]/EV_DATA[[#This Row],[battery_capacity_kwh]])</f>
        <v>5.5161290322580649</v>
      </c>
      <c r="R3542">
        <f>(EV_DATA[[#This Row],[avg_ev_price_usd]]/EV_DATA[[#This Row],[vehicle_range_km]])</f>
        <v>95.797270955165686</v>
      </c>
      <c r="S3542">
        <f>(EV_DATA[[#This Row],[charging_stations]]/EV_DATA[[#This Row],[ev_sales_units]])*1000</f>
        <v>329.33551787314065</v>
      </c>
      <c r="T3542" t="s">
        <v>34</v>
      </c>
    </row>
    <row r="3543" spans="1:20" x14ac:dyDescent="0.3">
      <c r="A3543" t="s">
        <v>3586</v>
      </c>
      <c r="B3543" t="s">
        <v>42</v>
      </c>
      <c r="C3543" t="s">
        <v>17</v>
      </c>
      <c r="D3543" t="s">
        <v>24</v>
      </c>
      <c r="E3543" t="s">
        <v>33</v>
      </c>
      <c r="F3543">
        <v>521979</v>
      </c>
      <c r="G3543">
        <v>70</v>
      </c>
      <c r="H3543">
        <v>438</v>
      </c>
      <c r="I3543">
        <v>1.9</v>
      </c>
      <c r="J3543">
        <v>133783</v>
      </c>
      <c r="K3543">
        <v>27542</v>
      </c>
      <c r="L3543">
        <v>22.5</v>
      </c>
      <c r="M3543">
        <v>41.6</v>
      </c>
      <c r="N3543">
        <v>34.4</v>
      </c>
      <c r="O3543">
        <v>2026</v>
      </c>
      <c r="P3543">
        <f>EV_DATA[[#This Row],[avg_ev_price_usd]]*EV_DATA[[#This Row],[ev_sales_units]]</f>
        <v>14376345618</v>
      </c>
      <c r="Q3543">
        <f>(EV_DATA[[#This Row],[vehicle_range_km]]/EV_DATA[[#This Row],[battery_capacity_kwh]])</f>
        <v>6.2571428571428571</v>
      </c>
      <c r="R3543">
        <f>(EV_DATA[[#This Row],[avg_ev_price_usd]]/EV_DATA[[#This Row],[vehicle_range_km]])</f>
        <v>62.881278538812786</v>
      </c>
      <c r="S3543">
        <f>(EV_DATA[[#This Row],[charging_stations]]/EV_DATA[[#This Row],[ev_sales_units]])*1000</f>
        <v>256.29958293341303</v>
      </c>
      <c r="T3543" t="s">
        <v>34</v>
      </c>
    </row>
    <row r="3544" spans="1:20" x14ac:dyDescent="0.3">
      <c r="A3544" t="s">
        <v>3587</v>
      </c>
      <c r="B3544" t="s">
        <v>27</v>
      </c>
      <c r="C3544" t="s">
        <v>28</v>
      </c>
      <c r="D3544" t="s">
        <v>47</v>
      </c>
      <c r="E3544" t="s">
        <v>33</v>
      </c>
      <c r="F3544">
        <v>232176</v>
      </c>
      <c r="G3544">
        <v>73</v>
      </c>
      <c r="H3544">
        <v>549</v>
      </c>
      <c r="I3544">
        <v>1.44</v>
      </c>
      <c r="J3544">
        <v>11270</v>
      </c>
      <c r="K3544">
        <v>32705</v>
      </c>
      <c r="L3544">
        <v>14.9</v>
      </c>
      <c r="M3544">
        <v>16.899999999999999</v>
      </c>
      <c r="N3544">
        <v>62.6</v>
      </c>
      <c r="O3544">
        <v>2026</v>
      </c>
      <c r="P3544">
        <f>EV_DATA[[#This Row],[avg_ev_price_usd]]*EV_DATA[[#This Row],[ev_sales_units]]</f>
        <v>7593316080</v>
      </c>
      <c r="Q3544">
        <f>(EV_DATA[[#This Row],[vehicle_range_km]]/EV_DATA[[#This Row],[battery_capacity_kwh]])</f>
        <v>7.5205479452054798</v>
      </c>
      <c r="R3544">
        <f>(EV_DATA[[#This Row],[avg_ev_price_usd]]/EV_DATA[[#This Row],[vehicle_range_km]])</f>
        <v>59.571948998178506</v>
      </c>
      <c r="S3544">
        <f>(EV_DATA[[#This Row],[charging_stations]]/EV_DATA[[#This Row],[ev_sales_units]])*1000</f>
        <v>48.540762180414859</v>
      </c>
      <c r="T3544" t="s">
        <v>20</v>
      </c>
    </row>
    <row r="3545" spans="1:20" x14ac:dyDescent="0.3">
      <c r="A3545" t="s">
        <v>3588</v>
      </c>
      <c r="B3545" t="s">
        <v>16</v>
      </c>
      <c r="C3545" t="s">
        <v>17</v>
      </c>
      <c r="D3545" t="s">
        <v>36</v>
      </c>
      <c r="E3545" t="s">
        <v>33</v>
      </c>
      <c r="F3545">
        <v>117451</v>
      </c>
      <c r="G3545">
        <v>66</v>
      </c>
      <c r="H3545">
        <v>526</v>
      </c>
      <c r="I3545">
        <v>2.75</v>
      </c>
      <c r="J3545">
        <v>34986</v>
      </c>
      <c r="K3545">
        <v>45764</v>
      </c>
      <c r="L3545">
        <v>22.1</v>
      </c>
      <c r="M3545">
        <v>42.2</v>
      </c>
      <c r="N3545">
        <v>42.9</v>
      </c>
      <c r="O3545">
        <v>2026</v>
      </c>
      <c r="P3545">
        <f>EV_DATA[[#This Row],[avg_ev_price_usd]]*EV_DATA[[#This Row],[ev_sales_units]]</f>
        <v>5375027564</v>
      </c>
      <c r="Q3545">
        <f>(EV_DATA[[#This Row],[vehicle_range_km]]/EV_DATA[[#This Row],[battery_capacity_kwh]])</f>
        <v>7.9696969696969697</v>
      </c>
      <c r="R3545">
        <f>(EV_DATA[[#This Row],[avg_ev_price_usd]]/EV_DATA[[#This Row],[vehicle_range_km]])</f>
        <v>87.00380228136882</v>
      </c>
      <c r="S3545">
        <f>(EV_DATA[[#This Row],[charging_stations]]/EV_DATA[[#This Row],[ev_sales_units]])*1000</f>
        <v>297.87741270827831</v>
      </c>
      <c r="T3545" t="s">
        <v>20</v>
      </c>
    </row>
    <row r="3546" spans="1:20" x14ac:dyDescent="0.3">
      <c r="A3546" t="s">
        <v>3589</v>
      </c>
      <c r="B3546" t="s">
        <v>52</v>
      </c>
      <c r="C3546" t="s">
        <v>40</v>
      </c>
      <c r="D3546" t="s">
        <v>72</v>
      </c>
      <c r="E3546" t="s">
        <v>37</v>
      </c>
      <c r="F3546">
        <v>609892</v>
      </c>
      <c r="G3546">
        <v>83</v>
      </c>
      <c r="H3546">
        <v>453</v>
      </c>
      <c r="I3546">
        <v>1.95</v>
      </c>
      <c r="J3546">
        <v>143897</v>
      </c>
      <c r="K3546">
        <v>78859</v>
      </c>
      <c r="L3546">
        <v>18.100000000000001</v>
      </c>
      <c r="M3546">
        <v>25</v>
      </c>
      <c r="N3546">
        <v>162.30000000000001</v>
      </c>
      <c r="O3546">
        <v>2026</v>
      </c>
      <c r="P3546">
        <f>EV_DATA[[#This Row],[avg_ev_price_usd]]*EV_DATA[[#This Row],[ev_sales_units]]</f>
        <v>48095473228</v>
      </c>
      <c r="Q3546">
        <f>(EV_DATA[[#This Row],[vehicle_range_km]]/EV_DATA[[#This Row],[battery_capacity_kwh]])</f>
        <v>5.4578313253012052</v>
      </c>
      <c r="R3546">
        <f>(EV_DATA[[#This Row],[avg_ev_price_usd]]/EV_DATA[[#This Row],[vehicle_range_km]])</f>
        <v>174.08167770419425</v>
      </c>
      <c r="S3546">
        <f>(EV_DATA[[#This Row],[charging_stations]]/EV_DATA[[#This Row],[ev_sales_units]])*1000</f>
        <v>235.93849402845095</v>
      </c>
      <c r="T3546" t="s">
        <v>20</v>
      </c>
    </row>
    <row r="3547" spans="1:20" x14ac:dyDescent="0.3">
      <c r="A3547" t="s">
        <v>3590</v>
      </c>
      <c r="B3547" t="s">
        <v>61</v>
      </c>
      <c r="C3547" t="s">
        <v>40</v>
      </c>
      <c r="D3547" t="s">
        <v>24</v>
      </c>
      <c r="E3547" t="s">
        <v>33</v>
      </c>
      <c r="F3547">
        <v>403537</v>
      </c>
      <c r="G3547">
        <v>113</v>
      </c>
      <c r="H3547">
        <v>639</v>
      </c>
      <c r="I3547">
        <v>1.57</v>
      </c>
      <c r="J3547">
        <v>95572</v>
      </c>
      <c r="K3547">
        <v>72808</v>
      </c>
      <c r="L3547">
        <v>14.8</v>
      </c>
      <c r="M3547">
        <v>13.5</v>
      </c>
      <c r="N3547">
        <v>110.4</v>
      </c>
      <c r="O3547">
        <v>2026</v>
      </c>
      <c r="P3547">
        <f>EV_DATA[[#This Row],[avg_ev_price_usd]]*EV_DATA[[#This Row],[ev_sales_units]]</f>
        <v>29380721896</v>
      </c>
      <c r="Q3547">
        <f>(EV_DATA[[#This Row],[vehicle_range_km]]/EV_DATA[[#This Row],[battery_capacity_kwh]])</f>
        <v>5.6548672566371678</v>
      </c>
      <c r="R3547">
        <f>(EV_DATA[[#This Row],[avg_ev_price_usd]]/EV_DATA[[#This Row],[vehicle_range_km]])</f>
        <v>113.94053208137716</v>
      </c>
      <c r="S3547">
        <f>(EV_DATA[[#This Row],[charging_stations]]/EV_DATA[[#This Row],[ev_sales_units]])*1000</f>
        <v>236.83577961872146</v>
      </c>
      <c r="T3547" t="s">
        <v>34</v>
      </c>
    </row>
    <row r="3548" spans="1:20" x14ac:dyDescent="0.3">
      <c r="A3548" t="s">
        <v>3591</v>
      </c>
      <c r="B3548" t="s">
        <v>16</v>
      </c>
      <c r="C3548" t="s">
        <v>17</v>
      </c>
      <c r="D3548" t="s">
        <v>24</v>
      </c>
      <c r="E3548" t="s">
        <v>25</v>
      </c>
      <c r="F3548">
        <v>238872</v>
      </c>
      <c r="G3548">
        <v>74</v>
      </c>
      <c r="H3548">
        <v>374</v>
      </c>
      <c r="I3548">
        <v>2.69</v>
      </c>
      <c r="J3548">
        <v>157938</v>
      </c>
      <c r="K3548">
        <v>54841</v>
      </c>
      <c r="L3548">
        <v>12.2</v>
      </c>
      <c r="M3548">
        <v>37.700000000000003</v>
      </c>
      <c r="N3548">
        <v>84.2</v>
      </c>
      <c r="O3548">
        <v>2026</v>
      </c>
      <c r="P3548">
        <f>EV_DATA[[#This Row],[avg_ev_price_usd]]*EV_DATA[[#This Row],[ev_sales_units]]</f>
        <v>13099979352</v>
      </c>
      <c r="Q3548">
        <f>(EV_DATA[[#This Row],[vehicle_range_km]]/EV_DATA[[#This Row],[battery_capacity_kwh]])</f>
        <v>5.0540540540540544</v>
      </c>
      <c r="R3548">
        <f>(EV_DATA[[#This Row],[avg_ev_price_usd]]/EV_DATA[[#This Row],[vehicle_range_km]])</f>
        <v>146.63368983957218</v>
      </c>
      <c r="S3548">
        <f>(EV_DATA[[#This Row],[charging_stations]]/EV_DATA[[#This Row],[ev_sales_units]])*1000</f>
        <v>661.18255802270676</v>
      </c>
      <c r="T3548" t="s">
        <v>20</v>
      </c>
    </row>
    <row r="3549" spans="1:20" x14ac:dyDescent="0.3">
      <c r="A3549" t="s">
        <v>3592</v>
      </c>
      <c r="B3549" t="s">
        <v>55</v>
      </c>
      <c r="C3549" t="s">
        <v>40</v>
      </c>
      <c r="D3549" t="s">
        <v>29</v>
      </c>
      <c r="E3549" t="s">
        <v>25</v>
      </c>
      <c r="F3549">
        <v>80283</v>
      </c>
      <c r="G3549">
        <v>84</v>
      </c>
      <c r="H3549">
        <v>339</v>
      </c>
      <c r="I3549">
        <v>1.34</v>
      </c>
      <c r="J3549">
        <v>66607</v>
      </c>
      <c r="K3549">
        <v>57183</v>
      </c>
      <c r="L3549">
        <v>15.9</v>
      </c>
      <c r="M3549">
        <v>49.8</v>
      </c>
      <c r="N3549">
        <v>156.1</v>
      </c>
      <c r="O3549">
        <v>2026</v>
      </c>
      <c r="P3549">
        <f>EV_DATA[[#This Row],[avg_ev_price_usd]]*EV_DATA[[#This Row],[ev_sales_units]]</f>
        <v>4590822789</v>
      </c>
      <c r="Q3549">
        <f>(EV_DATA[[#This Row],[vehicle_range_km]]/EV_DATA[[#This Row],[battery_capacity_kwh]])</f>
        <v>4.0357142857142856</v>
      </c>
      <c r="R3549">
        <f>(EV_DATA[[#This Row],[avg_ev_price_usd]]/EV_DATA[[#This Row],[vehicle_range_km]])</f>
        <v>168.68141592920355</v>
      </c>
      <c r="S3549">
        <f>(EV_DATA[[#This Row],[charging_stations]]/EV_DATA[[#This Row],[ev_sales_units]])*1000</f>
        <v>829.65260391365553</v>
      </c>
      <c r="T3549" t="s">
        <v>34</v>
      </c>
    </row>
    <row r="3550" spans="1:20" x14ac:dyDescent="0.3">
      <c r="A3550" t="s">
        <v>3593</v>
      </c>
      <c r="B3550" t="s">
        <v>16</v>
      </c>
      <c r="C3550" t="s">
        <v>17</v>
      </c>
      <c r="D3550" t="s">
        <v>43</v>
      </c>
      <c r="E3550" t="s">
        <v>19</v>
      </c>
      <c r="F3550">
        <v>752162</v>
      </c>
      <c r="G3550">
        <v>103</v>
      </c>
      <c r="H3550">
        <v>562</v>
      </c>
      <c r="I3550">
        <v>1.1299999999999999</v>
      </c>
      <c r="J3550">
        <v>149936</v>
      </c>
      <c r="K3550">
        <v>35444</v>
      </c>
      <c r="L3550">
        <v>16.5</v>
      </c>
      <c r="M3550">
        <v>33.6</v>
      </c>
      <c r="N3550">
        <v>171</v>
      </c>
      <c r="O3550">
        <v>2026</v>
      </c>
      <c r="P3550">
        <f>EV_DATA[[#This Row],[avg_ev_price_usd]]*EV_DATA[[#This Row],[ev_sales_units]]</f>
        <v>26659629928</v>
      </c>
      <c r="Q3550">
        <f>(EV_DATA[[#This Row],[vehicle_range_km]]/EV_DATA[[#This Row],[battery_capacity_kwh]])</f>
        <v>5.4563106796116507</v>
      </c>
      <c r="R3550">
        <f>(EV_DATA[[#This Row],[avg_ev_price_usd]]/EV_DATA[[#This Row],[vehicle_range_km]])</f>
        <v>63.067615658362989</v>
      </c>
      <c r="S3550">
        <f>(EV_DATA[[#This Row],[charging_stations]]/EV_DATA[[#This Row],[ev_sales_units]])*1000</f>
        <v>199.3400357901622</v>
      </c>
      <c r="T3550" t="s">
        <v>34</v>
      </c>
    </row>
    <row r="3551" spans="1:20" x14ac:dyDescent="0.3">
      <c r="A3551" t="s">
        <v>3594</v>
      </c>
      <c r="B3551" t="s">
        <v>52</v>
      </c>
      <c r="C3551" t="s">
        <v>40</v>
      </c>
      <c r="D3551" t="s">
        <v>24</v>
      </c>
      <c r="E3551" t="s">
        <v>37</v>
      </c>
      <c r="F3551">
        <v>533998</v>
      </c>
      <c r="G3551">
        <v>76</v>
      </c>
      <c r="H3551">
        <v>510</v>
      </c>
      <c r="I3551">
        <v>2.93</v>
      </c>
      <c r="J3551">
        <v>91907</v>
      </c>
      <c r="K3551">
        <v>45524</v>
      </c>
      <c r="L3551">
        <v>22</v>
      </c>
      <c r="M3551">
        <v>53</v>
      </c>
      <c r="N3551">
        <v>238</v>
      </c>
      <c r="O3551">
        <v>2026</v>
      </c>
      <c r="P3551">
        <f>EV_DATA[[#This Row],[avg_ev_price_usd]]*EV_DATA[[#This Row],[ev_sales_units]]</f>
        <v>24309724952</v>
      </c>
      <c r="Q3551">
        <f>(EV_DATA[[#This Row],[vehicle_range_km]]/EV_DATA[[#This Row],[battery_capacity_kwh]])</f>
        <v>6.7105263157894735</v>
      </c>
      <c r="R3551">
        <f>(EV_DATA[[#This Row],[avg_ev_price_usd]]/EV_DATA[[#This Row],[vehicle_range_km]])</f>
        <v>89.262745098039218</v>
      </c>
      <c r="S3551">
        <f>(EV_DATA[[#This Row],[charging_stations]]/EV_DATA[[#This Row],[ev_sales_units]])*1000</f>
        <v>172.11113150236517</v>
      </c>
      <c r="T3551" t="s">
        <v>34</v>
      </c>
    </row>
    <row r="3552" spans="1:20" x14ac:dyDescent="0.3">
      <c r="A3552" t="s">
        <v>3595</v>
      </c>
      <c r="B3552" t="s">
        <v>55</v>
      </c>
      <c r="C3552" t="s">
        <v>40</v>
      </c>
      <c r="D3552" t="s">
        <v>47</v>
      </c>
      <c r="E3552" t="s">
        <v>25</v>
      </c>
      <c r="F3552">
        <v>682728</v>
      </c>
      <c r="G3552">
        <v>84</v>
      </c>
      <c r="H3552">
        <v>596</v>
      </c>
      <c r="I3552">
        <v>0.84</v>
      </c>
      <c r="J3552">
        <v>13506</v>
      </c>
      <c r="K3552">
        <v>71654</v>
      </c>
      <c r="L3552">
        <v>19.3</v>
      </c>
      <c r="M3552">
        <v>46.7</v>
      </c>
      <c r="N3552">
        <v>9.6999999999999993</v>
      </c>
      <c r="O3552">
        <v>2026</v>
      </c>
      <c r="P3552">
        <f>EV_DATA[[#This Row],[avg_ev_price_usd]]*EV_DATA[[#This Row],[ev_sales_units]]</f>
        <v>48920192112</v>
      </c>
      <c r="Q3552">
        <f>(EV_DATA[[#This Row],[vehicle_range_km]]/EV_DATA[[#This Row],[battery_capacity_kwh]])</f>
        <v>7.0952380952380949</v>
      </c>
      <c r="R3552">
        <f>(EV_DATA[[#This Row],[avg_ev_price_usd]]/EV_DATA[[#This Row],[vehicle_range_km]])</f>
        <v>120.2248322147651</v>
      </c>
      <c r="S3552">
        <f>(EV_DATA[[#This Row],[charging_stations]]/EV_DATA[[#This Row],[ev_sales_units]])*1000</f>
        <v>19.782402362287762</v>
      </c>
      <c r="T3552" t="s">
        <v>20</v>
      </c>
    </row>
    <row r="3553" spans="1:20" x14ac:dyDescent="0.3">
      <c r="A3553" t="s">
        <v>3596</v>
      </c>
      <c r="B3553" t="s">
        <v>55</v>
      </c>
      <c r="C3553" t="s">
        <v>40</v>
      </c>
      <c r="D3553" t="s">
        <v>31</v>
      </c>
      <c r="E3553" t="s">
        <v>33</v>
      </c>
      <c r="F3553">
        <v>740460</v>
      </c>
      <c r="G3553">
        <v>113</v>
      </c>
      <c r="H3553">
        <v>323</v>
      </c>
      <c r="I3553">
        <v>1.38</v>
      </c>
      <c r="J3553">
        <v>70614</v>
      </c>
      <c r="K3553">
        <v>53596</v>
      </c>
      <c r="L3553">
        <v>22</v>
      </c>
      <c r="M3553">
        <v>60.1</v>
      </c>
      <c r="N3553">
        <v>164.1</v>
      </c>
      <c r="O3553">
        <v>2026</v>
      </c>
      <c r="P3553">
        <f>EV_DATA[[#This Row],[avg_ev_price_usd]]*EV_DATA[[#This Row],[ev_sales_units]]</f>
        <v>39685694160</v>
      </c>
      <c r="Q3553">
        <f>(EV_DATA[[#This Row],[vehicle_range_km]]/EV_DATA[[#This Row],[battery_capacity_kwh]])</f>
        <v>2.8584070796460175</v>
      </c>
      <c r="R3553">
        <f>(EV_DATA[[#This Row],[avg_ev_price_usd]]/EV_DATA[[#This Row],[vehicle_range_km]])</f>
        <v>165.93188854489165</v>
      </c>
      <c r="S3553">
        <f>(EV_DATA[[#This Row],[charging_stations]]/EV_DATA[[#This Row],[ev_sales_units]])*1000</f>
        <v>95.365043351430188</v>
      </c>
      <c r="T3553" t="s">
        <v>34</v>
      </c>
    </row>
    <row r="3554" spans="1:20" x14ac:dyDescent="0.3">
      <c r="A3554" t="s">
        <v>3597</v>
      </c>
      <c r="B3554" t="s">
        <v>16</v>
      </c>
      <c r="C3554" t="s">
        <v>17</v>
      </c>
      <c r="D3554" t="s">
        <v>18</v>
      </c>
      <c r="E3554" t="s">
        <v>37</v>
      </c>
      <c r="F3554">
        <v>627404</v>
      </c>
      <c r="G3554">
        <v>62</v>
      </c>
      <c r="H3554">
        <v>279</v>
      </c>
      <c r="I3554">
        <v>1.56</v>
      </c>
      <c r="J3554">
        <v>190445</v>
      </c>
      <c r="K3554">
        <v>55205</v>
      </c>
      <c r="L3554">
        <v>14.1</v>
      </c>
      <c r="M3554">
        <v>61.3</v>
      </c>
      <c r="N3554">
        <v>268.89999999999998</v>
      </c>
      <c r="O3554">
        <v>2026</v>
      </c>
      <c r="P3554">
        <f>EV_DATA[[#This Row],[avg_ev_price_usd]]*EV_DATA[[#This Row],[ev_sales_units]]</f>
        <v>34635837820</v>
      </c>
      <c r="Q3554">
        <f>(EV_DATA[[#This Row],[vehicle_range_km]]/EV_DATA[[#This Row],[battery_capacity_kwh]])</f>
        <v>4.5</v>
      </c>
      <c r="R3554">
        <f>(EV_DATA[[#This Row],[avg_ev_price_usd]]/EV_DATA[[#This Row],[vehicle_range_km]])</f>
        <v>197.86738351254479</v>
      </c>
      <c r="S3554">
        <f>(EV_DATA[[#This Row],[charging_stations]]/EV_DATA[[#This Row],[ev_sales_units]])*1000</f>
        <v>303.54444664044223</v>
      </c>
      <c r="T3554" t="s">
        <v>34</v>
      </c>
    </row>
    <row r="3555" spans="1:20" x14ac:dyDescent="0.3">
      <c r="A3555" t="s">
        <v>3598</v>
      </c>
      <c r="B3555" t="s">
        <v>42</v>
      </c>
      <c r="C3555" t="s">
        <v>17</v>
      </c>
      <c r="D3555" t="s">
        <v>47</v>
      </c>
      <c r="E3555" t="s">
        <v>19</v>
      </c>
      <c r="F3555">
        <v>282756</v>
      </c>
      <c r="G3555">
        <v>102</v>
      </c>
      <c r="H3555">
        <v>534</v>
      </c>
      <c r="I3555">
        <v>1.21</v>
      </c>
      <c r="J3555">
        <v>192644</v>
      </c>
      <c r="K3555">
        <v>35293</v>
      </c>
      <c r="L3555">
        <v>14.2</v>
      </c>
      <c r="M3555">
        <v>36.700000000000003</v>
      </c>
      <c r="N3555">
        <v>15.1</v>
      </c>
      <c r="O3555">
        <v>2026</v>
      </c>
      <c r="P3555">
        <f>EV_DATA[[#This Row],[avg_ev_price_usd]]*EV_DATA[[#This Row],[ev_sales_units]]</f>
        <v>9979307508</v>
      </c>
      <c r="Q3555">
        <f>(EV_DATA[[#This Row],[vehicle_range_km]]/EV_DATA[[#This Row],[battery_capacity_kwh]])</f>
        <v>5.2352941176470589</v>
      </c>
      <c r="R3555">
        <f>(EV_DATA[[#This Row],[avg_ev_price_usd]]/EV_DATA[[#This Row],[vehicle_range_km]])</f>
        <v>66.091760299625463</v>
      </c>
      <c r="S3555">
        <f>(EV_DATA[[#This Row],[charging_stations]]/EV_DATA[[#This Row],[ev_sales_units]])*1000</f>
        <v>681.3082657839268</v>
      </c>
      <c r="T3555" t="s">
        <v>20</v>
      </c>
    </row>
    <row r="3556" spans="1:20" x14ac:dyDescent="0.3">
      <c r="A3556" t="s">
        <v>3599</v>
      </c>
      <c r="B3556" t="s">
        <v>42</v>
      </c>
      <c r="C3556" t="s">
        <v>17</v>
      </c>
      <c r="D3556" t="s">
        <v>47</v>
      </c>
      <c r="E3556" t="s">
        <v>37</v>
      </c>
      <c r="F3556">
        <v>247417</v>
      </c>
      <c r="G3556">
        <v>76</v>
      </c>
      <c r="H3556">
        <v>384</v>
      </c>
      <c r="I3556">
        <v>0.65</v>
      </c>
      <c r="J3556">
        <v>61365</v>
      </c>
      <c r="K3556">
        <v>50928</v>
      </c>
      <c r="L3556">
        <v>14.6</v>
      </c>
      <c r="M3556">
        <v>54</v>
      </c>
      <c r="N3556">
        <v>254.1</v>
      </c>
      <c r="O3556">
        <v>2026</v>
      </c>
      <c r="P3556">
        <f>EV_DATA[[#This Row],[avg_ev_price_usd]]*EV_DATA[[#This Row],[ev_sales_units]]</f>
        <v>12600452976</v>
      </c>
      <c r="Q3556">
        <f>(EV_DATA[[#This Row],[vehicle_range_km]]/EV_DATA[[#This Row],[battery_capacity_kwh]])</f>
        <v>5.0526315789473681</v>
      </c>
      <c r="R3556">
        <f>(EV_DATA[[#This Row],[avg_ev_price_usd]]/EV_DATA[[#This Row],[vehicle_range_km]])</f>
        <v>132.625</v>
      </c>
      <c r="S3556">
        <f>(EV_DATA[[#This Row],[charging_stations]]/EV_DATA[[#This Row],[ev_sales_units]])*1000</f>
        <v>248.02256918481754</v>
      </c>
      <c r="T3556" t="s">
        <v>20</v>
      </c>
    </row>
    <row r="3557" spans="1:20" x14ac:dyDescent="0.3">
      <c r="A3557" t="s">
        <v>3600</v>
      </c>
      <c r="B3557" t="s">
        <v>61</v>
      </c>
      <c r="C3557" t="s">
        <v>40</v>
      </c>
      <c r="D3557" t="s">
        <v>36</v>
      </c>
      <c r="E3557" t="s">
        <v>33</v>
      </c>
      <c r="F3557">
        <v>103537</v>
      </c>
      <c r="G3557">
        <v>111</v>
      </c>
      <c r="H3557">
        <v>321</v>
      </c>
      <c r="I3557">
        <v>2.5299999999999998</v>
      </c>
      <c r="J3557">
        <v>2566</v>
      </c>
      <c r="K3557">
        <v>57968</v>
      </c>
      <c r="L3557">
        <v>22</v>
      </c>
      <c r="M3557">
        <v>19.8</v>
      </c>
      <c r="N3557">
        <v>199.7</v>
      </c>
      <c r="O3557">
        <v>2026</v>
      </c>
      <c r="P3557">
        <f>EV_DATA[[#This Row],[avg_ev_price_usd]]*EV_DATA[[#This Row],[ev_sales_units]]</f>
        <v>6001832816</v>
      </c>
      <c r="Q3557">
        <f>(EV_DATA[[#This Row],[vehicle_range_km]]/EV_DATA[[#This Row],[battery_capacity_kwh]])</f>
        <v>2.8918918918918921</v>
      </c>
      <c r="R3557">
        <f>(EV_DATA[[#This Row],[avg_ev_price_usd]]/EV_DATA[[#This Row],[vehicle_range_km]])</f>
        <v>180.58566978193147</v>
      </c>
      <c r="S3557">
        <f>(EV_DATA[[#This Row],[charging_stations]]/EV_DATA[[#This Row],[ev_sales_units]])*1000</f>
        <v>24.78341076137033</v>
      </c>
      <c r="T3557" t="s">
        <v>34</v>
      </c>
    </row>
    <row r="3558" spans="1:20" x14ac:dyDescent="0.3">
      <c r="A3558" t="s">
        <v>3601</v>
      </c>
      <c r="B3558" t="s">
        <v>42</v>
      </c>
      <c r="C3558" t="s">
        <v>17</v>
      </c>
      <c r="D3558" t="s">
        <v>29</v>
      </c>
      <c r="E3558" t="s">
        <v>19</v>
      </c>
      <c r="F3558">
        <v>169661</v>
      </c>
      <c r="G3558">
        <v>107</v>
      </c>
      <c r="H3558">
        <v>489</v>
      </c>
      <c r="I3558">
        <v>2.33</v>
      </c>
      <c r="J3558">
        <v>139073</v>
      </c>
      <c r="K3558">
        <v>57994</v>
      </c>
      <c r="L3558">
        <v>15.1</v>
      </c>
      <c r="M3558">
        <v>19.3</v>
      </c>
      <c r="N3558">
        <v>225</v>
      </c>
      <c r="O3558">
        <v>2026</v>
      </c>
      <c r="P3558">
        <f>EV_DATA[[#This Row],[avg_ev_price_usd]]*EV_DATA[[#This Row],[ev_sales_units]]</f>
        <v>9839320034</v>
      </c>
      <c r="Q3558">
        <f>(EV_DATA[[#This Row],[vehicle_range_km]]/EV_DATA[[#This Row],[battery_capacity_kwh]])</f>
        <v>4.5700934579439254</v>
      </c>
      <c r="R3558">
        <f>(EV_DATA[[#This Row],[avg_ev_price_usd]]/EV_DATA[[#This Row],[vehicle_range_km]])</f>
        <v>118.59713701431492</v>
      </c>
      <c r="S3558">
        <f>(EV_DATA[[#This Row],[charging_stations]]/EV_DATA[[#This Row],[ev_sales_units]])*1000</f>
        <v>819.71107090020689</v>
      </c>
      <c r="T3558" t="s">
        <v>34</v>
      </c>
    </row>
    <row r="3559" spans="1:20" x14ac:dyDescent="0.3">
      <c r="A3559" t="s">
        <v>3602</v>
      </c>
      <c r="B3559" t="s">
        <v>61</v>
      </c>
      <c r="C3559" t="s">
        <v>40</v>
      </c>
      <c r="D3559" t="s">
        <v>31</v>
      </c>
      <c r="E3559" t="s">
        <v>25</v>
      </c>
      <c r="F3559">
        <v>196076</v>
      </c>
      <c r="G3559">
        <v>80</v>
      </c>
      <c r="H3559">
        <v>605</v>
      </c>
      <c r="I3559">
        <v>2.62</v>
      </c>
      <c r="J3559">
        <v>57403</v>
      </c>
      <c r="K3559">
        <v>68828</v>
      </c>
      <c r="L3559">
        <v>24.3</v>
      </c>
      <c r="M3559">
        <v>41.8</v>
      </c>
      <c r="N3559">
        <v>283.3</v>
      </c>
      <c r="O3559">
        <v>2026</v>
      </c>
      <c r="P3559">
        <f>EV_DATA[[#This Row],[avg_ev_price_usd]]*EV_DATA[[#This Row],[ev_sales_units]]</f>
        <v>13495518928</v>
      </c>
      <c r="Q3559">
        <f>(EV_DATA[[#This Row],[vehicle_range_km]]/EV_DATA[[#This Row],[battery_capacity_kwh]])</f>
        <v>7.5625</v>
      </c>
      <c r="R3559">
        <f>(EV_DATA[[#This Row],[avg_ev_price_usd]]/EV_DATA[[#This Row],[vehicle_range_km]])</f>
        <v>113.76528925619834</v>
      </c>
      <c r="S3559">
        <f>(EV_DATA[[#This Row],[charging_stations]]/EV_DATA[[#This Row],[ev_sales_units]])*1000</f>
        <v>292.7589302107346</v>
      </c>
      <c r="T3559" t="s">
        <v>20</v>
      </c>
    </row>
    <row r="3560" spans="1:20" x14ac:dyDescent="0.3">
      <c r="A3560" t="s">
        <v>3603</v>
      </c>
      <c r="B3560" t="s">
        <v>49</v>
      </c>
      <c r="C3560" t="s">
        <v>23</v>
      </c>
      <c r="D3560" t="s">
        <v>29</v>
      </c>
      <c r="E3560" t="s">
        <v>37</v>
      </c>
      <c r="F3560">
        <v>683202</v>
      </c>
      <c r="G3560">
        <v>77</v>
      </c>
      <c r="H3560">
        <v>442</v>
      </c>
      <c r="I3560">
        <v>2.96</v>
      </c>
      <c r="J3560">
        <v>109870</v>
      </c>
      <c r="K3560">
        <v>31827</v>
      </c>
      <c r="L3560">
        <v>17.3</v>
      </c>
      <c r="M3560">
        <v>26.7</v>
      </c>
      <c r="N3560">
        <v>42.2</v>
      </c>
      <c r="O3560">
        <v>2026</v>
      </c>
      <c r="P3560">
        <f>EV_DATA[[#This Row],[avg_ev_price_usd]]*EV_DATA[[#This Row],[ev_sales_units]]</f>
        <v>21744270054</v>
      </c>
      <c r="Q3560">
        <f>(EV_DATA[[#This Row],[vehicle_range_km]]/EV_DATA[[#This Row],[battery_capacity_kwh]])</f>
        <v>5.7402597402597406</v>
      </c>
      <c r="R3560">
        <f>(EV_DATA[[#This Row],[avg_ev_price_usd]]/EV_DATA[[#This Row],[vehicle_range_km]])</f>
        <v>72.00678733031674</v>
      </c>
      <c r="S3560">
        <f>(EV_DATA[[#This Row],[charging_stations]]/EV_DATA[[#This Row],[ev_sales_units]])*1000</f>
        <v>160.81627395704345</v>
      </c>
      <c r="T3560" t="s">
        <v>20</v>
      </c>
    </row>
    <row r="3561" spans="1:20" x14ac:dyDescent="0.3">
      <c r="A3561" t="s">
        <v>3604</v>
      </c>
      <c r="B3561" t="s">
        <v>39</v>
      </c>
      <c r="C3561" t="s">
        <v>40</v>
      </c>
      <c r="D3561" t="s">
        <v>45</v>
      </c>
      <c r="E3561" t="s">
        <v>33</v>
      </c>
      <c r="F3561">
        <v>201083</v>
      </c>
      <c r="G3561">
        <v>47</v>
      </c>
      <c r="H3561">
        <v>517</v>
      </c>
      <c r="I3561">
        <v>2.2400000000000002</v>
      </c>
      <c r="J3561">
        <v>190755</v>
      </c>
      <c r="K3561">
        <v>84316</v>
      </c>
      <c r="L3561">
        <v>16.100000000000001</v>
      </c>
      <c r="M3561">
        <v>39.6</v>
      </c>
      <c r="N3561">
        <v>106.2</v>
      </c>
      <c r="O3561">
        <v>2026</v>
      </c>
      <c r="P3561">
        <f>EV_DATA[[#This Row],[avg_ev_price_usd]]*EV_DATA[[#This Row],[ev_sales_units]]</f>
        <v>16954514228</v>
      </c>
      <c r="Q3561">
        <f>(EV_DATA[[#This Row],[vehicle_range_km]]/EV_DATA[[#This Row],[battery_capacity_kwh]])</f>
        <v>11</v>
      </c>
      <c r="R3561">
        <f>(EV_DATA[[#This Row],[avg_ev_price_usd]]/EV_DATA[[#This Row],[vehicle_range_km]])</f>
        <v>163.08704061895551</v>
      </c>
      <c r="S3561">
        <f>(EV_DATA[[#This Row],[charging_stations]]/EV_DATA[[#This Row],[ev_sales_units]])*1000</f>
        <v>948.6381245555317</v>
      </c>
      <c r="T3561" t="s">
        <v>20</v>
      </c>
    </row>
    <row r="3562" spans="1:20" x14ac:dyDescent="0.3">
      <c r="A3562" t="s">
        <v>3605</v>
      </c>
      <c r="B3562" t="s">
        <v>49</v>
      </c>
      <c r="C3562" t="s">
        <v>23</v>
      </c>
      <c r="D3562" t="s">
        <v>72</v>
      </c>
      <c r="E3562" t="s">
        <v>33</v>
      </c>
      <c r="F3562">
        <v>780996</v>
      </c>
      <c r="G3562">
        <v>46</v>
      </c>
      <c r="H3562">
        <v>317</v>
      </c>
      <c r="I3562">
        <v>2.0099999999999998</v>
      </c>
      <c r="J3562">
        <v>34401</v>
      </c>
      <c r="K3562">
        <v>60374</v>
      </c>
      <c r="L3562">
        <v>17</v>
      </c>
      <c r="M3562">
        <v>39.200000000000003</v>
      </c>
      <c r="N3562">
        <v>161.5</v>
      </c>
      <c r="O3562">
        <v>2026</v>
      </c>
      <c r="P3562">
        <f>EV_DATA[[#This Row],[avg_ev_price_usd]]*EV_DATA[[#This Row],[ev_sales_units]]</f>
        <v>47151852504</v>
      </c>
      <c r="Q3562">
        <f>(EV_DATA[[#This Row],[vehicle_range_km]]/EV_DATA[[#This Row],[battery_capacity_kwh]])</f>
        <v>6.8913043478260869</v>
      </c>
      <c r="R3562">
        <f>(EV_DATA[[#This Row],[avg_ev_price_usd]]/EV_DATA[[#This Row],[vehicle_range_km]])</f>
        <v>190.45425867507888</v>
      </c>
      <c r="S3562">
        <f>(EV_DATA[[#This Row],[charging_stations]]/EV_DATA[[#This Row],[ev_sales_units]])*1000</f>
        <v>44.047600755957774</v>
      </c>
      <c r="T3562" t="s">
        <v>20</v>
      </c>
    </row>
    <row r="3563" spans="1:20" x14ac:dyDescent="0.3">
      <c r="A3563" t="s">
        <v>3606</v>
      </c>
      <c r="B3563" t="s">
        <v>39</v>
      </c>
      <c r="C3563" t="s">
        <v>40</v>
      </c>
      <c r="D3563" t="s">
        <v>47</v>
      </c>
      <c r="E3563" t="s">
        <v>19</v>
      </c>
      <c r="F3563">
        <v>278000</v>
      </c>
      <c r="G3563">
        <v>84</v>
      </c>
      <c r="H3563">
        <v>525</v>
      </c>
      <c r="I3563">
        <v>0.55000000000000004</v>
      </c>
      <c r="J3563">
        <v>123037</v>
      </c>
      <c r="K3563">
        <v>32197</v>
      </c>
      <c r="L3563">
        <v>17.7</v>
      </c>
      <c r="M3563">
        <v>41.4</v>
      </c>
      <c r="N3563">
        <v>213.4</v>
      </c>
      <c r="O3563">
        <v>2026</v>
      </c>
      <c r="P3563">
        <f>EV_DATA[[#This Row],[avg_ev_price_usd]]*EV_DATA[[#This Row],[ev_sales_units]]</f>
        <v>8950766000</v>
      </c>
      <c r="Q3563">
        <f>(EV_DATA[[#This Row],[vehicle_range_km]]/EV_DATA[[#This Row],[battery_capacity_kwh]])</f>
        <v>6.25</v>
      </c>
      <c r="R3563">
        <f>(EV_DATA[[#This Row],[avg_ev_price_usd]]/EV_DATA[[#This Row],[vehicle_range_km]])</f>
        <v>61.327619047619045</v>
      </c>
      <c r="S3563">
        <f>(EV_DATA[[#This Row],[charging_stations]]/EV_DATA[[#This Row],[ev_sales_units]])*1000</f>
        <v>442.57913669064749</v>
      </c>
      <c r="T3563" t="s">
        <v>34</v>
      </c>
    </row>
    <row r="3564" spans="1:20" x14ac:dyDescent="0.3">
      <c r="A3564" t="s">
        <v>3607</v>
      </c>
      <c r="B3564" t="s">
        <v>52</v>
      </c>
      <c r="C3564" t="s">
        <v>40</v>
      </c>
      <c r="D3564" t="s">
        <v>72</v>
      </c>
      <c r="E3564" t="s">
        <v>19</v>
      </c>
      <c r="F3564">
        <v>599643</v>
      </c>
      <c r="G3564">
        <v>45</v>
      </c>
      <c r="H3564">
        <v>258</v>
      </c>
      <c r="I3564">
        <v>2.62</v>
      </c>
      <c r="J3564">
        <v>134601</v>
      </c>
      <c r="K3564">
        <v>44749</v>
      </c>
      <c r="L3564">
        <v>14.5</v>
      </c>
      <c r="M3564">
        <v>10.8</v>
      </c>
      <c r="N3564">
        <v>254.6</v>
      </c>
      <c r="O3564">
        <v>2026</v>
      </c>
      <c r="P3564">
        <f>EV_DATA[[#This Row],[avg_ev_price_usd]]*EV_DATA[[#This Row],[ev_sales_units]]</f>
        <v>26833424607</v>
      </c>
      <c r="Q3564">
        <f>(EV_DATA[[#This Row],[vehicle_range_km]]/EV_DATA[[#This Row],[battery_capacity_kwh]])</f>
        <v>5.7333333333333334</v>
      </c>
      <c r="R3564">
        <f>(EV_DATA[[#This Row],[avg_ev_price_usd]]/EV_DATA[[#This Row],[vehicle_range_km]])</f>
        <v>173.44573643410854</v>
      </c>
      <c r="S3564">
        <f>(EV_DATA[[#This Row],[charging_stations]]/EV_DATA[[#This Row],[ev_sales_units]])*1000</f>
        <v>224.46855879248153</v>
      </c>
      <c r="T3564" t="s">
        <v>34</v>
      </c>
    </row>
    <row r="3565" spans="1:20" x14ac:dyDescent="0.3">
      <c r="A3565" t="s">
        <v>3608</v>
      </c>
      <c r="B3565" t="s">
        <v>22</v>
      </c>
      <c r="C3565" t="s">
        <v>23</v>
      </c>
      <c r="D3565" t="s">
        <v>24</v>
      </c>
      <c r="E3565" t="s">
        <v>37</v>
      </c>
      <c r="F3565">
        <v>68397</v>
      </c>
      <c r="G3565">
        <v>84</v>
      </c>
      <c r="H3565">
        <v>417</v>
      </c>
      <c r="I3565">
        <v>2.56</v>
      </c>
      <c r="J3565">
        <v>199161</v>
      </c>
      <c r="K3565">
        <v>32562</v>
      </c>
      <c r="L3565">
        <v>15.6</v>
      </c>
      <c r="M3565">
        <v>57.9</v>
      </c>
      <c r="N3565">
        <v>196.1</v>
      </c>
      <c r="O3565">
        <v>2026</v>
      </c>
      <c r="P3565">
        <f>EV_DATA[[#This Row],[avg_ev_price_usd]]*EV_DATA[[#This Row],[ev_sales_units]]</f>
        <v>2227143114</v>
      </c>
      <c r="Q3565">
        <f>(EV_DATA[[#This Row],[vehicle_range_km]]/EV_DATA[[#This Row],[battery_capacity_kwh]])</f>
        <v>4.9642857142857144</v>
      </c>
      <c r="R3565">
        <f>(EV_DATA[[#This Row],[avg_ev_price_usd]]/EV_DATA[[#This Row],[vehicle_range_km]])</f>
        <v>78.086330935251794</v>
      </c>
      <c r="S3565">
        <f>(EV_DATA[[#This Row],[charging_stations]]/EV_DATA[[#This Row],[ev_sales_units]])*1000</f>
        <v>2911.8382385192331</v>
      </c>
      <c r="T3565" t="s">
        <v>20</v>
      </c>
    </row>
    <row r="3566" spans="1:20" x14ac:dyDescent="0.3">
      <c r="A3566" t="s">
        <v>3609</v>
      </c>
      <c r="B3566" t="s">
        <v>66</v>
      </c>
      <c r="C3566" t="s">
        <v>17</v>
      </c>
      <c r="D3566" t="s">
        <v>29</v>
      </c>
      <c r="E3566" t="s">
        <v>33</v>
      </c>
      <c r="F3566">
        <v>611759</v>
      </c>
      <c r="G3566">
        <v>108</v>
      </c>
      <c r="H3566">
        <v>641</v>
      </c>
      <c r="I3566">
        <v>0.81</v>
      </c>
      <c r="J3566">
        <v>140629</v>
      </c>
      <c r="K3566">
        <v>61114</v>
      </c>
      <c r="L3566">
        <v>13.2</v>
      </c>
      <c r="M3566">
        <v>42.3</v>
      </c>
      <c r="N3566">
        <v>210.4</v>
      </c>
      <c r="O3566">
        <v>2026</v>
      </c>
      <c r="P3566">
        <f>EV_DATA[[#This Row],[avg_ev_price_usd]]*EV_DATA[[#This Row],[ev_sales_units]]</f>
        <v>37387039526</v>
      </c>
      <c r="Q3566">
        <f>(EV_DATA[[#This Row],[vehicle_range_km]]/EV_DATA[[#This Row],[battery_capacity_kwh]])</f>
        <v>5.9351851851851851</v>
      </c>
      <c r="R3566">
        <f>(EV_DATA[[#This Row],[avg_ev_price_usd]]/EV_DATA[[#This Row],[vehicle_range_km]])</f>
        <v>95.341653666146641</v>
      </c>
      <c r="S3566">
        <f>(EV_DATA[[#This Row],[charging_stations]]/EV_DATA[[#This Row],[ev_sales_units]])*1000</f>
        <v>229.8764709632388</v>
      </c>
      <c r="T3566" t="s">
        <v>20</v>
      </c>
    </row>
    <row r="3567" spans="1:20" x14ac:dyDescent="0.3">
      <c r="A3567" t="s">
        <v>3610</v>
      </c>
      <c r="B3567" t="s">
        <v>16</v>
      </c>
      <c r="C3567" t="s">
        <v>17</v>
      </c>
      <c r="D3567" t="s">
        <v>43</v>
      </c>
      <c r="E3567" t="s">
        <v>33</v>
      </c>
      <c r="F3567">
        <v>663922</v>
      </c>
      <c r="G3567">
        <v>71</v>
      </c>
      <c r="H3567">
        <v>524</v>
      </c>
      <c r="I3567">
        <v>0.72</v>
      </c>
      <c r="J3567">
        <v>196315</v>
      </c>
      <c r="K3567">
        <v>43606</v>
      </c>
      <c r="L3567">
        <v>19.3</v>
      </c>
      <c r="M3567">
        <v>43.8</v>
      </c>
      <c r="N3567">
        <v>244.5</v>
      </c>
      <c r="O3567">
        <v>2026</v>
      </c>
      <c r="P3567">
        <f>EV_DATA[[#This Row],[avg_ev_price_usd]]*EV_DATA[[#This Row],[ev_sales_units]]</f>
        <v>28950982732</v>
      </c>
      <c r="Q3567">
        <f>(EV_DATA[[#This Row],[vehicle_range_km]]/EV_DATA[[#This Row],[battery_capacity_kwh]])</f>
        <v>7.380281690140845</v>
      </c>
      <c r="R3567">
        <f>(EV_DATA[[#This Row],[avg_ev_price_usd]]/EV_DATA[[#This Row],[vehicle_range_km]])</f>
        <v>83.217557251908403</v>
      </c>
      <c r="S3567">
        <f>(EV_DATA[[#This Row],[charging_stations]]/EV_DATA[[#This Row],[ev_sales_units]])*1000</f>
        <v>295.68985513358496</v>
      </c>
      <c r="T3567" t="s">
        <v>34</v>
      </c>
    </row>
    <row r="3568" spans="1:20" x14ac:dyDescent="0.3">
      <c r="A3568" t="s">
        <v>3611</v>
      </c>
      <c r="B3568" t="s">
        <v>22</v>
      </c>
      <c r="C3568" t="s">
        <v>23</v>
      </c>
      <c r="D3568" t="s">
        <v>45</v>
      </c>
      <c r="E3568" t="s">
        <v>19</v>
      </c>
      <c r="F3568">
        <v>753636</v>
      </c>
      <c r="G3568">
        <v>75</v>
      </c>
      <c r="H3568">
        <v>342</v>
      </c>
      <c r="I3568">
        <v>2.65</v>
      </c>
      <c r="J3568">
        <v>119417</v>
      </c>
      <c r="K3568">
        <v>41425</v>
      </c>
      <c r="L3568">
        <v>23.8</v>
      </c>
      <c r="M3568">
        <v>57.8</v>
      </c>
      <c r="N3568">
        <v>280.7</v>
      </c>
      <c r="O3568">
        <v>2026</v>
      </c>
      <c r="P3568">
        <f>EV_DATA[[#This Row],[avg_ev_price_usd]]*EV_DATA[[#This Row],[ev_sales_units]]</f>
        <v>31219371300</v>
      </c>
      <c r="Q3568">
        <f>(EV_DATA[[#This Row],[vehicle_range_km]]/EV_DATA[[#This Row],[battery_capacity_kwh]])</f>
        <v>4.5599999999999996</v>
      </c>
      <c r="R3568">
        <f>(EV_DATA[[#This Row],[avg_ev_price_usd]]/EV_DATA[[#This Row],[vehicle_range_km]])</f>
        <v>121.12573099415205</v>
      </c>
      <c r="S3568">
        <f>(EV_DATA[[#This Row],[charging_stations]]/EV_DATA[[#This Row],[ev_sales_units]])*1000</f>
        <v>158.45447935077411</v>
      </c>
      <c r="T3568" t="s">
        <v>20</v>
      </c>
    </row>
    <row r="3569" spans="1:20" x14ac:dyDescent="0.3">
      <c r="A3569" t="s">
        <v>3612</v>
      </c>
      <c r="B3569" t="s">
        <v>39</v>
      </c>
      <c r="C3569" t="s">
        <v>40</v>
      </c>
      <c r="D3569" t="s">
        <v>24</v>
      </c>
      <c r="E3569" t="s">
        <v>25</v>
      </c>
      <c r="F3569">
        <v>755264</v>
      </c>
      <c r="G3569">
        <v>94</v>
      </c>
      <c r="H3569">
        <v>277</v>
      </c>
      <c r="I3569">
        <v>1.33</v>
      </c>
      <c r="J3569">
        <v>72529</v>
      </c>
      <c r="K3569">
        <v>56692</v>
      </c>
      <c r="L3569">
        <v>18.7</v>
      </c>
      <c r="M3569">
        <v>42.2</v>
      </c>
      <c r="N3569">
        <v>52.4</v>
      </c>
      <c r="O3569">
        <v>2026</v>
      </c>
      <c r="P3569">
        <f>EV_DATA[[#This Row],[avg_ev_price_usd]]*EV_DATA[[#This Row],[ev_sales_units]]</f>
        <v>42817426688</v>
      </c>
      <c r="Q3569">
        <f>(EV_DATA[[#This Row],[vehicle_range_km]]/EV_DATA[[#This Row],[battery_capacity_kwh]])</f>
        <v>2.9468085106382977</v>
      </c>
      <c r="R3569">
        <f>(EV_DATA[[#This Row],[avg_ev_price_usd]]/EV_DATA[[#This Row],[vehicle_range_km]])</f>
        <v>204.66425992779784</v>
      </c>
      <c r="S3569">
        <f>(EV_DATA[[#This Row],[charging_stations]]/EV_DATA[[#This Row],[ev_sales_units]])*1000</f>
        <v>96.03132149817813</v>
      </c>
      <c r="T3569" t="s">
        <v>20</v>
      </c>
    </row>
    <row r="3570" spans="1:20" x14ac:dyDescent="0.3">
      <c r="A3570" t="s">
        <v>3613</v>
      </c>
      <c r="B3570" t="s">
        <v>55</v>
      </c>
      <c r="C3570" t="s">
        <v>40</v>
      </c>
      <c r="D3570" t="s">
        <v>24</v>
      </c>
      <c r="E3570" t="s">
        <v>19</v>
      </c>
      <c r="F3570">
        <v>803136</v>
      </c>
      <c r="G3570">
        <v>72</v>
      </c>
      <c r="H3570">
        <v>450</v>
      </c>
      <c r="I3570">
        <v>2.84</v>
      </c>
      <c r="J3570">
        <v>185099</v>
      </c>
      <c r="K3570">
        <v>35093</v>
      </c>
      <c r="L3570">
        <v>24.3</v>
      </c>
      <c r="M3570">
        <v>52.9</v>
      </c>
      <c r="N3570">
        <v>284.5</v>
      </c>
      <c r="O3570">
        <v>2026</v>
      </c>
      <c r="P3570">
        <f>EV_DATA[[#This Row],[avg_ev_price_usd]]*EV_DATA[[#This Row],[ev_sales_units]]</f>
        <v>28184451648</v>
      </c>
      <c r="Q3570">
        <f>(EV_DATA[[#This Row],[vehicle_range_km]]/EV_DATA[[#This Row],[battery_capacity_kwh]])</f>
        <v>6.25</v>
      </c>
      <c r="R3570">
        <f>(EV_DATA[[#This Row],[avg_ev_price_usd]]/EV_DATA[[#This Row],[vehicle_range_km]])</f>
        <v>77.984444444444449</v>
      </c>
      <c r="S3570">
        <f>(EV_DATA[[#This Row],[charging_stations]]/EV_DATA[[#This Row],[ev_sales_units]])*1000</f>
        <v>230.47030639891625</v>
      </c>
      <c r="T3570" t="s">
        <v>20</v>
      </c>
    </row>
    <row r="3571" spans="1:20" x14ac:dyDescent="0.3">
      <c r="A3571" t="s">
        <v>3614</v>
      </c>
      <c r="B3571" t="s">
        <v>55</v>
      </c>
      <c r="C3571" t="s">
        <v>40</v>
      </c>
      <c r="D3571" t="s">
        <v>58</v>
      </c>
      <c r="E3571" t="s">
        <v>37</v>
      </c>
      <c r="F3571">
        <v>806498</v>
      </c>
      <c r="G3571">
        <v>46</v>
      </c>
      <c r="H3571">
        <v>263</v>
      </c>
      <c r="I3571">
        <v>1.1100000000000001</v>
      </c>
      <c r="J3571">
        <v>180693</v>
      </c>
      <c r="K3571">
        <v>81075</v>
      </c>
      <c r="L3571">
        <v>18.399999999999999</v>
      </c>
      <c r="M3571">
        <v>35.700000000000003</v>
      </c>
      <c r="N3571">
        <v>275.2</v>
      </c>
      <c r="O3571">
        <v>2026</v>
      </c>
      <c r="P3571">
        <f>EV_DATA[[#This Row],[avg_ev_price_usd]]*EV_DATA[[#This Row],[ev_sales_units]]</f>
        <v>65386825350</v>
      </c>
      <c r="Q3571">
        <f>(EV_DATA[[#This Row],[vehicle_range_km]]/EV_DATA[[#This Row],[battery_capacity_kwh]])</f>
        <v>5.7173913043478262</v>
      </c>
      <c r="R3571">
        <f>(EV_DATA[[#This Row],[avg_ev_price_usd]]/EV_DATA[[#This Row],[vehicle_range_km]])</f>
        <v>308.26996197718631</v>
      </c>
      <c r="S3571">
        <f>(EV_DATA[[#This Row],[charging_stations]]/EV_DATA[[#This Row],[ev_sales_units]])*1000</f>
        <v>224.04643284918251</v>
      </c>
      <c r="T3571" t="s">
        <v>20</v>
      </c>
    </row>
    <row r="3572" spans="1:20" x14ac:dyDescent="0.3">
      <c r="A3572" t="s">
        <v>3615</v>
      </c>
      <c r="B3572" t="s">
        <v>16</v>
      </c>
      <c r="C3572" t="s">
        <v>17</v>
      </c>
      <c r="D3572" t="s">
        <v>47</v>
      </c>
      <c r="E3572" t="s">
        <v>25</v>
      </c>
      <c r="F3572">
        <v>624744</v>
      </c>
      <c r="G3572">
        <v>99</v>
      </c>
      <c r="H3572">
        <v>443</v>
      </c>
      <c r="I3572">
        <v>0.77</v>
      </c>
      <c r="J3572">
        <v>187174</v>
      </c>
      <c r="K3572">
        <v>79304</v>
      </c>
      <c r="L3572">
        <v>14.8</v>
      </c>
      <c r="M3572">
        <v>7.2</v>
      </c>
      <c r="N3572">
        <v>189.2</v>
      </c>
      <c r="O3572">
        <v>2026</v>
      </c>
      <c r="P3572">
        <f>EV_DATA[[#This Row],[avg_ev_price_usd]]*EV_DATA[[#This Row],[ev_sales_units]]</f>
        <v>49544698176</v>
      </c>
      <c r="Q3572">
        <f>(EV_DATA[[#This Row],[vehicle_range_km]]/EV_DATA[[#This Row],[battery_capacity_kwh]])</f>
        <v>4.4747474747474749</v>
      </c>
      <c r="R3572">
        <f>(EV_DATA[[#This Row],[avg_ev_price_usd]]/EV_DATA[[#This Row],[vehicle_range_km]])</f>
        <v>179.01580135440182</v>
      </c>
      <c r="S3572">
        <f>(EV_DATA[[#This Row],[charging_stations]]/EV_DATA[[#This Row],[ev_sales_units]])*1000</f>
        <v>299.60111661736647</v>
      </c>
      <c r="T3572" t="s">
        <v>34</v>
      </c>
    </row>
    <row r="3573" spans="1:20" x14ac:dyDescent="0.3">
      <c r="A3573" t="s">
        <v>3616</v>
      </c>
      <c r="B3573" t="s">
        <v>22</v>
      </c>
      <c r="C3573" t="s">
        <v>23</v>
      </c>
      <c r="D3573" t="s">
        <v>72</v>
      </c>
      <c r="E3573" t="s">
        <v>33</v>
      </c>
      <c r="F3573">
        <v>567211</v>
      </c>
      <c r="G3573">
        <v>71</v>
      </c>
      <c r="H3573">
        <v>410</v>
      </c>
      <c r="I3573">
        <v>1.78</v>
      </c>
      <c r="J3573">
        <v>96218</v>
      </c>
      <c r="K3573">
        <v>82883</v>
      </c>
      <c r="L3573">
        <v>15.8</v>
      </c>
      <c r="M3573">
        <v>20.9</v>
      </c>
      <c r="N3573">
        <v>59.1</v>
      </c>
      <c r="O3573">
        <v>2026</v>
      </c>
      <c r="P3573">
        <f>EV_DATA[[#This Row],[avg_ev_price_usd]]*EV_DATA[[#This Row],[ev_sales_units]]</f>
        <v>47012149313</v>
      </c>
      <c r="Q3573">
        <f>(EV_DATA[[#This Row],[vehicle_range_km]]/EV_DATA[[#This Row],[battery_capacity_kwh]])</f>
        <v>5.774647887323944</v>
      </c>
      <c r="R3573">
        <f>(EV_DATA[[#This Row],[avg_ev_price_usd]]/EV_DATA[[#This Row],[vehicle_range_km]])</f>
        <v>202.15365853658537</v>
      </c>
      <c r="S3573">
        <f>(EV_DATA[[#This Row],[charging_stations]]/EV_DATA[[#This Row],[ev_sales_units]])*1000</f>
        <v>169.63352262209301</v>
      </c>
      <c r="T3573" t="s">
        <v>20</v>
      </c>
    </row>
    <row r="3574" spans="1:20" x14ac:dyDescent="0.3">
      <c r="A3574" t="s">
        <v>3617</v>
      </c>
      <c r="B3574" t="s">
        <v>22</v>
      </c>
      <c r="C3574" t="s">
        <v>23</v>
      </c>
      <c r="D3574" t="s">
        <v>45</v>
      </c>
      <c r="E3574" t="s">
        <v>19</v>
      </c>
      <c r="F3574">
        <v>638137</v>
      </c>
      <c r="G3574">
        <v>84</v>
      </c>
      <c r="H3574">
        <v>637</v>
      </c>
      <c r="I3574">
        <v>1.74</v>
      </c>
      <c r="J3574">
        <v>173738</v>
      </c>
      <c r="K3574">
        <v>34093</v>
      </c>
      <c r="L3574">
        <v>13.3</v>
      </c>
      <c r="M3574">
        <v>52.1</v>
      </c>
      <c r="N3574">
        <v>37.299999999999997</v>
      </c>
      <c r="O3574">
        <v>2026</v>
      </c>
      <c r="P3574">
        <f>EV_DATA[[#This Row],[avg_ev_price_usd]]*EV_DATA[[#This Row],[ev_sales_units]]</f>
        <v>21756004741</v>
      </c>
      <c r="Q3574">
        <f>(EV_DATA[[#This Row],[vehicle_range_km]]/EV_DATA[[#This Row],[battery_capacity_kwh]])</f>
        <v>7.583333333333333</v>
      </c>
      <c r="R3574">
        <f>(EV_DATA[[#This Row],[avg_ev_price_usd]]/EV_DATA[[#This Row],[vehicle_range_km]])</f>
        <v>53.521193092621665</v>
      </c>
      <c r="S3574">
        <f>(EV_DATA[[#This Row],[charging_stations]]/EV_DATA[[#This Row],[ev_sales_units]])*1000</f>
        <v>272.25815146277364</v>
      </c>
      <c r="T3574" t="s">
        <v>20</v>
      </c>
    </row>
    <row r="3575" spans="1:20" x14ac:dyDescent="0.3">
      <c r="A3575" t="s">
        <v>3618</v>
      </c>
      <c r="B3575" t="s">
        <v>42</v>
      </c>
      <c r="C3575" t="s">
        <v>17</v>
      </c>
      <c r="D3575" t="s">
        <v>31</v>
      </c>
      <c r="E3575" t="s">
        <v>25</v>
      </c>
      <c r="F3575">
        <v>312046</v>
      </c>
      <c r="G3575">
        <v>88</v>
      </c>
      <c r="H3575">
        <v>585</v>
      </c>
      <c r="I3575">
        <v>0.85</v>
      </c>
      <c r="J3575">
        <v>137620</v>
      </c>
      <c r="K3575">
        <v>73780</v>
      </c>
      <c r="L3575">
        <v>15.5</v>
      </c>
      <c r="M3575">
        <v>55.9</v>
      </c>
      <c r="N3575">
        <v>193.9</v>
      </c>
      <c r="O3575">
        <v>2026</v>
      </c>
      <c r="P3575">
        <f>EV_DATA[[#This Row],[avg_ev_price_usd]]*EV_DATA[[#This Row],[ev_sales_units]]</f>
        <v>23022753880</v>
      </c>
      <c r="Q3575">
        <f>(EV_DATA[[#This Row],[vehicle_range_km]]/EV_DATA[[#This Row],[battery_capacity_kwh]])</f>
        <v>6.6477272727272725</v>
      </c>
      <c r="R3575">
        <f>(EV_DATA[[#This Row],[avg_ev_price_usd]]/EV_DATA[[#This Row],[vehicle_range_km]])</f>
        <v>126.11965811965813</v>
      </c>
      <c r="S3575">
        <f>(EV_DATA[[#This Row],[charging_stations]]/EV_DATA[[#This Row],[ev_sales_units]])*1000</f>
        <v>441.0247207142537</v>
      </c>
      <c r="T3575" t="s">
        <v>20</v>
      </c>
    </row>
    <row r="3576" spans="1:20" x14ac:dyDescent="0.3">
      <c r="A3576" t="s">
        <v>3619</v>
      </c>
      <c r="B3576" t="s">
        <v>49</v>
      </c>
      <c r="C3576" t="s">
        <v>23</v>
      </c>
      <c r="D3576" t="s">
        <v>31</v>
      </c>
      <c r="E3576" t="s">
        <v>33</v>
      </c>
      <c r="F3576">
        <v>705965</v>
      </c>
      <c r="G3576">
        <v>61</v>
      </c>
      <c r="H3576">
        <v>377</v>
      </c>
      <c r="I3576">
        <v>0.55000000000000004</v>
      </c>
      <c r="J3576">
        <v>176282</v>
      </c>
      <c r="K3576">
        <v>72127</v>
      </c>
      <c r="L3576">
        <v>12.8</v>
      </c>
      <c r="M3576">
        <v>48.8</v>
      </c>
      <c r="N3576">
        <v>91.5</v>
      </c>
      <c r="O3576">
        <v>2026</v>
      </c>
      <c r="P3576">
        <f>EV_DATA[[#This Row],[avg_ev_price_usd]]*EV_DATA[[#This Row],[ev_sales_units]]</f>
        <v>50919137555</v>
      </c>
      <c r="Q3576">
        <f>(EV_DATA[[#This Row],[vehicle_range_km]]/EV_DATA[[#This Row],[battery_capacity_kwh]])</f>
        <v>6.1803278688524594</v>
      </c>
      <c r="R3576">
        <f>(EV_DATA[[#This Row],[avg_ev_price_usd]]/EV_DATA[[#This Row],[vehicle_range_km]])</f>
        <v>191.31830238726789</v>
      </c>
      <c r="S3576">
        <f>(EV_DATA[[#This Row],[charging_stations]]/EV_DATA[[#This Row],[ev_sales_units]])*1000</f>
        <v>249.7035972038274</v>
      </c>
      <c r="T3576" t="s">
        <v>34</v>
      </c>
    </row>
    <row r="3577" spans="1:20" x14ac:dyDescent="0.3">
      <c r="A3577" t="s">
        <v>3620</v>
      </c>
      <c r="B3577" t="s">
        <v>22</v>
      </c>
      <c r="C3577" t="s">
        <v>23</v>
      </c>
      <c r="D3577" t="s">
        <v>31</v>
      </c>
      <c r="E3577" t="s">
        <v>33</v>
      </c>
      <c r="F3577">
        <v>799633</v>
      </c>
      <c r="G3577">
        <v>108</v>
      </c>
      <c r="H3577">
        <v>438</v>
      </c>
      <c r="I3577">
        <v>2.59</v>
      </c>
      <c r="J3577">
        <v>183620</v>
      </c>
      <c r="K3577">
        <v>59127</v>
      </c>
      <c r="L3577">
        <v>18.600000000000001</v>
      </c>
      <c r="M3577">
        <v>51.7</v>
      </c>
      <c r="N3577">
        <v>77.3</v>
      </c>
      <c r="O3577">
        <v>2026</v>
      </c>
      <c r="P3577">
        <f>EV_DATA[[#This Row],[avg_ev_price_usd]]*EV_DATA[[#This Row],[ev_sales_units]]</f>
        <v>47279900391</v>
      </c>
      <c r="Q3577">
        <f>(EV_DATA[[#This Row],[vehicle_range_km]]/EV_DATA[[#This Row],[battery_capacity_kwh]])</f>
        <v>4.0555555555555554</v>
      </c>
      <c r="R3577">
        <f>(EV_DATA[[#This Row],[avg_ev_price_usd]]/EV_DATA[[#This Row],[vehicle_range_km]])</f>
        <v>134.99315068493149</v>
      </c>
      <c r="S3577">
        <f>(EV_DATA[[#This Row],[charging_stations]]/EV_DATA[[#This Row],[ev_sales_units]])*1000</f>
        <v>229.63034291981447</v>
      </c>
      <c r="T3577" t="s">
        <v>20</v>
      </c>
    </row>
    <row r="3578" spans="1:20" x14ac:dyDescent="0.3">
      <c r="A3578" t="s">
        <v>3621</v>
      </c>
      <c r="B3578" t="s">
        <v>42</v>
      </c>
      <c r="C3578" t="s">
        <v>17</v>
      </c>
      <c r="D3578" t="s">
        <v>72</v>
      </c>
      <c r="E3578" t="s">
        <v>37</v>
      </c>
      <c r="F3578">
        <v>436161</v>
      </c>
      <c r="G3578">
        <v>85</v>
      </c>
      <c r="H3578">
        <v>643</v>
      </c>
      <c r="I3578">
        <v>1.94</v>
      </c>
      <c r="J3578">
        <v>95303</v>
      </c>
      <c r="K3578">
        <v>53638</v>
      </c>
      <c r="L3578">
        <v>16.8</v>
      </c>
      <c r="M3578">
        <v>5.3</v>
      </c>
      <c r="N3578">
        <v>152.4</v>
      </c>
      <c r="O3578">
        <v>2026</v>
      </c>
      <c r="P3578">
        <f>EV_DATA[[#This Row],[avg_ev_price_usd]]*EV_DATA[[#This Row],[ev_sales_units]]</f>
        <v>23394803718</v>
      </c>
      <c r="Q3578">
        <f>(EV_DATA[[#This Row],[vehicle_range_km]]/EV_DATA[[#This Row],[battery_capacity_kwh]])</f>
        <v>7.5647058823529409</v>
      </c>
      <c r="R3578">
        <f>(EV_DATA[[#This Row],[avg_ev_price_usd]]/EV_DATA[[#This Row],[vehicle_range_km]])</f>
        <v>83.418351477449463</v>
      </c>
      <c r="S3578">
        <f>(EV_DATA[[#This Row],[charging_stations]]/EV_DATA[[#This Row],[ev_sales_units]])*1000</f>
        <v>218.50417621016095</v>
      </c>
      <c r="T3578" t="s">
        <v>20</v>
      </c>
    </row>
    <row r="3579" spans="1:20" x14ac:dyDescent="0.3">
      <c r="A3579" t="s">
        <v>3622</v>
      </c>
      <c r="B3579" t="s">
        <v>22</v>
      </c>
      <c r="C3579" t="s">
        <v>23</v>
      </c>
      <c r="D3579" t="s">
        <v>47</v>
      </c>
      <c r="E3579" t="s">
        <v>37</v>
      </c>
      <c r="F3579">
        <v>124897</v>
      </c>
      <c r="G3579">
        <v>66</v>
      </c>
      <c r="H3579">
        <v>304</v>
      </c>
      <c r="I3579">
        <v>2.84</v>
      </c>
      <c r="J3579">
        <v>16395</v>
      </c>
      <c r="K3579">
        <v>34218</v>
      </c>
      <c r="L3579">
        <v>17.899999999999999</v>
      </c>
      <c r="M3579">
        <v>37.299999999999997</v>
      </c>
      <c r="N3579">
        <v>94</v>
      </c>
      <c r="O3579">
        <v>2026</v>
      </c>
      <c r="P3579">
        <f>EV_DATA[[#This Row],[avg_ev_price_usd]]*EV_DATA[[#This Row],[ev_sales_units]]</f>
        <v>4273725546</v>
      </c>
      <c r="Q3579">
        <f>(EV_DATA[[#This Row],[vehicle_range_km]]/EV_DATA[[#This Row],[battery_capacity_kwh]])</f>
        <v>4.6060606060606064</v>
      </c>
      <c r="R3579">
        <f>(EV_DATA[[#This Row],[avg_ev_price_usd]]/EV_DATA[[#This Row],[vehicle_range_km]])</f>
        <v>112.55921052631579</v>
      </c>
      <c r="S3579">
        <f>(EV_DATA[[#This Row],[charging_stations]]/EV_DATA[[#This Row],[ev_sales_units]])*1000</f>
        <v>131.26816496793359</v>
      </c>
      <c r="T3579" t="s">
        <v>20</v>
      </c>
    </row>
    <row r="3580" spans="1:20" x14ac:dyDescent="0.3">
      <c r="A3580" t="s">
        <v>3623</v>
      </c>
      <c r="B3580" t="s">
        <v>55</v>
      </c>
      <c r="C3580" t="s">
        <v>40</v>
      </c>
      <c r="D3580" t="s">
        <v>36</v>
      </c>
      <c r="E3580" t="s">
        <v>37</v>
      </c>
      <c r="F3580">
        <v>574525</v>
      </c>
      <c r="G3580">
        <v>64</v>
      </c>
      <c r="H3580">
        <v>272</v>
      </c>
      <c r="I3580">
        <v>2.4300000000000002</v>
      </c>
      <c r="J3580">
        <v>182078</v>
      </c>
      <c r="K3580">
        <v>49950</v>
      </c>
      <c r="L3580">
        <v>21.1</v>
      </c>
      <c r="M3580">
        <v>63.5</v>
      </c>
      <c r="N3580">
        <v>100.4</v>
      </c>
      <c r="O3580">
        <v>2026</v>
      </c>
      <c r="P3580">
        <f>EV_DATA[[#This Row],[avg_ev_price_usd]]*EV_DATA[[#This Row],[ev_sales_units]]</f>
        <v>28697523750</v>
      </c>
      <c r="Q3580">
        <f>(EV_DATA[[#This Row],[vehicle_range_km]]/EV_DATA[[#This Row],[battery_capacity_kwh]])</f>
        <v>4.25</v>
      </c>
      <c r="R3580">
        <f>(EV_DATA[[#This Row],[avg_ev_price_usd]]/EV_DATA[[#This Row],[vehicle_range_km]])</f>
        <v>183.63970588235293</v>
      </c>
      <c r="S3580">
        <f>(EV_DATA[[#This Row],[charging_stations]]/EV_DATA[[#This Row],[ev_sales_units]])*1000</f>
        <v>316.91919411687917</v>
      </c>
      <c r="T3580" t="s">
        <v>34</v>
      </c>
    </row>
    <row r="3581" spans="1:20" x14ac:dyDescent="0.3">
      <c r="A3581" t="s">
        <v>3624</v>
      </c>
      <c r="B3581" t="s">
        <v>52</v>
      </c>
      <c r="C3581" t="s">
        <v>40</v>
      </c>
      <c r="D3581" t="s">
        <v>31</v>
      </c>
      <c r="E3581" t="s">
        <v>37</v>
      </c>
      <c r="F3581">
        <v>486958</v>
      </c>
      <c r="G3581">
        <v>95</v>
      </c>
      <c r="H3581">
        <v>615</v>
      </c>
      <c r="I3581">
        <v>2.76</v>
      </c>
      <c r="J3581">
        <v>81188</v>
      </c>
      <c r="K3581">
        <v>71233</v>
      </c>
      <c r="L3581">
        <v>20.2</v>
      </c>
      <c r="M3581">
        <v>19.600000000000001</v>
      </c>
      <c r="N3581">
        <v>297.89999999999998</v>
      </c>
      <c r="O3581">
        <v>2026</v>
      </c>
      <c r="P3581">
        <f>EV_DATA[[#This Row],[avg_ev_price_usd]]*EV_DATA[[#This Row],[ev_sales_units]]</f>
        <v>34687479214</v>
      </c>
      <c r="Q3581">
        <f>(EV_DATA[[#This Row],[vehicle_range_km]]/EV_DATA[[#This Row],[battery_capacity_kwh]])</f>
        <v>6.4736842105263159</v>
      </c>
      <c r="R3581">
        <f>(EV_DATA[[#This Row],[avg_ev_price_usd]]/EV_DATA[[#This Row],[vehicle_range_km]])</f>
        <v>115.8260162601626</v>
      </c>
      <c r="S3581">
        <f>(EV_DATA[[#This Row],[charging_stations]]/EV_DATA[[#This Row],[ev_sales_units]])*1000</f>
        <v>166.72485101384513</v>
      </c>
      <c r="T3581" t="s">
        <v>34</v>
      </c>
    </row>
    <row r="3582" spans="1:20" x14ac:dyDescent="0.3">
      <c r="A3582" t="s">
        <v>3625</v>
      </c>
      <c r="B3582" t="s">
        <v>49</v>
      </c>
      <c r="C3582" t="s">
        <v>23</v>
      </c>
      <c r="D3582" t="s">
        <v>47</v>
      </c>
      <c r="E3582" t="s">
        <v>33</v>
      </c>
      <c r="F3582">
        <v>612283</v>
      </c>
      <c r="G3582">
        <v>66</v>
      </c>
      <c r="H3582">
        <v>258</v>
      </c>
      <c r="I3582">
        <v>1.1599999999999999</v>
      </c>
      <c r="J3582">
        <v>48715</v>
      </c>
      <c r="K3582">
        <v>80454</v>
      </c>
      <c r="L3582">
        <v>24.1</v>
      </c>
      <c r="M3582">
        <v>16.8</v>
      </c>
      <c r="N3582">
        <v>254.3</v>
      </c>
      <c r="O3582">
        <v>2026</v>
      </c>
      <c r="P3582">
        <f>EV_DATA[[#This Row],[avg_ev_price_usd]]*EV_DATA[[#This Row],[ev_sales_units]]</f>
        <v>49260616482</v>
      </c>
      <c r="Q3582">
        <f>(EV_DATA[[#This Row],[vehicle_range_km]]/EV_DATA[[#This Row],[battery_capacity_kwh]])</f>
        <v>3.9090909090909092</v>
      </c>
      <c r="R3582">
        <f>(EV_DATA[[#This Row],[avg_ev_price_usd]]/EV_DATA[[#This Row],[vehicle_range_km]])</f>
        <v>311.83720930232556</v>
      </c>
      <c r="S3582">
        <f>(EV_DATA[[#This Row],[charging_stations]]/EV_DATA[[#This Row],[ev_sales_units]])*1000</f>
        <v>79.562881869984963</v>
      </c>
      <c r="T3582" t="s">
        <v>34</v>
      </c>
    </row>
    <row r="3583" spans="1:20" x14ac:dyDescent="0.3">
      <c r="A3583" t="s">
        <v>3626</v>
      </c>
      <c r="B3583" t="s">
        <v>22</v>
      </c>
      <c r="C3583" t="s">
        <v>23</v>
      </c>
      <c r="D3583" t="s">
        <v>58</v>
      </c>
      <c r="E3583" t="s">
        <v>37</v>
      </c>
      <c r="F3583">
        <v>852744</v>
      </c>
      <c r="G3583">
        <v>97</v>
      </c>
      <c r="H3583">
        <v>465</v>
      </c>
      <c r="I3583">
        <v>0.75</v>
      </c>
      <c r="J3583">
        <v>110051</v>
      </c>
      <c r="K3583">
        <v>37123</v>
      </c>
      <c r="L3583">
        <v>14</v>
      </c>
      <c r="M3583">
        <v>32</v>
      </c>
      <c r="N3583">
        <v>154.6</v>
      </c>
      <c r="O3583">
        <v>2026</v>
      </c>
      <c r="P3583">
        <f>EV_DATA[[#This Row],[avg_ev_price_usd]]*EV_DATA[[#This Row],[ev_sales_units]]</f>
        <v>31656415512</v>
      </c>
      <c r="Q3583">
        <f>(EV_DATA[[#This Row],[vehicle_range_km]]/EV_DATA[[#This Row],[battery_capacity_kwh]])</f>
        <v>4.7938144329896906</v>
      </c>
      <c r="R3583">
        <f>(EV_DATA[[#This Row],[avg_ev_price_usd]]/EV_DATA[[#This Row],[vehicle_range_km]])</f>
        <v>79.834408602150532</v>
      </c>
      <c r="S3583">
        <f>(EV_DATA[[#This Row],[charging_stations]]/EV_DATA[[#This Row],[ev_sales_units]])*1000</f>
        <v>129.05514433405571</v>
      </c>
      <c r="T3583" t="s">
        <v>34</v>
      </c>
    </row>
    <row r="3584" spans="1:20" x14ac:dyDescent="0.3">
      <c r="A3584" t="s">
        <v>3627</v>
      </c>
      <c r="B3584" t="s">
        <v>42</v>
      </c>
      <c r="C3584" t="s">
        <v>17</v>
      </c>
      <c r="D3584" t="s">
        <v>36</v>
      </c>
      <c r="E3584" t="s">
        <v>19</v>
      </c>
      <c r="F3584">
        <v>85811</v>
      </c>
      <c r="G3584">
        <v>77</v>
      </c>
      <c r="H3584">
        <v>490</v>
      </c>
      <c r="I3584">
        <v>1.75</v>
      </c>
      <c r="J3584">
        <v>51831</v>
      </c>
      <c r="K3584">
        <v>75975</v>
      </c>
      <c r="L3584">
        <v>17.899999999999999</v>
      </c>
      <c r="M3584">
        <v>13.7</v>
      </c>
      <c r="N3584">
        <v>11</v>
      </c>
      <c r="O3584">
        <v>2026</v>
      </c>
      <c r="P3584">
        <f>EV_DATA[[#This Row],[avg_ev_price_usd]]*EV_DATA[[#This Row],[ev_sales_units]]</f>
        <v>6519490725</v>
      </c>
      <c r="Q3584">
        <f>(EV_DATA[[#This Row],[vehicle_range_km]]/EV_DATA[[#This Row],[battery_capacity_kwh]])</f>
        <v>6.3636363636363633</v>
      </c>
      <c r="R3584">
        <f>(EV_DATA[[#This Row],[avg_ev_price_usd]]/EV_DATA[[#This Row],[vehicle_range_km]])</f>
        <v>155.05102040816325</v>
      </c>
      <c r="S3584">
        <f>(EV_DATA[[#This Row],[charging_stations]]/EV_DATA[[#This Row],[ev_sales_units]])*1000</f>
        <v>604.01347146636203</v>
      </c>
      <c r="T3584" t="s">
        <v>20</v>
      </c>
    </row>
    <row r="3585" spans="1:20" x14ac:dyDescent="0.3">
      <c r="A3585" t="s">
        <v>3628</v>
      </c>
      <c r="B3585" t="s">
        <v>22</v>
      </c>
      <c r="C3585" t="s">
        <v>23</v>
      </c>
      <c r="D3585" t="s">
        <v>31</v>
      </c>
      <c r="E3585" t="s">
        <v>19</v>
      </c>
      <c r="F3585">
        <v>755688</v>
      </c>
      <c r="G3585">
        <v>50</v>
      </c>
      <c r="H3585">
        <v>289</v>
      </c>
      <c r="I3585">
        <v>0.91</v>
      </c>
      <c r="J3585">
        <v>113501</v>
      </c>
      <c r="K3585">
        <v>64128</v>
      </c>
      <c r="L3585">
        <v>18.7</v>
      </c>
      <c r="M3585">
        <v>13.5</v>
      </c>
      <c r="N3585">
        <v>44.7</v>
      </c>
      <c r="O3585">
        <v>2026</v>
      </c>
      <c r="P3585">
        <f>EV_DATA[[#This Row],[avg_ev_price_usd]]*EV_DATA[[#This Row],[ev_sales_units]]</f>
        <v>48460760064</v>
      </c>
      <c r="Q3585">
        <f>(EV_DATA[[#This Row],[vehicle_range_km]]/EV_DATA[[#This Row],[battery_capacity_kwh]])</f>
        <v>5.78</v>
      </c>
      <c r="R3585">
        <f>(EV_DATA[[#This Row],[avg_ev_price_usd]]/EV_DATA[[#This Row],[vehicle_range_km]])</f>
        <v>221.89619377162629</v>
      </c>
      <c r="S3585">
        <f>(EV_DATA[[#This Row],[charging_stations]]/EV_DATA[[#This Row],[ev_sales_units]])*1000</f>
        <v>150.19558336244586</v>
      </c>
      <c r="T3585" t="s">
        <v>34</v>
      </c>
    </row>
    <row r="3586" spans="1:20" x14ac:dyDescent="0.3">
      <c r="A3586" t="s">
        <v>3629</v>
      </c>
      <c r="B3586" t="s">
        <v>61</v>
      </c>
      <c r="C3586" t="s">
        <v>40</v>
      </c>
      <c r="D3586" t="s">
        <v>58</v>
      </c>
      <c r="E3586" t="s">
        <v>37</v>
      </c>
      <c r="F3586">
        <v>774763</v>
      </c>
      <c r="G3586">
        <v>56</v>
      </c>
      <c r="H3586">
        <v>587</v>
      </c>
      <c r="I3586">
        <v>1.65</v>
      </c>
      <c r="J3586">
        <v>10370</v>
      </c>
      <c r="K3586">
        <v>44590</v>
      </c>
      <c r="L3586">
        <v>14.5</v>
      </c>
      <c r="M3586">
        <v>58.1</v>
      </c>
      <c r="N3586">
        <v>135.30000000000001</v>
      </c>
      <c r="O3586">
        <v>2026</v>
      </c>
      <c r="P3586">
        <f>EV_DATA[[#This Row],[avg_ev_price_usd]]*EV_DATA[[#This Row],[ev_sales_units]]</f>
        <v>34546682170</v>
      </c>
      <c r="Q3586">
        <f>(EV_DATA[[#This Row],[vehicle_range_km]]/EV_DATA[[#This Row],[battery_capacity_kwh]])</f>
        <v>10.482142857142858</v>
      </c>
      <c r="R3586">
        <f>(EV_DATA[[#This Row],[avg_ev_price_usd]]/EV_DATA[[#This Row],[vehicle_range_km]])</f>
        <v>75.962521294718911</v>
      </c>
      <c r="S3586">
        <f>(EV_DATA[[#This Row],[charging_stations]]/EV_DATA[[#This Row],[ev_sales_units]])*1000</f>
        <v>13.384738300615801</v>
      </c>
      <c r="T3586" t="s">
        <v>20</v>
      </c>
    </row>
    <row r="3587" spans="1:20" x14ac:dyDescent="0.3">
      <c r="A3587" t="s">
        <v>3630</v>
      </c>
      <c r="B3587" t="s">
        <v>22</v>
      </c>
      <c r="C3587" t="s">
        <v>23</v>
      </c>
      <c r="D3587" t="s">
        <v>43</v>
      </c>
      <c r="E3587" t="s">
        <v>19</v>
      </c>
      <c r="F3587">
        <v>763213</v>
      </c>
      <c r="G3587">
        <v>72</v>
      </c>
      <c r="H3587">
        <v>602</v>
      </c>
      <c r="I3587">
        <v>1.8</v>
      </c>
      <c r="J3587">
        <v>75936</v>
      </c>
      <c r="K3587">
        <v>34004</v>
      </c>
      <c r="L3587">
        <v>18.8</v>
      </c>
      <c r="M3587">
        <v>24.1</v>
      </c>
      <c r="N3587">
        <v>101.5</v>
      </c>
      <c r="O3587">
        <v>2026</v>
      </c>
      <c r="P3587">
        <f>EV_DATA[[#This Row],[avg_ev_price_usd]]*EV_DATA[[#This Row],[ev_sales_units]]</f>
        <v>25952294852</v>
      </c>
      <c r="Q3587">
        <f>(EV_DATA[[#This Row],[vehicle_range_km]]/EV_DATA[[#This Row],[battery_capacity_kwh]])</f>
        <v>8.3611111111111107</v>
      </c>
      <c r="R3587">
        <f>(EV_DATA[[#This Row],[avg_ev_price_usd]]/EV_DATA[[#This Row],[vehicle_range_km]])</f>
        <v>56.485049833887047</v>
      </c>
      <c r="S3587">
        <f>(EV_DATA[[#This Row],[charging_stations]]/EV_DATA[[#This Row],[ev_sales_units]])*1000</f>
        <v>99.495160590818031</v>
      </c>
      <c r="T3587" t="s">
        <v>34</v>
      </c>
    </row>
    <row r="3588" spans="1:20" x14ac:dyDescent="0.3">
      <c r="A3588" t="s">
        <v>3631</v>
      </c>
      <c r="B3588" t="s">
        <v>22</v>
      </c>
      <c r="C3588" t="s">
        <v>23</v>
      </c>
      <c r="D3588" t="s">
        <v>58</v>
      </c>
      <c r="E3588" t="s">
        <v>25</v>
      </c>
      <c r="F3588">
        <v>418411</v>
      </c>
      <c r="G3588">
        <v>64</v>
      </c>
      <c r="H3588">
        <v>604</v>
      </c>
      <c r="I3588">
        <v>2.86</v>
      </c>
      <c r="J3588">
        <v>43888</v>
      </c>
      <c r="K3588">
        <v>51901</v>
      </c>
      <c r="L3588">
        <v>18.2</v>
      </c>
      <c r="M3588">
        <v>39.700000000000003</v>
      </c>
      <c r="N3588">
        <v>142.19999999999999</v>
      </c>
      <c r="O3588">
        <v>2026</v>
      </c>
      <c r="P3588">
        <f>EV_DATA[[#This Row],[avg_ev_price_usd]]*EV_DATA[[#This Row],[ev_sales_units]]</f>
        <v>21715949311</v>
      </c>
      <c r="Q3588">
        <f>(EV_DATA[[#This Row],[vehicle_range_km]]/EV_DATA[[#This Row],[battery_capacity_kwh]])</f>
        <v>9.4375</v>
      </c>
      <c r="R3588">
        <f>(EV_DATA[[#This Row],[avg_ev_price_usd]]/EV_DATA[[#This Row],[vehicle_range_km]])</f>
        <v>85.928807947019862</v>
      </c>
      <c r="S3588">
        <f>(EV_DATA[[#This Row],[charging_stations]]/EV_DATA[[#This Row],[ev_sales_units]])*1000</f>
        <v>104.89207979713726</v>
      </c>
      <c r="T3588" t="s">
        <v>34</v>
      </c>
    </row>
    <row r="3589" spans="1:20" x14ac:dyDescent="0.3">
      <c r="A3589" t="s">
        <v>3632</v>
      </c>
      <c r="B3589" t="s">
        <v>42</v>
      </c>
      <c r="C3589" t="s">
        <v>17</v>
      </c>
      <c r="D3589" t="s">
        <v>18</v>
      </c>
      <c r="E3589" t="s">
        <v>25</v>
      </c>
      <c r="F3589">
        <v>177962</v>
      </c>
      <c r="G3589">
        <v>46</v>
      </c>
      <c r="H3589">
        <v>594</v>
      </c>
      <c r="I3589">
        <v>2.84</v>
      </c>
      <c r="J3589">
        <v>157116</v>
      </c>
      <c r="K3589">
        <v>75206</v>
      </c>
      <c r="L3589">
        <v>24.5</v>
      </c>
      <c r="M3589">
        <v>39.5</v>
      </c>
      <c r="N3589">
        <v>296.5</v>
      </c>
      <c r="O3589">
        <v>2026</v>
      </c>
      <c r="P3589">
        <f>EV_DATA[[#This Row],[avg_ev_price_usd]]*EV_DATA[[#This Row],[ev_sales_units]]</f>
        <v>13383810172</v>
      </c>
      <c r="Q3589">
        <f>(EV_DATA[[#This Row],[vehicle_range_km]]/EV_DATA[[#This Row],[battery_capacity_kwh]])</f>
        <v>12.913043478260869</v>
      </c>
      <c r="R3589">
        <f>(EV_DATA[[#This Row],[avg_ev_price_usd]]/EV_DATA[[#This Row],[vehicle_range_km]])</f>
        <v>126.60942760942761</v>
      </c>
      <c r="S3589">
        <f>(EV_DATA[[#This Row],[charging_stations]]/EV_DATA[[#This Row],[ev_sales_units]])*1000</f>
        <v>882.86263359593625</v>
      </c>
      <c r="T3589" t="s">
        <v>34</v>
      </c>
    </row>
    <row r="3590" spans="1:20" x14ac:dyDescent="0.3">
      <c r="A3590" t="s">
        <v>3633</v>
      </c>
      <c r="B3590" t="s">
        <v>49</v>
      </c>
      <c r="C3590" t="s">
        <v>23</v>
      </c>
      <c r="D3590" t="s">
        <v>58</v>
      </c>
      <c r="E3590" t="s">
        <v>33</v>
      </c>
      <c r="F3590">
        <v>765178</v>
      </c>
      <c r="G3590">
        <v>40</v>
      </c>
      <c r="H3590">
        <v>395</v>
      </c>
      <c r="I3590">
        <v>0.53</v>
      </c>
      <c r="J3590">
        <v>23772</v>
      </c>
      <c r="K3590">
        <v>28649</v>
      </c>
      <c r="L3590">
        <v>23</v>
      </c>
      <c r="M3590">
        <v>10.6</v>
      </c>
      <c r="N3590">
        <v>26.6</v>
      </c>
      <c r="O3590">
        <v>2026</v>
      </c>
      <c r="P3590">
        <f>EV_DATA[[#This Row],[avg_ev_price_usd]]*EV_DATA[[#This Row],[ev_sales_units]]</f>
        <v>21921584522</v>
      </c>
      <c r="Q3590">
        <f>(EV_DATA[[#This Row],[vehicle_range_km]]/EV_DATA[[#This Row],[battery_capacity_kwh]])</f>
        <v>9.875</v>
      </c>
      <c r="R3590">
        <f>(EV_DATA[[#This Row],[avg_ev_price_usd]]/EV_DATA[[#This Row],[vehicle_range_km]])</f>
        <v>72.529113924050634</v>
      </c>
      <c r="S3590">
        <f>(EV_DATA[[#This Row],[charging_stations]]/EV_DATA[[#This Row],[ev_sales_units]])*1000</f>
        <v>31.067281077082718</v>
      </c>
      <c r="T3590" t="s">
        <v>20</v>
      </c>
    </row>
    <row r="3591" spans="1:20" x14ac:dyDescent="0.3">
      <c r="A3591" t="s">
        <v>3634</v>
      </c>
      <c r="B3591" t="s">
        <v>27</v>
      </c>
      <c r="C3591" t="s">
        <v>28</v>
      </c>
      <c r="D3591" t="s">
        <v>72</v>
      </c>
      <c r="E3591" t="s">
        <v>25</v>
      </c>
      <c r="F3591">
        <v>152177</v>
      </c>
      <c r="G3591">
        <v>58</v>
      </c>
      <c r="H3591">
        <v>618</v>
      </c>
      <c r="I3591">
        <v>1.86</v>
      </c>
      <c r="J3591">
        <v>3715</v>
      </c>
      <c r="K3591">
        <v>28732</v>
      </c>
      <c r="L3591">
        <v>21.6</v>
      </c>
      <c r="M3591">
        <v>48.2</v>
      </c>
      <c r="N3591">
        <v>107.9</v>
      </c>
      <c r="O3591">
        <v>2026</v>
      </c>
      <c r="P3591">
        <f>EV_DATA[[#This Row],[avg_ev_price_usd]]*EV_DATA[[#This Row],[ev_sales_units]]</f>
        <v>4372349564</v>
      </c>
      <c r="Q3591">
        <f>(EV_DATA[[#This Row],[vehicle_range_km]]/EV_DATA[[#This Row],[battery_capacity_kwh]])</f>
        <v>10.655172413793103</v>
      </c>
      <c r="R3591">
        <f>(EV_DATA[[#This Row],[avg_ev_price_usd]]/EV_DATA[[#This Row],[vehicle_range_km]])</f>
        <v>46.491909385113267</v>
      </c>
      <c r="S3591">
        <f>(EV_DATA[[#This Row],[charging_stations]]/EV_DATA[[#This Row],[ev_sales_units]])*1000</f>
        <v>24.412361920658181</v>
      </c>
      <c r="T3591" t="s">
        <v>20</v>
      </c>
    </row>
    <row r="3592" spans="1:20" x14ac:dyDescent="0.3">
      <c r="A3592" t="s">
        <v>3635</v>
      </c>
      <c r="B3592" t="s">
        <v>49</v>
      </c>
      <c r="C3592" t="s">
        <v>23</v>
      </c>
      <c r="D3592" t="s">
        <v>58</v>
      </c>
      <c r="E3592" t="s">
        <v>25</v>
      </c>
      <c r="F3592">
        <v>75134</v>
      </c>
      <c r="G3592">
        <v>90</v>
      </c>
      <c r="H3592">
        <v>296</v>
      </c>
      <c r="I3592">
        <v>0.99</v>
      </c>
      <c r="J3592">
        <v>55691</v>
      </c>
      <c r="K3592">
        <v>71821</v>
      </c>
      <c r="L3592">
        <v>17.399999999999999</v>
      </c>
      <c r="M3592">
        <v>61.4</v>
      </c>
      <c r="N3592">
        <v>299</v>
      </c>
      <c r="O3592">
        <v>2026</v>
      </c>
      <c r="P3592">
        <f>EV_DATA[[#This Row],[avg_ev_price_usd]]*EV_DATA[[#This Row],[ev_sales_units]]</f>
        <v>5396199014</v>
      </c>
      <c r="Q3592">
        <f>(EV_DATA[[#This Row],[vehicle_range_km]]/EV_DATA[[#This Row],[battery_capacity_kwh]])</f>
        <v>3.2888888888888888</v>
      </c>
      <c r="R3592">
        <f>(EV_DATA[[#This Row],[avg_ev_price_usd]]/EV_DATA[[#This Row],[vehicle_range_km]])</f>
        <v>242.63851351351352</v>
      </c>
      <c r="S3592">
        <f>(EV_DATA[[#This Row],[charging_stations]]/EV_DATA[[#This Row],[ev_sales_units]])*1000</f>
        <v>741.22234940240105</v>
      </c>
      <c r="T3592" t="s">
        <v>34</v>
      </c>
    </row>
    <row r="3593" spans="1:20" x14ac:dyDescent="0.3">
      <c r="A3593" t="s">
        <v>3636</v>
      </c>
      <c r="B3593" t="s">
        <v>61</v>
      </c>
      <c r="C3593" t="s">
        <v>40</v>
      </c>
      <c r="D3593" t="s">
        <v>45</v>
      </c>
      <c r="E3593" t="s">
        <v>25</v>
      </c>
      <c r="F3593">
        <v>880268</v>
      </c>
      <c r="G3593">
        <v>100</v>
      </c>
      <c r="H3593">
        <v>354</v>
      </c>
      <c r="I3593">
        <v>1.07</v>
      </c>
      <c r="J3593">
        <v>188741</v>
      </c>
      <c r="K3593">
        <v>25266</v>
      </c>
      <c r="L3593">
        <v>15.4</v>
      </c>
      <c r="M3593">
        <v>34.799999999999997</v>
      </c>
      <c r="N3593">
        <v>283.7</v>
      </c>
      <c r="O3593">
        <v>2026</v>
      </c>
      <c r="P3593">
        <f>EV_DATA[[#This Row],[avg_ev_price_usd]]*EV_DATA[[#This Row],[ev_sales_units]]</f>
        <v>22240851288</v>
      </c>
      <c r="Q3593">
        <f>(EV_DATA[[#This Row],[vehicle_range_km]]/EV_DATA[[#This Row],[battery_capacity_kwh]])</f>
        <v>3.54</v>
      </c>
      <c r="R3593">
        <f>(EV_DATA[[#This Row],[avg_ev_price_usd]]/EV_DATA[[#This Row],[vehicle_range_km]])</f>
        <v>71.372881355932208</v>
      </c>
      <c r="S3593">
        <f>(EV_DATA[[#This Row],[charging_stations]]/EV_DATA[[#This Row],[ev_sales_units]])*1000</f>
        <v>214.41311055269531</v>
      </c>
      <c r="T3593" t="s">
        <v>34</v>
      </c>
    </row>
    <row r="3594" spans="1:20" x14ac:dyDescent="0.3">
      <c r="A3594" t="s">
        <v>3637</v>
      </c>
      <c r="B3594" t="s">
        <v>22</v>
      </c>
      <c r="C3594" t="s">
        <v>23</v>
      </c>
      <c r="D3594" t="s">
        <v>24</v>
      </c>
      <c r="E3594" t="s">
        <v>33</v>
      </c>
      <c r="F3594">
        <v>219889</v>
      </c>
      <c r="G3594">
        <v>108</v>
      </c>
      <c r="H3594">
        <v>366</v>
      </c>
      <c r="I3594">
        <v>1.79</v>
      </c>
      <c r="J3594">
        <v>78358</v>
      </c>
      <c r="K3594">
        <v>49815</v>
      </c>
      <c r="L3594">
        <v>13.5</v>
      </c>
      <c r="M3594">
        <v>64.5</v>
      </c>
      <c r="N3594">
        <v>170.9</v>
      </c>
      <c r="O3594">
        <v>2026</v>
      </c>
      <c r="P3594">
        <f>EV_DATA[[#This Row],[avg_ev_price_usd]]*EV_DATA[[#This Row],[ev_sales_units]]</f>
        <v>10953770535</v>
      </c>
      <c r="Q3594">
        <f>(EV_DATA[[#This Row],[vehicle_range_km]]/EV_DATA[[#This Row],[battery_capacity_kwh]])</f>
        <v>3.3888888888888888</v>
      </c>
      <c r="R3594">
        <f>(EV_DATA[[#This Row],[avg_ev_price_usd]]/EV_DATA[[#This Row],[vehicle_range_km]])</f>
        <v>136.10655737704917</v>
      </c>
      <c r="S3594">
        <f>(EV_DATA[[#This Row],[charging_stations]]/EV_DATA[[#This Row],[ev_sales_units]])*1000</f>
        <v>356.35252331858345</v>
      </c>
      <c r="T3594" t="s">
        <v>34</v>
      </c>
    </row>
    <row r="3595" spans="1:20" x14ac:dyDescent="0.3">
      <c r="A3595" t="s">
        <v>3638</v>
      </c>
      <c r="B3595" t="s">
        <v>55</v>
      </c>
      <c r="C3595" t="s">
        <v>40</v>
      </c>
      <c r="D3595" t="s">
        <v>18</v>
      </c>
      <c r="E3595" t="s">
        <v>19</v>
      </c>
      <c r="F3595">
        <v>120420</v>
      </c>
      <c r="G3595">
        <v>64</v>
      </c>
      <c r="H3595">
        <v>282</v>
      </c>
      <c r="I3595">
        <v>2.83</v>
      </c>
      <c r="J3595">
        <v>78333</v>
      </c>
      <c r="K3595">
        <v>76379</v>
      </c>
      <c r="L3595">
        <v>18.2</v>
      </c>
      <c r="M3595">
        <v>24.7</v>
      </c>
      <c r="N3595">
        <v>248.4</v>
      </c>
      <c r="O3595">
        <v>2026</v>
      </c>
      <c r="P3595">
        <f>EV_DATA[[#This Row],[avg_ev_price_usd]]*EV_DATA[[#This Row],[ev_sales_units]]</f>
        <v>9197559180</v>
      </c>
      <c r="Q3595">
        <f>(EV_DATA[[#This Row],[vehicle_range_km]]/EV_DATA[[#This Row],[battery_capacity_kwh]])</f>
        <v>4.40625</v>
      </c>
      <c r="R3595">
        <f>(EV_DATA[[#This Row],[avg_ev_price_usd]]/EV_DATA[[#This Row],[vehicle_range_km]])</f>
        <v>270.84751773049646</v>
      </c>
      <c r="S3595">
        <f>(EV_DATA[[#This Row],[charging_stations]]/EV_DATA[[#This Row],[ev_sales_units]])*1000</f>
        <v>650.49825610363735</v>
      </c>
      <c r="T3595" t="s">
        <v>20</v>
      </c>
    </row>
    <row r="3596" spans="1:20" x14ac:dyDescent="0.3">
      <c r="A3596" t="s">
        <v>3639</v>
      </c>
      <c r="B3596" t="s">
        <v>49</v>
      </c>
      <c r="C3596" t="s">
        <v>23</v>
      </c>
      <c r="D3596" t="s">
        <v>58</v>
      </c>
      <c r="E3596" t="s">
        <v>25</v>
      </c>
      <c r="F3596">
        <v>350612</v>
      </c>
      <c r="G3596">
        <v>40</v>
      </c>
      <c r="H3596">
        <v>612</v>
      </c>
      <c r="I3596">
        <v>2.95</v>
      </c>
      <c r="J3596">
        <v>9341</v>
      </c>
      <c r="K3596">
        <v>58776</v>
      </c>
      <c r="L3596">
        <v>24.5</v>
      </c>
      <c r="M3596">
        <v>26.8</v>
      </c>
      <c r="N3596">
        <v>132.5</v>
      </c>
      <c r="O3596">
        <v>2026</v>
      </c>
      <c r="P3596">
        <f>EV_DATA[[#This Row],[avg_ev_price_usd]]*EV_DATA[[#This Row],[ev_sales_units]]</f>
        <v>20607570912</v>
      </c>
      <c r="Q3596">
        <f>(EV_DATA[[#This Row],[vehicle_range_km]]/EV_DATA[[#This Row],[battery_capacity_kwh]])</f>
        <v>15.3</v>
      </c>
      <c r="R3596">
        <f>(EV_DATA[[#This Row],[avg_ev_price_usd]]/EV_DATA[[#This Row],[vehicle_range_km]])</f>
        <v>96.039215686274517</v>
      </c>
      <c r="S3596">
        <f>(EV_DATA[[#This Row],[charging_stations]]/EV_DATA[[#This Row],[ev_sales_units]])*1000</f>
        <v>26.641986013028646</v>
      </c>
      <c r="T3596" t="s">
        <v>20</v>
      </c>
    </row>
    <row r="3597" spans="1:20" x14ac:dyDescent="0.3">
      <c r="A3597" t="s">
        <v>3640</v>
      </c>
      <c r="B3597" t="s">
        <v>49</v>
      </c>
      <c r="C3597" t="s">
        <v>23</v>
      </c>
      <c r="D3597" t="s">
        <v>43</v>
      </c>
      <c r="E3597" t="s">
        <v>37</v>
      </c>
      <c r="F3597">
        <v>586793</v>
      </c>
      <c r="G3597">
        <v>68</v>
      </c>
      <c r="H3597">
        <v>568</v>
      </c>
      <c r="I3597">
        <v>2.08</v>
      </c>
      <c r="J3597">
        <v>74710</v>
      </c>
      <c r="K3597">
        <v>25484</v>
      </c>
      <c r="L3597">
        <v>22.4</v>
      </c>
      <c r="M3597">
        <v>44.3</v>
      </c>
      <c r="N3597">
        <v>38.6</v>
      </c>
      <c r="O3597">
        <v>2026</v>
      </c>
      <c r="P3597">
        <f>EV_DATA[[#This Row],[avg_ev_price_usd]]*EV_DATA[[#This Row],[ev_sales_units]]</f>
        <v>14953832812</v>
      </c>
      <c r="Q3597">
        <f>(EV_DATA[[#This Row],[vehicle_range_km]]/EV_DATA[[#This Row],[battery_capacity_kwh]])</f>
        <v>8.3529411764705888</v>
      </c>
      <c r="R3597">
        <f>(EV_DATA[[#This Row],[avg_ev_price_usd]]/EV_DATA[[#This Row],[vehicle_range_km]])</f>
        <v>44.866197183098592</v>
      </c>
      <c r="S3597">
        <f>(EV_DATA[[#This Row],[charging_stations]]/EV_DATA[[#This Row],[ev_sales_units]])*1000</f>
        <v>127.31917388244234</v>
      </c>
      <c r="T3597" t="s">
        <v>34</v>
      </c>
    </row>
    <row r="3598" spans="1:20" x14ac:dyDescent="0.3">
      <c r="A3598" t="s">
        <v>3641</v>
      </c>
      <c r="B3598" t="s">
        <v>52</v>
      </c>
      <c r="C3598" t="s">
        <v>40</v>
      </c>
      <c r="D3598" t="s">
        <v>31</v>
      </c>
      <c r="E3598" t="s">
        <v>19</v>
      </c>
      <c r="F3598">
        <v>433926</v>
      </c>
      <c r="G3598">
        <v>52</v>
      </c>
      <c r="H3598">
        <v>374</v>
      </c>
      <c r="I3598">
        <v>1.06</v>
      </c>
      <c r="J3598">
        <v>159627</v>
      </c>
      <c r="K3598">
        <v>50659</v>
      </c>
      <c r="L3598">
        <v>21.9</v>
      </c>
      <c r="M3598">
        <v>25.1</v>
      </c>
      <c r="N3598">
        <v>197.1</v>
      </c>
      <c r="O3598">
        <v>2026</v>
      </c>
      <c r="P3598">
        <f>EV_DATA[[#This Row],[avg_ev_price_usd]]*EV_DATA[[#This Row],[ev_sales_units]]</f>
        <v>21982257234</v>
      </c>
      <c r="Q3598">
        <f>(EV_DATA[[#This Row],[vehicle_range_km]]/EV_DATA[[#This Row],[battery_capacity_kwh]])</f>
        <v>7.1923076923076925</v>
      </c>
      <c r="R3598">
        <f>(EV_DATA[[#This Row],[avg_ev_price_usd]]/EV_DATA[[#This Row],[vehicle_range_km]])</f>
        <v>135.451871657754</v>
      </c>
      <c r="S3598">
        <f>(EV_DATA[[#This Row],[charging_stations]]/EV_DATA[[#This Row],[ev_sales_units]])*1000</f>
        <v>367.86687130985467</v>
      </c>
      <c r="T3598" t="s">
        <v>20</v>
      </c>
    </row>
    <row r="3599" spans="1:20" x14ac:dyDescent="0.3">
      <c r="A3599" t="s">
        <v>3642</v>
      </c>
      <c r="B3599" t="s">
        <v>61</v>
      </c>
      <c r="C3599" t="s">
        <v>40</v>
      </c>
      <c r="D3599" t="s">
        <v>18</v>
      </c>
      <c r="E3599" t="s">
        <v>37</v>
      </c>
      <c r="F3599">
        <v>161803</v>
      </c>
      <c r="G3599">
        <v>60</v>
      </c>
      <c r="H3599">
        <v>642</v>
      </c>
      <c r="I3599">
        <v>1.45</v>
      </c>
      <c r="J3599">
        <v>65908</v>
      </c>
      <c r="K3599">
        <v>67760</v>
      </c>
      <c r="L3599">
        <v>14.8</v>
      </c>
      <c r="M3599">
        <v>52.8</v>
      </c>
      <c r="N3599">
        <v>193.2</v>
      </c>
      <c r="O3599">
        <v>2026</v>
      </c>
      <c r="P3599">
        <f>EV_DATA[[#This Row],[avg_ev_price_usd]]*EV_DATA[[#This Row],[ev_sales_units]]</f>
        <v>10963771280</v>
      </c>
      <c r="Q3599">
        <f>(EV_DATA[[#This Row],[vehicle_range_km]]/EV_DATA[[#This Row],[battery_capacity_kwh]])</f>
        <v>10.7</v>
      </c>
      <c r="R3599">
        <f>(EV_DATA[[#This Row],[avg_ev_price_usd]]/EV_DATA[[#This Row],[vehicle_range_km]])</f>
        <v>105.54517133956386</v>
      </c>
      <c r="S3599">
        <f>(EV_DATA[[#This Row],[charging_stations]]/EV_DATA[[#This Row],[ev_sales_units]])*1000</f>
        <v>407.33484546022015</v>
      </c>
      <c r="T3599" t="s">
        <v>20</v>
      </c>
    </row>
    <row r="3600" spans="1:20" x14ac:dyDescent="0.3">
      <c r="A3600" t="s">
        <v>3643</v>
      </c>
      <c r="B3600" t="s">
        <v>42</v>
      </c>
      <c r="C3600" t="s">
        <v>17</v>
      </c>
      <c r="D3600" t="s">
        <v>45</v>
      </c>
      <c r="E3600" t="s">
        <v>19</v>
      </c>
      <c r="F3600">
        <v>456572</v>
      </c>
      <c r="G3600">
        <v>61</v>
      </c>
      <c r="H3600">
        <v>286</v>
      </c>
      <c r="I3600">
        <v>1.39</v>
      </c>
      <c r="J3600">
        <v>10613</v>
      </c>
      <c r="K3600">
        <v>37781</v>
      </c>
      <c r="L3600">
        <v>17.899999999999999</v>
      </c>
      <c r="M3600">
        <v>64.8</v>
      </c>
      <c r="N3600">
        <v>64.3</v>
      </c>
      <c r="O3600">
        <v>2026</v>
      </c>
      <c r="P3600">
        <f>EV_DATA[[#This Row],[avg_ev_price_usd]]*EV_DATA[[#This Row],[ev_sales_units]]</f>
        <v>17249746732</v>
      </c>
      <c r="Q3600">
        <f>(EV_DATA[[#This Row],[vehicle_range_km]]/EV_DATA[[#This Row],[battery_capacity_kwh]])</f>
        <v>4.6885245901639347</v>
      </c>
      <c r="R3600">
        <f>(EV_DATA[[#This Row],[avg_ev_price_usd]]/EV_DATA[[#This Row],[vehicle_range_km]])</f>
        <v>132.10139860139861</v>
      </c>
      <c r="S3600">
        <f>(EV_DATA[[#This Row],[charging_stations]]/EV_DATA[[#This Row],[ev_sales_units]])*1000</f>
        <v>23.244964649606196</v>
      </c>
      <c r="T3600" t="s">
        <v>34</v>
      </c>
    </row>
    <row r="3601" spans="1:20" x14ac:dyDescent="0.3">
      <c r="A3601" t="s">
        <v>3644</v>
      </c>
      <c r="B3601" t="s">
        <v>52</v>
      </c>
      <c r="C3601" t="s">
        <v>40</v>
      </c>
      <c r="D3601" t="s">
        <v>72</v>
      </c>
      <c r="E3601" t="s">
        <v>33</v>
      </c>
      <c r="F3601">
        <v>603629</v>
      </c>
      <c r="G3601">
        <v>64</v>
      </c>
      <c r="H3601">
        <v>462</v>
      </c>
      <c r="I3601">
        <v>2.7</v>
      </c>
      <c r="J3601">
        <v>87775</v>
      </c>
      <c r="K3601">
        <v>55176</v>
      </c>
      <c r="L3601">
        <v>17.3</v>
      </c>
      <c r="M3601">
        <v>47.1</v>
      </c>
      <c r="N3601">
        <v>194.6</v>
      </c>
      <c r="O3601">
        <v>2026</v>
      </c>
      <c r="P3601">
        <f>EV_DATA[[#This Row],[avg_ev_price_usd]]*EV_DATA[[#This Row],[ev_sales_units]]</f>
        <v>33305833704</v>
      </c>
      <c r="Q3601">
        <f>(EV_DATA[[#This Row],[vehicle_range_km]]/EV_DATA[[#This Row],[battery_capacity_kwh]])</f>
        <v>7.21875</v>
      </c>
      <c r="R3601">
        <f>(EV_DATA[[#This Row],[avg_ev_price_usd]]/EV_DATA[[#This Row],[vehicle_range_km]])</f>
        <v>119.42857142857143</v>
      </c>
      <c r="S3601">
        <f>(EV_DATA[[#This Row],[charging_stations]]/EV_DATA[[#This Row],[ev_sales_units]])*1000</f>
        <v>145.41216541948779</v>
      </c>
      <c r="T3601" t="s">
        <v>20</v>
      </c>
    </row>
    <row r="3602" spans="1:20" x14ac:dyDescent="0.3">
      <c r="A3602" t="s">
        <v>3645</v>
      </c>
      <c r="B3602" t="s">
        <v>27</v>
      </c>
      <c r="C3602" t="s">
        <v>28</v>
      </c>
      <c r="D3602" t="s">
        <v>45</v>
      </c>
      <c r="E3602" t="s">
        <v>19</v>
      </c>
      <c r="F3602">
        <v>697422</v>
      </c>
      <c r="G3602">
        <v>69</v>
      </c>
      <c r="H3602">
        <v>644</v>
      </c>
      <c r="I3602">
        <v>1.96</v>
      </c>
      <c r="J3602">
        <v>21273</v>
      </c>
      <c r="K3602">
        <v>81585</v>
      </c>
      <c r="L3602">
        <v>14.2</v>
      </c>
      <c r="M3602">
        <v>36</v>
      </c>
      <c r="N3602">
        <v>137.4</v>
      </c>
      <c r="O3602">
        <v>2026</v>
      </c>
      <c r="P3602">
        <f>EV_DATA[[#This Row],[avg_ev_price_usd]]*EV_DATA[[#This Row],[ev_sales_units]]</f>
        <v>56899173870</v>
      </c>
      <c r="Q3602">
        <f>(EV_DATA[[#This Row],[vehicle_range_km]]/EV_DATA[[#This Row],[battery_capacity_kwh]])</f>
        <v>9.3333333333333339</v>
      </c>
      <c r="R3602">
        <f>(EV_DATA[[#This Row],[avg_ev_price_usd]]/EV_DATA[[#This Row],[vehicle_range_km]])</f>
        <v>126.68478260869566</v>
      </c>
      <c r="S3602">
        <f>(EV_DATA[[#This Row],[charging_stations]]/EV_DATA[[#This Row],[ev_sales_units]])*1000</f>
        <v>30.502335745072568</v>
      </c>
      <c r="T3602" t="s">
        <v>34</v>
      </c>
    </row>
    <row r="3603" spans="1:20" x14ac:dyDescent="0.3">
      <c r="A3603" t="s">
        <v>3646</v>
      </c>
      <c r="B3603" t="s">
        <v>52</v>
      </c>
      <c r="C3603" t="s">
        <v>40</v>
      </c>
      <c r="D3603" t="s">
        <v>43</v>
      </c>
      <c r="E3603" t="s">
        <v>25</v>
      </c>
      <c r="F3603">
        <v>523806</v>
      </c>
      <c r="G3603">
        <v>107</v>
      </c>
      <c r="H3603">
        <v>650</v>
      </c>
      <c r="I3603">
        <v>2.94</v>
      </c>
      <c r="J3603">
        <v>107267</v>
      </c>
      <c r="K3603">
        <v>45725</v>
      </c>
      <c r="L3603">
        <v>21.8</v>
      </c>
      <c r="M3603">
        <v>57.2</v>
      </c>
      <c r="N3603">
        <v>269.10000000000002</v>
      </c>
      <c r="O3603">
        <v>2026</v>
      </c>
      <c r="P3603">
        <f>EV_DATA[[#This Row],[avg_ev_price_usd]]*EV_DATA[[#This Row],[ev_sales_units]]</f>
        <v>23951029350</v>
      </c>
      <c r="Q3603">
        <f>(EV_DATA[[#This Row],[vehicle_range_km]]/EV_DATA[[#This Row],[battery_capacity_kwh]])</f>
        <v>6.0747663551401869</v>
      </c>
      <c r="R3603">
        <f>(EV_DATA[[#This Row],[avg_ev_price_usd]]/EV_DATA[[#This Row],[vehicle_range_km]])</f>
        <v>70.34615384615384</v>
      </c>
      <c r="S3603">
        <f>(EV_DATA[[#This Row],[charging_stations]]/EV_DATA[[#This Row],[ev_sales_units]])*1000</f>
        <v>204.78383218214378</v>
      </c>
      <c r="T3603" t="s">
        <v>34</v>
      </c>
    </row>
    <row r="3604" spans="1:20" x14ac:dyDescent="0.3">
      <c r="A3604" t="s">
        <v>3647</v>
      </c>
      <c r="B3604" t="s">
        <v>52</v>
      </c>
      <c r="C3604" t="s">
        <v>40</v>
      </c>
      <c r="D3604" t="s">
        <v>36</v>
      </c>
      <c r="E3604" t="s">
        <v>25</v>
      </c>
      <c r="F3604">
        <v>723282</v>
      </c>
      <c r="G3604">
        <v>73</v>
      </c>
      <c r="H3604">
        <v>333</v>
      </c>
      <c r="I3604">
        <v>2.31</v>
      </c>
      <c r="J3604">
        <v>73300</v>
      </c>
      <c r="K3604">
        <v>39272</v>
      </c>
      <c r="L3604">
        <v>12.8</v>
      </c>
      <c r="M3604">
        <v>50.2</v>
      </c>
      <c r="N3604">
        <v>299.89999999999998</v>
      </c>
      <c r="O3604">
        <v>2026</v>
      </c>
      <c r="P3604">
        <f>EV_DATA[[#This Row],[avg_ev_price_usd]]*EV_DATA[[#This Row],[ev_sales_units]]</f>
        <v>28404730704</v>
      </c>
      <c r="Q3604">
        <f>(EV_DATA[[#This Row],[vehicle_range_km]]/EV_DATA[[#This Row],[battery_capacity_kwh]])</f>
        <v>4.5616438356164384</v>
      </c>
      <c r="R3604">
        <f>(EV_DATA[[#This Row],[avg_ev_price_usd]]/EV_DATA[[#This Row],[vehicle_range_km]])</f>
        <v>117.93393393393393</v>
      </c>
      <c r="S3604">
        <f>(EV_DATA[[#This Row],[charging_stations]]/EV_DATA[[#This Row],[ev_sales_units]])*1000</f>
        <v>101.3435976562392</v>
      </c>
      <c r="T3604" t="s">
        <v>20</v>
      </c>
    </row>
    <row r="3605" spans="1:20" x14ac:dyDescent="0.3">
      <c r="A3605" t="s">
        <v>3648</v>
      </c>
      <c r="B3605" t="s">
        <v>49</v>
      </c>
      <c r="C3605" t="s">
        <v>23</v>
      </c>
      <c r="D3605" t="s">
        <v>45</v>
      </c>
      <c r="E3605" t="s">
        <v>19</v>
      </c>
      <c r="F3605">
        <v>462144</v>
      </c>
      <c r="G3605">
        <v>88</v>
      </c>
      <c r="H3605">
        <v>286</v>
      </c>
      <c r="I3605">
        <v>1.26</v>
      </c>
      <c r="J3605">
        <v>72893</v>
      </c>
      <c r="K3605">
        <v>70359</v>
      </c>
      <c r="L3605">
        <v>21.2</v>
      </c>
      <c r="M3605">
        <v>47.7</v>
      </c>
      <c r="N3605">
        <v>160.1</v>
      </c>
      <c r="O3605">
        <v>2026</v>
      </c>
      <c r="P3605">
        <f>EV_DATA[[#This Row],[avg_ev_price_usd]]*EV_DATA[[#This Row],[ev_sales_units]]</f>
        <v>32515989696</v>
      </c>
      <c r="Q3605">
        <f>(EV_DATA[[#This Row],[vehicle_range_km]]/EV_DATA[[#This Row],[battery_capacity_kwh]])</f>
        <v>3.25</v>
      </c>
      <c r="R3605">
        <f>(EV_DATA[[#This Row],[avg_ev_price_usd]]/EV_DATA[[#This Row],[vehicle_range_km]])</f>
        <v>246.01048951048952</v>
      </c>
      <c r="S3605">
        <f>(EV_DATA[[#This Row],[charging_stations]]/EV_DATA[[#This Row],[ev_sales_units]])*1000</f>
        <v>157.72789433596455</v>
      </c>
      <c r="T3605" t="s">
        <v>20</v>
      </c>
    </row>
    <row r="3606" spans="1:20" x14ac:dyDescent="0.3">
      <c r="A3606" t="s">
        <v>3649</v>
      </c>
      <c r="B3606" t="s">
        <v>52</v>
      </c>
      <c r="C3606" t="s">
        <v>40</v>
      </c>
      <c r="D3606" t="s">
        <v>43</v>
      </c>
      <c r="E3606" t="s">
        <v>37</v>
      </c>
      <c r="F3606">
        <v>80890</v>
      </c>
      <c r="G3606">
        <v>115</v>
      </c>
      <c r="H3606">
        <v>401</v>
      </c>
      <c r="I3606">
        <v>2.88</v>
      </c>
      <c r="J3606">
        <v>183435</v>
      </c>
      <c r="K3606">
        <v>34104</v>
      </c>
      <c r="L3606">
        <v>21.3</v>
      </c>
      <c r="M3606">
        <v>10.4</v>
      </c>
      <c r="N3606">
        <v>52.4</v>
      </c>
      <c r="O3606">
        <v>2026</v>
      </c>
      <c r="P3606">
        <f>EV_DATA[[#This Row],[avg_ev_price_usd]]*EV_DATA[[#This Row],[ev_sales_units]]</f>
        <v>2758672560</v>
      </c>
      <c r="Q3606">
        <f>(EV_DATA[[#This Row],[vehicle_range_km]]/EV_DATA[[#This Row],[battery_capacity_kwh]])</f>
        <v>3.4869565217391303</v>
      </c>
      <c r="R3606">
        <f>(EV_DATA[[#This Row],[avg_ev_price_usd]]/EV_DATA[[#This Row],[vehicle_range_km]])</f>
        <v>85.047381546134659</v>
      </c>
      <c r="S3606">
        <f>(EV_DATA[[#This Row],[charging_stations]]/EV_DATA[[#This Row],[ev_sales_units]])*1000</f>
        <v>2267.7092347632588</v>
      </c>
      <c r="T3606" t="s">
        <v>34</v>
      </c>
    </row>
    <row r="3607" spans="1:20" x14ac:dyDescent="0.3">
      <c r="A3607" t="s">
        <v>3650</v>
      </c>
      <c r="B3607" t="s">
        <v>42</v>
      </c>
      <c r="C3607" t="s">
        <v>17</v>
      </c>
      <c r="D3607" t="s">
        <v>58</v>
      </c>
      <c r="E3607" t="s">
        <v>19</v>
      </c>
      <c r="F3607">
        <v>661621</v>
      </c>
      <c r="G3607">
        <v>82</v>
      </c>
      <c r="H3607">
        <v>572</v>
      </c>
      <c r="I3607">
        <v>2.84</v>
      </c>
      <c r="J3607">
        <v>27281</v>
      </c>
      <c r="K3607">
        <v>57111</v>
      </c>
      <c r="L3607">
        <v>15</v>
      </c>
      <c r="M3607">
        <v>54.1</v>
      </c>
      <c r="N3607">
        <v>88.1</v>
      </c>
      <c r="O3607">
        <v>2026</v>
      </c>
      <c r="P3607">
        <f>EV_DATA[[#This Row],[avg_ev_price_usd]]*EV_DATA[[#This Row],[ev_sales_units]]</f>
        <v>37785836931</v>
      </c>
      <c r="Q3607">
        <f>(EV_DATA[[#This Row],[vehicle_range_km]]/EV_DATA[[#This Row],[battery_capacity_kwh]])</f>
        <v>6.975609756097561</v>
      </c>
      <c r="R3607">
        <f>(EV_DATA[[#This Row],[avg_ev_price_usd]]/EV_DATA[[#This Row],[vehicle_range_km]])</f>
        <v>99.8444055944056</v>
      </c>
      <c r="S3607">
        <f>(EV_DATA[[#This Row],[charging_stations]]/EV_DATA[[#This Row],[ev_sales_units]])*1000</f>
        <v>41.233576322396054</v>
      </c>
      <c r="T3607" t="s">
        <v>34</v>
      </c>
    </row>
    <row r="3608" spans="1:20" x14ac:dyDescent="0.3">
      <c r="A3608" t="s">
        <v>3651</v>
      </c>
      <c r="B3608" t="s">
        <v>49</v>
      </c>
      <c r="C3608" t="s">
        <v>23</v>
      </c>
      <c r="D3608" t="s">
        <v>72</v>
      </c>
      <c r="E3608" t="s">
        <v>19</v>
      </c>
      <c r="F3608">
        <v>358795</v>
      </c>
      <c r="G3608">
        <v>79</v>
      </c>
      <c r="H3608">
        <v>393</v>
      </c>
      <c r="I3608">
        <v>1.61</v>
      </c>
      <c r="J3608">
        <v>148533</v>
      </c>
      <c r="K3608">
        <v>71559</v>
      </c>
      <c r="L3608">
        <v>19.100000000000001</v>
      </c>
      <c r="M3608">
        <v>52.6</v>
      </c>
      <c r="N3608">
        <v>205.8</v>
      </c>
      <c r="O3608">
        <v>2026</v>
      </c>
      <c r="P3608">
        <f>EV_DATA[[#This Row],[avg_ev_price_usd]]*EV_DATA[[#This Row],[ev_sales_units]]</f>
        <v>25675011405</v>
      </c>
      <c r="Q3608">
        <f>(EV_DATA[[#This Row],[vehicle_range_km]]/EV_DATA[[#This Row],[battery_capacity_kwh]])</f>
        <v>4.9746835443037973</v>
      </c>
      <c r="R3608">
        <f>(EV_DATA[[#This Row],[avg_ev_price_usd]]/EV_DATA[[#This Row],[vehicle_range_km]])</f>
        <v>182.08396946564886</v>
      </c>
      <c r="S3608">
        <f>(EV_DATA[[#This Row],[charging_stations]]/EV_DATA[[#This Row],[ev_sales_units]])*1000</f>
        <v>413.97734082136037</v>
      </c>
      <c r="T3608" t="s">
        <v>20</v>
      </c>
    </row>
    <row r="3609" spans="1:20" x14ac:dyDescent="0.3">
      <c r="A3609" t="s">
        <v>3652</v>
      </c>
      <c r="B3609" t="s">
        <v>16</v>
      </c>
      <c r="C3609" t="s">
        <v>17</v>
      </c>
      <c r="D3609" t="s">
        <v>72</v>
      </c>
      <c r="E3609" t="s">
        <v>19</v>
      </c>
      <c r="F3609">
        <v>141377</v>
      </c>
      <c r="G3609">
        <v>69</v>
      </c>
      <c r="H3609">
        <v>491</v>
      </c>
      <c r="I3609">
        <v>0.83</v>
      </c>
      <c r="J3609">
        <v>31944</v>
      </c>
      <c r="K3609">
        <v>38440</v>
      </c>
      <c r="L3609">
        <v>23.1</v>
      </c>
      <c r="M3609">
        <v>12.8</v>
      </c>
      <c r="N3609">
        <v>104.5</v>
      </c>
      <c r="O3609">
        <v>2026</v>
      </c>
      <c r="P3609">
        <f>EV_DATA[[#This Row],[avg_ev_price_usd]]*EV_DATA[[#This Row],[ev_sales_units]]</f>
        <v>5434531880</v>
      </c>
      <c r="Q3609">
        <f>(EV_DATA[[#This Row],[vehicle_range_km]]/EV_DATA[[#This Row],[battery_capacity_kwh]])</f>
        <v>7.1159420289855069</v>
      </c>
      <c r="R3609">
        <f>(EV_DATA[[#This Row],[avg_ev_price_usd]]/EV_DATA[[#This Row],[vehicle_range_km]])</f>
        <v>78.289205702647664</v>
      </c>
      <c r="S3609">
        <f>(EV_DATA[[#This Row],[charging_stations]]/EV_DATA[[#This Row],[ev_sales_units]])*1000</f>
        <v>225.94905819192653</v>
      </c>
      <c r="T3609" t="s">
        <v>20</v>
      </c>
    </row>
    <row r="3610" spans="1:20" x14ac:dyDescent="0.3">
      <c r="A3610" t="s">
        <v>3653</v>
      </c>
      <c r="B3610" t="s">
        <v>61</v>
      </c>
      <c r="C3610" t="s">
        <v>40</v>
      </c>
      <c r="D3610" t="s">
        <v>31</v>
      </c>
      <c r="E3610" t="s">
        <v>25</v>
      </c>
      <c r="F3610">
        <v>542415</v>
      </c>
      <c r="G3610">
        <v>80</v>
      </c>
      <c r="H3610">
        <v>367</v>
      </c>
      <c r="I3610">
        <v>1.58</v>
      </c>
      <c r="J3610">
        <v>51537</v>
      </c>
      <c r="K3610">
        <v>78912</v>
      </c>
      <c r="L3610">
        <v>24.6</v>
      </c>
      <c r="M3610">
        <v>34</v>
      </c>
      <c r="N3610">
        <v>192.2</v>
      </c>
      <c r="O3610">
        <v>2026</v>
      </c>
      <c r="P3610">
        <f>EV_DATA[[#This Row],[avg_ev_price_usd]]*EV_DATA[[#This Row],[ev_sales_units]]</f>
        <v>42803052480</v>
      </c>
      <c r="Q3610">
        <f>(EV_DATA[[#This Row],[vehicle_range_km]]/EV_DATA[[#This Row],[battery_capacity_kwh]])</f>
        <v>4.5875000000000004</v>
      </c>
      <c r="R3610">
        <f>(EV_DATA[[#This Row],[avg_ev_price_usd]]/EV_DATA[[#This Row],[vehicle_range_km]])</f>
        <v>215.01907356948229</v>
      </c>
      <c r="S3610">
        <f>(EV_DATA[[#This Row],[charging_stations]]/EV_DATA[[#This Row],[ev_sales_units]])*1000</f>
        <v>95.013965321755492</v>
      </c>
      <c r="T3610" t="s">
        <v>20</v>
      </c>
    </row>
    <row r="3611" spans="1:20" x14ac:dyDescent="0.3">
      <c r="A3611" t="s">
        <v>3654</v>
      </c>
      <c r="B3611" t="s">
        <v>66</v>
      </c>
      <c r="C3611" t="s">
        <v>17</v>
      </c>
      <c r="D3611" t="s">
        <v>24</v>
      </c>
      <c r="E3611" t="s">
        <v>37</v>
      </c>
      <c r="F3611">
        <v>458703</v>
      </c>
      <c r="G3611">
        <v>87</v>
      </c>
      <c r="H3611">
        <v>523</v>
      </c>
      <c r="I3611">
        <v>0.7</v>
      </c>
      <c r="J3611">
        <v>129057</v>
      </c>
      <c r="K3611">
        <v>80362</v>
      </c>
      <c r="L3611">
        <v>19.2</v>
      </c>
      <c r="M3611">
        <v>20</v>
      </c>
      <c r="N3611">
        <v>89.9</v>
      </c>
      <c r="O3611">
        <v>2026</v>
      </c>
      <c r="P3611">
        <f>EV_DATA[[#This Row],[avg_ev_price_usd]]*EV_DATA[[#This Row],[ev_sales_units]]</f>
        <v>36862290486</v>
      </c>
      <c r="Q3611">
        <f>(EV_DATA[[#This Row],[vehicle_range_km]]/EV_DATA[[#This Row],[battery_capacity_kwh]])</f>
        <v>6.0114942528735629</v>
      </c>
      <c r="R3611">
        <f>(EV_DATA[[#This Row],[avg_ev_price_usd]]/EV_DATA[[#This Row],[vehicle_range_km]])</f>
        <v>153.65583173996177</v>
      </c>
      <c r="S3611">
        <f>(EV_DATA[[#This Row],[charging_stations]]/EV_DATA[[#This Row],[ev_sales_units]])*1000</f>
        <v>281.35198592553348</v>
      </c>
      <c r="T3611" t="s">
        <v>34</v>
      </c>
    </row>
    <row r="3612" spans="1:20" x14ac:dyDescent="0.3">
      <c r="A3612" t="s">
        <v>3655</v>
      </c>
      <c r="B3612" t="s">
        <v>49</v>
      </c>
      <c r="C3612" t="s">
        <v>23</v>
      </c>
      <c r="D3612" t="s">
        <v>36</v>
      </c>
      <c r="E3612" t="s">
        <v>25</v>
      </c>
      <c r="F3612">
        <v>859838</v>
      </c>
      <c r="G3612">
        <v>110</v>
      </c>
      <c r="H3612">
        <v>415</v>
      </c>
      <c r="I3612">
        <v>0.72</v>
      </c>
      <c r="J3612">
        <v>14178</v>
      </c>
      <c r="K3612">
        <v>27705</v>
      </c>
      <c r="L3612">
        <v>20.3</v>
      </c>
      <c r="M3612">
        <v>8.6999999999999993</v>
      </c>
      <c r="N3612">
        <v>176.3</v>
      </c>
      <c r="O3612">
        <v>2026</v>
      </c>
      <c r="P3612">
        <f>EV_DATA[[#This Row],[avg_ev_price_usd]]*EV_DATA[[#This Row],[ev_sales_units]]</f>
        <v>23821811790</v>
      </c>
      <c r="Q3612">
        <f>(EV_DATA[[#This Row],[vehicle_range_km]]/EV_DATA[[#This Row],[battery_capacity_kwh]])</f>
        <v>3.7727272727272729</v>
      </c>
      <c r="R3612">
        <f>(EV_DATA[[#This Row],[avg_ev_price_usd]]/EV_DATA[[#This Row],[vehicle_range_km]])</f>
        <v>66.759036144578317</v>
      </c>
      <c r="S3612">
        <f>(EV_DATA[[#This Row],[charging_stations]]/EV_DATA[[#This Row],[ev_sales_units]])*1000</f>
        <v>16.48915260781682</v>
      </c>
      <c r="T3612" t="s">
        <v>20</v>
      </c>
    </row>
    <row r="3613" spans="1:20" x14ac:dyDescent="0.3">
      <c r="A3613" t="s">
        <v>3656</v>
      </c>
      <c r="B3613" t="s">
        <v>66</v>
      </c>
      <c r="C3613" t="s">
        <v>17</v>
      </c>
      <c r="D3613" t="s">
        <v>45</v>
      </c>
      <c r="E3613" t="s">
        <v>25</v>
      </c>
      <c r="F3613">
        <v>707119</v>
      </c>
      <c r="G3613">
        <v>45</v>
      </c>
      <c r="H3613">
        <v>395</v>
      </c>
      <c r="I3613">
        <v>1.64</v>
      </c>
      <c r="J3613">
        <v>114248</v>
      </c>
      <c r="K3613">
        <v>29124</v>
      </c>
      <c r="L3613">
        <v>15.9</v>
      </c>
      <c r="M3613">
        <v>11.8</v>
      </c>
      <c r="N3613">
        <v>29.5</v>
      </c>
      <c r="O3613">
        <v>2026</v>
      </c>
      <c r="P3613">
        <f>EV_DATA[[#This Row],[avg_ev_price_usd]]*EV_DATA[[#This Row],[ev_sales_units]]</f>
        <v>20594133756</v>
      </c>
      <c r="Q3613">
        <f>(EV_DATA[[#This Row],[vehicle_range_km]]/EV_DATA[[#This Row],[battery_capacity_kwh]])</f>
        <v>8.7777777777777786</v>
      </c>
      <c r="R3613">
        <f>(EV_DATA[[#This Row],[avg_ev_price_usd]]/EV_DATA[[#This Row],[vehicle_range_km]])</f>
        <v>73.731645569620255</v>
      </c>
      <c r="S3613">
        <f>(EV_DATA[[#This Row],[charging_stations]]/EV_DATA[[#This Row],[ev_sales_units]])*1000</f>
        <v>161.5682791722468</v>
      </c>
      <c r="T3613" t="s">
        <v>20</v>
      </c>
    </row>
    <row r="3614" spans="1:20" x14ac:dyDescent="0.3">
      <c r="A3614" t="s">
        <v>3657</v>
      </c>
      <c r="B3614" t="s">
        <v>22</v>
      </c>
      <c r="C3614" t="s">
        <v>23</v>
      </c>
      <c r="D3614" t="s">
        <v>47</v>
      </c>
      <c r="E3614" t="s">
        <v>37</v>
      </c>
      <c r="F3614">
        <v>152296</v>
      </c>
      <c r="G3614">
        <v>48</v>
      </c>
      <c r="H3614">
        <v>552</v>
      </c>
      <c r="I3614">
        <v>1.24</v>
      </c>
      <c r="J3614">
        <v>57924</v>
      </c>
      <c r="K3614">
        <v>66181</v>
      </c>
      <c r="L3614">
        <v>19.899999999999999</v>
      </c>
      <c r="M3614">
        <v>16.100000000000001</v>
      </c>
      <c r="N3614">
        <v>284.10000000000002</v>
      </c>
      <c r="O3614">
        <v>2026</v>
      </c>
      <c r="P3614">
        <f>EV_DATA[[#This Row],[avg_ev_price_usd]]*EV_DATA[[#This Row],[ev_sales_units]]</f>
        <v>10079101576</v>
      </c>
      <c r="Q3614">
        <f>(EV_DATA[[#This Row],[vehicle_range_km]]/EV_DATA[[#This Row],[battery_capacity_kwh]])</f>
        <v>11.5</v>
      </c>
      <c r="R3614">
        <f>(EV_DATA[[#This Row],[avg_ev_price_usd]]/EV_DATA[[#This Row],[vehicle_range_km]])</f>
        <v>119.89311594202898</v>
      </c>
      <c r="S3614">
        <f>(EV_DATA[[#This Row],[charging_stations]]/EV_DATA[[#This Row],[ev_sales_units]])*1000</f>
        <v>380.33828859589221</v>
      </c>
      <c r="T3614" t="s">
        <v>34</v>
      </c>
    </row>
    <row r="3615" spans="1:20" x14ac:dyDescent="0.3">
      <c r="A3615" t="s">
        <v>3658</v>
      </c>
      <c r="B3615" t="s">
        <v>42</v>
      </c>
      <c r="C3615" t="s">
        <v>17</v>
      </c>
      <c r="D3615" t="s">
        <v>45</v>
      </c>
      <c r="E3615" t="s">
        <v>19</v>
      </c>
      <c r="F3615">
        <v>763133</v>
      </c>
      <c r="G3615">
        <v>74</v>
      </c>
      <c r="H3615">
        <v>567</v>
      </c>
      <c r="I3615">
        <v>0.65</v>
      </c>
      <c r="J3615">
        <v>125851</v>
      </c>
      <c r="K3615">
        <v>26946</v>
      </c>
      <c r="L3615">
        <v>20</v>
      </c>
      <c r="M3615">
        <v>29.4</v>
      </c>
      <c r="N3615">
        <v>47.3</v>
      </c>
      <c r="O3615">
        <v>2026</v>
      </c>
      <c r="P3615">
        <f>EV_DATA[[#This Row],[avg_ev_price_usd]]*EV_DATA[[#This Row],[ev_sales_units]]</f>
        <v>20563381818</v>
      </c>
      <c r="Q3615">
        <f>(EV_DATA[[#This Row],[vehicle_range_km]]/EV_DATA[[#This Row],[battery_capacity_kwh]])</f>
        <v>7.6621621621621623</v>
      </c>
      <c r="R3615">
        <f>(EV_DATA[[#This Row],[avg_ev_price_usd]]/EV_DATA[[#This Row],[vehicle_range_km]])</f>
        <v>47.523809523809526</v>
      </c>
      <c r="S3615">
        <f>(EV_DATA[[#This Row],[charging_stations]]/EV_DATA[[#This Row],[ev_sales_units]])*1000</f>
        <v>164.91358649147659</v>
      </c>
      <c r="T3615" t="s">
        <v>20</v>
      </c>
    </row>
    <row r="3616" spans="1:20" x14ac:dyDescent="0.3">
      <c r="A3616" t="s">
        <v>3659</v>
      </c>
      <c r="B3616" t="s">
        <v>22</v>
      </c>
      <c r="C3616" t="s">
        <v>23</v>
      </c>
      <c r="D3616" t="s">
        <v>72</v>
      </c>
      <c r="E3616" t="s">
        <v>37</v>
      </c>
      <c r="F3616">
        <v>420285</v>
      </c>
      <c r="G3616">
        <v>87</v>
      </c>
      <c r="H3616">
        <v>500</v>
      </c>
      <c r="I3616">
        <v>1.68</v>
      </c>
      <c r="J3616">
        <v>168979</v>
      </c>
      <c r="K3616">
        <v>50429</v>
      </c>
      <c r="L3616">
        <v>16.3</v>
      </c>
      <c r="M3616">
        <v>33.9</v>
      </c>
      <c r="N3616">
        <v>262.5</v>
      </c>
      <c r="O3616">
        <v>2026</v>
      </c>
      <c r="P3616">
        <f>EV_DATA[[#This Row],[avg_ev_price_usd]]*EV_DATA[[#This Row],[ev_sales_units]]</f>
        <v>21194552265</v>
      </c>
      <c r="Q3616">
        <f>(EV_DATA[[#This Row],[vehicle_range_km]]/EV_DATA[[#This Row],[battery_capacity_kwh]])</f>
        <v>5.7471264367816088</v>
      </c>
      <c r="R3616">
        <f>(EV_DATA[[#This Row],[avg_ev_price_usd]]/EV_DATA[[#This Row],[vehicle_range_km]])</f>
        <v>100.858</v>
      </c>
      <c r="S3616">
        <f>(EV_DATA[[#This Row],[charging_stations]]/EV_DATA[[#This Row],[ev_sales_units]])*1000</f>
        <v>402.05812722319376</v>
      </c>
      <c r="T3616" t="s">
        <v>34</v>
      </c>
    </row>
    <row r="3617" spans="1:20" x14ac:dyDescent="0.3">
      <c r="A3617" t="s">
        <v>3660</v>
      </c>
      <c r="B3617" t="s">
        <v>52</v>
      </c>
      <c r="C3617" t="s">
        <v>40</v>
      </c>
      <c r="D3617" t="s">
        <v>58</v>
      </c>
      <c r="E3617" t="s">
        <v>37</v>
      </c>
      <c r="F3617">
        <v>752603</v>
      </c>
      <c r="G3617">
        <v>59</v>
      </c>
      <c r="H3617">
        <v>277</v>
      </c>
      <c r="I3617">
        <v>2.72</v>
      </c>
      <c r="J3617">
        <v>53490</v>
      </c>
      <c r="K3617">
        <v>49667</v>
      </c>
      <c r="L3617">
        <v>20.6</v>
      </c>
      <c r="M3617">
        <v>36.200000000000003</v>
      </c>
      <c r="N3617">
        <v>238.2</v>
      </c>
      <c r="O3617">
        <v>2026</v>
      </c>
      <c r="P3617">
        <f>EV_DATA[[#This Row],[avg_ev_price_usd]]*EV_DATA[[#This Row],[ev_sales_units]]</f>
        <v>37379533201</v>
      </c>
      <c r="Q3617">
        <f>(EV_DATA[[#This Row],[vehicle_range_km]]/EV_DATA[[#This Row],[battery_capacity_kwh]])</f>
        <v>4.6949152542372881</v>
      </c>
      <c r="R3617">
        <f>(EV_DATA[[#This Row],[avg_ev_price_usd]]/EV_DATA[[#This Row],[vehicle_range_km]])</f>
        <v>179.30324909747293</v>
      </c>
      <c r="S3617">
        <f>(EV_DATA[[#This Row],[charging_stations]]/EV_DATA[[#This Row],[ev_sales_units]])*1000</f>
        <v>71.073328169034667</v>
      </c>
      <c r="T3617" t="s">
        <v>20</v>
      </c>
    </row>
    <row r="3618" spans="1:20" x14ac:dyDescent="0.3">
      <c r="A3618" t="s">
        <v>3661</v>
      </c>
      <c r="B3618" t="s">
        <v>27</v>
      </c>
      <c r="C3618" t="s">
        <v>28</v>
      </c>
      <c r="D3618" t="s">
        <v>18</v>
      </c>
      <c r="E3618" t="s">
        <v>37</v>
      </c>
      <c r="F3618">
        <v>476154</v>
      </c>
      <c r="G3618">
        <v>60</v>
      </c>
      <c r="H3618">
        <v>610</v>
      </c>
      <c r="I3618">
        <v>2.4300000000000002</v>
      </c>
      <c r="J3618">
        <v>8857</v>
      </c>
      <c r="K3618">
        <v>32884</v>
      </c>
      <c r="L3618">
        <v>22.3</v>
      </c>
      <c r="M3618">
        <v>60.9</v>
      </c>
      <c r="N3618">
        <v>262.89999999999998</v>
      </c>
      <c r="O3618">
        <v>2026</v>
      </c>
      <c r="P3618">
        <f>EV_DATA[[#This Row],[avg_ev_price_usd]]*EV_DATA[[#This Row],[ev_sales_units]]</f>
        <v>15657848136</v>
      </c>
      <c r="Q3618">
        <f>(EV_DATA[[#This Row],[vehicle_range_km]]/EV_DATA[[#This Row],[battery_capacity_kwh]])</f>
        <v>10.166666666666666</v>
      </c>
      <c r="R3618">
        <f>(EV_DATA[[#This Row],[avg_ev_price_usd]]/EV_DATA[[#This Row],[vehicle_range_km]])</f>
        <v>53.908196721311477</v>
      </c>
      <c r="S3618">
        <f>(EV_DATA[[#This Row],[charging_stations]]/EV_DATA[[#This Row],[ev_sales_units]])*1000</f>
        <v>18.601124846163216</v>
      </c>
      <c r="T3618" t="s">
        <v>34</v>
      </c>
    </row>
    <row r="3619" spans="1:20" x14ac:dyDescent="0.3">
      <c r="A3619" t="s">
        <v>3662</v>
      </c>
      <c r="B3619" t="s">
        <v>55</v>
      </c>
      <c r="C3619" t="s">
        <v>40</v>
      </c>
      <c r="D3619" t="s">
        <v>43</v>
      </c>
      <c r="E3619" t="s">
        <v>37</v>
      </c>
      <c r="F3619">
        <v>465275</v>
      </c>
      <c r="G3619">
        <v>106</v>
      </c>
      <c r="H3619">
        <v>419</v>
      </c>
      <c r="I3619">
        <v>0.86</v>
      </c>
      <c r="J3619">
        <v>182434</v>
      </c>
      <c r="K3619">
        <v>71955</v>
      </c>
      <c r="L3619">
        <v>12.5</v>
      </c>
      <c r="M3619">
        <v>50.2</v>
      </c>
      <c r="N3619">
        <v>7.4</v>
      </c>
      <c r="O3619">
        <v>2026</v>
      </c>
      <c r="P3619">
        <f>EV_DATA[[#This Row],[avg_ev_price_usd]]*EV_DATA[[#This Row],[ev_sales_units]]</f>
        <v>33478862625</v>
      </c>
      <c r="Q3619">
        <f>(EV_DATA[[#This Row],[vehicle_range_km]]/EV_DATA[[#This Row],[battery_capacity_kwh]])</f>
        <v>3.9528301886792452</v>
      </c>
      <c r="R3619">
        <f>(EV_DATA[[#This Row],[avg_ev_price_usd]]/EV_DATA[[#This Row],[vehicle_range_km]])</f>
        <v>171.73031026252983</v>
      </c>
      <c r="S3619">
        <f>(EV_DATA[[#This Row],[charging_stations]]/EV_DATA[[#This Row],[ev_sales_units]])*1000</f>
        <v>392.09929611520067</v>
      </c>
      <c r="T3619" t="s">
        <v>20</v>
      </c>
    </row>
    <row r="3620" spans="1:20" x14ac:dyDescent="0.3">
      <c r="A3620" t="s">
        <v>3663</v>
      </c>
      <c r="B3620" t="s">
        <v>39</v>
      </c>
      <c r="C3620" t="s">
        <v>40</v>
      </c>
      <c r="D3620" t="s">
        <v>18</v>
      </c>
      <c r="E3620" t="s">
        <v>19</v>
      </c>
      <c r="F3620">
        <v>421911</v>
      </c>
      <c r="G3620">
        <v>43</v>
      </c>
      <c r="H3620">
        <v>422</v>
      </c>
      <c r="I3620">
        <v>1.69</v>
      </c>
      <c r="J3620">
        <v>149006</v>
      </c>
      <c r="K3620">
        <v>47092</v>
      </c>
      <c r="L3620">
        <v>24.7</v>
      </c>
      <c r="M3620">
        <v>57.3</v>
      </c>
      <c r="N3620">
        <v>43</v>
      </c>
      <c r="O3620">
        <v>2026</v>
      </c>
      <c r="P3620">
        <f>EV_DATA[[#This Row],[avg_ev_price_usd]]*EV_DATA[[#This Row],[ev_sales_units]]</f>
        <v>19868632812</v>
      </c>
      <c r="Q3620">
        <f>(EV_DATA[[#This Row],[vehicle_range_km]]/EV_DATA[[#This Row],[battery_capacity_kwh]])</f>
        <v>9.8139534883720927</v>
      </c>
      <c r="R3620">
        <f>(EV_DATA[[#This Row],[avg_ev_price_usd]]/EV_DATA[[#This Row],[vehicle_range_km]])</f>
        <v>111.59241706161137</v>
      </c>
      <c r="S3620">
        <f>(EV_DATA[[#This Row],[charging_stations]]/EV_DATA[[#This Row],[ev_sales_units]])*1000</f>
        <v>353.16927029634212</v>
      </c>
      <c r="T3620" t="s">
        <v>20</v>
      </c>
    </row>
    <row r="3621" spans="1:20" x14ac:dyDescent="0.3">
      <c r="A3621" t="s">
        <v>3664</v>
      </c>
      <c r="B3621" t="s">
        <v>61</v>
      </c>
      <c r="C3621" t="s">
        <v>40</v>
      </c>
      <c r="D3621" t="s">
        <v>24</v>
      </c>
      <c r="E3621" t="s">
        <v>33</v>
      </c>
      <c r="F3621">
        <v>771672</v>
      </c>
      <c r="G3621">
        <v>94</v>
      </c>
      <c r="H3621">
        <v>593</v>
      </c>
      <c r="I3621">
        <v>1.49</v>
      </c>
      <c r="J3621">
        <v>66624</v>
      </c>
      <c r="K3621">
        <v>81970</v>
      </c>
      <c r="L3621">
        <v>14.3</v>
      </c>
      <c r="M3621">
        <v>14.7</v>
      </c>
      <c r="N3621">
        <v>79.400000000000006</v>
      </c>
      <c r="O3621">
        <v>2026</v>
      </c>
      <c r="P3621">
        <f>EV_DATA[[#This Row],[avg_ev_price_usd]]*EV_DATA[[#This Row],[ev_sales_units]]</f>
        <v>63253953840</v>
      </c>
      <c r="Q3621">
        <f>(EV_DATA[[#This Row],[vehicle_range_km]]/EV_DATA[[#This Row],[battery_capacity_kwh]])</f>
        <v>6.3085106382978724</v>
      </c>
      <c r="R3621">
        <f>(EV_DATA[[#This Row],[avg_ev_price_usd]]/EV_DATA[[#This Row],[vehicle_range_km]])</f>
        <v>138.22934232715008</v>
      </c>
      <c r="S3621">
        <f>(EV_DATA[[#This Row],[charging_stations]]/EV_DATA[[#This Row],[ev_sales_units]])*1000</f>
        <v>86.337200261250899</v>
      </c>
      <c r="T3621" t="s">
        <v>20</v>
      </c>
    </row>
    <row r="3622" spans="1:20" x14ac:dyDescent="0.3">
      <c r="A3622" t="s">
        <v>3665</v>
      </c>
      <c r="B3622" t="s">
        <v>16</v>
      </c>
      <c r="C3622" t="s">
        <v>17</v>
      </c>
      <c r="D3622" t="s">
        <v>18</v>
      </c>
      <c r="E3622" t="s">
        <v>37</v>
      </c>
      <c r="F3622">
        <v>615378</v>
      </c>
      <c r="G3622">
        <v>109</v>
      </c>
      <c r="H3622">
        <v>588</v>
      </c>
      <c r="I3622">
        <v>2.2200000000000002</v>
      </c>
      <c r="J3622">
        <v>165345</v>
      </c>
      <c r="K3622">
        <v>46303</v>
      </c>
      <c r="L3622">
        <v>20.100000000000001</v>
      </c>
      <c r="M3622">
        <v>51.9</v>
      </c>
      <c r="N3622">
        <v>73</v>
      </c>
      <c r="O3622">
        <v>2026</v>
      </c>
      <c r="P3622">
        <f>EV_DATA[[#This Row],[avg_ev_price_usd]]*EV_DATA[[#This Row],[ev_sales_units]]</f>
        <v>28493847534</v>
      </c>
      <c r="Q3622">
        <f>(EV_DATA[[#This Row],[vehicle_range_km]]/EV_DATA[[#This Row],[battery_capacity_kwh]])</f>
        <v>5.3944954128440363</v>
      </c>
      <c r="R3622">
        <f>(EV_DATA[[#This Row],[avg_ev_price_usd]]/EV_DATA[[#This Row],[vehicle_range_km]])</f>
        <v>78.746598639455783</v>
      </c>
      <c r="S3622">
        <f>(EV_DATA[[#This Row],[charging_stations]]/EV_DATA[[#This Row],[ev_sales_units]])*1000</f>
        <v>268.68851340151906</v>
      </c>
      <c r="T3622" t="s">
        <v>20</v>
      </c>
    </row>
    <row r="3623" spans="1:20" x14ac:dyDescent="0.3">
      <c r="A3623" t="s">
        <v>3666</v>
      </c>
      <c r="B3623" t="s">
        <v>16</v>
      </c>
      <c r="C3623" t="s">
        <v>17</v>
      </c>
      <c r="D3623" t="s">
        <v>31</v>
      </c>
      <c r="E3623" t="s">
        <v>37</v>
      </c>
      <c r="F3623">
        <v>659927</v>
      </c>
      <c r="G3623">
        <v>102</v>
      </c>
      <c r="H3623">
        <v>438</v>
      </c>
      <c r="I3623">
        <v>2.81</v>
      </c>
      <c r="J3623">
        <v>109786</v>
      </c>
      <c r="K3623">
        <v>80451</v>
      </c>
      <c r="L3623">
        <v>24.1</v>
      </c>
      <c r="M3623">
        <v>55.8</v>
      </c>
      <c r="N3623">
        <v>42.3</v>
      </c>
      <c r="O3623">
        <v>2026</v>
      </c>
      <c r="P3623">
        <f>EV_DATA[[#This Row],[avg_ev_price_usd]]*EV_DATA[[#This Row],[ev_sales_units]]</f>
        <v>53091787077</v>
      </c>
      <c r="Q3623">
        <f>(EV_DATA[[#This Row],[vehicle_range_km]]/EV_DATA[[#This Row],[battery_capacity_kwh]])</f>
        <v>4.2941176470588234</v>
      </c>
      <c r="R3623">
        <f>(EV_DATA[[#This Row],[avg_ev_price_usd]]/EV_DATA[[#This Row],[vehicle_range_km]])</f>
        <v>183.67808219178082</v>
      </c>
      <c r="S3623">
        <f>(EV_DATA[[#This Row],[charging_stations]]/EV_DATA[[#This Row],[ev_sales_units]])*1000</f>
        <v>166.36082475788987</v>
      </c>
      <c r="T3623" t="s">
        <v>34</v>
      </c>
    </row>
    <row r="3624" spans="1:20" x14ac:dyDescent="0.3">
      <c r="A3624" t="s">
        <v>3667</v>
      </c>
      <c r="B3624" t="s">
        <v>49</v>
      </c>
      <c r="C3624" t="s">
        <v>23</v>
      </c>
      <c r="D3624" t="s">
        <v>58</v>
      </c>
      <c r="E3624" t="s">
        <v>25</v>
      </c>
      <c r="F3624">
        <v>214019</v>
      </c>
      <c r="G3624">
        <v>100</v>
      </c>
      <c r="H3624">
        <v>409</v>
      </c>
      <c r="I3624">
        <v>0.66</v>
      </c>
      <c r="J3624">
        <v>199440</v>
      </c>
      <c r="K3624">
        <v>34529</v>
      </c>
      <c r="L3624">
        <v>15.8</v>
      </c>
      <c r="M3624">
        <v>19.7</v>
      </c>
      <c r="N3624">
        <v>216.9</v>
      </c>
      <c r="O3624">
        <v>2026</v>
      </c>
      <c r="P3624">
        <f>EV_DATA[[#This Row],[avg_ev_price_usd]]*EV_DATA[[#This Row],[ev_sales_units]]</f>
        <v>7389862051</v>
      </c>
      <c r="Q3624">
        <f>(EV_DATA[[#This Row],[vehicle_range_km]]/EV_DATA[[#This Row],[battery_capacity_kwh]])</f>
        <v>4.09</v>
      </c>
      <c r="R3624">
        <f>(EV_DATA[[#This Row],[avg_ev_price_usd]]/EV_DATA[[#This Row],[vehicle_range_km]])</f>
        <v>84.422982885085574</v>
      </c>
      <c r="S3624">
        <f>(EV_DATA[[#This Row],[charging_stations]]/EV_DATA[[#This Row],[ev_sales_units]])*1000</f>
        <v>931.87987982375398</v>
      </c>
      <c r="T3624" t="s">
        <v>34</v>
      </c>
    </row>
    <row r="3625" spans="1:20" x14ac:dyDescent="0.3">
      <c r="A3625" t="s">
        <v>3668</v>
      </c>
      <c r="B3625" t="s">
        <v>49</v>
      </c>
      <c r="C3625" t="s">
        <v>23</v>
      </c>
      <c r="D3625" t="s">
        <v>43</v>
      </c>
      <c r="E3625" t="s">
        <v>33</v>
      </c>
      <c r="F3625">
        <v>716631</v>
      </c>
      <c r="G3625">
        <v>74</v>
      </c>
      <c r="H3625">
        <v>555</v>
      </c>
      <c r="I3625">
        <v>0.52</v>
      </c>
      <c r="J3625">
        <v>163909</v>
      </c>
      <c r="K3625">
        <v>68156</v>
      </c>
      <c r="L3625">
        <v>22.9</v>
      </c>
      <c r="M3625">
        <v>62.7</v>
      </c>
      <c r="N3625">
        <v>192.2</v>
      </c>
      <c r="O3625">
        <v>2026</v>
      </c>
      <c r="P3625">
        <f>EV_DATA[[#This Row],[avg_ev_price_usd]]*EV_DATA[[#This Row],[ev_sales_units]]</f>
        <v>48842702436</v>
      </c>
      <c r="Q3625">
        <f>(EV_DATA[[#This Row],[vehicle_range_km]]/EV_DATA[[#This Row],[battery_capacity_kwh]])</f>
        <v>7.5</v>
      </c>
      <c r="R3625">
        <f>(EV_DATA[[#This Row],[avg_ev_price_usd]]/EV_DATA[[#This Row],[vehicle_range_km]])</f>
        <v>122.80360360360361</v>
      </c>
      <c r="S3625">
        <f>(EV_DATA[[#This Row],[charging_stations]]/EV_DATA[[#This Row],[ev_sales_units]])*1000</f>
        <v>228.72161544783856</v>
      </c>
      <c r="T3625" t="s">
        <v>34</v>
      </c>
    </row>
    <row r="3626" spans="1:20" x14ac:dyDescent="0.3">
      <c r="A3626" t="s">
        <v>3669</v>
      </c>
      <c r="B3626" t="s">
        <v>39</v>
      </c>
      <c r="C3626" t="s">
        <v>40</v>
      </c>
      <c r="D3626" t="s">
        <v>72</v>
      </c>
      <c r="E3626" t="s">
        <v>25</v>
      </c>
      <c r="F3626">
        <v>181225</v>
      </c>
      <c r="G3626">
        <v>99</v>
      </c>
      <c r="H3626">
        <v>300</v>
      </c>
      <c r="I3626">
        <v>1.21</v>
      </c>
      <c r="J3626">
        <v>116467</v>
      </c>
      <c r="K3626">
        <v>55304</v>
      </c>
      <c r="L3626">
        <v>12.4</v>
      </c>
      <c r="M3626">
        <v>22.3</v>
      </c>
      <c r="N3626">
        <v>117.7</v>
      </c>
      <c r="O3626">
        <v>2026</v>
      </c>
      <c r="P3626">
        <f>EV_DATA[[#This Row],[avg_ev_price_usd]]*EV_DATA[[#This Row],[ev_sales_units]]</f>
        <v>10022467400</v>
      </c>
      <c r="Q3626">
        <f>(EV_DATA[[#This Row],[vehicle_range_km]]/EV_DATA[[#This Row],[battery_capacity_kwh]])</f>
        <v>3.0303030303030303</v>
      </c>
      <c r="R3626">
        <f>(EV_DATA[[#This Row],[avg_ev_price_usd]]/EV_DATA[[#This Row],[vehicle_range_km]])</f>
        <v>184.34666666666666</v>
      </c>
      <c r="S3626">
        <f>(EV_DATA[[#This Row],[charging_stations]]/EV_DATA[[#This Row],[ev_sales_units]])*1000</f>
        <v>642.66519519933786</v>
      </c>
      <c r="T3626" t="s">
        <v>34</v>
      </c>
    </row>
    <row r="3627" spans="1:20" x14ac:dyDescent="0.3">
      <c r="A3627" t="s">
        <v>3670</v>
      </c>
      <c r="B3627" t="s">
        <v>61</v>
      </c>
      <c r="C3627" t="s">
        <v>40</v>
      </c>
      <c r="D3627" t="s">
        <v>47</v>
      </c>
      <c r="E3627" t="s">
        <v>25</v>
      </c>
      <c r="F3627">
        <v>418511</v>
      </c>
      <c r="G3627">
        <v>94</v>
      </c>
      <c r="H3627">
        <v>586</v>
      </c>
      <c r="I3627">
        <v>2.82</v>
      </c>
      <c r="J3627">
        <v>122066</v>
      </c>
      <c r="K3627">
        <v>77975</v>
      </c>
      <c r="L3627">
        <v>21.7</v>
      </c>
      <c r="M3627">
        <v>30.5</v>
      </c>
      <c r="N3627">
        <v>216.4</v>
      </c>
      <c r="O3627">
        <v>2026</v>
      </c>
      <c r="P3627">
        <f>EV_DATA[[#This Row],[avg_ev_price_usd]]*EV_DATA[[#This Row],[ev_sales_units]]</f>
        <v>32633395225</v>
      </c>
      <c r="Q3627">
        <f>(EV_DATA[[#This Row],[vehicle_range_km]]/EV_DATA[[#This Row],[battery_capacity_kwh]])</f>
        <v>6.2340425531914896</v>
      </c>
      <c r="R3627">
        <f>(EV_DATA[[#This Row],[avg_ev_price_usd]]/EV_DATA[[#This Row],[vehicle_range_km]])</f>
        <v>133.06313993174061</v>
      </c>
      <c r="S3627">
        <f>(EV_DATA[[#This Row],[charging_stations]]/EV_DATA[[#This Row],[ev_sales_units]])*1000</f>
        <v>291.6673635818413</v>
      </c>
      <c r="T3627" t="s">
        <v>20</v>
      </c>
    </row>
    <row r="3628" spans="1:20" x14ac:dyDescent="0.3">
      <c r="A3628" t="s">
        <v>3671</v>
      </c>
      <c r="B3628" t="s">
        <v>66</v>
      </c>
      <c r="C3628" t="s">
        <v>17</v>
      </c>
      <c r="D3628" t="s">
        <v>43</v>
      </c>
      <c r="E3628" t="s">
        <v>25</v>
      </c>
      <c r="F3628">
        <v>386177</v>
      </c>
      <c r="G3628">
        <v>60</v>
      </c>
      <c r="H3628">
        <v>451</v>
      </c>
      <c r="I3628">
        <v>1.0900000000000001</v>
      </c>
      <c r="J3628">
        <v>180465</v>
      </c>
      <c r="K3628">
        <v>69258</v>
      </c>
      <c r="L3628">
        <v>23.3</v>
      </c>
      <c r="M3628">
        <v>7.4</v>
      </c>
      <c r="N3628">
        <v>105.3</v>
      </c>
      <c r="O3628">
        <v>2026</v>
      </c>
      <c r="P3628">
        <f>EV_DATA[[#This Row],[avg_ev_price_usd]]*EV_DATA[[#This Row],[ev_sales_units]]</f>
        <v>26745846666</v>
      </c>
      <c r="Q3628">
        <f>(EV_DATA[[#This Row],[vehicle_range_km]]/EV_DATA[[#This Row],[battery_capacity_kwh]])</f>
        <v>7.5166666666666666</v>
      </c>
      <c r="R3628">
        <f>(EV_DATA[[#This Row],[avg_ev_price_usd]]/EV_DATA[[#This Row],[vehicle_range_km]])</f>
        <v>153.56541019955654</v>
      </c>
      <c r="S3628">
        <f>(EV_DATA[[#This Row],[charging_stations]]/EV_DATA[[#This Row],[ev_sales_units]])*1000</f>
        <v>467.31162135497453</v>
      </c>
      <c r="T3628" t="s">
        <v>20</v>
      </c>
    </row>
    <row r="3629" spans="1:20" x14ac:dyDescent="0.3">
      <c r="A3629" t="s">
        <v>3672</v>
      </c>
      <c r="B3629" t="s">
        <v>49</v>
      </c>
      <c r="C3629" t="s">
        <v>23</v>
      </c>
      <c r="D3629" t="s">
        <v>24</v>
      </c>
      <c r="E3629" t="s">
        <v>33</v>
      </c>
      <c r="F3629">
        <v>412551</v>
      </c>
      <c r="G3629">
        <v>52</v>
      </c>
      <c r="H3629">
        <v>614</v>
      </c>
      <c r="I3629">
        <v>1.92</v>
      </c>
      <c r="J3629">
        <v>80898</v>
      </c>
      <c r="K3629">
        <v>71371</v>
      </c>
      <c r="L3629">
        <v>16.5</v>
      </c>
      <c r="M3629">
        <v>63.7</v>
      </c>
      <c r="N3629">
        <v>276.2</v>
      </c>
      <c r="O3629">
        <v>2026</v>
      </c>
      <c r="P3629">
        <f>EV_DATA[[#This Row],[avg_ev_price_usd]]*EV_DATA[[#This Row],[ev_sales_units]]</f>
        <v>29444177421</v>
      </c>
      <c r="Q3629">
        <f>(EV_DATA[[#This Row],[vehicle_range_km]]/EV_DATA[[#This Row],[battery_capacity_kwh]])</f>
        <v>11.807692307692308</v>
      </c>
      <c r="R3629">
        <f>(EV_DATA[[#This Row],[avg_ev_price_usd]]/EV_DATA[[#This Row],[vehicle_range_km]])</f>
        <v>116.23941368078177</v>
      </c>
      <c r="S3629">
        <f>(EV_DATA[[#This Row],[charging_stations]]/EV_DATA[[#This Row],[ev_sales_units]])*1000</f>
        <v>196.09211951976846</v>
      </c>
      <c r="T3629" t="s">
        <v>20</v>
      </c>
    </row>
    <row r="3630" spans="1:20" x14ac:dyDescent="0.3">
      <c r="A3630" t="s">
        <v>3673</v>
      </c>
      <c r="B3630" t="s">
        <v>52</v>
      </c>
      <c r="C3630" t="s">
        <v>40</v>
      </c>
      <c r="D3630" t="s">
        <v>18</v>
      </c>
      <c r="E3630" t="s">
        <v>33</v>
      </c>
      <c r="F3630">
        <v>92813</v>
      </c>
      <c r="G3630">
        <v>85</v>
      </c>
      <c r="H3630">
        <v>603</v>
      </c>
      <c r="I3630">
        <v>2.94</v>
      </c>
      <c r="J3630">
        <v>143078</v>
      </c>
      <c r="K3630">
        <v>43902</v>
      </c>
      <c r="L3630">
        <v>23.9</v>
      </c>
      <c r="M3630">
        <v>35.6</v>
      </c>
      <c r="N3630">
        <v>111.7</v>
      </c>
      <c r="O3630">
        <v>2026</v>
      </c>
      <c r="P3630">
        <f>EV_DATA[[#This Row],[avg_ev_price_usd]]*EV_DATA[[#This Row],[ev_sales_units]]</f>
        <v>4074676326</v>
      </c>
      <c r="Q3630">
        <f>(EV_DATA[[#This Row],[vehicle_range_km]]/EV_DATA[[#This Row],[battery_capacity_kwh]])</f>
        <v>7.0941176470588232</v>
      </c>
      <c r="R3630">
        <f>(EV_DATA[[#This Row],[avg_ev_price_usd]]/EV_DATA[[#This Row],[vehicle_range_km]])</f>
        <v>72.805970149253724</v>
      </c>
      <c r="S3630">
        <f>(EV_DATA[[#This Row],[charging_stations]]/EV_DATA[[#This Row],[ev_sales_units]])*1000</f>
        <v>1541.5728400116361</v>
      </c>
      <c r="T3630" t="s">
        <v>34</v>
      </c>
    </row>
    <row r="3631" spans="1:20" x14ac:dyDescent="0.3">
      <c r="A3631" t="s">
        <v>3674</v>
      </c>
      <c r="B3631" t="s">
        <v>61</v>
      </c>
      <c r="C3631" t="s">
        <v>40</v>
      </c>
      <c r="D3631" t="s">
        <v>24</v>
      </c>
      <c r="E3631" t="s">
        <v>25</v>
      </c>
      <c r="F3631">
        <v>10946</v>
      </c>
      <c r="G3631">
        <v>81</v>
      </c>
      <c r="H3631">
        <v>419</v>
      </c>
      <c r="I3631">
        <v>2.66</v>
      </c>
      <c r="J3631">
        <v>95196</v>
      </c>
      <c r="K3631">
        <v>42170</v>
      </c>
      <c r="L3631">
        <v>14.4</v>
      </c>
      <c r="M3631">
        <v>55.7</v>
      </c>
      <c r="N3631">
        <v>97.9</v>
      </c>
      <c r="O3631">
        <v>2026</v>
      </c>
      <c r="P3631">
        <f>EV_DATA[[#This Row],[avg_ev_price_usd]]*EV_DATA[[#This Row],[ev_sales_units]]</f>
        <v>461592820</v>
      </c>
      <c r="Q3631">
        <f>(EV_DATA[[#This Row],[vehicle_range_km]]/EV_DATA[[#This Row],[battery_capacity_kwh]])</f>
        <v>5.1728395061728394</v>
      </c>
      <c r="R3631">
        <f>(EV_DATA[[#This Row],[avg_ev_price_usd]]/EV_DATA[[#This Row],[vehicle_range_km]])</f>
        <v>100.64439140811456</v>
      </c>
      <c r="S3631">
        <f>(EV_DATA[[#This Row],[charging_stations]]/EV_DATA[[#This Row],[ev_sales_units]])*1000</f>
        <v>8696.8755709848356</v>
      </c>
      <c r="T3631" t="s">
        <v>20</v>
      </c>
    </row>
    <row r="3632" spans="1:20" x14ac:dyDescent="0.3">
      <c r="A3632" t="s">
        <v>3675</v>
      </c>
      <c r="B3632" t="s">
        <v>61</v>
      </c>
      <c r="C3632" t="s">
        <v>40</v>
      </c>
      <c r="D3632" t="s">
        <v>45</v>
      </c>
      <c r="E3632" t="s">
        <v>25</v>
      </c>
      <c r="F3632">
        <v>107761</v>
      </c>
      <c r="G3632">
        <v>117</v>
      </c>
      <c r="H3632">
        <v>474</v>
      </c>
      <c r="I3632">
        <v>2.4900000000000002</v>
      </c>
      <c r="J3632">
        <v>26024</v>
      </c>
      <c r="K3632">
        <v>74382</v>
      </c>
      <c r="L3632">
        <v>22.8</v>
      </c>
      <c r="M3632">
        <v>29.7</v>
      </c>
      <c r="N3632">
        <v>9.6</v>
      </c>
      <c r="O3632">
        <v>2026</v>
      </c>
      <c r="P3632">
        <f>EV_DATA[[#This Row],[avg_ev_price_usd]]*EV_DATA[[#This Row],[ev_sales_units]]</f>
        <v>8015478702</v>
      </c>
      <c r="Q3632">
        <f>(EV_DATA[[#This Row],[vehicle_range_km]]/EV_DATA[[#This Row],[battery_capacity_kwh]])</f>
        <v>4.0512820512820511</v>
      </c>
      <c r="R3632">
        <f>(EV_DATA[[#This Row],[avg_ev_price_usd]]/EV_DATA[[#This Row],[vehicle_range_km]])</f>
        <v>156.92405063291139</v>
      </c>
      <c r="S3632">
        <f>(EV_DATA[[#This Row],[charging_stations]]/EV_DATA[[#This Row],[ev_sales_units]])*1000</f>
        <v>241.49738773767876</v>
      </c>
      <c r="T3632" t="s">
        <v>34</v>
      </c>
    </row>
    <row r="3633" spans="1:20" x14ac:dyDescent="0.3">
      <c r="A3633" t="s">
        <v>3676</v>
      </c>
      <c r="B3633" t="s">
        <v>52</v>
      </c>
      <c r="C3633" t="s">
        <v>40</v>
      </c>
      <c r="D3633" t="s">
        <v>43</v>
      </c>
      <c r="E3633" t="s">
        <v>33</v>
      </c>
      <c r="F3633">
        <v>761145</v>
      </c>
      <c r="G3633">
        <v>65</v>
      </c>
      <c r="H3633">
        <v>325</v>
      </c>
      <c r="I3633">
        <v>2.13</v>
      </c>
      <c r="J3633">
        <v>49965</v>
      </c>
      <c r="K3633">
        <v>50718</v>
      </c>
      <c r="L3633">
        <v>17.100000000000001</v>
      </c>
      <c r="M3633">
        <v>17.399999999999999</v>
      </c>
      <c r="N3633">
        <v>68.3</v>
      </c>
      <c r="O3633">
        <v>2026</v>
      </c>
      <c r="P3633">
        <f>EV_DATA[[#This Row],[avg_ev_price_usd]]*EV_DATA[[#This Row],[ev_sales_units]]</f>
        <v>38603752110</v>
      </c>
      <c r="Q3633">
        <f>(EV_DATA[[#This Row],[vehicle_range_km]]/EV_DATA[[#This Row],[battery_capacity_kwh]])</f>
        <v>5</v>
      </c>
      <c r="R3633">
        <f>(EV_DATA[[#This Row],[avg_ev_price_usd]]/EV_DATA[[#This Row],[vehicle_range_km]])</f>
        <v>156.05538461538461</v>
      </c>
      <c r="S3633">
        <f>(EV_DATA[[#This Row],[charging_stations]]/EV_DATA[[#This Row],[ev_sales_units]])*1000</f>
        <v>65.644522397177937</v>
      </c>
      <c r="T3633" t="s">
        <v>34</v>
      </c>
    </row>
    <row r="3634" spans="1:20" x14ac:dyDescent="0.3">
      <c r="A3634" t="s">
        <v>3677</v>
      </c>
      <c r="B3634" t="s">
        <v>52</v>
      </c>
      <c r="C3634" t="s">
        <v>40</v>
      </c>
      <c r="D3634" t="s">
        <v>36</v>
      </c>
      <c r="E3634" t="s">
        <v>37</v>
      </c>
      <c r="F3634">
        <v>264343</v>
      </c>
      <c r="G3634">
        <v>90</v>
      </c>
      <c r="H3634">
        <v>596</v>
      </c>
      <c r="I3634">
        <v>1.17</v>
      </c>
      <c r="J3634">
        <v>120333</v>
      </c>
      <c r="K3634">
        <v>46467</v>
      </c>
      <c r="L3634">
        <v>23</v>
      </c>
      <c r="M3634">
        <v>57</v>
      </c>
      <c r="N3634">
        <v>20.100000000000001</v>
      </c>
      <c r="O3634">
        <v>2026</v>
      </c>
      <c r="P3634">
        <f>EV_DATA[[#This Row],[avg_ev_price_usd]]*EV_DATA[[#This Row],[ev_sales_units]]</f>
        <v>12283226181</v>
      </c>
      <c r="Q3634">
        <f>(EV_DATA[[#This Row],[vehicle_range_km]]/EV_DATA[[#This Row],[battery_capacity_kwh]])</f>
        <v>6.6222222222222218</v>
      </c>
      <c r="R3634">
        <f>(EV_DATA[[#This Row],[avg_ev_price_usd]]/EV_DATA[[#This Row],[vehicle_range_km]])</f>
        <v>77.964765100671144</v>
      </c>
      <c r="S3634">
        <f>(EV_DATA[[#This Row],[charging_stations]]/EV_DATA[[#This Row],[ev_sales_units]])*1000</f>
        <v>455.21538304399968</v>
      </c>
      <c r="T3634" t="s">
        <v>20</v>
      </c>
    </row>
    <row r="3635" spans="1:20" x14ac:dyDescent="0.3">
      <c r="A3635" t="s">
        <v>3678</v>
      </c>
      <c r="B3635" t="s">
        <v>22</v>
      </c>
      <c r="C3635" t="s">
        <v>23</v>
      </c>
      <c r="D3635" t="s">
        <v>58</v>
      </c>
      <c r="E3635" t="s">
        <v>25</v>
      </c>
      <c r="F3635">
        <v>49660</v>
      </c>
      <c r="G3635">
        <v>55</v>
      </c>
      <c r="H3635">
        <v>648</v>
      </c>
      <c r="I3635">
        <v>2.15</v>
      </c>
      <c r="J3635">
        <v>20011</v>
      </c>
      <c r="K3635">
        <v>46413</v>
      </c>
      <c r="L3635">
        <v>15.4</v>
      </c>
      <c r="M3635">
        <v>36.1</v>
      </c>
      <c r="N3635">
        <v>193.4</v>
      </c>
      <c r="O3635">
        <v>2026</v>
      </c>
      <c r="P3635">
        <f>EV_DATA[[#This Row],[avg_ev_price_usd]]*EV_DATA[[#This Row],[ev_sales_units]]</f>
        <v>2304869580</v>
      </c>
      <c r="Q3635">
        <f>(EV_DATA[[#This Row],[vehicle_range_km]]/EV_DATA[[#This Row],[battery_capacity_kwh]])</f>
        <v>11.781818181818181</v>
      </c>
      <c r="R3635">
        <f>(EV_DATA[[#This Row],[avg_ev_price_usd]]/EV_DATA[[#This Row],[vehicle_range_km]])</f>
        <v>71.625</v>
      </c>
      <c r="S3635">
        <f>(EV_DATA[[#This Row],[charging_stations]]/EV_DATA[[#This Row],[ev_sales_units]])*1000</f>
        <v>402.96012887635925</v>
      </c>
      <c r="T3635" t="s">
        <v>34</v>
      </c>
    </row>
    <row r="3636" spans="1:20" x14ac:dyDescent="0.3">
      <c r="A3636" t="s">
        <v>3679</v>
      </c>
      <c r="B3636" t="s">
        <v>61</v>
      </c>
      <c r="C3636" t="s">
        <v>40</v>
      </c>
      <c r="D3636" t="s">
        <v>43</v>
      </c>
      <c r="E3636" t="s">
        <v>37</v>
      </c>
      <c r="F3636">
        <v>506433</v>
      </c>
      <c r="G3636">
        <v>62</v>
      </c>
      <c r="H3636">
        <v>373</v>
      </c>
      <c r="I3636">
        <v>0.57999999999999996</v>
      </c>
      <c r="J3636">
        <v>89880</v>
      </c>
      <c r="K3636">
        <v>68933</v>
      </c>
      <c r="L3636">
        <v>19.3</v>
      </c>
      <c r="M3636">
        <v>7.6</v>
      </c>
      <c r="N3636">
        <v>189.9</v>
      </c>
      <c r="O3636">
        <v>2026</v>
      </c>
      <c r="P3636">
        <f>EV_DATA[[#This Row],[avg_ev_price_usd]]*EV_DATA[[#This Row],[ev_sales_units]]</f>
        <v>34909945989</v>
      </c>
      <c r="Q3636">
        <f>(EV_DATA[[#This Row],[vehicle_range_km]]/EV_DATA[[#This Row],[battery_capacity_kwh]])</f>
        <v>6.0161290322580649</v>
      </c>
      <c r="R3636">
        <f>(EV_DATA[[#This Row],[avg_ev_price_usd]]/EV_DATA[[#This Row],[vehicle_range_km]])</f>
        <v>184.80697050938338</v>
      </c>
      <c r="S3636">
        <f>(EV_DATA[[#This Row],[charging_stations]]/EV_DATA[[#This Row],[ev_sales_units]])*1000</f>
        <v>177.47658624141789</v>
      </c>
      <c r="T3636" t="s">
        <v>34</v>
      </c>
    </row>
    <row r="3637" spans="1:20" x14ac:dyDescent="0.3">
      <c r="A3637" t="s">
        <v>3680</v>
      </c>
      <c r="B3637" t="s">
        <v>27</v>
      </c>
      <c r="C3637" t="s">
        <v>28</v>
      </c>
      <c r="D3637" t="s">
        <v>31</v>
      </c>
      <c r="E3637" t="s">
        <v>33</v>
      </c>
      <c r="F3637">
        <v>601023</v>
      </c>
      <c r="G3637">
        <v>97</v>
      </c>
      <c r="H3637">
        <v>487</v>
      </c>
      <c r="I3637">
        <v>0.92</v>
      </c>
      <c r="J3637">
        <v>79760</v>
      </c>
      <c r="K3637">
        <v>68440</v>
      </c>
      <c r="L3637">
        <v>22.6</v>
      </c>
      <c r="M3637">
        <v>47.5</v>
      </c>
      <c r="N3637">
        <v>225.9</v>
      </c>
      <c r="O3637">
        <v>2026</v>
      </c>
      <c r="P3637">
        <f>EV_DATA[[#This Row],[avg_ev_price_usd]]*EV_DATA[[#This Row],[ev_sales_units]]</f>
        <v>41134014120</v>
      </c>
      <c r="Q3637">
        <f>(EV_DATA[[#This Row],[vehicle_range_km]]/EV_DATA[[#This Row],[battery_capacity_kwh]])</f>
        <v>5.0206185567010309</v>
      </c>
      <c r="R3637">
        <f>(EV_DATA[[#This Row],[avg_ev_price_usd]]/EV_DATA[[#This Row],[vehicle_range_km]])</f>
        <v>140.53388090349077</v>
      </c>
      <c r="S3637">
        <f>(EV_DATA[[#This Row],[charging_stations]]/EV_DATA[[#This Row],[ev_sales_units]])*1000</f>
        <v>132.70706778276372</v>
      </c>
      <c r="T3637" t="s">
        <v>20</v>
      </c>
    </row>
    <row r="3638" spans="1:20" x14ac:dyDescent="0.3">
      <c r="A3638" t="s">
        <v>3681</v>
      </c>
      <c r="B3638" t="s">
        <v>42</v>
      </c>
      <c r="C3638" t="s">
        <v>17</v>
      </c>
      <c r="D3638" t="s">
        <v>36</v>
      </c>
      <c r="E3638" t="s">
        <v>25</v>
      </c>
      <c r="F3638">
        <v>351016</v>
      </c>
      <c r="G3638">
        <v>77</v>
      </c>
      <c r="H3638">
        <v>274</v>
      </c>
      <c r="I3638">
        <v>2.79</v>
      </c>
      <c r="J3638">
        <v>83535</v>
      </c>
      <c r="K3638">
        <v>31474</v>
      </c>
      <c r="L3638">
        <v>17.7</v>
      </c>
      <c r="M3638">
        <v>5.5</v>
      </c>
      <c r="N3638">
        <v>101</v>
      </c>
      <c r="O3638">
        <v>2026</v>
      </c>
      <c r="P3638">
        <f>EV_DATA[[#This Row],[avg_ev_price_usd]]*EV_DATA[[#This Row],[ev_sales_units]]</f>
        <v>11047877584</v>
      </c>
      <c r="Q3638">
        <f>(EV_DATA[[#This Row],[vehicle_range_km]]/EV_DATA[[#This Row],[battery_capacity_kwh]])</f>
        <v>3.5584415584415585</v>
      </c>
      <c r="R3638">
        <f>(EV_DATA[[#This Row],[avg_ev_price_usd]]/EV_DATA[[#This Row],[vehicle_range_km]])</f>
        <v>114.86861313868613</v>
      </c>
      <c r="S3638">
        <f>(EV_DATA[[#This Row],[charging_stations]]/EV_DATA[[#This Row],[ev_sales_units]])*1000</f>
        <v>237.98060487271235</v>
      </c>
      <c r="T3638" t="s">
        <v>34</v>
      </c>
    </row>
    <row r="3639" spans="1:20" x14ac:dyDescent="0.3">
      <c r="A3639" t="s">
        <v>3682</v>
      </c>
      <c r="B3639" t="s">
        <v>49</v>
      </c>
      <c r="C3639" t="s">
        <v>23</v>
      </c>
      <c r="D3639" t="s">
        <v>58</v>
      </c>
      <c r="E3639" t="s">
        <v>25</v>
      </c>
      <c r="F3639">
        <v>663771</v>
      </c>
      <c r="G3639">
        <v>45</v>
      </c>
      <c r="H3639">
        <v>341</v>
      </c>
      <c r="I3639">
        <v>2.83</v>
      </c>
      <c r="J3639">
        <v>107594</v>
      </c>
      <c r="K3639">
        <v>53550</v>
      </c>
      <c r="L3639">
        <v>15.4</v>
      </c>
      <c r="M3639">
        <v>14</v>
      </c>
      <c r="N3639">
        <v>96.6</v>
      </c>
      <c r="O3639">
        <v>2026</v>
      </c>
      <c r="P3639">
        <f>EV_DATA[[#This Row],[avg_ev_price_usd]]*EV_DATA[[#This Row],[ev_sales_units]]</f>
        <v>35544937050</v>
      </c>
      <c r="Q3639">
        <f>(EV_DATA[[#This Row],[vehicle_range_km]]/EV_DATA[[#This Row],[battery_capacity_kwh]])</f>
        <v>7.5777777777777775</v>
      </c>
      <c r="R3639">
        <f>(EV_DATA[[#This Row],[avg_ev_price_usd]]/EV_DATA[[#This Row],[vehicle_range_km]])</f>
        <v>157.03812316715542</v>
      </c>
      <c r="S3639">
        <f>(EV_DATA[[#This Row],[charging_stations]]/EV_DATA[[#This Row],[ev_sales_units]])*1000</f>
        <v>162.09505989264369</v>
      </c>
      <c r="T3639" t="s">
        <v>34</v>
      </c>
    </row>
    <row r="3640" spans="1:20" x14ac:dyDescent="0.3">
      <c r="A3640" t="s">
        <v>3683</v>
      </c>
      <c r="B3640" t="s">
        <v>39</v>
      </c>
      <c r="C3640" t="s">
        <v>40</v>
      </c>
      <c r="D3640" t="s">
        <v>47</v>
      </c>
      <c r="E3640" t="s">
        <v>33</v>
      </c>
      <c r="F3640">
        <v>136470</v>
      </c>
      <c r="G3640">
        <v>99</v>
      </c>
      <c r="H3640">
        <v>359</v>
      </c>
      <c r="I3640">
        <v>2.97</v>
      </c>
      <c r="J3640">
        <v>128392</v>
      </c>
      <c r="K3640">
        <v>62682</v>
      </c>
      <c r="L3640">
        <v>12.7</v>
      </c>
      <c r="M3640">
        <v>46.9</v>
      </c>
      <c r="N3640">
        <v>195.9</v>
      </c>
      <c r="O3640">
        <v>2026</v>
      </c>
      <c r="P3640">
        <f>EV_DATA[[#This Row],[avg_ev_price_usd]]*EV_DATA[[#This Row],[ev_sales_units]]</f>
        <v>8554212540</v>
      </c>
      <c r="Q3640">
        <f>(EV_DATA[[#This Row],[vehicle_range_km]]/EV_DATA[[#This Row],[battery_capacity_kwh]])</f>
        <v>3.6262626262626263</v>
      </c>
      <c r="R3640">
        <f>(EV_DATA[[#This Row],[avg_ev_price_usd]]/EV_DATA[[#This Row],[vehicle_range_km]])</f>
        <v>174.6016713091922</v>
      </c>
      <c r="S3640">
        <f>(EV_DATA[[#This Row],[charging_stations]]/EV_DATA[[#This Row],[ev_sales_units]])*1000</f>
        <v>940.80750348061849</v>
      </c>
      <c r="T3640" t="s">
        <v>34</v>
      </c>
    </row>
    <row r="3641" spans="1:20" x14ac:dyDescent="0.3">
      <c r="A3641" t="s">
        <v>3684</v>
      </c>
      <c r="B3641" t="s">
        <v>22</v>
      </c>
      <c r="C3641" t="s">
        <v>23</v>
      </c>
      <c r="D3641" t="s">
        <v>18</v>
      </c>
      <c r="E3641" t="s">
        <v>25</v>
      </c>
      <c r="F3641">
        <v>862191</v>
      </c>
      <c r="G3641">
        <v>49</v>
      </c>
      <c r="H3641">
        <v>645</v>
      </c>
      <c r="I3641">
        <v>0.89</v>
      </c>
      <c r="J3641">
        <v>17092</v>
      </c>
      <c r="K3641">
        <v>52354</v>
      </c>
      <c r="L3641">
        <v>16.600000000000001</v>
      </c>
      <c r="M3641">
        <v>38.299999999999997</v>
      </c>
      <c r="N3641">
        <v>10</v>
      </c>
      <c r="O3641">
        <v>2026</v>
      </c>
      <c r="P3641">
        <f>EV_DATA[[#This Row],[avg_ev_price_usd]]*EV_DATA[[#This Row],[ev_sales_units]]</f>
        <v>45139147614</v>
      </c>
      <c r="Q3641">
        <f>(EV_DATA[[#This Row],[vehicle_range_km]]/EV_DATA[[#This Row],[battery_capacity_kwh]])</f>
        <v>13.163265306122449</v>
      </c>
      <c r="R3641">
        <f>(EV_DATA[[#This Row],[avg_ev_price_usd]]/EV_DATA[[#This Row],[vehicle_range_km]])</f>
        <v>81.168992248062011</v>
      </c>
      <c r="S3641">
        <f>(EV_DATA[[#This Row],[charging_stations]]/EV_DATA[[#This Row],[ev_sales_units]])*1000</f>
        <v>19.823913726772837</v>
      </c>
      <c r="T3641" t="s">
        <v>34</v>
      </c>
    </row>
    <row r="3642" spans="1:20" x14ac:dyDescent="0.3">
      <c r="A3642" t="s">
        <v>3685</v>
      </c>
      <c r="B3642" t="s">
        <v>66</v>
      </c>
      <c r="C3642" t="s">
        <v>17</v>
      </c>
      <c r="D3642" t="s">
        <v>31</v>
      </c>
      <c r="E3642" t="s">
        <v>19</v>
      </c>
      <c r="F3642">
        <v>167443</v>
      </c>
      <c r="G3642">
        <v>89</v>
      </c>
      <c r="H3642">
        <v>387</v>
      </c>
      <c r="I3642">
        <v>2.5099999999999998</v>
      </c>
      <c r="J3642">
        <v>175822</v>
      </c>
      <c r="K3642">
        <v>56776</v>
      </c>
      <c r="L3642">
        <v>18.899999999999999</v>
      </c>
      <c r="M3642">
        <v>19.5</v>
      </c>
      <c r="N3642">
        <v>275.39999999999998</v>
      </c>
      <c r="O3642">
        <v>2026</v>
      </c>
      <c r="P3642">
        <f>EV_DATA[[#This Row],[avg_ev_price_usd]]*EV_DATA[[#This Row],[ev_sales_units]]</f>
        <v>9506743768</v>
      </c>
      <c r="Q3642">
        <f>(EV_DATA[[#This Row],[vehicle_range_km]]/EV_DATA[[#This Row],[battery_capacity_kwh]])</f>
        <v>4.3483146067415728</v>
      </c>
      <c r="R3642">
        <f>(EV_DATA[[#This Row],[avg_ev_price_usd]]/EV_DATA[[#This Row],[vehicle_range_km]])</f>
        <v>146.70801033591732</v>
      </c>
      <c r="S3642">
        <f>(EV_DATA[[#This Row],[charging_stations]]/EV_DATA[[#This Row],[ev_sales_units]])*1000</f>
        <v>1050.0409094438107</v>
      </c>
      <c r="T3642" t="s">
        <v>20</v>
      </c>
    </row>
    <row r="3643" spans="1:20" x14ac:dyDescent="0.3">
      <c r="A3643" t="s">
        <v>3686</v>
      </c>
      <c r="B3643" t="s">
        <v>42</v>
      </c>
      <c r="C3643" t="s">
        <v>17</v>
      </c>
      <c r="D3643" t="s">
        <v>29</v>
      </c>
      <c r="E3643" t="s">
        <v>19</v>
      </c>
      <c r="F3643">
        <v>245573</v>
      </c>
      <c r="G3643">
        <v>114</v>
      </c>
      <c r="H3643">
        <v>436</v>
      </c>
      <c r="I3643">
        <v>1.82</v>
      </c>
      <c r="J3643">
        <v>47429</v>
      </c>
      <c r="K3643">
        <v>53615</v>
      </c>
      <c r="L3643">
        <v>18.2</v>
      </c>
      <c r="M3643">
        <v>49.9</v>
      </c>
      <c r="N3643">
        <v>70.099999999999994</v>
      </c>
      <c r="O3643">
        <v>2026</v>
      </c>
      <c r="P3643">
        <f>EV_DATA[[#This Row],[avg_ev_price_usd]]*EV_DATA[[#This Row],[ev_sales_units]]</f>
        <v>13166396395</v>
      </c>
      <c r="Q3643">
        <f>(EV_DATA[[#This Row],[vehicle_range_km]]/EV_DATA[[#This Row],[battery_capacity_kwh]])</f>
        <v>3.8245614035087718</v>
      </c>
      <c r="R3643">
        <f>(EV_DATA[[#This Row],[avg_ev_price_usd]]/EV_DATA[[#This Row],[vehicle_range_km]])</f>
        <v>122.97018348623853</v>
      </c>
      <c r="S3643">
        <f>(EV_DATA[[#This Row],[charging_stations]]/EV_DATA[[#This Row],[ev_sales_units]])*1000</f>
        <v>193.13605323060759</v>
      </c>
      <c r="T3643" t="s">
        <v>20</v>
      </c>
    </row>
    <row r="3644" spans="1:20" x14ac:dyDescent="0.3">
      <c r="A3644" t="s">
        <v>3687</v>
      </c>
      <c r="B3644" t="s">
        <v>22</v>
      </c>
      <c r="C3644" t="s">
        <v>23</v>
      </c>
      <c r="D3644" t="s">
        <v>72</v>
      </c>
      <c r="E3644" t="s">
        <v>37</v>
      </c>
      <c r="F3644">
        <v>307821</v>
      </c>
      <c r="G3644">
        <v>111</v>
      </c>
      <c r="H3644">
        <v>594</v>
      </c>
      <c r="I3644">
        <v>2.75</v>
      </c>
      <c r="J3644">
        <v>134390</v>
      </c>
      <c r="K3644">
        <v>30545</v>
      </c>
      <c r="L3644">
        <v>21.3</v>
      </c>
      <c r="M3644">
        <v>55.6</v>
      </c>
      <c r="N3644">
        <v>202.9</v>
      </c>
      <c r="O3644">
        <v>2026</v>
      </c>
      <c r="P3644">
        <f>EV_DATA[[#This Row],[avg_ev_price_usd]]*EV_DATA[[#This Row],[ev_sales_units]]</f>
        <v>9402392445</v>
      </c>
      <c r="Q3644">
        <f>(EV_DATA[[#This Row],[vehicle_range_km]]/EV_DATA[[#This Row],[battery_capacity_kwh]])</f>
        <v>5.3513513513513518</v>
      </c>
      <c r="R3644">
        <f>(EV_DATA[[#This Row],[avg_ev_price_usd]]/EV_DATA[[#This Row],[vehicle_range_km]])</f>
        <v>51.42255892255892</v>
      </c>
      <c r="S3644">
        <f>(EV_DATA[[#This Row],[charging_stations]]/EV_DATA[[#This Row],[ev_sales_units]])*1000</f>
        <v>436.5848983662583</v>
      </c>
      <c r="T3644" t="s">
        <v>20</v>
      </c>
    </row>
    <row r="3645" spans="1:20" x14ac:dyDescent="0.3">
      <c r="A3645" t="s">
        <v>3688</v>
      </c>
      <c r="B3645" t="s">
        <v>27</v>
      </c>
      <c r="C3645" t="s">
        <v>28</v>
      </c>
      <c r="D3645" t="s">
        <v>29</v>
      </c>
      <c r="E3645" t="s">
        <v>37</v>
      </c>
      <c r="F3645">
        <v>415137</v>
      </c>
      <c r="G3645">
        <v>103</v>
      </c>
      <c r="H3645">
        <v>616</v>
      </c>
      <c r="I3645">
        <v>2.77</v>
      </c>
      <c r="J3645">
        <v>187564</v>
      </c>
      <c r="K3645">
        <v>57215</v>
      </c>
      <c r="L3645">
        <v>22.8</v>
      </c>
      <c r="M3645">
        <v>5.7</v>
      </c>
      <c r="N3645">
        <v>151.30000000000001</v>
      </c>
      <c r="O3645">
        <v>2026</v>
      </c>
      <c r="P3645">
        <f>EV_DATA[[#This Row],[avg_ev_price_usd]]*EV_DATA[[#This Row],[ev_sales_units]]</f>
        <v>23752063455</v>
      </c>
      <c r="Q3645">
        <f>(EV_DATA[[#This Row],[vehicle_range_km]]/EV_DATA[[#This Row],[battery_capacity_kwh]])</f>
        <v>5.9805825242718447</v>
      </c>
      <c r="R3645">
        <f>(EV_DATA[[#This Row],[avg_ev_price_usd]]/EV_DATA[[#This Row],[vehicle_range_km]])</f>
        <v>92.881493506493513</v>
      </c>
      <c r="S3645">
        <f>(EV_DATA[[#This Row],[charging_stations]]/EV_DATA[[#This Row],[ev_sales_units]])*1000</f>
        <v>451.81229329113035</v>
      </c>
      <c r="T3645" t="s">
        <v>34</v>
      </c>
    </row>
    <row r="3646" spans="1:20" x14ac:dyDescent="0.3">
      <c r="A3646" t="s">
        <v>3689</v>
      </c>
      <c r="B3646" t="s">
        <v>16</v>
      </c>
      <c r="C3646" t="s">
        <v>17</v>
      </c>
      <c r="D3646" t="s">
        <v>29</v>
      </c>
      <c r="E3646" t="s">
        <v>33</v>
      </c>
      <c r="F3646">
        <v>626723</v>
      </c>
      <c r="G3646">
        <v>106</v>
      </c>
      <c r="H3646">
        <v>589</v>
      </c>
      <c r="I3646">
        <v>0.99</v>
      </c>
      <c r="J3646">
        <v>106600</v>
      </c>
      <c r="K3646">
        <v>43756</v>
      </c>
      <c r="L3646">
        <v>13.5</v>
      </c>
      <c r="M3646">
        <v>26</v>
      </c>
      <c r="N3646">
        <v>57.7</v>
      </c>
      <c r="O3646">
        <v>2026</v>
      </c>
      <c r="P3646">
        <f>EV_DATA[[#This Row],[avg_ev_price_usd]]*EV_DATA[[#This Row],[ev_sales_units]]</f>
        <v>27422891588</v>
      </c>
      <c r="Q3646">
        <f>(EV_DATA[[#This Row],[vehicle_range_km]]/EV_DATA[[#This Row],[battery_capacity_kwh]])</f>
        <v>5.5566037735849054</v>
      </c>
      <c r="R3646">
        <f>(EV_DATA[[#This Row],[avg_ev_price_usd]]/EV_DATA[[#This Row],[vehicle_range_km]])</f>
        <v>74.288624787775888</v>
      </c>
      <c r="S3646">
        <f>(EV_DATA[[#This Row],[charging_stations]]/EV_DATA[[#This Row],[ev_sales_units]])*1000</f>
        <v>170.09109287516173</v>
      </c>
      <c r="T3646" t="s">
        <v>20</v>
      </c>
    </row>
    <row r="3647" spans="1:20" x14ac:dyDescent="0.3">
      <c r="A3647" t="s">
        <v>3690</v>
      </c>
      <c r="B3647" t="s">
        <v>66</v>
      </c>
      <c r="C3647" t="s">
        <v>17</v>
      </c>
      <c r="D3647" t="s">
        <v>45</v>
      </c>
      <c r="E3647" t="s">
        <v>19</v>
      </c>
      <c r="F3647">
        <v>556348</v>
      </c>
      <c r="G3647">
        <v>104</v>
      </c>
      <c r="H3647">
        <v>648</v>
      </c>
      <c r="I3647">
        <v>1.1399999999999999</v>
      </c>
      <c r="J3647">
        <v>189373</v>
      </c>
      <c r="K3647">
        <v>63294</v>
      </c>
      <c r="L3647">
        <v>22</v>
      </c>
      <c r="M3647">
        <v>40.799999999999997</v>
      </c>
      <c r="N3647">
        <v>265.60000000000002</v>
      </c>
      <c r="O3647">
        <v>2026</v>
      </c>
      <c r="P3647">
        <f>EV_DATA[[#This Row],[avg_ev_price_usd]]*EV_DATA[[#This Row],[ev_sales_units]]</f>
        <v>35213490312</v>
      </c>
      <c r="Q3647">
        <f>(EV_DATA[[#This Row],[vehicle_range_km]]/EV_DATA[[#This Row],[battery_capacity_kwh]])</f>
        <v>6.2307692307692308</v>
      </c>
      <c r="R3647">
        <f>(EV_DATA[[#This Row],[avg_ev_price_usd]]/EV_DATA[[#This Row],[vehicle_range_km]])</f>
        <v>97.675925925925924</v>
      </c>
      <c r="S3647">
        <f>(EV_DATA[[#This Row],[charging_stations]]/EV_DATA[[#This Row],[ev_sales_units]])*1000</f>
        <v>340.38587358991134</v>
      </c>
      <c r="T3647" t="s">
        <v>20</v>
      </c>
    </row>
    <row r="3648" spans="1:20" x14ac:dyDescent="0.3">
      <c r="A3648" t="s">
        <v>3691</v>
      </c>
      <c r="B3648" t="s">
        <v>49</v>
      </c>
      <c r="C3648" t="s">
        <v>23</v>
      </c>
      <c r="D3648" t="s">
        <v>43</v>
      </c>
      <c r="E3648" t="s">
        <v>37</v>
      </c>
      <c r="F3648">
        <v>491058</v>
      </c>
      <c r="G3648">
        <v>81</v>
      </c>
      <c r="H3648">
        <v>315</v>
      </c>
      <c r="I3648">
        <v>2.06</v>
      </c>
      <c r="J3648">
        <v>34803</v>
      </c>
      <c r="K3648">
        <v>68793</v>
      </c>
      <c r="L3648">
        <v>18.3</v>
      </c>
      <c r="M3648">
        <v>19.399999999999999</v>
      </c>
      <c r="N3648">
        <v>70.5</v>
      </c>
      <c r="O3648">
        <v>2026</v>
      </c>
      <c r="P3648">
        <f>EV_DATA[[#This Row],[avg_ev_price_usd]]*EV_DATA[[#This Row],[ev_sales_units]]</f>
        <v>33781352994</v>
      </c>
      <c r="Q3648">
        <f>(EV_DATA[[#This Row],[vehicle_range_km]]/EV_DATA[[#This Row],[battery_capacity_kwh]])</f>
        <v>3.8888888888888888</v>
      </c>
      <c r="R3648">
        <f>(EV_DATA[[#This Row],[avg_ev_price_usd]]/EV_DATA[[#This Row],[vehicle_range_km]])</f>
        <v>218.39047619047619</v>
      </c>
      <c r="S3648">
        <f>(EV_DATA[[#This Row],[charging_stations]]/EV_DATA[[#This Row],[ev_sales_units]])*1000</f>
        <v>70.873501704482976</v>
      </c>
      <c r="T3648" t="s">
        <v>34</v>
      </c>
    </row>
    <row r="3649" spans="1:20" x14ac:dyDescent="0.3">
      <c r="A3649" t="s">
        <v>3692</v>
      </c>
      <c r="B3649" t="s">
        <v>27</v>
      </c>
      <c r="C3649" t="s">
        <v>28</v>
      </c>
      <c r="D3649" t="s">
        <v>45</v>
      </c>
      <c r="E3649" t="s">
        <v>25</v>
      </c>
      <c r="F3649">
        <v>83502</v>
      </c>
      <c r="G3649">
        <v>66</v>
      </c>
      <c r="H3649">
        <v>288</v>
      </c>
      <c r="I3649">
        <v>0.7</v>
      </c>
      <c r="J3649">
        <v>52363</v>
      </c>
      <c r="K3649">
        <v>30883</v>
      </c>
      <c r="L3649">
        <v>16.8</v>
      </c>
      <c r="M3649">
        <v>35</v>
      </c>
      <c r="N3649">
        <v>207</v>
      </c>
      <c r="O3649">
        <v>2026</v>
      </c>
      <c r="P3649">
        <f>EV_DATA[[#This Row],[avg_ev_price_usd]]*EV_DATA[[#This Row],[ev_sales_units]]</f>
        <v>2578792266</v>
      </c>
      <c r="Q3649">
        <f>(EV_DATA[[#This Row],[vehicle_range_km]]/EV_DATA[[#This Row],[battery_capacity_kwh]])</f>
        <v>4.3636363636363633</v>
      </c>
      <c r="R3649">
        <f>(EV_DATA[[#This Row],[avg_ev_price_usd]]/EV_DATA[[#This Row],[vehicle_range_km]])</f>
        <v>107.23263888888889</v>
      </c>
      <c r="S3649">
        <f>(EV_DATA[[#This Row],[charging_stations]]/EV_DATA[[#This Row],[ev_sales_units]])*1000</f>
        <v>627.0867763646379</v>
      </c>
      <c r="T3649" t="s">
        <v>20</v>
      </c>
    </row>
    <row r="3650" spans="1:20" x14ac:dyDescent="0.3">
      <c r="A3650" t="s">
        <v>3693</v>
      </c>
      <c r="B3650" t="s">
        <v>39</v>
      </c>
      <c r="C3650" t="s">
        <v>40</v>
      </c>
      <c r="D3650" t="s">
        <v>45</v>
      </c>
      <c r="E3650" t="s">
        <v>25</v>
      </c>
      <c r="F3650">
        <v>223994</v>
      </c>
      <c r="G3650">
        <v>50</v>
      </c>
      <c r="H3650">
        <v>566</v>
      </c>
      <c r="I3650">
        <v>2.9</v>
      </c>
      <c r="J3650">
        <v>170573</v>
      </c>
      <c r="K3650">
        <v>68295</v>
      </c>
      <c r="L3650">
        <v>16.2</v>
      </c>
      <c r="M3650">
        <v>20.3</v>
      </c>
      <c r="N3650">
        <v>236</v>
      </c>
      <c r="O3650">
        <v>2026</v>
      </c>
      <c r="P3650">
        <f>EV_DATA[[#This Row],[avg_ev_price_usd]]*EV_DATA[[#This Row],[ev_sales_units]]</f>
        <v>15297670230</v>
      </c>
      <c r="Q3650">
        <f>(EV_DATA[[#This Row],[vehicle_range_km]]/EV_DATA[[#This Row],[battery_capacity_kwh]])</f>
        <v>11.32</v>
      </c>
      <c r="R3650">
        <f>(EV_DATA[[#This Row],[avg_ev_price_usd]]/EV_DATA[[#This Row],[vehicle_range_km]])</f>
        <v>120.66254416961131</v>
      </c>
      <c r="S3650">
        <f>(EV_DATA[[#This Row],[charging_stations]]/EV_DATA[[#This Row],[ev_sales_units]])*1000</f>
        <v>761.50700465191039</v>
      </c>
      <c r="T3650" t="s">
        <v>34</v>
      </c>
    </row>
    <row r="3651" spans="1:20" x14ac:dyDescent="0.3">
      <c r="A3651" t="s">
        <v>3694</v>
      </c>
      <c r="B3651" t="s">
        <v>39</v>
      </c>
      <c r="C3651" t="s">
        <v>40</v>
      </c>
      <c r="D3651" t="s">
        <v>24</v>
      </c>
      <c r="E3651" t="s">
        <v>19</v>
      </c>
      <c r="F3651">
        <v>735588</v>
      </c>
      <c r="G3651">
        <v>61</v>
      </c>
      <c r="H3651">
        <v>516</v>
      </c>
      <c r="I3651">
        <v>2.81</v>
      </c>
      <c r="J3651">
        <v>72479</v>
      </c>
      <c r="K3651">
        <v>25534</v>
      </c>
      <c r="L3651">
        <v>16.3</v>
      </c>
      <c r="M3651">
        <v>25.7</v>
      </c>
      <c r="N3651">
        <v>89</v>
      </c>
      <c r="O3651">
        <v>2026</v>
      </c>
      <c r="P3651">
        <f>EV_DATA[[#This Row],[avg_ev_price_usd]]*EV_DATA[[#This Row],[ev_sales_units]]</f>
        <v>18782503992</v>
      </c>
      <c r="Q3651">
        <f>(EV_DATA[[#This Row],[vehicle_range_km]]/EV_DATA[[#This Row],[battery_capacity_kwh]])</f>
        <v>8.4590163934426226</v>
      </c>
      <c r="R3651">
        <f>(EV_DATA[[#This Row],[avg_ev_price_usd]]/EV_DATA[[#This Row],[vehicle_range_km]])</f>
        <v>49.484496124031011</v>
      </c>
      <c r="S3651">
        <f>(EV_DATA[[#This Row],[charging_stations]]/EV_DATA[[#This Row],[ev_sales_units]])*1000</f>
        <v>98.53205870677607</v>
      </c>
      <c r="T3651" t="s">
        <v>34</v>
      </c>
    </row>
    <row r="3652" spans="1:20" x14ac:dyDescent="0.3">
      <c r="A3652" t="s">
        <v>3695</v>
      </c>
      <c r="B3652" t="s">
        <v>27</v>
      </c>
      <c r="C3652" t="s">
        <v>28</v>
      </c>
      <c r="D3652" t="s">
        <v>36</v>
      </c>
      <c r="E3652" t="s">
        <v>25</v>
      </c>
      <c r="F3652">
        <v>434374</v>
      </c>
      <c r="G3652">
        <v>51</v>
      </c>
      <c r="H3652">
        <v>279</v>
      </c>
      <c r="I3652">
        <v>2.02</v>
      </c>
      <c r="J3652">
        <v>23065</v>
      </c>
      <c r="K3652">
        <v>64676</v>
      </c>
      <c r="L3652">
        <v>14</v>
      </c>
      <c r="M3652">
        <v>59</v>
      </c>
      <c r="N3652">
        <v>14</v>
      </c>
      <c r="O3652">
        <v>2026</v>
      </c>
      <c r="P3652">
        <f>EV_DATA[[#This Row],[avg_ev_price_usd]]*EV_DATA[[#This Row],[ev_sales_units]]</f>
        <v>28093572824</v>
      </c>
      <c r="Q3652">
        <f>(EV_DATA[[#This Row],[vehicle_range_km]]/EV_DATA[[#This Row],[battery_capacity_kwh]])</f>
        <v>5.4705882352941178</v>
      </c>
      <c r="R3652">
        <f>(EV_DATA[[#This Row],[avg_ev_price_usd]]/EV_DATA[[#This Row],[vehicle_range_km]])</f>
        <v>231.8136200716846</v>
      </c>
      <c r="S3652">
        <f>(EV_DATA[[#This Row],[charging_stations]]/EV_DATA[[#This Row],[ev_sales_units]])*1000</f>
        <v>53.099402818769079</v>
      </c>
      <c r="T3652" t="s">
        <v>20</v>
      </c>
    </row>
    <row r="3653" spans="1:20" x14ac:dyDescent="0.3">
      <c r="A3653" t="s">
        <v>3696</v>
      </c>
      <c r="B3653" t="s">
        <v>55</v>
      </c>
      <c r="C3653" t="s">
        <v>40</v>
      </c>
      <c r="D3653" t="s">
        <v>45</v>
      </c>
      <c r="E3653" t="s">
        <v>37</v>
      </c>
      <c r="F3653">
        <v>355853</v>
      </c>
      <c r="G3653">
        <v>87</v>
      </c>
      <c r="H3653">
        <v>279</v>
      </c>
      <c r="I3653">
        <v>2.29</v>
      </c>
      <c r="J3653">
        <v>91043</v>
      </c>
      <c r="K3653">
        <v>61794</v>
      </c>
      <c r="L3653">
        <v>24.8</v>
      </c>
      <c r="M3653">
        <v>36.5</v>
      </c>
      <c r="N3653">
        <v>175.6</v>
      </c>
      <c r="O3653">
        <v>2026</v>
      </c>
      <c r="P3653">
        <f>EV_DATA[[#This Row],[avg_ev_price_usd]]*EV_DATA[[#This Row],[ev_sales_units]]</f>
        <v>21989580282</v>
      </c>
      <c r="Q3653">
        <f>(EV_DATA[[#This Row],[vehicle_range_km]]/EV_DATA[[#This Row],[battery_capacity_kwh]])</f>
        <v>3.2068965517241379</v>
      </c>
      <c r="R3653">
        <f>(EV_DATA[[#This Row],[avg_ev_price_usd]]/EV_DATA[[#This Row],[vehicle_range_km]])</f>
        <v>221.48387096774192</v>
      </c>
      <c r="S3653">
        <f>(EV_DATA[[#This Row],[charging_stations]]/EV_DATA[[#This Row],[ev_sales_units]])*1000</f>
        <v>255.84440766271464</v>
      </c>
      <c r="T3653" t="s">
        <v>34</v>
      </c>
    </row>
    <row r="3654" spans="1:20" x14ac:dyDescent="0.3">
      <c r="A3654" t="s">
        <v>3697</v>
      </c>
      <c r="B3654" t="s">
        <v>27</v>
      </c>
      <c r="C3654" t="s">
        <v>28</v>
      </c>
      <c r="D3654" t="s">
        <v>47</v>
      </c>
      <c r="E3654" t="s">
        <v>19</v>
      </c>
      <c r="F3654">
        <v>597086</v>
      </c>
      <c r="G3654">
        <v>90</v>
      </c>
      <c r="H3654">
        <v>596</v>
      </c>
      <c r="I3654">
        <v>2.06</v>
      </c>
      <c r="J3654">
        <v>149631</v>
      </c>
      <c r="K3654">
        <v>63301</v>
      </c>
      <c r="L3654">
        <v>16</v>
      </c>
      <c r="M3654">
        <v>41.5</v>
      </c>
      <c r="N3654">
        <v>278.2</v>
      </c>
      <c r="O3654">
        <v>2026</v>
      </c>
      <c r="P3654">
        <f>EV_DATA[[#This Row],[avg_ev_price_usd]]*EV_DATA[[#This Row],[ev_sales_units]]</f>
        <v>37796140886</v>
      </c>
      <c r="Q3654">
        <f>(EV_DATA[[#This Row],[vehicle_range_km]]/EV_DATA[[#This Row],[battery_capacity_kwh]])</f>
        <v>6.6222222222222218</v>
      </c>
      <c r="R3654">
        <f>(EV_DATA[[#This Row],[avg_ev_price_usd]]/EV_DATA[[#This Row],[vehicle_range_km]])</f>
        <v>106.20973154362416</v>
      </c>
      <c r="S3654">
        <f>(EV_DATA[[#This Row],[charging_stations]]/EV_DATA[[#This Row],[ev_sales_units]])*1000</f>
        <v>250.60209082108776</v>
      </c>
      <c r="T3654" t="s">
        <v>34</v>
      </c>
    </row>
    <row r="3655" spans="1:20" x14ac:dyDescent="0.3">
      <c r="A3655" t="s">
        <v>3698</v>
      </c>
      <c r="B3655" t="s">
        <v>52</v>
      </c>
      <c r="C3655" t="s">
        <v>40</v>
      </c>
      <c r="D3655" t="s">
        <v>45</v>
      </c>
      <c r="E3655" t="s">
        <v>37</v>
      </c>
      <c r="F3655">
        <v>353024</v>
      </c>
      <c r="G3655">
        <v>81</v>
      </c>
      <c r="H3655">
        <v>422</v>
      </c>
      <c r="I3655">
        <v>2.16</v>
      </c>
      <c r="J3655">
        <v>98873</v>
      </c>
      <c r="K3655">
        <v>47089</v>
      </c>
      <c r="L3655">
        <v>16.8</v>
      </c>
      <c r="M3655">
        <v>13.3</v>
      </c>
      <c r="N3655">
        <v>182.7</v>
      </c>
      <c r="O3655">
        <v>2026</v>
      </c>
      <c r="P3655">
        <f>EV_DATA[[#This Row],[avg_ev_price_usd]]*EV_DATA[[#This Row],[ev_sales_units]]</f>
        <v>16623547136</v>
      </c>
      <c r="Q3655">
        <f>(EV_DATA[[#This Row],[vehicle_range_km]]/EV_DATA[[#This Row],[battery_capacity_kwh]])</f>
        <v>5.2098765432098766</v>
      </c>
      <c r="R3655">
        <f>(EV_DATA[[#This Row],[avg_ev_price_usd]]/EV_DATA[[#This Row],[vehicle_range_km]])</f>
        <v>111.58530805687204</v>
      </c>
      <c r="S3655">
        <f>(EV_DATA[[#This Row],[charging_stations]]/EV_DATA[[#This Row],[ev_sales_units]])*1000</f>
        <v>280.0744425308194</v>
      </c>
      <c r="T3655" t="s">
        <v>20</v>
      </c>
    </row>
    <row r="3656" spans="1:20" x14ac:dyDescent="0.3">
      <c r="A3656" t="s">
        <v>3699</v>
      </c>
      <c r="B3656" t="s">
        <v>22</v>
      </c>
      <c r="C3656" t="s">
        <v>23</v>
      </c>
      <c r="D3656" t="s">
        <v>43</v>
      </c>
      <c r="E3656" t="s">
        <v>25</v>
      </c>
      <c r="F3656">
        <v>154540</v>
      </c>
      <c r="G3656">
        <v>94</v>
      </c>
      <c r="H3656">
        <v>377</v>
      </c>
      <c r="I3656">
        <v>2.76</v>
      </c>
      <c r="J3656">
        <v>38426</v>
      </c>
      <c r="K3656">
        <v>70829</v>
      </c>
      <c r="L3656">
        <v>22.6</v>
      </c>
      <c r="M3656">
        <v>6.5</v>
      </c>
      <c r="N3656">
        <v>290.5</v>
      </c>
      <c r="O3656">
        <v>2026</v>
      </c>
      <c r="P3656">
        <f>EV_DATA[[#This Row],[avg_ev_price_usd]]*EV_DATA[[#This Row],[ev_sales_units]]</f>
        <v>10945913660</v>
      </c>
      <c r="Q3656">
        <f>(EV_DATA[[#This Row],[vehicle_range_km]]/EV_DATA[[#This Row],[battery_capacity_kwh]])</f>
        <v>4.0106382978723403</v>
      </c>
      <c r="R3656">
        <f>(EV_DATA[[#This Row],[avg_ev_price_usd]]/EV_DATA[[#This Row],[vehicle_range_km]])</f>
        <v>187.87533156498674</v>
      </c>
      <c r="S3656">
        <f>(EV_DATA[[#This Row],[charging_stations]]/EV_DATA[[#This Row],[ev_sales_units]])*1000</f>
        <v>248.64759932703507</v>
      </c>
      <c r="T3656" t="s">
        <v>34</v>
      </c>
    </row>
    <row r="3657" spans="1:20" x14ac:dyDescent="0.3">
      <c r="A3657" t="s">
        <v>3700</v>
      </c>
      <c r="B3657" t="s">
        <v>49</v>
      </c>
      <c r="C3657" t="s">
        <v>23</v>
      </c>
      <c r="D3657" t="s">
        <v>72</v>
      </c>
      <c r="E3657" t="s">
        <v>37</v>
      </c>
      <c r="F3657">
        <v>377936</v>
      </c>
      <c r="G3657">
        <v>91</v>
      </c>
      <c r="H3657">
        <v>468</v>
      </c>
      <c r="I3657">
        <v>0.71</v>
      </c>
      <c r="J3657">
        <v>26754</v>
      </c>
      <c r="K3657">
        <v>31584</v>
      </c>
      <c r="L3657">
        <v>24.2</v>
      </c>
      <c r="M3657">
        <v>22.9</v>
      </c>
      <c r="N3657">
        <v>216.9</v>
      </c>
      <c r="O3657">
        <v>2026</v>
      </c>
      <c r="P3657">
        <f>EV_DATA[[#This Row],[avg_ev_price_usd]]*EV_DATA[[#This Row],[ev_sales_units]]</f>
        <v>11936730624</v>
      </c>
      <c r="Q3657">
        <f>(EV_DATA[[#This Row],[vehicle_range_km]]/EV_DATA[[#This Row],[battery_capacity_kwh]])</f>
        <v>5.1428571428571432</v>
      </c>
      <c r="R3657">
        <f>(EV_DATA[[#This Row],[avg_ev_price_usd]]/EV_DATA[[#This Row],[vehicle_range_km]])</f>
        <v>67.487179487179489</v>
      </c>
      <c r="S3657">
        <f>(EV_DATA[[#This Row],[charging_stations]]/EV_DATA[[#This Row],[ev_sales_units]])*1000</f>
        <v>70.789763346175008</v>
      </c>
      <c r="T3657" t="s">
        <v>20</v>
      </c>
    </row>
    <row r="3658" spans="1:20" x14ac:dyDescent="0.3">
      <c r="A3658" t="s">
        <v>3701</v>
      </c>
      <c r="B3658" t="s">
        <v>39</v>
      </c>
      <c r="C3658" t="s">
        <v>40</v>
      </c>
      <c r="D3658" t="s">
        <v>72</v>
      </c>
      <c r="E3658" t="s">
        <v>37</v>
      </c>
      <c r="F3658">
        <v>613478</v>
      </c>
      <c r="G3658">
        <v>64</v>
      </c>
      <c r="H3658">
        <v>277</v>
      </c>
      <c r="I3658">
        <v>2.08</v>
      </c>
      <c r="J3658">
        <v>60511</v>
      </c>
      <c r="K3658">
        <v>45540</v>
      </c>
      <c r="L3658">
        <v>19.8</v>
      </c>
      <c r="M3658">
        <v>17.600000000000001</v>
      </c>
      <c r="N3658">
        <v>49.4</v>
      </c>
      <c r="O3658">
        <v>2026</v>
      </c>
      <c r="P3658">
        <f>EV_DATA[[#This Row],[avg_ev_price_usd]]*EV_DATA[[#This Row],[ev_sales_units]]</f>
        <v>27937788120</v>
      </c>
      <c r="Q3658">
        <f>(EV_DATA[[#This Row],[vehicle_range_km]]/EV_DATA[[#This Row],[battery_capacity_kwh]])</f>
        <v>4.328125</v>
      </c>
      <c r="R3658">
        <f>(EV_DATA[[#This Row],[avg_ev_price_usd]]/EV_DATA[[#This Row],[vehicle_range_km]])</f>
        <v>164.4043321299639</v>
      </c>
      <c r="S3658">
        <f>(EV_DATA[[#This Row],[charging_stations]]/EV_DATA[[#This Row],[ev_sales_units]])*1000</f>
        <v>98.635973906154746</v>
      </c>
      <c r="T3658" t="s">
        <v>34</v>
      </c>
    </row>
    <row r="3659" spans="1:20" x14ac:dyDescent="0.3">
      <c r="A3659" t="s">
        <v>3702</v>
      </c>
      <c r="B3659" t="s">
        <v>42</v>
      </c>
      <c r="C3659" t="s">
        <v>17</v>
      </c>
      <c r="D3659" t="s">
        <v>43</v>
      </c>
      <c r="E3659" t="s">
        <v>19</v>
      </c>
      <c r="F3659">
        <v>379099</v>
      </c>
      <c r="G3659">
        <v>112</v>
      </c>
      <c r="H3659">
        <v>481</v>
      </c>
      <c r="I3659">
        <v>0.82</v>
      </c>
      <c r="J3659">
        <v>48353</v>
      </c>
      <c r="K3659">
        <v>40297</v>
      </c>
      <c r="L3659">
        <v>20.8</v>
      </c>
      <c r="M3659">
        <v>20.100000000000001</v>
      </c>
      <c r="N3659">
        <v>15.7</v>
      </c>
      <c r="O3659">
        <v>2026</v>
      </c>
      <c r="P3659">
        <f>EV_DATA[[#This Row],[avg_ev_price_usd]]*EV_DATA[[#This Row],[ev_sales_units]]</f>
        <v>15276552403</v>
      </c>
      <c r="Q3659">
        <f>(EV_DATA[[#This Row],[vehicle_range_km]]/EV_DATA[[#This Row],[battery_capacity_kwh]])</f>
        <v>4.2946428571428568</v>
      </c>
      <c r="R3659">
        <f>(EV_DATA[[#This Row],[avg_ev_price_usd]]/EV_DATA[[#This Row],[vehicle_range_km]])</f>
        <v>83.777546777546775</v>
      </c>
      <c r="S3659">
        <f>(EV_DATA[[#This Row],[charging_stations]]/EV_DATA[[#This Row],[ev_sales_units]])*1000</f>
        <v>127.54715786641485</v>
      </c>
      <c r="T3659" t="s">
        <v>20</v>
      </c>
    </row>
    <row r="3660" spans="1:20" x14ac:dyDescent="0.3">
      <c r="A3660" t="s">
        <v>3703</v>
      </c>
      <c r="B3660" t="s">
        <v>66</v>
      </c>
      <c r="C3660" t="s">
        <v>17</v>
      </c>
      <c r="D3660" t="s">
        <v>24</v>
      </c>
      <c r="E3660" t="s">
        <v>19</v>
      </c>
      <c r="F3660">
        <v>875479</v>
      </c>
      <c r="G3660">
        <v>108</v>
      </c>
      <c r="H3660">
        <v>415</v>
      </c>
      <c r="I3660">
        <v>2.15</v>
      </c>
      <c r="J3660">
        <v>118801</v>
      </c>
      <c r="K3660">
        <v>58125</v>
      </c>
      <c r="L3660">
        <v>22.9</v>
      </c>
      <c r="M3660">
        <v>47.7</v>
      </c>
      <c r="N3660">
        <v>5.9</v>
      </c>
      <c r="O3660">
        <v>2026</v>
      </c>
      <c r="P3660">
        <f>EV_DATA[[#This Row],[avg_ev_price_usd]]*EV_DATA[[#This Row],[ev_sales_units]]</f>
        <v>50887216875</v>
      </c>
      <c r="Q3660">
        <f>(EV_DATA[[#This Row],[vehicle_range_km]]/EV_DATA[[#This Row],[battery_capacity_kwh]])</f>
        <v>3.8425925925925926</v>
      </c>
      <c r="R3660">
        <f>(EV_DATA[[#This Row],[avg_ev_price_usd]]/EV_DATA[[#This Row],[vehicle_range_km]])</f>
        <v>140.06024096385542</v>
      </c>
      <c r="S3660">
        <f>(EV_DATA[[#This Row],[charging_stations]]/EV_DATA[[#This Row],[ev_sales_units]])*1000</f>
        <v>135.69828630955169</v>
      </c>
      <c r="T3660" t="s">
        <v>20</v>
      </c>
    </row>
    <row r="3661" spans="1:20" x14ac:dyDescent="0.3">
      <c r="A3661" t="s">
        <v>3704</v>
      </c>
      <c r="B3661" t="s">
        <v>22</v>
      </c>
      <c r="C3661" t="s">
        <v>23</v>
      </c>
      <c r="D3661" t="s">
        <v>31</v>
      </c>
      <c r="E3661" t="s">
        <v>19</v>
      </c>
      <c r="F3661">
        <v>169278</v>
      </c>
      <c r="G3661">
        <v>60</v>
      </c>
      <c r="H3661">
        <v>562</v>
      </c>
      <c r="I3661">
        <v>0.71</v>
      </c>
      <c r="J3661">
        <v>92531</v>
      </c>
      <c r="K3661">
        <v>65735</v>
      </c>
      <c r="L3661">
        <v>22.1</v>
      </c>
      <c r="M3661">
        <v>20.8</v>
      </c>
      <c r="N3661">
        <v>248.4</v>
      </c>
      <c r="O3661">
        <v>2026</v>
      </c>
      <c r="P3661">
        <f>EV_DATA[[#This Row],[avg_ev_price_usd]]*EV_DATA[[#This Row],[ev_sales_units]]</f>
        <v>11127489330</v>
      </c>
      <c r="Q3661">
        <f>(EV_DATA[[#This Row],[vehicle_range_km]]/EV_DATA[[#This Row],[battery_capacity_kwh]])</f>
        <v>9.3666666666666671</v>
      </c>
      <c r="R3661">
        <f>(EV_DATA[[#This Row],[avg_ev_price_usd]]/EV_DATA[[#This Row],[vehicle_range_km]])</f>
        <v>116.9661921708185</v>
      </c>
      <c r="S3661">
        <f>(EV_DATA[[#This Row],[charging_stations]]/EV_DATA[[#This Row],[ev_sales_units]])*1000</f>
        <v>546.6215338082917</v>
      </c>
      <c r="T3661" t="s">
        <v>34</v>
      </c>
    </row>
    <row r="3662" spans="1:20" x14ac:dyDescent="0.3">
      <c r="A3662" t="s">
        <v>3705</v>
      </c>
      <c r="B3662" t="s">
        <v>42</v>
      </c>
      <c r="C3662" t="s">
        <v>17</v>
      </c>
      <c r="D3662" t="s">
        <v>24</v>
      </c>
      <c r="E3662" t="s">
        <v>25</v>
      </c>
      <c r="F3662">
        <v>829799</v>
      </c>
      <c r="G3662">
        <v>56</v>
      </c>
      <c r="H3662">
        <v>464</v>
      </c>
      <c r="I3662">
        <v>1.81</v>
      </c>
      <c r="J3662">
        <v>135299</v>
      </c>
      <c r="K3662">
        <v>81219</v>
      </c>
      <c r="L3662">
        <v>24.7</v>
      </c>
      <c r="M3662">
        <v>13.8</v>
      </c>
      <c r="N3662">
        <v>283.3</v>
      </c>
      <c r="O3662">
        <v>2026</v>
      </c>
      <c r="P3662">
        <f>EV_DATA[[#This Row],[avg_ev_price_usd]]*EV_DATA[[#This Row],[ev_sales_units]]</f>
        <v>67395444981</v>
      </c>
      <c r="Q3662">
        <f>(EV_DATA[[#This Row],[vehicle_range_km]]/EV_DATA[[#This Row],[battery_capacity_kwh]])</f>
        <v>8.2857142857142865</v>
      </c>
      <c r="R3662">
        <f>(EV_DATA[[#This Row],[avg_ev_price_usd]]/EV_DATA[[#This Row],[vehicle_range_km]])</f>
        <v>175.04094827586206</v>
      </c>
      <c r="S3662">
        <f>(EV_DATA[[#This Row],[charging_stations]]/EV_DATA[[#This Row],[ev_sales_units]])*1000</f>
        <v>163.05032905559059</v>
      </c>
      <c r="T3662" t="s">
        <v>20</v>
      </c>
    </row>
    <row r="3663" spans="1:20" x14ac:dyDescent="0.3">
      <c r="A3663" t="s">
        <v>3706</v>
      </c>
      <c r="B3663" t="s">
        <v>39</v>
      </c>
      <c r="C3663" t="s">
        <v>40</v>
      </c>
      <c r="D3663" t="s">
        <v>24</v>
      </c>
      <c r="E3663" t="s">
        <v>25</v>
      </c>
      <c r="F3663">
        <v>315739</v>
      </c>
      <c r="G3663">
        <v>44</v>
      </c>
      <c r="H3663">
        <v>541</v>
      </c>
      <c r="I3663">
        <v>2.71</v>
      </c>
      <c r="J3663">
        <v>5634</v>
      </c>
      <c r="K3663">
        <v>74468</v>
      </c>
      <c r="L3663">
        <v>18.2</v>
      </c>
      <c r="M3663">
        <v>55.2</v>
      </c>
      <c r="N3663">
        <v>52.4</v>
      </c>
      <c r="O3663">
        <v>2026</v>
      </c>
      <c r="P3663">
        <f>EV_DATA[[#This Row],[avg_ev_price_usd]]*EV_DATA[[#This Row],[ev_sales_units]]</f>
        <v>23512451852</v>
      </c>
      <c r="Q3663">
        <f>(EV_DATA[[#This Row],[vehicle_range_km]]/EV_DATA[[#This Row],[battery_capacity_kwh]])</f>
        <v>12.295454545454545</v>
      </c>
      <c r="R3663">
        <f>(EV_DATA[[#This Row],[avg_ev_price_usd]]/EV_DATA[[#This Row],[vehicle_range_km]])</f>
        <v>137.64879852125694</v>
      </c>
      <c r="S3663">
        <f>(EV_DATA[[#This Row],[charging_stations]]/EV_DATA[[#This Row],[ev_sales_units]])*1000</f>
        <v>17.843852042351436</v>
      </c>
      <c r="T3663" t="s">
        <v>20</v>
      </c>
    </row>
    <row r="3664" spans="1:20" x14ac:dyDescent="0.3">
      <c r="A3664" t="s">
        <v>3707</v>
      </c>
      <c r="B3664" t="s">
        <v>52</v>
      </c>
      <c r="C3664" t="s">
        <v>40</v>
      </c>
      <c r="D3664" t="s">
        <v>45</v>
      </c>
      <c r="E3664" t="s">
        <v>25</v>
      </c>
      <c r="F3664">
        <v>183232</v>
      </c>
      <c r="G3664">
        <v>59</v>
      </c>
      <c r="H3664">
        <v>525</v>
      </c>
      <c r="I3664">
        <v>0.81</v>
      </c>
      <c r="J3664">
        <v>162896</v>
      </c>
      <c r="K3664">
        <v>70946</v>
      </c>
      <c r="L3664">
        <v>23.9</v>
      </c>
      <c r="M3664">
        <v>8.1</v>
      </c>
      <c r="N3664">
        <v>18.2</v>
      </c>
      <c r="O3664">
        <v>2026</v>
      </c>
      <c r="P3664">
        <f>EV_DATA[[#This Row],[avg_ev_price_usd]]*EV_DATA[[#This Row],[ev_sales_units]]</f>
        <v>12999577472</v>
      </c>
      <c r="Q3664">
        <f>(EV_DATA[[#This Row],[vehicle_range_km]]/EV_DATA[[#This Row],[battery_capacity_kwh]])</f>
        <v>8.898305084745763</v>
      </c>
      <c r="R3664">
        <f>(EV_DATA[[#This Row],[avg_ev_price_usd]]/EV_DATA[[#This Row],[vehicle_range_km]])</f>
        <v>135.13523809523809</v>
      </c>
      <c r="S3664">
        <f>(EV_DATA[[#This Row],[charging_stations]]/EV_DATA[[#This Row],[ev_sales_units]])*1000</f>
        <v>889.01501921061822</v>
      </c>
      <c r="T3664" t="s">
        <v>34</v>
      </c>
    </row>
    <row r="3665" spans="1:20" x14ac:dyDescent="0.3">
      <c r="A3665" t="s">
        <v>3708</v>
      </c>
      <c r="B3665" t="s">
        <v>61</v>
      </c>
      <c r="C3665" t="s">
        <v>40</v>
      </c>
      <c r="D3665" t="s">
        <v>36</v>
      </c>
      <c r="E3665" t="s">
        <v>25</v>
      </c>
      <c r="F3665">
        <v>463893</v>
      </c>
      <c r="G3665">
        <v>48</v>
      </c>
      <c r="H3665">
        <v>415</v>
      </c>
      <c r="I3665">
        <v>1.25</v>
      </c>
      <c r="J3665">
        <v>25417</v>
      </c>
      <c r="K3665">
        <v>44704</v>
      </c>
      <c r="L3665">
        <v>16.899999999999999</v>
      </c>
      <c r="M3665">
        <v>5.8</v>
      </c>
      <c r="N3665">
        <v>236</v>
      </c>
      <c r="O3665">
        <v>2026</v>
      </c>
      <c r="P3665">
        <f>EV_DATA[[#This Row],[avg_ev_price_usd]]*EV_DATA[[#This Row],[ev_sales_units]]</f>
        <v>20737872672</v>
      </c>
      <c r="Q3665">
        <f>(EV_DATA[[#This Row],[vehicle_range_km]]/EV_DATA[[#This Row],[battery_capacity_kwh]])</f>
        <v>8.6458333333333339</v>
      </c>
      <c r="R3665">
        <f>(EV_DATA[[#This Row],[avg_ev_price_usd]]/EV_DATA[[#This Row],[vehicle_range_km]])</f>
        <v>107.72048192771085</v>
      </c>
      <c r="S3665">
        <f>(EV_DATA[[#This Row],[charging_stations]]/EV_DATA[[#This Row],[ev_sales_units]])*1000</f>
        <v>54.790652154699472</v>
      </c>
      <c r="T3665" t="s">
        <v>20</v>
      </c>
    </row>
    <row r="3666" spans="1:20" x14ac:dyDescent="0.3">
      <c r="A3666" t="s">
        <v>3709</v>
      </c>
      <c r="B3666" t="s">
        <v>66</v>
      </c>
      <c r="C3666" t="s">
        <v>17</v>
      </c>
      <c r="D3666" t="s">
        <v>43</v>
      </c>
      <c r="E3666" t="s">
        <v>33</v>
      </c>
      <c r="F3666">
        <v>210213</v>
      </c>
      <c r="G3666">
        <v>90</v>
      </c>
      <c r="H3666">
        <v>361</v>
      </c>
      <c r="I3666">
        <v>2.67</v>
      </c>
      <c r="J3666">
        <v>133945</v>
      </c>
      <c r="K3666">
        <v>41963</v>
      </c>
      <c r="L3666">
        <v>18.8</v>
      </c>
      <c r="M3666">
        <v>19.7</v>
      </c>
      <c r="N3666">
        <v>127.7</v>
      </c>
      <c r="O3666">
        <v>2026</v>
      </c>
      <c r="P3666">
        <f>EV_DATA[[#This Row],[avg_ev_price_usd]]*EV_DATA[[#This Row],[ev_sales_units]]</f>
        <v>8821168119</v>
      </c>
      <c r="Q3666">
        <f>(EV_DATA[[#This Row],[vehicle_range_km]]/EV_DATA[[#This Row],[battery_capacity_kwh]])</f>
        <v>4.0111111111111111</v>
      </c>
      <c r="R3666">
        <f>(EV_DATA[[#This Row],[avg_ev_price_usd]]/EV_DATA[[#This Row],[vehicle_range_km]])</f>
        <v>116.2409972299169</v>
      </c>
      <c r="S3666">
        <f>(EV_DATA[[#This Row],[charging_stations]]/EV_DATA[[#This Row],[ev_sales_units]])*1000</f>
        <v>637.18704361766402</v>
      </c>
      <c r="T3666" t="s">
        <v>20</v>
      </c>
    </row>
    <row r="3667" spans="1:20" x14ac:dyDescent="0.3">
      <c r="A3667" t="s">
        <v>3710</v>
      </c>
      <c r="B3667" t="s">
        <v>16</v>
      </c>
      <c r="C3667" t="s">
        <v>17</v>
      </c>
      <c r="D3667" t="s">
        <v>43</v>
      </c>
      <c r="E3667" t="s">
        <v>37</v>
      </c>
      <c r="F3667">
        <v>65277</v>
      </c>
      <c r="G3667">
        <v>55</v>
      </c>
      <c r="H3667">
        <v>483</v>
      </c>
      <c r="I3667">
        <v>2.35</v>
      </c>
      <c r="J3667">
        <v>173117</v>
      </c>
      <c r="K3667">
        <v>48658</v>
      </c>
      <c r="L3667">
        <v>22.7</v>
      </c>
      <c r="M3667">
        <v>30.4</v>
      </c>
      <c r="N3667">
        <v>124.4</v>
      </c>
      <c r="O3667">
        <v>2026</v>
      </c>
      <c r="P3667">
        <f>EV_DATA[[#This Row],[avg_ev_price_usd]]*EV_DATA[[#This Row],[ev_sales_units]]</f>
        <v>3176248266</v>
      </c>
      <c r="Q3667">
        <f>(EV_DATA[[#This Row],[vehicle_range_km]]/EV_DATA[[#This Row],[battery_capacity_kwh]])</f>
        <v>8.7818181818181813</v>
      </c>
      <c r="R3667">
        <f>(EV_DATA[[#This Row],[avg_ev_price_usd]]/EV_DATA[[#This Row],[vehicle_range_km]])</f>
        <v>100.74120082815735</v>
      </c>
      <c r="S3667">
        <f>(EV_DATA[[#This Row],[charging_stations]]/EV_DATA[[#This Row],[ev_sales_units]])*1000</f>
        <v>2652.0367051181884</v>
      </c>
      <c r="T3667" t="s">
        <v>20</v>
      </c>
    </row>
    <row r="3668" spans="1:20" x14ac:dyDescent="0.3">
      <c r="A3668" t="s">
        <v>3711</v>
      </c>
      <c r="B3668" t="s">
        <v>49</v>
      </c>
      <c r="C3668" t="s">
        <v>23</v>
      </c>
      <c r="D3668" t="s">
        <v>18</v>
      </c>
      <c r="E3668" t="s">
        <v>19</v>
      </c>
      <c r="F3668">
        <v>79176</v>
      </c>
      <c r="G3668">
        <v>102</v>
      </c>
      <c r="H3668">
        <v>304</v>
      </c>
      <c r="I3668">
        <v>2.39</v>
      </c>
      <c r="J3668">
        <v>133001</v>
      </c>
      <c r="K3668">
        <v>48858</v>
      </c>
      <c r="L3668">
        <v>23.6</v>
      </c>
      <c r="M3668">
        <v>11.7</v>
      </c>
      <c r="N3668">
        <v>139.1</v>
      </c>
      <c r="O3668">
        <v>2026</v>
      </c>
      <c r="P3668">
        <f>EV_DATA[[#This Row],[avg_ev_price_usd]]*EV_DATA[[#This Row],[ev_sales_units]]</f>
        <v>3868381008</v>
      </c>
      <c r="Q3668">
        <f>(EV_DATA[[#This Row],[vehicle_range_km]]/EV_DATA[[#This Row],[battery_capacity_kwh]])</f>
        <v>2.9803921568627452</v>
      </c>
      <c r="R3668">
        <f>(EV_DATA[[#This Row],[avg_ev_price_usd]]/EV_DATA[[#This Row],[vehicle_range_km]])</f>
        <v>160.71710526315789</v>
      </c>
      <c r="S3668">
        <f>(EV_DATA[[#This Row],[charging_stations]]/EV_DATA[[#This Row],[ev_sales_units]])*1000</f>
        <v>1679.8145902798829</v>
      </c>
      <c r="T3668" t="s">
        <v>34</v>
      </c>
    </row>
    <row r="3669" spans="1:20" x14ac:dyDescent="0.3">
      <c r="A3669" t="s">
        <v>3712</v>
      </c>
      <c r="B3669" t="s">
        <v>16</v>
      </c>
      <c r="C3669" t="s">
        <v>17</v>
      </c>
      <c r="D3669" t="s">
        <v>36</v>
      </c>
      <c r="E3669" t="s">
        <v>25</v>
      </c>
      <c r="F3669">
        <v>797992</v>
      </c>
      <c r="G3669">
        <v>114</v>
      </c>
      <c r="H3669">
        <v>633</v>
      </c>
      <c r="I3669">
        <v>0.82</v>
      </c>
      <c r="J3669">
        <v>144136</v>
      </c>
      <c r="K3669">
        <v>82851</v>
      </c>
      <c r="L3669">
        <v>13.8</v>
      </c>
      <c r="M3669">
        <v>30.5</v>
      </c>
      <c r="N3669">
        <v>6.3</v>
      </c>
      <c r="O3669">
        <v>2026</v>
      </c>
      <c r="P3669">
        <f>EV_DATA[[#This Row],[avg_ev_price_usd]]*EV_DATA[[#This Row],[ev_sales_units]]</f>
        <v>66114435192</v>
      </c>
      <c r="Q3669">
        <f>(EV_DATA[[#This Row],[vehicle_range_km]]/EV_DATA[[#This Row],[battery_capacity_kwh]])</f>
        <v>5.5526315789473681</v>
      </c>
      <c r="R3669">
        <f>(EV_DATA[[#This Row],[avg_ev_price_usd]]/EV_DATA[[#This Row],[vehicle_range_km]])</f>
        <v>130.88625592417063</v>
      </c>
      <c r="S3669">
        <f>(EV_DATA[[#This Row],[charging_stations]]/EV_DATA[[#This Row],[ev_sales_units]])*1000</f>
        <v>180.62336464525961</v>
      </c>
      <c r="T3669" t="s">
        <v>20</v>
      </c>
    </row>
    <row r="3670" spans="1:20" x14ac:dyDescent="0.3">
      <c r="A3670" t="s">
        <v>3713</v>
      </c>
      <c r="B3670" t="s">
        <v>49</v>
      </c>
      <c r="C3670" t="s">
        <v>23</v>
      </c>
      <c r="D3670" t="s">
        <v>36</v>
      </c>
      <c r="E3670" t="s">
        <v>19</v>
      </c>
      <c r="F3670">
        <v>85625</v>
      </c>
      <c r="G3670">
        <v>55</v>
      </c>
      <c r="H3670">
        <v>649</v>
      </c>
      <c r="I3670">
        <v>2.81</v>
      </c>
      <c r="J3670">
        <v>130919</v>
      </c>
      <c r="K3670">
        <v>42282</v>
      </c>
      <c r="L3670">
        <v>15.6</v>
      </c>
      <c r="M3670">
        <v>29.6</v>
      </c>
      <c r="N3670">
        <v>86.9</v>
      </c>
      <c r="O3670">
        <v>2026</v>
      </c>
      <c r="P3670">
        <f>EV_DATA[[#This Row],[avg_ev_price_usd]]*EV_DATA[[#This Row],[ev_sales_units]]</f>
        <v>3620396250</v>
      </c>
      <c r="Q3670">
        <f>(EV_DATA[[#This Row],[vehicle_range_km]]/EV_DATA[[#This Row],[battery_capacity_kwh]])</f>
        <v>11.8</v>
      </c>
      <c r="R3670">
        <f>(EV_DATA[[#This Row],[avg_ev_price_usd]]/EV_DATA[[#This Row],[vehicle_range_km]])</f>
        <v>65.14946070878274</v>
      </c>
      <c r="S3670">
        <f>(EV_DATA[[#This Row],[charging_stations]]/EV_DATA[[#This Row],[ev_sales_units]])*1000</f>
        <v>1528.9810218978103</v>
      </c>
      <c r="T3670" t="s">
        <v>34</v>
      </c>
    </row>
    <row r="3671" spans="1:20" x14ac:dyDescent="0.3">
      <c r="A3671" t="s">
        <v>3714</v>
      </c>
      <c r="B3671" t="s">
        <v>55</v>
      </c>
      <c r="C3671" t="s">
        <v>40</v>
      </c>
      <c r="D3671" t="s">
        <v>18</v>
      </c>
      <c r="E3671" t="s">
        <v>19</v>
      </c>
      <c r="F3671">
        <v>208222</v>
      </c>
      <c r="G3671">
        <v>79</v>
      </c>
      <c r="H3671">
        <v>346</v>
      </c>
      <c r="I3671">
        <v>1.89</v>
      </c>
      <c r="J3671">
        <v>101597</v>
      </c>
      <c r="K3671">
        <v>70072</v>
      </c>
      <c r="L3671">
        <v>15.7</v>
      </c>
      <c r="M3671">
        <v>54.9</v>
      </c>
      <c r="N3671">
        <v>293.7</v>
      </c>
      <c r="O3671">
        <v>2026</v>
      </c>
      <c r="P3671">
        <f>EV_DATA[[#This Row],[avg_ev_price_usd]]*EV_DATA[[#This Row],[ev_sales_units]]</f>
        <v>14590531984</v>
      </c>
      <c r="Q3671">
        <f>(EV_DATA[[#This Row],[vehicle_range_km]]/EV_DATA[[#This Row],[battery_capacity_kwh]])</f>
        <v>4.3797468354430382</v>
      </c>
      <c r="R3671">
        <f>(EV_DATA[[#This Row],[avg_ev_price_usd]]/EV_DATA[[#This Row],[vehicle_range_km]])</f>
        <v>202.52023121387282</v>
      </c>
      <c r="S3671">
        <f>(EV_DATA[[#This Row],[charging_stations]]/EV_DATA[[#This Row],[ev_sales_units]])*1000</f>
        <v>487.92634784028581</v>
      </c>
      <c r="T3671" t="s">
        <v>20</v>
      </c>
    </row>
    <row r="3672" spans="1:20" x14ac:dyDescent="0.3">
      <c r="A3672" t="s">
        <v>3715</v>
      </c>
      <c r="B3672" t="s">
        <v>52</v>
      </c>
      <c r="C3672" t="s">
        <v>40</v>
      </c>
      <c r="D3672" t="s">
        <v>72</v>
      </c>
      <c r="E3672" t="s">
        <v>33</v>
      </c>
      <c r="F3672">
        <v>409946</v>
      </c>
      <c r="G3672">
        <v>55</v>
      </c>
      <c r="H3672">
        <v>362</v>
      </c>
      <c r="I3672">
        <v>2.09</v>
      </c>
      <c r="J3672">
        <v>127306</v>
      </c>
      <c r="K3672">
        <v>53767</v>
      </c>
      <c r="L3672">
        <v>19.600000000000001</v>
      </c>
      <c r="M3672">
        <v>7</v>
      </c>
      <c r="N3672">
        <v>126.5</v>
      </c>
      <c r="O3672">
        <v>2026</v>
      </c>
      <c r="P3672">
        <f>EV_DATA[[#This Row],[avg_ev_price_usd]]*EV_DATA[[#This Row],[ev_sales_units]]</f>
        <v>22041566582</v>
      </c>
      <c r="Q3672">
        <f>(EV_DATA[[#This Row],[vehicle_range_km]]/EV_DATA[[#This Row],[battery_capacity_kwh]])</f>
        <v>6.581818181818182</v>
      </c>
      <c r="R3672">
        <f>(EV_DATA[[#This Row],[avg_ev_price_usd]]/EV_DATA[[#This Row],[vehicle_range_km]])</f>
        <v>148.52762430939225</v>
      </c>
      <c r="S3672">
        <f>(EV_DATA[[#This Row],[charging_stations]]/EV_DATA[[#This Row],[ev_sales_units]])*1000</f>
        <v>310.54333985451746</v>
      </c>
      <c r="T3672" t="s">
        <v>34</v>
      </c>
    </row>
    <row r="3673" spans="1:20" x14ac:dyDescent="0.3">
      <c r="A3673" t="s">
        <v>3716</v>
      </c>
      <c r="B3673" t="s">
        <v>55</v>
      </c>
      <c r="C3673" t="s">
        <v>40</v>
      </c>
      <c r="D3673" t="s">
        <v>31</v>
      </c>
      <c r="E3673" t="s">
        <v>33</v>
      </c>
      <c r="F3673">
        <v>500802</v>
      </c>
      <c r="G3673">
        <v>65</v>
      </c>
      <c r="H3673">
        <v>532</v>
      </c>
      <c r="I3673">
        <v>2.12</v>
      </c>
      <c r="J3673">
        <v>24394</v>
      </c>
      <c r="K3673">
        <v>66711</v>
      </c>
      <c r="L3673">
        <v>13.5</v>
      </c>
      <c r="M3673">
        <v>33.9</v>
      </c>
      <c r="N3673">
        <v>238.4</v>
      </c>
      <c r="O3673">
        <v>2026</v>
      </c>
      <c r="P3673">
        <f>EV_DATA[[#This Row],[avg_ev_price_usd]]*EV_DATA[[#This Row],[ev_sales_units]]</f>
        <v>33409002222</v>
      </c>
      <c r="Q3673">
        <f>(EV_DATA[[#This Row],[vehicle_range_km]]/EV_DATA[[#This Row],[battery_capacity_kwh]])</f>
        <v>8.184615384615384</v>
      </c>
      <c r="R3673">
        <f>(EV_DATA[[#This Row],[avg_ev_price_usd]]/EV_DATA[[#This Row],[vehicle_range_km]])</f>
        <v>125.39661654135338</v>
      </c>
      <c r="S3673">
        <f>(EV_DATA[[#This Row],[charging_stations]]/EV_DATA[[#This Row],[ev_sales_units]])*1000</f>
        <v>48.709869369531269</v>
      </c>
      <c r="T3673" t="s">
        <v>20</v>
      </c>
    </row>
    <row r="3674" spans="1:20" x14ac:dyDescent="0.3">
      <c r="A3674" t="s">
        <v>3717</v>
      </c>
      <c r="B3674" t="s">
        <v>42</v>
      </c>
      <c r="C3674" t="s">
        <v>17</v>
      </c>
      <c r="D3674" t="s">
        <v>45</v>
      </c>
      <c r="E3674" t="s">
        <v>19</v>
      </c>
      <c r="F3674">
        <v>647809</v>
      </c>
      <c r="G3674">
        <v>111</v>
      </c>
      <c r="H3674">
        <v>624</v>
      </c>
      <c r="I3674">
        <v>2.8</v>
      </c>
      <c r="J3674">
        <v>68172</v>
      </c>
      <c r="K3674">
        <v>61045</v>
      </c>
      <c r="L3674">
        <v>19.2</v>
      </c>
      <c r="M3674">
        <v>46.6</v>
      </c>
      <c r="N3674">
        <v>277.10000000000002</v>
      </c>
      <c r="O3674">
        <v>2026</v>
      </c>
      <c r="P3674">
        <f>EV_DATA[[#This Row],[avg_ev_price_usd]]*EV_DATA[[#This Row],[ev_sales_units]]</f>
        <v>39545500405</v>
      </c>
      <c r="Q3674">
        <f>(EV_DATA[[#This Row],[vehicle_range_km]]/EV_DATA[[#This Row],[battery_capacity_kwh]])</f>
        <v>5.6216216216216219</v>
      </c>
      <c r="R3674">
        <f>(EV_DATA[[#This Row],[avg_ev_price_usd]]/EV_DATA[[#This Row],[vehicle_range_km]])</f>
        <v>97.828525641025635</v>
      </c>
      <c r="S3674">
        <f>(EV_DATA[[#This Row],[charging_stations]]/EV_DATA[[#This Row],[ev_sales_units]])*1000</f>
        <v>105.23472196280076</v>
      </c>
      <c r="T3674" t="s">
        <v>20</v>
      </c>
    </row>
    <row r="3675" spans="1:20" x14ac:dyDescent="0.3">
      <c r="A3675" t="s">
        <v>3718</v>
      </c>
      <c r="B3675" t="s">
        <v>16</v>
      </c>
      <c r="C3675" t="s">
        <v>17</v>
      </c>
      <c r="D3675" t="s">
        <v>24</v>
      </c>
      <c r="E3675" t="s">
        <v>19</v>
      </c>
      <c r="F3675">
        <v>348744</v>
      </c>
      <c r="G3675">
        <v>97</v>
      </c>
      <c r="H3675">
        <v>330</v>
      </c>
      <c r="I3675">
        <v>2.71</v>
      </c>
      <c r="J3675">
        <v>83394</v>
      </c>
      <c r="K3675">
        <v>27038</v>
      </c>
      <c r="L3675">
        <v>13.7</v>
      </c>
      <c r="M3675">
        <v>15.7</v>
      </c>
      <c r="N3675">
        <v>148.5</v>
      </c>
      <c r="O3675">
        <v>2026</v>
      </c>
      <c r="P3675">
        <f>EV_DATA[[#This Row],[avg_ev_price_usd]]*EV_DATA[[#This Row],[ev_sales_units]]</f>
        <v>9429340272</v>
      </c>
      <c r="Q3675">
        <f>(EV_DATA[[#This Row],[vehicle_range_km]]/EV_DATA[[#This Row],[battery_capacity_kwh]])</f>
        <v>3.402061855670103</v>
      </c>
      <c r="R3675">
        <f>(EV_DATA[[#This Row],[avg_ev_price_usd]]/EV_DATA[[#This Row],[vehicle_range_km]])</f>
        <v>81.933333333333337</v>
      </c>
      <c r="S3675">
        <f>(EV_DATA[[#This Row],[charging_stations]]/EV_DATA[[#This Row],[ev_sales_units]])*1000</f>
        <v>239.12669465281121</v>
      </c>
      <c r="T3675" t="s">
        <v>34</v>
      </c>
    </row>
    <row r="3676" spans="1:20" x14ac:dyDescent="0.3">
      <c r="A3676" t="s">
        <v>3719</v>
      </c>
      <c r="B3676" t="s">
        <v>61</v>
      </c>
      <c r="C3676" t="s">
        <v>40</v>
      </c>
      <c r="D3676" t="s">
        <v>18</v>
      </c>
      <c r="E3676" t="s">
        <v>33</v>
      </c>
      <c r="F3676">
        <v>239076</v>
      </c>
      <c r="G3676">
        <v>95</v>
      </c>
      <c r="H3676">
        <v>466</v>
      </c>
      <c r="I3676">
        <v>2.09</v>
      </c>
      <c r="J3676">
        <v>38240</v>
      </c>
      <c r="K3676">
        <v>66942</v>
      </c>
      <c r="L3676">
        <v>23.5</v>
      </c>
      <c r="M3676">
        <v>38.6</v>
      </c>
      <c r="N3676">
        <v>115.3</v>
      </c>
      <c r="O3676">
        <v>2026</v>
      </c>
      <c r="P3676">
        <f>EV_DATA[[#This Row],[avg_ev_price_usd]]*EV_DATA[[#This Row],[ev_sales_units]]</f>
        <v>16004225592</v>
      </c>
      <c r="Q3676">
        <f>(EV_DATA[[#This Row],[vehicle_range_km]]/EV_DATA[[#This Row],[battery_capacity_kwh]])</f>
        <v>4.905263157894737</v>
      </c>
      <c r="R3676">
        <f>(EV_DATA[[#This Row],[avg_ev_price_usd]]/EV_DATA[[#This Row],[vehicle_range_km]])</f>
        <v>143.65236051502146</v>
      </c>
      <c r="S3676">
        <f>(EV_DATA[[#This Row],[charging_stations]]/EV_DATA[[#This Row],[ev_sales_units]])*1000</f>
        <v>159.94913751275743</v>
      </c>
      <c r="T3676" t="s">
        <v>20</v>
      </c>
    </row>
    <row r="3677" spans="1:20" x14ac:dyDescent="0.3">
      <c r="A3677" t="s">
        <v>3720</v>
      </c>
      <c r="B3677" t="s">
        <v>55</v>
      </c>
      <c r="C3677" t="s">
        <v>40</v>
      </c>
      <c r="D3677" t="s">
        <v>43</v>
      </c>
      <c r="E3677" t="s">
        <v>25</v>
      </c>
      <c r="F3677">
        <v>33704</v>
      </c>
      <c r="G3677">
        <v>119</v>
      </c>
      <c r="H3677">
        <v>648</v>
      </c>
      <c r="I3677">
        <v>1.67</v>
      </c>
      <c r="J3677">
        <v>128580</v>
      </c>
      <c r="K3677">
        <v>64665</v>
      </c>
      <c r="L3677">
        <v>12.2</v>
      </c>
      <c r="M3677">
        <v>32.200000000000003</v>
      </c>
      <c r="N3677">
        <v>205.3</v>
      </c>
      <c r="O3677">
        <v>2026</v>
      </c>
      <c r="P3677">
        <f>EV_DATA[[#This Row],[avg_ev_price_usd]]*EV_DATA[[#This Row],[ev_sales_units]]</f>
        <v>2179469160</v>
      </c>
      <c r="Q3677">
        <f>(EV_DATA[[#This Row],[vehicle_range_km]]/EV_DATA[[#This Row],[battery_capacity_kwh]])</f>
        <v>5.4453781512605044</v>
      </c>
      <c r="R3677">
        <f>(EV_DATA[[#This Row],[avg_ev_price_usd]]/EV_DATA[[#This Row],[vehicle_range_km]])</f>
        <v>99.791666666666671</v>
      </c>
      <c r="S3677">
        <f>(EV_DATA[[#This Row],[charging_stations]]/EV_DATA[[#This Row],[ev_sales_units]])*1000</f>
        <v>3814.9774507476859</v>
      </c>
      <c r="T3677" t="s">
        <v>34</v>
      </c>
    </row>
    <row r="3678" spans="1:20" x14ac:dyDescent="0.3">
      <c r="A3678" t="s">
        <v>3721</v>
      </c>
      <c r="B3678" t="s">
        <v>66</v>
      </c>
      <c r="C3678" t="s">
        <v>17</v>
      </c>
      <c r="D3678" t="s">
        <v>36</v>
      </c>
      <c r="E3678" t="s">
        <v>37</v>
      </c>
      <c r="F3678">
        <v>540537</v>
      </c>
      <c r="G3678">
        <v>80</v>
      </c>
      <c r="H3678">
        <v>328</v>
      </c>
      <c r="I3678">
        <v>0.69</v>
      </c>
      <c r="J3678">
        <v>176335</v>
      </c>
      <c r="K3678">
        <v>67013</v>
      </c>
      <c r="L3678">
        <v>20.3</v>
      </c>
      <c r="M3678">
        <v>58.2</v>
      </c>
      <c r="N3678">
        <v>215.7</v>
      </c>
      <c r="O3678">
        <v>2026</v>
      </c>
      <c r="P3678">
        <f>EV_DATA[[#This Row],[avg_ev_price_usd]]*EV_DATA[[#This Row],[ev_sales_units]]</f>
        <v>36223005981</v>
      </c>
      <c r="Q3678">
        <f>(EV_DATA[[#This Row],[vehicle_range_km]]/EV_DATA[[#This Row],[battery_capacity_kwh]])</f>
        <v>4.0999999999999996</v>
      </c>
      <c r="R3678">
        <f>(EV_DATA[[#This Row],[avg_ev_price_usd]]/EV_DATA[[#This Row],[vehicle_range_km]])</f>
        <v>204.3079268292683</v>
      </c>
      <c r="S3678">
        <f>(EV_DATA[[#This Row],[charging_stations]]/EV_DATA[[#This Row],[ev_sales_units]])*1000</f>
        <v>326.22188675335821</v>
      </c>
      <c r="T3678" t="s">
        <v>20</v>
      </c>
    </row>
    <row r="3679" spans="1:20" x14ac:dyDescent="0.3">
      <c r="A3679" t="s">
        <v>3722</v>
      </c>
      <c r="B3679" t="s">
        <v>66</v>
      </c>
      <c r="C3679" t="s">
        <v>17</v>
      </c>
      <c r="D3679" t="s">
        <v>45</v>
      </c>
      <c r="E3679" t="s">
        <v>33</v>
      </c>
      <c r="F3679">
        <v>430706</v>
      </c>
      <c r="G3679">
        <v>98</v>
      </c>
      <c r="H3679">
        <v>606</v>
      </c>
      <c r="I3679">
        <v>1.61</v>
      </c>
      <c r="J3679">
        <v>164529</v>
      </c>
      <c r="K3679">
        <v>78931</v>
      </c>
      <c r="L3679">
        <v>22.6</v>
      </c>
      <c r="M3679">
        <v>34</v>
      </c>
      <c r="N3679">
        <v>257.3</v>
      </c>
      <c r="O3679">
        <v>2026</v>
      </c>
      <c r="P3679">
        <f>EV_DATA[[#This Row],[avg_ev_price_usd]]*EV_DATA[[#This Row],[ev_sales_units]]</f>
        <v>33996055286</v>
      </c>
      <c r="Q3679">
        <f>(EV_DATA[[#This Row],[vehicle_range_km]]/EV_DATA[[#This Row],[battery_capacity_kwh]])</f>
        <v>6.1836734693877551</v>
      </c>
      <c r="R3679">
        <f>(EV_DATA[[#This Row],[avg_ev_price_usd]]/EV_DATA[[#This Row],[vehicle_range_km]])</f>
        <v>130.24917491749176</v>
      </c>
      <c r="S3679">
        <f>(EV_DATA[[#This Row],[charging_stations]]/EV_DATA[[#This Row],[ev_sales_units]])*1000</f>
        <v>381.99839333559322</v>
      </c>
      <c r="T3679" t="s">
        <v>34</v>
      </c>
    </row>
    <row r="3680" spans="1:20" x14ac:dyDescent="0.3">
      <c r="A3680" t="s">
        <v>3723</v>
      </c>
      <c r="B3680" t="s">
        <v>55</v>
      </c>
      <c r="C3680" t="s">
        <v>40</v>
      </c>
      <c r="D3680" t="s">
        <v>58</v>
      </c>
      <c r="E3680" t="s">
        <v>33</v>
      </c>
      <c r="F3680">
        <v>216914</v>
      </c>
      <c r="G3680">
        <v>57</v>
      </c>
      <c r="H3680">
        <v>278</v>
      </c>
      <c r="I3680">
        <v>1.3</v>
      </c>
      <c r="J3680">
        <v>126477</v>
      </c>
      <c r="K3680">
        <v>75882</v>
      </c>
      <c r="L3680">
        <v>15.7</v>
      </c>
      <c r="M3680">
        <v>15.1</v>
      </c>
      <c r="N3680">
        <v>129.30000000000001</v>
      </c>
      <c r="O3680">
        <v>2026</v>
      </c>
      <c r="P3680">
        <f>EV_DATA[[#This Row],[avg_ev_price_usd]]*EV_DATA[[#This Row],[ev_sales_units]]</f>
        <v>16459868148</v>
      </c>
      <c r="Q3680">
        <f>(EV_DATA[[#This Row],[vehicle_range_km]]/EV_DATA[[#This Row],[battery_capacity_kwh]])</f>
        <v>4.8771929824561404</v>
      </c>
      <c r="R3680">
        <f>(EV_DATA[[#This Row],[avg_ev_price_usd]]/EV_DATA[[#This Row],[vehicle_range_km]])</f>
        <v>272.9568345323741</v>
      </c>
      <c r="S3680">
        <f>(EV_DATA[[#This Row],[charging_stations]]/EV_DATA[[#This Row],[ev_sales_units]])*1000</f>
        <v>583.07439814857503</v>
      </c>
      <c r="T3680" t="s">
        <v>34</v>
      </c>
    </row>
    <row r="3681" spans="1:20" x14ac:dyDescent="0.3">
      <c r="A3681" t="s">
        <v>3724</v>
      </c>
      <c r="B3681" t="s">
        <v>52</v>
      </c>
      <c r="C3681" t="s">
        <v>40</v>
      </c>
      <c r="D3681" t="s">
        <v>29</v>
      </c>
      <c r="E3681" t="s">
        <v>37</v>
      </c>
      <c r="F3681">
        <v>556524</v>
      </c>
      <c r="G3681">
        <v>56</v>
      </c>
      <c r="H3681">
        <v>528</v>
      </c>
      <c r="I3681">
        <v>2.16</v>
      </c>
      <c r="J3681">
        <v>84076</v>
      </c>
      <c r="K3681">
        <v>40903</v>
      </c>
      <c r="L3681">
        <v>14.5</v>
      </c>
      <c r="M3681">
        <v>20.7</v>
      </c>
      <c r="N3681">
        <v>200.5</v>
      </c>
      <c r="O3681">
        <v>2026</v>
      </c>
      <c r="P3681">
        <f>EV_DATA[[#This Row],[avg_ev_price_usd]]*EV_DATA[[#This Row],[ev_sales_units]]</f>
        <v>22763501172</v>
      </c>
      <c r="Q3681">
        <f>(EV_DATA[[#This Row],[vehicle_range_km]]/EV_DATA[[#This Row],[battery_capacity_kwh]])</f>
        <v>9.4285714285714288</v>
      </c>
      <c r="R3681">
        <f>(EV_DATA[[#This Row],[avg_ev_price_usd]]/EV_DATA[[#This Row],[vehicle_range_km]])</f>
        <v>77.467803030303031</v>
      </c>
      <c r="S3681">
        <f>(EV_DATA[[#This Row],[charging_stations]]/EV_DATA[[#This Row],[ev_sales_units]])*1000</f>
        <v>151.07344876411437</v>
      </c>
      <c r="T3681" t="s">
        <v>20</v>
      </c>
    </row>
    <row r="3682" spans="1:20" x14ac:dyDescent="0.3">
      <c r="A3682" t="s">
        <v>3725</v>
      </c>
      <c r="B3682" t="s">
        <v>16</v>
      </c>
      <c r="C3682" t="s">
        <v>17</v>
      </c>
      <c r="D3682" t="s">
        <v>45</v>
      </c>
      <c r="E3682" t="s">
        <v>37</v>
      </c>
      <c r="F3682">
        <v>808915</v>
      </c>
      <c r="G3682">
        <v>51</v>
      </c>
      <c r="H3682">
        <v>320</v>
      </c>
      <c r="I3682">
        <v>1.37</v>
      </c>
      <c r="J3682">
        <v>88810</v>
      </c>
      <c r="K3682">
        <v>36685</v>
      </c>
      <c r="L3682">
        <v>22.8</v>
      </c>
      <c r="M3682">
        <v>55.5</v>
      </c>
      <c r="N3682">
        <v>89.4</v>
      </c>
      <c r="O3682">
        <v>2026</v>
      </c>
      <c r="P3682">
        <f>EV_DATA[[#This Row],[avg_ev_price_usd]]*EV_DATA[[#This Row],[ev_sales_units]]</f>
        <v>29675046775</v>
      </c>
      <c r="Q3682">
        <f>(EV_DATA[[#This Row],[vehicle_range_km]]/EV_DATA[[#This Row],[battery_capacity_kwh]])</f>
        <v>6.2745098039215685</v>
      </c>
      <c r="R3682">
        <f>(EV_DATA[[#This Row],[avg_ev_price_usd]]/EV_DATA[[#This Row],[vehicle_range_km]])</f>
        <v>114.640625</v>
      </c>
      <c r="S3682">
        <f>(EV_DATA[[#This Row],[charging_stations]]/EV_DATA[[#This Row],[ev_sales_units]])*1000</f>
        <v>109.7890384032933</v>
      </c>
      <c r="T3682" t="s">
        <v>34</v>
      </c>
    </row>
    <row r="3683" spans="1:20" x14ac:dyDescent="0.3">
      <c r="A3683" t="s">
        <v>3726</v>
      </c>
      <c r="B3683" t="s">
        <v>39</v>
      </c>
      <c r="C3683" t="s">
        <v>40</v>
      </c>
      <c r="D3683" t="s">
        <v>36</v>
      </c>
      <c r="E3683" t="s">
        <v>25</v>
      </c>
      <c r="F3683">
        <v>475423</v>
      </c>
      <c r="G3683">
        <v>119</v>
      </c>
      <c r="H3683">
        <v>582</v>
      </c>
      <c r="I3683">
        <v>2.2400000000000002</v>
      </c>
      <c r="J3683">
        <v>64082</v>
      </c>
      <c r="K3683">
        <v>68641</v>
      </c>
      <c r="L3683">
        <v>17.600000000000001</v>
      </c>
      <c r="M3683">
        <v>59.6</v>
      </c>
      <c r="N3683">
        <v>270.2</v>
      </c>
      <c r="O3683">
        <v>2026</v>
      </c>
      <c r="P3683">
        <f>EV_DATA[[#This Row],[avg_ev_price_usd]]*EV_DATA[[#This Row],[ev_sales_units]]</f>
        <v>32633510143</v>
      </c>
      <c r="Q3683">
        <f>(EV_DATA[[#This Row],[vehicle_range_km]]/EV_DATA[[#This Row],[battery_capacity_kwh]])</f>
        <v>4.8907563025210088</v>
      </c>
      <c r="R3683">
        <f>(EV_DATA[[#This Row],[avg_ev_price_usd]]/EV_DATA[[#This Row],[vehicle_range_km]])</f>
        <v>117.93986254295532</v>
      </c>
      <c r="S3683">
        <f>(EV_DATA[[#This Row],[charging_stations]]/EV_DATA[[#This Row],[ev_sales_units]])*1000</f>
        <v>134.78944014067474</v>
      </c>
      <c r="T3683" t="s">
        <v>34</v>
      </c>
    </row>
    <row r="3684" spans="1:20" x14ac:dyDescent="0.3">
      <c r="A3684" t="s">
        <v>3727</v>
      </c>
      <c r="B3684" t="s">
        <v>52</v>
      </c>
      <c r="C3684" t="s">
        <v>40</v>
      </c>
      <c r="D3684" t="s">
        <v>31</v>
      </c>
      <c r="E3684" t="s">
        <v>19</v>
      </c>
      <c r="F3684">
        <v>833152</v>
      </c>
      <c r="G3684">
        <v>71</v>
      </c>
      <c r="H3684">
        <v>392</v>
      </c>
      <c r="I3684">
        <v>1.46</v>
      </c>
      <c r="J3684">
        <v>35559</v>
      </c>
      <c r="K3684">
        <v>50855</v>
      </c>
      <c r="L3684">
        <v>23.9</v>
      </c>
      <c r="M3684">
        <v>56.9</v>
      </c>
      <c r="N3684">
        <v>201</v>
      </c>
      <c r="O3684">
        <v>2026</v>
      </c>
      <c r="P3684">
        <f>EV_DATA[[#This Row],[avg_ev_price_usd]]*EV_DATA[[#This Row],[ev_sales_units]]</f>
        <v>42369944960</v>
      </c>
      <c r="Q3684">
        <f>(EV_DATA[[#This Row],[vehicle_range_km]]/EV_DATA[[#This Row],[battery_capacity_kwh]])</f>
        <v>5.52112676056338</v>
      </c>
      <c r="R3684">
        <f>(EV_DATA[[#This Row],[avg_ev_price_usd]]/EV_DATA[[#This Row],[vehicle_range_km]])</f>
        <v>129.73214285714286</v>
      </c>
      <c r="S3684">
        <f>(EV_DATA[[#This Row],[charging_stations]]/EV_DATA[[#This Row],[ev_sales_units]])*1000</f>
        <v>42.680087186971889</v>
      </c>
      <c r="T3684" t="s">
        <v>20</v>
      </c>
    </row>
    <row r="3685" spans="1:20" x14ac:dyDescent="0.3">
      <c r="A3685" t="s">
        <v>3728</v>
      </c>
      <c r="B3685" t="s">
        <v>66</v>
      </c>
      <c r="C3685" t="s">
        <v>17</v>
      </c>
      <c r="D3685" t="s">
        <v>72</v>
      </c>
      <c r="E3685" t="s">
        <v>33</v>
      </c>
      <c r="F3685">
        <v>246707</v>
      </c>
      <c r="G3685">
        <v>111</v>
      </c>
      <c r="H3685">
        <v>281</v>
      </c>
      <c r="I3685">
        <v>2.63</v>
      </c>
      <c r="J3685">
        <v>135910</v>
      </c>
      <c r="K3685">
        <v>57815</v>
      </c>
      <c r="L3685">
        <v>20.9</v>
      </c>
      <c r="M3685">
        <v>27.6</v>
      </c>
      <c r="N3685">
        <v>58.2</v>
      </c>
      <c r="O3685">
        <v>2026</v>
      </c>
      <c r="P3685">
        <f>EV_DATA[[#This Row],[avg_ev_price_usd]]*EV_DATA[[#This Row],[ev_sales_units]]</f>
        <v>14263365205</v>
      </c>
      <c r="Q3685">
        <f>(EV_DATA[[#This Row],[vehicle_range_km]]/EV_DATA[[#This Row],[battery_capacity_kwh]])</f>
        <v>2.5315315315315314</v>
      </c>
      <c r="R3685">
        <f>(EV_DATA[[#This Row],[avg_ev_price_usd]]/EV_DATA[[#This Row],[vehicle_range_km]])</f>
        <v>205.7473309608541</v>
      </c>
      <c r="S3685">
        <f>(EV_DATA[[#This Row],[charging_stations]]/EV_DATA[[#This Row],[ev_sales_units]])*1000</f>
        <v>550.89640747931753</v>
      </c>
      <c r="T3685" t="s">
        <v>34</v>
      </c>
    </row>
    <row r="3686" spans="1:20" x14ac:dyDescent="0.3">
      <c r="A3686" t="s">
        <v>3729</v>
      </c>
      <c r="B3686" t="s">
        <v>49</v>
      </c>
      <c r="C3686" t="s">
        <v>23</v>
      </c>
      <c r="D3686" t="s">
        <v>45</v>
      </c>
      <c r="E3686" t="s">
        <v>37</v>
      </c>
      <c r="F3686">
        <v>578882</v>
      </c>
      <c r="G3686">
        <v>96</v>
      </c>
      <c r="H3686">
        <v>373</v>
      </c>
      <c r="I3686">
        <v>1.19</v>
      </c>
      <c r="J3686">
        <v>190744</v>
      </c>
      <c r="K3686">
        <v>45803</v>
      </c>
      <c r="L3686">
        <v>19.8</v>
      </c>
      <c r="M3686">
        <v>20.9</v>
      </c>
      <c r="N3686">
        <v>289</v>
      </c>
      <c r="O3686">
        <v>2026</v>
      </c>
      <c r="P3686">
        <f>EV_DATA[[#This Row],[avg_ev_price_usd]]*EV_DATA[[#This Row],[ev_sales_units]]</f>
        <v>26514532246</v>
      </c>
      <c r="Q3686">
        <f>(EV_DATA[[#This Row],[vehicle_range_km]]/EV_DATA[[#This Row],[battery_capacity_kwh]])</f>
        <v>3.8854166666666665</v>
      </c>
      <c r="R3686">
        <f>(EV_DATA[[#This Row],[avg_ev_price_usd]]/EV_DATA[[#This Row],[vehicle_range_km]])</f>
        <v>122.79624664879357</v>
      </c>
      <c r="S3686">
        <f>(EV_DATA[[#This Row],[charging_stations]]/EV_DATA[[#This Row],[ev_sales_units]])*1000</f>
        <v>329.5041131007701</v>
      </c>
      <c r="T3686" t="s">
        <v>34</v>
      </c>
    </row>
    <row r="3687" spans="1:20" x14ac:dyDescent="0.3">
      <c r="A3687" t="s">
        <v>3730</v>
      </c>
      <c r="B3687" t="s">
        <v>27</v>
      </c>
      <c r="C3687" t="s">
        <v>28</v>
      </c>
      <c r="D3687" t="s">
        <v>43</v>
      </c>
      <c r="E3687" t="s">
        <v>37</v>
      </c>
      <c r="F3687">
        <v>739471</v>
      </c>
      <c r="G3687">
        <v>89</v>
      </c>
      <c r="H3687">
        <v>373</v>
      </c>
      <c r="I3687">
        <v>2.94</v>
      </c>
      <c r="J3687">
        <v>88749</v>
      </c>
      <c r="K3687">
        <v>80851</v>
      </c>
      <c r="L3687">
        <v>19.399999999999999</v>
      </c>
      <c r="M3687">
        <v>26.4</v>
      </c>
      <c r="N3687">
        <v>162.19999999999999</v>
      </c>
      <c r="O3687">
        <v>2026</v>
      </c>
      <c r="P3687">
        <f>EV_DATA[[#This Row],[avg_ev_price_usd]]*EV_DATA[[#This Row],[ev_sales_units]]</f>
        <v>59786969821</v>
      </c>
      <c r="Q3687">
        <f>(EV_DATA[[#This Row],[vehicle_range_km]]/EV_DATA[[#This Row],[battery_capacity_kwh]])</f>
        <v>4.191011235955056</v>
      </c>
      <c r="R3687">
        <f>(EV_DATA[[#This Row],[avg_ev_price_usd]]/EV_DATA[[#This Row],[vehicle_range_km]])</f>
        <v>216.75871313672923</v>
      </c>
      <c r="S3687">
        <f>(EV_DATA[[#This Row],[charging_stations]]/EV_DATA[[#This Row],[ev_sales_units]])*1000</f>
        <v>120.01687692958886</v>
      </c>
      <c r="T3687" t="s">
        <v>20</v>
      </c>
    </row>
    <row r="3688" spans="1:20" x14ac:dyDescent="0.3">
      <c r="A3688" t="s">
        <v>3731</v>
      </c>
      <c r="B3688" t="s">
        <v>66</v>
      </c>
      <c r="C3688" t="s">
        <v>17</v>
      </c>
      <c r="D3688" t="s">
        <v>43</v>
      </c>
      <c r="E3688" t="s">
        <v>37</v>
      </c>
      <c r="F3688">
        <v>332830</v>
      </c>
      <c r="G3688">
        <v>112</v>
      </c>
      <c r="H3688">
        <v>322</v>
      </c>
      <c r="I3688">
        <v>0.79</v>
      </c>
      <c r="J3688">
        <v>55971</v>
      </c>
      <c r="K3688">
        <v>77324</v>
      </c>
      <c r="L3688">
        <v>22.5</v>
      </c>
      <c r="M3688">
        <v>42.2</v>
      </c>
      <c r="N3688">
        <v>93.7</v>
      </c>
      <c r="O3688">
        <v>2026</v>
      </c>
      <c r="P3688">
        <f>EV_DATA[[#This Row],[avg_ev_price_usd]]*EV_DATA[[#This Row],[ev_sales_units]]</f>
        <v>25735746920</v>
      </c>
      <c r="Q3688">
        <f>(EV_DATA[[#This Row],[vehicle_range_km]]/EV_DATA[[#This Row],[battery_capacity_kwh]])</f>
        <v>2.875</v>
      </c>
      <c r="R3688">
        <f>(EV_DATA[[#This Row],[avg_ev_price_usd]]/EV_DATA[[#This Row],[vehicle_range_km]])</f>
        <v>240.13664596273293</v>
      </c>
      <c r="S3688">
        <f>(EV_DATA[[#This Row],[charging_stations]]/EV_DATA[[#This Row],[ev_sales_units]])*1000</f>
        <v>168.16693206742181</v>
      </c>
      <c r="T3688" t="s">
        <v>20</v>
      </c>
    </row>
    <row r="3689" spans="1:20" x14ac:dyDescent="0.3">
      <c r="A3689" t="s">
        <v>3732</v>
      </c>
      <c r="B3689" t="s">
        <v>16</v>
      </c>
      <c r="C3689" t="s">
        <v>17</v>
      </c>
      <c r="D3689" t="s">
        <v>31</v>
      </c>
      <c r="E3689" t="s">
        <v>25</v>
      </c>
      <c r="F3689">
        <v>302655</v>
      </c>
      <c r="G3689">
        <v>115</v>
      </c>
      <c r="H3689">
        <v>525</v>
      </c>
      <c r="I3689">
        <v>2.2799999999999998</v>
      </c>
      <c r="J3689">
        <v>87157</v>
      </c>
      <c r="K3689">
        <v>68590</v>
      </c>
      <c r="L3689">
        <v>21</v>
      </c>
      <c r="M3689">
        <v>60.1</v>
      </c>
      <c r="N3689">
        <v>9.1</v>
      </c>
      <c r="O3689">
        <v>2026</v>
      </c>
      <c r="P3689">
        <f>EV_DATA[[#This Row],[avg_ev_price_usd]]*EV_DATA[[#This Row],[ev_sales_units]]</f>
        <v>20759106450</v>
      </c>
      <c r="Q3689">
        <f>(EV_DATA[[#This Row],[vehicle_range_km]]/EV_DATA[[#This Row],[battery_capacity_kwh]])</f>
        <v>4.5652173913043477</v>
      </c>
      <c r="R3689">
        <f>(EV_DATA[[#This Row],[avg_ev_price_usd]]/EV_DATA[[#This Row],[vehicle_range_km]])</f>
        <v>130.64761904761906</v>
      </c>
      <c r="S3689">
        <f>(EV_DATA[[#This Row],[charging_stations]]/EV_DATA[[#This Row],[ev_sales_units]])*1000</f>
        <v>287.97475673621778</v>
      </c>
      <c r="T3689" t="s">
        <v>34</v>
      </c>
    </row>
    <row r="3690" spans="1:20" x14ac:dyDescent="0.3">
      <c r="A3690" t="s">
        <v>3733</v>
      </c>
      <c r="B3690" t="s">
        <v>42</v>
      </c>
      <c r="C3690" t="s">
        <v>17</v>
      </c>
      <c r="D3690" t="s">
        <v>31</v>
      </c>
      <c r="E3690" t="s">
        <v>33</v>
      </c>
      <c r="F3690">
        <v>328729</v>
      </c>
      <c r="G3690">
        <v>110</v>
      </c>
      <c r="H3690">
        <v>390</v>
      </c>
      <c r="I3690">
        <v>2.41</v>
      </c>
      <c r="J3690">
        <v>156197</v>
      </c>
      <c r="K3690">
        <v>81171</v>
      </c>
      <c r="L3690">
        <v>24.3</v>
      </c>
      <c r="M3690">
        <v>35.1</v>
      </c>
      <c r="N3690">
        <v>246.1</v>
      </c>
      <c r="O3690">
        <v>2026</v>
      </c>
      <c r="P3690">
        <f>EV_DATA[[#This Row],[avg_ev_price_usd]]*EV_DATA[[#This Row],[ev_sales_units]]</f>
        <v>26683261659</v>
      </c>
      <c r="Q3690">
        <f>(EV_DATA[[#This Row],[vehicle_range_km]]/EV_DATA[[#This Row],[battery_capacity_kwh]])</f>
        <v>3.5454545454545454</v>
      </c>
      <c r="R3690">
        <f>(EV_DATA[[#This Row],[avg_ev_price_usd]]/EV_DATA[[#This Row],[vehicle_range_km]])</f>
        <v>208.13076923076923</v>
      </c>
      <c r="S3690">
        <f>(EV_DATA[[#This Row],[charging_stations]]/EV_DATA[[#This Row],[ev_sales_units]])*1000</f>
        <v>475.15430643478368</v>
      </c>
      <c r="T3690" t="s">
        <v>34</v>
      </c>
    </row>
    <row r="3691" spans="1:20" x14ac:dyDescent="0.3">
      <c r="A3691" t="s">
        <v>3734</v>
      </c>
      <c r="B3691" t="s">
        <v>55</v>
      </c>
      <c r="C3691" t="s">
        <v>40</v>
      </c>
      <c r="D3691" t="s">
        <v>72</v>
      </c>
      <c r="E3691" t="s">
        <v>37</v>
      </c>
      <c r="F3691">
        <v>51851</v>
      </c>
      <c r="G3691">
        <v>101</v>
      </c>
      <c r="H3691">
        <v>483</v>
      </c>
      <c r="I3691">
        <v>2.4900000000000002</v>
      </c>
      <c r="J3691">
        <v>20526</v>
      </c>
      <c r="K3691">
        <v>35750</v>
      </c>
      <c r="L3691">
        <v>12.8</v>
      </c>
      <c r="M3691">
        <v>61.6</v>
      </c>
      <c r="N3691">
        <v>77.2</v>
      </c>
      <c r="O3691">
        <v>2026</v>
      </c>
      <c r="P3691">
        <f>EV_DATA[[#This Row],[avg_ev_price_usd]]*EV_DATA[[#This Row],[ev_sales_units]]</f>
        <v>1853673250</v>
      </c>
      <c r="Q3691">
        <f>(EV_DATA[[#This Row],[vehicle_range_km]]/EV_DATA[[#This Row],[battery_capacity_kwh]])</f>
        <v>4.782178217821782</v>
      </c>
      <c r="R3691">
        <f>(EV_DATA[[#This Row],[avg_ev_price_usd]]/EV_DATA[[#This Row],[vehicle_range_km]])</f>
        <v>74.016563146997925</v>
      </c>
      <c r="S3691">
        <f>(EV_DATA[[#This Row],[charging_stations]]/EV_DATA[[#This Row],[ev_sales_units]])*1000</f>
        <v>395.86507492623093</v>
      </c>
      <c r="T3691" t="s">
        <v>34</v>
      </c>
    </row>
    <row r="3692" spans="1:20" x14ac:dyDescent="0.3">
      <c r="A3692" t="s">
        <v>3735</v>
      </c>
      <c r="B3692" t="s">
        <v>55</v>
      </c>
      <c r="C3692" t="s">
        <v>40</v>
      </c>
      <c r="D3692" t="s">
        <v>29</v>
      </c>
      <c r="E3692" t="s">
        <v>25</v>
      </c>
      <c r="F3692">
        <v>458989</v>
      </c>
      <c r="G3692">
        <v>112</v>
      </c>
      <c r="H3692">
        <v>576</v>
      </c>
      <c r="I3692">
        <v>2.4</v>
      </c>
      <c r="J3692">
        <v>170574</v>
      </c>
      <c r="K3692">
        <v>83873</v>
      </c>
      <c r="L3692">
        <v>12.6</v>
      </c>
      <c r="M3692">
        <v>31.4</v>
      </c>
      <c r="N3692">
        <v>284.5</v>
      </c>
      <c r="O3692">
        <v>2026</v>
      </c>
      <c r="P3692">
        <f>EV_DATA[[#This Row],[avg_ev_price_usd]]*EV_DATA[[#This Row],[ev_sales_units]]</f>
        <v>38496784397</v>
      </c>
      <c r="Q3692">
        <f>(EV_DATA[[#This Row],[vehicle_range_km]]/EV_DATA[[#This Row],[battery_capacity_kwh]])</f>
        <v>5.1428571428571432</v>
      </c>
      <c r="R3692">
        <f>(EV_DATA[[#This Row],[avg_ev_price_usd]]/EV_DATA[[#This Row],[vehicle_range_km]])</f>
        <v>145.61284722222223</v>
      </c>
      <c r="S3692">
        <f>(EV_DATA[[#This Row],[charging_stations]]/EV_DATA[[#This Row],[ev_sales_units]])*1000</f>
        <v>371.62982119397196</v>
      </c>
      <c r="T3692" t="s">
        <v>20</v>
      </c>
    </row>
    <row r="3693" spans="1:20" x14ac:dyDescent="0.3">
      <c r="A3693" t="s">
        <v>3736</v>
      </c>
      <c r="B3693" t="s">
        <v>66</v>
      </c>
      <c r="C3693" t="s">
        <v>17</v>
      </c>
      <c r="D3693" t="s">
        <v>45</v>
      </c>
      <c r="E3693" t="s">
        <v>37</v>
      </c>
      <c r="F3693">
        <v>128340</v>
      </c>
      <c r="G3693">
        <v>105</v>
      </c>
      <c r="H3693">
        <v>526</v>
      </c>
      <c r="I3693">
        <v>2.2599999999999998</v>
      </c>
      <c r="J3693">
        <v>32139</v>
      </c>
      <c r="K3693">
        <v>74820</v>
      </c>
      <c r="L3693">
        <v>14.7</v>
      </c>
      <c r="M3693">
        <v>21.4</v>
      </c>
      <c r="N3693">
        <v>201</v>
      </c>
      <c r="O3693">
        <v>2026</v>
      </c>
      <c r="P3693">
        <f>EV_DATA[[#This Row],[avg_ev_price_usd]]*EV_DATA[[#This Row],[ev_sales_units]]</f>
        <v>9602398800</v>
      </c>
      <c r="Q3693">
        <f>(EV_DATA[[#This Row],[vehicle_range_km]]/EV_DATA[[#This Row],[battery_capacity_kwh]])</f>
        <v>5.0095238095238095</v>
      </c>
      <c r="R3693">
        <f>(EV_DATA[[#This Row],[avg_ev_price_usd]]/EV_DATA[[#This Row],[vehicle_range_km]])</f>
        <v>142.24334600760457</v>
      </c>
      <c r="S3693">
        <f>(EV_DATA[[#This Row],[charging_stations]]/EV_DATA[[#This Row],[ev_sales_units]])*1000</f>
        <v>250.42075736325387</v>
      </c>
      <c r="T3693" t="s">
        <v>34</v>
      </c>
    </row>
    <row r="3694" spans="1:20" x14ac:dyDescent="0.3">
      <c r="A3694" t="s">
        <v>3737</v>
      </c>
      <c r="B3694" t="s">
        <v>49</v>
      </c>
      <c r="C3694" t="s">
        <v>23</v>
      </c>
      <c r="D3694" t="s">
        <v>29</v>
      </c>
      <c r="E3694" t="s">
        <v>33</v>
      </c>
      <c r="F3694">
        <v>449421</v>
      </c>
      <c r="G3694">
        <v>80</v>
      </c>
      <c r="H3694">
        <v>439</v>
      </c>
      <c r="I3694">
        <v>2.35</v>
      </c>
      <c r="J3694">
        <v>23347</v>
      </c>
      <c r="K3694">
        <v>48844</v>
      </c>
      <c r="L3694">
        <v>16.3</v>
      </c>
      <c r="M3694">
        <v>10.3</v>
      </c>
      <c r="N3694">
        <v>297.7</v>
      </c>
      <c r="O3694">
        <v>2026</v>
      </c>
      <c r="P3694">
        <f>EV_DATA[[#This Row],[avg_ev_price_usd]]*EV_DATA[[#This Row],[ev_sales_units]]</f>
        <v>21951519324</v>
      </c>
      <c r="Q3694">
        <f>(EV_DATA[[#This Row],[vehicle_range_km]]/EV_DATA[[#This Row],[battery_capacity_kwh]])</f>
        <v>5.4874999999999998</v>
      </c>
      <c r="R3694">
        <f>(EV_DATA[[#This Row],[avg_ev_price_usd]]/EV_DATA[[#This Row],[vehicle_range_km]])</f>
        <v>111.26195899772209</v>
      </c>
      <c r="S3694">
        <f>(EV_DATA[[#This Row],[charging_stations]]/EV_DATA[[#This Row],[ev_sales_units]])*1000</f>
        <v>51.949063350399733</v>
      </c>
      <c r="T3694" t="s">
        <v>20</v>
      </c>
    </row>
    <row r="3695" spans="1:20" x14ac:dyDescent="0.3">
      <c r="A3695" t="s">
        <v>3738</v>
      </c>
      <c r="B3695" t="s">
        <v>27</v>
      </c>
      <c r="C3695" t="s">
        <v>28</v>
      </c>
      <c r="D3695" t="s">
        <v>45</v>
      </c>
      <c r="E3695" t="s">
        <v>25</v>
      </c>
      <c r="F3695">
        <v>26986</v>
      </c>
      <c r="G3695">
        <v>105</v>
      </c>
      <c r="H3695">
        <v>415</v>
      </c>
      <c r="I3695">
        <v>2.69</v>
      </c>
      <c r="J3695">
        <v>108669</v>
      </c>
      <c r="K3695">
        <v>71371</v>
      </c>
      <c r="L3695">
        <v>24.8</v>
      </c>
      <c r="M3695">
        <v>43.6</v>
      </c>
      <c r="N3695">
        <v>108.3</v>
      </c>
      <c r="O3695">
        <v>2026</v>
      </c>
      <c r="P3695">
        <f>EV_DATA[[#This Row],[avg_ev_price_usd]]*EV_DATA[[#This Row],[ev_sales_units]]</f>
        <v>1926017806</v>
      </c>
      <c r="Q3695">
        <f>(EV_DATA[[#This Row],[vehicle_range_km]]/EV_DATA[[#This Row],[battery_capacity_kwh]])</f>
        <v>3.9523809523809526</v>
      </c>
      <c r="R3695">
        <f>(EV_DATA[[#This Row],[avg_ev_price_usd]]/EV_DATA[[#This Row],[vehicle_range_km]])</f>
        <v>171.97831325301206</v>
      </c>
      <c r="S3695">
        <f>(EV_DATA[[#This Row],[charging_stations]]/EV_DATA[[#This Row],[ev_sales_units]])*1000</f>
        <v>4026.8657822574669</v>
      </c>
      <c r="T3695" t="s">
        <v>34</v>
      </c>
    </row>
    <row r="3696" spans="1:20" x14ac:dyDescent="0.3">
      <c r="A3696" t="s">
        <v>3739</v>
      </c>
      <c r="B3696" t="s">
        <v>52</v>
      </c>
      <c r="C3696" t="s">
        <v>40</v>
      </c>
      <c r="D3696" t="s">
        <v>45</v>
      </c>
      <c r="E3696" t="s">
        <v>25</v>
      </c>
      <c r="F3696">
        <v>735112</v>
      </c>
      <c r="G3696">
        <v>68</v>
      </c>
      <c r="H3696">
        <v>253</v>
      </c>
      <c r="I3696">
        <v>1.64</v>
      </c>
      <c r="J3696">
        <v>138472</v>
      </c>
      <c r="K3696">
        <v>32644</v>
      </c>
      <c r="L3696">
        <v>14.6</v>
      </c>
      <c r="M3696">
        <v>36.1</v>
      </c>
      <c r="N3696">
        <v>254.6</v>
      </c>
      <c r="O3696">
        <v>2026</v>
      </c>
      <c r="P3696">
        <f>EV_DATA[[#This Row],[avg_ev_price_usd]]*EV_DATA[[#This Row],[ev_sales_units]]</f>
        <v>23996996128</v>
      </c>
      <c r="Q3696">
        <f>(EV_DATA[[#This Row],[vehicle_range_km]]/EV_DATA[[#This Row],[battery_capacity_kwh]])</f>
        <v>3.7205882352941178</v>
      </c>
      <c r="R3696">
        <f>(EV_DATA[[#This Row],[avg_ev_price_usd]]/EV_DATA[[#This Row],[vehicle_range_km]])</f>
        <v>129.02766798418972</v>
      </c>
      <c r="S3696">
        <f>(EV_DATA[[#This Row],[charging_stations]]/EV_DATA[[#This Row],[ev_sales_units]])*1000</f>
        <v>188.36857512868787</v>
      </c>
      <c r="T3696" t="s">
        <v>20</v>
      </c>
    </row>
    <row r="3697" spans="1:20" x14ac:dyDescent="0.3">
      <c r="A3697" t="s">
        <v>3740</v>
      </c>
      <c r="B3697" t="s">
        <v>39</v>
      </c>
      <c r="C3697" t="s">
        <v>40</v>
      </c>
      <c r="D3697" t="s">
        <v>43</v>
      </c>
      <c r="E3697" t="s">
        <v>37</v>
      </c>
      <c r="F3697">
        <v>882005</v>
      </c>
      <c r="G3697">
        <v>42</v>
      </c>
      <c r="H3697">
        <v>570</v>
      </c>
      <c r="I3697">
        <v>1.56</v>
      </c>
      <c r="J3697">
        <v>117715</v>
      </c>
      <c r="K3697">
        <v>52868</v>
      </c>
      <c r="L3697">
        <v>22.7</v>
      </c>
      <c r="M3697">
        <v>60</v>
      </c>
      <c r="N3697">
        <v>238.5</v>
      </c>
      <c r="O3697">
        <v>2026</v>
      </c>
      <c r="P3697">
        <f>EV_DATA[[#This Row],[avg_ev_price_usd]]*EV_DATA[[#This Row],[ev_sales_units]]</f>
        <v>46629840340</v>
      </c>
      <c r="Q3697">
        <f>(EV_DATA[[#This Row],[vehicle_range_km]]/EV_DATA[[#This Row],[battery_capacity_kwh]])</f>
        <v>13.571428571428571</v>
      </c>
      <c r="R3697">
        <f>(EV_DATA[[#This Row],[avg_ev_price_usd]]/EV_DATA[[#This Row],[vehicle_range_km]])</f>
        <v>92.750877192982458</v>
      </c>
      <c r="S3697">
        <f>(EV_DATA[[#This Row],[charging_stations]]/EV_DATA[[#This Row],[ev_sales_units]])*1000</f>
        <v>133.46296222810528</v>
      </c>
      <c r="T3697" t="s">
        <v>20</v>
      </c>
    </row>
    <row r="3698" spans="1:20" x14ac:dyDescent="0.3">
      <c r="A3698" t="s">
        <v>3741</v>
      </c>
      <c r="B3698" t="s">
        <v>66</v>
      </c>
      <c r="C3698" t="s">
        <v>17</v>
      </c>
      <c r="D3698" t="s">
        <v>58</v>
      </c>
      <c r="E3698" t="s">
        <v>25</v>
      </c>
      <c r="F3698">
        <v>475350</v>
      </c>
      <c r="G3698">
        <v>51</v>
      </c>
      <c r="H3698">
        <v>582</v>
      </c>
      <c r="I3698">
        <v>2.02</v>
      </c>
      <c r="J3698">
        <v>180962</v>
      </c>
      <c r="K3698">
        <v>67306</v>
      </c>
      <c r="L3698">
        <v>12.7</v>
      </c>
      <c r="M3698">
        <v>41</v>
      </c>
      <c r="N3698">
        <v>105.1</v>
      </c>
      <c r="O3698">
        <v>2026</v>
      </c>
      <c r="P3698">
        <f>EV_DATA[[#This Row],[avg_ev_price_usd]]*EV_DATA[[#This Row],[ev_sales_units]]</f>
        <v>31993907100</v>
      </c>
      <c r="Q3698">
        <f>(EV_DATA[[#This Row],[vehicle_range_km]]/EV_DATA[[#This Row],[battery_capacity_kwh]])</f>
        <v>11.411764705882353</v>
      </c>
      <c r="R3698">
        <f>(EV_DATA[[#This Row],[avg_ev_price_usd]]/EV_DATA[[#This Row],[vehicle_range_km]])</f>
        <v>115.64604810996563</v>
      </c>
      <c r="S3698">
        <f>(EV_DATA[[#This Row],[charging_stations]]/EV_DATA[[#This Row],[ev_sales_units]])*1000</f>
        <v>380.69212159461449</v>
      </c>
      <c r="T3698" t="s">
        <v>34</v>
      </c>
    </row>
    <row r="3699" spans="1:20" x14ac:dyDescent="0.3">
      <c r="A3699" t="s">
        <v>3742</v>
      </c>
      <c r="B3699" t="s">
        <v>27</v>
      </c>
      <c r="C3699" t="s">
        <v>28</v>
      </c>
      <c r="D3699" t="s">
        <v>36</v>
      </c>
      <c r="E3699" t="s">
        <v>33</v>
      </c>
      <c r="F3699">
        <v>243454</v>
      </c>
      <c r="G3699">
        <v>85</v>
      </c>
      <c r="H3699">
        <v>431</v>
      </c>
      <c r="I3699">
        <v>2.99</v>
      </c>
      <c r="J3699">
        <v>63068</v>
      </c>
      <c r="K3699">
        <v>53127</v>
      </c>
      <c r="L3699">
        <v>18.2</v>
      </c>
      <c r="M3699">
        <v>61</v>
      </c>
      <c r="N3699">
        <v>56.2</v>
      </c>
      <c r="O3699">
        <v>2026</v>
      </c>
      <c r="P3699">
        <f>EV_DATA[[#This Row],[avg_ev_price_usd]]*EV_DATA[[#This Row],[ev_sales_units]]</f>
        <v>12933980658</v>
      </c>
      <c r="Q3699">
        <f>(EV_DATA[[#This Row],[vehicle_range_km]]/EV_DATA[[#This Row],[battery_capacity_kwh]])</f>
        <v>5.0705882352941174</v>
      </c>
      <c r="R3699">
        <f>(EV_DATA[[#This Row],[avg_ev_price_usd]]/EV_DATA[[#This Row],[vehicle_range_km]])</f>
        <v>123.26450116009281</v>
      </c>
      <c r="S3699">
        <f>(EV_DATA[[#This Row],[charging_stations]]/EV_DATA[[#This Row],[ev_sales_units]])*1000</f>
        <v>259.0550987044781</v>
      </c>
      <c r="T3699" t="s">
        <v>20</v>
      </c>
    </row>
    <row r="3700" spans="1:20" x14ac:dyDescent="0.3">
      <c r="A3700" t="s">
        <v>3743</v>
      </c>
      <c r="B3700" t="s">
        <v>16</v>
      </c>
      <c r="C3700" t="s">
        <v>17</v>
      </c>
      <c r="D3700" t="s">
        <v>29</v>
      </c>
      <c r="E3700" t="s">
        <v>19</v>
      </c>
      <c r="F3700">
        <v>591177</v>
      </c>
      <c r="G3700">
        <v>82</v>
      </c>
      <c r="H3700">
        <v>400</v>
      </c>
      <c r="I3700">
        <v>0.56999999999999995</v>
      </c>
      <c r="J3700">
        <v>1966</v>
      </c>
      <c r="K3700">
        <v>70759</v>
      </c>
      <c r="L3700">
        <v>16.399999999999999</v>
      </c>
      <c r="M3700">
        <v>15.5</v>
      </c>
      <c r="N3700">
        <v>186.2</v>
      </c>
      <c r="O3700">
        <v>2026</v>
      </c>
      <c r="P3700">
        <f>EV_DATA[[#This Row],[avg_ev_price_usd]]*EV_DATA[[#This Row],[ev_sales_units]]</f>
        <v>41831093343</v>
      </c>
      <c r="Q3700">
        <f>(EV_DATA[[#This Row],[vehicle_range_km]]/EV_DATA[[#This Row],[battery_capacity_kwh]])</f>
        <v>4.8780487804878048</v>
      </c>
      <c r="R3700">
        <f>(EV_DATA[[#This Row],[avg_ev_price_usd]]/EV_DATA[[#This Row],[vehicle_range_km]])</f>
        <v>176.89750000000001</v>
      </c>
      <c r="S3700">
        <f>(EV_DATA[[#This Row],[charging_stations]]/EV_DATA[[#This Row],[ev_sales_units]])*1000</f>
        <v>3.3255691611818459</v>
      </c>
      <c r="T3700" t="s">
        <v>20</v>
      </c>
    </row>
    <row r="3701" spans="1:20" x14ac:dyDescent="0.3">
      <c r="A3701" t="s">
        <v>3744</v>
      </c>
      <c r="B3701" t="s">
        <v>22</v>
      </c>
      <c r="C3701" t="s">
        <v>23</v>
      </c>
      <c r="D3701" t="s">
        <v>45</v>
      </c>
      <c r="E3701" t="s">
        <v>19</v>
      </c>
      <c r="F3701">
        <v>280290</v>
      </c>
      <c r="G3701">
        <v>65</v>
      </c>
      <c r="H3701">
        <v>348</v>
      </c>
      <c r="I3701">
        <v>2.2200000000000002</v>
      </c>
      <c r="J3701">
        <v>139264</v>
      </c>
      <c r="K3701">
        <v>68077</v>
      </c>
      <c r="L3701">
        <v>23.8</v>
      </c>
      <c r="M3701">
        <v>5.8</v>
      </c>
      <c r="N3701">
        <v>268.60000000000002</v>
      </c>
      <c r="O3701">
        <v>2026</v>
      </c>
      <c r="P3701">
        <f>EV_DATA[[#This Row],[avg_ev_price_usd]]*EV_DATA[[#This Row],[ev_sales_units]]</f>
        <v>19081302330</v>
      </c>
      <c r="Q3701">
        <f>(EV_DATA[[#This Row],[vehicle_range_km]]/EV_DATA[[#This Row],[battery_capacity_kwh]])</f>
        <v>5.3538461538461535</v>
      </c>
      <c r="R3701">
        <f>(EV_DATA[[#This Row],[avg_ev_price_usd]]/EV_DATA[[#This Row],[vehicle_range_km]])</f>
        <v>195.62356321839081</v>
      </c>
      <c r="S3701">
        <f>(EV_DATA[[#This Row],[charging_stations]]/EV_DATA[[#This Row],[ev_sales_units]])*1000</f>
        <v>496.85682685789715</v>
      </c>
      <c r="T3701" t="s">
        <v>34</v>
      </c>
    </row>
    <row r="3702" spans="1:20" x14ac:dyDescent="0.3">
      <c r="A3702" t="s">
        <v>3745</v>
      </c>
      <c r="B3702" t="s">
        <v>27</v>
      </c>
      <c r="C3702" t="s">
        <v>28</v>
      </c>
      <c r="D3702" t="s">
        <v>29</v>
      </c>
      <c r="E3702" t="s">
        <v>25</v>
      </c>
      <c r="F3702">
        <v>533603</v>
      </c>
      <c r="G3702">
        <v>52</v>
      </c>
      <c r="H3702">
        <v>277</v>
      </c>
      <c r="I3702">
        <v>1.23</v>
      </c>
      <c r="J3702">
        <v>95439</v>
      </c>
      <c r="K3702">
        <v>30201</v>
      </c>
      <c r="L3702">
        <v>16.600000000000001</v>
      </c>
      <c r="M3702">
        <v>55.2</v>
      </c>
      <c r="N3702">
        <v>72.099999999999994</v>
      </c>
      <c r="O3702">
        <v>2026</v>
      </c>
      <c r="P3702">
        <f>EV_DATA[[#This Row],[avg_ev_price_usd]]*EV_DATA[[#This Row],[ev_sales_units]]</f>
        <v>16115344203</v>
      </c>
      <c r="Q3702">
        <f>(EV_DATA[[#This Row],[vehicle_range_km]]/EV_DATA[[#This Row],[battery_capacity_kwh]])</f>
        <v>5.3269230769230766</v>
      </c>
      <c r="R3702">
        <f>(EV_DATA[[#This Row],[avg_ev_price_usd]]/EV_DATA[[#This Row],[vehicle_range_km]])</f>
        <v>109.02888086642599</v>
      </c>
      <c r="S3702">
        <f>(EV_DATA[[#This Row],[charging_stations]]/EV_DATA[[#This Row],[ev_sales_units]])*1000</f>
        <v>178.85769008045307</v>
      </c>
      <c r="T3702" t="s">
        <v>20</v>
      </c>
    </row>
    <row r="3703" spans="1:20" x14ac:dyDescent="0.3">
      <c r="A3703" t="s">
        <v>3746</v>
      </c>
      <c r="B3703" t="s">
        <v>52</v>
      </c>
      <c r="C3703" t="s">
        <v>40</v>
      </c>
      <c r="D3703" t="s">
        <v>31</v>
      </c>
      <c r="E3703" t="s">
        <v>25</v>
      </c>
      <c r="F3703">
        <v>446916</v>
      </c>
      <c r="G3703">
        <v>118</v>
      </c>
      <c r="H3703">
        <v>453</v>
      </c>
      <c r="I3703">
        <v>2.0699999999999998</v>
      </c>
      <c r="J3703">
        <v>196360</v>
      </c>
      <c r="K3703">
        <v>36434</v>
      </c>
      <c r="L3703">
        <v>14</v>
      </c>
      <c r="M3703">
        <v>30.2</v>
      </c>
      <c r="N3703">
        <v>165.8</v>
      </c>
      <c r="O3703">
        <v>2026</v>
      </c>
      <c r="P3703">
        <f>EV_DATA[[#This Row],[avg_ev_price_usd]]*EV_DATA[[#This Row],[ev_sales_units]]</f>
        <v>16282937544</v>
      </c>
      <c r="Q3703">
        <f>(EV_DATA[[#This Row],[vehicle_range_km]]/EV_DATA[[#This Row],[battery_capacity_kwh]])</f>
        <v>3.8389830508474576</v>
      </c>
      <c r="R3703">
        <f>(EV_DATA[[#This Row],[avg_ev_price_usd]]/EV_DATA[[#This Row],[vehicle_range_km]])</f>
        <v>80.428256070640174</v>
      </c>
      <c r="S3703">
        <f>(EV_DATA[[#This Row],[charging_stations]]/EV_DATA[[#This Row],[ev_sales_units]])*1000</f>
        <v>439.36668188205391</v>
      </c>
      <c r="T3703" t="s">
        <v>20</v>
      </c>
    </row>
    <row r="3704" spans="1:20" x14ac:dyDescent="0.3">
      <c r="A3704" t="s">
        <v>3747</v>
      </c>
      <c r="B3704" t="s">
        <v>22</v>
      </c>
      <c r="C3704" t="s">
        <v>23</v>
      </c>
      <c r="D3704" t="s">
        <v>18</v>
      </c>
      <c r="E3704" t="s">
        <v>25</v>
      </c>
      <c r="F3704">
        <v>667597</v>
      </c>
      <c r="G3704">
        <v>113</v>
      </c>
      <c r="H3704">
        <v>649</v>
      </c>
      <c r="I3704">
        <v>1.23</v>
      </c>
      <c r="J3704">
        <v>198329</v>
      </c>
      <c r="K3704">
        <v>83813</v>
      </c>
      <c r="L3704">
        <v>18.7</v>
      </c>
      <c r="M3704">
        <v>23.6</v>
      </c>
      <c r="N3704">
        <v>139.19999999999999</v>
      </c>
      <c r="O3704">
        <v>2026</v>
      </c>
      <c r="P3704">
        <f>EV_DATA[[#This Row],[avg_ev_price_usd]]*EV_DATA[[#This Row],[ev_sales_units]]</f>
        <v>55953307361</v>
      </c>
      <c r="Q3704">
        <f>(EV_DATA[[#This Row],[vehicle_range_km]]/EV_DATA[[#This Row],[battery_capacity_kwh]])</f>
        <v>5.7433628318584073</v>
      </c>
      <c r="R3704">
        <f>(EV_DATA[[#This Row],[avg_ev_price_usd]]/EV_DATA[[#This Row],[vehicle_range_km]])</f>
        <v>129.14175654853622</v>
      </c>
      <c r="S3704">
        <f>(EV_DATA[[#This Row],[charging_stations]]/EV_DATA[[#This Row],[ev_sales_units]])*1000</f>
        <v>297.07892635826704</v>
      </c>
      <c r="T3704" t="s">
        <v>20</v>
      </c>
    </row>
    <row r="3705" spans="1:20" x14ac:dyDescent="0.3">
      <c r="A3705" t="s">
        <v>3748</v>
      </c>
      <c r="B3705" t="s">
        <v>22</v>
      </c>
      <c r="C3705" t="s">
        <v>23</v>
      </c>
      <c r="D3705" t="s">
        <v>43</v>
      </c>
      <c r="E3705" t="s">
        <v>33</v>
      </c>
      <c r="F3705">
        <v>553655</v>
      </c>
      <c r="G3705">
        <v>98</v>
      </c>
      <c r="H3705">
        <v>580</v>
      </c>
      <c r="I3705">
        <v>1.6</v>
      </c>
      <c r="J3705">
        <v>100199</v>
      </c>
      <c r="K3705">
        <v>48348</v>
      </c>
      <c r="L3705">
        <v>20.100000000000001</v>
      </c>
      <c r="M3705">
        <v>29.4</v>
      </c>
      <c r="N3705">
        <v>68.8</v>
      </c>
      <c r="O3705">
        <v>2026</v>
      </c>
      <c r="P3705">
        <f>EV_DATA[[#This Row],[avg_ev_price_usd]]*EV_DATA[[#This Row],[ev_sales_units]]</f>
        <v>26768111940</v>
      </c>
      <c r="Q3705">
        <f>(EV_DATA[[#This Row],[vehicle_range_km]]/EV_DATA[[#This Row],[battery_capacity_kwh]])</f>
        <v>5.9183673469387754</v>
      </c>
      <c r="R3705">
        <f>(EV_DATA[[#This Row],[avg_ev_price_usd]]/EV_DATA[[#This Row],[vehicle_range_km]])</f>
        <v>83.358620689655169</v>
      </c>
      <c r="S3705">
        <f>(EV_DATA[[#This Row],[charging_stations]]/EV_DATA[[#This Row],[ev_sales_units]])*1000</f>
        <v>180.97732342343156</v>
      </c>
      <c r="T3705" t="s">
        <v>20</v>
      </c>
    </row>
    <row r="3706" spans="1:20" x14ac:dyDescent="0.3">
      <c r="A3706" t="s">
        <v>3749</v>
      </c>
      <c r="B3706" t="s">
        <v>52</v>
      </c>
      <c r="C3706" t="s">
        <v>40</v>
      </c>
      <c r="D3706" t="s">
        <v>24</v>
      </c>
      <c r="E3706" t="s">
        <v>19</v>
      </c>
      <c r="F3706">
        <v>562790</v>
      </c>
      <c r="G3706">
        <v>83</v>
      </c>
      <c r="H3706">
        <v>632</v>
      </c>
      <c r="I3706">
        <v>2.87</v>
      </c>
      <c r="J3706">
        <v>17731</v>
      </c>
      <c r="K3706">
        <v>30982</v>
      </c>
      <c r="L3706">
        <v>21</v>
      </c>
      <c r="M3706">
        <v>24.5</v>
      </c>
      <c r="N3706">
        <v>271.2</v>
      </c>
      <c r="O3706">
        <v>2026</v>
      </c>
      <c r="P3706">
        <f>EV_DATA[[#This Row],[avg_ev_price_usd]]*EV_DATA[[#This Row],[ev_sales_units]]</f>
        <v>17436359780</v>
      </c>
      <c r="Q3706">
        <f>(EV_DATA[[#This Row],[vehicle_range_km]]/EV_DATA[[#This Row],[battery_capacity_kwh]])</f>
        <v>7.6144578313253009</v>
      </c>
      <c r="R3706">
        <f>(EV_DATA[[#This Row],[avg_ev_price_usd]]/EV_DATA[[#This Row],[vehicle_range_km]])</f>
        <v>49.02215189873418</v>
      </c>
      <c r="S3706">
        <f>(EV_DATA[[#This Row],[charging_stations]]/EV_DATA[[#This Row],[ev_sales_units]])*1000</f>
        <v>31.50553492421685</v>
      </c>
      <c r="T3706" t="s">
        <v>34</v>
      </c>
    </row>
    <row r="3707" spans="1:20" x14ac:dyDescent="0.3">
      <c r="A3707" t="s">
        <v>3750</v>
      </c>
      <c r="B3707" t="s">
        <v>52</v>
      </c>
      <c r="C3707" t="s">
        <v>40</v>
      </c>
      <c r="D3707" t="s">
        <v>18</v>
      </c>
      <c r="E3707" t="s">
        <v>37</v>
      </c>
      <c r="F3707">
        <v>458056</v>
      </c>
      <c r="G3707">
        <v>73</v>
      </c>
      <c r="H3707">
        <v>284</v>
      </c>
      <c r="I3707">
        <v>0.91</v>
      </c>
      <c r="J3707">
        <v>43934</v>
      </c>
      <c r="K3707">
        <v>68376</v>
      </c>
      <c r="L3707">
        <v>16.100000000000001</v>
      </c>
      <c r="M3707">
        <v>64.2</v>
      </c>
      <c r="N3707">
        <v>288.7</v>
      </c>
      <c r="O3707">
        <v>2026</v>
      </c>
      <c r="P3707">
        <f>EV_DATA[[#This Row],[avg_ev_price_usd]]*EV_DATA[[#This Row],[ev_sales_units]]</f>
        <v>31320037056</v>
      </c>
      <c r="Q3707">
        <f>(EV_DATA[[#This Row],[vehicle_range_km]]/EV_DATA[[#This Row],[battery_capacity_kwh]])</f>
        <v>3.8904109589041096</v>
      </c>
      <c r="R3707">
        <f>(EV_DATA[[#This Row],[avg_ev_price_usd]]/EV_DATA[[#This Row],[vehicle_range_km]])</f>
        <v>240.7605633802817</v>
      </c>
      <c r="S3707">
        <f>(EV_DATA[[#This Row],[charging_stations]]/EV_DATA[[#This Row],[ev_sales_units]])*1000</f>
        <v>95.914036711668444</v>
      </c>
      <c r="T3707" t="s">
        <v>34</v>
      </c>
    </row>
    <row r="3708" spans="1:20" x14ac:dyDescent="0.3">
      <c r="A3708" t="s">
        <v>3751</v>
      </c>
      <c r="B3708" t="s">
        <v>16</v>
      </c>
      <c r="C3708" t="s">
        <v>17</v>
      </c>
      <c r="D3708" t="s">
        <v>43</v>
      </c>
      <c r="E3708" t="s">
        <v>37</v>
      </c>
      <c r="F3708">
        <v>713162</v>
      </c>
      <c r="G3708">
        <v>107</v>
      </c>
      <c r="H3708">
        <v>421</v>
      </c>
      <c r="I3708">
        <v>1.96</v>
      </c>
      <c r="J3708">
        <v>125549</v>
      </c>
      <c r="K3708">
        <v>77969</v>
      </c>
      <c r="L3708">
        <v>13.3</v>
      </c>
      <c r="M3708">
        <v>54.8</v>
      </c>
      <c r="N3708">
        <v>90.8</v>
      </c>
      <c r="O3708">
        <v>2026</v>
      </c>
      <c r="P3708">
        <f>EV_DATA[[#This Row],[avg_ev_price_usd]]*EV_DATA[[#This Row],[ev_sales_units]]</f>
        <v>55604527978</v>
      </c>
      <c r="Q3708">
        <f>(EV_DATA[[#This Row],[vehicle_range_km]]/EV_DATA[[#This Row],[battery_capacity_kwh]])</f>
        <v>3.9345794392523366</v>
      </c>
      <c r="R3708">
        <f>(EV_DATA[[#This Row],[avg_ev_price_usd]]/EV_DATA[[#This Row],[vehicle_range_km]])</f>
        <v>185.19952494061758</v>
      </c>
      <c r="S3708">
        <f>(EV_DATA[[#This Row],[charging_stations]]/EV_DATA[[#This Row],[ev_sales_units]])*1000</f>
        <v>176.04555486691663</v>
      </c>
      <c r="T3708" t="s">
        <v>34</v>
      </c>
    </row>
    <row r="3709" spans="1:20" x14ac:dyDescent="0.3">
      <c r="A3709" t="s">
        <v>3752</v>
      </c>
      <c r="B3709" t="s">
        <v>42</v>
      </c>
      <c r="C3709" t="s">
        <v>17</v>
      </c>
      <c r="D3709" t="s">
        <v>72</v>
      </c>
      <c r="E3709" t="s">
        <v>33</v>
      </c>
      <c r="F3709">
        <v>48442</v>
      </c>
      <c r="G3709">
        <v>119</v>
      </c>
      <c r="H3709">
        <v>294</v>
      </c>
      <c r="I3709">
        <v>1.77</v>
      </c>
      <c r="J3709">
        <v>161641</v>
      </c>
      <c r="K3709">
        <v>50664</v>
      </c>
      <c r="L3709">
        <v>13.8</v>
      </c>
      <c r="M3709">
        <v>50.7</v>
      </c>
      <c r="N3709">
        <v>185.6</v>
      </c>
      <c r="O3709">
        <v>2026</v>
      </c>
      <c r="P3709">
        <f>EV_DATA[[#This Row],[avg_ev_price_usd]]*EV_DATA[[#This Row],[ev_sales_units]]</f>
        <v>2454265488</v>
      </c>
      <c r="Q3709">
        <f>(EV_DATA[[#This Row],[vehicle_range_km]]/EV_DATA[[#This Row],[battery_capacity_kwh]])</f>
        <v>2.4705882352941178</v>
      </c>
      <c r="R3709">
        <f>(EV_DATA[[#This Row],[avg_ev_price_usd]]/EV_DATA[[#This Row],[vehicle_range_km]])</f>
        <v>172.32653061224491</v>
      </c>
      <c r="S3709">
        <f>(EV_DATA[[#This Row],[charging_stations]]/EV_DATA[[#This Row],[ev_sales_units]])*1000</f>
        <v>3336.7945171545352</v>
      </c>
      <c r="T3709" t="s">
        <v>34</v>
      </c>
    </row>
    <row r="3710" spans="1:20" x14ac:dyDescent="0.3">
      <c r="A3710" t="s">
        <v>3753</v>
      </c>
      <c r="B3710" t="s">
        <v>66</v>
      </c>
      <c r="C3710" t="s">
        <v>17</v>
      </c>
      <c r="D3710" t="s">
        <v>47</v>
      </c>
      <c r="E3710" t="s">
        <v>37</v>
      </c>
      <c r="F3710">
        <v>309822</v>
      </c>
      <c r="G3710">
        <v>108</v>
      </c>
      <c r="H3710">
        <v>584</v>
      </c>
      <c r="I3710">
        <v>2.14</v>
      </c>
      <c r="J3710">
        <v>146162</v>
      </c>
      <c r="K3710">
        <v>81885</v>
      </c>
      <c r="L3710">
        <v>20.3</v>
      </c>
      <c r="M3710">
        <v>5.4</v>
      </c>
      <c r="N3710">
        <v>98.7</v>
      </c>
      <c r="O3710">
        <v>2026</v>
      </c>
      <c r="P3710">
        <f>EV_DATA[[#This Row],[avg_ev_price_usd]]*EV_DATA[[#This Row],[ev_sales_units]]</f>
        <v>25369774470</v>
      </c>
      <c r="Q3710">
        <f>(EV_DATA[[#This Row],[vehicle_range_km]]/EV_DATA[[#This Row],[battery_capacity_kwh]])</f>
        <v>5.4074074074074074</v>
      </c>
      <c r="R3710">
        <f>(EV_DATA[[#This Row],[avg_ev_price_usd]]/EV_DATA[[#This Row],[vehicle_range_km]])</f>
        <v>140.21404109589042</v>
      </c>
      <c r="S3710">
        <f>(EV_DATA[[#This Row],[charging_stations]]/EV_DATA[[#This Row],[ev_sales_units]])*1000</f>
        <v>471.76120482083263</v>
      </c>
      <c r="T3710" t="s">
        <v>34</v>
      </c>
    </row>
    <row r="3711" spans="1:20" x14ac:dyDescent="0.3">
      <c r="A3711" t="s">
        <v>3754</v>
      </c>
      <c r="B3711" t="s">
        <v>39</v>
      </c>
      <c r="C3711" t="s">
        <v>40</v>
      </c>
      <c r="D3711" t="s">
        <v>47</v>
      </c>
      <c r="E3711" t="s">
        <v>19</v>
      </c>
      <c r="F3711">
        <v>374447</v>
      </c>
      <c r="G3711">
        <v>91</v>
      </c>
      <c r="H3711">
        <v>571</v>
      </c>
      <c r="I3711">
        <v>2.4300000000000002</v>
      </c>
      <c r="J3711">
        <v>63663</v>
      </c>
      <c r="K3711">
        <v>80602</v>
      </c>
      <c r="L3711">
        <v>19.100000000000001</v>
      </c>
      <c r="M3711">
        <v>36.4</v>
      </c>
      <c r="N3711">
        <v>244.4</v>
      </c>
      <c r="O3711">
        <v>2026</v>
      </c>
      <c r="P3711">
        <f>EV_DATA[[#This Row],[avg_ev_price_usd]]*EV_DATA[[#This Row],[ev_sales_units]]</f>
        <v>30181177094</v>
      </c>
      <c r="Q3711">
        <f>(EV_DATA[[#This Row],[vehicle_range_km]]/EV_DATA[[#This Row],[battery_capacity_kwh]])</f>
        <v>6.2747252747252746</v>
      </c>
      <c r="R3711">
        <f>(EV_DATA[[#This Row],[avg_ev_price_usd]]/EV_DATA[[#This Row],[vehicle_range_km]])</f>
        <v>141.15936952714537</v>
      </c>
      <c r="S3711">
        <f>(EV_DATA[[#This Row],[charging_stations]]/EV_DATA[[#This Row],[ev_sales_units]])*1000</f>
        <v>170.01872094048022</v>
      </c>
      <c r="T3711" t="s">
        <v>20</v>
      </c>
    </row>
    <row r="3712" spans="1:20" x14ac:dyDescent="0.3">
      <c r="A3712" t="s">
        <v>3755</v>
      </c>
      <c r="B3712" t="s">
        <v>16</v>
      </c>
      <c r="C3712" t="s">
        <v>17</v>
      </c>
      <c r="D3712" t="s">
        <v>45</v>
      </c>
      <c r="E3712" t="s">
        <v>33</v>
      </c>
      <c r="F3712">
        <v>895734</v>
      </c>
      <c r="G3712">
        <v>47</v>
      </c>
      <c r="H3712">
        <v>430</v>
      </c>
      <c r="I3712">
        <v>2.48</v>
      </c>
      <c r="J3712">
        <v>125038</v>
      </c>
      <c r="K3712">
        <v>82297</v>
      </c>
      <c r="L3712">
        <v>18.100000000000001</v>
      </c>
      <c r="M3712">
        <v>22</v>
      </c>
      <c r="N3712">
        <v>44.2</v>
      </c>
      <c r="O3712">
        <v>2026</v>
      </c>
      <c r="P3712">
        <f>EV_DATA[[#This Row],[avg_ev_price_usd]]*EV_DATA[[#This Row],[ev_sales_units]]</f>
        <v>73716220998</v>
      </c>
      <c r="Q3712">
        <f>(EV_DATA[[#This Row],[vehicle_range_km]]/EV_DATA[[#This Row],[battery_capacity_kwh]])</f>
        <v>9.1489361702127656</v>
      </c>
      <c r="R3712">
        <f>(EV_DATA[[#This Row],[avg_ev_price_usd]]/EV_DATA[[#This Row],[vehicle_range_km]])</f>
        <v>191.38837209302326</v>
      </c>
      <c r="S3712">
        <f>(EV_DATA[[#This Row],[charging_stations]]/EV_DATA[[#This Row],[ev_sales_units]])*1000</f>
        <v>139.59278089254175</v>
      </c>
      <c r="T3712" t="s">
        <v>20</v>
      </c>
    </row>
    <row r="3713" spans="1:20" x14ac:dyDescent="0.3">
      <c r="A3713" t="s">
        <v>3756</v>
      </c>
      <c r="B3713" t="s">
        <v>27</v>
      </c>
      <c r="C3713" t="s">
        <v>28</v>
      </c>
      <c r="D3713" t="s">
        <v>72</v>
      </c>
      <c r="E3713" t="s">
        <v>37</v>
      </c>
      <c r="F3713">
        <v>529047</v>
      </c>
      <c r="G3713">
        <v>105</v>
      </c>
      <c r="H3713">
        <v>399</v>
      </c>
      <c r="I3713">
        <v>0.73</v>
      </c>
      <c r="J3713">
        <v>117432</v>
      </c>
      <c r="K3713">
        <v>25379</v>
      </c>
      <c r="L3713">
        <v>18.899999999999999</v>
      </c>
      <c r="M3713">
        <v>17.100000000000001</v>
      </c>
      <c r="N3713">
        <v>289.60000000000002</v>
      </c>
      <c r="O3713">
        <v>2026</v>
      </c>
      <c r="P3713">
        <f>EV_DATA[[#This Row],[avg_ev_price_usd]]*EV_DATA[[#This Row],[ev_sales_units]]</f>
        <v>13426683813</v>
      </c>
      <c r="Q3713">
        <f>(EV_DATA[[#This Row],[vehicle_range_km]]/EV_DATA[[#This Row],[battery_capacity_kwh]])</f>
        <v>3.8</v>
      </c>
      <c r="R3713">
        <f>(EV_DATA[[#This Row],[avg_ev_price_usd]]/EV_DATA[[#This Row],[vehicle_range_km]])</f>
        <v>63.606516290726816</v>
      </c>
      <c r="S3713">
        <f>(EV_DATA[[#This Row],[charging_stations]]/EV_DATA[[#This Row],[ev_sales_units]])*1000</f>
        <v>221.96893659731558</v>
      </c>
      <c r="T3713" t="s">
        <v>20</v>
      </c>
    </row>
    <row r="3714" spans="1:20" x14ac:dyDescent="0.3">
      <c r="A3714" t="s">
        <v>3757</v>
      </c>
      <c r="B3714" t="s">
        <v>49</v>
      </c>
      <c r="C3714" t="s">
        <v>23</v>
      </c>
      <c r="D3714" t="s">
        <v>43</v>
      </c>
      <c r="E3714" t="s">
        <v>19</v>
      </c>
      <c r="F3714">
        <v>686504</v>
      </c>
      <c r="G3714">
        <v>74</v>
      </c>
      <c r="H3714">
        <v>283</v>
      </c>
      <c r="I3714">
        <v>1.18</v>
      </c>
      <c r="J3714">
        <v>144274</v>
      </c>
      <c r="K3714">
        <v>64004</v>
      </c>
      <c r="L3714">
        <v>19.2</v>
      </c>
      <c r="M3714">
        <v>15.6</v>
      </c>
      <c r="N3714">
        <v>205.7</v>
      </c>
      <c r="O3714">
        <v>2026</v>
      </c>
      <c r="P3714">
        <f>EV_DATA[[#This Row],[avg_ev_price_usd]]*EV_DATA[[#This Row],[ev_sales_units]]</f>
        <v>43939002016</v>
      </c>
      <c r="Q3714">
        <f>(EV_DATA[[#This Row],[vehicle_range_km]]/EV_DATA[[#This Row],[battery_capacity_kwh]])</f>
        <v>3.8243243243243241</v>
      </c>
      <c r="R3714">
        <f>(EV_DATA[[#This Row],[avg_ev_price_usd]]/EV_DATA[[#This Row],[vehicle_range_km]])</f>
        <v>226.16254416961129</v>
      </c>
      <c r="S3714">
        <f>(EV_DATA[[#This Row],[charging_stations]]/EV_DATA[[#This Row],[ev_sales_units]])*1000</f>
        <v>210.15755188607787</v>
      </c>
      <c r="T3714" t="s">
        <v>34</v>
      </c>
    </row>
    <row r="3715" spans="1:20" x14ac:dyDescent="0.3">
      <c r="A3715" t="s">
        <v>3758</v>
      </c>
      <c r="B3715" t="s">
        <v>52</v>
      </c>
      <c r="C3715" t="s">
        <v>40</v>
      </c>
      <c r="D3715" t="s">
        <v>31</v>
      </c>
      <c r="E3715" t="s">
        <v>25</v>
      </c>
      <c r="F3715">
        <v>152252</v>
      </c>
      <c r="G3715">
        <v>73</v>
      </c>
      <c r="H3715">
        <v>523</v>
      </c>
      <c r="I3715">
        <v>2.14</v>
      </c>
      <c r="J3715">
        <v>29316</v>
      </c>
      <c r="K3715">
        <v>26972</v>
      </c>
      <c r="L3715">
        <v>20.7</v>
      </c>
      <c r="M3715">
        <v>32.1</v>
      </c>
      <c r="N3715">
        <v>131.5</v>
      </c>
      <c r="O3715">
        <v>2026</v>
      </c>
      <c r="P3715">
        <f>EV_DATA[[#This Row],[avg_ev_price_usd]]*EV_DATA[[#This Row],[ev_sales_units]]</f>
        <v>4106540944</v>
      </c>
      <c r="Q3715">
        <f>(EV_DATA[[#This Row],[vehicle_range_km]]/EV_DATA[[#This Row],[battery_capacity_kwh]])</f>
        <v>7.1643835616438354</v>
      </c>
      <c r="R3715">
        <f>(EV_DATA[[#This Row],[avg_ev_price_usd]]/EV_DATA[[#This Row],[vehicle_range_km]])</f>
        <v>51.571701720841297</v>
      </c>
      <c r="S3715">
        <f>(EV_DATA[[#This Row],[charging_stations]]/EV_DATA[[#This Row],[ev_sales_units]])*1000</f>
        <v>192.54919475606232</v>
      </c>
      <c r="T3715" t="s">
        <v>20</v>
      </c>
    </row>
    <row r="3716" spans="1:20" x14ac:dyDescent="0.3">
      <c r="A3716" t="s">
        <v>3759</v>
      </c>
      <c r="B3716" t="s">
        <v>39</v>
      </c>
      <c r="C3716" t="s">
        <v>40</v>
      </c>
      <c r="D3716" t="s">
        <v>18</v>
      </c>
      <c r="E3716" t="s">
        <v>19</v>
      </c>
      <c r="F3716">
        <v>464391</v>
      </c>
      <c r="G3716">
        <v>72</v>
      </c>
      <c r="H3716">
        <v>617</v>
      </c>
      <c r="I3716">
        <v>1.55</v>
      </c>
      <c r="J3716">
        <v>49567</v>
      </c>
      <c r="K3716">
        <v>73509</v>
      </c>
      <c r="L3716">
        <v>21.1</v>
      </c>
      <c r="M3716">
        <v>45.5</v>
      </c>
      <c r="N3716">
        <v>274</v>
      </c>
      <c r="O3716">
        <v>2026</v>
      </c>
      <c r="P3716">
        <f>EV_DATA[[#This Row],[avg_ev_price_usd]]*EV_DATA[[#This Row],[ev_sales_units]]</f>
        <v>34136918019</v>
      </c>
      <c r="Q3716">
        <f>(EV_DATA[[#This Row],[vehicle_range_km]]/EV_DATA[[#This Row],[battery_capacity_kwh]])</f>
        <v>8.5694444444444446</v>
      </c>
      <c r="R3716">
        <f>(EV_DATA[[#This Row],[avg_ev_price_usd]]/EV_DATA[[#This Row],[vehicle_range_km]])</f>
        <v>119.13938411669368</v>
      </c>
      <c r="S3716">
        <f>(EV_DATA[[#This Row],[charging_stations]]/EV_DATA[[#This Row],[ev_sales_units]])*1000</f>
        <v>106.73548798318657</v>
      </c>
      <c r="T3716" t="s">
        <v>20</v>
      </c>
    </row>
    <row r="3717" spans="1:20" x14ac:dyDescent="0.3">
      <c r="A3717" t="s">
        <v>3760</v>
      </c>
      <c r="B3717" t="s">
        <v>49</v>
      </c>
      <c r="C3717" t="s">
        <v>23</v>
      </c>
      <c r="D3717" t="s">
        <v>43</v>
      </c>
      <c r="E3717" t="s">
        <v>33</v>
      </c>
      <c r="F3717">
        <v>398226</v>
      </c>
      <c r="G3717">
        <v>105</v>
      </c>
      <c r="H3717">
        <v>535</v>
      </c>
      <c r="I3717">
        <v>0.56999999999999995</v>
      </c>
      <c r="J3717">
        <v>166419</v>
      </c>
      <c r="K3717">
        <v>79482</v>
      </c>
      <c r="L3717">
        <v>17.2</v>
      </c>
      <c r="M3717">
        <v>42.3</v>
      </c>
      <c r="N3717">
        <v>248.5</v>
      </c>
      <c r="O3717">
        <v>2026</v>
      </c>
      <c r="P3717">
        <f>EV_DATA[[#This Row],[avg_ev_price_usd]]*EV_DATA[[#This Row],[ev_sales_units]]</f>
        <v>31651798932</v>
      </c>
      <c r="Q3717">
        <f>(EV_DATA[[#This Row],[vehicle_range_km]]/EV_DATA[[#This Row],[battery_capacity_kwh]])</f>
        <v>5.0952380952380949</v>
      </c>
      <c r="R3717">
        <f>(EV_DATA[[#This Row],[avg_ev_price_usd]]/EV_DATA[[#This Row],[vehicle_range_km]])</f>
        <v>148.56448598130842</v>
      </c>
      <c r="S3717">
        <f>(EV_DATA[[#This Row],[charging_stations]]/EV_DATA[[#This Row],[ev_sales_units]])*1000</f>
        <v>417.90089044914197</v>
      </c>
      <c r="T3717" t="s">
        <v>34</v>
      </c>
    </row>
    <row r="3718" spans="1:20" x14ac:dyDescent="0.3">
      <c r="A3718" t="s">
        <v>3761</v>
      </c>
      <c r="B3718" t="s">
        <v>22</v>
      </c>
      <c r="C3718" t="s">
        <v>23</v>
      </c>
      <c r="D3718" t="s">
        <v>43</v>
      </c>
      <c r="E3718" t="s">
        <v>37</v>
      </c>
      <c r="F3718">
        <v>781246</v>
      </c>
      <c r="G3718">
        <v>50</v>
      </c>
      <c r="H3718">
        <v>641</v>
      </c>
      <c r="I3718">
        <v>2.67</v>
      </c>
      <c r="J3718">
        <v>30023</v>
      </c>
      <c r="K3718">
        <v>56085</v>
      </c>
      <c r="L3718">
        <v>14.3</v>
      </c>
      <c r="M3718">
        <v>49.5</v>
      </c>
      <c r="N3718">
        <v>173.7</v>
      </c>
      <c r="O3718">
        <v>2026</v>
      </c>
      <c r="P3718">
        <f>EV_DATA[[#This Row],[avg_ev_price_usd]]*EV_DATA[[#This Row],[ev_sales_units]]</f>
        <v>43816181910</v>
      </c>
      <c r="Q3718">
        <f>(EV_DATA[[#This Row],[vehicle_range_km]]/EV_DATA[[#This Row],[battery_capacity_kwh]])</f>
        <v>12.82</v>
      </c>
      <c r="R3718">
        <f>(EV_DATA[[#This Row],[avg_ev_price_usd]]/EV_DATA[[#This Row],[vehicle_range_km]])</f>
        <v>87.496099843993761</v>
      </c>
      <c r="S3718">
        <f>(EV_DATA[[#This Row],[charging_stations]]/EV_DATA[[#This Row],[ev_sales_units]])*1000</f>
        <v>38.429636759740212</v>
      </c>
      <c r="T3718" t="s">
        <v>34</v>
      </c>
    </row>
    <row r="3719" spans="1:20" x14ac:dyDescent="0.3">
      <c r="A3719" t="s">
        <v>3762</v>
      </c>
      <c r="B3719" t="s">
        <v>61</v>
      </c>
      <c r="C3719" t="s">
        <v>40</v>
      </c>
      <c r="D3719" t="s">
        <v>18</v>
      </c>
      <c r="E3719" t="s">
        <v>37</v>
      </c>
      <c r="F3719">
        <v>184507</v>
      </c>
      <c r="G3719">
        <v>52</v>
      </c>
      <c r="H3719">
        <v>453</v>
      </c>
      <c r="I3719">
        <v>2.4900000000000002</v>
      </c>
      <c r="J3719">
        <v>137414</v>
      </c>
      <c r="K3719">
        <v>31591</v>
      </c>
      <c r="L3719">
        <v>17.2</v>
      </c>
      <c r="M3719">
        <v>12.3</v>
      </c>
      <c r="N3719">
        <v>298.89999999999998</v>
      </c>
      <c r="O3719">
        <v>2026</v>
      </c>
      <c r="P3719">
        <f>EV_DATA[[#This Row],[avg_ev_price_usd]]*EV_DATA[[#This Row],[ev_sales_units]]</f>
        <v>5828760637</v>
      </c>
      <c r="Q3719">
        <f>(EV_DATA[[#This Row],[vehicle_range_km]]/EV_DATA[[#This Row],[battery_capacity_kwh]])</f>
        <v>8.7115384615384617</v>
      </c>
      <c r="R3719">
        <f>(EV_DATA[[#This Row],[avg_ev_price_usd]]/EV_DATA[[#This Row],[vehicle_range_km]])</f>
        <v>69.737306843267106</v>
      </c>
      <c r="S3719">
        <f>(EV_DATA[[#This Row],[charging_stations]]/EV_DATA[[#This Row],[ev_sales_units]])*1000</f>
        <v>744.7630713197874</v>
      </c>
      <c r="T3719" t="s">
        <v>20</v>
      </c>
    </row>
    <row r="3720" spans="1:20" x14ac:dyDescent="0.3">
      <c r="A3720" t="s">
        <v>3763</v>
      </c>
      <c r="B3720" t="s">
        <v>42</v>
      </c>
      <c r="C3720" t="s">
        <v>17</v>
      </c>
      <c r="D3720" t="s">
        <v>36</v>
      </c>
      <c r="E3720" t="s">
        <v>19</v>
      </c>
      <c r="F3720">
        <v>377827</v>
      </c>
      <c r="G3720">
        <v>68</v>
      </c>
      <c r="H3720">
        <v>520</v>
      </c>
      <c r="I3720">
        <v>0.9</v>
      </c>
      <c r="J3720">
        <v>82832</v>
      </c>
      <c r="K3720">
        <v>51843</v>
      </c>
      <c r="L3720">
        <v>20</v>
      </c>
      <c r="M3720">
        <v>24.5</v>
      </c>
      <c r="N3720">
        <v>298</v>
      </c>
      <c r="O3720">
        <v>2026</v>
      </c>
      <c r="P3720">
        <f>EV_DATA[[#This Row],[avg_ev_price_usd]]*EV_DATA[[#This Row],[ev_sales_units]]</f>
        <v>19587685161</v>
      </c>
      <c r="Q3720">
        <f>(EV_DATA[[#This Row],[vehicle_range_km]]/EV_DATA[[#This Row],[battery_capacity_kwh]])</f>
        <v>7.6470588235294121</v>
      </c>
      <c r="R3720">
        <f>(EV_DATA[[#This Row],[avg_ev_price_usd]]/EV_DATA[[#This Row],[vehicle_range_km]])</f>
        <v>99.698076923076925</v>
      </c>
      <c r="S3720">
        <f>(EV_DATA[[#This Row],[charging_stations]]/EV_DATA[[#This Row],[ev_sales_units]])*1000</f>
        <v>219.23261175088069</v>
      </c>
      <c r="T3720" t="s">
        <v>20</v>
      </c>
    </row>
    <row r="3721" spans="1:20" x14ac:dyDescent="0.3">
      <c r="A3721" t="s">
        <v>3764</v>
      </c>
      <c r="B3721" t="s">
        <v>42</v>
      </c>
      <c r="C3721" t="s">
        <v>17</v>
      </c>
      <c r="D3721" t="s">
        <v>72</v>
      </c>
      <c r="E3721" t="s">
        <v>19</v>
      </c>
      <c r="F3721">
        <v>318082</v>
      </c>
      <c r="G3721">
        <v>45</v>
      </c>
      <c r="H3721">
        <v>362</v>
      </c>
      <c r="I3721">
        <v>2.73</v>
      </c>
      <c r="J3721">
        <v>177956</v>
      </c>
      <c r="K3721">
        <v>41160</v>
      </c>
      <c r="L3721">
        <v>18.600000000000001</v>
      </c>
      <c r="M3721">
        <v>28.5</v>
      </c>
      <c r="N3721">
        <v>259</v>
      </c>
      <c r="O3721">
        <v>2026</v>
      </c>
      <c r="P3721">
        <f>EV_DATA[[#This Row],[avg_ev_price_usd]]*EV_DATA[[#This Row],[ev_sales_units]]</f>
        <v>13092255120</v>
      </c>
      <c r="Q3721">
        <f>(EV_DATA[[#This Row],[vehicle_range_km]]/EV_DATA[[#This Row],[battery_capacity_kwh]])</f>
        <v>8.0444444444444443</v>
      </c>
      <c r="R3721">
        <f>(EV_DATA[[#This Row],[avg_ev_price_usd]]/EV_DATA[[#This Row],[vehicle_range_km]])</f>
        <v>113.70165745856353</v>
      </c>
      <c r="S3721">
        <f>(EV_DATA[[#This Row],[charging_stations]]/EV_DATA[[#This Row],[ev_sales_units]])*1000</f>
        <v>559.4657981275268</v>
      </c>
      <c r="T3721" t="s">
        <v>20</v>
      </c>
    </row>
    <row r="3722" spans="1:20" x14ac:dyDescent="0.3">
      <c r="A3722" t="s">
        <v>3765</v>
      </c>
      <c r="B3722" t="s">
        <v>22</v>
      </c>
      <c r="C3722" t="s">
        <v>23</v>
      </c>
      <c r="D3722" t="s">
        <v>72</v>
      </c>
      <c r="E3722" t="s">
        <v>25</v>
      </c>
      <c r="F3722">
        <v>249768</v>
      </c>
      <c r="G3722">
        <v>52</v>
      </c>
      <c r="H3722">
        <v>471</v>
      </c>
      <c r="I3722">
        <v>1.97</v>
      </c>
      <c r="J3722">
        <v>113206</v>
      </c>
      <c r="K3722">
        <v>61333</v>
      </c>
      <c r="L3722">
        <v>21.3</v>
      </c>
      <c r="M3722">
        <v>6.9</v>
      </c>
      <c r="N3722">
        <v>59.3</v>
      </c>
      <c r="O3722">
        <v>2026</v>
      </c>
      <c r="P3722">
        <f>EV_DATA[[#This Row],[avg_ev_price_usd]]*EV_DATA[[#This Row],[ev_sales_units]]</f>
        <v>15319020744</v>
      </c>
      <c r="Q3722">
        <f>(EV_DATA[[#This Row],[vehicle_range_km]]/EV_DATA[[#This Row],[battery_capacity_kwh]])</f>
        <v>9.0576923076923084</v>
      </c>
      <c r="R3722">
        <f>(EV_DATA[[#This Row],[avg_ev_price_usd]]/EV_DATA[[#This Row],[vehicle_range_km]])</f>
        <v>130.21868365180467</v>
      </c>
      <c r="S3722">
        <f>(EV_DATA[[#This Row],[charging_stations]]/EV_DATA[[#This Row],[ev_sales_units]])*1000</f>
        <v>453.24461099900708</v>
      </c>
      <c r="T3722" t="s">
        <v>20</v>
      </c>
    </row>
    <row r="3723" spans="1:20" x14ac:dyDescent="0.3">
      <c r="A3723" t="s">
        <v>3766</v>
      </c>
      <c r="B3723" t="s">
        <v>49</v>
      </c>
      <c r="C3723" t="s">
        <v>23</v>
      </c>
      <c r="D3723" t="s">
        <v>58</v>
      </c>
      <c r="E3723" t="s">
        <v>19</v>
      </c>
      <c r="F3723">
        <v>405585</v>
      </c>
      <c r="G3723">
        <v>60</v>
      </c>
      <c r="H3723">
        <v>364</v>
      </c>
      <c r="I3723">
        <v>1.46</v>
      </c>
      <c r="J3723">
        <v>83655</v>
      </c>
      <c r="K3723">
        <v>51375</v>
      </c>
      <c r="L3723">
        <v>18</v>
      </c>
      <c r="M3723">
        <v>15</v>
      </c>
      <c r="N3723">
        <v>261</v>
      </c>
      <c r="O3723">
        <v>2026</v>
      </c>
      <c r="P3723">
        <f>EV_DATA[[#This Row],[avg_ev_price_usd]]*EV_DATA[[#This Row],[ev_sales_units]]</f>
        <v>20836929375</v>
      </c>
      <c r="Q3723">
        <f>(EV_DATA[[#This Row],[vehicle_range_km]]/EV_DATA[[#This Row],[battery_capacity_kwh]])</f>
        <v>6.0666666666666664</v>
      </c>
      <c r="R3723">
        <f>(EV_DATA[[#This Row],[avg_ev_price_usd]]/EV_DATA[[#This Row],[vehicle_range_km]])</f>
        <v>141.1401098901099</v>
      </c>
      <c r="S3723">
        <f>(EV_DATA[[#This Row],[charging_stations]]/EV_DATA[[#This Row],[ev_sales_units]])*1000</f>
        <v>206.25762787085321</v>
      </c>
      <c r="T3723" t="s">
        <v>20</v>
      </c>
    </row>
    <row r="3724" spans="1:20" x14ac:dyDescent="0.3">
      <c r="A3724" t="s">
        <v>3767</v>
      </c>
      <c r="B3724" t="s">
        <v>39</v>
      </c>
      <c r="C3724" t="s">
        <v>40</v>
      </c>
      <c r="D3724" t="s">
        <v>31</v>
      </c>
      <c r="E3724" t="s">
        <v>33</v>
      </c>
      <c r="F3724">
        <v>350272</v>
      </c>
      <c r="G3724">
        <v>84</v>
      </c>
      <c r="H3724">
        <v>445</v>
      </c>
      <c r="I3724">
        <v>0.76</v>
      </c>
      <c r="J3724">
        <v>70375</v>
      </c>
      <c r="K3724">
        <v>57886</v>
      </c>
      <c r="L3724">
        <v>21.6</v>
      </c>
      <c r="M3724">
        <v>46.9</v>
      </c>
      <c r="N3724">
        <v>251.7</v>
      </c>
      <c r="O3724">
        <v>2026</v>
      </c>
      <c r="P3724">
        <f>EV_DATA[[#This Row],[avg_ev_price_usd]]*EV_DATA[[#This Row],[ev_sales_units]]</f>
        <v>20275844992</v>
      </c>
      <c r="Q3724">
        <f>(EV_DATA[[#This Row],[vehicle_range_km]]/EV_DATA[[#This Row],[battery_capacity_kwh]])</f>
        <v>5.2976190476190474</v>
      </c>
      <c r="R3724">
        <f>(EV_DATA[[#This Row],[avg_ev_price_usd]]/EV_DATA[[#This Row],[vehicle_range_km]])</f>
        <v>130.08089887640449</v>
      </c>
      <c r="S3724">
        <f>(EV_DATA[[#This Row],[charging_stations]]/EV_DATA[[#This Row],[ev_sales_units]])*1000</f>
        <v>200.9152886899324</v>
      </c>
      <c r="T3724" t="s">
        <v>34</v>
      </c>
    </row>
    <row r="3725" spans="1:20" x14ac:dyDescent="0.3">
      <c r="A3725" t="s">
        <v>3768</v>
      </c>
      <c r="B3725" t="s">
        <v>66</v>
      </c>
      <c r="C3725" t="s">
        <v>17</v>
      </c>
      <c r="D3725" t="s">
        <v>29</v>
      </c>
      <c r="E3725" t="s">
        <v>25</v>
      </c>
      <c r="F3725">
        <v>622351</v>
      </c>
      <c r="G3725">
        <v>77</v>
      </c>
      <c r="H3725">
        <v>542</v>
      </c>
      <c r="I3725">
        <v>1.71</v>
      </c>
      <c r="J3725">
        <v>86829</v>
      </c>
      <c r="K3725">
        <v>57826</v>
      </c>
      <c r="L3725">
        <v>22.2</v>
      </c>
      <c r="M3725">
        <v>18.399999999999999</v>
      </c>
      <c r="N3725">
        <v>178.7</v>
      </c>
      <c r="O3725">
        <v>2026</v>
      </c>
      <c r="P3725">
        <f>EV_DATA[[#This Row],[avg_ev_price_usd]]*EV_DATA[[#This Row],[ev_sales_units]]</f>
        <v>35988068926</v>
      </c>
      <c r="Q3725">
        <f>(EV_DATA[[#This Row],[vehicle_range_km]]/EV_DATA[[#This Row],[battery_capacity_kwh]])</f>
        <v>7.0389610389610393</v>
      </c>
      <c r="R3725">
        <f>(EV_DATA[[#This Row],[avg_ev_price_usd]]/EV_DATA[[#This Row],[vehicle_range_km]])</f>
        <v>106.69003690036901</v>
      </c>
      <c r="S3725">
        <f>(EV_DATA[[#This Row],[charging_stations]]/EV_DATA[[#This Row],[ev_sales_units]])*1000</f>
        <v>139.51773195511856</v>
      </c>
      <c r="T3725" t="s">
        <v>34</v>
      </c>
    </row>
    <row r="3726" spans="1:20" x14ac:dyDescent="0.3">
      <c r="A3726" t="s">
        <v>3769</v>
      </c>
      <c r="B3726" t="s">
        <v>42</v>
      </c>
      <c r="C3726" t="s">
        <v>17</v>
      </c>
      <c r="D3726" t="s">
        <v>36</v>
      </c>
      <c r="E3726" t="s">
        <v>25</v>
      </c>
      <c r="F3726">
        <v>876586</v>
      </c>
      <c r="G3726">
        <v>82</v>
      </c>
      <c r="H3726">
        <v>439</v>
      </c>
      <c r="I3726">
        <v>0.97</v>
      </c>
      <c r="J3726">
        <v>113657</v>
      </c>
      <c r="K3726">
        <v>65979</v>
      </c>
      <c r="L3726">
        <v>14</v>
      </c>
      <c r="M3726">
        <v>19.3</v>
      </c>
      <c r="N3726">
        <v>188.8</v>
      </c>
      <c r="O3726">
        <v>2026</v>
      </c>
      <c r="P3726">
        <f>EV_DATA[[#This Row],[avg_ev_price_usd]]*EV_DATA[[#This Row],[ev_sales_units]]</f>
        <v>57836267694</v>
      </c>
      <c r="Q3726">
        <f>(EV_DATA[[#This Row],[vehicle_range_km]]/EV_DATA[[#This Row],[battery_capacity_kwh]])</f>
        <v>5.3536585365853657</v>
      </c>
      <c r="R3726">
        <f>(EV_DATA[[#This Row],[avg_ev_price_usd]]/EV_DATA[[#This Row],[vehicle_range_km]])</f>
        <v>150.29384965831434</v>
      </c>
      <c r="S3726">
        <f>(EV_DATA[[#This Row],[charging_stations]]/EV_DATA[[#This Row],[ev_sales_units]])*1000</f>
        <v>129.65869863310616</v>
      </c>
      <c r="T3726" t="s">
        <v>34</v>
      </c>
    </row>
    <row r="3727" spans="1:20" x14ac:dyDescent="0.3">
      <c r="A3727" t="s">
        <v>3770</v>
      </c>
      <c r="B3727" t="s">
        <v>49</v>
      </c>
      <c r="C3727" t="s">
        <v>23</v>
      </c>
      <c r="D3727" t="s">
        <v>36</v>
      </c>
      <c r="E3727" t="s">
        <v>25</v>
      </c>
      <c r="F3727">
        <v>340810</v>
      </c>
      <c r="G3727">
        <v>75</v>
      </c>
      <c r="H3727">
        <v>348</v>
      </c>
      <c r="I3727">
        <v>1.3</v>
      </c>
      <c r="J3727">
        <v>91690</v>
      </c>
      <c r="K3727">
        <v>35944</v>
      </c>
      <c r="L3727">
        <v>23.4</v>
      </c>
      <c r="M3727">
        <v>52.1</v>
      </c>
      <c r="N3727">
        <v>122.2</v>
      </c>
      <c r="O3727">
        <v>2026</v>
      </c>
      <c r="P3727">
        <f>EV_DATA[[#This Row],[avg_ev_price_usd]]*EV_DATA[[#This Row],[ev_sales_units]]</f>
        <v>12250074640</v>
      </c>
      <c r="Q3727">
        <f>(EV_DATA[[#This Row],[vehicle_range_km]]/EV_DATA[[#This Row],[battery_capacity_kwh]])</f>
        <v>4.6399999999999997</v>
      </c>
      <c r="R3727">
        <f>(EV_DATA[[#This Row],[avg_ev_price_usd]]/EV_DATA[[#This Row],[vehicle_range_km]])</f>
        <v>103.28735632183908</v>
      </c>
      <c r="S3727">
        <f>(EV_DATA[[#This Row],[charging_stations]]/EV_DATA[[#This Row],[ev_sales_units]])*1000</f>
        <v>269.03553299492381</v>
      </c>
      <c r="T3727" t="s">
        <v>20</v>
      </c>
    </row>
    <row r="3728" spans="1:20" x14ac:dyDescent="0.3">
      <c r="A3728" t="s">
        <v>3771</v>
      </c>
      <c r="B3728" t="s">
        <v>61</v>
      </c>
      <c r="C3728" t="s">
        <v>40</v>
      </c>
      <c r="D3728" t="s">
        <v>45</v>
      </c>
      <c r="E3728" t="s">
        <v>25</v>
      </c>
      <c r="F3728">
        <v>615787</v>
      </c>
      <c r="G3728">
        <v>78</v>
      </c>
      <c r="H3728">
        <v>532</v>
      </c>
      <c r="I3728">
        <v>2.75</v>
      </c>
      <c r="J3728">
        <v>94491</v>
      </c>
      <c r="K3728">
        <v>59704</v>
      </c>
      <c r="L3728">
        <v>24.9</v>
      </c>
      <c r="M3728">
        <v>15.2</v>
      </c>
      <c r="N3728">
        <v>30.9</v>
      </c>
      <c r="O3728">
        <v>2026</v>
      </c>
      <c r="P3728">
        <f>EV_DATA[[#This Row],[avg_ev_price_usd]]*EV_DATA[[#This Row],[ev_sales_units]]</f>
        <v>36764947048</v>
      </c>
      <c r="Q3728">
        <f>(EV_DATA[[#This Row],[vehicle_range_km]]/EV_DATA[[#This Row],[battery_capacity_kwh]])</f>
        <v>6.8205128205128203</v>
      </c>
      <c r="R3728">
        <f>(EV_DATA[[#This Row],[avg_ev_price_usd]]/EV_DATA[[#This Row],[vehicle_range_km]])</f>
        <v>112.22556390977444</v>
      </c>
      <c r="S3728">
        <f>(EV_DATA[[#This Row],[charging_stations]]/EV_DATA[[#This Row],[ev_sales_units]])*1000</f>
        <v>153.4475394901159</v>
      </c>
      <c r="T3728" t="s">
        <v>20</v>
      </c>
    </row>
    <row r="3729" spans="1:20" x14ac:dyDescent="0.3">
      <c r="A3729" t="s">
        <v>3772</v>
      </c>
      <c r="B3729" t="s">
        <v>22</v>
      </c>
      <c r="C3729" t="s">
        <v>23</v>
      </c>
      <c r="D3729" t="s">
        <v>31</v>
      </c>
      <c r="E3729" t="s">
        <v>19</v>
      </c>
      <c r="F3729">
        <v>470082</v>
      </c>
      <c r="G3729">
        <v>54</v>
      </c>
      <c r="H3729">
        <v>566</v>
      </c>
      <c r="I3729">
        <v>2.2999999999999998</v>
      </c>
      <c r="J3729">
        <v>191584</v>
      </c>
      <c r="K3729">
        <v>38496</v>
      </c>
      <c r="L3729">
        <v>20</v>
      </c>
      <c r="M3729">
        <v>26.5</v>
      </c>
      <c r="N3729">
        <v>246.4</v>
      </c>
      <c r="O3729">
        <v>2026</v>
      </c>
      <c r="P3729">
        <f>EV_DATA[[#This Row],[avg_ev_price_usd]]*EV_DATA[[#This Row],[ev_sales_units]]</f>
        <v>18096276672</v>
      </c>
      <c r="Q3729">
        <f>(EV_DATA[[#This Row],[vehicle_range_km]]/EV_DATA[[#This Row],[battery_capacity_kwh]])</f>
        <v>10.481481481481481</v>
      </c>
      <c r="R3729">
        <f>(EV_DATA[[#This Row],[avg_ev_price_usd]]/EV_DATA[[#This Row],[vehicle_range_km]])</f>
        <v>68.014134275618375</v>
      </c>
      <c r="S3729">
        <f>(EV_DATA[[#This Row],[charging_stations]]/EV_DATA[[#This Row],[ev_sales_units]])*1000</f>
        <v>407.55442667449512</v>
      </c>
      <c r="T3729" t="s">
        <v>34</v>
      </c>
    </row>
    <row r="3730" spans="1:20" x14ac:dyDescent="0.3">
      <c r="A3730" t="s">
        <v>3773</v>
      </c>
      <c r="B3730" t="s">
        <v>22</v>
      </c>
      <c r="C3730" t="s">
        <v>23</v>
      </c>
      <c r="D3730" t="s">
        <v>58</v>
      </c>
      <c r="E3730" t="s">
        <v>25</v>
      </c>
      <c r="F3730">
        <v>627206</v>
      </c>
      <c r="G3730">
        <v>85</v>
      </c>
      <c r="H3730">
        <v>509</v>
      </c>
      <c r="I3730">
        <v>1.57</v>
      </c>
      <c r="J3730">
        <v>75120</v>
      </c>
      <c r="K3730">
        <v>29711</v>
      </c>
      <c r="L3730">
        <v>16.2</v>
      </c>
      <c r="M3730">
        <v>64.5</v>
      </c>
      <c r="N3730">
        <v>233.2</v>
      </c>
      <c r="O3730">
        <v>2026</v>
      </c>
      <c r="P3730">
        <f>EV_DATA[[#This Row],[avg_ev_price_usd]]*EV_DATA[[#This Row],[ev_sales_units]]</f>
        <v>18634917466</v>
      </c>
      <c r="Q3730">
        <f>(EV_DATA[[#This Row],[vehicle_range_km]]/EV_DATA[[#This Row],[battery_capacity_kwh]])</f>
        <v>5.9882352941176471</v>
      </c>
      <c r="R3730">
        <f>(EV_DATA[[#This Row],[avg_ev_price_usd]]/EV_DATA[[#This Row],[vehicle_range_km]])</f>
        <v>58.371316306483301</v>
      </c>
      <c r="S3730">
        <f>(EV_DATA[[#This Row],[charging_stations]]/EV_DATA[[#This Row],[ev_sales_units]])*1000</f>
        <v>119.76926241139276</v>
      </c>
      <c r="T3730" t="s">
        <v>34</v>
      </c>
    </row>
    <row r="3731" spans="1:20" x14ac:dyDescent="0.3">
      <c r="A3731" t="s">
        <v>3774</v>
      </c>
      <c r="B3731" t="s">
        <v>22</v>
      </c>
      <c r="C3731" t="s">
        <v>23</v>
      </c>
      <c r="D3731" t="s">
        <v>31</v>
      </c>
      <c r="E3731" t="s">
        <v>33</v>
      </c>
      <c r="F3731">
        <v>122093</v>
      </c>
      <c r="G3731">
        <v>92</v>
      </c>
      <c r="H3731">
        <v>301</v>
      </c>
      <c r="I3731">
        <v>2.16</v>
      </c>
      <c r="J3731">
        <v>19413</v>
      </c>
      <c r="K3731">
        <v>32004</v>
      </c>
      <c r="L3731">
        <v>16</v>
      </c>
      <c r="M3731">
        <v>34.799999999999997</v>
      </c>
      <c r="N3731">
        <v>153.6</v>
      </c>
      <c r="O3731">
        <v>2026</v>
      </c>
      <c r="P3731">
        <f>EV_DATA[[#This Row],[avg_ev_price_usd]]*EV_DATA[[#This Row],[ev_sales_units]]</f>
        <v>3907464372</v>
      </c>
      <c r="Q3731">
        <f>(EV_DATA[[#This Row],[vehicle_range_km]]/EV_DATA[[#This Row],[battery_capacity_kwh]])</f>
        <v>3.2717391304347827</v>
      </c>
      <c r="R3731">
        <f>(EV_DATA[[#This Row],[avg_ev_price_usd]]/EV_DATA[[#This Row],[vehicle_range_km]])</f>
        <v>106.32558139534883</v>
      </c>
      <c r="S3731">
        <f>(EV_DATA[[#This Row],[charging_stations]]/EV_DATA[[#This Row],[ev_sales_units]])*1000</f>
        <v>159.00174457176087</v>
      </c>
      <c r="T3731" t="s">
        <v>34</v>
      </c>
    </row>
    <row r="3732" spans="1:20" x14ac:dyDescent="0.3">
      <c r="A3732" t="s">
        <v>3775</v>
      </c>
      <c r="B3732" t="s">
        <v>61</v>
      </c>
      <c r="C3732" t="s">
        <v>40</v>
      </c>
      <c r="D3732" t="s">
        <v>47</v>
      </c>
      <c r="E3732" t="s">
        <v>33</v>
      </c>
      <c r="F3732">
        <v>204614</v>
      </c>
      <c r="G3732">
        <v>50</v>
      </c>
      <c r="H3732">
        <v>380</v>
      </c>
      <c r="I3732">
        <v>0.64</v>
      </c>
      <c r="J3732">
        <v>171549</v>
      </c>
      <c r="K3732">
        <v>69596</v>
      </c>
      <c r="L3732">
        <v>12.5</v>
      </c>
      <c r="M3732">
        <v>23.8</v>
      </c>
      <c r="N3732">
        <v>111.5</v>
      </c>
      <c r="O3732">
        <v>2026</v>
      </c>
      <c r="P3732">
        <f>EV_DATA[[#This Row],[avg_ev_price_usd]]*EV_DATA[[#This Row],[ev_sales_units]]</f>
        <v>14240315944</v>
      </c>
      <c r="Q3732">
        <f>(EV_DATA[[#This Row],[vehicle_range_km]]/EV_DATA[[#This Row],[battery_capacity_kwh]])</f>
        <v>7.6</v>
      </c>
      <c r="R3732">
        <f>(EV_DATA[[#This Row],[avg_ev_price_usd]]/EV_DATA[[#This Row],[vehicle_range_km]])</f>
        <v>183.14736842105262</v>
      </c>
      <c r="S3732">
        <f>(EV_DATA[[#This Row],[charging_stations]]/EV_DATA[[#This Row],[ev_sales_units]])*1000</f>
        <v>838.4030418250951</v>
      </c>
      <c r="T3732" t="s">
        <v>20</v>
      </c>
    </row>
    <row r="3733" spans="1:20" x14ac:dyDescent="0.3">
      <c r="A3733" t="s">
        <v>3776</v>
      </c>
      <c r="B3733" t="s">
        <v>52</v>
      </c>
      <c r="C3733" t="s">
        <v>40</v>
      </c>
      <c r="D3733" t="s">
        <v>31</v>
      </c>
      <c r="E3733" t="s">
        <v>33</v>
      </c>
      <c r="F3733">
        <v>325282</v>
      </c>
      <c r="G3733">
        <v>106</v>
      </c>
      <c r="H3733">
        <v>596</v>
      </c>
      <c r="I3733">
        <v>0.77</v>
      </c>
      <c r="J3733">
        <v>188245</v>
      </c>
      <c r="K3733">
        <v>35068</v>
      </c>
      <c r="L3733">
        <v>17.5</v>
      </c>
      <c r="M3733">
        <v>25.1</v>
      </c>
      <c r="N3733">
        <v>297</v>
      </c>
      <c r="O3733">
        <v>2026</v>
      </c>
      <c r="P3733">
        <f>EV_DATA[[#This Row],[avg_ev_price_usd]]*EV_DATA[[#This Row],[ev_sales_units]]</f>
        <v>11406989176</v>
      </c>
      <c r="Q3733">
        <f>(EV_DATA[[#This Row],[vehicle_range_km]]/EV_DATA[[#This Row],[battery_capacity_kwh]])</f>
        <v>5.6226415094339623</v>
      </c>
      <c r="R3733">
        <f>(EV_DATA[[#This Row],[avg_ev_price_usd]]/EV_DATA[[#This Row],[vehicle_range_km]])</f>
        <v>58.838926174496642</v>
      </c>
      <c r="S3733">
        <f>(EV_DATA[[#This Row],[charging_stations]]/EV_DATA[[#This Row],[ev_sales_units]])*1000</f>
        <v>578.71323958903349</v>
      </c>
      <c r="T3733" t="s">
        <v>20</v>
      </c>
    </row>
    <row r="3734" spans="1:20" x14ac:dyDescent="0.3">
      <c r="A3734" t="s">
        <v>3777</v>
      </c>
      <c r="B3734" t="s">
        <v>16</v>
      </c>
      <c r="C3734" t="s">
        <v>17</v>
      </c>
      <c r="D3734" t="s">
        <v>24</v>
      </c>
      <c r="E3734" t="s">
        <v>25</v>
      </c>
      <c r="F3734">
        <v>499412</v>
      </c>
      <c r="G3734">
        <v>107</v>
      </c>
      <c r="H3734">
        <v>562</v>
      </c>
      <c r="I3734">
        <v>0.9</v>
      </c>
      <c r="J3734">
        <v>10520</v>
      </c>
      <c r="K3734">
        <v>28214</v>
      </c>
      <c r="L3734">
        <v>18.2</v>
      </c>
      <c r="M3734">
        <v>43.3</v>
      </c>
      <c r="N3734">
        <v>113.2</v>
      </c>
      <c r="O3734">
        <v>2026</v>
      </c>
      <c r="P3734">
        <f>EV_DATA[[#This Row],[avg_ev_price_usd]]*EV_DATA[[#This Row],[ev_sales_units]]</f>
        <v>14090410168</v>
      </c>
      <c r="Q3734">
        <f>(EV_DATA[[#This Row],[vehicle_range_km]]/EV_DATA[[#This Row],[battery_capacity_kwh]])</f>
        <v>5.2523364485981308</v>
      </c>
      <c r="R3734">
        <f>(EV_DATA[[#This Row],[avg_ev_price_usd]]/EV_DATA[[#This Row],[vehicle_range_km]])</f>
        <v>50.202846975088967</v>
      </c>
      <c r="S3734">
        <f>(EV_DATA[[#This Row],[charging_stations]]/EV_DATA[[#This Row],[ev_sales_units]])*1000</f>
        <v>21.06477217207436</v>
      </c>
      <c r="T3734" t="s">
        <v>34</v>
      </c>
    </row>
    <row r="3735" spans="1:20" x14ac:dyDescent="0.3">
      <c r="A3735" t="s">
        <v>3778</v>
      </c>
      <c r="B3735" t="s">
        <v>39</v>
      </c>
      <c r="C3735" t="s">
        <v>40</v>
      </c>
      <c r="D3735" t="s">
        <v>18</v>
      </c>
      <c r="E3735" t="s">
        <v>19</v>
      </c>
      <c r="F3735">
        <v>606524</v>
      </c>
      <c r="G3735">
        <v>119</v>
      </c>
      <c r="H3735">
        <v>594</v>
      </c>
      <c r="I3735">
        <v>0.72</v>
      </c>
      <c r="J3735">
        <v>112679</v>
      </c>
      <c r="K3735">
        <v>65371</v>
      </c>
      <c r="L3735">
        <v>13.2</v>
      </c>
      <c r="M3735">
        <v>11.2</v>
      </c>
      <c r="N3735">
        <v>260.7</v>
      </c>
      <c r="O3735">
        <v>2026</v>
      </c>
      <c r="P3735">
        <f>EV_DATA[[#This Row],[avg_ev_price_usd]]*EV_DATA[[#This Row],[ev_sales_units]]</f>
        <v>39649080404</v>
      </c>
      <c r="Q3735">
        <f>(EV_DATA[[#This Row],[vehicle_range_km]]/EV_DATA[[#This Row],[battery_capacity_kwh]])</f>
        <v>4.9915966386554622</v>
      </c>
      <c r="R3735">
        <f>(EV_DATA[[#This Row],[avg_ev_price_usd]]/EV_DATA[[#This Row],[vehicle_range_km]])</f>
        <v>110.05218855218855</v>
      </c>
      <c r="S3735">
        <f>(EV_DATA[[#This Row],[charging_stations]]/EV_DATA[[#This Row],[ev_sales_units]])*1000</f>
        <v>185.7783039088313</v>
      </c>
      <c r="T3735" t="s">
        <v>20</v>
      </c>
    </row>
    <row r="3736" spans="1:20" x14ac:dyDescent="0.3">
      <c r="A3736" t="s">
        <v>3779</v>
      </c>
      <c r="B3736" t="s">
        <v>66</v>
      </c>
      <c r="C3736" t="s">
        <v>17</v>
      </c>
      <c r="D3736" t="s">
        <v>43</v>
      </c>
      <c r="E3736" t="s">
        <v>37</v>
      </c>
      <c r="F3736">
        <v>574447</v>
      </c>
      <c r="G3736">
        <v>60</v>
      </c>
      <c r="H3736">
        <v>458</v>
      </c>
      <c r="I3736">
        <v>2.86</v>
      </c>
      <c r="J3736">
        <v>128682</v>
      </c>
      <c r="K3736">
        <v>57779</v>
      </c>
      <c r="L3736">
        <v>16.3</v>
      </c>
      <c r="M3736">
        <v>24.4</v>
      </c>
      <c r="N3736">
        <v>179.4</v>
      </c>
      <c r="O3736">
        <v>2026</v>
      </c>
      <c r="P3736">
        <f>EV_DATA[[#This Row],[avg_ev_price_usd]]*EV_DATA[[#This Row],[ev_sales_units]]</f>
        <v>33190973213</v>
      </c>
      <c r="Q3736">
        <f>(EV_DATA[[#This Row],[vehicle_range_km]]/EV_DATA[[#This Row],[battery_capacity_kwh]])</f>
        <v>7.6333333333333337</v>
      </c>
      <c r="R3736">
        <f>(EV_DATA[[#This Row],[avg_ev_price_usd]]/EV_DATA[[#This Row],[vehicle_range_km]])</f>
        <v>126.15502183406113</v>
      </c>
      <c r="S3736">
        <f>(EV_DATA[[#This Row],[charging_stations]]/EV_DATA[[#This Row],[ev_sales_units]])*1000</f>
        <v>224.01022200481506</v>
      </c>
      <c r="T3736" t="s">
        <v>20</v>
      </c>
    </row>
    <row r="3737" spans="1:20" x14ac:dyDescent="0.3">
      <c r="A3737" t="s">
        <v>3780</v>
      </c>
      <c r="B3737" t="s">
        <v>22</v>
      </c>
      <c r="C3737" t="s">
        <v>23</v>
      </c>
      <c r="D3737" t="s">
        <v>47</v>
      </c>
      <c r="E3737" t="s">
        <v>33</v>
      </c>
      <c r="F3737">
        <v>519260</v>
      </c>
      <c r="G3737">
        <v>111</v>
      </c>
      <c r="H3737">
        <v>458</v>
      </c>
      <c r="I3737">
        <v>2.56</v>
      </c>
      <c r="J3737">
        <v>166432</v>
      </c>
      <c r="K3737">
        <v>43319</v>
      </c>
      <c r="L3737">
        <v>24.5</v>
      </c>
      <c r="M3737">
        <v>47.6</v>
      </c>
      <c r="N3737">
        <v>142.1</v>
      </c>
      <c r="O3737">
        <v>2026</v>
      </c>
      <c r="P3737">
        <f>EV_DATA[[#This Row],[avg_ev_price_usd]]*EV_DATA[[#This Row],[ev_sales_units]]</f>
        <v>22493823940</v>
      </c>
      <c r="Q3737">
        <f>(EV_DATA[[#This Row],[vehicle_range_km]]/EV_DATA[[#This Row],[battery_capacity_kwh]])</f>
        <v>4.1261261261261257</v>
      </c>
      <c r="R3737">
        <f>(EV_DATA[[#This Row],[avg_ev_price_usd]]/EV_DATA[[#This Row],[vehicle_range_km]])</f>
        <v>94.582969432314414</v>
      </c>
      <c r="S3737">
        <f>(EV_DATA[[#This Row],[charging_stations]]/EV_DATA[[#This Row],[ev_sales_units]])*1000</f>
        <v>320.51765974656246</v>
      </c>
      <c r="T3737" t="s">
        <v>34</v>
      </c>
    </row>
    <row r="3738" spans="1:20" x14ac:dyDescent="0.3">
      <c r="A3738" t="s">
        <v>3781</v>
      </c>
      <c r="B3738" t="s">
        <v>49</v>
      </c>
      <c r="C3738" t="s">
        <v>23</v>
      </c>
      <c r="D3738" t="s">
        <v>72</v>
      </c>
      <c r="E3738" t="s">
        <v>37</v>
      </c>
      <c r="F3738">
        <v>483461</v>
      </c>
      <c r="G3738">
        <v>91</v>
      </c>
      <c r="H3738">
        <v>409</v>
      </c>
      <c r="I3738">
        <v>1.72</v>
      </c>
      <c r="J3738">
        <v>24396</v>
      </c>
      <c r="K3738">
        <v>47976</v>
      </c>
      <c r="L3738">
        <v>25</v>
      </c>
      <c r="M3738">
        <v>58.9</v>
      </c>
      <c r="N3738">
        <v>17.2</v>
      </c>
      <c r="O3738">
        <v>2026</v>
      </c>
      <c r="P3738">
        <f>EV_DATA[[#This Row],[avg_ev_price_usd]]*EV_DATA[[#This Row],[ev_sales_units]]</f>
        <v>23194524936</v>
      </c>
      <c r="Q3738">
        <f>(EV_DATA[[#This Row],[vehicle_range_km]]/EV_DATA[[#This Row],[battery_capacity_kwh]])</f>
        <v>4.4945054945054945</v>
      </c>
      <c r="R3738">
        <f>(EV_DATA[[#This Row],[avg_ev_price_usd]]/EV_DATA[[#This Row],[vehicle_range_km]])</f>
        <v>117.30073349633251</v>
      </c>
      <c r="S3738">
        <f>(EV_DATA[[#This Row],[charging_stations]]/EV_DATA[[#This Row],[ev_sales_units]])*1000</f>
        <v>50.461154053791304</v>
      </c>
      <c r="T3738" t="s">
        <v>20</v>
      </c>
    </row>
    <row r="3739" spans="1:20" x14ac:dyDescent="0.3">
      <c r="A3739" t="s">
        <v>3782</v>
      </c>
      <c r="B3739" t="s">
        <v>66</v>
      </c>
      <c r="C3739" t="s">
        <v>17</v>
      </c>
      <c r="D3739" t="s">
        <v>24</v>
      </c>
      <c r="E3739" t="s">
        <v>37</v>
      </c>
      <c r="F3739">
        <v>208733</v>
      </c>
      <c r="G3739">
        <v>105</v>
      </c>
      <c r="H3739">
        <v>278</v>
      </c>
      <c r="I3739">
        <v>1.04</v>
      </c>
      <c r="J3739">
        <v>152315</v>
      </c>
      <c r="K3739">
        <v>25401</v>
      </c>
      <c r="L3739">
        <v>16.5</v>
      </c>
      <c r="M3739">
        <v>9.6</v>
      </c>
      <c r="N3739">
        <v>11.8</v>
      </c>
      <c r="O3739">
        <v>2026</v>
      </c>
      <c r="P3739">
        <f>EV_DATA[[#This Row],[avg_ev_price_usd]]*EV_DATA[[#This Row],[ev_sales_units]]</f>
        <v>5302026933</v>
      </c>
      <c r="Q3739">
        <f>(EV_DATA[[#This Row],[vehicle_range_km]]/EV_DATA[[#This Row],[battery_capacity_kwh]])</f>
        <v>2.6476190476190475</v>
      </c>
      <c r="R3739">
        <f>(EV_DATA[[#This Row],[avg_ev_price_usd]]/EV_DATA[[#This Row],[vehicle_range_km]])</f>
        <v>91.370503597122308</v>
      </c>
      <c r="S3739">
        <f>(EV_DATA[[#This Row],[charging_stations]]/EV_DATA[[#This Row],[ev_sales_units]])*1000</f>
        <v>729.71212026847695</v>
      </c>
      <c r="T3739" t="s">
        <v>20</v>
      </c>
    </row>
    <row r="3740" spans="1:20" x14ac:dyDescent="0.3">
      <c r="A3740" t="s">
        <v>3783</v>
      </c>
      <c r="B3740" t="s">
        <v>22</v>
      </c>
      <c r="C3740" t="s">
        <v>23</v>
      </c>
      <c r="D3740" t="s">
        <v>58</v>
      </c>
      <c r="E3740" t="s">
        <v>37</v>
      </c>
      <c r="F3740">
        <v>374159</v>
      </c>
      <c r="G3740">
        <v>86</v>
      </c>
      <c r="H3740">
        <v>477</v>
      </c>
      <c r="I3740">
        <v>2.16</v>
      </c>
      <c r="J3740">
        <v>168833</v>
      </c>
      <c r="K3740">
        <v>81657</v>
      </c>
      <c r="L3740">
        <v>22</v>
      </c>
      <c r="M3740">
        <v>53.1</v>
      </c>
      <c r="N3740">
        <v>132.19999999999999</v>
      </c>
      <c r="O3740">
        <v>2026</v>
      </c>
      <c r="P3740">
        <f>EV_DATA[[#This Row],[avg_ev_price_usd]]*EV_DATA[[#This Row],[ev_sales_units]]</f>
        <v>30552701463</v>
      </c>
      <c r="Q3740">
        <f>(EV_DATA[[#This Row],[vehicle_range_km]]/EV_DATA[[#This Row],[battery_capacity_kwh]])</f>
        <v>5.5465116279069768</v>
      </c>
      <c r="R3740">
        <f>(EV_DATA[[#This Row],[avg_ev_price_usd]]/EV_DATA[[#This Row],[vehicle_range_km]])</f>
        <v>171.18867924528303</v>
      </c>
      <c r="S3740">
        <f>(EV_DATA[[#This Row],[charging_stations]]/EV_DATA[[#This Row],[ev_sales_units]])*1000</f>
        <v>451.23329921236694</v>
      </c>
      <c r="T3740" t="s">
        <v>34</v>
      </c>
    </row>
    <row r="3741" spans="1:20" x14ac:dyDescent="0.3">
      <c r="A3741" t="s">
        <v>3784</v>
      </c>
      <c r="B3741" t="s">
        <v>66</v>
      </c>
      <c r="C3741" t="s">
        <v>17</v>
      </c>
      <c r="D3741" t="s">
        <v>43</v>
      </c>
      <c r="E3741" t="s">
        <v>33</v>
      </c>
      <c r="F3741">
        <v>363822</v>
      </c>
      <c r="G3741">
        <v>81</v>
      </c>
      <c r="H3741">
        <v>322</v>
      </c>
      <c r="I3741">
        <v>1.58</v>
      </c>
      <c r="J3741">
        <v>199076</v>
      </c>
      <c r="K3741">
        <v>54065</v>
      </c>
      <c r="L3741">
        <v>21</v>
      </c>
      <c r="M3741">
        <v>42.6</v>
      </c>
      <c r="N3741">
        <v>229.5</v>
      </c>
      <c r="O3741">
        <v>2026</v>
      </c>
      <c r="P3741">
        <f>EV_DATA[[#This Row],[avg_ev_price_usd]]*EV_DATA[[#This Row],[ev_sales_units]]</f>
        <v>19670036430</v>
      </c>
      <c r="Q3741">
        <f>(EV_DATA[[#This Row],[vehicle_range_km]]/EV_DATA[[#This Row],[battery_capacity_kwh]])</f>
        <v>3.9753086419753085</v>
      </c>
      <c r="R3741">
        <f>(EV_DATA[[#This Row],[avg_ev_price_usd]]/EV_DATA[[#This Row],[vehicle_range_km]])</f>
        <v>167.90372670807454</v>
      </c>
      <c r="S3741">
        <f>(EV_DATA[[#This Row],[charging_stations]]/EV_DATA[[#This Row],[ev_sales_units]])*1000</f>
        <v>547.17966478112919</v>
      </c>
      <c r="T3741" t="s">
        <v>34</v>
      </c>
    </row>
    <row r="3742" spans="1:20" x14ac:dyDescent="0.3">
      <c r="A3742" t="s">
        <v>3785</v>
      </c>
      <c r="B3742" t="s">
        <v>66</v>
      </c>
      <c r="C3742" t="s">
        <v>17</v>
      </c>
      <c r="D3742" t="s">
        <v>72</v>
      </c>
      <c r="E3742" t="s">
        <v>25</v>
      </c>
      <c r="F3742">
        <v>626496</v>
      </c>
      <c r="G3742">
        <v>104</v>
      </c>
      <c r="H3742">
        <v>511</v>
      </c>
      <c r="I3742">
        <v>1.85</v>
      </c>
      <c r="J3742">
        <v>144196</v>
      </c>
      <c r="K3742">
        <v>57737</v>
      </c>
      <c r="L3742">
        <v>12.7</v>
      </c>
      <c r="M3742">
        <v>40.4</v>
      </c>
      <c r="N3742">
        <v>81.400000000000006</v>
      </c>
      <c r="O3742">
        <v>2026</v>
      </c>
      <c r="P3742">
        <f>EV_DATA[[#This Row],[avg_ev_price_usd]]*EV_DATA[[#This Row],[ev_sales_units]]</f>
        <v>36171999552</v>
      </c>
      <c r="Q3742">
        <f>(EV_DATA[[#This Row],[vehicle_range_km]]/EV_DATA[[#This Row],[battery_capacity_kwh]])</f>
        <v>4.9134615384615383</v>
      </c>
      <c r="R3742">
        <f>(EV_DATA[[#This Row],[avg_ev_price_usd]]/EV_DATA[[#This Row],[vehicle_range_km]])</f>
        <v>112.98825831702544</v>
      </c>
      <c r="S3742">
        <f>(EV_DATA[[#This Row],[charging_stations]]/EV_DATA[[#This Row],[ev_sales_units]])*1000</f>
        <v>230.16268260292165</v>
      </c>
      <c r="T3742" t="s">
        <v>34</v>
      </c>
    </row>
    <row r="3743" spans="1:20" x14ac:dyDescent="0.3">
      <c r="A3743" t="s">
        <v>3786</v>
      </c>
      <c r="B3743" t="s">
        <v>52</v>
      </c>
      <c r="C3743" t="s">
        <v>40</v>
      </c>
      <c r="D3743" t="s">
        <v>18</v>
      </c>
      <c r="E3743" t="s">
        <v>25</v>
      </c>
      <c r="F3743">
        <v>260489</v>
      </c>
      <c r="G3743">
        <v>59</v>
      </c>
      <c r="H3743">
        <v>290</v>
      </c>
      <c r="I3743">
        <v>0.78</v>
      </c>
      <c r="J3743">
        <v>119307</v>
      </c>
      <c r="K3743">
        <v>59281</v>
      </c>
      <c r="L3743">
        <v>13</v>
      </c>
      <c r="M3743">
        <v>31.2</v>
      </c>
      <c r="N3743">
        <v>124.1</v>
      </c>
      <c r="O3743">
        <v>2026</v>
      </c>
      <c r="P3743">
        <f>EV_DATA[[#This Row],[avg_ev_price_usd]]*EV_DATA[[#This Row],[ev_sales_units]]</f>
        <v>15442048409</v>
      </c>
      <c r="Q3743">
        <f>(EV_DATA[[#This Row],[vehicle_range_km]]/EV_DATA[[#This Row],[battery_capacity_kwh]])</f>
        <v>4.9152542372881358</v>
      </c>
      <c r="R3743">
        <f>(EV_DATA[[#This Row],[avg_ev_price_usd]]/EV_DATA[[#This Row],[vehicle_range_km]])</f>
        <v>204.41724137931035</v>
      </c>
      <c r="S3743">
        <f>(EV_DATA[[#This Row],[charging_stations]]/EV_DATA[[#This Row],[ev_sales_units]])*1000</f>
        <v>458.01166268057386</v>
      </c>
      <c r="T3743" t="s">
        <v>20</v>
      </c>
    </row>
    <row r="3744" spans="1:20" x14ac:dyDescent="0.3">
      <c r="A3744" t="s">
        <v>3787</v>
      </c>
      <c r="B3744" t="s">
        <v>42</v>
      </c>
      <c r="C3744" t="s">
        <v>17</v>
      </c>
      <c r="D3744" t="s">
        <v>24</v>
      </c>
      <c r="E3744" t="s">
        <v>25</v>
      </c>
      <c r="F3744">
        <v>335817</v>
      </c>
      <c r="G3744">
        <v>55</v>
      </c>
      <c r="H3744">
        <v>280</v>
      </c>
      <c r="I3744">
        <v>1.73</v>
      </c>
      <c r="J3744">
        <v>117726</v>
      </c>
      <c r="K3744">
        <v>55813</v>
      </c>
      <c r="L3744">
        <v>18.100000000000001</v>
      </c>
      <c r="M3744">
        <v>29.5</v>
      </c>
      <c r="N3744">
        <v>109.3</v>
      </c>
      <c r="O3744">
        <v>2026</v>
      </c>
      <c r="P3744">
        <f>EV_DATA[[#This Row],[avg_ev_price_usd]]*EV_DATA[[#This Row],[ev_sales_units]]</f>
        <v>18742954221</v>
      </c>
      <c r="Q3744">
        <f>(EV_DATA[[#This Row],[vehicle_range_km]]/EV_DATA[[#This Row],[battery_capacity_kwh]])</f>
        <v>5.0909090909090908</v>
      </c>
      <c r="R3744">
        <f>(EV_DATA[[#This Row],[avg_ev_price_usd]]/EV_DATA[[#This Row],[vehicle_range_km]])</f>
        <v>199.33214285714286</v>
      </c>
      <c r="S3744">
        <f>(EV_DATA[[#This Row],[charging_stations]]/EV_DATA[[#This Row],[ev_sales_units]])*1000</f>
        <v>350.56593323149218</v>
      </c>
      <c r="T3744" t="s">
        <v>34</v>
      </c>
    </row>
    <row r="3745" spans="1:20" x14ac:dyDescent="0.3">
      <c r="A3745" t="s">
        <v>3788</v>
      </c>
      <c r="B3745" t="s">
        <v>52</v>
      </c>
      <c r="C3745" t="s">
        <v>40</v>
      </c>
      <c r="D3745" t="s">
        <v>43</v>
      </c>
      <c r="E3745" t="s">
        <v>19</v>
      </c>
      <c r="F3745">
        <v>473232</v>
      </c>
      <c r="G3745">
        <v>47</v>
      </c>
      <c r="H3745">
        <v>456</v>
      </c>
      <c r="I3745">
        <v>2.09</v>
      </c>
      <c r="J3745">
        <v>55195</v>
      </c>
      <c r="K3745">
        <v>48487</v>
      </c>
      <c r="L3745">
        <v>24</v>
      </c>
      <c r="M3745">
        <v>52.9</v>
      </c>
      <c r="N3745">
        <v>142.30000000000001</v>
      </c>
      <c r="O3745">
        <v>2026</v>
      </c>
      <c r="P3745">
        <f>EV_DATA[[#This Row],[avg_ev_price_usd]]*EV_DATA[[#This Row],[ev_sales_units]]</f>
        <v>22945599984</v>
      </c>
      <c r="Q3745">
        <f>(EV_DATA[[#This Row],[vehicle_range_km]]/EV_DATA[[#This Row],[battery_capacity_kwh]])</f>
        <v>9.7021276595744688</v>
      </c>
      <c r="R3745">
        <f>(EV_DATA[[#This Row],[avg_ev_price_usd]]/EV_DATA[[#This Row],[vehicle_range_km]])</f>
        <v>106.33114035087719</v>
      </c>
      <c r="S3745">
        <f>(EV_DATA[[#This Row],[charging_stations]]/EV_DATA[[#This Row],[ev_sales_units]])*1000</f>
        <v>116.63412448862292</v>
      </c>
      <c r="T3745" t="s">
        <v>34</v>
      </c>
    </row>
    <row r="3746" spans="1:20" x14ac:dyDescent="0.3">
      <c r="A3746" t="s">
        <v>3789</v>
      </c>
      <c r="B3746" t="s">
        <v>61</v>
      </c>
      <c r="C3746" t="s">
        <v>40</v>
      </c>
      <c r="D3746" t="s">
        <v>24</v>
      </c>
      <c r="E3746" t="s">
        <v>25</v>
      </c>
      <c r="F3746">
        <v>871448</v>
      </c>
      <c r="G3746">
        <v>108</v>
      </c>
      <c r="H3746">
        <v>292</v>
      </c>
      <c r="I3746">
        <v>2.65</v>
      </c>
      <c r="J3746">
        <v>124737</v>
      </c>
      <c r="K3746">
        <v>38173</v>
      </c>
      <c r="L3746">
        <v>23.9</v>
      </c>
      <c r="M3746">
        <v>56.3</v>
      </c>
      <c r="N3746">
        <v>260.3</v>
      </c>
      <c r="O3746">
        <v>2026</v>
      </c>
      <c r="P3746">
        <f>EV_DATA[[#This Row],[avg_ev_price_usd]]*EV_DATA[[#This Row],[ev_sales_units]]</f>
        <v>33265784504</v>
      </c>
      <c r="Q3746">
        <f>(EV_DATA[[#This Row],[vehicle_range_km]]/EV_DATA[[#This Row],[battery_capacity_kwh]])</f>
        <v>2.7037037037037037</v>
      </c>
      <c r="R3746">
        <f>(EV_DATA[[#This Row],[avg_ev_price_usd]]/EV_DATA[[#This Row],[vehicle_range_km]])</f>
        <v>130.72945205479451</v>
      </c>
      <c r="S3746">
        <f>(EV_DATA[[#This Row],[charging_stations]]/EV_DATA[[#This Row],[ev_sales_units]])*1000</f>
        <v>143.13762840697322</v>
      </c>
      <c r="T3746" t="s">
        <v>34</v>
      </c>
    </row>
    <row r="3747" spans="1:20" x14ac:dyDescent="0.3">
      <c r="A3747" t="s">
        <v>3790</v>
      </c>
      <c r="B3747" t="s">
        <v>55</v>
      </c>
      <c r="C3747" t="s">
        <v>40</v>
      </c>
      <c r="D3747" t="s">
        <v>58</v>
      </c>
      <c r="E3747" t="s">
        <v>33</v>
      </c>
      <c r="F3747">
        <v>537202</v>
      </c>
      <c r="G3747">
        <v>108</v>
      </c>
      <c r="H3747">
        <v>294</v>
      </c>
      <c r="I3747">
        <v>1.22</v>
      </c>
      <c r="J3747">
        <v>109675</v>
      </c>
      <c r="K3747">
        <v>64816</v>
      </c>
      <c r="L3747">
        <v>14</v>
      </c>
      <c r="M3747">
        <v>34.5</v>
      </c>
      <c r="N3747">
        <v>231.3</v>
      </c>
      <c r="O3747">
        <v>2026</v>
      </c>
      <c r="P3747">
        <f>EV_DATA[[#This Row],[avg_ev_price_usd]]*EV_DATA[[#This Row],[ev_sales_units]]</f>
        <v>34819284832</v>
      </c>
      <c r="Q3747">
        <f>(EV_DATA[[#This Row],[vehicle_range_km]]/EV_DATA[[#This Row],[battery_capacity_kwh]])</f>
        <v>2.7222222222222223</v>
      </c>
      <c r="R3747">
        <f>(EV_DATA[[#This Row],[avg_ev_price_usd]]/EV_DATA[[#This Row],[vehicle_range_km]])</f>
        <v>220.46258503401361</v>
      </c>
      <c r="S3747">
        <f>(EV_DATA[[#This Row],[charging_stations]]/EV_DATA[[#This Row],[ev_sales_units]])*1000</f>
        <v>204.15970156477451</v>
      </c>
      <c r="T3747" t="s">
        <v>34</v>
      </c>
    </row>
    <row r="3748" spans="1:20" x14ac:dyDescent="0.3">
      <c r="A3748" t="s">
        <v>3791</v>
      </c>
      <c r="B3748" t="s">
        <v>27</v>
      </c>
      <c r="C3748" t="s">
        <v>28</v>
      </c>
      <c r="D3748" t="s">
        <v>24</v>
      </c>
      <c r="E3748" t="s">
        <v>37</v>
      </c>
      <c r="F3748">
        <v>27558</v>
      </c>
      <c r="G3748">
        <v>54</v>
      </c>
      <c r="H3748">
        <v>347</v>
      </c>
      <c r="I3748">
        <v>1</v>
      </c>
      <c r="J3748">
        <v>45239</v>
      </c>
      <c r="K3748">
        <v>34235</v>
      </c>
      <c r="L3748">
        <v>23</v>
      </c>
      <c r="M3748">
        <v>10.5</v>
      </c>
      <c r="N3748">
        <v>260.39999999999998</v>
      </c>
      <c r="O3748">
        <v>2026</v>
      </c>
      <c r="P3748">
        <f>EV_DATA[[#This Row],[avg_ev_price_usd]]*EV_DATA[[#This Row],[ev_sales_units]]</f>
        <v>943448130</v>
      </c>
      <c r="Q3748">
        <f>(EV_DATA[[#This Row],[vehicle_range_km]]/EV_DATA[[#This Row],[battery_capacity_kwh]])</f>
        <v>6.4259259259259256</v>
      </c>
      <c r="R3748">
        <f>(EV_DATA[[#This Row],[avg_ev_price_usd]]/EV_DATA[[#This Row],[vehicle_range_km]])</f>
        <v>98.659942363112393</v>
      </c>
      <c r="S3748">
        <f>(EV_DATA[[#This Row],[charging_stations]]/EV_DATA[[#This Row],[ev_sales_units]])*1000</f>
        <v>1641.5922781043616</v>
      </c>
      <c r="T3748" t="s">
        <v>20</v>
      </c>
    </row>
    <row r="3749" spans="1:20" x14ac:dyDescent="0.3">
      <c r="A3749" t="s">
        <v>3792</v>
      </c>
      <c r="B3749" t="s">
        <v>42</v>
      </c>
      <c r="C3749" t="s">
        <v>17</v>
      </c>
      <c r="D3749" t="s">
        <v>29</v>
      </c>
      <c r="E3749" t="s">
        <v>19</v>
      </c>
      <c r="F3749">
        <v>828438</v>
      </c>
      <c r="G3749">
        <v>76</v>
      </c>
      <c r="H3749">
        <v>483</v>
      </c>
      <c r="I3749">
        <v>2.17</v>
      </c>
      <c r="J3749">
        <v>86972</v>
      </c>
      <c r="K3749">
        <v>38268</v>
      </c>
      <c r="L3749">
        <v>19.399999999999999</v>
      </c>
      <c r="M3749">
        <v>59.7</v>
      </c>
      <c r="N3749">
        <v>289.2</v>
      </c>
      <c r="O3749">
        <v>2026</v>
      </c>
      <c r="P3749">
        <f>EV_DATA[[#This Row],[avg_ev_price_usd]]*EV_DATA[[#This Row],[ev_sales_units]]</f>
        <v>31702665384</v>
      </c>
      <c r="Q3749">
        <f>(EV_DATA[[#This Row],[vehicle_range_km]]/EV_DATA[[#This Row],[battery_capacity_kwh]])</f>
        <v>6.3552631578947372</v>
      </c>
      <c r="R3749">
        <f>(EV_DATA[[#This Row],[avg_ev_price_usd]]/EV_DATA[[#This Row],[vehicle_range_km]])</f>
        <v>79.229813664596278</v>
      </c>
      <c r="S3749">
        <f>(EV_DATA[[#This Row],[charging_stations]]/EV_DATA[[#This Row],[ev_sales_units]])*1000</f>
        <v>104.9831127978195</v>
      </c>
      <c r="T3749" t="s">
        <v>34</v>
      </c>
    </row>
    <row r="3750" spans="1:20" x14ac:dyDescent="0.3">
      <c r="A3750" t="s">
        <v>3793</v>
      </c>
      <c r="B3750" t="s">
        <v>66</v>
      </c>
      <c r="C3750" t="s">
        <v>17</v>
      </c>
      <c r="D3750" t="s">
        <v>72</v>
      </c>
      <c r="E3750" t="s">
        <v>37</v>
      </c>
      <c r="F3750">
        <v>603925</v>
      </c>
      <c r="G3750">
        <v>76</v>
      </c>
      <c r="H3750">
        <v>336</v>
      </c>
      <c r="I3750">
        <v>1.17</v>
      </c>
      <c r="J3750">
        <v>99592</v>
      </c>
      <c r="K3750">
        <v>62882</v>
      </c>
      <c r="L3750">
        <v>21.8</v>
      </c>
      <c r="M3750">
        <v>52.3</v>
      </c>
      <c r="N3750">
        <v>126.1</v>
      </c>
      <c r="O3750">
        <v>2026</v>
      </c>
      <c r="P3750">
        <f>EV_DATA[[#This Row],[avg_ev_price_usd]]*EV_DATA[[#This Row],[ev_sales_units]]</f>
        <v>37976011850</v>
      </c>
      <c r="Q3750">
        <f>(EV_DATA[[#This Row],[vehicle_range_km]]/EV_DATA[[#This Row],[battery_capacity_kwh]])</f>
        <v>4.4210526315789478</v>
      </c>
      <c r="R3750">
        <f>(EV_DATA[[#This Row],[avg_ev_price_usd]]/EV_DATA[[#This Row],[vehicle_range_km]])</f>
        <v>187.14880952380952</v>
      </c>
      <c r="S3750">
        <f>(EV_DATA[[#This Row],[charging_stations]]/EV_DATA[[#This Row],[ev_sales_units]])*1000</f>
        <v>164.90789419215963</v>
      </c>
      <c r="T3750" t="s">
        <v>34</v>
      </c>
    </row>
    <row r="3751" spans="1:20" x14ac:dyDescent="0.3">
      <c r="A3751" t="s">
        <v>3794</v>
      </c>
      <c r="B3751" t="s">
        <v>16</v>
      </c>
      <c r="C3751" t="s">
        <v>17</v>
      </c>
      <c r="D3751" t="s">
        <v>47</v>
      </c>
      <c r="E3751" t="s">
        <v>19</v>
      </c>
      <c r="F3751">
        <v>280662</v>
      </c>
      <c r="G3751">
        <v>79</v>
      </c>
      <c r="H3751">
        <v>561</v>
      </c>
      <c r="I3751">
        <v>2</v>
      </c>
      <c r="J3751">
        <v>106000</v>
      </c>
      <c r="K3751">
        <v>38364</v>
      </c>
      <c r="L3751">
        <v>13.8</v>
      </c>
      <c r="M3751">
        <v>44.7</v>
      </c>
      <c r="N3751">
        <v>134.19999999999999</v>
      </c>
      <c r="O3751">
        <v>2026</v>
      </c>
      <c r="P3751">
        <f>EV_DATA[[#This Row],[avg_ev_price_usd]]*EV_DATA[[#This Row],[ev_sales_units]]</f>
        <v>10767316968</v>
      </c>
      <c r="Q3751">
        <f>(EV_DATA[[#This Row],[vehicle_range_km]]/EV_DATA[[#This Row],[battery_capacity_kwh]])</f>
        <v>7.1012658227848098</v>
      </c>
      <c r="R3751">
        <f>(EV_DATA[[#This Row],[avg_ev_price_usd]]/EV_DATA[[#This Row],[vehicle_range_km]])</f>
        <v>68.38502673796792</v>
      </c>
      <c r="S3751">
        <f>(EV_DATA[[#This Row],[charging_stations]]/EV_DATA[[#This Row],[ev_sales_units]])*1000</f>
        <v>377.67848871596436</v>
      </c>
      <c r="T3751" t="s">
        <v>20</v>
      </c>
    </row>
    <row r="3752" spans="1:20" x14ac:dyDescent="0.3">
      <c r="A3752" t="s">
        <v>3795</v>
      </c>
      <c r="B3752" t="s">
        <v>39</v>
      </c>
      <c r="C3752" t="s">
        <v>40</v>
      </c>
      <c r="D3752" t="s">
        <v>45</v>
      </c>
      <c r="E3752" t="s">
        <v>33</v>
      </c>
      <c r="F3752">
        <v>677654</v>
      </c>
      <c r="G3752">
        <v>57</v>
      </c>
      <c r="H3752">
        <v>516</v>
      </c>
      <c r="I3752">
        <v>1.67</v>
      </c>
      <c r="J3752">
        <v>139840</v>
      </c>
      <c r="K3752">
        <v>46627</v>
      </c>
      <c r="L3752">
        <v>20.8</v>
      </c>
      <c r="M3752">
        <v>28.1</v>
      </c>
      <c r="N3752">
        <v>54.5</v>
      </c>
      <c r="O3752">
        <v>2026</v>
      </c>
      <c r="P3752">
        <f>EV_DATA[[#This Row],[avg_ev_price_usd]]*EV_DATA[[#This Row],[ev_sales_units]]</f>
        <v>31596973058</v>
      </c>
      <c r="Q3752">
        <f>(EV_DATA[[#This Row],[vehicle_range_km]]/EV_DATA[[#This Row],[battery_capacity_kwh]])</f>
        <v>9.0526315789473681</v>
      </c>
      <c r="R3752">
        <f>(EV_DATA[[#This Row],[avg_ev_price_usd]]/EV_DATA[[#This Row],[vehicle_range_km]])</f>
        <v>90.362403100775197</v>
      </c>
      <c r="S3752">
        <f>(EV_DATA[[#This Row],[charging_stations]]/EV_DATA[[#This Row],[ev_sales_units]])*1000</f>
        <v>206.35899736443673</v>
      </c>
      <c r="T3752" t="s">
        <v>34</v>
      </c>
    </row>
    <row r="3753" spans="1:20" x14ac:dyDescent="0.3">
      <c r="A3753" t="s">
        <v>3796</v>
      </c>
      <c r="B3753" t="s">
        <v>66</v>
      </c>
      <c r="C3753" t="s">
        <v>17</v>
      </c>
      <c r="D3753" t="s">
        <v>31</v>
      </c>
      <c r="E3753" t="s">
        <v>37</v>
      </c>
      <c r="F3753">
        <v>91554</v>
      </c>
      <c r="G3753">
        <v>45</v>
      </c>
      <c r="H3753">
        <v>392</v>
      </c>
      <c r="I3753">
        <v>1.75</v>
      </c>
      <c r="J3753">
        <v>141939</v>
      </c>
      <c r="K3753">
        <v>49706</v>
      </c>
      <c r="L3753">
        <v>21.8</v>
      </c>
      <c r="M3753">
        <v>52.2</v>
      </c>
      <c r="N3753">
        <v>288</v>
      </c>
      <c r="O3753">
        <v>2026</v>
      </c>
      <c r="P3753">
        <f>EV_DATA[[#This Row],[avg_ev_price_usd]]*EV_DATA[[#This Row],[ev_sales_units]]</f>
        <v>4550783124</v>
      </c>
      <c r="Q3753">
        <f>(EV_DATA[[#This Row],[vehicle_range_km]]/EV_DATA[[#This Row],[battery_capacity_kwh]])</f>
        <v>8.7111111111111104</v>
      </c>
      <c r="R3753">
        <f>(EV_DATA[[#This Row],[avg_ev_price_usd]]/EV_DATA[[#This Row],[vehicle_range_km]])</f>
        <v>126.80102040816327</v>
      </c>
      <c r="S3753">
        <f>(EV_DATA[[#This Row],[charging_stations]]/EV_DATA[[#This Row],[ev_sales_units]])*1000</f>
        <v>1550.3309522249165</v>
      </c>
      <c r="T3753" t="s">
        <v>20</v>
      </c>
    </row>
    <row r="3754" spans="1:20" x14ac:dyDescent="0.3">
      <c r="A3754" t="s">
        <v>3797</v>
      </c>
      <c r="B3754" t="s">
        <v>27</v>
      </c>
      <c r="C3754" t="s">
        <v>28</v>
      </c>
      <c r="D3754" t="s">
        <v>24</v>
      </c>
      <c r="E3754" t="s">
        <v>19</v>
      </c>
      <c r="F3754">
        <v>490303</v>
      </c>
      <c r="G3754">
        <v>118</v>
      </c>
      <c r="H3754">
        <v>502</v>
      </c>
      <c r="I3754">
        <v>0.81</v>
      </c>
      <c r="J3754">
        <v>1172</v>
      </c>
      <c r="K3754">
        <v>59855</v>
      </c>
      <c r="L3754">
        <v>20.6</v>
      </c>
      <c r="M3754">
        <v>25.8</v>
      </c>
      <c r="N3754">
        <v>152.80000000000001</v>
      </c>
      <c r="O3754">
        <v>2026</v>
      </c>
      <c r="P3754">
        <f>EV_DATA[[#This Row],[avg_ev_price_usd]]*EV_DATA[[#This Row],[ev_sales_units]]</f>
        <v>29347086065</v>
      </c>
      <c r="Q3754">
        <f>(EV_DATA[[#This Row],[vehicle_range_km]]/EV_DATA[[#This Row],[battery_capacity_kwh]])</f>
        <v>4.2542372881355934</v>
      </c>
      <c r="R3754">
        <f>(EV_DATA[[#This Row],[avg_ev_price_usd]]/EV_DATA[[#This Row],[vehicle_range_km]])</f>
        <v>119.23306772908367</v>
      </c>
      <c r="S3754">
        <f>(EV_DATA[[#This Row],[charging_stations]]/EV_DATA[[#This Row],[ev_sales_units]])*1000</f>
        <v>2.3903586149789007</v>
      </c>
      <c r="T3754" t="s">
        <v>20</v>
      </c>
    </row>
    <row r="3755" spans="1:20" x14ac:dyDescent="0.3">
      <c r="A3755" t="s">
        <v>3798</v>
      </c>
      <c r="B3755" t="s">
        <v>16</v>
      </c>
      <c r="C3755" t="s">
        <v>17</v>
      </c>
      <c r="D3755" t="s">
        <v>43</v>
      </c>
      <c r="E3755" t="s">
        <v>19</v>
      </c>
      <c r="F3755">
        <v>231723</v>
      </c>
      <c r="G3755">
        <v>99</v>
      </c>
      <c r="H3755">
        <v>349</v>
      </c>
      <c r="I3755">
        <v>2.61</v>
      </c>
      <c r="J3755">
        <v>109330</v>
      </c>
      <c r="K3755">
        <v>57325</v>
      </c>
      <c r="L3755">
        <v>13</v>
      </c>
      <c r="M3755">
        <v>22.5</v>
      </c>
      <c r="N3755">
        <v>130.30000000000001</v>
      </c>
      <c r="O3755">
        <v>2026</v>
      </c>
      <c r="P3755">
        <f>EV_DATA[[#This Row],[avg_ev_price_usd]]*EV_DATA[[#This Row],[ev_sales_units]]</f>
        <v>13283520975</v>
      </c>
      <c r="Q3755">
        <f>(EV_DATA[[#This Row],[vehicle_range_km]]/EV_DATA[[#This Row],[battery_capacity_kwh]])</f>
        <v>3.5252525252525251</v>
      </c>
      <c r="R3755">
        <f>(EV_DATA[[#This Row],[avg_ev_price_usd]]/EV_DATA[[#This Row],[vehicle_range_km]])</f>
        <v>164.25501432664757</v>
      </c>
      <c r="S3755">
        <f>(EV_DATA[[#This Row],[charging_stations]]/EV_DATA[[#This Row],[ev_sales_units]])*1000</f>
        <v>471.81332884521606</v>
      </c>
      <c r="T3755" t="s">
        <v>34</v>
      </c>
    </row>
    <row r="3756" spans="1:20" x14ac:dyDescent="0.3">
      <c r="A3756" t="s">
        <v>3799</v>
      </c>
      <c r="B3756" t="s">
        <v>16</v>
      </c>
      <c r="C3756" t="s">
        <v>17</v>
      </c>
      <c r="D3756" t="s">
        <v>58</v>
      </c>
      <c r="E3756" t="s">
        <v>25</v>
      </c>
      <c r="F3756">
        <v>251469</v>
      </c>
      <c r="G3756">
        <v>89</v>
      </c>
      <c r="H3756">
        <v>590</v>
      </c>
      <c r="I3756">
        <v>2.9</v>
      </c>
      <c r="J3756">
        <v>155866</v>
      </c>
      <c r="K3756">
        <v>37445</v>
      </c>
      <c r="L3756">
        <v>23.8</v>
      </c>
      <c r="M3756">
        <v>44.3</v>
      </c>
      <c r="N3756">
        <v>57.7</v>
      </c>
      <c r="O3756">
        <v>2026</v>
      </c>
      <c r="P3756">
        <f>EV_DATA[[#This Row],[avg_ev_price_usd]]*EV_DATA[[#This Row],[ev_sales_units]]</f>
        <v>9416256705</v>
      </c>
      <c r="Q3756">
        <f>(EV_DATA[[#This Row],[vehicle_range_km]]/EV_DATA[[#This Row],[battery_capacity_kwh]])</f>
        <v>6.6292134831460672</v>
      </c>
      <c r="R3756">
        <f>(EV_DATA[[#This Row],[avg_ev_price_usd]]/EV_DATA[[#This Row],[vehicle_range_km]])</f>
        <v>63.466101694915253</v>
      </c>
      <c r="S3756">
        <f>(EV_DATA[[#This Row],[charging_stations]]/EV_DATA[[#This Row],[ev_sales_units]])*1000</f>
        <v>619.82192636070454</v>
      </c>
      <c r="T3756" t="s">
        <v>34</v>
      </c>
    </row>
    <row r="3757" spans="1:20" x14ac:dyDescent="0.3">
      <c r="A3757" t="s">
        <v>3800</v>
      </c>
      <c r="B3757" t="s">
        <v>49</v>
      </c>
      <c r="C3757" t="s">
        <v>23</v>
      </c>
      <c r="D3757" t="s">
        <v>36</v>
      </c>
      <c r="E3757" t="s">
        <v>37</v>
      </c>
      <c r="F3757">
        <v>109191</v>
      </c>
      <c r="G3757">
        <v>105</v>
      </c>
      <c r="H3757">
        <v>388</v>
      </c>
      <c r="I3757">
        <v>2.75</v>
      </c>
      <c r="J3757">
        <v>94462</v>
      </c>
      <c r="K3757">
        <v>32456</v>
      </c>
      <c r="L3757">
        <v>15.7</v>
      </c>
      <c r="M3757">
        <v>56.2</v>
      </c>
      <c r="N3757">
        <v>287.5</v>
      </c>
      <c r="O3757">
        <v>2026</v>
      </c>
      <c r="P3757">
        <f>EV_DATA[[#This Row],[avg_ev_price_usd]]*EV_DATA[[#This Row],[ev_sales_units]]</f>
        <v>3543903096</v>
      </c>
      <c r="Q3757">
        <f>(EV_DATA[[#This Row],[vehicle_range_km]]/EV_DATA[[#This Row],[battery_capacity_kwh]])</f>
        <v>3.6952380952380954</v>
      </c>
      <c r="R3757">
        <f>(EV_DATA[[#This Row],[avg_ev_price_usd]]/EV_DATA[[#This Row],[vehicle_range_km]])</f>
        <v>83.649484536082468</v>
      </c>
      <c r="S3757">
        <f>(EV_DATA[[#This Row],[charging_stations]]/EV_DATA[[#This Row],[ev_sales_units]])*1000</f>
        <v>865.10793014076251</v>
      </c>
      <c r="T3757" t="s">
        <v>20</v>
      </c>
    </row>
    <row r="3758" spans="1:20" x14ac:dyDescent="0.3">
      <c r="A3758" t="s">
        <v>3801</v>
      </c>
      <c r="B3758" t="s">
        <v>52</v>
      </c>
      <c r="C3758" t="s">
        <v>40</v>
      </c>
      <c r="D3758" t="s">
        <v>18</v>
      </c>
      <c r="E3758" t="s">
        <v>33</v>
      </c>
      <c r="F3758">
        <v>832381</v>
      </c>
      <c r="G3758">
        <v>79</v>
      </c>
      <c r="H3758">
        <v>351</v>
      </c>
      <c r="I3758">
        <v>0.53</v>
      </c>
      <c r="J3758">
        <v>34342</v>
      </c>
      <c r="K3758">
        <v>53919</v>
      </c>
      <c r="L3758">
        <v>12.3</v>
      </c>
      <c r="M3758">
        <v>36.1</v>
      </c>
      <c r="N3758">
        <v>14</v>
      </c>
      <c r="O3758">
        <v>2026</v>
      </c>
      <c r="P3758">
        <f>EV_DATA[[#This Row],[avg_ev_price_usd]]*EV_DATA[[#This Row],[ev_sales_units]]</f>
        <v>44881151139</v>
      </c>
      <c r="Q3758">
        <f>(EV_DATA[[#This Row],[vehicle_range_km]]/EV_DATA[[#This Row],[battery_capacity_kwh]])</f>
        <v>4.443037974683544</v>
      </c>
      <c r="R3758">
        <f>(EV_DATA[[#This Row],[avg_ev_price_usd]]/EV_DATA[[#This Row],[vehicle_range_km]])</f>
        <v>153.61538461538461</v>
      </c>
      <c r="S3758">
        <f>(EV_DATA[[#This Row],[charging_stations]]/EV_DATA[[#This Row],[ev_sales_units]])*1000</f>
        <v>41.257549127142497</v>
      </c>
      <c r="T3758" t="s">
        <v>20</v>
      </c>
    </row>
    <row r="3759" spans="1:20" x14ac:dyDescent="0.3">
      <c r="A3759" t="s">
        <v>3802</v>
      </c>
      <c r="B3759" t="s">
        <v>27</v>
      </c>
      <c r="C3759" t="s">
        <v>28</v>
      </c>
      <c r="D3759" t="s">
        <v>47</v>
      </c>
      <c r="E3759" t="s">
        <v>19</v>
      </c>
      <c r="F3759">
        <v>681110</v>
      </c>
      <c r="G3759">
        <v>60</v>
      </c>
      <c r="H3759">
        <v>585</v>
      </c>
      <c r="I3759">
        <v>0.54</v>
      </c>
      <c r="J3759">
        <v>129611</v>
      </c>
      <c r="K3759">
        <v>77880</v>
      </c>
      <c r="L3759">
        <v>24.5</v>
      </c>
      <c r="M3759">
        <v>14.5</v>
      </c>
      <c r="N3759">
        <v>126.7</v>
      </c>
      <c r="O3759">
        <v>2026</v>
      </c>
      <c r="P3759">
        <f>EV_DATA[[#This Row],[avg_ev_price_usd]]*EV_DATA[[#This Row],[ev_sales_units]]</f>
        <v>53044846800</v>
      </c>
      <c r="Q3759">
        <f>(EV_DATA[[#This Row],[vehicle_range_km]]/EV_DATA[[#This Row],[battery_capacity_kwh]])</f>
        <v>9.75</v>
      </c>
      <c r="R3759">
        <f>(EV_DATA[[#This Row],[avg_ev_price_usd]]/EV_DATA[[#This Row],[vehicle_range_km]])</f>
        <v>133.12820512820514</v>
      </c>
      <c r="S3759">
        <f>(EV_DATA[[#This Row],[charging_stations]]/EV_DATA[[#This Row],[ev_sales_units]])*1000</f>
        <v>190.2937851448371</v>
      </c>
      <c r="T3759" t="s">
        <v>34</v>
      </c>
    </row>
    <row r="3760" spans="1:20" x14ac:dyDescent="0.3">
      <c r="A3760" t="s">
        <v>3803</v>
      </c>
      <c r="B3760" t="s">
        <v>22</v>
      </c>
      <c r="C3760" t="s">
        <v>23</v>
      </c>
      <c r="D3760" t="s">
        <v>45</v>
      </c>
      <c r="E3760" t="s">
        <v>37</v>
      </c>
      <c r="F3760">
        <v>616953</v>
      </c>
      <c r="G3760">
        <v>93</v>
      </c>
      <c r="H3760">
        <v>566</v>
      </c>
      <c r="I3760">
        <v>1.89</v>
      </c>
      <c r="J3760">
        <v>54501</v>
      </c>
      <c r="K3760">
        <v>30860</v>
      </c>
      <c r="L3760">
        <v>14</v>
      </c>
      <c r="M3760">
        <v>18.100000000000001</v>
      </c>
      <c r="N3760">
        <v>48.2</v>
      </c>
      <c r="O3760">
        <v>2026</v>
      </c>
      <c r="P3760">
        <f>EV_DATA[[#This Row],[avg_ev_price_usd]]*EV_DATA[[#This Row],[ev_sales_units]]</f>
        <v>19039169580</v>
      </c>
      <c r="Q3760">
        <f>(EV_DATA[[#This Row],[vehicle_range_km]]/EV_DATA[[#This Row],[battery_capacity_kwh]])</f>
        <v>6.086021505376344</v>
      </c>
      <c r="R3760">
        <f>(EV_DATA[[#This Row],[avg_ev_price_usd]]/EV_DATA[[#This Row],[vehicle_range_km]])</f>
        <v>54.522968197879855</v>
      </c>
      <c r="S3760">
        <f>(EV_DATA[[#This Row],[charging_stations]]/EV_DATA[[#This Row],[ev_sales_units]])*1000</f>
        <v>88.338982061842643</v>
      </c>
      <c r="T3760" t="s">
        <v>34</v>
      </c>
    </row>
    <row r="3761" spans="1:20" x14ac:dyDescent="0.3">
      <c r="A3761" t="s">
        <v>3804</v>
      </c>
      <c r="B3761" t="s">
        <v>27</v>
      </c>
      <c r="C3761" t="s">
        <v>28</v>
      </c>
      <c r="D3761" t="s">
        <v>72</v>
      </c>
      <c r="E3761" t="s">
        <v>25</v>
      </c>
      <c r="F3761">
        <v>454478</v>
      </c>
      <c r="G3761">
        <v>44</v>
      </c>
      <c r="H3761">
        <v>283</v>
      </c>
      <c r="I3761">
        <v>2.97</v>
      </c>
      <c r="J3761">
        <v>79151</v>
      </c>
      <c r="K3761">
        <v>77351</v>
      </c>
      <c r="L3761">
        <v>12</v>
      </c>
      <c r="M3761">
        <v>58.7</v>
      </c>
      <c r="N3761">
        <v>76.599999999999994</v>
      </c>
      <c r="O3761">
        <v>2026</v>
      </c>
      <c r="P3761">
        <f>EV_DATA[[#This Row],[avg_ev_price_usd]]*EV_DATA[[#This Row],[ev_sales_units]]</f>
        <v>35154327778</v>
      </c>
      <c r="Q3761">
        <f>(EV_DATA[[#This Row],[vehicle_range_km]]/EV_DATA[[#This Row],[battery_capacity_kwh]])</f>
        <v>6.4318181818181817</v>
      </c>
      <c r="R3761">
        <f>(EV_DATA[[#This Row],[avg_ev_price_usd]]/EV_DATA[[#This Row],[vehicle_range_km]])</f>
        <v>273.32508833922259</v>
      </c>
      <c r="S3761">
        <f>(EV_DATA[[#This Row],[charging_stations]]/EV_DATA[[#This Row],[ev_sales_units]])*1000</f>
        <v>174.15804505388598</v>
      </c>
      <c r="T3761" t="s">
        <v>34</v>
      </c>
    </row>
    <row r="3762" spans="1:20" x14ac:dyDescent="0.3">
      <c r="A3762" t="s">
        <v>3805</v>
      </c>
      <c r="B3762" t="s">
        <v>52</v>
      </c>
      <c r="C3762" t="s">
        <v>40</v>
      </c>
      <c r="D3762" t="s">
        <v>72</v>
      </c>
      <c r="E3762" t="s">
        <v>33</v>
      </c>
      <c r="F3762">
        <v>170139</v>
      </c>
      <c r="G3762">
        <v>97</v>
      </c>
      <c r="H3762">
        <v>552</v>
      </c>
      <c r="I3762">
        <v>0.89</v>
      </c>
      <c r="J3762">
        <v>152338</v>
      </c>
      <c r="K3762">
        <v>74363</v>
      </c>
      <c r="L3762">
        <v>22.9</v>
      </c>
      <c r="M3762">
        <v>15.9</v>
      </c>
      <c r="N3762">
        <v>203.1</v>
      </c>
      <c r="O3762">
        <v>2026</v>
      </c>
      <c r="P3762">
        <f>EV_DATA[[#This Row],[avg_ev_price_usd]]*EV_DATA[[#This Row],[ev_sales_units]]</f>
        <v>12652046457</v>
      </c>
      <c r="Q3762">
        <f>(EV_DATA[[#This Row],[vehicle_range_km]]/EV_DATA[[#This Row],[battery_capacity_kwh]])</f>
        <v>5.6907216494845363</v>
      </c>
      <c r="R3762">
        <f>(EV_DATA[[#This Row],[avg_ev_price_usd]]/EV_DATA[[#This Row],[vehicle_range_km]])</f>
        <v>134.71557971014494</v>
      </c>
      <c r="S3762">
        <f>(EV_DATA[[#This Row],[charging_stations]]/EV_DATA[[#This Row],[ev_sales_units]])*1000</f>
        <v>895.37378261303991</v>
      </c>
      <c r="T3762" t="s">
        <v>20</v>
      </c>
    </row>
    <row r="3763" spans="1:20" x14ac:dyDescent="0.3">
      <c r="A3763" t="s">
        <v>3806</v>
      </c>
      <c r="B3763" t="s">
        <v>27</v>
      </c>
      <c r="C3763" t="s">
        <v>28</v>
      </c>
      <c r="D3763" t="s">
        <v>58</v>
      </c>
      <c r="E3763" t="s">
        <v>25</v>
      </c>
      <c r="F3763">
        <v>847448</v>
      </c>
      <c r="G3763">
        <v>104</v>
      </c>
      <c r="H3763">
        <v>583</v>
      </c>
      <c r="I3763">
        <v>2.76</v>
      </c>
      <c r="J3763">
        <v>116643</v>
      </c>
      <c r="K3763">
        <v>43218</v>
      </c>
      <c r="L3763">
        <v>17.3</v>
      </c>
      <c r="M3763">
        <v>10</v>
      </c>
      <c r="N3763">
        <v>59.3</v>
      </c>
      <c r="O3763">
        <v>2026</v>
      </c>
      <c r="P3763">
        <f>EV_DATA[[#This Row],[avg_ev_price_usd]]*EV_DATA[[#This Row],[ev_sales_units]]</f>
        <v>36625007664</v>
      </c>
      <c r="Q3763">
        <f>(EV_DATA[[#This Row],[vehicle_range_km]]/EV_DATA[[#This Row],[battery_capacity_kwh]])</f>
        <v>5.6057692307692308</v>
      </c>
      <c r="R3763">
        <f>(EV_DATA[[#This Row],[avg_ev_price_usd]]/EV_DATA[[#This Row],[vehicle_range_km]])</f>
        <v>74.130360205831906</v>
      </c>
      <c r="S3763">
        <f>(EV_DATA[[#This Row],[charging_stations]]/EV_DATA[[#This Row],[ev_sales_units]])*1000</f>
        <v>137.64030359384881</v>
      </c>
      <c r="T3763" t="s">
        <v>20</v>
      </c>
    </row>
    <row r="3764" spans="1:20" x14ac:dyDescent="0.3">
      <c r="A3764" t="s">
        <v>3807</v>
      </c>
      <c r="B3764" t="s">
        <v>66</v>
      </c>
      <c r="C3764" t="s">
        <v>17</v>
      </c>
      <c r="D3764" t="s">
        <v>24</v>
      </c>
      <c r="E3764" t="s">
        <v>33</v>
      </c>
      <c r="F3764">
        <v>651247</v>
      </c>
      <c r="G3764">
        <v>91</v>
      </c>
      <c r="H3764">
        <v>626</v>
      </c>
      <c r="I3764">
        <v>2.5099999999999998</v>
      </c>
      <c r="J3764">
        <v>62751</v>
      </c>
      <c r="K3764">
        <v>49419</v>
      </c>
      <c r="L3764">
        <v>20.5</v>
      </c>
      <c r="M3764">
        <v>58.8</v>
      </c>
      <c r="N3764">
        <v>214.3</v>
      </c>
      <c r="O3764">
        <v>2026</v>
      </c>
      <c r="P3764">
        <f>EV_DATA[[#This Row],[avg_ev_price_usd]]*EV_DATA[[#This Row],[ev_sales_units]]</f>
        <v>32183975493</v>
      </c>
      <c r="Q3764">
        <f>(EV_DATA[[#This Row],[vehicle_range_km]]/EV_DATA[[#This Row],[battery_capacity_kwh]])</f>
        <v>6.8791208791208796</v>
      </c>
      <c r="R3764">
        <f>(EV_DATA[[#This Row],[avg_ev_price_usd]]/EV_DATA[[#This Row],[vehicle_range_km]])</f>
        <v>78.944089456869008</v>
      </c>
      <c r="S3764">
        <f>(EV_DATA[[#This Row],[charging_stations]]/EV_DATA[[#This Row],[ev_sales_units]])*1000</f>
        <v>96.355146357679956</v>
      </c>
      <c r="T3764" t="s">
        <v>20</v>
      </c>
    </row>
    <row r="3765" spans="1:20" x14ac:dyDescent="0.3">
      <c r="A3765" t="s">
        <v>3808</v>
      </c>
      <c r="B3765" t="s">
        <v>52</v>
      </c>
      <c r="C3765" t="s">
        <v>40</v>
      </c>
      <c r="D3765" t="s">
        <v>43</v>
      </c>
      <c r="E3765" t="s">
        <v>33</v>
      </c>
      <c r="F3765">
        <v>536835</v>
      </c>
      <c r="G3765">
        <v>98</v>
      </c>
      <c r="H3765">
        <v>255</v>
      </c>
      <c r="I3765">
        <v>1.71</v>
      </c>
      <c r="J3765">
        <v>140927</v>
      </c>
      <c r="K3765">
        <v>41068</v>
      </c>
      <c r="L3765">
        <v>12.7</v>
      </c>
      <c r="M3765">
        <v>19.100000000000001</v>
      </c>
      <c r="N3765">
        <v>226.6</v>
      </c>
      <c r="O3765">
        <v>2026</v>
      </c>
      <c r="P3765">
        <f>EV_DATA[[#This Row],[avg_ev_price_usd]]*EV_DATA[[#This Row],[ev_sales_units]]</f>
        <v>22046739780</v>
      </c>
      <c r="Q3765">
        <f>(EV_DATA[[#This Row],[vehicle_range_km]]/EV_DATA[[#This Row],[battery_capacity_kwh]])</f>
        <v>2.6020408163265305</v>
      </c>
      <c r="R3765">
        <f>(EV_DATA[[#This Row],[avg_ev_price_usd]]/EV_DATA[[#This Row],[vehicle_range_km]])</f>
        <v>161.05098039215687</v>
      </c>
      <c r="S3765">
        <f>(EV_DATA[[#This Row],[charging_stations]]/EV_DATA[[#This Row],[ev_sales_units]])*1000</f>
        <v>262.51455288869016</v>
      </c>
      <c r="T3765" t="s">
        <v>20</v>
      </c>
    </row>
    <row r="3766" spans="1:20" x14ac:dyDescent="0.3">
      <c r="A3766" t="s">
        <v>3809</v>
      </c>
      <c r="B3766" t="s">
        <v>55</v>
      </c>
      <c r="C3766" t="s">
        <v>40</v>
      </c>
      <c r="D3766" t="s">
        <v>58</v>
      </c>
      <c r="E3766" t="s">
        <v>19</v>
      </c>
      <c r="F3766">
        <v>508828</v>
      </c>
      <c r="G3766">
        <v>43</v>
      </c>
      <c r="H3766">
        <v>251</v>
      </c>
      <c r="I3766">
        <v>1.17</v>
      </c>
      <c r="J3766">
        <v>167920</v>
      </c>
      <c r="K3766">
        <v>35060</v>
      </c>
      <c r="L3766">
        <v>18.2</v>
      </c>
      <c r="M3766">
        <v>8</v>
      </c>
      <c r="N3766">
        <v>96.2</v>
      </c>
      <c r="O3766">
        <v>2026</v>
      </c>
      <c r="P3766">
        <f>EV_DATA[[#This Row],[avg_ev_price_usd]]*EV_DATA[[#This Row],[ev_sales_units]]</f>
        <v>17839509680</v>
      </c>
      <c r="Q3766">
        <f>(EV_DATA[[#This Row],[vehicle_range_km]]/EV_DATA[[#This Row],[battery_capacity_kwh]])</f>
        <v>5.8372093023255811</v>
      </c>
      <c r="R3766">
        <f>(EV_DATA[[#This Row],[avg_ev_price_usd]]/EV_DATA[[#This Row],[vehicle_range_km]])</f>
        <v>139.68127490039839</v>
      </c>
      <c r="S3766">
        <f>(EV_DATA[[#This Row],[charging_stations]]/EV_DATA[[#This Row],[ev_sales_units]])*1000</f>
        <v>330.01328543240544</v>
      </c>
      <c r="T3766" t="s">
        <v>34</v>
      </c>
    </row>
    <row r="3767" spans="1:20" x14ac:dyDescent="0.3">
      <c r="A3767" t="s">
        <v>3810</v>
      </c>
      <c r="B3767" t="s">
        <v>39</v>
      </c>
      <c r="C3767" t="s">
        <v>40</v>
      </c>
      <c r="D3767" t="s">
        <v>43</v>
      </c>
      <c r="E3767" t="s">
        <v>19</v>
      </c>
      <c r="F3767">
        <v>583704</v>
      </c>
      <c r="G3767">
        <v>120</v>
      </c>
      <c r="H3767">
        <v>343</v>
      </c>
      <c r="I3767">
        <v>1.35</v>
      </c>
      <c r="J3767">
        <v>98864</v>
      </c>
      <c r="K3767">
        <v>69597</v>
      </c>
      <c r="L3767">
        <v>20.7</v>
      </c>
      <c r="M3767">
        <v>64.2</v>
      </c>
      <c r="N3767">
        <v>36.799999999999997</v>
      </c>
      <c r="O3767">
        <v>2026</v>
      </c>
      <c r="P3767">
        <f>EV_DATA[[#This Row],[avg_ev_price_usd]]*EV_DATA[[#This Row],[ev_sales_units]]</f>
        <v>40624047288</v>
      </c>
      <c r="Q3767">
        <f>(EV_DATA[[#This Row],[vehicle_range_km]]/EV_DATA[[#This Row],[battery_capacity_kwh]])</f>
        <v>2.8583333333333334</v>
      </c>
      <c r="R3767">
        <f>(EV_DATA[[#This Row],[avg_ev_price_usd]]/EV_DATA[[#This Row],[vehicle_range_km]])</f>
        <v>202.9067055393586</v>
      </c>
      <c r="S3767">
        <f>(EV_DATA[[#This Row],[charging_stations]]/EV_DATA[[#This Row],[ev_sales_units]])*1000</f>
        <v>169.37351808450859</v>
      </c>
      <c r="T3767" t="s">
        <v>20</v>
      </c>
    </row>
    <row r="3768" spans="1:20" x14ac:dyDescent="0.3">
      <c r="A3768" t="s">
        <v>3811</v>
      </c>
      <c r="B3768" t="s">
        <v>52</v>
      </c>
      <c r="C3768" t="s">
        <v>40</v>
      </c>
      <c r="D3768" t="s">
        <v>45</v>
      </c>
      <c r="E3768" t="s">
        <v>37</v>
      </c>
      <c r="F3768">
        <v>398144</v>
      </c>
      <c r="G3768">
        <v>99</v>
      </c>
      <c r="H3768">
        <v>370</v>
      </c>
      <c r="I3768">
        <v>1.63</v>
      </c>
      <c r="J3768">
        <v>11335</v>
      </c>
      <c r="K3768">
        <v>80430</v>
      </c>
      <c r="L3768">
        <v>15.1</v>
      </c>
      <c r="M3768">
        <v>10.4</v>
      </c>
      <c r="N3768">
        <v>13.9</v>
      </c>
      <c r="O3768">
        <v>2026</v>
      </c>
      <c r="P3768">
        <f>EV_DATA[[#This Row],[avg_ev_price_usd]]*EV_DATA[[#This Row],[ev_sales_units]]</f>
        <v>32022721920</v>
      </c>
      <c r="Q3768">
        <f>(EV_DATA[[#This Row],[vehicle_range_km]]/EV_DATA[[#This Row],[battery_capacity_kwh]])</f>
        <v>3.7373737373737375</v>
      </c>
      <c r="R3768">
        <f>(EV_DATA[[#This Row],[avg_ev_price_usd]]/EV_DATA[[#This Row],[vehicle_range_km]])</f>
        <v>217.37837837837839</v>
      </c>
      <c r="S3768">
        <f>(EV_DATA[[#This Row],[charging_stations]]/EV_DATA[[#This Row],[ev_sales_units]])*1000</f>
        <v>28.469598939077319</v>
      </c>
      <c r="T3768" t="s">
        <v>20</v>
      </c>
    </row>
    <row r="3769" spans="1:20" x14ac:dyDescent="0.3">
      <c r="A3769" t="s">
        <v>3812</v>
      </c>
      <c r="B3769" t="s">
        <v>22</v>
      </c>
      <c r="C3769" t="s">
        <v>23</v>
      </c>
      <c r="D3769" t="s">
        <v>72</v>
      </c>
      <c r="E3769" t="s">
        <v>19</v>
      </c>
      <c r="F3769">
        <v>813742</v>
      </c>
      <c r="G3769">
        <v>70</v>
      </c>
      <c r="H3769">
        <v>406</v>
      </c>
      <c r="I3769">
        <v>2.97</v>
      </c>
      <c r="J3769">
        <v>175272</v>
      </c>
      <c r="K3769">
        <v>77856</v>
      </c>
      <c r="L3769">
        <v>23.8</v>
      </c>
      <c r="M3769">
        <v>9.1999999999999993</v>
      </c>
      <c r="N3769">
        <v>123.9</v>
      </c>
      <c r="O3769">
        <v>2026</v>
      </c>
      <c r="P3769">
        <f>EV_DATA[[#This Row],[avg_ev_price_usd]]*EV_DATA[[#This Row],[ev_sales_units]]</f>
        <v>63354697152</v>
      </c>
      <c r="Q3769">
        <f>(EV_DATA[[#This Row],[vehicle_range_km]]/EV_DATA[[#This Row],[battery_capacity_kwh]])</f>
        <v>5.8</v>
      </c>
      <c r="R3769">
        <f>(EV_DATA[[#This Row],[avg_ev_price_usd]]/EV_DATA[[#This Row],[vehicle_range_km]])</f>
        <v>191.76354679802955</v>
      </c>
      <c r="S3769">
        <f>(EV_DATA[[#This Row],[charging_stations]]/EV_DATA[[#This Row],[ev_sales_units]])*1000</f>
        <v>215.3901359398925</v>
      </c>
      <c r="T3769" t="s">
        <v>34</v>
      </c>
    </row>
    <row r="3770" spans="1:20" x14ac:dyDescent="0.3">
      <c r="A3770" t="s">
        <v>3813</v>
      </c>
      <c r="B3770" t="s">
        <v>42</v>
      </c>
      <c r="C3770" t="s">
        <v>17</v>
      </c>
      <c r="D3770" t="s">
        <v>45</v>
      </c>
      <c r="E3770" t="s">
        <v>37</v>
      </c>
      <c r="F3770">
        <v>484996</v>
      </c>
      <c r="G3770">
        <v>117</v>
      </c>
      <c r="H3770">
        <v>317</v>
      </c>
      <c r="I3770">
        <v>2.5099999999999998</v>
      </c>
      <c r="J3770">
        <v>51503</v>
      </c>
      <c r="K3770">
        <v>46187</v>
      </c>
      <c r="L3770">
        <v>24.2</v>
      </c>
      <c r="M3770">
        <v>51.8</v>
      </c>
      <c r="N3770">
        <v>104.9</v>
      </c>
      <c r="O3770">
        <v>2026</v>
      </c>
      <c r="P3770">
        <f>EV_DATA[[#This Row],[avg_ev_price_usd]]*EV_DATA[[#This Row],[ev_sales_units]]</f>
        <v>22400510252</v>
      </c>
      <c r="Q3770">
        <f>(EV_DATA[[#This Row],[vehicle_range_km]]/EV_DATA[[#This Row],[battery_capacity_kwh]])</f>
        <v>2.7094017094017095</v>
      </c>
      <c r="R3770">
        <f>(EV_DATA[[#This Row],[avg_ev_price_usd]]/EV_DATA[[#This Row],[vehicle_range_km]])</f>
        <v>145.70031545741324</v>
      </c>
      <c r="S3770">
        <f>(EV_DATA[[#This Row],[charging_stations]]/EV_DATA[[#This Row],[ev_sales_units]])*1000</f>
        <v>106.19262839281149</v>
      </c>
      <c r="T3770" t="s">
        <v>20</v>
      </c>
    </row>
    <row r="3771" spans="1:20" x14ac:dyDescent="0.3">
      <c r="A3771" t="s">
        <v>3814</v>
      </c>
      <c r="B3771" t="s">
        <v>27</v>
      </c>
      <c r="C3771" t="s">
        <v>28</v>
      </c>
      <c r="D3771" t="s">
        <v>24</v>
      </c>
      <c r="E3771" t="s">
        <v>25</v>
      </c>
      <c r="F3771">
        <v>51387</v>
      </c>
      <c r="G3771">
        <v>52</v>
      </c>
      <c r="H3771">
        <v>636</v>
      </c>
      <c r="I3771">
        <v>1.72</v>
      </c>
      <c r="J3771">
        <v>115156</v>
      </c>
      <c r="K3771">
        <v>81484</v>
      </c>
      <c r="L3771">
        <v>24.8</v>
      </c>
      <c r="M3771">
        <v>9.1</v>
      </c>
      <c r="N3771">
        <v>176</v>
      </c>
      <c r="O3771">
        <v>2026</v>
      </c>
      <c r="P3771">
        <f>EV_DATA[[#This Row],[avg_ev_price_usd]]*EV_DATA[[#This Row],[ev_sales_units]]</f>
        <v>4187218308</v>
      </c>
      <c r="Q3771">
        <f>(EV_DATA[[#This Row],[vehicle_range_km]]/EV_DATA[[#This Row],[battery_capacity_kwh]])</f>
        <v>12.23076923076923</v>
      </c>
      <c r="R3771">
        <f>(EV_DATA[[#This Row],[avg_ev_price_usd]]/EV_DATA[[#This Row],[vehicle_range_km]])</f>
        <v>128.11949685534591</v>
      </c>
      <c r="S3771">
        <f>(EV_DATA[[#This Row],[charging_stations]]/EV_DATA[[#This Row],[ev_sales_units]])*1000</f>
        <v>2240.9558837838363</v>
      </c>
      <c r="T3771" t="s">
        <v>34</v>
      </c>
    </row>
    <row r="3772" spans="1:20" x14ac:dyDescent="0.3">
      <c r="A3772" t="s">
        <v>3815</v>
      </c>
      <c r="B3772" t="s">
        <v>49</v>
      </c>
      <c r="C3772" t="s">
        <v>23</v>
      </c>
      <c r="D3772" t="s">
        <v>31</v>
      </c>
      <c r="E3772" t="s">
        <v>19</v>
      </c>
      <c r="F3772">
        <v>619257</v>
      </c>
      <c r="G3772">
        <v>107</v>
      </c>
      <c r="H3772">
        <v>531</v>
      </c>
      <c r="I3772">
        <v>1.99</v>
      </c>
      <c r="J3772">
        <v>161423</v>
      </c>
      <c r="K3772">
        <v>66122</v>
      </c>
      <c r="L3772">
        <v>18.7</v>
      </c>
      <c r="M3772">
        <v>57.2</v>
      </c>
      <c r="N3772">
        <v>163.1</v>
      </c>
      <c r="O3772">
        <v>2026</v>
      </c>
      <c r="P3772">
        <f>EV_DATA[[#This Row],[avg_ev_price_usd]]*EV_DATA[[#This Row],[ev_sales_units]]</f>
        <v>40946511354</v>
      </c>
      <c r="Q3772">
        <f>(EV_DATA[[#This Row],[vehicle_range_km]]/EV_DATA[[#This Row],[battery_capacity_kwh]])</f>
        <v>4.962616822429907</v>
      </c>
      <c r="R3772">
        <f>(EV_DATA[[#This Row],[avg_ev_price_usd]]/EV_DATA[[#This Row],[vehicle_range_km]])</f>
        <v>124.52354048964219</v>
      </c>
      <c r="S3772">
        <f>(EV_DATA[[#This Row],[charging_stations]]/EV_DATA[[#This Row],[ev_sales_units]])*1000</f>
        <v>260.67206345669086</v>
      </c>
      <c r="T3772" t="s">
        <v>20</v>
      </c>
    </row>
    <row r="3773" spans="1:20" x14ac:dyDescent="0.3">
      <c r="A3773" t="s">
        <v>3816</v>
      </c>
      <c r="B3773" t="s">
        <v>61</v>
      </c>
      <c r="C3773" t="s">
        <v>40</v>
      </c>
      <c r="D3773" t="s">
        <v>24</v>
      </c>
      <c r="E3773" t="s">
        <v>25</v>
      </c>
      <c r="F3773">
        <v>851187</v>
      </c>
      <c r="G3773">
        <v>40</v>
      </c>
      <c r="H3773">
        <v>590</v>
      </c>
      <c r="I3773">
        <v>1.89</v>
      </c>
      <c r="J3773">
        <v>30950</v>
      </c>
      <c r="K3773">
        <v>78945</v>
      </c>
      <c r="L3773">
        <v>19</v>
      </c>
      <c r="M3773">
        <v>12.4</v>
      </c>
      <c r="N3773">
        <v>258.60000000000002</v>
      </c>
      <c r="O3773">
        <v>2026</v>
      </c>
      <c r="P3773">
        <f>EV_DATA[[#This Row],[avg_ev_price_usd]]*EV_DATA[[#This Row],[ev_sales_units]]</f>
        <v>67196957715</v>
      </c>
      <c r="Q3773">
        <f>(EV_DATA[[#This Row],[vehicle_range_km]]/EV_DATA[[#This Row],[battery_capacity_kwh]])</f>
        <v>14.75</v>
      </c>
      <c r="R3773">
        <f>(EV_DATA[[#This Row],[avg_ev_price_usd]]/EV_DATA[[#This Row],[vehicle_range_km]])</f>
        <v>133.80508474576271</v>
      </c>
      <c r="S3773">
        <f>(EV_DATA[[#This Row],[charging_stations]]/EV_DATA[[#This Row],[ev_sales_units]])*1000</f>
        <v>36.360987656061475</v>
      </c>
      <c r="T3773" t="s">
        <v>34</v>
      </c>
    </row>
    <row r="3774" spans="1:20" x14ac:dyDescent="0.3">
      <c r="A3774" t="s">
        <v>3817</v>
      </c>
      <c r="B3774" t="s">
        <v>22</v>
      </c>
      <c r="C3774" t="s">
        <v>23</v>
      </c>
      <c r="D3774" t="s">
        <v>43</v>
      </c>
      <c r="E3774" t="s">
        <v>19</v>
      </c>
      <c r="F3774">
        <v>51760</v>
      </c>
      <c r="G3774">
        <v>48</v>
      </c>
      <c r="H3774">
        <v>267</v>
      </c>
      <c r="I3774">
        <v>1.7</v>
      </c>
      <c r="J3774">
        <v>78866</v>
      </c>
      <c r="K3774">
        <v>42964</v>
      </c>
      <c r="L3774">
        <v>22.9</v>
      </c>
      <c r="M3774">
        <v>28.5</v>
      </c>
      <c r="N3774">
        <v>33.9</v>
      </c>
      <c r="O3774">
        <v>2026</v>
      </c>
      <c r="P3774">
        <f>EV_DATA[[#This Row],[avg_ev_price_usd]]*EV_DATA[[#This Row],[ev_sales_units]]</f>
        <v>2223816640</v>
      </c>
      <c r="Q3774">
        <f>(EV_DATA[[#This Row],[vehicle_range_km]]/EV_DATA[[#This Row],[battery_capacity_kwh]])</f>
        <v>5.5625</v>
      </c>
      <c r="R3774">
        <f>(EV_DATA[[#This Row],[avg_ev_price_usd]]/EV_DATA[[#This Row],[vehicle_range_km]])</f>
        <v>160.91385767790263</v>
      </c>
      <c r="S3774">
        <f>(EV_DATA[[#This Row],[charging_stations]]/EV_DATA[[#This Row],[ev_sales_units]])*1000</f>
        <v>1523.6862442040185</v>
      </c>
      <c r="T3774" t="s">
        <v>34</v>
      </c>
    </row>
    <row r="3775" spans="1:20" x14ac:dyDescent="0.3">
      <c r="A3775" t="s">
        <v>3818</v>
      </c>
      <c r="B3775" t="s">
        <v>49</v>
      </c>
      <c r="C3775" t="s">
        <v>23</v>
      </c>
      <c r="D3775" t="s">
        <v>45</v>
      </c>
      <c r="E3775" t="s">
        <v>37</v>
      </c>
      <c r="F3775">
        <v>186766</v>
      </c>
      <c r="G3775">
        <v>80</v>
      </c>
      <c r="H3775">
        <v>456</v>
      </c>
      <c r="I3775">
        <v>0.55000000000000004</v>
      </c>
      <c r="J3775">
        <v>13522</v>
      </c>
      <c r="K3775">
        <v>28232</v>
      </c>
      <c r="L3775">
        <v>15.7</v>
      </c>
      <c r="M3775">
        <v>18.600000000000001</v>
      </c>
      <c r="N3775">
        <v>255.5</v>
      </c>
      <c r="O3775">
        <v>2026</v>
      </c>
      <c r="P3775">
        <f>EV_DATA[[#This Row],[avg_ev_price_usd]]*EV_DATA[[#This Row],[ev_sales_units]]</f>
        <v>5272777712</v>
      </c>
      <c r="Q3775">
        <f>(EV_DATA[[#This Row],[vehicle_range_km]]/EV_DATA[[#This Row],[battery_capacity_kwh]])</f>
        <v>5.7</v>
      </c>
      <c r="R3775">
        <f>(EV_DATA[[#This Row],[avg_ev_price_usd]]/EV_DATA[[#This Row],[vehicle_range_km]])</f>
        <v>61.912280701754383</v>
      </c>
      <c r="S3775">
        <f>(EV_DATA[[#This Row],[charging_stations]]/EV_DATA[[#This Row],[ev_sales_units]])*1000</f>
        <v>72.400758167974899</v>
      </c>
      <c r="T3775" t="s">
        <v>34</v>
      </c>
    </row>
    <row r="3776" spans="1:20" x14ac:dyDescent="0.3">
      <c r="A3776" t="s">
        <v>3819</v>
      </c>
      <c r="B3776" t="s">
        <v>39</v>
      </c>
      <c r="C3776" t="s">
        <v>40</v>
      </c>
      <c r="D3776" t="s">
        <v>45</v>
      </c>
      <c r="E3776" t="s">
        <v>33</v>
      </c>
      <c r="F3776">
        <v>44677</v>
      </c>
      <c r="G3776">
        <v>115</v>
      </c>
      <c r="H3776">
        <v>365</v>
      </c>
      <c r="I3776">
        <v>2.04</v>
      </c>
      <c r="J3776">
        <v>6332</v>
      </c>
      <c r="K3776">
        <v>61259</v>
      </c>
      <c r="L3776">
        <v>19</v>
      </c>
      <c r="M3776">
        <v>9.1</v>
      </c>
      <c r="N3776">
        <v>241</v>
      </c>
      <c r="O3776">
        <v>2026</v>
      </c>
      <c r="P3776">
        <f>EV_DATA[[#This Row],[avg_ev_price_usd]]*EV_DATA[[#This Row],[ev_sales_units]]</f>
        <v>2736868343</v>
      </c>
      <c r="Q3776">
        <f>(EV_DATA[[#This Row],[vehicle_range_km]]/EV_DATA[[#This Row],[battery_capacity_kwh]])</f>
        <v>3.1739130434782608</v>
      </c>
      <c r="R3776">
        <f>(EV_DATA[[#This Row],[avg_ev_price_usd]]/EV_DATA[[#This Row],[vehicle_range_km]])</f>
        <v>167.83287671232875</v>
      </c>
      <c r="S3776">
        <f>(EV_DATA[[#This Row],[charging_stations]]/EV_DATA[[#This Row],[ev_sales_units]])*1000</f>
        <v>141.72840611500325</v>
      </c>
      <c r="T3776" t="s">
        <v>34</v>
      </c>
    </row>
    <row r="3777" spans="1:20" x14ac:dyDescent="0.3">
      <c r="A3777" t="s">
        <v>3820</v>
      </c>
      <c r="B3777" t="s">
        <v>55</v>
      </c>
      <c r="C3777" t="s">
        <v>40</v>
      </c>
      <c r="D3777" t="s">
        <v>45</v>
      </c>
      <c r="E3777" t="s">
        <v>19</v>
      </c>
      <c r="F3777">
        <v>97886</v>
      </c>
      <c r="G3777">
        <v>82</v>
      </c>
      <c r="H3777">
        <v>473</v>
      </c>
      <c r="I3777">
        <v>2.89</v>
      </c>
      <c r="J3777">
        <v>51202</v>
      </c>
      <c r="K3777">
        <v>28268</v>
      </c>
      <c r="L3777">
        <v>13.4</v>
      </c>
      <c r="M3777">
        <v>21.3</v>
      </c>
      <c r="N3777">
        <v>274.89999999999998</v>
      </c>
      <c r="O3777">
        <v>2026</v>
      </c>
      <c r="P3777">
        <f>EV_DATA[[#This Row],[avg_ev_price_usd]]*EV_DATA[[#This Row],[ev_sales_units]]</f>
        <v>2767041448</v>
      </c>
      <c r="Q3777">
        <f>(EV_DATA[[#This Row],[vehicle_range_km]]/EV_DATA[[#This Row],[battery_capacity_kwh]])</f>
        <v>5.7682926829268295</v>
      </c>
      <c r="R3777">
        <f>(EV_DATA[[#This Row],[avg_ev_price_usd]]/EV_DATA[[#This Row],[vehicle_range_km]])</f>
        <v>59.763213530655392</v>
      </c>
      <c r="S3777">
        <f>(EV_DATA[[#This Row],[charging_stations]]/EV_DATA[[#This Row],[ev_sales_units]])*1000</f>
        <v>523.07786608912409</v>
      </c>
      <c r="T3777" t="s">
        <v>20</v>
      </c>
    </row>
    <row r="3778" spans="1:20" x14ac:dyDescent="0.3">
      <c r="A3778" t="s">
        <v>3821</v>
      </c>
      <c r="B3778" t="s">
        <v>49</v>
      </c>
      <c r="C3778" t="s">
        <v>23</v>
      </c>
      <c r="D3778" t="s">
        <v>31</v>
      </c>
      <c r="E3778" t="s">
        <v>37</v>
      </c>
      <c r="F3778">
        <v>382259</v>
      </c>
      <c r="G3778">
        <v>84</v>
      </c>
      <c r="H3778">
        <v>304</v>
      </c>
      <c r="I3778">
        <v>1.71</v>
      </c>
      <c r="J3778">
        <v>195563</v>
      </c>
      <c r="K3778">
        <v>73050</v>
      </c>
      <c r="L3778">
        <v>12.9</v>
      </c>
      <c r="M3778">
        <v>38.799999999999997</v>
      </c>
      <c r="N3778">
        <v>158.1</v>
      </c>
      <c r="O3778">
        <v>2026</v>
      </c>
      <c r="P3778">
        <f>EV_DATA[[#This Row],[avg_ev_price_usd]]*EV_DATA[[#This Row],[ev_sales_units]]</f>
        <v>27924019950</v>
      </c>
      <c r="Q3778">
        <f>(EV_DATA[[#This Row],[vehicle_range_km]]/EV_DATA[[#This Row],[battery_capacity_kwh]])</f>
        <v>3.6190476190476191</v>
      </c>
      <c r="R3778">
        <f>(EV_DATA[[#This Row],[avg_ev_price_usd]]/EV_DATA[[#This Row],[vehicle_range_km]])</f>
        <v>240.29605263157896</v>
      </c>
      <c r="S3778">
        <f>(EV_DATA[[#This Row],[charging_stations]]/EV_DATA[[#This Row],[ev_sales_units]])*1000</f>
        <v>511.59815727033242</v>
      </c>
      <c r="T3778" t="s">
        <v>34</v>
      </c>
    </row>
    <row r="3779" spans="1:20" x14ac:dyDescent="0.3">
      <c r="A3779" t="s">
        <v>3822</v>
      </c>
      <c r="B3779" t="s">
        <v>49</v>
      </c>
      <c r="C3779" t="s">
        <v>23</v>
      </c>
      <c r="D3779" t="s">
        <v>58</v>
      </c>
      <c r="E3779" t="s">
        <v>25</v>
      </c>
      <c r="F3779">
        <v>25623</v>
      </c>
      <c r="G3779">
        <v>56</v>
      </c>
      <c r="H3779">
        <v>288</v>
      </c>
      <c r="I3779">
        <v>2.14</v>
      </c>
      <c r="J3779">
        <v>88492</v>
      </c>
      <c r="K3779">
        <v>53343</v>
      </c>
      <c r="L3779">
        <v>22.9</v>
      </c>
      <c r="M3779">
        <v>55</v>
      </c>
      <c r="N3779">
        <v>228.4</v>
      </c>
      <c r="O3779">
        <v>2026</v>
      </c>
      <c r="P3779">
        <f>EV_DATA[[#This Row],[avg_ev_price_usd]]*EV_DATA[[#This Row],[ev_sales_units]]</f>
        <v>1366807689</v>
      </c>
      <c r="Q3779">
        <f>(EV_DATA[[#This Row],[vehicle_range_km]]/EV_DATA[[#This Row],[battery_capacity_kwh]])</f>
        <v>5.1428571428571432</v>
      </c>
      <c r="R3779">
        <f>(EV_DATA[[#This Row],[avg_ev_price_usd]]/EV_DATA[[#This Row],[vehicle_range_km]])</f>
        <v>185.21875</v>
      </c>
      <c r="S3779">
        <f>(EV_DATA[[#This Row],[charging_stations]]/EV_DATA[[#This Row],[ev_sales_units]])*1000</f>
        <v>3453.6158919720565</v>
      </c>
      <c r="T3779" t="s">
        <v>34</v>
      </c>
    </row>
    <row r="3780" spans="1:20" x14ac:dyDescent="0.3">
      <c r="A3780" t="s">
        <v>3823</v>
      </c>
      <c r="B3780" t="s">
        <v>55</v>
      </c>
      <c r="C3780" t="s">
        <v>40</v>
      </c>
      <c r="D3780" t="s">
        <v>24</v>
      </c>
      <c r="E3780" t="s">
        <v>25</v>
      </c>
      <c r="F3780">
        <v>754808</v>
      </c>
      <c r="G3780">
        <v>56</v>
      </c>
      <c r="H3780">
        <v>495</v>
      </c>
      <c r="I3780">
        <v>0.83</v>
      </c>
      <c r="J3780">
        <v>23680</v>
      </c>
      <c r="K3780">
        <v>37284</v>
      </c>
      <c r="L3780">
        <v>24.7</v>
      </c>
      <c r="M3780">
        <v>52.3</v>
      </c>
      <c r="N3780">
        <v>159.80000000000001</v>
      </c>
      <c r="O3780">
        <v>2026</v>
      </c>
      <c r="P3780">
        <f>EV_DATA[[#This Row],[avg_ev_price_usd]]*EV_DATA[[#This Row],[ev_sales_units]]</f>
        <v>28142261472</v>
      </c>
      <c r="Q3780">
        <f>(EV_DATA[[#This Row],[vehicle_range_km]]/EV_DATA[[#This Row],[battery_capacity_kwh]])</f>
        <v>8.8392857142857135</v>
      </c>
      <c r="R3780">
        <f>(EV_DATA[[#This Row],[avg_ev_price_usd]]/EV_DATA[[#This Row],[vehicle_range_km]])</f>
        <v>75.321212121212127</v>
      </c>
      <c r="S3780">
        <f>(EV_DATA[[#This Row],[charging_stations]]/EV_DATA[[#This Row],[ev_sales_units]])*1000</f>
        <v>31.372216510688812</v>
      </c>
      <c r="T3780" t="s">
        <v>34</v>
      </c>
    </row>
    <row r="3781" spans="1:20" x14ac:dyDescent="0.3">
      <c r="A3781" t="s">
        <v>3824</v>
      </c>
      <c r="B3781" t="s">
        <v>39</v>
      </c>
      <c r="C3781" t="s">
        <v>40</v>
      </c>
      <c r="D3781" t="s">
        <v>31</v>
      </c>
      <c r="E3781" t="s">
        <v>37</v>
      </c>
      <c r="F3781">
        <v>643405</v>
      </c>
      <c r="G3781">
        <v>96</v>
      </c>
      <c r="H3781">
        <v>645</v>
      </c>
      <c r="I3781">
        <v>2.6</v>
      </c>
      <c r="J3781">
        <v>99184</v>
      </c>
      <c r="K3781">
        <v>62002</v>
      </c>
      <c r="L3781">
        <v>22.9</v>
      </c>
      <c r="M3781">
        <v>20</v>
      </c>
      <c r="N3781">
        <v>153.80000000000001</v>
      </c>
      <c r="O3781">
        <v>2026</v>
      </c>
      <c r="P3781">
        <f>EV_DATA[[#This Row],[avg_ev_price_usd]]*EV_DATA[[#This Row],[ev_sales_units]]</f>
        <v>39892396810</v>
      </c>
      <c r="Q3781">
        <f>(EV_DATA[[#This Row],[vehicle_range_km]]/EV_DATA[[#This Row],[battery_capacity_kwh]])</f>
        <v>6.71875</v>
      </c>
      <c r="R3781">
        <f>(EV_DATA[[#This Row],[avg_ev_price_usd]]/EV_DATA[[#This Row],[vehicle_range_km]])</f>
        <v>96.127131782945739</v>
      </c>
      <c r="S3781">
        <f>(EV_DATA[[#This Row],[charging_stations]]/EV_DATA[[#This Row],[ev_sales_units]])*1000</f>
        <v>154.15484803506345</v>
      </c>
      <c r="T3781" t="s">
        <v>20</v>
      </c>
    </row>
    <row r="3782" spans="1:20" x14ac:dyDescent="0.3">
      <c r="A3782" t="s">
        <v>3825</v>
      </c>
      <c r="B3782" t="s">
        <v>49</v>
      </c>
      <c r="C3782" t="s">
        <v>23</v>
      </c>
      <c r="D3782" t="s">
        <v>36</v>
      </c>
      <c r="E3782" t="s">
        <v>37</v>
      </c>
      <c r="F3782">
        <v>443977</v>
      </c>
      <c r="G3782">
        <v>78</v>
      </c>
      <c r="H3782">
        <v>311</v>
      </c>
      <c r="I3782">
        <v>2.15</v>
      </c>
      <c r="J3782">
        <v>33078</v>
      </c>
      <c r="K3782">
        <v>75795</v>
      </c>
      <c r="L3782">
        <v>22.7</v>
      </c>
      <c r="M3782">
        <v>64.7</v>
      </c>
      <c r="N3782">
        <v>106.9</v>
      </c>
      <c r="O3782">
        <v>2026</v>
      </c>
      <c r="P3782">
        <f>EV_DATA[[#This Row],[avg_ev_price_usd]]*EV_DATA[[#This Row],[ev_sales_units]]</f>
        <v>33651236715</v>
      </c>
      <c r="Q3782">
        <f>(EV_DATA[[#This Row],[vehicle_range_km]]/EV_DATA[[#This Row],[battery_capacity_kwh]])</f>
        <v>3.9871794871794872</v>
      </c>
      <c r="R3782">
        <f>(EV_DATA[[#This Row],[avg_ev_price_usd]]/EV_DATA[[#This Row],[vehicle_range_km]])</f>
        <v>243.71382636655949</v>
      </c>
      <c r="S3782">
        <f>(EV_DATA[[#This Row],[charging_stations]]/EV_DATA[[#This Row],[ev_sales_units]])*1000</f>
        <v>74.503859434159878</v>
      </c>
      <c r="T3782" t="s">
        <v>34</v>
      </c>
    </row>
    <row r="3783" spans="1:20" x14ac:dyDescent="0.3">
      <c r="A3783" t="s">
        <v>3826</v>
      </c>
      <c r="B3783" t="s">
        <v>55</v>
      </c>
      <c r="C3783" t="s">
        <v>40</v>
      </c>
      <c r="D3783" t="s">
        <v>58</v>
      </c>
      <c r="E3783" t="s">
        <v>19</v>
      </c>
      <c r="F3783">
        <v>658801</v>
      </c>
      <c r="G3783">
        <v>114</v>
      </c>
      <c r="H3783">
        <v>298</v>
      </c>
      <c r="I3783">
        <v>1.9</v>
      </c>
      <c r="J3783">
        <v>161918</v>
      </c>
      <c r="K3783">
        <v>71125</v>
      </c>
      <c r="L3783">
        <v>24.6</v>
      </c>
      <c r="M3783">
        <v>31.3</v>
      </c>
      <c r="N3783">
        <v>78.099999999999994</v>
      </c>
      <c r="O3783">
        <v>2026</v>
      </c>
      <c r="P3783">
        <f>EV_DATA[[#This Row],[avg_ev_price_usd]]*EV_DATA[[#This Row],[ev_sales_units]]</f>
        <v>46857221125</v>
      </c>
      <c r="Q3783">
        <f>(EV_DATA[[#This Row],[vehicle_range_km]]/EV_DATA[[#This Row],[battery_capacity_kwh]])</f>
        <v>2.6140350877192984</v>
      </c>
      <c r="R3783">
        <f>(EV_DATA[[#This Row],[avg_ev_price_usd]]/EV_DATA[[#This Row],[vehicle_range_km]])</f>
        <v>238.67449664429529</v>
      </c>
      <c r="S3783">
        <f>(EV_DATA[[#This Row],[charging_stations]]/EV_DATA[[#This Row],[ev_sales_units]])*1000</f>
        <v>245.77679754584463</v>
      </c>
      <c r="T3783" t="s">
        <v>34</v>
      </c>
    </row>
    <row r="3784" spans="1:20" x14ac:dyDescent="0.3">
      <c r="A3784" t="s">
        <v>3827</v>
      </c>
      <c r="B3784" t="s">
        <v>22</v>
      </c>
      <c r="C3784" t="s">
        <v>23</v>
      </c>
      <c r="D3784" t="s">
        <v>43</v>
      </c>
      <c r="E3784" t="s">
        <v>33</v>
      </c>
      <c r="F3784">
        <v>834854</v>
      </c>
      <c r="G3784">
        <v>120</v>
      </c>
      <c r="H3784">
        <v>570</v>
      </c>
      <c r="I3784">
        <v>1.74</v>
      </c>
      <c r="J3784">
        <v>177438</v>
      </c>
      <c r="K3784">
        <v>67665</v>
      </c>
      <c r="L3784">
        <v>13.9</v>
      </c>
      <c r="M3784">
        <v>7.2</v>
      </c>
      <c r="N3784">
        <v>240.3</v>
      </c>
      <c r="O3784">
        <v>2026</v>
      </c>
      <c r="P3784">
        <f>EV_DATA[[#This Row],[avg_ev_price_usd]]*EV_DATA[[#This Row],[ev_sales_units]]</f>
        <v>56490395910</v>
      </c>
      <c r="Q3784">
        <f>(EV_DATA[[#This Row],[vehicle_range_km]]/EV_DATA[[#This Row],[battery_capacity_kwh]])</f>
        <v>4.75</v>
      </c>
      <c r="R3784">
        <f>(EV_DATA[[#This Row],[avg_ev_price_usd]]/EV_DATA[[#This Row],[vehicle_range_km]])</f>
        <v>118.71052631578948</v>
      </c>
      <c r="S3784">
        <f>(EV_DATA[[#This Row],[charging_stations]]/EV_DATA[[#This Row],[ev_sales_units]])*1000</f>
        <v>212.5377610935565</v>
      </c>
      <c r="T3784" t="s">
        <v>20</v>
      </c>
    </row>
    <row r="3785" spans="1:20" x14ac:dyDescent="0.3">
      <c r="A3785" t="s">
        <v>3828</v>
      </c>
      <c r="B3785" t="s">
        <v>55</v>
      </c>
      <c r="C3785" t="s">
        <v>40</v>
      </c>
      <c r="D3785" t="s">
        <v>36</v>
      </c>
      <c r="E3785" t="s">
        <v>19</v>
      </c>
      <c r="F3785">
        <v>450776</v>
      </c>
      <c r="G3785">
        <v>60</v>
      </c>
      <c r="H3785">
        <v>322</v>
      </c>
      <c r="I3785">
        <v>2.31</v>
      </c>
      <c r="J3785">
        <v>142132</v>
      </c>
      <c r="K3785">
        <v>56177</v>
      </c>
      <c r="L3785">
        <v>12.9</v>
      </c>
      <c r="M3785">
        <v>38.700000000000003</v>
      </c>
      <c r="N3785">
        <v>16.5</v>
      </c>
      <c r="O3785">
        <v>2026</v>
      </c>
      <c r="P3785">
        <f>EV_DATA[[#This Row],[avg_ev_price_usd]]*EV_DATA[[#This Row],[ev_sales_units]]</f>
        <v>25323243352</v>
      </c>
      <c r="Q3785">
        <f>(EV_DATA[[#This Row],[vehicle_range_km]]/EV_DATA[[#This Row],[battery_capacity_kwh]])</f>
        <v>5.3666666666666663</v>
      </c>
      <c r="R3785">
        <f>(EV_DATA[[#This Row],[avg_ev_price_usd]]/EV_DATA[[#This Row],[vehicle_range_km]])</f>
        <v>174.46273291925465</v>
      </c>
      <c r="S3785">
        <f>(EV_DATA[[#This Row],[charging_stations]]/EV_DATA[[#This Row],[ev_sales_units]])*1000</f>
        <v>315.30516265284751</v>
      </c>
      <c r="T3785" t="s">
        <v>34</v>
      </c>
    </row>
    <row r="3786" spans="1:20" x14ac:dyDescent="0.3">
      <c r="A3786" t="s">
        <v>3829</v>
      </c>
      <c r="B3786" t="s">
        <v>27</v>
      </c>
      <c r="C3786" t="s">
        <v>28</v>
      </c>
      <c r="D3786" t="s">
        <v>45</v>
      </c>
      <c r="E3786" t="s">
        <v>19</v>
      </c>
      <c r="F3786">
        <v>553233</v>
      </c>
      <c r="G3786">
        <v>84</v>
      </c>
      <c r="H3786">
        <v>265</v>
      </c>
      <c r="I3786">
        <v>2.6</v>
      </c>
      <c r="J3786">
        <v>69906</v>
      </c>
      <c r="K3786">
        <v>58239</v>
      </c>
      <c r="L3786">
        <v>14.1</v>
      </c>
      <c r="M3786">
        <v>52.6</v>
      </c>
      <c r="N3786">
        <v>30.7</v>
      </c>
      <c r="O3786">
        <v>2026</v>
      </c>
      <c r="P3786">
        <f>EV_DATA[[#This Row],[avg_ev_price_usd]]*EV_DATA[[#This Row],[ev_sales_units]]</f>
        <v>32219736687</v>
      </c>
      <c r="Q3786">
        <f>(EV_DATA[[#This Row],[vehicle_range_km]]/EV_DATA[[#This Row],[battery_capacity_kwh]])</f>
        <v>3.1547619047619047</v>
      </c>
      <c r="R3786">
        <f>(EV_DATA[[#This Row],[avg_ev_price_usd]]/EV_DATA[[#This Row],[vehicle_range_km]])</f>
        <v>219.76981132075471</v>
      </c>
      <c r="S3786">
        <f>(EV_DATA[[#This Row],[charging_stations]]/EV_DATA[[#This Row],[ev_sales_units]])*1000</f>
        <v>126.35905667232433</v>
      </c>
      <c r="T3786" t="s">
        <v>34</v>
      </c>
    </row>
    <row r="3787" spans="1:20" x14ac:dyDescent="0.3">
      <c r="A3787" t="s">
        <v>3830</v>
      </c>
      <c r="B3787" t="s">
        <v>27</v>
      </c>
      <c r="C3787" t="s">
        <v>28</v>
      </c>
      <c r="D3787" t="s">
        <v>47</v>
      </c>
      <c r="E3787" t="s">
        <v>19</v>
      </c>
      <c r="F3787">
        <v>315634</v>
      </c>
      <c r="G3787">
        <v>48</v>
      </c>
      <c r="H3787">
        <v>625</v>
      </c>
      <c r="I3787">
        <v>2.93</v>
      </c>
      <c r="J3787">
        <v>171997</v>
      </c>
      <c r="K3787">
        <v>31818</v>
      </c>
      <c r="L3787">
        <v>24</v>
      </c>
      <c r="M3787">
        <v>11.1</v>
      </c>
      <c r="N3787">
        <v>168.9</v>
      </c>
      <c r="O3787">
        <v>2026</v>
      </c>
      <c r="P3787">
        <f>EV_DATA[[#This Row],[avg_ev_price_usd]]*EV_DATA[[#This Row],[ev_sales_units]]</f>
        <v>10042842612</v>
      </c>
      <c r="Q3787">
        <f>(EV_DATA[[#This Row],[vehicle_range_km]]/EV_DATA[[#This Row],[battery_capacity_kwh]])</f>
        <v>13.020833333333334</v>
      </c>
      <c r="R3787">
        <f>(EV_DATA[[#This Row],[avg_ev_price_usd]]/EV_DATA[[#This Row],[vehicle_range_km]])</f>
        <v>50.908799999999999</v>
      </c>
      <c r="S3787">
        <f>(EV_DATA[[#This Row],[charging_stations]]/EV_DATA[[#This Row],[ev_sales_units]])*1000</f>
        <v>544.92545163068621</v>
      </c>
      <c r="T3787" t="s">
        <v>20</v>
      </c>
    </row>
    <row r="3788" spans="1:20" x14ac:dyDescent="0.3">
      <c r="A3788" t="s">
        <v>3831</v>
      </c>
      <c r="B3788" t="s">
        <v>55</v>
      </c>
      <c r="C3788" t="s">
        <v>40</v>
      </c>
      <c r="D3788" t="s">
        <v>47</v>
      </c>
      <c r="E3788" t="s">
        <v>37</v>
      </c>
      <c r="F3788">
        <v>739071</v>
      </c>
      <c r="G3788">
        <v>86</v>
      </c>
      <c r="H3788">
        <v>292</v>
      </c>
      <c r="I3788">
        <v>2.0299999999999998</v>
      </c>
      <c r="J3788">
        <v>123749</v>
      </c>
      <c r="K3788">
        <v>71827</v>
      </c>
      <c r="L3788">
        <v>21.3</v>
      </c>
      <c r="M3788">
        <v>15.8</v>
      </c>
      <c r="N3788">
        <v>201.8</v>
      </c>
      <c r="O3788">
        <v>2026</v>
      </c>
      <c r="P3788">
        <f>EV_DATA[[#This Row],[avg_ev_price_usd]]*EV_DATA[[#This Row],[ev_sales_units]]</f>
        <v>53085252717</v>
      </c>
      <c r="Q3788">
        <f>(EV_DATA[[#This Row],[vehicle_range_km]]/EV_DATA[[#This Row],[battery_capacity_kwh]])</f>
        <v>3.3953488372093021</v>
      </c>
      <c r="R3788">
        <f>(EV_DATA[[#This Row],[avg_ev_price_usd]]/EV_DATA[[#This Row],[vehicle_range_km]])</f>
        <v>245.98287671232876</v>
      </c>
      <c r="S3788">
        <f>(EV_DATA[[#This Row],[charging_stations]]/EV_DATA[[#This Row],[ev_sales_units]])*1000</f>
        <v>167.43858167889147</v>
      </c>
      <c r="T3788" t="s">
        <v>34</v>
      </c>
    </row>
    <row r="3789" spans="1:20" x14ac:dyDescent="0.3">
      <c r="A3789" t="s">
        <v>3832</v>
      </c>
      <c r="B3789" t="s">
        <v>49</v>
      </c>
      <c r="C3789" t="s">
        <v>23</v>
      </c>
      <c r="D3789" t="s">
        <v>43</v>
      </c>
      <c r="E3789" t="s">
        <v>37</v>
      </c>
      <c r="F3789">
        <v>643928</v>
      </c>
      <c r="G3789">
        <v>91</v>
      </c>
      <c r="H3789">
        <v>277</v>
      </c>
      <c r="I3789">
        <v>0.84</v>
      </c>
      <c r="J3789">
        <v>30564</v>
      </c>
      <c r="K3789">
        <v>51628</v>
      </c>
      <c r="L3789">
        <v>15.5</v>
      </c>
      <c r="M3789">
        <v>45.5</v>
      </c>
      <c r="N3789">
        <v>54.8</v>
      </c>
      <c r="O3789">
        <v>2026</v>
      </c>
      <c r="P3789">
        <f>EV_DATA[[#This Row],[avg_ev_price_usd]]*EV_DATA[[#This Row],[ev_sales_units]]</f>
        <v>33244714784</v>
      </c>
      <c r="Q3789">
        <f>(EV_DATA[[#This Row],[vehicle_range_km]]/EV_DATA[[#This Row],[battery_capacity_kwh]])</f>
        <v>3.0439560439560438</v>
      </c>
      <c r="R3789">
        <f>(EV_DATA[[#This Row],[avg_ev_price_usd]]/EV_DATA[[#This Row],[vehicle_range_km]])</f>
        <v>186.38267148014441</v>
      </c>
      <c r="S3789">
        <f>(EV_DATA[[#This Row],[charging_stations]]/EV_DATA[[#This Row],[ev_sales_units]])*1000</f>
        <v>47.464933967772794</v>
      </c>
      <c r="T3789" t="s">
        <v>20</v>
      </c>
    </row>
    <row r="3790" spans="1:20" x14ac:dyDescent="0.3">
      <c r="A3790" t="s">
        <v>3833</v>
      </c>
      <c r="B3790" t="s">
        <v>16</v>
      </c>
      <c r="C3790" t="s">
        <v>17</v>
      </c>
      <c r="D3790" t="s">
        <v>24</v>
      </c>
      <c r="E3790" t="s">
        <v>33</v>
      </c>
      <c r="F3790">
        <v>45465</v>
      </c>
      <c r="G3790">
        <v>91</v>
      </c>
      <c r="H3790">
        <v>557</v>
      </c>
      <c r="I3790">
        <v>1.21</v>
      </c>
      <c r="J3790">
        <v>182744</v>
      </c>
      <c r="K3790">
        <v>78447</v>
      </c>
      <c r="L3790">
        <v>13.5</v>
      </c>
      <c r="M3790">
        <v>62.5</v>
      </c>
      <c r="N3790">
        <v>260.3</v>
      </c>
      <c r="O3790">
        <v>2026</v>
      </c>
      <c r="P3790">
        <f>EV_DATA[[#This Row],[avg_ev_price_usd]]*EV_DATA[[#This Row],[ev_sales_units]]</f>
        <v>3566592855</v>
      </c>
      <c r="Q3790">
        <f>(EV_DATA[[#This Row],[vehicle_range_km]]/EV_DATA[[#This Row],[battery_capacity_kwh]])</f>
        <v>6.1208791208791204</v>
      </c>
      <c r="R3790">
        <f>(EV_DATA[[#This Row],[avg_ev_price_usd]]/EV_DATA[[#This Row],[vehicle_range_km]])</f>
        <v>140.83842010771994</v>
      </c>
      <c r="S3790">
        <f>(EV_DATA[[#This Row],[charging_stations]]/EV_DATA[[#This Row],[ev_sales_units]])*1000</f>
        <v>4019.4435279885629</v>
      </c>
      <c r="T3790" t="s">
        <v>34</v>
      </c>
    </row>
    <row r="3791" spans="1:20" x14ac:dyDescent="0.3">
      <c r="A3791" t="s">
        <v>3834</v>
      </c>
      <c r="B3791" t="s">
        <v>22</v>
      </c>
      <c r="C3791" t="s">
        <v>23</v>
      </c>
      <c r="D3791" t="s">
        <v>47</v>
      </c>
      <c r="E3791" t="s">
        <v>25</v>
      </c>
      <c r="F3791">
        <v>74359</v>
      </c>
      <c r="G3791">
        <v>72</v>
      </c>
      <c r="H3791">
        <v>304</v>
      </c>
      <c r="I3791">
        <v>0.68</v>
      </c>
      <c r="J3791">
        <v>139216</v>
      </c>
      <c r="K3791">
        <v>64286</v>
      </c>
      <c r="L3791">
        <v>21.6</v>
      </c>
      <c r="M3791">
        <v>25.6</v>
      </c>
      <c r="N3791">
        <v>173</v>
      </c>
      <c r="O3791">
        <v>2026</v>
      </c>
      <c r="P3791">
        <f>EV_DATA[[#This Row],[avg_ev_price_usd]]*EV_DATA[[#This Row],[ev_sales_units]]</f>
        <v>4780242674</v>
      </c>
      <c r="Q3791">
        <f>(EV_DATA[[#This Row],[vehicle_range_km]]/EV_DATA[[#This Row],[battery_capacity_kwh]])</f>
        <v>4.2222222222222223</v>
      </c>
      <c r="R3791">
        <f>(EV_DATA[[#This Row],[avg_ev_price_usd]]/EV_DATA[[#This Row],[vehicle_range_km]])</f>
        <v>211.46710526315789</v>
      </c>
      <c r="S3791">
        <f>(EV_DATA[[#This Row],[charging_stations]]/EV_DATA[[#This Row],[ev_sales_units]])*1000</f>
        <v>1872.214526822577</v>
      </c>
      <c r="T3791" t="s">
        <v>34</v>
      </c>
    </row>
    <row r="3792" spans="1:20" x14ac:dyDescent="0.3">
      <c r="A3792" t="s">
        <v>3835</v>
      </c>
      <c r="B3792" t="s">
        <v>49</v>
      </c>
      <c r="C3792" t="s">
        <v>23</v>
      </c>
      <c r="D3792" t="s">
        <v>31</v>
      </c>
      <c r="E3792" t="s">
        <v>33</v>
      </c>
      <c r="F3792">
        <v>220872</v>
      </c>
      <c r="G3792">
        <v>54</v>
      </c>
      <c r="H3792">
        <v>501</v>
      </c>
      <c r="I3792">
        <v>1.31</v>
      </c>
      <c r="J3792">
        <v>154914</v>
      </c>
      <c r="K3792">
        <v>60870</v>
      </c>
      <c r="L3792">
        <v>16.100000000000001</v>
      </c>
      <c r="M3792">
        <v>54.8</v>
      </c>
      <c r="N3792">
        <v>232</v>
      </c>
      <c r="O3792">
        <v>2026</v>
      </c>
      <c r="P3792">
        <f>EV_DATA[[#This Row],[avg_ev_price_usd]]*EV_DATA[[#This Row],[ev_sales_units]]</f>
        <v>13444478640</v>
      </c>
      <c r="Q3792">
        <f>(EV_DATA[[#This Row],[vehicle_range_km]]/EV_DATA[[#This Row],[battery_capacity_kwh]])</f>
        <v>9.2777777777777786</v>
      </c>
      <c r="R3792">
        <f>(EV_DATA[[#This Row],[avg_ev_price_usd]]/EV_DATA[[#This Row],[vehicle_range_km]])</f>
        <v>121.49700598802396</v>
      </c>
      <c r="S3792">
        <f>(EV_DATA[[#This Row],[charging_stations]]/EV_DATA[[#This Row],[ev_sales_units]])*1000</f>
        <v>701.37455177659456</v>
      </c>
      <c r="T3792" t="s">
        <v>20</v>
      </c>
    </row>
    <row r="3793" spans="1:20" x14ac:dyDescent="0.3">
      <c r="A3793" t="s">
        <v>3836</v>
      </c>
      <c r="B3793" t="s">
        <v>39</v>
      </c>
      <c r="C3793" t="s">
        <v>40</v>
      </c>
      <c r="D3793" t="s">
        <v>45</v>
      </c>
      <c r="E3793" t="s">
        <v>25</v>
      </c>
      <c r="F3793">
        <v>633085</v>
      </c>
      <c r="G3793">
        <v>115</v>
      </c>
      <c r="H3793">
        <v>597</v>
      </c>
      <c r="I3793">
        <v>0.6</v>
      </c>
      <c r="J3793">
        <v>28516</v>
      </c>
      <c r="K3793">
        <v>27464</v>
      </c>
      <c r="L3793">
        <v>24.5</v>
      </c>
      <c r="M3793">
        <v>59.2</v>
      </c>
      <c r="N3793">
        <v>189.6</v>
      </c>
      <c r="O3793">
        <v>2026</v>
      </c>
      <c r="P3793">
        <f>EV_DATA[[#This Row],[avg_ev_price_usd]]*EV_DATA[[#This Row],[ev_sales_units]]</f>
        <v>17387046440</v>
      </c>
      <c r="Q3793">
        <f>(EV_DATA[[#This Row],[vehicle_range_km]]/EV_DATA[[#This Row],[battery_capacity_kwh]])</f>
        <v>5.1913043478260867</v>
      </c>
      <c r="R3793">
        <f>(EV_DATA[[#This Row],[avg_ev_price_usd]]/EV_DATA[[#This Row],[vehicle_range_km]])</f>
        <v>46.003350083752096</v>
      </c>
      <c r="S3793">
        <f>(EV_DATA[[#This Row],[charging_stations]]/EV_DATA[[#This Row],[ev_sales_units]])*1000</f>
        <v>45.042924725747731</v>
      </c>
      <c r="T3793" t="s">
        <v>34</v>
      </c>
    </row>
    <row r="3794" spans="1:20" x14ac:dyDescent="0.3">
      <c r="A3794" t="s">
        <v>3837</v>
      </c>
      <c r="B3794" t="s">
        <v>49</v>
      </c>
      <c r="C3794" t="s">
        <v>23</v>
      </c>
      <c r="D3794" t="s">
        <v>29</v>
      </c>
      <c r="E3794" t="s">
        <v>19</v>
      </c>
      <c r="F3794">
        <v>63769</v>
      </c>
      <c r="G3794">
        <v>48</v>
      </c>
      <c r="H3794">
        <v>299</v>
      </c>
      <c r="I3794">
        <v>0.7</v>
      </c>
      <c r="J3794">
        <v>115065</v>
      </c>
      <c r="K3794">
        <v>53274</v>
      </c>
      <c r="L3794">
        <v>16</v>
      </c>
      <c r="M3794">
        <v>47.9</v>
      </c>
      <c r="N3794">
        <v>235.7</v>
      </c>
      <c r="O3794">
        <v>2026</v>
      </c>
      <c r="P3794">
        <f>EV_DATA[[#This Row],[avg_ev_price_usd]]*EV_DATA[[#This Row],[ev_sales_units]]</f>
        <v>3397229706</v>
      </c>
      <c r="Q3794">
        <f>(EV_DATA[[#This Row],[vehicle_range_km]]/EV_DATA[[#This Row],[battery_capacity_kwh]])</f>
        <v>6.229166666666667</v>
      </c>
      <c r="R3794">
        <f>(EV_DATA[[#This Row],[avg_ev_price_usd]]/EV_DATA[[#This Row],[vehicle_range_km]])</f>
        <v>178.17391304347825</v>
      </c>
      <c r="S3794">
        <f>(EV_DATA[[#This Row],[charging_stations]]/EV_DATA[[#This Row],[ev_sales_units]])*1000</f>
        <v>1804.4033934984084</v>
      </c>
      <c r="T3794" t="s">
        <v>34</v>
      </c>
    </row>
    <row r="3795" spans="1:20" x14ac:dyDescent="0.3">
      <c r="A3795" t="s">
        <v>3838</v>
      </c>
      <c r="B3795" t="s">
        <v>27</v>
      </c>
      <c r="C3795" t="s">
        <v>28</v>
      </c>
      <c r="D3795" t="s">
        <v>18</v>
      </c>
      <c r="E3795" t="s">
        <v>33</v>
      </c>
      <c r="F3795">
        <v>66804</v>
      </c>
      <c r="G3795">
        <v>49</v>
      </c>
      <c r="H3795">
        <v>624</v>
      </c>
      <c r="I3795">
        <v>2.62</v>
      </c>
      <c r="J3795">
        <v>56386</v>
      </c>
      <c r="K3795">
        <v>63004</v>
      </c>
      <c r="L3795">
        <v>13.6</v>
      </c>
      <c r="M3795">
        <v>46.7</v>
      </c>
      <c r="N3795">
        <v>110.8</v>
      </c>
      <c r="O3795">
        <v>2026</v>
      </c>
      <c r="P3795">
        <f>EV_DATA[[#This Row],[avg_ev_price_usd]]*EV_DATA[[#This Row],[ev_sales_units]]</f>
        <v>4208919216</v>
      </c>
      <c r="Q3795">
        <f>(EV_DATA[[#This Row],[vehicle_range_km]]/EV_DATA[[#This Row],[battery_capacity_kwh]])</f>
        <v>12.73469387755102</v>
      </c>
      <c r="R3795">
        <f>(EV_DATA[[#This Row],[avg_ev_price_usd]]/EV_DATA[[#This Row],[vehicle_range_km]])</f>
        <v>100.96794871794872</v>
      </c>
      <c r="S3795">
        <f>(EV_DATA[[#This Row],[charging_stations]]/EV_DATA[[#This Row],[ev_sales_units]])*1000</f>
        <v>844.05125441590326</v>
      </c>
      <c r="T3795" t="s">
        <v>34</v>
      </c>
    </row>
    <row r="3796" spans="1:20" x14ac:dyDescent="0.3">
      <c r="A3796" t="s">
        <v>3839</v>
      </c>
      <c r="B3796" t="s">
        <v>22</v>
      </c>
      <c r="C3796" t="s">
        <v>23</v>
      </c>
      <c r="D3796" t="s">
        <v>45</v>
      </c>
      <c r="E3796" t="s">
        <v>37</v>
      </c>
      <c r="F3796">
        <v>368783</v>
      </c>
      <c r="G3796">
        <v>114</v>
      </c>
      <c r="H3796">
        <v>459</v>
      </c>
      <c r="I3796">
        <v>1.75</v>
      </c>
      <c r="J3796">
        <v>10117</v>
      </c>
      <c r="K3796">
        <v>44258</v>
      </c>
      <c r="L3796">
        <v>19.8</v>
      </c>
      <c r="M3796">
        <v>12.5</v>
      </c>
      <c r="N3796">
        <v>157.19999999999999</v>
      </c>
      <c r="O3796">
        <v>2026</v>
      </c>
      <c r="P3796">
        <f>EV_DATA[[#This Row],[avg_ev_price_usd]]*EV_DATA[[#This Row],[ev_sales_units]]</f>
        <v>16321598014</v>
      </c>
      <c r="Q3796">
        <f>(EV_DATA[[#This Row],[vehicle_range_km]]/EV_DATA[[#This Row],[battery_capacity_kwh]])</f>
        <v>4.0263157894736841</v>
      </c>
      <c r="R3796">
        <f>(EV_DATA[[#This Row],[avg_ev_price_usd]]/EV_DATA[[#This Row],[vehicle_range_km]])</f>
        <v>96.422657952069713</v>
      </c>
      <c r="S3796">
        <f>(EV_DATA[[#This Row],[charging_stations]]/EV_DATA[[#This Row],[ev_sales_units]])*1000</f>
        <v>27.433477139672924</v>
      </c>
      <c r="T3796" t="s">
        <v>34</v>
      </c>
    </row>
    <row r="3797" spans="1:20" x14ac:dyDescent="0.3">
      <c r="A3797" t="s">
        <v>3840</v>
      </c>
      <c r="B3797" t="s">
        <v>16</v>
      </c>
      <c r="C3797" t="s">
        <v>17</v>
      </c>
      <c r="D3797" t="s">
        <v>47</v>
      </c>
      <c r="E3797" t="s">
        <v>25</v>
      </c>
      <c r="F3797">
        <v>356338</v>
      </c>
      <c r="G3797">
        <v>102</v>
      </c>
      <c r="H3797">
        <v>617</v>
      </c>
      <c r="I3797">
        <v>2.27</v>
      </c>
      <c r="J3797">
        <v>108797</v>
      </c>
      <c r="K3797">
        <v>62912</v>
      </c>
      <c r="L3797">
        <v>15</v>
      </c>
      <c r="M3797">
        <v>12.5</v>
      </c>
      <c r="N3797">
        <v>104.5</v>
      </c>
      <c r="O3797">
        <v>2026</v>
      </c>
      <c r="P3797">
        <f>EV_DATA[[#This Row],[avg_ev_price_usd]]*EV_DATA[[#This Row],[ev_sales_units]]</f>
        <v>22417936256</v>
      </c>
      <c r="Q3797">
        <f>(EV_DATA[[#This Row],[vehicle_range_km]]/EV_DATA[[#This Row],[battery_capacity_kwh]])</f>
        <v>6.0490196078431371</v>
      </c>
      <c r="R3797">
        <f>(EV_DATA[[#This Row],[avg_ev_price_usd]]/EV_DATA[[#This Row],[vehicle_range_km]])</f>
        <v>101.96434359805511</v>
      </c>
      <c r="S3797">
        <f>(EV_DATA[[#This Row],[charging_stations]]/EV_DATA[[#This Row],[ev_sales_units]])*1000</f>
        <v>305.31966840471688</v>
      </c>
      <c r="T3797" t="s">
        <v>20</v>
      </c>
    </row>
    <row r="3798" spans="1:20" x14ac:dyDescent="0.3">
      <c r="A3798" t="s">
        <v>3841</v>
      </c>
      <c r="B3798" t="s">
        <v>49</v>
      </c>
      <c r="C3798" t="s">
        <v>23</v>
      </c>
      <c r="D3798" t="s">
        <v>31</v>
      </c>
      <c r="E3798" t="s">
        <v>37</v>
      </c>
      <c r="F3798">
        <v>636649</v>
      </c>
      <c r="G3798">
        <v>88</v>
      </c>
      <c r="H3798">
        <v>345</v>
      </c>
      <c r="I3798">
        <v>2.91</v>
      </c>
      <c r="J3798">
        <v>136493</v>
      </c>
      <c r="K3798">
        <v>33627</v>
      </c>
      <c r="L3798">
        <v>12.3</v>
      </c>
      <c r="M3798">
        <v>42.4</v>
      </c>
      <c r="N3798">
        <v>122.4</v>
      </c>
      <c r="O3798">
        <v>2026</v>
      </c>
      <c r="P3798">
        <f>EV_DATA[[#This Row],[avg_ev_price_usd]]*EV_DATA[[#This Row],[ev_sales_units]]</f>
        <v>21408595923</v>
      </c>
      <c r="Q3798">
        <f>(EV_DATA[[#This Row],[vehicle_range_km]]/EV_DATA[[#This Row],[battery_capacity_kwh]])</f>
        <v>3.9204545454545454</v>
      </c>
      <c r="R3798">
        <f>(EV_DATA[[#This Row],[avg_ev_price_usd]]/EV_DATA[[#This Row],[vehicle_range_km]])</f>
        <v>97.469565217391306</v>
      </c>
      <c r="S3798">
        <f>(EV_DATA[[#This Row],[charging_stations]]/EV_DATA[[#This Row],[ev_sales_units]])*1000</f>
        <v>214.39286011601368</v>
      </c>
      <c r="T3798" t="s">
        <v>34</v>
      </c>
    </row>
    <row r="3799" spans="1:20" x14ac:dyDescent="0.3">
      <c r="A3799" t="s">
        <v>3842</v>
      </c>
      <c r="B3799" t="s">
        <v>22</v>
      </c>
      <c r="C3799" t="s">
        <v>23</v>
      </c>
      <c r="D3799" t="s">
        <v>31</v>
      </c>
      <c r="E3799" t="s">
        <v>25</v>
      </c>
      <c r="F3799">
        <v>664443</v>
      </c>
      <c r="G3799">
        <v>99</v>
      </c>
      <c r="H3799">
        <v>487</v>
      </c>
      <c r="I3799">
        <v>2.08</v>
      </c>
      <c r="J3799">
        <v>127682</v>
      </c>
      <c r="K3799">
        <v>61120</v>
      </c>
      <c r="L3799">
        <v>15</v>
      </c>
      <c r="M3799">
        <v>58.3</v>
      </c>
      <c r="N3799">
        <v>7.7</v>
      </c>
      <c r="O3799">
        <v>2026</v>
      </c>
      <c r="P3799">
        <f>EV_DATA[[#This Row],[avg_ev_price_usd]]*EV_DATA[[#This Row],[ev_sales_units]]</f>
        <v>40610756160</v>
      </c>
      <c r="Q3799">
        <f>(EV_DATA[[#This Row],[vehicle_range_km]]/EV_DATA[[#This Row],[battery_capacity_kwh]])</f>
        <v>4.9191919191919196</v>
      </c>
      <c r="R3799">
        <f>(EV_DATA[[#This Row],[avg_ev_price_usd]]/EV_DATA[[#This Row],[vehicle_range_km]])</f>
        <v>125.50308008213553</v>
      </c>
      <c r="S3799">
        <f>(EV_DATA[[#This Row],[charging_stations]]/EV_DATA[[#This Row],[ev_sales_units]])*1000</f>
        <v>192.16396289824712</v>
      </c>
      <c r="T3799" t="s">
        <v>20</v>
      </c>
    </row>
    <row r="3800" spans="1:20" x14ac:dyDescent="0.3">
      <c r="A3800" t="s">
        <v>3843</v>
      </c>
      <c r="B3800" t="s">
        <v>42</v>
      </c>
      <c r="C3800" t="s">
        <v>17</v>
      </c>
      <c r="D3800" t="s">
        <v>45</v>
      </c>
      <c r="E3800" t="s">
        <v>25</v>
      </c>
      <c r="F3800">
        <v>861507</v>
      </c>
      <c r="G3800">
        <v>73</v>
      </c>
      <c r="H3800">
        <v>374</v>
      </c>
      <c r="I3800">
        <v>2.62</v>
      </c>
      <c r="J3800">
        <v>77067</v>
      </c>
      <c r="K3800">
        <v>53557</v>
      </c>
      <c r="L3800">
        <v>18.399999999999999</v>
      </c>
      <c r="M3800">
        <v>20.5</v>
      </c>
      <c r="N3800">
        <v>290.5</v>
      </c>
      <c r="O3800">
        <v>2026</v>
      </c>
      <c r="P3800">
        <f>EV_DATA[[#This Row],[avg_ev_price_usd]]*EV_DATA[[#This Row],[ev_sales_units]]</f>
        <v>46139730399</v>
      </c>
      <c r="Q3800">
        <f>(EV_DATA[[#This Row],[vehicle_range_km]]/EV_DATA[[#This Row],[battery_capacity_kwh]])</f>
        <v>5.1232876712328768</v>
      </c>
      <c r="R3800">
        <f>(EV_DATA[[#This Row],[avg_ev_price_usd]]/EV_DATA[[#This Row],[vehicle_range_km]])</f>
        <v>143.20053475935828</v>
      </c>
      <c r="S3800">
        <f>(EV_DATA[[#This Row],[charging_stations]]/EV_DATA[[#This Row],[ev_sales_units]])*1000</f>
        <v>89.456034599834936</v>
      </c>
      <c r="T3800" t="s">
        <v>34</v>
      </c>
    </row>
    <row r="3801" spans="1:20" x14ac:dyDescent="0.3">
      <c r="A3801" t="s">
        <v>3844</v>
      </c>
      <c r="B3801" t="s">
        <v>52</v>
      </c>
      <c r="C3801" t="s">
        <v>40</v>
      </c>
      <c r="D3801" t="s">
        <v>31</v>
      </c>
      <c r="E3801" t="s">
        <v>33</v>
      </c>
      <c r="F3801">
        <v>38606</v>
      </c>
      <c r="G3801">
        <v>89</v>
      </c>
      <c r="H3801">
        <v>311</v>
      </c>
      <c r="I3801">
        <v>1.48</v>
      </c>
      <c r="J3801">
        <v>92472</v>
      </c>
      <c r="K3801">
        <v>67407</v>
      </c>
      <c r="L3801">
        <v>23.8</v>
      </c>
      <c r="M3801">
        <v>33.4</v>
      </c>
      <c r="N3801">
        <v>88.8</v>
      </c>
      <c r="O3801">
        <v>2026</v>
      </c>
      <c r="P3801">
        <f>EV_DATA[[#This Row],[avg_ev_price_usd]]*EV_DATA[[#This Row],[ev_sales_units]]</f>
        <v>2602314642</v>
      </c>
      <c r="Q3801">
        <f>(EV_DATA[[#This Row],[vehicle_range_km]]/EV_DATA[[#This Row],[battery_capacity_kwh]])</f>
        <v>3.49438202247191</v>
      </c>
      <c r="R3801">
        <f>(EV_DATA[[#This Row],[avg_ev_price_usd]]/EV_DATA[[#This Row],[vehicle_range_km]])</f>
        <v>216.7427652733119</v>
      </c>
      <c r="S3801">
        <f>(EV_DATA[[#This Row],[charging_stations]]/EV_DATA[[#This Row],[ev_sales_units]])*1000</f>
        <v>2395.2753458011707</v>
      </c>
      <c r="T3801" t="s">
        <v>20</v>
      </c>
    </row>
    <row r="3802" spans="1:20" x14ac:dyDescent="0.3">
      <c r="A3802" t="s">
        <v>3845</v>
      </c>
      <c r="B3802" t="s">
        <v>66</v>
      </c>
      <c r="C3802" t="s">
        <v>17</v>
      </c>
      <c r="D3802" t="s">
        <v>43</v>
      </c>
      <c r="E3802" t="s">
        <v>25</v>
      </c>
      <c r="F3802">
        <v>861346</v>
      </c>
      <c r="G3802">
        <v>46</v>
      </c>
      <c r="H3802">
        <v>451</v>
      </c>
      <c r="I3802">
        <v>2.6</v>
      </c>
      <c r="J3802">
        <v>123360</v>
      </c>
      <c r="K3802">
        <v>30793</v>
      </c>
      <c r="L3802">
        <v>18.100000000000001</v>
      </c>
      <c r="M3802">
        <v>61.7</v>
      </c>
      <c r="N3802">
        <v>252.9</v>
      </c>
      <c r="O3802">
        <v>2026</v>
      </c>
      <c r="P3802">
        <f>EV_DATA[[#This Row],[avg_ev_price_usd]]*EV_DATA[[#This Row],[ev_sales_units]]</f>
        <v>26523427378</v>
      </c>
      <c r="Q3802">
        <f>(EV_DATA[[#This Row],[vehicle_range_km]]/EV_DATA[[#This Row],[battery_capacity_kwh]])</f>
        <v>9.804347826086957</v>
      </c>
      <c r="R3802">
        <f>(EV_DATA[[#This Row],[avg_ev_price_usd]]/EV_DATA[[#This Row],[vehicle_range_km]])</f>
        <v>68.27716186252772</v>
      </c>
      <c r="S3802">
        <f>(EV_DATA[[#This Row],[charging_stations]]/EV_DATA[[#This Row],[ev_sales_units]])*1000</f>
        <v>143.21770809871992</v>
      </c>
      <c r="T3802" t="s">
        <v>20</v>
      </c>
    </row>
    <row r="3803" spans="1:20" x14ac:dyDescent="0.3">
      <c r="A3803" t="s">
        <v>3846</v>
      </c>
      <c r="B3803" t="s">
        <v>42</v>
      </c>
      <c r="C3803" t="s">
        <v>17</v>
      </c>
      <c r="D3803" t="s">
        <v>72</v>
      </c>
      <c r="E3803" t="s">
        <v>37</v>
      </c>
      <c r="F3803">
        <v>560017</v>
      </c>
      <c r="G3803">
        <v>56</v>
      </c>
      <c r="H3803">
        <v>535</v>
      </c>
      <c r="I3803">
        <v>2.33</v>
      </c>
      <c r="J3803">
        <v>88780</v>
      </c>
      <c r="K3803">
        <v>72250</v>
      </c>
      <c r="L3803">
        <v>14.9</v>
      </c>
      <c r="M3803">
        <v>12</v>
      </c>
      <c r="N3803">
        <v>254.4</v>
      </c>
      <c r="O3803">
        <v>2026</v>
      </c>
      <c r="P3803">
        <f>EV_DATA[[#This Row],[avg_ev_price_usd]]*EV_DATA[[#This Row],[ev_sales_units]]</f>
        <v>40461228250</v>
      </c>
      <c r="Q3803">
        <f>(EV_DATA[[#This Row],[vehicle_range_km]]/EV_DATA[[#This Row],[battery_capacity_kwh]])</f>
        <v>9.5535714285714288</v>
      </c>
      <c r="R3803">
        <f>(EV_DATA[[#This Row],[avg_ev_price_usd]]/EV_DATA[[#This Row],[vehicle_range_km]])</f>
        <v>135.04672897196261</v>
      </c>
      <c r="S3803">
        <f>(EV_DATA[[#This Row],[charging_stations]]/EV_DATA[[#This Row],[ev_sales_units]])*1000</f>
        <v>158.53090174048288</v>
      </c>
      <c r="T3803" t="s">
        <v>34</v>
      </c>
    </row>
    <row r="3804" spans="1:20" x14ac:dyDescent="0.3">
      <c r="A3804" t="s">
        <v>3847</v>
      </c>
      <c r="B3804" t="s">
        <v>42</v>
      </c>
      <c r="C3804" t="s">
        <v>17</v>
      </c>
      <c r="D3804" t="s">
        <v>31</v>
      </c>
      <c r="E3804" t="s">
        <v>25</v>
      </c>
      <c r="F3804">
        <v>853451</v>
      </c>
      <c r="G3804">
        <v>65</v>
      </c>
      <c r="H3804">
        <v>447</v>
      </c>
      <c r="I3804">
        <v>0.85</v>
      </c>
      <c r="J3804">
        <v>169491</v>
      </c>
      <c r="K3804">
        <v>68146</v>
      </c>
      <c r="L3804">
        <v>14.6</v>
      </c>
      <c r="M3804">
        <v>53.4</v>
      </c>
      <c r="N3804">
        <v>183.3</v>
      </c>
      <c r="O3804">
        <v>2026</v>
      </c>
      <c r="P3804">
        <f>EV_DATA[[#This Row],[avg_ev_price_usd]]*EV_DATA[[#This Row],[ev_sales_units]]</f>
        <v>58159271846</v>
      </c>
      <c r="Q3804">
        <f>(EV_DATA[[#This Row],[vehicle_range_km]]/EV_DATA[[#This Row],[battery_capacity_kwh]])</f>
        <v>6.8769230769230774</v>
      </c>
      <c r="R3804">
        <f>(EV_DATA[[#This Row],[avg_ev_price_usd]]/EV_DATA[[#This Row],[vehicle_range_km]])</f>
        <v>152.45190156599551</v>
      </c>
      <c r="S3804">
        <f>(EV_DATA[[#This Row],[charging_stations]]/EV_DATA[[#This Row],[ev_sales_units]])*1000</f>
        <v>198.59488125270227</v>
      </c>
      <c r="T3804" t="s">
        <v>34</v>
      </c>
    </row>
    <row r="3805" spans="1:20" x14ac:dyDescent="0.3">
      <c r="A3805" t="s">
        <v>3848</v>
      </c>
      <c r="B3805" t="s">
        <v>49</v>
      </c>
      <c r="C3805" t="s">
        <v>23</v>
      </c>
      <c r="D3805" t="s">
        <v>45</v>
      </c>
      <c r="E3805" t="s">
        <v>37</v>
      </c>
      <c r="F3805">
        <v>59217</v>
      </c>
      <c r="G3805">
        <v>99</v>
      </c>
      <c r="H3805">
        <v>438</v>
      </c>
      <c r="I3805">
        <v>1.07</v>
      </c>
      <c r="J3805">
        <v>93312</v>
      </c>
      <c r="K3805">
        <v>40976</v>
      </c>
      <c r="L3805">
        <v>21</v>
      </c>
      <c r="M3805">
        <v>60.8</v>
      </c>
      <c r="N3805">
        <v>140.69999999999999</v>
      </c>
      <c r="O3805">
        <v>2026</v>
      </c>
      <c r="P3805">
        <f>EV_DATA[[#This Row],[avg_ev_price_usd]]*EV_DATA[[#This Row],[ev_sales_units]]</f>
        <v>2426475792</v>
      </c>
      <c r="Q3805">
        <f>(EV_DATA[[#This Row],[vehicle_range_km]]/EV_DATA[[#This Row],[battery_capacity_kwh]])</f>
        <v>4.4242424242424239</v>
      </c>
      <c r="R3805">
        <f>(EV_DATA[[#This Row],[avg_ev_price_usd]]/EV_DATA[[#This Row],[vehicle_range_km]])</f>
        <v>93.552511415525117</v>
      </c>
      <c r="S3805">
        <f>(EV_DATA[[#This Row],[charging_stations]]/EV_DATA[[#This Row],[ev_sales_units]])*1000</f>
        <v>1575.7637165003293</v>
      </c>
      <c r="T3805" t="s">
        <v>34</v>
      </c>
    </row>
    <row r="3806" spans="1:20" x14ac:dyDescent="0.3">
      <c r="A3806" t="s">
        <v>3849</v>
      </c>
      <c r="B3806" t="s">
        <v>16</v>
      </c>
      <c r="C3806" t="s">
        <v>17</v>
      </c>
      <c r="D3806" t="s">
        <v>43</v>
      </c>
      <c r="E3806" t="s">
        <v>19</v>
      </c>
      <c r="F3806">
        <v>173687</v>
      </c>
      <c r="G3806">
        <v>88</v>
      </c>
      <c r="H3806">
        <v>282</v>
      </c>
      <c r="I3806">
        <v>0.8</v>
      </c>
      <c r="J3806">
        <v>68170</v>
      </c>
      <c r="K3806">
        <v>26222</v>
      </c>
      <c r="L3806">
        <v>21.9</v>
      </c>
      <c r="M3806">
        <v>29</v>
      </c>
      <c r="N3806">
        <v>241.6</v>
      </c>
      <c r="O3806">
        <v>2026</v>
      </c>
      <c r="P3806">
        <f>EV_DATA[[#This Row],[avg_ev_price_usd]]*EV_DATA[[#This Row],[ev_sales_units]]</f>
        <v>4554420514</v>
      </c>
      <c r="Q3806">
        <f>(EV_DATA[[#This Row],[vehicle_range_km]]/EV_DATA[[#This Row],[battery_capacity_kwh]])</f>
        <v>3.2045454545454546</v>
      </c>
      <c r="R3806">
        <f>(EV_DATA[[#This Row],[avg_ev_price_usd]]/EV_DATA[[#This Row],[vehicle_range_km]])</f>
        <v>92.98581560283688</v>
      </c>
      <c r="S3806">
        <f>(EV_DATA[[#This Row],[charging_stations]]/EV_DATA[[#This Row],[ev_sales_units]])*1000</f>
        <v>392.48763580463708</v>
      </c>
      <c r="T3806" t="s">
        <v>20</v>
      </c>
    </row>
    <row r="3807" spans="1:20" x14ac:dyDescent="0.3">
      <c r="A3807" t="s">
        <v>3850</v>
      </c>
      <c r="B3807" t="s">
        <v>39</v>
      </c>
      <c r="C3807" t="s">
        <v>40</v>
      </c>
      <c r="D3807" t="s">
        <v>24</v>
      </c>
      <c r="E3807" t="s">
        <v>25</v>
      </c>
      <c r="F3807">
        <v>664257</v>
      </c>
      <c r="G3807">
        <v>117</v>
      </c>
      <c r="H3807">
        <v>532</v>
      </c>
      <c r="I3807">
        <v>2.1</v>
      </c>
      <c r="J3807">
        <v>121622</v>
      </c>
      <c r="K3807">
        <v>68533</v>
      </c>
      <c r="L3807">
        <v>23.5</v>
      </c>
      <c r="M3807">
        <v>31.3</v>
      </c>
      <c r="N3807">
        <v>178.3</v>
      </c>
      <c r="O3807">
        <v>2026</v>
      </c>
      <c r="P3807">
        <f>EV_DATA[[#This Row],[avg_ev_price_usd]]*EV_DATA[[#This Row],[ev_sales_units]]</f>
        <v>45523524981</v>
      </c>
      <c r="Q3807">
        <f>(EV_DATA[[#This Row],[vehicle_range_km]]/EV_DATA[[#This Row],[battery_capacity_kwh]])</f>
        <v>4.5470085470085468</v>
      </c>
      <c r="R3807">
        <f>(EV_DATA[[#This Row],[avg_ev_price_usd]]/EV_DATA[[#This Row],[vehicle_range_km]])</f>
        <v>128.82142857142858</v>
      </c>
      <c r="S3807">
        <f>(EV_DATA[[#This Row],[charging_stations]]/EV_DATA[[#This Row],[ev_sales_units]])*1000</f>
        <v>183.09479614065037</v>
      </c>
      <c r="T3807" t="s">
        <v>34</v>
      </c>
    </row>
    <row r="3808" spans="1:20" x14ac:dyDescent="0.3">
      <c r="A3808" t="s">
        <v>3851</v>
      </c>
      <c r="B3808" t="s">
        <v>42</v>
      </c>
      <c r="C3808" t="s">
        <v>17</v>
      </c>
      <c r="D3808" t="s">
        <v>31</v>
      </c>
      <c r="E3808" t="s">
        <v>19</v>
      </c>
      <c r="F3808">
        <v>775253</v>
      </c>
      <c r="G3808">
        <v>85</v>
      </c>
      <c r="H3808">
        <v>617</v>
      </c>
      <c r="I3808">
        <v>2.82</v>
      </c>
      <c r="J3808">
        <v>79604</v>
      </c>
      <c r="K3808">
        <v>54270</v>
      </c>
      <c r="L3808">
        <v>18.399999999999999</v>
      </c>
      <c r="M3808">
        <v>41.7</v>
      </c>
      <c r="N3808">
        <v>114.3</v>
      </c>
      <c r="O3808">
        <v>2026</v>
      </c>
      <c r="P3808">
        <f>EV_DATA[[#This Row],[avg_ev_price_usd]]*EV_DATA[[#This Row],[ev_sales_units]]</f>
        <v>42072980310</v>
      </c>
      <c r="Q3808">
        <f>(EV_DATA[[#This Row],[vehicle_range_km]]/EV_DATA[[#This Row],[battery_capacity_kwh]])</f>
        <v>7.2588235294117647</v>
      </c>
      <c r="R3808">
        <f>(EV_DATA[[#This Row],[avg_ev_price_usd]]/EV_DATA[[#This Row],[vehicle_range_km]])</f>
        <v>87.957860615883305</v>
      </c>
      <c r="S3808">
        <f>(EV_DATA[[#This Row],[charging_stations]]/EV_DATA[[#This Row],[ev_sales_units]])*1000</f>
        <v>102.68131822772695</v>
      </c>
      <c r="T3808" t="s">
        <v>20</v>
      </c>
    </row>
    <row r="3809" spans="1:20" x14ac:dyDescent="0.3">
      <c r="A3809" t="s">
        <v>3852</v>
      </c>
      <c r="B3809" t="s">
        <v>22</v>
      </c>
      <c r="C3809" t="s">
        <v>23</v>
      </c>
      <c r="D3809" t="s">
        <v>45</v>
      </c>
      <c r="E3809" t="s">
        <v>25</v>
      </c>
      <c r="F3809">
        <v>51280</v>
      </c>
      <c r="G3809">
        <v>78</v>
      </c>
      <c r="H3809">
        <v>601</v>
      </c>
      <c r="I3809">
        <v>1.18</v>
      </c>
      <c r="J3809">
        <v>11692</v>
      </c>
      <c r="K3809">
        <v>51413</v>
      </c>
      <c r="L3809">
        <v>13.2</v>
      </c>
      <c r="M3809">
        <v>29.5</v>
      </c>
      <c r="N3809">
        <v>249.1</v>
      </c>
      <c r="O3809">
        <v>2026</v>
      </c>
      <c r="P3809">
        <f>EV_DATA[[#This Row],[avg_ev_price_usd]]*EV_DATA[[#This Row],[ev_sales_units]]</f>
        <v>2636458640</v>
      </c>
      <c r="Q3809">
        <f>(EV_DATA[[#This Row],[vehicle_range_km]]/EV_DATA[[#This Row],[battery_capacity_kwh]])</f>
        <v>7.7051282051282053</v>
      </c>
      <c r="R3809">
        <f>(EV_DATA[[#This Row],[avg_ev_price_usd]]/EV_DATA[[#This Row],[vehicle_range_km]])</f>
        <v>85.545757071547428</v>
      </c>
      <c r="S3809">
        <f>(EV_DATA[[#This Row],[charging_stations]]/EV_DATA[[#This Row],[ev_sales_units]])*1000</f>
        <v>228.00312012480501</v>
      </c>
      <c r="T3809" t="s">
        <v>34</v>
      </c>
    </row>
    <row r="3810" spans="1:20" x14ac:dyDescent="0.3">
      <c r="A3810" t="s">
        <v>3853</v>
      </c>
      <c r="B3810" t="s">
        <v>52</v>
      </c>
      <c r="C3810" t="s">
        <v>40</v>
      </c>
      <c r="D3810" t="s">
        <v>72</v>
      </c>
      <c r="E3810" t="s">
        <v>25</v>
      </c>
      <c r="F3810">
        <v>685431</v>
      </c>
      <c r="G3810">
        <v>54</v>
      </c>
      <c r="H3810">
        <v>380</v>
      </c>
      <c r="I3810">
        <v>2.4500000000000002</v>
      </c>
      <c r="J3810">
        <v>91573</v>
      </c>
      <c r="K3810">
        <v>67605</v>
      </c>
      <c r="L3810">
        <v>22.8</v>
      </c>
      <c r="M3810">
        <v>48.7</v>
      </c>
      <c r="N3810">
        <v>11.2</v>
      </c>
      <c r="O3810">
        <v>2026</v>
      </c>
      <c r="P3810">
        <f>EV_DATA[[#This Row],[avg_ev_price_usd]]*EV_DATA[[#This Row],[ev_sales_units]]</f>
        <v>46338562755</v>
      </c>
      <c r="Q3810">
        <f>(EV_DATA[[#This Row],[vehicle_range_km]]/EV_DATA[[#This Row],[battery_capacity_kwh]])</f>
        <v>7.0370370370370372</v>
      </c>
      <c r="R3810">
        <f>(EV_DATA[[#This Row],[avg_ev_price_usd]]/EV_DATA[[#This Row],[vehicle_range_km]])</f>
        <v>177.90789473684211</v>
      </c>
      <c r="S3810">
        <f>(EV_DATA[[#This Row],[charging_stations]]/EV_DATA[[#This Row],[ev_sales_units]])*1000</f>
        <v>133.59915148278967</v>
      </c>
      <c r="T3810" t="s">
        <v>34</v>
      </c>
    </row>
    <row r="3811" spans="1:20" x14ac:dyDescent="0.3">
      <c r="A3811" t="s">
        <v>3854</v>
      </c>
      <c r="B3811" t="s">
        <v>16</v>
      </c>
      <c r="C3811" t="s">
        <v>17</v>
      </c>
      <c r="D3811" t="s">
        <v>36</v>
      </c>
      <c r="E3811" t="s">
        <v>25</v>
      </c>
      <c r="F3811">
        <v>401620</v>
      </c>
      <c r="G3811">
        <v>101</v>
      </c>
      <c r="H3811">
        <v>255</v>
      </c>
      <c r="I3811">
        <v>1.1100000000000001</v>
      </c>
      <c r="J3811">
        <v>193164</v>
      </c>
      <c r="K3811">
        <v>79933</v>
      </c>
      <c r="L3811">
        <v>13.1</v>
      </c>
      <c r="M3811">
        <v>32.5</v>
      </c>
      <c r="N3811">
        <v>251</v>
      </c>
      <c r="O3811">
        <v>2026</v>
      </c>
      <c r="P3811">
        <f>EV_DATA[[#This Row],[avg_ev_price_usd]]*EV_DATA[[#This Row],[ev_sales_units]]</f>
        <v>32102691460</v>
      </c>
      <c r="Q3811">
        <f>(EV_DATA[[#This Row],[vehicle_range_km]]/EV_DATA[[#This Row],[battery_capacity_kwh]])</f>
        <v>2.5247524752475248</v>
      </c>
      <c r="R3811">
        <f>(EV_DATA[[#This Row],[avg_ev_price_usd]]/EV_DATA[[#This Row],[vehicle_range_km]])</f>
        <v>313.46274509803919</v>
      </c>
      <c r="S3811">
        <f>(EV_DATA[[#This Row],[charging_stations]]/EV_DATA[[#This Row],[ev_sales_units]])*1000</f>
        <v>480.96210348090233</v>
      </c>
      <c r="T3811" t="s">
        <v>20</v>
      </c>
    </row>
    <row r="3812" spans="1:20" x14ac:dyDescent="0.3">
      <c r="A3812" t="s">
        <v>3855</v>
      </c>
      <c r="B3812" t="s">
        <v>66</v>
      </c>
      <c r="C3812" t="s">
        <v>17</v>
      </c>
      <c r="D3812" t="s">
        <v>72</v>
      </c>
      <c r="E3812" t="s">
        <v>33</v>
      </c>
      <c r="F3812">
        <v>212385</v>
      </c>
      <c r="G3812">
        <v>96</v>
      </c>
      <c r="H3812">
        <v>477</v>
      </c>
      <c r="I3812">
        <v>0.57999999999999996</v>
      </c>
      <c r="J3812">
        <v>63188</v>
      </c>
      <c r="K3812">
        <v>42790</v>
      </c>
      <c r="L3812">
        <v>19.7</v>
      </c>
      <c r="M3812">
        <v>38.299999999999997</v>
      </c>
      <c r="N3812">
        <v>140.69999999999999</v>
      </c>
      <c r="O3812">
        <v>2026</v>
      </c>
      <c r="P3812">
        <f>EV_DATA[[#This Row],[avg_ev_price_usd]]*EV_DATA[[#This Row],[ev_sales_units]]</f>
        <v>9087954150</v>
      </c>
      <c r="Q3812">
        <f>(EV_DATA[[#This Row],[vehicle_range_km]]/EV_DATA[[#This Row],[battery_capacity_kwh]])</f>
        <v>4.96875</v>
      </c>
      <c r="R3812">
        <f>(EV_DATA[[#This Row],[avg_ev_price_usd]]/EV_DATA[[#This Row],[vehicle_range_km]])</f>
        <v>89.706498951781967</v>
      </c>
      <c r="S3812">
        <f>(EV_DATA[[#This Row],[charging_stations]]/EV_DATA[[#This Row],[ev_sales_units]])*1000</f>
        <v>297.51630294041479</v>
      </c>
      <c r="T3812" t="s">
        <v>34</v>
      </c>
    </row>
    <row r="3813" spans="1:20" x14ac:dyDescent="0.3">
      <c r="A3813" t="s">
        <v>3856</v>
      </c>
      <c r="B3813" t="s">
        <v>61</v>
      </c>
      <c r="C3813" t="s">
        <v>40</v>
      </c>
      <c r="D3813" t="s">
        <v>36</v>
      </c>
      <c r="E3813" t="s">
        <v>19</v>
      </c>
      <c r="F3813">
        <v>442731</v>
      </c>
      <c r="G3813">
        <v>89</v>
      </c>
      <c r="H3813">
        <v>592</v>
      </c>
      <c r="I3813">
        <v>1.97</v>
      </c>
      <c r="J3813">
        <v>14622</v>
      </c>
      <c r="K3813">
        <v>41393</v>
      </c>
      <c r="L3813">
        <v>19.600000000000001</v>
      </c>
      <c r="M3813">
        <v>15.5</v>
      </c>
      <c r="N3813">
        <v>62.8</v>
      </c>
      <c r="O3813">
        <v>2026</v>
      </c>
      <c r="P3813">
        <f>EV_DATA[[#This Row],[avg_ev_price_usd]]*EV_DATA[[#This Row],[ev_sales_units]]</f>
        <v>18325964283</v>
      </c>
      <c r="Q3813">
        <f>(EV_DATA[[#This Row],[vehicle_range_km]]/EV_DATA[[#This Row],[battery_capacity_kwh]])</f>
        <v>6.6516853932584272</v>
      </c>
      <c r="R3813">
        <f>(EV_DATA[[#This Row],[avg_ev_price_usd]]/EV_DATA[[#This Row],[vehicle_range_km]])</f>
        <v>69.920608108108112</v>
      </c>
      <c r="S3813">
        <f>(EV_DATA[[#This Row],[charging_stations]]/EV_DATA[[#This Row],[ev_sales_units]])*1000</f>
        <v>33.026826673533144</v>
      </c>
      <c r="T3813" t="s">
        <v>20</v>
      </c>
    </row>
    <row r="3814" spans="1:20" x14ac:dyDescent="0.3">
      <c r="A3814" t="s">
        <v>3857</v>
      </c>
      <c r="B3814" t="s">
        <v>52</v>
      </c>
      <c r="C3814" t="s">
        <v>40</v>
      </c>
      <c r="D3814" t="s">
        <v>58</v>
      </c>
      <c r="E3814" t="s">
        <v>25</v>
      </c>
      <c r="F3814">
        <v>145689</v>
      </c>
      <c r="G3814">
        <v>46</v>
      </c>
      <c r="H3814">
        <v>331</v>
      </c>
      <c r="I3814">
        <v>1.2</v>
      </c>
      <c r="J3814">
        <v>190311</v>
      </c>
      <c r="K3814">
        <v>56990</v>
      </c>
      <c r="L3814">
        <v>20.9</v>
      </c>
      <c r="M3814">
        <v>29.9</v>
      </c>
      <c r="N3814">
        <v>214.2</v>
      </c>
      <c r="O3814">
        <v>2026</v>
      </c>
      <c r="P3814">
        <f>EV_DATA[[#This Row],[avg_ev_price_usd]]*EV_DATA[[#This Row],[ev_sales_units]]</f>
        <v>8302816110</v>
      </c>
      <c r="Q3814">
        <f>(EV_DATA[[#This Row],[vehicle_range_km]]/EV_DATA[[#This Row],[battery_capacity_kwh]])</f>
        <v>7.1956521739130439</v>
      </c>
      <c r="R3814">
        <f>(EV_DATA[[#This Row],[avg_ev_price_usd]]/EV_DATA[[#This Row],[vehicle_range_km]])</f>
        <v>172.17522658610272</v>
      </c>
      <c r="S3814">
        <f>(EV_DATA[[#This Row],[charging_stations]]/EV_DATA[[#This Row],[ev_sales_units]])*1000</f>
        <v>1306.2825607973148</v>
      </c>
      <c r="T3814" t="s">
        <v>34</v>
      </c>
    </row>
    <row r="3815" spans="1:20" x14ac:dyDescent="0.3">
      <c r="A3815" t="s">
        <v>3858</v>
      </c>
      <c r="B3815" t="s">
        <v>52</v>
      </c>
      <c r="C3815" t="s">
        <v>40</v>
      </c>
      <c r="D3815" t="s">
        <v>31</v>
      </c>
      <c r="E3815" t="s">
        <v>33</v>
      </c>
      <c r="F3815">
        <v>732101</v>
      </c>
      <c r="G3815">
        <v>44</v>
      </c>
      <c r="H3815">
        <v>644</v>
      </c>
      <c r="I3815">
        <v>2.3199999999999998</v>
      </c>
      <c r="J3815">
        <v>1273</v>
      </c>
      <c r="K3815">
        <v>68788</v>
      </c>
      <c r="L3815">
        <v>12.3</v>
      </c>
      <c r="M3815">
        <v>17.100000000000001</v>
      </c>
      <c r="N3815">
        <v>15.9</v>
      </c>
      <c r="O3815">
        <v>2026</v>
      </c>
      <c r="P3815">
        <f>EV_DATA[[#This Row],[avg_ev_price_usd]]*EV_DATA[[#This Row],[ev_sales_units]]</f>
        <v>50359763588</v>
      </c>
      <c r="Q3815">
        <f>(EV_DATA[[#This Row],[vehicle_range_km]]/EV_DATA[[#This Row],[battery_capacity_kwh]])</f>
        <v>14.636363636363637</v>
      </c>
      <c r="R3815">
        <f>(EV_DATA[[#This Row],[avg_ev_price_usd]]/EV_DATA[[#This Row],[vehicle_range_km]])</f>
        <v>106.8136645962733</v>
      </c>
      <c r="S3815">
        <f>(EV_DATA[[#This Row],[charging_stations]]/EV_DATA[[#This Row],[ev_sales_units]])*1000</f>
        <v>1.7388311175643798</v>
      </c>
      <c r="T3815" t="s">
        <v>20</v>
      </c>
    </row>
    <row r="3816" spans="1:20" x14ac:dyDescent="0.3">
      <c r="A3816" t="s">
        <v>3859</v>
      </c>
      <c r="B3816" t="s">
        <v>27</v>
      </c>
      <c r="C3816" t="s">
        <v>28</v>
      </c>
      <c r="D3816" t="s">
        <v>47</v>
      </c>
      <c r="E3816" t="s">
        <v>33</v>
      </c>
      <c r="F3816">
        <v>812843</v>
      </c>
      <c r="G3816">
        <v>71</v>
      </c>
      <c r="H3816">
        <v>559</v>
      </c>
      <c r="I3816">
        <v>1.34</v>
      </c>
      <c r="J3816">
        <v>127081</v>
      </c>
      <c r="K3816">
        <v>25280</v>
      </c>
      <c r="L3816">
        <v>19.100000000000001</v>
      </c>
      <c r="M3816">
        <v>54.6</v>
      </c>
      <c r="N3816">
        <v>117.4</v>
      </c>
      <c r="O3816">
        <v>2026</v>
      </c>
      <c r="P3816">
        <f>EV_DATA[[#This Row],[avg_ev_price_usd]]*EV_DATA[[#This Row],[ev_sales_units]]</f>
        <v>20548671040</v>
      </c>
      <c r="Q3816">
        <f>(EV_DATA[[#This Row],[vehicle_range_km]]/EV_DATA[[#This Row],[battery_capacity_kwh]])</f>
        <v>7.873239436619718</v>
      </c>
      <c r="R3816">
        <f>(EV_DATA[[#This Row],[avg_ev_price_usd]]/EV_DATA[[#This Row],[vehicle_range_km]])</f>
        <v>45.223613595706617</v>
      </c>
      <c r="S3816">
        <f>(EV_DATA[[#This Row],[charging_stations]]/EV_DATA[[#This Row],[ev_sales_units]])*1000</f>
        <v>156.34138449860552</v>
      </c>
      <c r="T3816" t="s">
        <v>34</v>
      </c>
    </row>
    <row r="3817" spans="1:20" x14ac:dyDescent="0.3">
      <c r="A3817" t="s">
        <v>3860</v>
      </c>
      <c r="B3817" t="s">
        <v>22</v>
      </c>
      <c r="C3817" t="s">
        <v>23</v>
      </c>
      <c r="D3817" t="s">
        <v>58</v>
      </c>
      <c r="E3817" t="s">
        <v>19</v>
      </c>
      <c r="F3817">
        <v>866718</v>
      </c>
      <c r="G3817">
        <v>53</v>
      </c>
      <c r="H3817">
        <v>568</v>
      </c>
      <c r="I3817">
        <v>2.97</v>
      </c>
      <c r="J3817">
        <v>90782</v>
      </c>
      <c r="K3817">
        <v>40578</v>
      </c>
      <c r="L3817">
        <v>20.9</v>
      </c>
      <c r="M3817">
        <v>46.9</v>
      </c>
      <c r="N3817">
        <v>20.9</v>
      </c>
      <c r="O3817">
        <v>2026</v>
      </c>
      <c r="P3817">
        <f>EV_DATA[[#This Row],[avg_ev_price_usd]]*EV_DATA[[#This Row],[ev_sales_units]]</f>
        <v>35169683004</v>
      </c>
      <c r="Q3817">
        <f>(EV_DATA[[#This Row],[vehicle_range_km]]/EV_DATA[[#This Row],[battery_capacity_kwh]])</f>
        <v>10.716981132075471</v>
      </c>
      <c r="R3817">
        <f>(EV_DATA[[#This Row],[avg_ev_price_usd]]/EV_DATA[[#This Row],[vehicle_range_km]])</f>
        <v>71.440140845070417</v>
      </c>
      <c r="S3817">
        <f>(EV_DATA[[#This Row],[charging_stations]]/EV_DATA[[#This Row],[ev_sales_units]])*1000</f>
        <v>104.74225757397447</v>
      </c>
      <c r="T3817" t="s">
        <v>34</v>
      </c>
    </row>
    <row r="3818" spans="1:20" x14ac:dyDescent="0.3">
      <c r="A3818" t="s">
        <v>3861</v>
      </c>
      <c r="B3818" t="s">
        <v>27</v>
      </c>
      <c r="C3818" t="s">
        <v>28</v>
      </c>
      <c r="D3818" t="s">
        <v>45</v>
      </c>
      <c r="E3818" t="s">
        <v>37</v>
      </c>
      <c r="F3818">
        <v>742297</v>
      </c>
      <c r="G3818">
        <v>48</v>
      </c>
      <c r="H3818">
        <v>607</v>
      </c>
      <c r="I3818">
        <v>2.02</v>
      </c>
      <c r="J3818">
        <v>54774</v>
      </c>
      <c r="K3818">
        <v>78367</v>
      </c>
      <c r="L3818">
        <v>23.1</v>
      </c>
      <c r="M3818">
        <v>48.7</v>
      </c>
      <c r="N3818">
        <v>151.80000000000001</v>
      </c>
      <c r="O3818">
        <v>2026</v>
      </c>
      <c r="P3818">
        <f>EV_DATA[[#This Row],[avg_ev_price_usd]]*EV_DATA[[#This Row],[ev_sales_units]]</f>
        <v>58171588999</v>
      </c>
      <c r="Q3818">
        <f>(EV_DATA[[#This Row],[vehicle_range_km]]/EV_DATA[[#This Row],[battery_capacity_kwh]])</f>
        <v>12.645833333333334</v>
      </c>
      <c r="R3818">
        <f>(EV_DATA[[#This Row],[avg_ev_price_usd]]/EV_DATA[[#This Row],[vehicle_range_km]])</f>
        <v>129.10543657331138</v>
      </c>
      <c r="S3818">
        <f>(EV_DATA[[#This Row],[charging_stations]]/EV_DATA[[#This Row],[ev_sales_units]])*1000</f>
        <v>73.789871170165043</v>
      </c>
      <c r="T3818" t="s">
        <v>20</v>
      </c>
    </row>
    <row r="3819" spans="1:20" x14ac:dyDescent="0.3">
      <c r="A3819" t="s">
        <v>3862</v>
      </c>
      <c r="B3819" t="s">
        <v>66</v>
      </c>
      <c r="C3819" t="s">
        <v>17</v>
      </c>
      <c r="D3819" t="s">
        <v>24</v>
      </c>
      <c r="E3819" t="s">
        <v>25</v>
      </c>
      <c r="F3819">
        <v>649643</v>
      </c>
      <c r="G3819">
        <v>57</v>
      </c>
      <c r="H3819">
        <v>615</v>
      </c>
      <c r="I3819">
        <v>2.4</v>
      </c>
      <c r="J3819">
        <v>18769</v>
      </c>
      <c r="K3819">
        <v>39891</v>
      </c>
      <c r="L3819">
        <v>17.899999999999999</v>
      </c>
      <c r="M3819">
        <v>51.6</v>
      </c>
      <c r="N3819">
        <v>92.5</v>
      </c>
      <c r="O3819">
        <v>2026</v>
      </c>
      <c r="P3819">
        <f>EV_DATA[[#This Row],[avg_ev_price_usd]]*EV_DATA[[#This Row],[ev_sales_units]]</f>
        <v>25914908913</v>
      </c>
      <c r="Q3819">
        <f>(EV_DATA[[#This Row],[vehicle_range_km]]/EV_DATA[[#This Row],[battery_capacity_kwh]])</f>
        <v>10.789473684210526</v>
      </c>
      <c r="R3819">
        <f>(EV_DATA[[#This Row],[avg_ev_price_usd]]/EV_DATA[[#This Row],[vehicle_range_km]])</f>
        <v>64.863414634146338</v>
      </c>
      <c r="S3819">
        <f>(EV_DATA[[#This Row],[charging_stations]]/EV_DATA[[#This Row],[ev_sales_units]])*1000</f>
        <v>28.891252580263313</v>
      </c>
      <c r="T3819" t="s">
        <v>20</v>
      </c>
    </row>
    <row r="3820" spans="1:20" x14ac:dyDescent="0.3">
      <c r="A3820" t="s">
        <v>3863</v>
      </c>
      <c r="B3820" t="s">
        <v>49</v>
      </c>
      <c r="C3820" t="s">
        <v>23</v>
      </c>
      <c r="D3820" t="s">
        <v>47</v>
      </c>
      <c r="E3820" t="s">
        <v>19</v>
      </c>
      <c r="F3820">
        <v>382048</v>
      </c>
      <c r="G3820">
        <v>56</v>
      </c>
      <c r="H3820">
        <v>409</v>
      </c>
      <c r="I3820">
        <v>1.66</v>
      </c>
      <c r="J3820">
        <v>75770</v>
      </c>
      <c r="K3820">
        <v>67738</v>
      </c>
      <c r="L3820">
        <v>21.9</v>
      </c>
      <c r="M3820">
        <v>17.899999999999999</v>
      </c>
      <c r="N3820">
        <v>124.6</v>
      </c>
      <c r="O3820">
        <v>2026</v>
      </c>
      <c r="P3820">
        <f>EV_DATA[[#This Row],[avg_ev_price_usd]]*EV_DATA[[#This Row],[ev_sales_units]]</f>
        <v>25879167424</v>
      </c>
      <c r="Q3820">
        <f>(EV_DATA[[#This Row],[vehicle_range_km]]/EV_DATA[[#This Row],[battery_capacity_kwh]])</f>
        <v>7.3035714285714288</v>
      </c>
      <c r="R3820">
        <f>(EV_DATA[[#This Row],[avg_ev_price_usd]]/EV_DATA[[#This Row],[vehicle_range_km]])</f>
        <v>165.61858190709046</v>
      </c>
      <c r="S3820">
        <f>(EV_DATA[[#This Row],[charging_stations]]/EV_DATA[[#This Row],[ev_sales_units]])*1000</f>
        <v>198.32586481279841</v>
      </c>
      <c r="T3820" t="s">
        <v>34</v>
      </c>
    </row>
    <row r="3821" spans="1:20" x14ac:dyDescent="0.3">
      <c r="A3821" t="s">
        <v>3864</v>
      </c>
      <c r="B3821" t="s">
        <v>49</v>
      </c>
      <c r="C3821" t="s">
        <v>23</v>
      </c>
      <c r="D3821" t="s">
        <v>45</v>
      </c>
      <c r="E3821" t="s">
        <v>37</v>
      </c>
      <c r="F3821">
        <v>854217</v>
      </c>
      <c r="G3821">
        <v>44</v>
      </c>
      <c r="H3821">
        <v>355</v>
      </c>
      <c r="I3821">
        <v>2.19</v>
      </c>
      <c r="J3821">
        <v>179111</v>
      </c>
      <c r="K3821">
        <v>37896</v>
      </c>
      <c r="L3821">
        <v>14.9</v>
      </c>
      <c r="M3821">
        <v>54.7</v>
      </c>
      <c r="N3821">
        <v>107.6</v>
      </c>
      <c r="O3821">
        <v>2026</v>
      </c>
      <c r="P3821">
        <f>EV_DATA[[#This Row],[avg_ev_price_usd]]*EV_DATA[[#This Row],[ev_sales_units]]</f>
        <v>32371407432</v>
      </c>
      <c r="Q3821">
        <f>(EV_DATA[[#This Row],[vehicle_range_km]]/EV_DATA[[#This Row],[battery_capacity_kwh]])</f>
        <v>8.0681818181818183</v>
      </c>
      <c r="R3821">
        <f>(EV_DATA[[#This Row],[avg_ev_price_usd]]/EV_DATA[[#This Row],[vehicle_range_km]])</f>
        <v>106.74929577464789</v>
      </c>
      <c r="S3821">
        <f>(EV_DATA[[#This Row],[charging_stations]]/EV_DATA[[#This Row],[ev_sales_units]])*1000</f>
        <v>209.67857113590574</v>
      </c>
      <c r="T3821" t="s">
        <v>20</v>
      </c>
    </row>
    <row r="3822" spans="1:20" x14ac:dyDescent="0.3">
      <c r="A3822" t="s">
        <v>3865</v>
      </c>
      <c r="B3822" t="s">
        <v>27</v>
      </c>
      <c r="C3822" t="s">
        <v>28</v>
      </c>
      <c r="D3822" t="s">
        <v>36</v>
      </c>
      <c r="E3822" t="s">
        <v>37</v>
      </c>
      <c r="F3822">
        <v>731846</v>
      </c>
      <c r="G3822">
        <v>91</v>
      </c>
      <c r="H3822">
        <v>572</v>
      </c>
      <c r="I3822">
        <v>2.4700000000000002</v>
      </c>
      <c r="J3822">
        <v>141740</v>
      </c>
      <c r="K3822">
        <v>39785</v>
      </c>
      <c r="L3822">
        <v>20.5</v>
      </c>
      <c r="M3822">
        <v>24.9</v>
      </c>
      <c r="N3822">
        <v>62</v>
      </c>
      <c r="O3822">
        <v>2026</v>
      </c>
      <c r="P3822">
        <f>EV_DATA[[#This Row],[avg_ev_price_usd]]*EV_DATA[[#This Row],[ev_sales_units]]</f>
        <v>29116493110</v>
      </c>
      <c r="Q3822">
        <f>(EV_DATA[[#This Row],[vehicle_range_km]]/EV_DATA[[#This Row],[battery_capacity_kwh]])</f>
        <v>6.2857142857142856</v>
      </c>
      <c r="R3822">
        <f>(EV_DATA[[#This Row],[avg_ev_price_usd]]/EV_DATA[[#This Row],[vehicle_range_km]])</f>
        <v>69.5541958041958</v>
      </c>
      <c r="S3822">
        <f>(EV_DATA[[#This Row],[charging_stations]]/EV_DATA[[#This Row],[ev_sales_units]])*1000</f>
        <v>193.67462553597343</v>
      </c>
      <c r="T3822" t="s">
        <v>34</v>
      </c>
    </row>
    <row r="3823" spans="1:20" x14ac:dyDescent="0.3">
      <c r="A3823" t="s">
        <v>3866</v>
      </c>
      <c r="B3823" t="s">
        <v>61</v>
      </c>
      <c r="C3823" t="s">
        <v>40</v>
      </c>
      <c r="D3823" t="s">
        <v>45</v>
      </c>
      <c r="E3823" t="s">
        <v>19</v>
      </c>
      <c r="F3823">
        <v>788660</v>
      </c>
      <c r="G3823">
        <v>55</v>
      </c>
      <c r="H3823">
        <v>542</v>
      </c>
      <c r="I3823">
        <v>2.4900000000000002</v>
      </c>
      <c r="J3823">
        <v>32152</v>
      </c>
      <c r="K3823">
        <v>43389</v>
      </c>
      <c r="L3823">
        <v>15.6</v>
      </c>
      <c r="M3823">
        <v>31.6</v>
      </c>
      <c r="N3823">
        <v>43.6</v>
      </c>
      <c r="O3823">
        <v>2026</v>
      </c>
      <c r="P3823">
        <f>EV_DATA[[#This Row],[avg_ev_price_usd]]*EV_DATA[[#This Row],[ev_sales_units]]</f>
        <v>34219168740</v>
      </c>
      <c r="Q3823">
        <f>(EV_DATA[[#This Row],[vehicle_range_km]]/EV_DATA[[#This Row],[battery_capacity_kwh]])</f>
        <v>9.8545454545454554</v>
      </c>
      <c r="R3823">
        <f>(EV_DATA[[#This Row],[avg_ev_price_usd]]/EV_DATA[[#This Row],[vehicle_range_km]])</f>
        <v>80.053505535055351</v>
      </c>
      <c r="S3823">
        <f>(EV_DATA[[#This Row],[charging_stations]]/EV_DATA[[#This Row],[ev_sales_units]])*1000</f>
        <v>40.76788476656607</v>
      </c>
      <c r="T3823" t="s">
        <v>20</v>
      </c>
    </row>
    <row r="3824" spans="1:20" x14ac:dyDescent="0.3">
      <c r="A3824" t="s">
        <v>3867</v>
      </c>
      <c r="B3824" t="s">
        <v>16</v>
      </c>
      <c r="C3824" t="s">
        <v>17</v>
      </c>
      <c r="D3824" t="s">
        <v>18</v>
      </c>
      <c r="E3824" t="s">
        <v>37</v>
      </c>
      <c r="F3824">
        <v>625625</v>
      </c>
      <c r="G3824">
        <v>68</v>
      </c>
      <c r="H3824">
        <v>528</v>
      </c>
      <c r="I3824">
        <v>1.88</v>
      </c>
      <c r="J3824">
        <v>23888</v>
      </c>
      <c r="K3824">
        <v>29197</v>
      </c>
      <c r="L3824">
        <v>16.399999999999999</v>
      </c>
      <c r="M3824">
        <v>22.2</v>
      </c>
      <c r="N3824">
        <v>38.299999999999997</v>
      </c>
      <c r="O3824">
        <v>2026</v>
      </c>
      <c r="P3824">
        <f>EV_DATA[[#This Row],[avg_ev_price_usd]]*EV_DATA[[#This Row],[ev_sales_units]]</f>
        <v>18266373125</v>
      </c>
      <c r="Q3824">
        <f>(EV_DATA[[#This Row],[vehicle_range_km]]/EV_DATA[[#This Row],[battery_capacity_kwh]])</f>
        <v>7.7647058823529411</v>
      </c>
      <c r="R3824">
        <f>(EV_DATA[[#This Row],[avg_ev_price_usd]]/EV_DATA[[#This Row],[vehicle_range_km]])</f>
        <v>55.297348484848484</v>
      </c>
      <c r="S3824">
        <f>(EV_DATA[[#This Row],[charging_stations]]/EV_DATA[[#This Row],[ev_sales_units]])*1000</f>
        <v>38.182617382617387</v>
      </c>
      <c r="T3824" t="s">
        <v>20</v>
      </c>
    </row>
    <row r="3825" spans="1:20" x14ac:dyDescent="0.3">
      <c r="A3825" t="s">
        <v>3868</v>
      </c>
      <c r="B3825" t="s">
        <v>52</v>
      </c>
      <c r="C3825" t="s">
        <v>40</v>
      </c>
      <c r="D3825" t="s">
        <v>58</v>
      </c>
      <c r="E3825" t="s">
        <v>19</v>
      </c>
      <c r="F3825">
        <v>470341</v>
      </c>
      <c r="G3825">
        <v>97</v>
      </c>
      <c r="H3825">
        <v>544</v>
      </c>
      <c r="I3825">
        <v>0.92</v>
      </c>
      <c r="J3825">
        <v>77624</v>
      </c>
      <c r="K3825">
        <v>65344</v>
      </c>
      <c r="L3825">
        <v>14.2</v>
      </c>
      <c r="M3825">
        <v>16.2</v>
      </c>
      <c r="N3825">
        <v>114.7</v>
      </c>
      <c r="O3825">
        <v>2026</v>
      </c>
      <c r="P3825">
        <f>EV_DATA[[#This Row],[avg_ev_price_usd]]*EV_DATA[[#This Row],[ev_sales_units]]</f>
        <v>30733962304</v>
      </c>
      <c r="Q3825">
        <f>(EV_DATA[[#This Row],[vehicle_range_km]]/EV_DATA[[#This Row],[battery_capacity_kwh]])</f>
        <v>5.608247422680412</v>
      </c>
      <c r="R3825">
        <f>(EV_DATA[[#This Row],[avg_ev_price_usd]]/EV_DATA[[#This Row],[vehicle_range_km]])</f>
        <v>120.11764705882354</v>
      </c>
      <c r="S3825">
        <f>(EV_DATA[[#This Row],[charging_stations]]/EV_DATA[[#This Row],[ev_sales_units]])*1000</f>
        <v>165.03770668514971</v>
      </c>
      <c r="T3825" t="s">
        <v>20</v>
      </c>
    </row>
    <row r="3826" spans="1:20" x14ac:dyDescent="0.3">
      <c r="A3826" t="s">
        <v>3869</v>
      </c>
      <c r="B3826" t="s">
        <v>22</v>
      </c>
      <c r="C3826" t="s">
        <v>23</v>
      </c>
      <c r="D3826" t="s">
        <v>18</v>
      </c>
      <c r="E3826" t="s">
        <v>37</v>
      </c>
      <c r="F3826">
        <v>256363</v>
      </c>
      <c r="G3826">
        <v>70</v>
      </c>
      <c r="H3826">
        <v>450</v>
      </c>
      <c r="I3826">
        <v>2.0499999999999998</v>
      </c>
      <c r="J3826">
        <v>74220</v>
      </c>
      <c r="K3826">
        <v>44479</v>
      </c>
      <c r="L3826">
        <v>14</v>
      </c>
      <c r="M3826">
        <v>33.6</v>
      </c>
      <c r="N3826">
        <v>199.5</v>
      </c>
      <c r="O3826">
        <v>2026</v>
      </c>
      <c r="P3826">
        <f>EV_DATA[[#This Row],[avg_ev_price_usd]]*EV_DATA[[#This Row],[ev_sales_units]]</f>
        <v>11402769877</v>
      </c>
      <c r="Q3826">
        <f>(EV_DATA[[#This Row],[vehicle_range_km]]/EV_DATA[[#This Row],[battery_capacity_kwh]])</f>
        <v>6.4285714285714288</v>
      </c>
      <c r="R3826">
        <f>(EV_DATA[[#This Row],[avg_ev_price_usd]]/EV_DATA[[#This Row],[vehicle_range_km]])</f>
        <v>98.842222222222219</v>
      </c>
      <c r="S3826">
        <f>(EV_DATA[[#This Row],[charging_stations]]/EV_DATA[[#This Row],[ev_sales_units]])*1000</f>
        <v>289.51135694308459</v>
      </c>
      <c r="T3826" t="s">
        <v>20</v>
      </c>
    </row>
    <row r="3827" spans="1:20" x14ac:dyDescent="0.3">
      <c r="A3827" t="s">
        <v>3870</v>
      </c>
      <c r="B3827" t="s">
        <v>22</v>
      </c>
      <c r="C3827" t="s">
        <v>23</v>
      </c>
      <c r="D3827" t="s">
        <v>58</v>
      </c>
      <c r="E3827" t="s">
        <v>33</v>
      </c>
      <c r="F3827">
        <v>99293</v>
      </c>
      <c r="G3827">
        <v>90</v>
      </c>
      <c r="H3827">
        <v>601</v>
      </c>
      <c r="I3827">
        <v>1.23</v>
      </c>
      <c r="J3827">
        <v>132977</v>
      </c>
      <c r="K3827">
        <v>51236</v>
      </c>
      <c r="L3827">
        <v>17.899999999999999</v>
      </c>
      <c r="M3827">
        <v>50.9</v>
      </c>
      <c r="N3827">
        <v>193.6</v>
      </c>
      <c r="O3827">
        <v>2026</v>
      </c>
      <c r="P3827">
        <f>EV_DATA[[#This Row],[avg_ev_price_usd]]*EV_DATA[[#This Row],[ev_sales_units]]</f>
        <v>5087376148</v>
      </c>
      <c r="Q3827">
        <f>(EV_DATA[[#This Row],[vehicle_range_km]]/EV_DATA[[#This Row],[battery_capacity_kwh]])</f>
        <v>6.677777777777778</v>
      </c>
      <c r="R3827">
        <f>(EV_DATA[[#This Row],[avg_ev_price_usd]]/EV_DATA[[#This Row],[vehicle_range_km]])</f>
        <v>85.25124792013311</v>
      </c>
      <c r="S3827">
        <f>(EV_DATA[[#This Row],[charging_stations]]/EV_DATA[[#This Row],[ev_sales_units]])*1000</f>
        <v>1339.23841559828</v>
      </c>
      <c r="T3827" t="s">
        <v>20</v>
      </c>
    </row>
    <row r="3828" spans="1:20" x14ac:dyDescent="0.3">
      <c r="A3828" t="s">
        <v>3871</v>
      </c>
      <c r="B3828" t="s">
        <v>42</v>
      </c>
      <c r="C3828" t="s">
        <v>17</v>
      </c>
      <c r="D3828" t="s">
        <v>72</v>
      </c>
      <c r="E3828" t="s">
        <v>33</v>
      </c>
      <c r="F3828">
        <v>611985</v>
      </c>
      <c r="G3828">
        <v>112</v>
      </c>
      <c r="H3828">
        <v>409</v>
      </c>
      <c r="I3828">
        <v>1.45</v>
      </c>
      <c r="J3828">
        <v>11631</v>
      </c>
      <c r="K3828">
        <v>27204</v>
      </c>
      <c r="L3828">
        <v>23.2</v>
      </c>
      <c r="M3828">
        <v>7.9</v>
      </c>
      <c r="N3828">
        <v>132.1</v>
      </c>
      <c r="O3828">
        <v>2026</v>
      </c>
      <c r="P3828">
        <f>EV_DATA[[#This Row],[avg_ev_price_usd]]*EV_DATA[[#This Row],[ev_sales_units]]</f>
        <v>16648439940</v>
      </c>
      <c r="Q3828">
        <f>(EV_DATA[[#This Row],[vehicle_range_km]]/EV_DATA[[#This Row],[battery_capacity_kwh]])</f>
        <v>3.6517857142857144</v>
      </c>
      <c r="R3828">
        <f>(EV_DATA[[#This Row],[avg_ev_price_usd]]/EV_DATA[[#This Row],[vehicle_range_km]])</f>
        <v>66.513447432762831</v>
      </c>
      <c r="S3828">
        <f>(EV_DATA[[#This Row],[charging_stations]]/EV_DATA[[#This Row],[ev_sales_units]])*1000</f>
        <v>19.005367778622027</v>
      </c>
      <c r="T3828" t="s">
        <v>34</v>
      </c>
    </row>
    <row r="3829" spans="1:20" x14ac:dyDescent="0.3">
      <c r="A3829" t="s">
        <v>3872</v>
      </c>
      <c r="B3829" t="s">
        <v>16</v>
      </c>
      <c r="C3829" t="s">
        <v>17</v>
      </c>
      <c r="D3829" t="s">
        <v>45</v>
      </c>
      <c r="E3829" t="s">
        <v>25</v>
      </c>
      <c r="F3829">
        <v>781726</v>
      </c>
      <c r="G3829">
        <v>120</v>
      </c>
      <c r="H3829">
        <v>352</v>
      </c>
      <c r="I3829">
        <v>2.62</v>
      </c>
      <c r="J3829">
        <v>141279</v>
      </c>
      <c r="K3829">
        <v>51923</v>
      </c>
      <c r="L3829">
        <v>17.3</v>
      </c>
      <c r="M3829">
        <v>27.3</v>
      </c>
      <c r="N3829">
        <v>177.7</v>
      </c>
      <c r="O3829">
        <v>2026</v>
      </c>
      <c r="P3829">
        <f>EV_DATA[[#This Row],[avg_ev_price_usd]]*EV_DATA[[#This Row],[ev_sales_units]]</f>
        <v>40589559098</v>
      </c>
      <c r="Q3829">
        <f>(EV_DATA[[#This Row],[vehicle_range_km]]/EV_DATA[[#This Row],[battery_capacity_kwh]])</f>
        <v>2.9333333333333331</v>
      </c>
      <c r="R3829">
        <f>(EV_DATA[[#This Row],[avg_ev_price_usd]]/EV_DATA[[#This Row],[vehicle_range_km]])</f>
        <v>147.50852272727272</v>
      </c>
      <c r="S3829">
        <f>(EV_DATA[[#This Row],[charging_stations]]/EV_DATA[[#This Row],[ev_sales_units]])*1000</f>
        <v>180.72700664938864</v>
      </c>
      <c r="T3829" t="s">
        <v>34</v>
      </c>
    </row>
    <row r="3830" spans="1:20" x14ac:dyDescent="0.3">
      <c r="A3830" t="s">
        <v>3873</v>
      </c>
      <c r="B3830" t="s">
        <v>27</v>
      </c>
      <c r="C3830" t="s">
        <v>28</v>
      </c>
      <c r="D3830" t="s">
        <v>24</v>
      </c>
      <c r="E3830" t="s">
        <v>37</v>
      </c>
      <c r="F3830">
        <v>211380</v>
      </c>
      <c r="G3830">
        <v>91</v>
      </c>
      <c r="H3830">
        <v>256</v>
      </c>
      <c r="I3830">
        <v>1.7</v>
      </c>
      <c r="J3830">
        <v>53301</v>
      </c>
      <c r="K3830">
        <v>56981</v>
      </c>
      <c r="L3830">
        <v>16.3</v>
      </c>
      <c r="M3830">
        <v>54.1</v>
      </c>
      <c r="N3830">
        <v>204.9</v>
      </c>
      <c r="O3830">
        <v>2026</v>
      </c>
      <c r="P3830">
        <f>EV_DATA[[#This Row],[avg_ev_price_usd]]*EV_DATA[[#This Row],[ev_sales_units]]</f>
        <v>12044643780</v>
      </c>
      <c r="Q3830">
        <f>(EV_DATA[[#This Row],[vehicle_range_km]]/EV_DATA[[#This Row],[battery_capacity_kwh]])</f>
        <v>2.8131868131868134</v>
      </c>
      <c r="R3830">
        <f>(EV_DATA[[#This Row],[avg_ev_price_usd]]/EV_DATA[[#This Row],[vehicle_range_km]])</f>
        <v>222.58203125</v>
      </c>
      <c r="S3830">
        <f>(EV_DATA[[#This Row],[charging_stations]]/EV_DATA[[#This Row],[ev_sales_units]])*1000</f>
        <v>252.15725234175417</v>
      </c>
      <c r="T3830" t="s">
        <v>34</v>
      </c>
    </row>
    <row r="3831" spans="1:20" x14ac:dyDescent="0.3">
      <c r="A3831" t="s">
        <v>3874</v>
      </c>
      <c r="B3831" t="s">
        <v>49</v>
      </c>
      <c r="C3831" t="s">
        <v>23</v>
      </c>
      <c r="D3831" t="s">
        <v>72</v>
      </c>
      <c r="E3831" t="s">
        <v>19</v>
      </c>
      <c r="F3831">
        <v>611467</v>
      </c>
      <c r="G3831">
        <v>91</v>
      </c>
      <c r="H3831">
        <v>444</v>
      </c>
      <c r="I3831">
        <v>1.71</v>
      </c>
      <c r="J3831">
        <v>70194</v>
      </c>
      <c r="K3831">
        <v>36535</v>
      </c>
      <c r="L3831">
        <v>16.8</v>
      </c>
      <c r="M3831">
        <v>24.4</v>
      </c>
      <c r="N3831">
        <v>187.1</v>
      </c>
      <c r="O3831">
        <v>2026</v>
      </c>
      <c r="P3831">
        <f>EV_DATA[[#This Row],[avg_ev_price_usd]]*EV_DATA[[#This Row],[ev_sales_units]]</f>
        <v>22339946845</v>
      </c>
      <c r="Q3831">
        <f>(EV_DATA[[#This Row],[vehicle_range_km]]/EV_DATA[[#This Row],[battery_capacity_kwh]])</f>
        <v>4.8791208791208796</v>
      </c>
      <c r="R3831">
        <f>(EV_DATA[[#This Row],[avg_ev_price_usd]]/EV_DATA[[#This Row],[vehicle_range_km]])</f>
        <v>82.286036036036037</v>
      </c>
      <c r="S3831">
        <f>(EV_DATA[[#This Row],[charging_stations]]/EV_DATA[[#This Row],[ev_sales_units]])*1000</f>
        <v>114.79605604227211</v>
      </c>
      <c r="T3831" t="s">
        <v>34</v>
      </c>
    </row>
    <row r="3832" spans="1:20" x14ac:dyDescent="0.3">
      <c r="A3832" t="s">
        <v>3875</v>
      </c>
      <c r="B3832" t="s">
        <v>66</v>
      </c>
      <c r="C3832" t="s">
        <v>17</v>
      </c>
      <c r="D3832" t="s">
        <v>24</v>
      </c>
      <c r="E3832" t="s">
        <v>37</v>
      </c>
      <c r="F3832">
        <v>867156</v>
      </c>
      <c r="G3832">
        <v>95</v>
      </c>
      <c r="H3832">
        <v>644</v>
      </c>
      <c r="I3832">
        <v>1.31</v>
      </c>
      <c r="J3832">
        <v>95343</v>
      </c>
      <c r="K3832">
        <v>34684</v>
      </c>
      <c r="L3832">
        <v>18</v>
      </c>
      <c r="M3832">
        <v>27.4</v>
      </c>
      <c r="N3832">
        <v>281.8</v>
      </c>
      <c r="O3832">
        <v>2026</v>
      </c>
      <c r="P3832">
        <f>EV_DATA[[#This Row],[avg_ev_price_usd]]*EV_DATA[[#This Row],[ev_sales_units]]</f>
        <v>30076438704</v>
      </c>
      <c r="Q3832">
        <f>(EV_DATA[[#This Row],[vehicle_range_km]]/EV_DATA[[#This Row],[battery_capacity_kwh]])</f>
        <v>6.7789473684210524</v>
      </c>
      <c r="R3832">
        <f>(EV_DATA[[#This Row],[avg_ev_price_usd]]/EV_DATA[[#This Row],[vehicle_range_km]])</f>
        <v>53.857142857142854</v>
      </c>
      <c r="S3832">
        <f>(EV_DATA[[#This Row],[charging_stations]]/EV_DATA[[#This Row],[ev_sales_units]])*1000</f>
        <v>109.94907490693716</v>
      </c>
      <c r="T3832" t="s">
        <v>20</v>
      </c>
    </row>
    <row r="3833" spans="1:20" x14ac:dyDescent="0.3">
      <c r="A3833" t="s">
        <v>3876</v>
      </c>
      <c r="B3833" t="s">
        <v>52</v>
      </c>
      <c r="C3833" t="s">
        <v>40</v>
      </c>
      <c r="D3833" t="s">
        <v>58</v>
      </c>
      <c r="E3833" t="s">
        <v>25</v>
      </c>
      <c r="F3833">
        <v>154643</v>
      </c>
      <c r="G3833">
        <v>64</v>
      </c>
      <c r="H3833">
        <v>557</v>
      </c>
      <c r="I3833">
        <v>1.95</v>
      </c>
      <c r="J3833">
        <v>104203</v>
      </c>
      <c r="K3833">
        <v>77993</v>
      </c>
      <c r="L3833">
        <v>14.1</v>
      </c>
      <c r="M3833">
        <v>54</v>
      </c>
      <c r="N3833">
        <v>282.2</v>
      </c>
      <c r="O3833">
        <v>2026</v>
      </c>
      <c r="P3833">
        <f>EV_DATA[[#This Row],[avg_ev_price_usd]]*EV_DATA[[#This Row],[ev_sales_units]]</f>
        <v>12061071499</v>
      </c>
      <c r="Q3833">
        <f>(EV_DATA[[#This Row],[vehicle_range_km]]/EV_DATA[[#This Row],[battery_capacity_kwh]])</f>
        <v>8.703125</v>
      </c>
      <c r="R3833">
        <f>(EV_DATA[[#This Row],[avg_ev_price_usd]]/EV_DATA[[#This Row],[vehicle_range_km]])</f>
        <v>140.02333931777378</v>
      </c>
      <c r="S3833">
        <f>(EV_DATA[[#This Row],[charging_stations]]/EV_DATA[[#This Row],[ev_sales_units]])*1000</f>
        <v>673.82940061949137</v>
      </c>
      <c r="T3833" t="s">
        <v>34</v>
      </c>
    </row>
    <row r="3834" spans="1:20" x14ac:dyDescent="0.3">
      <c r="A3834" t="s">
        <v>3877</v>
      </c>
      <c r="B3834" t="s">
        <v>61</v>
      </c>
      <c r="C3834" t="s">
        <v>40</v>
      </c>
      <c r="D3834" t="s">
        <v>29</v>
      </c>
      <c r="E3834" t="s">
        <v>33</v>
      </c>
      <c r="F3834">
        <v>765822</v>
      </c>
      <c r="G3834">
        <v>50</v>
      </c>
      <c r="H3834">
        <v>501</v>
      </c>
      <c r="I3834">
        <v>2.9</v>
      </c>
      <c r="J3834">
        <v>161208</v>
      </c>
      <c r="K3834">
        <v>44858</v>
      </c>
      <c r="L3834">
        <v>24.5</v>
      </c>
      <c r="M3834">
        <v>32.799999999999997</v>
      </c>
      <c r="N3834">
        <v>192.6</v>
      </c>
      <c r="O3834">
        <v>2026</v>
      </c>
      <c r="P3834">
        <f>EV_DATA[[#This Row],[avg_ev_price_usd]]*EV_DATA[[#This Row],[ev_sales_units]]</f>
        <v>34353243276</v>
      </c>
      <c r="Q3834">
        <f>(EV_DATA[[#This Row],[vehicle_range_km]]/EV_DATA[[#This Row],[battery_capacity_kwh]])</f>
        <v>10.02</v>
      </c>
      <c r="R3834">
        <f>(EV_DATA[[#This Row],[avg_ev_price_usd]]/EV_DATA[[#This Row],[vehicle_range_km]])</f>
        <v>89.536926147704591</v>
      </c>
      <c r="S3834">
        <f>(EV_DATA[[#This Row],[charging_stations]]/EV_DATA[[#This Row],[ev_sales_units]])*1000</f>
        <v>210.503223986775</v>
      </c>
      <c r="T3834" t="s">
        <v>34</v>
      </c>
    </row>
    <row r="3835" spans="1:20" x14ac:dyDescent="0.3">
      <c r="A3835" t="s">
        <v>3878</v>
      </c>
      <c r="B3835" t="s">
        <v>55</v>
      </c>
      <c r="C3835" t="s">
        <v>40</v>
      </c>
      <c r="D3835" t="s">
        <v>72</v>
      </c>
      <c r="E3835" t="s">
        <v>19</v>
      </c>
      <c r="F3835">
        <v>84672</v>
      </c>
      <c r="G3835">
        <v>43</v>
      </c>
      <c r="H3835">
        <v>579</v>
      </c>
      <c r="I3835">
        <v>2.99</v>
      </c>
      <c r="J3835">
        <v>106127</v>
      </c>
      <c r="K3835">
        <v>27730</v>
      </c>
      <c r="L3835">
        <v>21.7</v>
      </c>
      <c r="M3835">
        <v>47.7</v>
      </c>
      <c r="N3835">
        <v>166</v>
      </c>
      <c r="O3835">
        <v>2026</v>
      </c>
      <c r="P3835">
        <f>EV_DATA[[#This Row],[avg_ev_price_usd]]*EV_DATA[[#This Row],[ev_sales_units]]</f>
        <v>2347954560</v>
      </c>
      <c r="Q3835">
        <f>(EV_DATA[[#This Row],[vehicle_range_km]]/EV_DATA[[#This Row],[battery_capacity_kwh]])</f>
        <v>13.465116279069768</v>
      </c>
      <c r="R3835">
        <f>(EV_DATA[[#This Row],[avg_ev_price_usd]]/EV_DATA[[#This Row],[vehicle_range_km]])</f>
        <v>47.89291882556131</v>
      </c>
      <c r="S3835">
        <f>(EV_DATA[[#This Row],[charging_stations]]/EV_DATA[[#This Row],[ev_sales_units]])*1000</f>
        <v>1253.3895502645503</v>
      </c>
      <c r="T3835" t="s">
        <v>20</v>
      </c>
    </row>
    <row r="3836" spans="1:20" x14ac:dyDescent="0.3">
      <c r="A3836" t="s">
        <v>3879</v>
      </c>
      <c r="B3836" t="s">
        <v>42</v>
      </c>
      <c r="C3836" t="s">
        <v>17</v>
      </c>
      <c r="D3836" t="s">
        <v>31</v>
      </c>
      <c r="E3836" t="s">
        <v>37</v>
      </c>
      <c r="F3836">
        <v>558684</v>
      </c>
      <c r="G3836">
        <v>49</v>
      </c>
      <c r="H3836">
        <v>463</v>
      </c>
      <c r="I3836">
        <v>0.98</v>
      </c>
      <c r="J3836">
        <v>143272</v>
      </c>
      <c r="K3836">
        <v>63647</v>
      </c>
      <c r="L3836">
        <v>20.7</v>
      </c>
      <c r="M3836">
        <v>62.6</v>
      </c>
      <c r="N3836">
        <v>298.2</v>
      </c>
      <c r="O3836">
        <v>2026</v>
      </c>
      <c r="P3836">
        <f>EV_DATA[[#This Row],[avg_ev_price_usd]]*EV_DATA[[#This Row],[ev_sales_units]]</f>
        <v>35558560548</v>
      </c>
      <c r="Q3836">
        <f>(EV_DATA[[#This Row],[vehicle_range_km]]/EV_DATA[[#This Row],[battery_capacity_kwh]])</f>
        <v>9.4489795918367339</v>
      </c>
      <c r="R3836">
        <f>(EV_DATA[[#This Row],[avg_ev_price_usd]]/EV_DATA[[#This Row],[vehicle_range_km]])</f>
        <v>137.46652267818575</v>
      </c>
      <c r="S3836">
        <f>(EV_DATA[[#This Row],[charging_stations]]/EV_DATA[[#This Row],[ev_sales_units]])*1000</f>
        <v>256.44550407743913</v>
      </c>
      <c r="T3836" t="s">
        <v>20</v>
      </c>
    </row>
    <row r="3837" spans="1:20" x14ac:dyDescent="0.3">
      <c r="A3837" t="s">
        <v>3880</v>
      </c>
      <c r="B3837" t="s">
        <v>55</v>
      </c>
      <c r="C3837" t="s">
        <v>40</v>
      </c>
      <c r="D3837" t="s">
        <v>18</v>
      </c>
      <c r="E3837" t="s">
        <v>33</v>
      </c>
      <c r="F3837">
        <v>419014</v>
      </c>
      <c r="G3837">
        <v>51</v>
      </c>
      <c r="H3837">
        <v>439</v>
      </c>
      <c r="I3837">
        <v>1.58</v>
      </c>
      <c r="J3837">
        <v>1781</v>
      </c>
      <c r="K3837">
        <v>26553</v>
      </c>
      <c r="L3837">
        <v>12.3</v>
      </c>
      <c r="M3837">
        <v>61.3</v>
      </c>
      <c r="N3837">
        <v>171.5</v>
      </c>
      <c r="O3837">
        <v>2026</v>
      </c>
      <c r="P3837">
        <f>EV_DATA[[#This Row],[avg_ev_price_usd]]*EV_DATA[[#This Row],[ev_sales_units]]</f>
        <v>11126078742</v>
      </c>
      <c r="Q3837">
        <f>(EV_DATA[[#This Row],[vehicle_range_km]]/EV_DATA[[#This Row],[battery_capacity_kwh]])</f>
        <v>8.6078431372549016</v>
      </c>
      <c r="R3837">
        <f>(EV_DATA[[#This Row],[avg_ev_price_usd]]/EV_DATA[[#This Row],[vehicle_range_km]])</f>
        <v>60.485193621867879</v>
      </c>
      <c r="S3837">
        <f>(EV_DATA[[#This Row],[charging_stations]]/EV_DATA[[#This Row],[ev_sales_units]])*1000</f>
        <v>4.2504546387471542</v>
      </c>
      <c r="T3837" t="s">
        <v>34</v>
      </c>
    </row>
    <row r="3838" spans="1:20" x14ac:dyDescent="0.3">
      <c r="A3838" t="s">
        <v>3881</v>
      </c>
      <c r="B3838" t="s">
        <v>22</v>
      </c>
      <c r="C3838" t="s">
        <v>23</v>
      </c>
      <c r="D3838" t="s">
        <v>31</v>
      </c>
      <c r="E3838" t="s">
        <v>19</v>
      </c>
      <c r="F3838">
        <v>662222</v>
      </c>
      <c r="G3838">
        <v>109</v>
      </c>
      <c r="H3838">
        <v>312</v>
      </c>
      <c r="I3838">
        <v>0.84</v>
      </c>
      <c r="J3838">
        <v>155795</v>
      </c>
      <c r="K3838">
        <v>35373</v>
      </c>
      <c r="L3838">
        <v>23.2</v>
      </c>
      <c r="M3838">
        <v>43.4</v>
      </c>
      <c r="N3838">
        <v>134.6</v>
      </c>
      <c r="O3838">
        <v>2026</v>
      </c>
      <c r="P3838">
        <f>EV_DATA[[#This Row],[avg_ev_price_usd]]*EV_DATA[[#This Row],[ev_sales_units]]</f>
        <v>23424778806</v>
      </c>
      <c r="Q3838">
        <f>(EV_DATA[[#This Row],[vehicle_range_km]]/EV_DATA[[#This Row],[battery_capacity_kwh]])</f>
        <v>2.8623853211009176</v>
      </c>
      <c r="R3838">
        <f>(EV_DATA[[#This Row],[avg_ev_price_usd]]/EV_DATA[[#This Row],[vehicle_range_km]])</f>
        <v>113.375</v>
      </c>
      <c r="S3838">
        <f>(EV_DATA[[#This Row],[charging_stations]]/EV_DATA[[#This Row],[ev_sales_units]])*1000</f>
        <v>235.26098498690769</v>
      </c>
      <c r="T3838" t="s">
        <v>20</v>
      </c>
    </row>
    <row r="3839" spans="1:20" x14ac:dyDescent="0.3">
      <c r="A3839" t="s">
        <v>3882</v>
      </c>
      <c r="B3839" t="s">
        <v>27</v>
      </c>
      <c r="C3839" t="s">
        <v>28</v>
      </c>
      <c r="D3839" t="s">
        <v>29</v>
      </c>
      <c r="E3839" t="s">
        <v>25</v>
      </c>
      <c r="F3839">
        <v>604417</v>
      </c>
      <c r="G3839">
        <v>86</v>
      </c>
      <c r="H3839">
        <v>286</v>
      </c>
      <c r="I3839">
        <v>1.53</v>
      </c>
      <c r="J3839">
        <v>104948</v>
      </c>
      <c r="K3839">
        <v>32237</v>
      </c>
      <c r="L3839">
        <v>23.1</v>
      </c>
      <c r="M3839">
        <v>40.299999999999997</v>
      </c>
      <c r="N3839">
        <v>183.4</v>
      </c>
      <c r="O3839">
        <v>2026</v>
      </c>
      <c r="P3839">
        <f>EV_DATA[[#This Row],[avg_ev_price_usd]]*EV_DATA[[#This Row],[ev_sales_units]]</f>
        <v>19484590829</v>
      </c>
      <c r="Q3839">
        <f>(EV_DATA[[#This Row],[vehicle_range_km]]/EV_DATA[[#This Row],[battery_capacity_kwh]])</f>
        <v>3.3255813953488373</v>
      </c>
      <c r="R3839">
        <f>(EV_DATA[[#This Row],[avg_ev_price_usd]]/EV_DATA[[#This Row],[vehicle_range_km]])</f>
        <v>112.71678321678321</v>
      </c>
      <c r="S3839">
        <f>(EV_DATA[[#This Row],[charging_stations]]/EV_DATA[[#This Row],[ev_sales_units]])*1000</f>
        <v>173.63508968146164</v>
      </c>
      <c r="T3839" t="s">
        <v>20</v>
      </c>
    </row>
    <row r="3840" spans="1:20" x14ac:dyDescent="0.3">
      <c r="A3840" t="s">
        <v>3883</v>
      </c>
      <c r="B3840" t="s">
        <v>66</v>
      </c>
      <c r="C3840" t="s">
        <v>17</v>
      </c>
      <c r="D3840" t="s">
        <v>18</v>
      </c>
      <c r="E3840" t="s">
        <v>33</v>
      </c>
      <c r="F3840">
        <v>518665</v>
      </c>
      <c r="G3840">
        <v>55</v>
      </c>
      <c r="H3840">
        <v>362</v>
      </c>
      <c r="I3840">
        <v>1.79</v>
      </c>
      <c r="J3840">
        <v>11039</v>
      </c>
      <c r="K3840">
        <v>28410</v>
      </c>
      <c r="L3840">
        <v>17.8</v>
      </c>
      <c r="M3840">
        <v>39.299999999999997</v>
      </c>
      <c r="N3840">
        <v>15.4</v>
      </c>
      <c r="O3840">
        <v>2026</v>
      </c>
      <c r="P3840">
        <f>EV_DATA[[#This Row],[avg_ev_price_usd]]*EV_DATA[[#This Row],[ev_sales_units]]</f>
        <v>14735272650</v>
      </c>
      <c r="Q3840">
        <f>(EV_DATA[[#This Row],[vehicle_range_km]]/EV_DATA[[#This Row],[battery_capacity_kwh]])</f>
        <v>6.581818181818182</v>
      </c>
      <c r="R3840">
        <f>(EV_DATA[[#This Row],[avg_ev_price_usd]]/EV_DATA[[#This Row],[vehicle_range_km]])</f>
        <v>78.480662983425418</v>
      </c>
      <c r="S3840">
        <f>(EV_DATA[[#This Row],[charging_stations]]/EV_DATA[[#This Row],[ev_sales_units]])*1000</f>
        <v>21.283487414805318</v>
      </c>
      <c r="T3840" t="s">
        <v>34</v>
      </c>
    </row>
    <row r="3841" spans="1:20" x14ac:dyDescent="0.3">
      <c r="A3841" t="s">
        <v>3884</v>
      </c>
      <c r="B3841" t="s">
        <v>49</v>
      </c>
      <c r="C3841" t="s">
        <v>23</v>
      </c>
      <c r="D3841" t="s">
        <v>31</v>
      </c>
      <c r="E3841" t="s">
        <v>25</v>
      </c>
      <c r="F3841">
        <v>399595</v>
      </c>
      <c r="G3841">
        <v>64</v>
      </c>
      <c r="H3841">
        <v>253</v>
      </c>
      <c r="I3841">
        <v>2.2599999999999998</v>
      </c>
      <c r="J3841">
        <v>148621</v>
      </c>
      <c r="K3841">
        <v>55790</v>
      </c>
      <c r="L3841">
        <v>17.899999999999999</v>
      </c>
      <c r="M3841">
        <v>64.2</v>
      </c>
      <c r="N3841">
        <v>97</v>
      </c>
      <c r="O3841">
        <v>2026</v>
      </c>
      <c r="P3841">
        <f>EV_DATA[[#This Row],[avg_ev_price_usd]]*EV_DATA[[#This Row],[ev_sales_units]]</f>
        <v>22293405050</v>
      </c>
      <c r="Q3841">
        <f>(EV_DATA[[#This Row],[vehicle_range_km]]/EV_DATA[[#This Row],[battery_capacity_kwh]])</f>
        <v>3.953125</v>
      </c>
      <c r="R3841">
        <f>(EV_DATA[[#This Row],[avg_ev_price_usd]]/EV_DATA[[#This Row],[vehicle_range_km]])</f>
        <v>220.51383399209487</v>
      </c>
      <c r="S3841">
        <f>(EV_DATA[[#This Row],[charging_stations]]/EV_DATA[[#This Row],[ev_sales_units]])*1000</f>
        <v>371.92907819166902</v>
      </c>
      <c r="T3841" t="s">
        <v>34</v>
      </c>
    </row>
    <row r="3842" spans="1:20" x14ac:dyDescent="0.3">
      <c r="A3842" t="s">
        <v>3885</v>
      </c>
      <c r="B3842" t="s">
        <v>66</v>
      </c>
      <c r="C3842" t="s">
        <v>17</v>
      </c>
      <c r="D3842" t="s">
        <v>43</v>
      </c>
      <c r="E3842" t="s">
        <v>25</v>
      </c>
      <c r="F3842">
        <v>468916</v>
      </c>
      <c r="G3842">
        <v>95</v>
      </c>
      <c r="H3842">
        <v>445</v>
      </c>
      <c r="I3842">
        <v>1.93</v>
      </c>
      <c r="J3842">
        <v>67282</v>
      </c>
      <c r="K3842">
        <v>70787</v>
      </c>
      <c r="L3842">
        <v>23.6</v>
      </c>
      <c r="M3842">
        <v>52.8</v>
      </c>
      <c r="N3842">
        <v>300</v>
      </c>
      <c r="O3842">
        <v>2026</v>
      </c>
      <c r="P3842">
        <f>EV_DATA[[#This Row],[avg_ev_price_usd]]*EV_DATA[[#This Row],[ev_sales_units]]</f>
        <v>33193156892</v>
      </c>
      <c r="Q3842">
        <f>(EV_DATA[[#This Row],[vehicle_range_km]]/EV_DATA[[#This Row],[battery_capacity_kwh]])</f>
        <v>4.6842105263157894</v>
      </c>
      <c r="R3842">
        <f>(EV_DATA[[#This Row],[avg_ev_price_usd]]/EV_DATA[[#This Row],[vehicle_range_km]])</f>
        <v>159.07191011235955</v>
      </c>
      <c r="S3842">
        <f>(EV_DATA[[#This Row],[charging_stations]]/EV_DATA[[#This Row],[ev_sales_units]])*1000</f>
        <v>143.48412082334573</v>
      </c>
      <c r="T3842" t="s">
        <v>34</v>
      </c>
    </row>
    <row r="3843" spans="1:20" x14ac:dyDescent="0.3">
      <c r="A3843" t="s">
        <v>3886</v>
      </c>
      <c r="B3843" t="s">
        <v>52</v>
      </c>
      <c r="C3843" t="s">
        <v>40</v>
      </c>
      <c r="D3843" t="s">
        <v>72</v>
      </c>
      <c r="E3843" t="s">
        <v>37</v>
      </c>
      <c r="F3843">
        <v>175752</v>
      </c>
      <c r="G3843">
        <v>83</v>
      </c>
      <c r="H3843">
        <v>294</v>
      </c>
      <c r="I3843">
        <v>1.26</v>
      </c>
      <c r="J3843">
        <v>31513</v>
      </c>
      <c r="K3843">
        <v>41398</v>
      </c>
      <c r="L3843">
        <v>24.8</v>
      </c>
      <c r="M3843">
        <v>27.7</v>
      </c>
      <c r="N3843">
        <v>251.7</v>
      </c>
      <c r="O3843">
        <v>2026</v>
      </c>
      <c r="P3843">
        <f>EV_DATA[[#This Row],[avg_ev_price_usd]]*EV_DATA[[#This Row],[ev_sales_units]]</f>
        <v>7275781296</v>
      </c>
      <c r="Q3843">
        <f>(EV_DATA[[#This Row],[vehicle_range_km]]/EV_DATA[[#This Row],[battery_capacity_kwh]])</f>
        <v>3.5421686746987953</v>
      </c>
      <c r="R3843">
        <f>(EV_DATA[[#This Row],[avg_ev_price_usd]]/EV_DATA[[#This Row],[vehicle_range_km]])</f>
        <v>140.8095238095238</v>
      </c>
      <c r="S3843">
        <f>(EV_DATA[[#This Row],[charging_stations]]/EV_DATA[[#This Row],[ev_sales_units]])*1000</f>
        <v>179.30379170649553</v>
      </c>
      <c r="T3843" t="s">
        <v>20</v>
      </c>
    </row>
    <row r="3844" spans="1:20" x14ac:dyDescent="0.3">
      <c r="A3844" t="s">
        <v>3887</v>
      </c>
      <c r="B3844" t="s">
        <v>55</v>
      </c>
      <c r="C3844" t="s">
        <v>40</v>
      </c>
      <c r="D3844" t="s">
        <v>36</v>
      </c>
      <c r="E3844" t="s">
        <v>37</v>
      </c>
      <c r="F3844">
        <v>633765</v>
      </c>
      <c r="G3844">
        <v>96</v>
      </c>
      <c r="H3844">
        <v>463</v>
      </c>
      <c r="I3844">
        <v>1.42</v>
      </c>
      <c r="J3844">
        <v>67736</v>
      </c>
      <c r="K3844">
        <v>58203</v>
      </c>
      <c r="L3844">
        <v>13.4</v>
      </c>
      <c r="M3844">
        <v>21.2</v>
      </c>
      <c r="N3844">
        <v>133.30000000000001</v>
      </c>
      <c r="O3844">
        <v>2026</v>
      </c>
      <c r="P3844">
        <f>EV_DATA[[#This Row],[avg_ev_price_usd]]*EV_DATA[[#This Row],[ev_sales_units]]</f>
        <v>36887024295</v>
      </c>
      <c r="Q3844">
        <f>(EV_DATA[[#This Row],[vehicle_range_km]]/EV_DATA[[#This Row],[battery_capacity_kwh]])</f>
        <v>4.822916666666667</v>
      </c>
      <c r="R3844">
        <f>(EV_DATA[[#This Row],[avg_ev_price_usd]]/EV_DATA[[#This Row],[vehicle_range_km]])</f>
        <v>125.70842332613391</v>
      </c>
      <c r="S3844">
        <f>(EV_DATA[[#This Row],[charging_stations]]/EV_DATA[[#This Row],[ev_sales_units]])*1000</f>
        <v>106.87873265327053</v>
      </c>
      <c r="T3844" t="s">
        <v>34</v>
      </c>
    </row>
    <row r="3845" spans="1:20" x14ac:dyDescent="0.3">
      <c r="A3845" t="s">
        <v>3888</v>
      </c>
      <c r="B3845" t="s">
        <v>27</v>
      </c>
      <c r="C3845" t="s">
        <v>28</v>
      </c>
      <c r="D3845" t="s">
        <v>45</v>
      </c>
      <c r="E3845" t="s">
        <v>25</v>
      </c>
      <c r="F3845">
        <v>889008</v>
      </c>
      <c r="G3845">
        <v>102</v>
      </c>
      <c r="H3845">
        <v>632</v>
      </c>
      <c r="I3845">
        <v>2.84</v>
      </c>
      <c r="J3845">
        <v>154304</v>
      </c>
      <c r="K3845">
        <v>29619</v>
      </c>
      <c r="L3845">
        <v>15.8</v>
      </c>
      <c r="M3845">
        <v>21.6</v>
      </c>
      <c r="N3845">
        <v>91.8</v>
      </c>
      <c r="O3845">
        <v>2026</v>
      </c>
      <c r="P3845">
        <f>EV_DATA[[#This Row],[avg_ev_price_usd]]*EV_DATA[[#This Row],[ev_sales_units]]</f>
        <v>26331527952</v>
      </c>
      <c r="Q3845">
        <f>(EV_DATA[[#This Row],[vehicle_range_km]]/EV_DATA[[#This Row],[battery_capacity_kwh]])</f>
        <v>6.1960784313725492</v>
      </c>
      <c r="R3845">
        <f>(EV_DATA[[#This Row],[avg_ev_price_usd]]/EV_DATA[[#This Row],[vehicle_range_km]])</f>
        <v>46.865506329113927</v>
      </c>
      <c r="S3845">
        <f>(EV_DATA[[#This Row],[charging_stations]]/EV_DATA[[#This Row],[ev_sales_units]])*1000</f>
        <v>173.56874178860033</v>
      </c>
      <c r="T3845" t="s">
        <v>34</v>
      </c>
    </row>
    <row r="3846" spans="1:20" x14ac:dyDescent="0.3">
      <c r="A3846" t="s">
        <v>3889</v>
      </c>
      <c r="B3846" t="s">
        <v>55</v>
      </c>
      <c r="C3846" t="s">
        <v>40</v>
      </c>
      <c r="D3846" t="s">
        <v>29</v>
      </c>
      <c r="E3846" t="s">
        <v>37</v>
      </c>
      <c r="F3846">
        <v>132509</v>
      </c>
      <c r="G3846">
        <v>99</v>
      </c>
      <c r="H3846">
        <v>563</v>
      </c>
      <c r="I3846">
        <v>1.0900000000000001</v>
      </c>
      <c r="J3846">
        <v>190287</v>
      </c>
      <c r="K3846">
        <v>36749</v>
      </c>
      <c r="L3846">
        <v>22.6</v>
      </c>
      <c r="M3846">
        <v>16.100000000000001</v>
      </c>
      <c r="N3846">
        <v>11.2</v>
      </c>
      <c r="O3846">
        <v>2026</v>
      </c>
      <c r="P3846">
        <f>EV_DATA[[#This Row],[avg_ev_price_usd]]*EV_DATA[[#This Row],[ev_sales_units]]</f>
        <v>4869573241</v>
      </c>
      <c r="Q3846">
        <f>(EV_DATA[[#This Row],[vehicle_range_km]]/EV_DATA[[#This Row],[battery_capacity_kwh]])</f>
        <v>5.6868686868686869</v>
      </c>
      <c r="R3846">
        <f>(EV_DATA[[#This Row],[avg_ev_price_usd]]/EV_DATA[[#This Row],[vehicle_range_km]])</f>
        <v>65.273534635879216</v>
      </c>
      <c r="S3846">
        <f>(EV_DATA[[#This Row],[charging_stations]]/EV_DATA[[#This Row],[ev_sales_units]])*1000</f>
        <v>1436.0307601747807</v>
      </c>
      <c r="T3846" t="s">
        <v>34</v>
      </c>
    </row>
    <row r="3847" spans="1:20" x14ac:dyDescent="0.3">
      <c r="A3847" t="s">
        <v>3890</v>
      </c>
      <c r="B3847" t="s">
        <v>27</v>
      </c>
      <c r="C3847" t="s">
        <v>28</v>
      </c>
      <c r="D3847" t="s">
        <v>43</v>
      </c>
      <c r="E3847" t="s">
        <v>19</v>
      </c>
      <c r="F3847">
        <v>101887</v>
      </c>
      <c r="G3847">
        <v>76</v>
      </c>
      <c r="H3847">
        <v>449</v>
      </c>
      <c r="I3847">
        <v>1.35</v>
      </c>
      <c r="J3847">
        <v>28121</v>
      </c>
      <c r="K3847">
        <v>81979</v>
      </c>
      <c r="L3847">
        <v>19.3</v>
      </c>
      <c r="M3847">
        <v>62.5</v>
      </c>
      <c r="N3847">
        <v>158.4</v>
      </c>
      <c r="O3847">
        <v>2026</v>
      </c>
      <c r="P3847">
        <f>EV_DATA[[#This Row],[avg_ev_price_usd]]*EV_DATA[[#This Row],[ev_sales_units]]</f>
        <v>8352594373</v>
      </c>
      <c r="Q3847">
        <f>(EV_DATA[[#This Row],[vehicle_range_km]]/EV_DATA[[#This Row],[battery_capacity_kwh]])</f>
        <v>5.9078947368421053</v>
      </c>
      <c r="R3847">
        <f>(EV_DATA[[#This Row],[avg_ev_price_usd]]/EV_DATA[[#This Row],[vehicle_range_km]])</f>
        <v>182.58129175946547</v>
      </c>
      <c r="S3847">
        <f>(EV_DATA[[#This Row],[charging_stations]]/EV_DATA[[#This Row],[ev_sales_units]])*1000</f>
        <v>276.00184518142652</v>
      </c>
      <c r="T3847" t="s">
        <v>34</v>
      </c>
    </row>
    <row r="3848" spans="1:20" x14ac:dyDescent="0.3">
      <c r="A3848" t="s">
        <v>3891</v>
      </c>
      <c r="B3848" t="s">
        <v>22</v>
      </c>
      <c r="C3848" t="s">
        <v>23</v>
      </c>
      <c r="D3848" t="s">
        <v>47</v>
      </c>
      <c r="E3848" t="s">
        <v>19</v>
      </c>
      <c r="F3848">
        <v>138491</v>
      </c>
      <c r="G3848">
        <v>114</v>
      </c>
      <c r="H3848">
        <v>256</v>
      </c>
      <c r="I3848">
        <v>1.86</v>
      </c>
      <c r="J3848">
        <v>74315</v>
      </c>
      <c r="K3848">
        <v>84444</v>
      </c>
      <c r="L3848">
        <v>15.5</v>
      </c>
      <c r="M3848">
        <v>56.7</v>
      </c>
      <c r="N3848">
        <v>200.4</v>
      </c>
      <c r="O3848">
        <v>2026</v>
      </c>
      <c r="P3848">
        <f>EV_DATA[[#This Row],[avg_ev_price_usd]]*EV_DATA[[#This Row],[ev_sales_units]]</f>
        <v>11694734004</v>
      </c>
      <c r="Q3848">
        <f>(EV_DATA[[#This Row],[vehicle_range_km]]/EV_DATA[[#This Row],[battery_capacity_kwh]])</f>
        <v>2.2456140350877192</v>
      </c>
      <c r="R3848">
        <f>(EV_DATA[[#This Row],[avg_ev_price_usd]]/EV_DATA[[#This Row],[vehicle_range_km]])</f>
        <v>329.859375</v>
      </c>
      <c r="S3848">
        <f>(EV_DATA[[#This Row],[charging_stations]]/EV_DATA[[#This Row],[ev_sales_units]])*1000</f>
        <v>536.60526676823758</v>
      </c>
      <c r="T3848" t="s">
        <v>34</v>
      </c>
    </row>
    <row r="3849" spans="1:20" x14ac:dyDescent="0.3">
      <c r="A3849" t="s">
        <v>3892</v>
      </c>
      <c r="B3849" t="s">
        <v>49</v>
      </c>
      <c r="C3849" t="s">
        <v>23</v>
      </c>
      <c r="D3849" t="s">
        <v>72</v>
      </c>
      <c r="E3849" t="s">
        <v>19</v>
      </c>
      <c r="F3849">
        <v>19117</v>
      </c>
      <c r="G3849">
        <v>112</v>
      </c>
      <c r="H3849">
        <v>573</v>
      </c>
      <c r="I3849">
        <v>1.22</v>
      </c>
      <c r="J3849">
        <v>102799</v>
      </c>
      <c r="K3849">
        <v>48046</v>
      </c>
      <c r="L3849">
        <v>23</v>
      </c>
      <c r="M3849">
        <v>6.1</v>
      </c>
      <c r="N3849">
        <v>149.4</v>
      </c>
      <c r="O3849">
        <v>2026</v>
      </c>
      <c r="P3849">
        <f>EV_DATA[[#This Row],[avg_ev_price_usd]]*EV_DATA[[#This Row],[ev_sales_units]]</f>
        <v>918495382</v>
      </c>
      <c r="Q3849">
        <f>(EV_DATA[[#This Row],[vehicle_range_km]]/EV_DATA[[#This Row],[battery_capacity_kwh]])</f>
        <v>5.1160714285714288</v>
      </c>
      <c r="R3849">
        <f>(EV_DATA[[#This Row],[avg_ev_price_usd]]/EV_DATA[[#This Row],[vehicle_range_km]])</f>
        <v>83.849912739965092</v>
      </c>
      <c r="S3849">
        <f>(EV_DATA[[#This Row],[charging_stations]]/EV_DATA[[#This Row],[ev_sales_units]])*1000</f>
        <v>5377.3604645080295</v>
      </c>
      <c r="T3849" t="s">
        <v>34</v>
      </c>
    </row>
    <row r="3850" spans="1:20" x14ac:dyDescent="0.3">
      <c r="A3850" t="s">
        <v>3893</v>
      </c>
      <c r="B3850" t="s">
        <v>16</v>
      </c>
      <c r="C3850" t="s">
        <v>17</v>
      </c>
      <c r="D3850" t="s">
        <v>31</v>
      </c>
      <c r="E3850" t="s">
        <v>33</v>
      </c>
      <c r="F3850">
        <v>896453</v>
      </c>
      <c r="G3850">
        <v>69</v>
      </c>
      <c r="H3850">
        <v>362</v>
      </c>
      <c r="I3850">
        <v>2.06</v>
      </c>
      <c r="J3850">
        <v>31392</v>
      </c>
      <c r="K3850">
        <v>49306</v>
      </c>
      <c r="L3850">
        <v>24</v>
      </c>
      <c r="M3850">
        <v>6.2</v>
      </c>
      <c r="N3850">
        <v>228</v>
      </c>
      <c r="O3850">
        <v>2026</v>
      </c>
      <c r="P3850">
        <f>EV_DATA[[#This Row],[avg_ev_price_usd]]*EV_DATA[[#This Row],[ev_sales_units]]</f>
        <v>44200511618</v>
      </c>
      <c r="Q3850">
        <f>(EV_DATA[[#This Row],[vehicle_range_km]]/EV_DATA[[#This Row],[battery_capacity_kwh]])</f>
        <v>5.2463768115942031</v>
      </c>
      <c r="R3850">
        <f>(EV_DATA[[#This Row],[avg_ev_price_usd]]/EV_DATA[[#This Row],[vehicle_range_km]])</f>
        <v>136.20441988950276</v>
      </c>
      <c r="S3850">
        <f>(EV_DATA[[#This Row],[charging_stations]]/EV_DATA[[#This Row],[ev_sales_units]])*1000</f>
        <v>35.0180098677789</v>
      </c>
      <c r="T3850" t="s">
        <v>34</v>
      </c>
    </row>
    <row r="3851" spans="1:20" x14ac:dyDescent="0.3">
      <c r="A3851" t="s">
        <v>3894</v>
      </c>
      <c r="B3851" t="s">
        <v>22</v>
      </c>
      <c r="C3851" t="s">
        <v>23</v>
      </c>
      <c r="D3851" t="s">
        <v>36</v>
      </c>
      <c r="E3851" t="s">
        <v>33</v>
      </c>
      <c r="F3851">
        <v>485585</v>
      </c>
      <c r="G3851">
        <v>100</v>
      </c>
      <c r="H3851">
        <v>512</v>
      </c>
      <c r="I3851">
        <v>1.1299999999999999</v>
      </c>
      <c r="J3851">
        <v>64122</v>
      </c>
      <c r="K3851">
        <v>82535</v>
      </c>
      <c r="L3851">
        <v>17.7</v>
      </c>
      <c r="M3851">
        <v>43</v>
      </c>
      <c r="N3851">
        <v>266.89999999999998</v>
      </c>
      <c r="O3851">
        <v>2026</v>
      </c>
      <c r="P3851">
        <f>EV_DATA[[#This Row],[avg_ev_price_usd]]*EV_DATA[[#This Row],[ev_sales_units]]</f>
        <v>40077757975</v>
      </c>
      <c r="Q3851">
        <f>(EV_DATA[[#This Row],[vehicle_range_km]]/EV_DATA[[#This Row],[battery_capacity_kwh]])</f>
        <v>5.12</v>
      </c>
      <c r="R3851">
        <f>(EV_DATA[[#This Row],[avg_ev_price_usd]]/EV_DATA[[#This Row],[vehicle_range_km]])</f>
        <v>161.201171875</v>
      </c>
      <c r="S3851">
        <f>(EV_DATA[[#This Row],[charging_stations]]/EV_DATA[[#This Row],[ev_sales_units]])*1000</f>
        <v>132.05103123037162</v>
      </c>
      <c r="T3851" t="s">
        <v>34</v>
      </c>
    </row>
    <row r="3852" spans="1:20" x14ac:dyDescent="0.3">
      <c r="A3852" t="s">
        <v>3895</v>
      </c>
      <c r="B3852" t="s">
        <v>22</v>
      </c>
      <c r="C3852" t="s">
        <v>23</v>
      </c>
      <c r="D3852" t="s">
        <v>45</v>
      </c>
      <c r="E3852" t="s">
        <v>37</v>
      </c>
      <c r="F3852">
        <v>445170</v>
      </c>
      <c r="G3852">
        <v>105</v>
      </c>
      <c r="H3852">
        <v>636</v>
      </c>
      <c r="I3852">
        <v>2.65</v>
      </c>
      <c r="J3852">
        <v>20414</v>
      </c>
      <c r="K3852">
        <v>60627</v>
      </c>
      <c r="L3852">
        <v>22</v>
      </c>
      <c r="M3852">
        <v>9.1</v>
      </c>
      <c r="N3852">
        <v>132.1</v>
      </c>
      <c r="O3852">
        <v>2026</v>
      </c>
      <c r="P3852">
        <f>EV_DATA[[#This Row],[avg_ev_price_usd]]*EV_DATA[[#This Row],[ev_sales_units]]</f>
        <v>26989321590</v>
      </c>
      <c r="Q3852">
        <f>(EV_DATA[[#This Row],[vehicle_range_km]]/EV_DATA[[#This Row],[battery_capacity_kwh]])</f>
        <v>6.0571428571428569</v>
      </c>
      <c r="R3852">
        <f>(EV_DATA[[#This Row],[avg_ev_price_usd]]/EV_DATA[[#This Row],[vehicle_range_km]])</f>
        <v>95.325471698113205</v>
      </c>
      <c r="S3852">
        <f>(EV_DATA[[#This Row],[charging_stations]]/EV_DATA[[#This Row],[ev_sales_units]])*1000</f>
        <v>45.856639036772471</v>
      </c>
      <c r="T3852" t="s">
        <v>34</v>
      </c>
    </row>
    <row r="3853" spans="1:20" x14ac:dyDescent="0.3">
      <c r="A3853" t="s">
        <v>3896</v>
      </c>
      <c r="B3853" t="s">
        <v>27</v>
      </c>
      <c r="C3853" t="s">
        <v>28</v>
      </c>
      <c r="D3853" t="s">
        <v>29</v>
      </c>
      <c r="E3853" t="s">
        <v>37</v>
      </c>
      <c r="F3853">
        <v>496349</v>
      </c>
      <c r="G3853">
        <v>109</v>
      </c>
      <c r="H3853">
        <v>260</v>
      </c>
      <c r="I3853">
        <v>1.3</v>
      </c>
      <c r="J3853">
        <v>102817</v>
      </c>
      <c r="K3853">
        <v>75594</v>
      </c>
      <c r="L3853">
        <v>19</v>
      </c>
      <c r="M3853">
        <v>54.8</v>
      </c>
      <c r="N3853">
        <v>137.9</v>
      </c>
      <c r="O3853">
        <v>2026</v>
      </c>
      <c r="P3853">
        <f>EV_DATA[[#This Row],[avg_ev_price_usd]]*EV_DATA[[#This Row],[ev_sales_units]]</f>
        <v>37521006306</v>
      </c>
      <c r="Q3853">
        <f>(EV_DATA[[#This Row],[vehicle_range_km]]/EV_DATA[[#This Row],[battery_capacity_kwh]])</f>
        <v>2.3853211009174311</v>
      </c>
      <c r="R3853">
        <f>(EV_DATA[[#This Row],[avg_ev_price_usd]]/EV_DATA[[#This Row],[vehicle_range_km]])</f>
        <v>290.74615384615385</v>
      </c>
      <c r="S3853">
        <f>(EV_DATA[[#This Row],[charging_stations]]/EV_DATA[[#This Row],[ev_sales_units]])*1000</f>
        <v>207.14658435898934</v>
      </c>
      <c r="T3853" t="s">
        <v>34</v>
      </c>
    </row>
    <row r="3854" spans="1:20" x14ac:dyDescent="0.3">
      <c r="A3854" t="s">
        <v>3897</v>
      </c>
      <c r="B3854" t="s">
        <v>22</v>
      </c>
      <c r="C3854" t="s">
        <v>23</v>
      </c>
      <c r="D3854" t="s">
        <v>18</v>
      </c>
      <c r="E3854" t="s">
        <v>37</v>
      </c>
      <c r="F3854">
        <v>604201</v>
      </c>
      <c r="G3854">
        <v>72</v>
      </c>
      <c r="H3854">
        <v>412</v>
      </c>
      <c r="I3854">
        <v>2.11</v>
      </c>
      <c r="J3854">
        <v>187841</v>
      </c>
      <c r="K3854">
        <v>63098</v>
      </c>
      <c r="L3854">
        <v>19.600000000000001</v>
      </c>
      <c r="M3854">
        <v>62</v>
      </c>
      <c r="N3854">
        <v>268.89999999999998</v>
      </c>
      <c r="O3854">
        <v>2026</v>
      </c>
      <c r="P3854">
        <f>EV_DATA[[#This Row],[avg_ev_price_usd]]*EV_DATA[[#This Row],[ev_sales_units]]</f>
        <v>38123874698</v>
      </c>
      <c r="Q3854">
        <f>(EV_DATA[[#This Row],[vehicle_range_km]]/EV_DATA[[#This Row],[battery_capacity_kwh]])</f>
        <v>5.7222222222222223</v>
      </c>
      <c r="R3854">
        <f>(EV_DATA[[#This Row],[avg_ev_price_usd]]/EV_DATA[[#This Row],[vehicle_range_km]])</f>
        <v>153.15048543689321</v>
      </c>
      <c r="S3854">
        <f>(EV_DATA[[#This Row],[charging_stations]]/EV_DATA[[#This Row],[ev_sales_units]])*1000</f>
        <v>310.89157416157872</v>
      </c>
      <c r="T3854" t="s">
        <v>34</v>
      </c>
    </row>
    <row r="3855" spans="1:20" x14ac:dyDescent="0.3">
      <c r="A3855" t="s">
        <v>3898</v>
      </c>
      <c r="B3855" t="s">
        <v>16</v>
      </c>
      <c r="C3855" t="s">
        <v>17</v>
      </c>
      <c r="D3855" t="s">
        <v>31</v>
      </c>
      <c r="E3855" t="s">
        <v>33</v>
      </c>
      <c r="F3855">
        <v>731038</v>
      </c>
      <c r="G3855">
        <v>52</v>
      </c>
      <c r="H3855">
        <v>548</v>
      </c>
      <c r="I3855">
        <v>2.0099999999999998</v>
      </c>
      <c r="J3855">
        <v>74806</v>
      </c>
      <c r="K3855">
        <v>36850</v>
      </c>
      <c r="L3855">
        <v>17</v>
      </c>
      <c r="M3855">
        <v>46.7</v>
      </c>
      <c r="N3855">
        <v>24.3</v>
      </c>
      <c r="O3855">
        <v>2026</v>
      </c>
      <c r="P3855">
        <f>EV_DATA[[#This Row],[avg_ev_price_usd]]*EV_DATA[[#This Row],[ev_sales_units]]</f>
        <v>26938750300</v>
      </c>
      <c r="Q3855">
        <f>(EV_DATA[[#This Row],[vehicle_range_km]]/EV_DATA[[#This Row],[battery_capacity_kwh]])</f>
        <v>10.538461538461538</v>
      </c>
      <c r="R3855">
        <f>(EV_DATA[[#This Row],[avg_ev_price_usd]]/EV_DATA[[#This Row],[vehicle_range_km]])</f>
        <v>67.244525547445249</v>
      </c>
      <c r="S3855">
        <f>(EV_DATA[[#This Row],[charging_stations]]/EV_DATA[[#This Row],[ev_sales_units]])*1000</f>
        <v>102.32846992905978</v>
      </c>
      <c r="T3855" t="s">
        <v>34</v>
      </c>
    </row>
    <row r="3856" spans="1:20" x14ac:dyDescent="0.3">
      <c r="A3856" t="s">
        <v>3899</v>
      </c>
      <c r="B3856" t="s">
        <v>52</v>
      </c>
      <c r="C3856" t="s">
        <v>40</v>
      </c>
      <c r="D3856" t="s">
        <v>31</v>
      </c>
      <c r="E3856" t="s">
        <v>19</v>
      </c>
      <c r="F3856">
        <v>773085</v>
      </c>
      <c r="G3856">
        <v>98</v>
      </c>
      <c r="H3856">
        <v>507</v>
      </c>
      <c r="I3856">
        <v>1.3</v>
      </c>
      <c r="J3856">
        <v>183282</v>
      </c>
      <c r="K3856">
        <v>61860</v>
      </c>
      <c r="L3856">
        <v>19</v>
      </c>
      <c r="M3856">
        <v>59.6</v>
      </c>
      <c r="N3856">
        <v>94.2</v>
      </c>
      <c r="O3856">
        <v>2026</v>
      </c>
      <c r="P3856">
        <f>EV_DATA[[#This Row],[avg_ev_price_usd]]*EV_DATA[[#This Row],[ev_sales_units]]</f>
        <v>47823038100</v>
      </c>
      <c r="Q3856">
        <f>(EV_DATA[[#This Row],[vehicle_range_km]]/EV_DATA[[#This Row],[battery_capacity_kwh]])</f>
        <v>5.1734693877551017</v>
      </c>
      <c r="R3856">
        <f>(EV_DATA[[#This Row],[avg_ev_price_usd]]/EV_DATA[[#This Row],[vehicle_range_km]])</f>
        <v>122.01183431952663</v>
      </c>
      <c r="S3856">
        <f>(EV_DATA[[#This Row],[charging_stations]]/EV_DATA[[#This Row],[ev_sales_units]])*1000</f>
        <v>237.0787170880304</v>
      </c>
      <c r="T3856" t="s">
        <v>20</v>
      </c>
    </row>
    <row r="3857" spans="1:20" x14ac:dyDescent="0.3">
      <c r="A3857" t="s">
        <v>3900</v>
      </c>
      <c r="B3857" t="s">
        <v>39</v>
      </c>
      <c r="C3857" t="s">
        <v>40</v>
      </c>
      <c r="D3857" t="s">
        <v>29</v>
      </c>
      <c r="E3857" t="s">
        <v>37</v>
      </c>
      <c r="F3857">
        <v>637733</v>
      </c>
      <c r="G3857">
        <v>119</v>
      </c>
      <c r="H3857">
        <v>479</v>
      </c>
      <c r="I3857">
        <v>2.73</v>
      </c>
      <c r="J3857">
        <v>182260</v>
      </c>
      <c r="K3857">
        <v>68721</v>
      </c>
      <c r="L3857">
        <v>13.4</v>
      </c>
      <c r="M3857">
        <v>29.1</v>
      </c>
      <c r="N3857">
        <v>142.9</v>
      </c>
      <c r="O3857">
        <v>2026</v>
      </c>
      <c r="P3857">
        <f>EV_DATA[[#This Row],[avg_ev_price_usd]]*EV_DATA[[#This Row],[ev_sales_units]]</f>
        <v>43825649493</v>
      </c>
      <c r="Q3857">
        <f>(EV_DATA[[#This Row],[vehicle_range_km]]/EV_DATA[[#This Row],[battery_capacity_kwh]])</f>
        <v>4.0252100840336134</v>
      </c>
      <c r="R3857">
        <f>(EV_DATA[[#This Row],[avg_ev_price_usd]]/EV_DATA[[#This Row],[vehicle_range_km]])</f>
        <v>143.46764091858037</v>
      </c>
      <c r="S3857">
        <f>(EV_DATA[[#This Row],[charging_stations]]/EV_DATA[[#This Row],[ev_sales_units]])*1000</f>
        <v>285.79358446246312</v>
      </c>
      <c r="T3857" t="s">
        <v>20</v>
      </c>
    </row>
    <row r="3858" spans="1:20" x14ac:dyDescent="0.3">
      <c r="A3858" t="s">
        <v>3901</v>
      </c>
      <c r="B3858" t="s">
        <v>27</v>
      </c>
      <c r="C3858" t="s">
        <v>28</v>
      </c>
      <c r="D3858" t="s">
        <v>29</v>
      </c>
      <c r="E3858" t="s">
        <v>37</v>
      </c>
      <c r="F3858">
        <v>290952</v>
      </c>
      <c r="G3858">
        <v>94</v>
      </c>
      <c r="H3858">
        <v>330</v>
      </c>
      <c r="I3858">
        <v>1.27</v>
      </c>
      <c r="J3858">
        <v>118021</v>
      </c>
      <c r="K3858">
        <v>47558</v>
      </c>
      <c r="L3858">
        <v>22.1</v>
      </c>
      <c r="M3858">
        <v>28.8</v>
      </c>
      <c r="N3858">
        <v>186.8</v>
      </c>
      <c r="O3858">
        <v>2026</v>
      </c>
      <c r="P3858">
        <f>EV_DATA[[#This Row],[avg_ev_price_usd]]*EV_DATA[[#This Row],[ev_sales_units]]</f>
        <v>13837095216</v>
      </c>
      <c r="Q3858">
        <f>(EV_DATA[[#This Row],[vehicle_range_km]]/EV_DATA[[#This Row],[battery_capacity_kwh]])</f>
        <v>3.5106382978723403</v>
      </c>
      <c r="R3858">
        <f>(EV_DATA[[#This Row],[avg_ev_price_usd]]/EV_DATA[[#This Row],[vehicle_range_km]])</f>
        <v>144.11515151515152</v>
      </c>
      <c r="S3858">
        <f>(EV_DATA[[#This Row],[charging_stations]]/EV_DATA[[#This Row],[ev_sales_units]])*1000</f>
        <v>405.63735598999148</v>
      </c>
      <c r="T3858" t="s">
        <v>34</v>
      </c>
    </row>
    <row r="3859" spans="1:20" x14ac:dyDescent="0.3">
      <c r="A3859" t="s">
        <v>3902</v>
      </c>
      <c r="B3859" t="s">
        <v>49</v>
      </c>
      <c r="C3859" t="s">
        <v>23</v>
      </c>
      <c r="D3859" t="s">
        <v>31</v>
      </c>
      <c r="E3859" t="s">
        <v>33</v>
      </c>
      <c r="F3859">
        <v>377195</v>
      </c>
      <c r="G3859">
        <v>70</v>
      </c>
      <c r="H3859">
        <v>586</v>
      </c>
      <c r="I3859">
        <v>2.4300000000000002</v>
      </c>
      <c r="J3859">
        <v>29084</v>
      </c>
      <c r="K3859">
        <v>62599</v>
      </c>
      <c r="L3859">
        <v>21</v>
      </c>
      <c r="M3859">
        <v>53.6</v>
      </c>
      <c r="N3859">
        <v>30.4</v>
      </c>
      <c r="O3859">
        <v>2026</v>
      </c>
      <c r="P3859">
        <f>EV_DATA[[#This Row],[avg_ev_price_usd]]*EV_DATA[[#This Row],[ev_sales_units]]</f>
        <v>23612029805</v>
      </c>
      <c r="Q3859">
        <f>(EV_DATA[[#This Row],[vehicle_range_km]]/EV_DATA[[#This Row],[battery_capacity_kwh]])</f>
        <v>8.3714285714285719</v>
      </c>
      <c r="R3859">
        <f>(EV_DATA[[#This Row],[avg_ev_price_usd]]/EV_DATA[[#This Row],[vehicle_range_km]])</f>
        <v>106.82423208191126</v>
      </c>
      <c r="S3859">
        <f>(EV_DATA[[#This Row],[charging_stations]]/EV_DATA[[#This Row],[ev_sales_units]])*1000</f>
        <v>77.106006177176269</v>
      </c>
      <c r="T3859" t="s">
        <v>34</v>
      </c>
    </row>
    <row r="3860" spans="1:20" x14ac:dyDescent="0.3">
      <c r="A3860" t="s">
        <v>3903</v>
      </c>
      <c r="B3860" t="s">
        <v>42</v>
      </c>
      <c r="C3860" t="s">
        <v>17</v>
      </c>
      <c r="D3860" t="s">
        <v>31</v>
      </c>
      <c r="E3860" t="s">
        <v>37</v>
      </c>
      <c r="F3860">
        <v>745711</v>
      </c>
      <c r="G3860">
        <v>98</v>
      </c>
      <c r="H3860">
        <v>274</v>
      </c>
      <c r="I3860">
        <v>2.23</v>
      </c>
      <c r="J3860">
        <v>15851</v>
      </c>
      <c r="K3860">
        <v>53938</v>
      </c>
      <c r="L3860">
        <v>16.3</v>
      </c>
      <c r="M3860">
        <v>14.8</v>
      </c>
      <c r="N3860">
        <v>259.39999999999998</v>
      </c>
      <c r="O3860">
        <v>2026</v>
      </c>
      <c r="P3860">
        <f>EV_DATA[[#This Row],[avg_ev_price_usd]]*EV_DATA[[#This Row],[ev_sales_units]]</f>
        <v>40222159918</v>
      </c>
      <c r="Q3860">
        <f>(EV_DATA[[#This Row],[vehicle_range_km]]/EV_DATA[[#This Row],[battery_capacity_kwh]])</f>
        <v>2.795918367346939</v>
      </c>
      <c r="R3860">
        <f>(EV_DATA[[#This Row],[avg_ev_price_usd]]/EV_DATA[[#This Row],[vehicle_range_km]])</f>
        <v>196.85401459854015</v>
      </c>
      <c r="S3860">
        <f>(EV_DATA[[#This Row],[charging_stations]]/EV_DATA[[#This Row],[ev_sales_units]])*1000</f>
        <v>21.256223925890861</v>
      </c>
      <c r="T3860" t="s">
        <v>20</v>
      </c>
    </row>
    <row r="3861" spans="1:20" x14ac:dyDescent="0.3">
      <c r="A3861" t="s">
        <v>3904</v>
      </c>
      <c r="B3861" t="s">
        <v>27</v>
      </c>
      <c r="C3861" t="s">
        <v>28</v>
      </c>
      <c r="D3861" t="s">
        <v>72</v>
      </c>
      <c r="E3861" t="s">
        <v>37</v>
      </c>
      <c r="F3861">
        <v>182896</v>
      </c>
      <c r="G3861">
        <v>40</v>
      </c>
      <c r="H3861">
        <v>627</v>
      </c>
      <c r="I3861">
        <v>2.4500000000000002</v>
      </c>
      <c r="J3861">
        <v>181427</v>
      </c>
      <c r="K3861">
        <v>70706</v>
      </c>
      <c r="L3861">
        <v>25</v>
      </c>
      <c r="M3861">
        <v>11.1</v>
      </c>
      <c r="N3861">
        <v>111</v>
      </c>
      <c r="O3861">
        <v>2026</v>
      </c>
      <c r="P3861">
        <f>EV_DATA[[#This Row],[avg_ev_price_usd]]*EV_DATA[[#This Row],[ev_sales_units]]</f>
        <v>12931844576</v>
      </c>
      <c r="Q3861">
        <f>(EV_DATA[[#This Row],[vehicle_range_km]]/EV_DATA[[#This Row],[battery_capacity_kwh]])</f>
        <v>15.675000000000001</v>
      </c>
      <c r="R3861">
        <f>(EV_DATA[[#This Row],[avg_ev_price_usd]]/EV_DATA[[#This Row],[vehicle_range_km]])</f>
        <v>112.76874003189792</v>
      </c>
      <c r="S3861">
        <f>(EV_DATA[[#This Row],[charging_stations]]/EV_DATA[[#This Row],[ev_sales_units]])*1000</f>
        <v>991.96811302598201</v>
      </c>
      <c r="T3861" t="s">
        <v>34</v>
      </c>
    </row>
    <row r="3862" spans="1:20" x14ac:dyDescent="0.3">
      <c r="A3862" t="s">
        <v>3905</v>
      </c>
      <c r="B3862" t="s">
        <v>55</v>
      </c>
      <c r="C3862" t="s">
        <v>40</v>
      </c>
      <c r="D3862" t="s">
        <v>72</v>
      </c>
      <c r="E3862" t="s">
        <v>37</v>
      </c>
      <c r="F3862">
        <v>287642</v>
      </c>
      <c r="G3862">
        <v>74</v>
      </c>
      <c r="H3862">
        <v>461</v>
      </c>
      <c r="I3862">
        <v>0.7</v>
      </c>
      <c r="J3862">
        <v>104441</v>
      </c>
      <c r="K3862">
        <v>42703</v>
      </c>
      <c r="L3862">
        <v>22</v>
      </c>
      <c r="M3862">
        <v>5.3</v>
      </c>
      <c r="N3862">
        <v>280.5</v>
      </c>
      <c r="O3862">
        <v>2026</v>
      </c>
      <c r="P3862">
        <f>EV_DATA[[#This Row],[avg_ev_price_usd]]*EV_DATA[[#This Row],[ev_sales_units]]</f>
        <v>12283176326</v>
      </c>
      <c r="Q3862">
        <f>(EV_DATA[[#This Row],[vehicle_range_km]]/EV_DATA[[#This Row],[battery_capacity_kwh]])</f>
        <v>6.2297297297297298</v>
      </c>
      <c r="R3862">
        <f>(EV_DATA[[#This Row],[avg_ev_price_usd]]/EV_DATA[[#This Row],[vehicle_range_km]])</f>
        <v>92.631236442516268</v>
      </c>
      <c r="S3862">
        <f>(EV_DATA[[#This Row],[charging_stations]]/EV_DATA[[#This Row],[ev_sales_units]])*1000</f>
        <v>363.09370676048695</v>
      </c>
      <c r="T3862" t="s">
        <v>34</v>
      </c>
    </row>
    <row r="3863" spans="1:20" x14ac:dyDescent="0.3">
      <c r="A3863" t="s">
        <v>3906</v>
      </c>
      <c r="B3863" t="s">
        <v>16</v>
      </c>
      <c r="C3863" t="s">
        <v>17</v>
      </c>
      <c r="D3863" t="s">
        <v>58</v>
      </c>
      <c r="E3863" t="s">
        <v>25</v>
      </c>
      <c r="F3863">
        <v>632179</v>
      </c>
      <c r="G3863">
        <v>96</v>
      </c>
      <c r="H3863">
        <v>606</v>
      </c>
      <c r="I3863">
        <v>1.25</v>
      </c>
      <c r="J3863">
        <v>60203</v>
      </c>
      <c r="K3863">
        <v>63335</v>
      </c>
      <c r="L3863">
        <v>16.5</v>
      </c>
      <c r="M3863">
        <v>48.2</v>
      </c>
      <c r="N3863">
        <v>120.7</v>
      </c>
      <c r="O3863">
        <v>2026</v>
      </c>
      <c r="P3863">
        <f>EV_DATA[[#This Row],[avg_ev_price_usd]]*EV_DATA[[#This Row],[ev_sales_units]]</f>
        <v>40039056965</v>
      </c>
      <c r="Q3863">
        <f>(EV_DATA[[#This Row],[vehicle_range_km]]/EV_DATA[[#This Row],[battery_capacity_kwh]])</f>
        <v>6.3125</v>
      </c>
      <c r="R3863">
        <f>(EV_DATA[[#This Row],[avg_ev_price_usd]]/EV_DATA[[#This Row],[vehicle_range_km]])</f>
        <v>104.51320132013201</v>
      </c>
      <c r="S3863">
        <f>(EV_DATA[[#This Row],[charging_stations]]/EV_DATA[[#This Row],[ev_sales_units]])*1000</f>
        <v>95.230939338383592</v>
      </c>
      <c r="T3863" t="s">
        <v>34</v>
      </c>
    </row>
    <row r="3864" spans="1:20" x14ac:dyDescent="0.3">
      <c r="A3864" t="s">
        <v>3907</v>
      </c>
      <c r="B3864" t="s">
        <v>39</v>
      </c>
      <c r="C3864" t="s">
        <v>40</v>
      </c>
      <c r="D3864" t="s">
        <v>18</v>
      </c>
      <c r="E3864" t="s">
        <v>33</v>
      </c>
      <c r="F3864">
        <v>863895</v>
      </c>
      <c r="G3864">
        <v>88</v>
      </c>
      <c r="H3864">
        <v>441</v>
      </c>
      <c r="I3864">
        <v>1.1399999999999999</v>
      </c>
      <c r="J3864">
        <v>24282</v>
      </c>
      <c r="K3864">
        <v>56858</v>
      </c>
      <c r="L3864">
        <v>16.7</v>
      </c>
      <c r="M3864">
        <v>35.6</v>
      </c>
      <c r="N3864">
        <v>117.9</v>
      </c>
      <c r="O3864">
        <v>2026</v>
      </c>
      <c r="P3864">
        <f>EV_DATA[[#This Row],[avg_ev_price_usd]]*EV_DATA[[#This Row],[ev_sales_units]]</f>
        <v>49119341910</v>
      </c>
      <c r="Q3864">
        <f>(EV_DATA[[#This Row],[vehicle_range_km]]/EV_DATA[[#This Row],[battery_capacity_kwh]])</f>
        <v>5.0113636363636367</v>
      </c>
      <c r="R3864">
        <f>(EV_DATA[[#This Row],[avg_ev_price_usd]]/EV_DATA[[#This Row],[vehicle_range_km]])</f>
        <v>128.92970521541949</v>
      </c>
      <c r="S3864">
        <f>(EV_DATA[[#This Row],[charging_stations]]/EV_DATA[[#This Row],[ev_sales_units]])*1000</f>
        <v>28.10758251870887</v>
      </c>
      <c r="T3864" t="s">
        <v>20</v>
      </c>
    </row>
    <row r="3865" spans="1:20" x14ac:dyDescent="0.3">
      <c r="A3865" t="s">
        <v>3908</v>
      </c>
      <c r="B3865" t="s">
        <v>52</v>
      </c>
      <c r="C3865" t="s">
        <v>40</v>
      </c>
      <c r="D3865" t="s">
        <v>31</v>
      </c>
      <c r="E3865" t="s">
        <v>19</v>
      </c>
      <c r="F3865">
        <v>795432</v>
      </c>
      <c r="G3865">
        <v>73</v>
      </c>
      <c r="H3865">
        <v>596</v>
      </c>
      <c r="I3865">
        <v>0.78</v>
      </c>
      <c r="J3865">
        <v>56216</v>
      </c>
      <c r="K3865">
        <v>43182</v>
      </c>
      <c r="L3865">
        <v>20.7</v>
      </c>
      <c r="M3865">
        <v>40.799999999999997</v>
      </c>
      <c r="N3865">
        <v>257.2</v>
      </c>
      <c r="O3865">
        <v>2026</v>
      </c>
      <c r="P3865">
        <f>EV_DATA[[#This Row],[avg_ev_price_usd]]*EV_DATA[[#This Row],[ev_sales_units]]</f>
        <v>34348344624</v>
      </c>
      <c r="Q3865">
        <f>(EV_DATA[[#This Row],[vehicle_range_km]]/EV_DATA[[#This Row],[battery_capacity_kwh]])</f>
        <v>8.1643835616438363</v>
      </c>
      <c r="R3865">
        <f>(EV_DATA[[#This Row],[avg_ev_price_usd]]/EV_DATA[[#This Row],[vehicle_range_km]])</f>
        <v>72.453020134228183</v>
      </c>
      <c r="S3865">
        <f>(EV_DATA[[#This Row],[charging_stations]]/EV_DATA[[#This Row],[ev_sales_units]])*1000</f>
        <v>70.673545947359415</v>
      </c>
      <c r="T3865" t="s">
        <v>20</v>
      </c>
    </row>
    <row r="3866" spans="1:20" x14ac:dyDescent="0.3">
      <c r="A3866" t="s">
        <v>3909</v>
      </c>
      <c r="B3866" t="s">
        <v>52</v>
      </c>
      <c r="C3866" t="s">
        <v>40</v>
      </c>
      <c r="D3866" t="s">
        <v>58</v>
      </c>
      <c r="E3866" t="s">
        <v>19</v>
      </c>
      <c r="F3866">
        <v>222168</v>
      </c>
      <c r="G3866">
        <v>51</v>
      </c>
      <c r="H3866">
        <v>331</v>
      </c>
      <c r="I3866">
        <v>2.08</v>
      </c>
      <c r="J3866">
        <v>153908</v>
      </c>
      <c r="K3866">
        <v>33868</v>
      </c>
      <c r="L3866">
        <v>22</v>
      </c>
      <c r="M3866">
        <v>63.4</v>
      </c>
      <c r="N3866">
        <v>81.400000000000006</v>
      </c>
      <c r="O3866">
        <v>2026</v>
      </c>
      <c r="P3866">
        <f>EV_DATA[[#This Row],[avg_ev_price_usd]]*EV_DATA[[#This Row],[ev_sales_units]]</f>
        <v>7524385824</v>
      </c>
      <c r="Q3866">
        <f>(EV_DATA[[#This Row],[vehicle_range_km]]/EV_DATA[[#This Row],[battery_capacity_kwh]])</f>
        <v>6.4901960784313726</v>
      </c>
      <c r="R3866">
        <f>(EV_DATA[[#This Row],[avg_ev_price_usd]]/EV_DATA[[#This Row],[vehicle_range_km]])</f>
        <v>102.3202416918429</v>
      </c>
      <c r="S3866">
        <f>(EV_DATA[[#This Row],[charging_stations]]/EV_DATA[[#This Row],[ev_sales_units]])*1000</f>
        <v>692.75503222786358</v>
      </c>
      <c r="T3866" t="s">
        <v>20</v>
      </c>
    </row>
    <row r="3867" spans="1:20" x14ac:dyDescent="0.3">
      <c r="A3867" t="s">
        <v>3910</v>
      </c>
      <c r="B3867" t="s">
        <v>22</v>
      </c>
      <c r="C3867" t="s">
        <v>23</v>
      </c>
      <c r="D3867" t="s">
        <v>58</v>
      </c>
      <c r="E3867" t="s">
        <v>33</v>
      </c>
      <c r="F3867">
        <v>508506</v>
      </c>
      <c r="G3867">
        <v>43</v>
      </c>
      <c r="H3867">
        <v>374</v>
      </c>
      <c r="I3867">
        <v>2.36</v>
      </c>
      <c r="J3867">
        <v>156830</v>
      </c>
      <c r="K3867">
        <v>75860</v>
      </c>
      <c r="L3867">
        <v>18.8</v>
      </c>
      <c r="M3867">
        <v>30.8</v>
      </c>
      <c r="N3867">
        <v>206.1</v>
      </c>
      <c r="O3867">
        <v>2026</v>
      </c>
      <c r="P3867">
        <f>EV_DATA[[#This Row],[avg_ev_price_usd]]*EV_DATA[[#This Row],[ev_sales_units]]</f>
        <v>38575265160</v>
      </c>
      <c r="Q3867">
        <f>(EV_DATA[[#This Row],[vehicle_range_km]]/EV_DATA[[#This Row],[battery_capacity_kwh]])</f>
        <v>8.6976744186046506</v>
      </c>
      <c r="R3867">
        <f>(EV_DATA[[#This Row],[avg_ev_price_usd]]/EV_DATA[[#This Row],[vehicle_range_km]])</f>
        <v>202.83422459893049</v>
      </c>
      <c r="S3867">
        <f>(EV_DATA[[#This Row],[charging_stations]]/EV_DATA[[#This Row],[ev_sales_units]])*1000</f>
        <v>308.41327339303763</v>
      </c>
      <c r="T3867" t="s">
        <v>34</v>
      </c>
    </row>
    <row r="3868" spans="1:20" x14ac:dyDescent="0.3">
      <c r="A3868" t="s">
        <v>3911</v>
      </c>
      <c r="B3868" t="s">
        <v>27</v>
      </c>
      <c r="C3868" t="s">
        <v>28</v>
      </c>
      <c r="D3868" t="s">
        <v>45</v>
      </c>
      <c r="E3868" t="s">
        <v>19</v>
      </c>
      <c r="F3868">
        <v>289913</v>
      </c>
      <c r="G3868">
        <v>97</v>
      </c>
      <c r="H3868">
        <v>314</v>
      </c>
      <c r="I3868">
        <v>0.68</v>
      </c>
      <c r="J3868">
        <v>131003</v>
      </c>
      <c r="K3868">
        <v>28597</v>
      </c>
      <c r="L3868">
        <v>15.7</v>
      </c>
      <c r="M3868">
        <v>62.4</v>
      </c>
      <c r="N3868">
        <v>275.10000000000002</v>
      </c>
      <c r="O3868">
        <v>2026</v>
      </c>
      <c r="P3868">
        <f>EV_DATA[[#This Row],[avg_ev_price_usd]]*EV_DATA[[#This Row],[ev_sales_units]]</f>
        <v>8290642061</v>
      </c>
      <c r="Q3868">
        <f>(EV_DATA[[#This Row],[vehicle_range_km]]/EV_DATA[[#This Row],[battery_capacity_kwh]])</f>
        <v>3.2371134020618557</v>
      </c>
      <c r="R3868">
        <f>(EV_DATA[[#This Row],[avg_ev_price_usd]]/EV_DATA[[#This Row],[vehicle_range_km]])</f>
        <v>91.073248407643305</v>
      </c>
      <c r="S3868">
        <f>(EV_DATA[[#This Row],[charging_stations]]/EV_DATA[[#This Row],[ev_sales_units]])*1000</f>
        <v>451.87004377175219</v>
      </c>
      <c r="T3868" t="s">
        <v>20</v>
      </c>
    </row>
    <row r="3869" spans="1:20" x14ac:dyDescent="0.3">
      <c r="A3869" t="s">
        <v>3912</v>
      </c>
      <c r="B3869" t="s">
        <v>16</v>
      </c>
      <c r="C3869" t="s">
        <v>17</v>
      </c>
      <c r="D3869" t="s">
        <v>18</v>
      </c>
      <c r="E3869" t="s">
        <v>33</v>
      </c>
      <c r="F3869">
        <v>40138</v>
      </c>
      <c r="G3869">
        <v>114</v>
      </c>
      <c r="H3869">
        <v>583</v>
      </c>
      <c r="I3869">
        <v>1.37</v>
      </c>
      <c r="J3869">
        <v>30971</v>
      </c>
      <c r="K3869">
        <v>38970</v>
      </c>
      <c r="L3869">
        <v>21.7</v>
      </c>
      <c r="M3869">
        <v>32.4</v>
      </c>
      <c r="N3869">
        <v>130</v>
      </c>
      <c r="O3869">
        <v>2026</v>
      </c>
      <c r="P3869">
        <f>EV_DATA[[#This Row],[avg_ev_price_usd]]*EV_DATA[[#This Row],[ev_sales_units]]</f>
        <v>1564177860</v>
      </c>
      <c r="Q3869">
        <f>(EV_DATA[[#This Row],[vehicle_range_km]]/EV_DATA[[#This Row],[battery_capacity_kwh]])</f>
        <v>5.1140350877192979</v>
      </c>
      <c r="R3869">
        <f>(EV_DATA[[#This Row],[avg_ev_price_usd]]/EV_DATA[[#This Row],[vehicle_range_km]])</f>
        <v>66.843910806174961</v>
      </c>
      <c r="S3869">
        <f>(EV_DATA[[#This Row],[charging_stations]]/EV_DATA[[#This Row],[ev_sales_units]])*1000</f>
        <v>771.61293537296331</v>
      </c>
      <c r="T3869" t="s">
        <v>34</v>
      </c>
    </row>
    <row r="3870" spans="1:20" x14ac:dyDescent="0.3">
      <c r="A3870" t="s">
        <v>3913</v>
      </c>
      <c r="B3870" t="s">
        <v>55</v>
      </c>
      <c r="C3870" t="s">
        <v>40</v>
      </c>
      <c r="D3870" t="s">
        <v>72</v>
      </c>
      <c r="E3870" t="s">
        <v>25</v>
      </c>
      <c r="F3870">
        <v>396976</v>
      </c>
      <c r="G3870">
        <v>55</v>
      </c>
      <c r="H3870">
        <v>420</v>
      </c>
      <c r="I3870">
        <v>2.89</v>
      </c>
      <c r="J3870">
        <v>101093</v>
      </c>
      <c r="K3870">
        <v>84817</v>
      </c>
      <c r="L3870">
        <v>17.5</v>
      </c>
      <c r="M3870">
        <v>39.5</v>
      </c>
      <c r="N3870">
        <v>209.9</v>
      </c>
      <c r="O3870">
        <v>2026</v>
      </c>
      <c r="P3870">
        <f>EV_DATA[[#This Row],[avg_ev_price_usd]]*EV_DATA[[#This Row],[ev_sales_units]]</f>
        <v>33670313392</v>
      </c>
      <c r="Q3870">
        <f>(EV_DATA[[#This Row],[vehicle_range_km]]/EV_DATA[[#This Row],[battery_capacity_kwh]])</f>
        <v>7.6363636363636367</v>
      </c>
      <c r="R3870">
        <f>(EV_DATA[[#This Row],[avg_ev_price_usd]]/EV_DATA[[#This Row],[vehicle_range_km]])</f>
        <v>201.9452380952381</v>
      </c>
      <c r="S3870">
        <f>(EV_DATA[[#This Row],[charging_stations]]/EV_DATA[[#This Row],[ev_sales_units]])*1000</f>
        <v>254.657712305026</v>
      </c>
      <c r="T3870" t="s">
        <v>34</v>
      </c>
    </row>
    <row r="3871" spans="1:20" x14ac:dyDescent="0.3">
      <c r="A3871" t="s">
        <v>3914</v>
      </c>
      <c r="B3871" t="s">
        <v>16</v>
      </c>
      <c r="C3871" t="s">
        <v>17</v>
      </c>
      <c r="D3871" t="s">
        <v>45</v>
      </c>
      <c r="E3871" t="s">
        <v>19</v>
      </c>
      <c r="F3871">
        <v>435406</v>
      </c>
      <c r="G3871">
        <v>55</v>
      </c>
      <c r="H3871">
        <v>359</v>
      </c>
      <c r="I3871">
        <v>0.6</v>
      </c>
      <c r="J3871">
        <v>5848</v>
      </c>
      <c r="K3871">
        <v>31129</v>
      </c>
      <c r="L3871">
        <v>13</v>
      </c>
      <c r="M3871">
        <v>50.4</v>
      </c>
      <c r="N3871">
        <v>134</v>
      </c>
      <c r="O3871">
        <v>2026</v>
      </c>
      <c r="P3871">
        <f>EV_DATA[[#This Row],[avg_ev_price_usd]]*EV_DATA[[#This Row],[ev_sales_units]]</f>
        <v>13553753374</v>
      </c>
      <c r="Q3871">
        <f>(EV_DATA[[#This Row],[vehicle_range_km]]/EV_DATA[[#This Row],[battery_capacity_kwh]])</f>
        <v>6.5272727272727273</v>
      </c>
      <c r="R3871">
        <f>(EV_DATA[[#This Row],[avg_ev_price_usd]]/EV_DATA[[#This Row],[vehicle_range_km]])</f>
        <v>86.710306406685234</v>
      </c>
      <c r="S3871">
        <f>(EV_DATA[[#This Row],[charging_stations]]/EV_DATA[[#This Row],[ev_sales_units]])*1000</f>
        <v>13.431142427986751</v>
      </c>
      <c r="T3871" t="s">
        <v>20</v>
      </c>
    </row>
    <row r="3872" spans="1:20" x14ac:dyDescent="0.3">
      <c r="A3872" t="s">
        <v>3915</v>
      </c>
      <c r="B3872" t="s">
        <v>39</v>
      </c>
      <c r="C3872" t="s">
        <v>40</v>
      </c>
      <c r="D3872" t="s">
        <v>29</v>
      </c>
      <c r="E3872" t="s">
        <v>25</v>
      </c>
      <c r="F3872">
        <v>44837</v>
      </c>
      <c r="G3872">
        <v>54</v>
      </c>
      <c r="H3872">
        <v>390</v>
      </c>
      <c r="I3872">
        <v>2.5099999999999998</v>
      </c>
      <c r="J3872">
        <v>70787</v>
      </c>
      <c r="K3872">
        <v>41851</v>
      </c>
      <c r="L3872">
        <v>14.1</v>
      </c>
      <c r="M3872">
        <v>60.1</v>
      </c>
      <c r="N3872">
        <v>236.5</v>
      </c>
      <c r="O3872">
        <v>2026</v>
      </c>
      <c r="P3872">
        <f>EV_DATA[[#This Row],[avg_ev_price_usd]]*EV_DATA[[#This Row],[ev_sales_units]]</f>
        <v>1876473287</v>
      </c>
      <c r="Q3872">
        <f>(EV_DATA[[#This Row],[vehicle_range_km]]/EV_DATA[[#This Row],[battery_capacity_kwh]])</f>
        <v>7.2222222222222223</v>
      </c>
      <c r="R3872">
        <f>(EV_DATA[[#This Row],[avg_ev_price_usd]]/EV_DATA[[#This Row],[vehicle_range_km]])</f>
        <v>107.31025641025641</v>
      </c>
      <c r="S3872">
        <f>(EV_DATA[[#This Row],[charging_stations]]/EV_DATA[[#This Row],[ev_sales_units]])*1000</f>
        <v>1578.7630751388363</v>
      </c>
      <c r="T3872" t="s">
        <v>20</v>
      </c>
    </row>
    <row r="3873" spans="1:20" x14ac:dyDescent="0.3">
      <c r="A3873" t="s">
        <v>3916</v>
      </c>
      <c r="B3873" t="s">
        <v>49</v>
      </c>
      <c r="C3873" t="s">
        <v>23</v>
      </c>
      <c r="D3873" t="s">
        <v>72</v>
      </c>
      <c r="E3873" t="s">
        <v>33</v>
      </c>
      <c r="F3873">
        <v>124086</v>
      </c>
      <c r="G3873">
        <v>109</v>
      </c>
      <c r="H3873">
        <v>406</v>
      </c>
      <c r="I3873">
        <v>2.27</v>
      </c>
      <c r="J3873">
        <v>88913</v>
      </c>
      <c r="K3873">
        <v>58624</v>
      </c>
      <c r="L3873">
        <v>24.4</v>
      </c>
      <c r="M3873">
        <v>64.5</v>
      </c>
      <c r="N3873">
        <v>156.1</v>
      </c>
      <c r="O3873">
        <v>2026</v>
      </c>
      <c r="P3873">
        <f>EV_DATA[[#This Row],[avg_ev_price_usd]]*EV_DATA[[#This Row],[ev_sales_units]]</f>
        <v>7274417664</v>
      </c>
      <c r="Q3873">
        <f>(EV_DATA[[#This Row],[vehicle_range_km]]/EV_DATA[[#This Row],[battery_capacity_kwh]])</f>
        <v>3.7247706422018347</v>
      </c>
      <c r="R3873">
        <f>(EV_DATA[[#This Row],[avg_ev_price_usd]]/EV_DATA[[#This Row],[vehicle_range_km]])</f>
        <v>144.39408866995075</v>
      </c>
      <c r="S3873">
        <f>(EV_DATA[[#This Row],[charging_stations]]/EV_DATA[[#This Row],[ev_sales_units]])*1000</f>
        <v>716.54336508550523</v>
      </c>
      <c r="T3873" t="s">
        <v>20</v>
      </c>
    </row>
    <row r="3874" spans="1:20" x14ac:dyDescent="0.3">
      <c r="A3874" t="s">
        <v>3917</v>
      </c>
      <c r="B3874" t="s">
        <v>42</v>
      </c>
      <c r="C3874" t="s">
        <v>17</v>
      </c>
      <c r="D3874" t="s">
        <v>36</v>
      </c>
      <c r="E3874" t="s">
        <v>25</v>
      </c>
      <c r="F3874">
        <v>419135</v>
      </c>
      <c r="G3874">
        <v>61</v>
      </c>
      <c r="H3874">
        <v>619</v>
      </c>
      <c r="I3874">
        <v>2.4500000000000002</v>
      </c>
      <c r="J3874">
        <v>187718</v>
      </c>
      <c r="K3874">
        <v>79363</v>
      </c>
      <c r="L3874">
        <v>22.9</v>
      </c>
      <c r="M3874">
        <v>51.9</v>
      </c>
      <c r="N3874">
        <v>149.4</v>
      </c>
      <c r="O3874">
        <v>2026</v>
      </c>
      <c r="P3874">
        <f>EV_DATA[[#This Row],[avg_ev_price_usd]]*EV_DATA[[#This Row],[ev_sales_units]]</f>
        <v>33263811005</v>
      </c>
      <c r="Q3874">
        <f>(EV_DATA[[#This Row],[vehicle_range_km]]/EV_DATA[[#This Row],[battery_capacity_kwh]])</f>
        <v>10.147540983606557</v>
      </c>
      <c r="R3874">
        <f>(EV_DATA[[#This Row],[avg_ev_price_usd]]/EV_DATA[[#This Row],[vehicle_range_km]])</f>
        <v>128.21163166397415</v>
      </c>
      <c r="S3874">
        <f>(EV_DATA[[#This Row],[charging_stations]]/EV_DATA[[#This Row],[ev_sales_units]])*1000</f>
        <v>447.87001801328927</v>
      </c>
      <c r="T3874" t="s">
        <v>34</v>
      </c>
    </row>
    <row r="3875" spans="1:20" x14ac:dyDescent="0.3">
      <c r="A3875" t="s">
        <v>3918</v>
      </c>
      <c r="B3875" t="s">
        <v>16</v>
      </c>
      <c r="C3875" t="s">
        <v>17</v>
      </c>
      <c r="D3875" t="s">
        <v>29</v>
      </c>
      <c r="E3875" t="s">
        <v>33</v>
      </c>
      <c r="F3875">
        <v>656737</v>
      </c>
      <c r="G3875">
        <v>119</v>
      </c>
      <c r="H3875">
        <v>409</v>
      </c>
      <c r="I3875">
        <v>0.56000000000000005</v>
      </c>
      <c r="J3875">
        <v>43321</v>
      </c>
      <c r="K3875">
        <v>45079</v>
      </c>
      <c r="L3875">
        <v>21.7</v>
      </c>
      <c r="M3875">
        <v>26.4</v>
      </c>
      <c r="N3875">
        <v>230.3</v>
      </c>
      <c r="O3875">
        <v>2026</v>
      </c>
      <c r="P3875">
        <f>EV_DATA[[#This Row],[avg_ev_price_usd]]*EV_DATA[[#This Row],[ev_sales_units]]</f>
        <v>29605047223</v>
      </c>
      <c r="Q3875">
        <f>(EV_DATA[[#This Row],[vehicle_range_km]]/EV_DATA[[#This Row],[battery_capacity_kwh]])</f>
        <v>3.4369747899159662</v>
      </c>
      <c r="R3875">
        <f>(EV_DATA[[#This Row],[avg_ev_price_usd]]/EV_DATA[[#This Row],[vehicle_range_km]])</f>
        <v>110.21760391198045</v>
      </c>
      <c r="S3875">
        <f>(EV_DATA[[#This Row],[charging_stations]]/EV_DATA[[#This Row],[ev_sales_units]])*1000</f>
        <v>65.964000810065528</v>
      </c>
      <c r="T3875" t="s">
        <v>34</v>
      </c>
    </row>
    <row r="3876" spans="1:20" x14ac:dyDescent="0.3">
      <c r="A3876" t="s">
        <v>3919</v>
      </c>
      <c r="B3876" t="s">
        <v>39</v>
      </c>
      <c r="C3876" t="s">
        <v>40</v>
      </c>
      <c r="D3876" t="s">
        <v>45</v>
      </c>
      <c r="E3876" t="s">
        <v>19</v>
      </c>
      <c r="F3876">
        <v>250279</v>
      </c>
      <c r="G3876">
        <v>44</v>
      </c>
      <c r="H3876">
        <v>406</v>
      </c>
      <c r="I3876">
        <v>1.96</v>
      </c>
      <c r="J3876">
        <v>35417</v>
      </c>
      <c r="K3876">
        <v>69684</v>
      </c>
      <c r="L3876">
        <v>24</v>
      </c>
      <c r="M3876">
        <v>47.6</v>
      </c>
      <c r="N3876">
        <v>52.5</v>
      </c>
      <c r="O3876">
        <v>2026</v>
      </c>
      <c r="P3876">
        <f>EV_DATA[[#This Row],[avg_ev_price_usd]]*EV_DATA[[#This Row],[ev_sales_units]]</f>
        <v>17440441836</v>
      </c>
      <c r="Q3876">
        <f>(EV_DATA[[#This Row],[vehicle_range_km]]/EV_DATA[[#This Row],[battery_capacity_kwh]])</f>
        <v>9.2272727272727266</v>
      </c>
      <c r="R3876">
        <f>(EV_DATA[[#This Row],[avg_ev_price_usd]]/EV_DATA[[#This Row],[vehicle_range_km]])</f>
        <v>171.63546798029557</v>
      </c>
      <c r="S3876">
        <f>(EV_DATA[[#This Row],[charging_stations]]/EV_DATA[[#This Row],[ev_sales_units]])*1000</f>
        <v>141.51007475657167</v>
      </c>
      <c r="T3876" t="s">
        <v>34</v>
      </c>
    </row>
    <row r="3877" spans="1:20" x14ac:dyDescent="0.3">
      <c r="A3877" t="s">
        <v>3920</v>
      </c>
      <c r="B3877" t="s">
        <v>22</v>
      </c>
      <c r="C3877" t="s">
        <v>23</v>
      </c>
      <c r="D3877" t="s">
        <v>58</v>
      </c>
      <c r="E3877" t="s">
        <v>19</v>
      </c>
      <c r="F3877">
        <v>213857</v>
      </c>
      <c r="G3877">
        <v>58</v>
      </c>
      <c r="H3877">
        <v>643</v>
      </c>
      <c r="I3877">
        <v>2</v>
      </c>
      <c r="J3877">
        <v>36088</v>
      </c>
      <c r="K3877">
        <v>39935</v>
      </c>
      <c r="L3877">
        <v>16.8</v>
      </c>
      <c r="M3877">
        <v>56</v>
      </c>
      <c r="N3877">
        <v>152.30000000000001</v>
      </c>
      <c r="O3877">
        <v>2026</v>
      </c>
      <c r="P3877">
        <f>EV_DATA[[#This Row],[avg_ev_price_usd]]*EV_DATA[[#This Row],[ev_sales_units]]</f>
        <v>8540379295</v>
      </c>
      <c r="Q3877">
        <f>(EV_DATA[[#This Row],[vehicle_range_km]]/EV_DATA[[#This Row],[battery_capacity_kwh]])</f>
        <v>11.086206896551724</v>
      </c>
      <c r="R3877">
        <f>(EV_DATA[[#This Row],[avg_ev_price_usd]]/EV_DATA[[#This Row],[vehicle_range_km]])</f>
        <v>62.107309486780714</v>
      </c>
      <c r="S3877">
        <f>(EV_DATA[[#This Row],[charging_stations]]/EV_DATA[[#This Row],[ev_sales_units]])*1000</f>
        <v>168.74827571695107</v>
      </c>
      <c r="T3877" t="s">
        <v>34</v>
      </c>
    </row>
    <row r="3878" spans="1:20" x14ac:dyDescent="0.3">
      <c r="A3878" t="s">
        <v>3921</v>
      </c>
      <c r="B3878" t="s">
        <v>61</v>
      </c>
      <c r="C3878" t="s">
        <v>40</v>
      </c>
      <c r="D3878" t="s">
        <v>36</v>
      </c>
      <c r="E3878" t="s">
        <v>25</v>
      </c>
      <c r="F3878">
        <v>29479</v>
      </c>
      <c r="G3878">
        <v>85</v>
      </c>
      <c r="H3878">
        <v>638</v>
      </c>
      <c r="I3878">
        <v>0.62</v>
      </c>
      <c r="J3878">
        <v>62763</v>
      </c>
      <c r="K3878">
        <v>64922</v>
      </c>
      <c r="L3878">
        <v>13.9</v>
      </c>
      <c r="M3878">
        <v>37.5</v>
      </c>
      <c r="N3878">
        <v>102.9</v>
      </c>
      <c r="O3878">
        <v>2026</v>
      </c>
      <c r="P3878">
        <f>EV_DATA[[#This Row],[avg_ev_price_usd]]*EV_DATA[[#This Row],[ev_sales_units]]</f>
        <v>1913835638</v>
      </c>
      <c r="Q3878">
        <f>(EV_DATA[[#This Row],[vehicle_range_km]]/EV_DATA[[#This Row],[battery_capacity_kwh]])</f>
        <v>7.5058823529411764</v>
      </c>
      <c r="R3878">
        <f>(EV_DATA[[#This Row],[avg_ev_price_usd]]/EV_DATA[[#This Row],[vehicle_range_km]])</f>
        <v>101.75862068965517</v>
      </c>
      <c r="S3878">
        <f>(EV_DATA[[#This Row],[charging_stations]]/EV_DATA[[#This Row],[ev_sales_units]])*1000</f>
        <v>2129.0749346992775</v>
      </c>
      <c r="T3878" t="s">
        <v>20</v>
      </c>
    </row>
    <row r="3879" spans="1:20" x14ac:dyDescent="0.3">
      <c r="A3879" t="s">
        <v>3922</v>
      </c>
      <c r="B3879" t="s">
        <v>16</v>
      </c>
      <c r="C3879" t="s">
        <v>17</v>
      </c>
      <c r="D3879" t="s">
        <v>45</v>
      </c>
      <c r="E3879" t="s">
        <v>19</v>
      </c>
      <c r="F3879">
        <v>575165</v>
      </c>
      <c r="G3879">
        <v>103</v>
      </c>
      <c r="H3879">
        <v>560</v>
      </c>
      <c r="I3879">
        <v>1.05</v>
      </c>
      <c r="J3879">
        <v>24238</v>
      </c>
      <c r="K3879">
        <v>32108</v>
      </c>
      <c r="L3879">
        <v>19.2</v>
      </c>
      <c r="M3879">
        <v>45.6</v>
      </c>
      <c r="N3879">
        <v>159.1</v>
      </c>
      <c r="O3879">
        <v>2026</v>
      </c>
      <c r="P3879">
        <f>EV_DATA[[#This Row],[avg_ev_price_usd]]*EV_DATA[[#This Row],[ev_sales_units]]</f>
        <v>18467397820</v>
      </c>
      <c r="Q3879">
        <f>(EV_DATA[[#This Row],[vehicle_range_km]]/EV_DATA[[#This Row],[battery_capacity_kwh]])</f>
        <v>5.4368932038834954</v>
      </c>
      <c r="R3879">
        <f>(EV_DATA[[#This Row],[avg_ev_price_usd]]/EV_DATA[[#This Row],[vehicle_range_km]])</f>
        <v>57.335714285714289</v>
      </c>
      <c r="S3879">
        <f>(EV_DATA[[#This Row],[charging_stations]]/EV_DATA[[#This Row],[ev_sales_units]])*1000</f>
        <v>42.140950857579995</v>
      </c>
      <c r="T3879" t="s">
        <v>34</v>
      </c>
    </row>
    <row r="3880" spans="1:20" x14ac:dyDescent="0.3">
      <c r="A3880" t="s">
        <v>3923</v>
      </c>
      <c r="B3880" t="s">
        <v>42</v>
      </c>
      <c r="C3880" t="s">
        <v>17</v>
      </c>
      <c r="D3880" t="s">
        <v>18</v>
      </c>
      <c r="E3880" t="s">
        <v>19</v>
      </c>
      <c r="F3880">
        <v>590856</v>
      </c>
      <c r="G3880">
        <v>45</v>
      </c>
      <c r="H3880">
        <v>421</v>
      </c>
      <c r="I3880">
        <v>1.46</v>
      </c>
      <c r="J3880">
        <v>166911</v>
      </c>
      <c r="K3880">
        <v>32787</v>
      </c>
      <c r="L3880">
        <v>23</v>
      </c>
      <c r="M3880">
        <v>40.6</v>
      </c>
      <c r="N3880">
        <v>268.39999999999998</v>
      </c>
      <c r="O3880">
        <v>2026</v>
      </c>
      <c r="P3880">
        <f>EV_DATA[[#This Row],[avg_ev_price_usd]]*EV_DATA[[#This Row],[ev_sales_units]]</f>
        <v>19372395672</v>
      </c>
      <c r="Q3880">
        <f>(EV_DATA[[#This Row],[vehicle_range_km]]/EV_DATA[[#This Row],[battery_capacity_kwh]])</f>
        <v>9.3555555555555561</v>
      </c>
      <c r="R3880">
        <f>(EV_DATA[[#This Row],[avg_ev_price_usd]]/EV_DATA[[#This Row],[vehicle_range_km]])</f>
        <v>77.878859857482183</v>
      </c>
      <c r="S3880">
        <f>(EV_DATA[[#This Row],[charging_stations]]/EV_DATA[[#This Row],[ev_sales_units]])*1000</f>
        <v>282.49014988423579</v>
      </c>
      <c r="T3880" t="s">
        <v>34</v>
      </c>
    </row>
    <row r="3881" spans="1:20" x14ac:dyDescent="0.3">
      <c r="A3881" t="s">
        <v>3924</v>
      </c>
      <c r="B3881" t="s">
        <v>49</v>
      </c>
      <c r="C3881" t="s">
        <v>23</v>
      </c>
      <c r="D3881" t="s">
        <v>24</v>
      </c>
      <c r="E3881" t="s">
        <v>33</v>
      </c>
      <c r="F3881">
        <v>457676</v>
      </c>
      <c r="G3881">
        <v>111</v>
      </c>
      <c r="H3881">
        <v>258</v>
      </c>
      <c r="I3881">
        <v>2.3199999999999998</v>
      </c>
      <c r="J3881">
        <v>15926</v>
      </c>
      <c r="K3881">
        <v>66803</v>
      </c>
      <c r="L3881">
        <v>23.8</v>
      </c>
      <c r="M3881">
        <v>19.100000000000001</v>
      </c>
      <c r="N3881">
        <v>6.5</v>
      </c>
      <c r="O3881">
        <v>2026</v>
      </c>
      <c r="P3881">
        <f>EV_DATA[[#This Row],[avg_ev_price_usd]]*EV_DATA[[#This Row],[ev_sales_units]]</f>
        <v>30574129828</v>
      </c>
      <c r="Q3881">
        <f>(EV_DATA[[#This Row],[vehicle_range_km]]/EV_DATA[[#This Row],[battery_capacity_kwh]])</f>
        <v>2.3243243243243241</v>
      </c>
      <c r="R3881">
        <f>(EV_DATA[[#This Row],[avg_ev_price_usd]]/EV_DATA[[#This Row],[vehicle_range_km]])</f>
        <v>258.9263565891473</v>
      </c>
      <c r="S3881">
        <f>(EV_DATA[[#This Row],[charging_stations]]/EV_DATA[[#This Row],[ev_sales_units]])*1000</f>
        <v>34.797542366215396</v>
      </c>
      <c r="T3881" t="s">
        <v>34</v>
      </c>
    </row>
    <row r="3882" spans="1:20" x14ac:dyDescent="0.3">
      <c r="A3882" t="s">
        <v>3925</v>
      </c>
      <c r="B3882" t="s">
        <v>52</v>
      </c>
      <c r="C3882" t="s">
        <v>40</v>
      </c>
      <c r="D3882" t="s">
        <v>45</v>
      </c>
      <c r="E3882" t="s">
        <v>33</v>
      </c>
      <c r="F3882">
        <v>711516</v>
      </c>
      <c r="G3882">
        <v>119</v>
      </c>
      <c r="H3882">
        <v>479</v>
      </c>
      <c r="I3882">
        <v>1.38</v>
      </c>
      <c r="J3882">
        <v>158824</v>
      </c>
      <c r="K3882">
        <v>29515</v>
      </c>
      <c r="L3882">
        <v>24.9</v>
      </c>
      <c r="M3882">
        <v>19.3</v>
      </c>
      <c r="N3882">
        <v>153.6</v>
      </c>
      <c r="O3882">
        <v>2026</v>
      </c>
      <c r="P3882">
        <f>EV_DATA[[#This Row],[avg_ev_price_usd]]*EV_DATA[[#This Row],[ev_sales_units]]</f>
        <v>21000394740</v>
      </c>
      <c r="Q3882">
        <f>(EV_DATA[[#This Row],[vehicle_range_km]]/EV_DATA[[#This Row],[battery_capacity_kwh]])</f>
        <v>4.0252100840336134</v>
      </c>
      <c r="R3882">
        <f>(EV_DATA[[#This Row],[avg_ev_price_usd]]/EV_DATA[[#This Row],[vehicle_range_km]])</f>
        <v>61.617954070981213</v>
      </c>
      <c r="S3882">
        <f>(EV_DATA[[#This Row],[charging_stations]]/EV_DATA[[#This Row],[ev_sales_units]])*1000</f>
        <v>223.21915459385315</v>
      </c>
      <c r="T3882" t="s">
        <v>20</v>
      </c>
    </row>
    <row r="3883" spans="1:20" x14ac:dyDescent="0.3">
      <c r="A3883" t="s">
        <v>3926</v>
      </c>
      <c r="B3883" t="s">
        <v>49</v>
      </c>
      <c r="C3883" t="s">
        <v>23</v>
      </c>
      <c r="D3883" t="s">
        <v>72</v>
      </c>
      <c r="E3883" t="s">
        <v>33</v>
      </c>
      <c r="F3883">
        <v>796007</v>
      </c>
      <c r="G3883">
        <v>51</v>
      </c>
      <c r="H3883">
        <v>312</v>
      </c>
      <c r="I3883">
        <v>2.38</v>
      </c>
      <c r="J3883">
        <v>47129</v>
      </c>
      <c r="K3883">
        <v>83897</v>
      </c>
      <c r="L3883">
        <v>16.7</v>
      </c>
      <c r="M3883">
        <v>27</v>
      </c>
      <c r="N3883">
        <v>60.4</v>
      </c>
      <c r="O3883">
        <v>2026</v>
      </c>
      <c r="P3883">
        <f>EV_DATA[[#This Row],[avg_ev_price_usd]]*EV_DATA[[#This Row],[ev_sales_units]]</f>
        <v>66782599279</v>
      </c>
      <c r="Q3883">
        <f>(EV_DATA[[#This Row],[vehicle_range_km]]/EV_DATA[[#This Row],[battery_capacity_kwh]])</f>
        <v>6.117647058823529</v>
      </c>
      <c r="R3883">
        <f>(EV_DATA[[#This Row],[avg_ev_price_usd]]/EV_DATA[[#This Row],[vehicle_range_km]])</f>
        <v>268.90064102564105</v>
      </c>
      <c r="S3883">
        <f>(EV_DATA[[#This Row],[charging_stations]]/EV_DATA[[#This Row],[ev_sales_units]])*1000</f>
        <v>59.20676576964776</v>
      </c>
      <c r="T3883" t="s">
        <v>20</v>
      </c>
    </row>
    <row r="3884" spans="1:20" x14ac:dyDescent="0.3">
      <c r="A3884" t="s">
        <v>3927</v>
      </c>
      <c r="B3884" t="s">
        <v>16</v>
      </c>
      <c r="C3884" t="s">
        <v>17</v>
      </c>
      <c r="D3884" t="s">
        <v>36</v>
      </c>
      <c r="E3884" t="s">
        <v>19</v>
      </c>
      <c r="F3884">
        <v>204757</v>
      </c>
      <c r="G3884">
        <v>43</v>
      </c>
      <c r="H3884">
        <v>536</v>
      </c>
      <c r="I3884">
        <v>0.61</v>
      </c>
      <c r="J3884">
        <v>73967</v>
      </c>
      <c r="K3884">
        <v>41017</v>
      </c>
      <c r="L3884">
        <v>24.4</v>
      </c>
      <c r="M3884">
        <v>28.8</v>
      </c>
      <c r="N3884">
        <v>184.6</v>
      </c>
      <c r="O3884">
        <v>2026</v>
      </c>
      <c r="P3884">
        <f>EV_DATA[[#This Row],[avg_ev_price_usd]]*EV_DATA[[#This Row],[ev_sales_units]]</f>
        <v>8398517869</v>
      </c>
      <c r="Q3884">
        <f>(EV_DATA[[#This Row],[vehicle_range_km]]/EV_DATA[[#This Row],[battery_capacity_kwh]])</f>
        <v>12.465116279069768</v>
      </c>
      <c r="R3884">
        <f>(EV_DATA[[#This Row],[avg_ev_price_usd]]/EV_DATA[[#This Row],[vehicle_range_km]])</f>
        <v>76.524253731343279</v>
      </c>
      <c r="S3884">
        <f>(EV_DATA[[#This Row],[charging_stations]]/EV_DATA[[#This Row],[ev_sales_units]])*1000</f>
        <v>361.24283907265686</v>
      </c>
      <c r="T3884" t="s">
        <v>20</v>
      </c>
    </row>
    <row r="3885" spans="1:20" x14ac:dyDescent="0.3">
      <c r="A3885" t="s">
        <v>3928</v>
      </c>
      <c r="B3885" t="s">
        <v>22</v>
      </c>
      <c r="C3885" t="s">
        <v>23</v>
      </c>
      <c r="D3885" t="s">
        <v>72</v>
      </c>
      <c r="E3885" t="s">
        <v>33</v>
      </c>
      <c r="F3885">
        <v>808177</v>
      </c>
      <c r="G3885">
        <v>116</v>
      </c>
      <c r="H3885">
        <v>505</v>
      </c>
      <c r="I3885">
        <v>2.2599999999999998</v>
      </c>
      <c r="J3885">
        <v>118276</v>
      </c>
      <c r="K3885">
        <v>33587</v>
      </c>
      <c r="L3885">
        <v>22.6</v>
      </c>
      <c r="M3885">
        <v>47.1</v>
      </c>
      <c r="N3885">
        <v>251.6</v>
      </c>
      <c r="O3885">
        <v>2026</v>
      </c>
      <c r="P3885">
        <f>EV_DATA[[#This Row],[avg_ev_price_usd]]*EV_DATA[[#This Row],[ev_sales_units]]</f>
        <v>27144240899</v>
      </c>
      <c r="Q3885">
        <f>(EV_DATA[[#This Row],[vehicle_range_km]]/EV_DATA[[#This Row],[battery_capacity_kwh]])</f>
        <v>4.3534482758620694</v>
      </c>
      <c r="R3885">
        <f>(EV_DATA[[#This Row],[avg_ev_price_usd]]/EV_DATA[[#This Row],[vehicle_range_km]])</f>
        <v>66.508910891089116</v>
      </c>
      <c r="S3885">
        <f>(EV_DATA[[#This Row],[charging_stations]]/EV_DATA[[#This Row],[ev_sales_units]])*1000</f>
        <v>146.34912896556077</v>
      </c>
      <c r="T3885" t="s">
        <v>20</v>
      </c>
    </row>
    <row r="3886" spans="1:20" x14ac:dyDescent="0.3">
      <c r="A3886" t="s">
        <v>3929</v>
      </c>
      <c r="B3886" t="s">
        <v>52</v>
      </c>
      <c r="C3886" t="s">
        <v>40</v>
      </c>
      <c r="D3886" t="s">
        <v>45</v>
      </c>
      <c r="E3886" t="s">
        <v>25</v>
      </c>
      <c r="F3886">
        <v>380661</v>
      </c>
      <c r="G3886">
        <v>56</v>
      </c>
      <c r="H3886">
        <v>353</v>
      </c>
      <c r="I3886">
        <v>1.99</v>
      </c>
      <c r="J3886">
        <v>198472</v>
      </c>
      <c r="K3886">
        <v>42338</v>
      </c>
      <c r="L3886">
        <v>18.7</v>
      </c>
      <c r="M3886">
        <v>32.5</v>
      </c>
      <c r="N3886">
        <v>298</v>
      </c>
      <c r="O3886">
        <v>2026</v>
      </c>
      <c r="P3886">
        <f>EV_DATA[[#This Row],[avg_ev_price_usd]]*EV_DATA[[#This Row],[ev_sales_units]]</f>
        <v>16116425418</v>
      </c>
      <c r="Q3886">
        <f>(EV_DATA[[#This Row],[vehicle_range_km]]/EV_DATA[[#This Row],[battery_capacity_kwh]])</f>
        <v>6.3035714285714288</v>
      </c>
      <c r="R3886">
        <f>(EV_DATA[[#This Row],[avg_ev_price_usd]]/EV_DATA[[#This Row],[vehicle_range_km]])</f>
        <v>119.93767705382436</v>
      </c>
      <c r="S3886">
        <f>(EV_DATA[[#This Row],[charging_stations]]/EV_DATA[[#This Row],[ev_sales_units]])*1000</f>
        <v>521.38779649084086</v>
      </c>
      <c r="T3886" t="s">
        <v>34</v>
      </c>
    </row>
    <row r="3887" spans="1:20" x14ac:dyDescent="0.3">
      <c r="A3887" t="s">
        <v>3930</v>
      </c>
      <c r="B3887" t="s">
        <v>49</v>
      </c>
      <c r="C3887" t="s">
        <v>23</v>
      </c>
      <c r="D3887" t="s">
        <v>47</v>
      </c>
      <c r="E3887" t="s">
        <v>25</v>
      </c>
      <c r="F3887">
        <v>297671</v>
      </c>
      <c r="G3887">
        <v>41</v>
      </c>
      <c r="H3887">
        <v>565</v>
      </c>
      <c r="I3887">
        <v>1.33</v>
      </c>
      <c r="J3887">
        <v>60393</v>
      </c>
      <c r="K3887">
        <v>35608</v>
      </c>
      <c r="L3887">
        <v>21.6</v>
      </c>
      <c r="M3887">
        <v>60.8</v>
      </c>
      <c r="N3887">
        <v>47.6</v>
      </c>
      <c r="O3887">
        <v>2026</v>
      </c>
      <c r="P3887">
        <f>EV_DATA[[#This Row],[avg_ev_price_usd]]*EV_DATA[[#This Row],[ev_sales_units]]</f>
        <v>10599468968</v>
      </c>
      <c r="Q3887">
        <f>(EV_DATA[[#This Row],[vehicle_range_km]]/EV_DATA[[#This Row],[battery_capacity_kwh]])</f>
        <v>13.780487804878049</v>
      </c>
      <c r="R3887">
        <f>(EV_DATA[[#This Row],[avg_ev_price_usd]]/EV_DATA[[#This Row],[vehicle_range_km]])</f>
        <v>63.02300884955752</v>
      </c>
      <c r="S3887">
        <f>(EV_DATA[[#This Row],[charging_stations]]/EV_DATA[[#This Row],[ev_sales_units]])*1000</f>
        <v>202.88506438316128</v>
      </c>
      <c r="T3887" t="s">
        <v>34</v>
      </c>
    </row>
    <row r="3888" spans="1:20" x14ac:dyDescent="0.3">
      <c r="A3888" t="s">
        <v>3931</v>
      </c>
      <c r="B3888" t="s">
        <v>22</v>
      </c>
      <c r="C3888" t="s">
        <v>23</v>
      </c>
      <c r="D3888" t="s">
        <v>47</v>
      </c>
      <c r="E3888" t="s">
        <v>25</v>
      </c>
      <c r="F3888">
        <v>848428</v>
      </c>
      <c r="G3888">
        <v>60</v>
      </c>
      <c r="H3888">
        <v>412</v>
      </c>
      <c r="I3888">
        <v>1.31</v>
      </c>
      <c r="J3888">
        <v>80899</v>
      </c>
      <c r="K3888">
        <v>36964</v>
      </c>
      <c r="L3888">
        <v>16</v>
      </c>
      <c r="M3888">
        <v>28.2</v>
      </c>
      <c r="N3888">
        <v>265.39999999999998</v>
      </c>
      <c r="O3888">
        <v>2026</v>
      </c>
      <c r="P3888">
        <f>EV_DATA[[#This Row],[avg_ev_price_usd]]*EV_DATA[[#This Row],[ev_sales_units]]</f>
        <v>31361292592</v>
      </c>
      <c r="Q3888">
        <f>(EV_DATA[[#This Row],[vehicle_range_km]]/EV_DATA[[#This Row],[battery_capacity_kwh]])</f>
        <v>6.8666666666666663</v>
      </c>
      <c r="R3888">
        <f>(EV_DATA[[#This Row],[avg_ev_price_usd]]/EV_DATA[[#This Row],[vehicle_range_km]])</f>
        <v>89.71844660194175</v>
      </c>
      <c r="S3888">
        <f>(EV_DATA[[#This Row],[charging_stations]]/EV_DATA[[#This Row],[ev_sales_units]])*1000</f>
        <v>95.351638559783495</v>
      </c>
      <c r="T3888" t="s">
        <v>34</v>
      </c>
    </row>
    <row r="3889" spans="1:20" x14ac:dyDescent="0.3">
      <c r="A3889" t="s">
        <v>3932</v>
      </c>
      <c r="B3889" t="s">
        <v>66</v>
      </c>
      <c r="C3889" t="s">
        <v>17</v>
      </c>
      <c r="D3889" t="s">
        <v>43</v>
      </c>
      <c r="E3889" t="s">
        <v>37</v>
      </c>
      <c r="F3889">
        <v>70050</v>
      </c>
      <c r="G3889">
        <v>105</v>
      </c>
      <c r="H3889">
        <v>539</v>
      </c>
      <c r="I3889">
        <v>1.62</v>
      </c>
      <c r="J3889">
        <v>114526</v>
      </c>
      <c r="K3889">
        <v>68288</v>
      </c>
      <c r="L3889">
        <v>18</v>
      </c>
      <c r="M3889">
        <v>63.8</v>
      </c>
      <c r="N3889">
        <v>19.100000000000001</v>
      </c>
      <c r="O3889">
        <v>2026</v>
      </c>
      <c r="P3889">
        <f>EV_DATA[[#This Row],[avg_ev_price_usd]]*EV_DATA[[#This Row],[ev_sales_units]]</f>
        <v>4783574400</v>
      </c>
      <c r="Q3889">
        <f>(EV_DATA[[#This Row],[vehicle_range_km]]/EV_DATA[[#This Row],[battery_capacity_kwh]])</f>
        <v>5.1333333333333337</v>
      </c>
      <c r="R3889">
        <f>(EV_DATA[[#This Row],[avg_ev_price_usd]]/EV_DATA[[#This Row],[vehicle_range_km]])</f>
        <v>126.69387755102041</v>
      </c>
      <c r="S3889">
        <f>(EV_DATA[[#This Row],[charging_stations]]/EV_DATA[[#This Row],[ev_sales_units]])*1000</f>
        <v>1634.9179157744468</v>
      </c>
      <c r="T3889" t="s">
        <v>34</v>
      </c>
    </row>
    <row r="3890" spans="1:20" x14ac:dyDescent="0.3">
      <c r="A3890" t="s">
        <v>3933</v>
      </c>
      <c r="B3890" t="s">
        <v>52</v>
      </c>
      <c r="C3890" t="s">
        <v>40</v>
      </c>
      <c r="D3890" t="s">
        <v>47</v>
      </c>
      <c r="E3890" t="s">
        <v>25</v>
      </c>
      <c r="F3890">
        <v>685161</v>
      </c>
      <c r="G3890">
        <v>58</v>
      </c>
      <c r="H3890">
        <v>387</v>
      </c>
      <c r="I3890">
        <v>2.84</v>
      </c>
      <c r="J3890">
        <v>51326</v>
      </c>
      <c r="K3890">
        <v>84400</v>
      </c>
      <c r="L3890">
        <v>16</v>
      </c>
      <c r="M3890">
        <v>57.9</v>
      </c>
      <c r="N3890">
        <v>279.60000000000002</v>
      </c>
      <c r="O3890">
        <v>2026</v>
      </c>
      <c r="P3890">
        <f>EV_DATA[[#This Row],[avg_ev_price_usd]]*EV_DATA[[#This Row],[ev_sales_units]]</f>
        <v>57827588400</v>
      </c>
      <c r="Q3890">
        <f>(EV_DATA[[#This Row],[vehicle_range_km]]/EV_DATA[[#This Row],[battery_capacity_kwh]])</f>
        <v>6.6724137931034484</v>
      </c>
      <c r="R3890">
        <f>(EV_DATA[[#This Row],[avg_ev_price_usd]]/EV_DATA[[#This Row],[vehicle_range_km]])</f>
        <v>218.08785529715763</v>
      </c>
      <c r="S3890">
        <f>(EV_DATA[[#This Row],[charging_stations]]/EV_DATA[[#This Row],[ev_sales_units]])*1000</f>
        <v>74.910860367125395</v>
      </c>
      <c r="T3890" t="s">
        <v>34</v>
      </c>
    </row>
    <row r="3891" spans="1:20" x14ac:dyDescent="0.3">
      <c r="A3891" t="s">
        <v>3934</v>
      </c>
      <c r="B3891" t="s">
        <v>49</v>
      </c>
      <c r="C3891" t="s">
        <v>23</v>
      </c>
      <c r="D3891" t="s">
        <v>29</v>
      </c>
      <c r="E3891" t="s">
        <v>33</v>
      </c>
      <c r="F3891">
        <v>684174</v>
      </c>
      <c r="G3891">
        <v>87</v>
      </c>
      <c r="H3891">
        <v>431</v>
      </c>
      <c r="I3891">
        <v>2.9</v>
      </c>
      <c r="J3891">
        <v>13593</v>
      </c>
      <c r="K3891">
        <v>35705</v>
      </c>
      <c r="L3891">
        <v>24.7</v>
      </c>
      <c r="M3891">
        <v>6.6</v>
      </c>
      <c r="N3891">
        <v>79.5</v>
      </c>
      <c r="O3891">
        <v>2026</v>
      </c>
      <c r="P3891">
        <f>EV_DATA[[#This Row],[avg_ev_price_usd]]*EV_DATA[[#This Row],[ev_sales_units]]</f>
        <v>24428432670</v>
      </c>
      <c r="Q3891">
        <f>(EV_DATA[[#This Row],[vehicle_range_km]]/EV_DATA[[#This Row],[battery_capacity_kwh]])</f>
        <v>4.9540229885057467</v>
      </c>
      <c r="R3891">
        <f>(EV_DATA[[#This Row],[avg_ev_price_usd]]/EV_DATA[[#This Row],[vehicle_range_km]])</f>
        <v>82.842227378190259</v>
      </c>
      <c r="S3891">
        <f>(EV_DATA[[#This Row],[charging_stations]]/EV_DATA[[#This Row],[ev_sales_units]])*1000</f>
        <v>19.867752940041569</v>
      </c>
      <c r="T3891" t="s">
        <v>34</v>
      </c>
    </row>
    <row r="3892" spans="1:20" x14ac:dyDescent="0.3">
      <c r="A3892" t="s">
        <v>3935</v>
      </c>
      <c r="B3892" t="s">
        <v>22</v>
      </c>
      <c r="C3892" t="s">
        <v>23</v>
      </c>
      <c r="D3892" t="s">
        <v>58</v>
      </c>
      <c r="E3892" t="s">
        <v>37</v>
      </c>
      <c r="F3892">
        <v>85183</v>
      </c>
      <c r="G3892">
        <v>118</v>
      </c>
      <c r="H3892">
        <v>314</v>
      </c>
      <c r="I3892">
        <v>1.1599999999999999</v>
      </c>
      <c r="J3892">
        <v>106178</v>
      </c>
      <c r="K3892">
        <v>31976</v>
      </c>
      <c r="L3892">
        <v>15</v>
      </c>
      <c r="M3892">
        <v>30</v>
      </c>
      <c r="N3892">
        <v>18.600000000000001</v>
      </c>
      <c r="O3892">
        <v>2026</v>
      </c>
      <c r="P3892">
        <f>EV_DATA[[#This Row],[avg_ev_price_usd]]*EV_DATA[[#This Row],[ev_sales_units]]</f>
        <v>2723811608</v>
      </c>
      <c r="Q3892">
        <f>(EV_DATA[[#This Row],[vehicle_range_km]]/EV_DATA[[#This Row],[battery_capacity_kwh]])</f>
        <v>2.6610169491525424</v>
      </c>
      <c r="R3892">
        <f>(EV_DATA[[#This Row],[avg_ev_price_usd]]/EV_DATA[[#This Row],[vehicle_range_km]])</f>
        <v>101.83439490445861</v>
      </c>
      <c r="S3892">
        <f>(EV_DATA[[#This Row],[charging_stations]]/EV_DATA[[#This Row],[ev_sales_units]])*1000</f>
        <v>1246.4693659533007</v>
      </c>
      <c r="T3892" t="s">
        <v>34</v>
      </c>
    </row>
    <row r="3893" spans="1:20" x14ac:dyDescent="0.3">
      <c r="A3893" t="s">
        <v>3936</v>
      </c>
      <c r="B3893" t="s">
        <v>42</v>
      </c>
      <c r="C3893" t="s">
        <v>17</v>
      </c>
      <c r="D3893" t="s">
        <v>58</v>
      </c>
      <c r="E3893" t="s">
        <v>19</v>
      </c>
      <c r="F3893">
        <v>248028</v>
      </c>
      <c r="G3893">
        <v>90</v>
      </c>
      <c r="H3893">
        <v>391</v>
      </c>
      <c r="I3893">
        <v>2.9</v>
      </c>
      <c r="J3893">
        <v>187292</v>
      </c>
      <c r="K3893">
        <v>60956</v>
      </c>
      <c r="L3893">
        <v>16</v>
      </c>
      <c r="M3893">
        <v>51.7</v>
      </c>
      <c r="N3893">
        <v>188.2</v>
      </c>
      <c r="O3893">
        <v>2026</v>
      </c>
      <c r="P3893">
        <f>EV_DATA[[#This Row],[avg_ev_price_usd]]*EV_DATA[[#This Row],[ev_sales_units]]</f>
        <v>15118794768</v>
      </c>
      <c r="Q3893">
        <f>(EV_DATA[[#This Row],[vehicle_range_km]]/EV_DATA[[#This Row],[battery_capacity_kwh]])</f>
        <v>4.3444444444444441</v>
      </c>
      <c r="R3893">
        <f>(EV_DATA[[#This Row],[avg_ev_price_usd]]/EV_DATA[[#This Row],[vehicle_range_km]])</f>
        <v>155.89769820971867</v>
      </c>
      <c r="S3893">
        <f>(EV_DATA[[#This Row],[charging_stations]]/EV_DATA[[#This Row],[ev_sales_units]])*1000</f>
        <v>755.12442143628948</v>
      </c>
      <c r="T3893" t="s">
        <v>34</v>
      </c>
    </row>
    <row r="3894" spans="1:20" x14ac:dyDescent="0.3">
      <c r="A3894" t="s">
        <v>3937</v>
      </c>
      <c r="B3894" t="s">
        <v>66</v>
      </c>
      <c r="C3894" t="s">
        <v>17</v>
      </c>
      <c r="D3894" t="s">
        <v>31</v>
      </c>
      <c r="E3894" t="s">
        <v>25</v>
      </c>
      <c r="F3894">
        <v>309448</v>
      </c>
      <c r="G3894">
        <v>67</v>
      </c>
      <c r="H3894">
        <v>387</v>
      </c>
      <c r="I3894">
        <v>2.33</v>
      </c>
      <c r="J3894">
        <v>74277</v>
      </c>
      <c r="K3894">
        <v>70028</v>
      </c>
      <c r="L3894">
        <v>23.3</v>
      </c>
      <c r="M3894">
        <v>23.3</v>
      </c>
      <c r="N3894">
        <v>70.8</v>
      </c>
      <c r="O3894">
        <v>2026</v>
      </c>
      <c r="P3894">
        <f>EV_DATA[[#This Row],[avg_ev_price_usd]]*EV_DATA[[#This Row],[ev_sales_units]]</f>
        <v>21670024544</v>
      </c>
      <c r="Q3894">
        <f>(EV_DATA[[#This Row],[vehicle_range_km]]/EV_DATA[[#This Row],[battery_capacity_kwh]])</f>
        <v>5.7761194029850742</v>
      </c>
      <c r="R3894">
        <f>(EV_DATA[[#This Row],[avg_ev_price_usd]]/EV_DATA[[#This Row],[vehicle_range_km]])</f>
        <v>180.95090439276487</v>
      </c>
      <c r="S3894">
        <f>(EV_DATA[[#This Row],[charging_stations]]/EV_DATA[[#This Row],[ev_sales_units]])*1000</f>
        <v>240.03063519557404</v>
      </c>
      <c r="T3894" t="s">
        <v>34</v>
      </c>
    </row>
    <row r="3895" spans="1:20" x14ac:dyDescent="0.3">
      <c r="A3895" t="s">
        <v>3938</v>
      </c>
      <c r="B3895" t="s">
        <v>22</v>
      </c>
      <c r="C3895" t="s">
        <v>23</v>
      </c>
      <c r="D3895" t="s">
        <v>45</v>
      </c>
      <c r="E3895" t="s">
        <v>33</v>
      </c>
      <c r="F3895">
        <v>536120</v>
      </c>
      <c r="G3895">
        <v>83</v>
      </c>
      <c r="H3895">
        <v>498</v>
      </c>
      <c r="I3895">
        <v>1.82</v>
      </c>
      <c r="J3895">
        <v>104478</v>
      </c>
      <c r="K3895">
        <v>43278</v>
      </c>
      <c r="L3895">
        <v>14.7</v>
      </c>
      <c r="M3895">
        <v>28.1</v>
      </c>
      <c r="N3895">
        <v>288.89999999999998</v>
      </c>
      <c r="O3895">
        <v>2026</v>
      </c>
      <c r="P3895">
        <f>EV_DATA[[#This Row],[avg_ev_price_usd]]*EV_DATA[[#This Row],[ev_sales_units]]</f>
        <v>23202201360</v>
      </c>
      <c r="Q3895">
        <f>(EV_DATA[[#This Row],[vehicle_range_km]]/EV_DATA[[#This Row],[battery_capacity_kwh]])</f>
        <v>6</v>
      </c>
      <c r="R3895">
        <f>(EV_DATA[[#This Row],[avg_ev_price_usd]]/EV_DATA[[#This Row],[vehicle_range_km]])</f>
        <v>86.903614457831324</v>
      </c>
      <c r="S3895">
        <f>(EV_DATA[[#This Row],[charging_stations]]/EV_DATA[[#This Row],[ev_sales_units]])*1000</f>
        <v>194.87801238528687</v>
      </c>
      <c r="T3895" t="s">
        <v>20</v>
      </c>
    </row>
    <row r="3896" spans="1:20" x14ac:dyDescent="0.3">
      <c r="A3896" t="s">
        <v>3939</v>
      </c>
      <c r="B3896" t="s">
        <v>49</v>
      </c>
      <c r="C3896" t="s">
        <v>23</v>
      </c>
      <c r="D3896" t="s">
        <v>24</v>
      </c>
      <c r="E3896" t="s">
        <v>19</v>
      </c>
      <c r="F3896">
        <v>89830</v>
      </c>
      <c r="G3896">
        <v>88</v>
      </c>
      <c r="H3896">
        <v>598</v>
      </c>
      <c r="I3896">
        <v>0.8</v>
      </c>
      <c r="J3896">
        <v>128661</v>
      </c>
      <c r="K3896">
        <v>42561</v>
      </c>
      <c r="L3896">
        <v>14.8</v>
      </c>
      <c r="M3896">
        <v>29</v>
      </c>
      <c r="N3896">
        <v>278</v>
      </c>
      <c r="O3896">
        <v>2026</v>
      </c>
      <c r="P3896">
        <f>EV_DATA[[#This Row],[avg_ev_price_usd]]*EV_DATA[[#This Row],[ev_sales_units]]</f>
        <v>3823254630</v>
      </c>
      <c r="Q3896">
        <f>(EV_DATA[[#This Row],[vehicle_range_km]]/EV_DATA[[#This Row],[battery_capacity_kwh]])</f>
        <v>6.7954545454545459</v>
      </c>
      <c r="R3896">
        <f>(EV_DATA[[#This Row],[avg_ev_price_usd]]/EV_DATA[[#This Row],[vehicle_range_km]])</f>
        <v>71.172240802675589</v>
      </c>
      <c r="S3896">
        <f>(EV_DATA[[#This Row],[charging_stations]]/EV_DATA[[#This Row],[ev_sales_units]])*1000</f>
        <v>1432.2720694645441</v>
      </c>
      <c r="T3896" t="s">
        <v>34</v>
      </c>
    </row>
    <row r="3897" spans="1:20" x14ac:dyDescent="0.3">
      <c r="A3897" t="s">
        <v>3940</v>
      </c>
      <c r="B3897" t="s">
        <v>39</v>
      </c>
      <c r="C3897" t="s">
        <v>40</v>
      </c>
      <c r="D3897" t="s">
        <v>45</v>
      </c>
      <c r="E3897" t="s">
        <v>33</v>
      </c>
      <c r="F3897">
        <v>686738</v>
      </c>
      <c r="G3897">
        <v>41</v>
      </c>
      <c r="H3897">
        <v>649</v>
      </c>
      <c r="I3897">
        <v>1.62</v>
      </c>
      <c r="J3897">
        <v>23907</v>
      </c>
      <c r="K3897">
        <v>35005</v>
      </c>
      <c r="L3897">
        <v>18.2</v>
      </c>
      <c r="M3897">
        <v>46.6</v>
      </c>
      <c r="N3897">
        <v>156.30000000000001</v>
      </c>
      <c r="O3897">
        <v>2026</v>
      </c>
      <c r="P3897">
        <f>EV_DATA[[#This Row],[avg_ev_price_usd]]*EV_DATA[[#This Row],[ev_sales_units]]</f>
        <v>24039263690</v>
      </c>
      <c r="Q3897">
        <f>(EV_DATA[[#This Row],[vehicle_range_km]]/EV_DATA[[#This Row],[battery_capacity_kwh]])</f>
        <v>15.829268292682928</v>
      </c>
      <c r="R3897">
        <f>(EV_DATA[[#This Row],[avg_ev_price_usd]]/EV_DATA[[#This Row],[vehicle_range_km]])</f>
        <v>53.936825885978429</v>
      </c>
      <c r="S3897">
        <f>(EV_DATA[[#This Row],[charging_stations]]/EV_DATA[[#This Row],[ev_sales_units]])*1000</f>
        <v>34.8124029833794</v>
      </c>
      <c r="T3897" t="s">
        <v>20</v>
      </c>
    </row>
    <row r="3898" spans="1:20" x14ac:dyDescent="0.3">
      <c r="A3898" t="s">
        <v>3941</v>
      </c>
      <c r="B3898" t="s">
        <v>27</v>
      </c>
      <c r="C3898" t="s">
        <v>28</v>
      </c>
      <c r="D3898" t="s">
        <v>18</v>
      </c>
      <c r="E3898" t="s">
        <v>19</v>
      </c>
      <c r="F3898">
        <v>339061</v>
      </c>
      <c r="G3898">
        <v>92</v>
      </c>
      <c r="H3898">
        <v>450</v>
      </c>
      <c r="I3898">
        <v>2.02</v>
      </c>
      <c r="J3898">
        <v>167348</v>
      </c>
      <c r="K3898">
        <v>50938</v>
      </c>
      <c r="L3898">
        <v>16.2</v>
      </c>
      <c r="M3898">
        <v>36.700000000000003</v>
      </c>
      <c r="N3898">
        <v>67.3</v>
      </c>
      <c r="O3898">
        <v>2026</v>
      </c>
      <c r="P3898">
        <f>EV_DATA[[#This Row],[avg_ev_price_usd]]*EV_DATA[[#This Row],[ev_sales_units]]</f>
        <v>17271089218</v>
      </c>
      <c r="Q3898">
        <f>(EV_DATA[[#This Row],[vehicle_range_km]]/EV_DATA[[#This Row],[battery_capacity_kwh]])</f>
        <v>4.8913043478260869</v>
      </c>
      <c r="R3898">
        <f>(EV_DATA[[#This Row],[avg_ev_price_usd]]/EV_DATA[[#This Row],[vehicle_range_km]])</f>
        <v>113.19555555555556</v>
      </c>
      <c r="S3898">
        <f>(EV_DATA[[#This Row],[charging_stations]]/EV_DATA[[#This Row],[ev_sales_units]])*1000</f>
        <v>493.56310516396758</v>
      </c>
      <c r="T3898" t="s">
        <v>34</v>
      </c>
    </row>
    <row r="3899" spans="1:20" x14ac:dyDescent="0.3">
      <c r="A3899" t="s">
        <v>3942</v>
      </c>
      <c r="B3899" t="s">
        <v>39</v>
      </c>
      <c r="C3899" t="s">
        <v>40</v>
      </c>
      <c r="D3899" t="s">
        <v>24</v>
      </c>
      <c r="E3899" t="s">
        <v>37</v>
      </c>
      <c r="F3899">
        <v>142113</v>
      </c>
      <c r="G3899">
        <v>99</v>
      </c>
      <c r="H3899">
        <v>350</v>
      </c>
      <c r="I3899">
        <v>2.13</v>
      </c>
      <c r="J3899">
        <v>119547</v>
      </c>
      <c r="K3899">
        <v>71156</v>
      </c>
      <c r="L3899">
        <v>20.399999999999999</v>
      </c>
      <c r="M3899">
        <v>17.2</v>
      </c>
      <c r="N3899">
        <v>31.1</v>
      </c>
      <c r="O3899">
        <v>2026</v>
      </c>
      <c r="P3899">
        <f>EV_DATA[[#This Row],[avg_ev_price_usd]]*EV_DATA[[#This Row],[ev_sales_units]]</f>
        <v>10112192628</v>
      </c>
      <c r="Q3899">
        <f>(EV_DATA[[#This Row],[vehicle_range_km]]/EV_DATA[[#This Row],[battery_capacity_kwh]])</f>
        <v>3.5353535353535355</v>
      </c>
      <c r="R3899">
        <f>(EV_DATA[[#This Row],[avg_ev_price_usd]]/EV_DATA[[#This Row],[vehicle_range_km]])</f>
        <v>203.30285714285714</v>
      </c>
      <c r="S3899">
        <f>(EV_DATA[[#This Row],[charging_stations]]/EV_DATA[[#This Row],[ev_sales_units]])*1000</f>
        <v>841.21086740832993</v>
      </c>
      <c r="T3899" t="s">
        <v>34</v>
      </c>
    </row>
    <row r="3900" spans="1:20" x14ac:dyDescent="0.3">
      <c r="A3900" t="s">
        <v>3943</v>
      </c>
      <c r="B3900" t="s">
        <v>52</v>
      </c>
      <c r="C3900" t="s">
        <v>40</v>
      </c>
      <c r="D3900" t="s">
        <v>18</v>
      </c>
      <c r="E3900" t="s">
        <v>37</v>
      </c>
      <c r="F3900">
        <v>193534</v>
      </c>
      <c r="G3900">
        <v>109</v>
      </c>
      <c r="H3900">
        <v>335</v>
      </c>
      <c r="I3900">
        <v>2.76</v>
      </c>
      <c r="J3900">
        <v>63776</v>
      </c>
      <c r="K3900">
        <v>28929</v>
      </c>
      <c r="L3900">
        <v>14.2</v>
      </c>
      <c r="M3900">
        <v>32.4</v>
      </c>
      <c r="N3900">
        <v>32.5</v>
      </c>
      <c r="O3900">
        <v>2026</v>
      </c>
      <c r="P3900">
        <f>EV_DATA[[#This Row],[avg_ev_price_usd]]*EV_DATA[[#This Row],[ev_sales_units]]</f>
        <v>5598745086</v>
      </c>
      <c r="Q3900">
        <f>(EV_DATA[[#This Row],[vehicle_range_km]]/EV_DATA[[#This Row],[battery_capacity_kwh]])</f>
        <v>3.073394495412844</v>
      </c>
      <c r="R3900">
        <f>(EV_DATA[[#This Row],[avg_ev_price_usd]]/EV_DATA[[#This Row],[vehicle_range_km]])</f>
        <v>86.355223880597009</v>
      </c>
      <c r="S3900">
        <f>(EV_DATA[[#This Row],[charging_stations]]/EV_DATA[[#This Row],[ev_sales_units]])*1000</f>
        <v>329.53382868126528</v>
      </c>
      <c r="T3900" t="s">
        <v>34</v>
      </c>
    </row>
    <row r="3901" spans="1:20" x14ac:dyDescent="0.3">
      <c r="A3901" t="s">
        <v>3944</v>
      </c>
      <c r="B3901" t="s">
        <v>42</v>
      </c>
      <c r="C3901" t="s">
        <v>17</v>
      </c>
      <c r="D3901" t="s">
        <v>72</v>
      </c>
      <c r="E3901" t="s">
        <v>25</v>
      </c>
      <c r="F3901">
        <v>78165</v>
      </c>
      <c r="G3901">
        <v>47</v>
      </c>
      <c r="H3901">
        <v>259</v>
      </c>
      <c r="I3901">
        <v>2.09</v>
      </c>
      <c r="J3901">
        <v>93485</v>
      </c>
      <c r="K3901">
        <v>39590</v>
      </c>
      <c r="L3901">
        <v>15.4</v>
      </c>
      <c r="M3901">
        <v>22.7</v>
      </c>
      <c r="N3901">
        <v>293.3</v>
      </c>
      <c r="O3901">
        <v>2026</v>
      </c>
      <c r="P3901">
        <f>EV_DATA[[#This Row],[avg_ev_price_usd]]*EV_DATA[[#This Row],[ev_sales_units]]</f>
        <v>3094552350</v>
      </c>
      <c r="Q3901">
        <f>(EV_DATA[[#This Row],[vehicle_range_km]]/EV_DATA[[#This Row],[battery_capacity_kwh]])</f>
        <v>5.5106382978723403</v>
      </c>
      <c r="R3901">
        <f>(EV_DATA[[#This Row],[avg_ev_price_usd]]/EV_DATA[[#This Row],[vehicle_range_km]])</f>
        <v>152.85714285714286</v>
      </c>
      <c r="S3901">
        <f>(EV_DATA[[#This Row],[charging_stations]]/EV_DATA[[#This Row],[ev_sales_units]])*1000</f>
        <v>1195.9956502270836</v>
      </c>
      <c r="T3901" t="s">
        <v>20</v>
      </c>
    </row>
    <row r="3902" spans="1:20" x14ac:dyDescent="0.3">
      <c r="A3902" t="s">
        <v>3945</v>
      </c>
      <c r="B3902" t="s">
        <v>27</v>
      </c>
      <c r="C3902" t="s">
        <v>28</v>
      </c>
      <c r="D3902" t="s">
        <v>43</v>
      </c>
      <c r="E3902" t="s">
        <v>25</v>
      </c>
      <c r="F3902">
        <v>479750</v>
      </c>
      <c r="G3902">
        <v>76</v>
      </c>
      <c r="H3902">
        <v>402</v>
      </c>
      <c r="I3902">
        <v>2.89</v>
      </c>
      <c r="J3902">
        <v>98781</v>
      </c>
      <c r="K3902">
        <v>34331</v>
      </c>
      <c r="L3902">
        <v>17.2</v>
      </c>
      <c r="M3902">
        <v>38.1</v>
      </c>
      <c r="N3902">
        <v>83.4</v>
      </c>
      <c r="O3902">
        <v>2026</v>
      </c>
      <c r="P3902">
        <f>EV_DATA[[#This Row],[avg_ev_price_usd]]*EV_DATA[[#This Row],[ev_sales_units]]</f>
        <v>16470297250</v>
      </c>
      <c r="Q3902">
        <f>(EV_DATA[[#This Row],[vehicle_range_km]]/EV_DATA[[#This Row],[battery_capacity_kwh]])</f>
        <v>5.2894736842105265</v>
      </c>
      <c r="R3902">
        <f>(EV_DATA[[#This Row],[avg_ev_price_usd]]/EV_DATA[[#This Row],[vehicle_range_km]])</f>
        <v>85.400497512437809</v>
      </c>
      <c r="S3902">
        <f>(EV_DATA[[#This Row],[charging_stations]]/EV_DATA[[#This Row],[ev_sales_units]])*1000</f>
        <v>205.9009900990099</v>
      </c>
      <c r="T3902" t="s">
        <v>34</v>
      </c>
    </row>
    <row r="3903" spans="1:20" x14ac:dyDescent="0.3">
      <c r="A3903" t="s">
        <v>3946</v>
      </c>
      <c r="B3903" t="s">
        <v>66</v>
      </c>
      <c r="C3903" t="s">
        <v>17</v>
      </c>
      <c r="D3903" t="s">
        <v>72</v>
      </c>
      <c r="E3903" t="s">
        <v>37</v>
      </c>
      <c r="F3903">
        <v>414755</v>
      </c>
      <c r="G3903">
        <v>53</v>
      </c>
      <c r="H3903">
        <v>383</v>
      </c>
      <c r="I3903">
        <v>2.56</v>
      </c>
      <c r="J3903">
        <v>90237</v>
      </c>
      <c r="K3903">
        <v>67121</v>
      </c>
      <c r="L3903">
        <v>23.4</v>
      </c>
      <c r="M3903">
        <v>27.2</v>
      </c>
      <c r="N3903">
        <v>269.7</v>
      </c>
      <c r="O3903">
        <v>2026</v>
      </c>
      <c r="P3903">
        <f>EV_DATA[[#This Row],[avg_ev_price_usd]]*EV_DATA[[#This Row],[ev_sales_units]]</f>
        <v>27838770355</v>
      </c>
      <c r="Q3903">
        <f>(EV_DATA[[#This Row],[vehicle_range_km]]/EV_DATA[[#This Row],[battery_capacity_kwh]])</f>
        <v>7.2264150943396226</v>
      </c>
      <c r="R3903">
        <f>(EV_DATA[[#This Row],[avg_ev_price_usd]]/EV_DATA[[#This Row],[vehicle_range_km]])</f>
        <v>175.25065274151436</v>
      </c>
      <c r="S3903">
        <f>(EV_DATA[[#This Row],[charging_stations]]/EV_DATA[[#This Row],[ev_sales_units]])*1000</f>
        <v>217.5669973839978</v>
      </c>
      <c r="T3903" t="s">
        <v>20</v>
      </c>
    </row>
    <row r="3904" spans="1:20" x14ac:dyDescent="0.3">
      <c r="A3904" t="s">
        <v>3947</v>
      </c>
      <c r="B3904" t="s">
        <v>49</v>
      </c>
      <c r="C3904" t="s">
        <v>23</v>
      </c>
      <c r="D3904" t="s">
        <v>58</v>
      </c>
      <c r="E3904" t="s">
        <v>19</v>
      </c>
      <c r="F3904">
        <v>404840</v>
      </c>
      <c r="G3904">
        <v>89</v>
      </c>
      <c r="H3904">
        <v>311</v>
      </c>
      <c r="I3904">
        <v>2.67</v>
      </c>
      <c r="J3904">
        <v>63575</v>
      </c>
      <c r="K3904">
        <v>57806</v>
      </c>
      <c r="L3904">
        <v>17.899999999999999</v>
      </c>
      <c r="M3904">
        <v>27.5</v>
      </c>
      <c r="N3904">
        <v>69.099999999999994</v>
      </c>
      <c r="O3904">
        <v>2026</v>
      </c>
      <c r="P3904">
        <f>EV_DATA[[#This Row],[avg_ev_price_usd]]*EV_DATA[[#This Row],[ev_sales_units]]</f>
        <v>23402181040</v>
      </c>
      <c r="Q3904">
        <f>(EV_DATA[[#This Row],[vehicle_range_km]]/EV_DATA[[#This Row],[battery_capacity_kwh]])</f>
        <v>3.49438202247191</v>
      </c>
      <c r="R3904">
        <f>(EV_DATA[[#This Row],[avg_ev_price_usd]]/EV_DATA[[#This Row],[vehicle_range_km]])</f>
        <v>185.87138263665594</v>
      </c>
      <c r="S3904">
        <f>(EV_DATA[[#This Row],[charging_stations]]/EV_DATA[[#This Row],[ev_sales_units]])*1000</f>
        <v>157.03734808813357</v>
      </c>
      <c r="T3904" t="s">
        <v>20</v>
      </c>
    </row>
    <row r="3905" spans="1:20" x14ac:dyDescent="0.3">
      <c r="A3905" t="s">
        <v>3948</v>
      </c>
      <c r="B3905" t="s">
        <v>66</v>
      </c>
      <c r="C3905" t="s">
        <v>17</v>
      </c>
      <c r="D3905" t="s">
        <v>43</v>
      </c>
      <c r="E3905" t="s">
        <v>19</v>
      </c>
      <c r="F3905">
        <v>377318</v>
      </c>
      <c r="G3905">
        <v>58</v>
      </c>
      <c r="H3905">
        <v>395</v>
      </c>
      <c r="I3905">
        <v>1.29</v>
      </c>
      <c r="J3905">
        <v>154706</v>
      </c>
      <c r="K3905">
        <v>44730</v>
      </c>
      <c r="L3905">
        <v>22.8</v>
      </c>
      <c r="M3905">
        <v>18</v>
      </c>
      <c r="N3905">
        <v>239.1</v>
      </c>
      <c r="O3905">
        <v>2026</v>
      </c>
      <c r="P3905">
        <f>EV_DATA[[#This Row],[avg_ev_price_usd]]*EV_DATA[[#This Row],[ev_sales_units]]</f>
        <v>16877434140</v>
      </c>
      <c r="Q3905">
        <f>(EV_DATA[[#This Row],[vehicle_range_km]]/EV_DATA[[#This Row],[battery_capacity_kwh]])</f>
        <v>6.8103448275862073</v>
      </c>
      <c r="R3905">
        <f>(EV_DATA[[#This Row],[avg_ev_price_usd]]/EV_DATA[[#This Row],[vehicle_range_km]])</f>
        <v>113.24050632911393</v>
      </c>
      <c r="S3905">
        <f>(EV_DATA[[#This Row],[charging_stations]]/EV_DATA[[#This Row],[ev_sales_units]])*1000</f>
        <v>410.01489459819038</v>
      </c>
      <c r="T3905" t="s">
        <v>20</v>
      </c>
    </row>
    <row r="3906" spans="1:20" x14ac:dyDescent="0.3">
      <c r="A3906" t="s">
        <v>3949</v>
      </c>
      <c r="B3906" t="s">
        <v>66</v>
      </c>
      <c r="C3906" t="s">
        <v>17</v>
      </c>
      <c r="D3906" t="s">
        <v>72</v>
      </c>
      <c r="E3906" t="s">
        <v>33</v>
      </c>
      <c r="F3906">
        <v>765430</v>
      </c>
      <c r="G3906">
        <v>98</v>
      </c>
      <c r="H3906">
        <v>593</v>
      </c>
      <c r="I3906">
        <v>2.11</v>
      </c>
      <c r="J3906">
        <v>50663</v>
      </c>
      <c r="K3906">
        <v>45672</v>
      </c>
      <c r="L3906">
        <v>22.5</v>
      </c>
      <c r="M3906">
        <v>11.6</v>
      </c>
      <c r="N3906">
        <v>167.3</v>
      </c>
      <c r="O3906">
        <v>2026</v>
      </c>
      <c r="P3906">
        <f>EV_DATA[[#This Row],[avg_ev_price_usd]]*EV_DATA[[#This Row],[ev_sales_units]]</f>
        <v>34958718960</v>
      </c>
      <c r="Q3906">
        <f>(EV_DATA[[#This Row],[vehicle_range_km]]/EV_DATA[[#This Row],[battery_capacity_kwh]])</f>
        <v>6.0510204081632653</v>
      </c>
      <c r="R3906">
        <f>(EV_DATA[[#This Row],[avg_ev_price_usd]]/EV_DATA[[#This Row],[vehicle_range_km]])</f>
        <v>77.018549747048908</v>
      </c>
      <c r="S3906">
        <f>(EV_DATA[[#This Row],[charging_stations]]/EV_DATA[[#This Row],[ev_sales_units]])*1000</f>
        <v>66.188939550318125</v>
      </c>
      <c r="T3906" t="s">
        <v>20</v>
      </c>
    </row>
    <row r="3907" spans="1:20" x14ac:dyDescent="0.3">
      <c r="A3907" t="s">
        <v>3950</v>
      </c>
      <c r="B3907" t="s">
        <v>49</v>
      </c>
      <c r="C3907" t="s">
        <v>23</v>
      </c>
      <c r="D3907" t="s">
        <v>45</v>
      </c>
      <c r="E3907" t="s">
        <v>25</v>
      </c>
      <c r="F3907">
        <v>12578</v>
      </c>
      <c r="G3907">
        <v>95</v>
      </c>
      <c r="H3907">
        <v>526</v>
      </c>
      <c r="I3907">
        <v>0.7</v>
      </c>
      <c r="J3907">
        <v>168885</v>
      </c>
      <c r="K3907">
        <v>57400</v>
      </c>
      <c r="L3907">
        <v>18.8</v>
      </c>
      <c r="M3907">
        <v>22.1</v>
      </c>
      <c r="N3907">
        <v>158.19999999999999</v>
      </c>
      <c r="O3907">
        <v>2026</v>
      </c>
      <c r="P3907">
        <f>EV_DATA[[#This Row],[avg_ev_price_usd]]*EV_DATA[[#This Row],[ev_sales_units]]</f>
        <v>721977200</v>
      </c>
      <c r="Q3907">
        <f>(EV_DATA[[#This Row],[vehicle_range_km]]/EV_DATA[[#This Row],[battery_capacity_kwh]])</f>
        <v>5.5368421052631582</v>
      </c>
      <c r="R3907">
        <f>(EV_DATA[[#This Row],[avg_ev_price_usd]]/EV_DATA[[#This Row],[vehicle_range_km]])</f>
        <v>109.12547528517111</v>
      </c>
      <c r="S3907">
        <f>(EV_DATA[[#This Row],[charging_stations]]/EV_DATA[[#This Row],[ev_sales_units]])*1000</f>
        <v>13427.015423755764</v>
      </c>
      <c r="T3907" t="s">
        <v>20</v>
      </c>
    </row>
    <row r="3908" spans="1:20" x14ac:dyDescent="0.3">
      <c r="A3908" t="s">
        <v>3951</v>
      </c>
      <c r="B3908" t="s">
        <v>49</v>
      </c>
      <c r="C3908" t="s">
        <v>23</v>
      </c>
      <c r="D3908" t="s">
        <v>18</v>
      </c>
      <c r="E3908" t="s">
        <v>25</v>
      </c>
      <c r="F3908">
        <v>894910</v>
      </c>
      <c r="G3908">
        <v>46</v>
      </c>
      <c r="H3908">
        <v>529</v>
      </c>
      <c r="I3908">
        <v>2.81</v>
      </c>
      <c r="J3908">
        <v>103296</v>
      </c>
      <c r="K3908">
        <v>36943</v>
      </c>
      <c r="L3908">
        <v>24.1</v>
      </c>
      <c r="M3908">
        <v>37.6</v>
      </c>
      <c r="N3908">
        <v>137.5</v>
      </c>
      <c r="O3908">
        <v>2026</v>
      </c>
      <c r="P3908">
        <f>EV_DATA[[#This Row],[avg_ev_price_usd]]*EV_DATA[[#This Row],[ev_sales_units]]</f>
        <v>33060660130</v>
      </c>
      <c r="Q3908">
        <f>(EV_DATA[[#This Row],[vehicle_range_km]]/EV_DATA[[#This Row],[battery_capacity_kwh]])</f>
        <v>11.5</v>
      </c>
      <c r="R3908">
        <f>(EV_DATA[[#This Row],[avg_ev_price_usd]]/EV_DATA[[#This Row],[vehicle_range_km]])</f>
        <v>69.83553875236295</v>
      </c>
      <c r="S3908">
        <f>(EV_DATA[[#This Row],[charging_stations]]/EV_DATA[[#This Row],[ev_sales_units]])*1000</f>
        <v>115.42613223676123</v>
      </c>
      <c r="T3908" t="s">
        <v>20</v>
      </c>
    </row>
    <row r="3909" spans="1:20" x14ac:dyDescent="0.3">
      <c r="A3909" t="s">
        <v>3952</v>
      </c>
      <c r="B3909" t="s">
        <v>16</v>
      </c>
      <c r="C3909" t="s">
        <v>17</v>
      </c>
      <c r="D3909" t="s">
        <v>43</v>
      </c>
      <c r="E3909" t="s">
        <v>33</v>
      </c>
      <c r="F3909">
        <v>349030</v>
      </c>
      <c r="G3909">
        <v>66</v>
      </c>
      <c r="H3909">
        <v>416</v>
      </c>
      <c r="I3909">
        <v>3</v>
      </c>
      <c r="J3909">
        <v>48016</v>
      </c>
      <c r="K3909">
        <v>37383</v>
      </c>
      <c r="L3909">
        <v>21.7</v>
      </c>
      <c r="M3909">
        <v>26</v>
      </c>
      <c r="N3909">
        <v>10.8</v>
      </c>
      <c r="O3909">
        <v>2026</v>
      </c>
      <c r="P3909">
        <f>EV_DATA[[#This Row],[avg_ev_price_usd]]*EV_DATA[[#This Row],[ev_sales_units]]</f>
        <v>13047788490</v>
      </c>
      <c r="Q3909">
        <f>(EV_DATA[[#This Row],[vehicle_range_km]]/EV_DATA[[#This Row],[battery_capacity_kwh]])</f>
        <v>6.3030303030303028</v>
      </c>
      <c r="R3909">
        <f>(EV_DATA[[#This Row],[avg_ev_price_usd]]/EV_DATA[[#This Row],[vehicle_range_km]])</f>
        <v>89.862980769230774</v>
      </c>
      <c r="S3909">
        <f>(EV_DATA[[#This Row],[charging_stations]]/EV_DATA[[#This Row],[ev_sales_units]])*1000</f>
        <v>137.56983640374753</v>
      </c>
      <c r="T3909" t="s">
        <v>34</v>
      </c>
    </row>
    <row r="3910" spans="1:20" x14ac:dyDescent="0.3">
      <c r="A3910" t="s">
        <v>3953</v>
      </c>
      <c r="B3910" t="s">
        <v>42</v>
      </c>
      <c r="C3910" t="s">
        <v>17</v>
      </c>
      <c r="D3910" t="s">
        <v>45</v>
      </c>
      <c r="E3910" t="s">
        <v>37</v>
      </c>
      <c r="F3910">
        <v>671934</v>
      </c>
      <c r="G3910">
        <v>50</v>
      </c>
      <c r="H3910">
        <v>644</v>
      </c>
      <c r="I3910">
        <v>1.88</v>
      </c>
      <c r="J3910">
        <v>122764</v>
      </c>
      <c r="K3910">
        <v>41862</v>
      </c>
      <c r="L3910">
        <v>17.8</v>
      </c>
      <c r="M3910">
        <v>19.7</v>
      </c>
      <c r="N3910">
        <v>254.8</v>
      </c>
      <c r="O3910">
        <v>2026</v>
      </c>
      <c r="P3910">
        <f>EV_DATA[[#This Row],[avg_ev_price_usd]]*EV_DATA[[#This Row],[ev_sales_units]]</f>
        <v>28128501108</v>
      </c>
      <c r="Q3910">
        <f>(EV_DATA[[#This Row],[vehicle_range_km]]/EV_DATA[[#This Row],[battery_capacity_kwh]])</f>
        <v>12.88</v>
      </c>
      <c r="R3910">
        <f>(EV_DATA[[#This Row],[avg_ev_price_usd]]/EV_DATA[[#This Row],[vehicle_range_km]])</f>
        <v>65.003105590062106</v>
      </c>
      <c r="S3910">
        <f>(EV_DATA[[#This Row],[charging_stations]]/EV_DATA[[#This Row],[ev_sales_units]])*1000</f>
        <v>182.70246780189723</v>
      </c>
      <c r="T3910" t="s">
        <v>34</v>
      </c>
    </row>
    <row r="3911" spans="1:20" x14ac:dyDescent="0.3">
      <c r="A3911" t="s">
        <v>3954</v>
      </c>
      <c r="B3911" t="s">
        <v>42</v>
      </c>
      <c r="C3911" t="s">
        <v>17</v>
      </c>
      <c r="D3911" t="s">
        <v>47</v>
      </c>
      <c r="E3911" t="s">
        <v>25</v>
      </c>
      <c r="F3911">
        <v>277726</v>
      </c>
      <c r="G3911">
        <v>103</v>
      </c>
      <c r="H3911">
        <v>351</v>
      </c>
      <c r="I3911">
        <v>0.57999999999999996</v>
      </c>
      <c r="J3911">
        <v>6385</v>
      </c>
      <c r="K3911">
        <v>30866</v>
      </c>
      <c r="L3911">
        <v>21.5</v>
      </c>
      <c r="M3911">
        <v>10.8</v>
      </c>
      <c r="N3911">
        <v>53.4</v>
      </c>
      <c r="O3911">
        <v>2026</v>
      </c>
      <c r="P3911">
        <f>EV_DATA[[#This Row],[avg_ev_price_usd]]*EV_DATA[[#This Row],[ev_sales_units]]</f>
        <v>8572290716</v>
      </c>
      <c r="Q3911">
        <f>(EV_DATA[[#This Row],[vehicle_range_km]]/EV_DATA[[#This Row],[battery_capacity_kwh]])</f>
        <v>3.407766990291262</v>
      </c>
      <c r="R3911">
        <f>(EV_DATA[[#This Row],[avg_ev_price_usd]]/EV_DATA[[#This Row],[vehicle_range_km]])</f>
        <v>87.93732193732194</v>
      </c>
      <c r="S3911">
        <f>(EV_DATA[[#This Row],[charging_stations]]/EV_DATA[[#This Row],[ev_sales_units]])*1000</f>
        <v>22.990285389196547</v>
      </c>
      <c r="T3911" t="s">
        <v>20</v>
      </c>
    </row>
    <row r="3912" spans="1:20" x14ac:dyDescent="0.3">
      <c r="A3912" t="s">
        <v>3955</v>
      </c>
      <c r="B3912" t="s">
        <v>39</v>
      </c>
      <c r="C3912" t="s">
        <v>40</v>
      </c>
      <c r="D3912" t="s">
        <v>45</v>
      </c>
      <c r="E3912" t="s">
        <v>37</v>
      </c>
      <c r="F3912">
        <v>29435</v>
      </c>
      <c r="G3912">
        <v>85</v>
      </c>
      <c r="H3912">
        <v>485</v>
      </c>
      <c r="I3912">
        <v>2.1</v>
      </c>
      <c r="J3912">
        <v>180354</v>
      </c>
      <c r="K3912">
        <v>44492</v>
      </c>
      <c r="L3912">
        <v>12.4</v>
      </c>
      <c r="M3912">
        <v>60.2</v>
      </c>
      <c r="N3912">
        <v>190.7</v>
      </c>
      <c r="O3912">
        <v>2026</v>
      </c>
      <c r="P3912">
        <f>EV_DATA[[#This Row],[avg_ev_price_usd]]*EV_DATA[[#This Row],[ev_sales_units]]</f>
        <v>1309622020</v>
      </c>
      <c r="Q3912">
        <f>(EV_DATA[[#This Row],[vehicle_range_km]]/EV_DATA[[#This Row],[battery_capacity_kwh]])</f>
        <v>5.7058823529411766</v>
      </c>
      <c r="R3912">
        <f>(EV_DATA[[#This Row],[avg_ev_price_usd]]/EV_DATA[[#This Row],[vehicle_range_km]])</f>
        <v>91.736082474226805</v>
      </c>
      <c r="S3912">
        <f>(EV_DATA[[#This Row],[charging_stations]]/EV_DATA[[#This Row],[ev_sales_units]])*1000</f>
        <v>6127.1955155427213</v>
      </c>
      <c r="T3912" t="s">
        <v>20</v>
      </c>
    </row>
    <row r="3913" spans="1:20" x14ac:dyDescent="0.3">
      <c r="A3913" t="s">
        <v>3956</v>
      </c>
      <c r="B3913" t="s">
        <v>39</v>
      </c>
      <c r="C3913" t="s">
        <v>40</v>
      </c>
      <c r="D3913" t="s">
        <v>31</v>
      </c>
      <c r="E3913" t="s">
        <v>19</v>
      </c>
      <c r="F3913">
        <v>427921</v>
      </c>
      <c r="G3913">
        <v>106</v>
      </c>
      <c r="H3913">
        <v>628</v>
      </c>
      <c r="I3913">
        <v>2.38</v>
      </c>
      <c r="J3913">
        <v>41650</v>
      </c>
      <c r="K3913">
        <v>61686</v>
      </c>
      <c r="L3913">
        <v>23.5</v>
      </c>
      <c r="M3913">
        <v>17</v>
      </c>
      <c r="N3913">
        <v>127.1</v>
      </c>
      <c r="O3913">
        <v>2026</v>
      </c>
      <c r="P3913">
        <f>EV_DATA[[#This Row],[avg_ev_price_usd]]*EV_DATA[[#This Row],[ev_sales_units]]</f>
        <v>26396734806</v>
      </c>
      <c r="Q3913">
        <f>(EV_DATA[[#This Row],[vehicle_range_km]]/EV_DATA[[#This Row],[battery_capacity_kwh]])</f>
        <v>5.9245283018867925</v>
      </c>
      <c r="R3913">
        <f>(EV_DATA[[#This Row],[avg_ev_price_usd]]/EV_DATA[[#This Row],[vehicle_range_km]])</f>
        <v>98.226114649681534</v>
      </c>
      <c r="S3913">
        <f>(EV_DATA[[#This Row],[charging_stations]]/EV_DATA[[#This Row],[ev_sales_units]])*1000</f>
        <v>97.331049422673814</v>
      </c>
      <c r="T3913" t="s">
        <v>20</v>
      </c>
    </row>
    <row r="3914" spans="1:20" x14ac:dyDescent="0.3">
      <c r="A3914" t="s">
        <v>3957</v>
      </c>
      <c r="B3914" t="s">
        <v>27</v>
      </c>
      <c r="C3914" t="s">
        <v>28</v>
      </c>
      <c r="D3914" t="s">
        <v>31</v>
      </c>
      <c r="E3914" t="s">
        <v>37</v>
      </c>
      <c r="F3914">
        <v>376743</v>
      </c>
      <c r="G3914">
        <v>94</v>
      </c>
      <c r="H3914">
        <v>616</v>
      </c>
      <c r="I3914">
        <v>1.41</v>
      </c>
      <c r="J3914">
        <v>193007</v>
      </c>
      <c r="K3914">
        <v>82328</v>
      </c>
      <c r="L3914">
        <v>20</v>
      </c>
      <c r="M3914">
        <v>60.7</v>
      </c>
      <c r="N3914">
        <v>193.3</v>
      </c>
      <c r="O3914">
        <v>2026</v>
      </c>
      <c r="P3914">
        <f>EV_DATA[[#This Row],[avg_ev_price_usd]]*EV_DATA[[#This Row],[ev_sales_units]]</f>
        <v>31016497704</v>
      </c>
      <c r="Q3914">
        <f>(EV_DATA[[#This Row],[vehicle_range_km]]/EV_DATA[[#This Row],[battery_capacity_kwh]])</f>
        <v>6.5531914893617023</v>
      </c>
      <c r="R3914">
        <f>(EV_DATA[[#This Row],[avg_ev_price_usd]]/EV_DATA[[#This Row],[vehicle_range_km]])</f>
        <v>133.64935064935065</v>
      </c>
      <c r="S3914">
        <f>(EV_DATA[[#This Row],[charging_stations]]/EV_DATA[[#This Row],[ev_sales_units]])*1000</f>
        <v>512.30414367353876</v>
      </c>
      <c r="T3914" t="s">
        <v>34</v>
      </c>
    </row>
    <row r="3915" spans="1:20" x14ac:dyDescent="0.3">
      <c r="A3915" t="s">
        <v>3958</v>
      </c>
      <c r="B3915" t="s">
        <v>39</v>
      </c>
      <c r="C3915" t="s">
        <v>40</v>
      </c>
      <c r="D3915" t="s">
        <v>45</v>
      </c>
      <c r="E3915" t="s">
        <v>25</v>
      </c>
      <c r="F3915">
        <v>663434</v>
      </c>
      <c r="G3915">
        <v>60</v>
      </c>
      <c r="H3915">
        <v>379</v>
      </c>
      <c r="I3915">
        <v>1.1399999999999999</v>
      </c>
      <c r="J3915">
        <v>131795</v>
      </c>
      <c r="K3915">
        <v>37576</v>
      </c>
      <c r="L3915">
        <v>14.5</v>
      </c>
      <c r="M3915">
        <v>18.899999999999999</v>
      </c>
      <c r="N3915">
        <v>88.5</v>
      </c>
      <c r="O3915">
        <v>2026</v>
      </c>
      <c r="P3915">
        <f>EV_DATA[[#This Row],[avg_ev_price_usd]]*EV_DATA[[#This Row],[ev_sales_units]]</f>
        <v>24929195984</v>
      </c>
      <c r="Q3915">
        <f>(EV_DATA[[#This Row],[vehicle_range_km]]/EV_DATA[[#This Row],[battery_capacity_kwh]])</f>
        <v>6.3166666666666664</v>
      </c>
      <c r="R3915">
        <f>(EV_DATA[[#This Row],[avg_ev_price_usd]]/EV_DATA[[#This Row],[vehicle_range_km]])</f>
        <v>99.145118733509236</v>
      </c>
      <c r="S3915">
        <f>(EV_DATA[[#This Row],[charging_stations]]/EV_DATA[[#This Row],[ev_sales_units]])*1000</f>
        <v>198.65578188636698</v>
      </c>
      <c r="T3915" t="s">
        <v>34</v>
      </c>
    </row>
    <row r="3916" spans="1:20" x14ac:dyDescent="0.3">
      <c r="A3916" t="s">
        <v>3959</v>
      </c>
      <c r="B3916" t="s">
        <v>42</v>
      </c>
      <c r="C3916" t="s">
        <v>17</v>
      </c>
      <c r="D3916" t="s">
        <v>18</v>
      </c>
      <c r="E3916" t="s">
        <v>33</v>
      </c>
      <c r="F3916">
        <v>176165</v>
      </c>
      <c r="G3916">
        <v>99</v>
      </c>
      <c r="H3916">
        <v>539</v>
      </c>
      <c r="I3916">
        <v>0.73</v>
      </c>
      <c r="J3916">
        <v>110260</v>
      </c>
      <c r="K3916">
        <v>46410</v>
      </c>
      <c r="L3916">
        <v>24.5</v>
      </c>
      <c r="M3916">
        <v>23.7</v>
      </c>
      <c r="N3916">
        <v>50.3</v>
      </c>
      <c r="O3916">
        <v>2026</v>
      </c>
      <c r="P3916">
        <f>EV_DATA[[#This Row],[avg_ev_price_usd]]*EV_DATA[[#This Row],[ev_sales_units]]</f>
        <v>8175817650</v>
      </c>
      <c r="Q3916">
        <f>(EV_DATA[[#This Row],[vehicle_range_km]]/EV_DATA[[#This Row],[battery_capacity_kwh]])</f>
        <v>5.4444444444444446</v>
      </c>
      <c r="R3916">
        <f>(EV_DATA[[#This Row],[avg_ev_price_usd]]/EV_DATA[[#This Row],[vehicle_range_km]])</f>
        <v>86.103896103896105</v>
      </c>
      <c r="S3916">
        <f>(EV_DATA[[#This Row],[charging_stations]]/EV_DATA[[#This Row],[ev_sales_units]])*1000</f>
        <v>625.8905003831635</v>
      </c>
      <c r="T3916" t="s">
        <v>20</v>
      </c>
    </row>
    <row r="3917" spans="1:20" x14ac:dyDescent="0.3">
      <c r="A3917" t="s">
        <v>3960</v>
      </c>
      <c r="B3917" t="s">
        <v>61</v>
      </c>
      <c r="C3917" t="s">
        <v>40</v>
      </c>
      <c r="D3917" t="s">
        <v>58</v>
      </c>
      <c r="E3917" t="s">
        <v>25</v>
      </c>
      <c r="F3917">
        <v>727724</v>
      </c>
      <c r="G3917">
        <v>51</v>
      </c>
      <c r="H3917">
        <v>527</v>
      </c>
      <c r="I3917">
        <v>1.51</v>
      </c>
      <c r="J3917">
        <v>199430</v>
      </c>
      <c r="K3917">
        <v>30883</v>
      </c>
      <c r="L3917">
        <v>24.3</v>
      </c>
      <c r="M3917">
        <v>9.8000000000000007</v>
      </c>
      <c r="N3917">
        <v>167.4</v>
      </c>
      <c r="O3917">
        <v>2026</v>
      </c>
      <c r="P3917">
        <f>EV_DATA[[#This Row],[avg_ev_price_usd]]*EV_DATA[[#This Row],[ev_sales_units]]</f>
        <v>22474300292</v>
      </c>
      <c r="Q3917">
        <f>(EV_DATA[[#This Row],[vehicle_range_km]]/EV_DATA[[#This Row],[battery_capacity_kwh]])</f>
        <v>10.333333333333334</v>
      </c>
      <c r="R3917">
        <f>(EV_DATA[[#This Row],[avg_ev_price_usd]]/EV_DATA[[#This Row],[vehicle_range_km]])</f>
        <v>58.601518026565465</v>
      </c>
      <c r="S3917">
        <f>(EV_DATA[[#This Row],[charging_stations]]/EV_DATA[[#This Row],[ev_sales_units]])*1000</f>
        <v>274.04620433021307</v>
      </c>
      <c r="T3917" t="s">
        <v>34</v>
      </c>
    </row>
    <row r="3918" spans="1:20" x14ac:dyDescent="0.3">
      <c r="A3918" t="s">
        <v>3961</v>
      </c>
      <c r="B3918" t="s">
        <v>42</v>
      </c>
      <c r="C3918" t="s">
        <v>17</v>
      </c>
      <c r="D3918" t="s">
        <v>47</v>
      </c>
      <c r="E3918" t="s">
        <v>37</v>
      </c>
      <c r="F3918">
        <v>868830</v>
      </c>
      <c r="G3918">
        <v>86</v>
      </c>
      <c r="H3918">
        <v>612</v>
      </c>
      <c r="I3918">
        <v>2.35</v>
      </c>
      <c r="J3918">
        <v>76956</v>
      </c>
      <c r="K3918">
        <v>46427</v>
      </c>
      <c r="L3918">
        <v>13.4</v>
      </c>
      <c r="M3918">
        <v>62.6</v>
      </c>
      <c r="N3918">
        <v>53.8</v>
      </c>
      <c r="O3918">
        <v>2026</v>
      </c>
      <c r="P3918">
        <f>EV_DATA[[#This Row],[avg_ev_price_usd]]*EV_DATA[[#This Row],[ev_sales_units]]</f>
        <v>40337170410</v>
      </c>
      <c r="Q3918">
        <f>(EV_DATA[[#This Row],[vehicle_range_km]]/EV_DATA[[#This Row],[battery_capacity_kwh]])</f>
        <v>7.1162790697674421</v>
      </c>
      <c r="R3918">
        <f>(EV_DATA[[#This Row],[avg_ev_price_usd]]/EV_DATA[[#This Row],[vehicle_range_km]])</f>
        <v>75.861111111111114</v>
      </c>
      <c r="S3918">
        <f>(EV_DATA[[#This Row],[charging_stations]]/EV_DATA[[#This Row],[ev_sales_units]])*1000</f>
        <v>88.574289561824514</v>
      </c>
      <c r="T3918" t="s">
        <v>34</v>
      </c>
    </row>
    <row r="3919" spans="1:20" x14ac:dyDescent="0.3">
      <c r="A3919" t="s">
        <v>3962</v>
      </c>
      <c r="B3919" t="s">
        <v>52</v>
      </c>
      <c r="C3919" t="s">
        <v>40</v>
      </c>
      <c r="D3919" t="s">
        <v>58</v>
      </c>
      <c r="E3919" t="s">
        <v>37</v>
      </c>
      <c r="F3919">
        <v>257713</v>
      </c>
      <c r="G3919">
        <v>62</v>
      </c>
      <c r="H3919">
        <v>498</v>
      </c>
      <c r="I3919">
        <v>1.37</v>
      </c>
      <c r="J3919">
        <v>168584</v>
      </c>
      <c r="K3919">
        <v>69925</v>
      </c>
      <c r="L3919">
        <v>17.2</v>
      </c>
      <c r="M3919">
        <v>10.6</v>
      </c>
      <c r="N3919">
        <v>44.1</v>
      </c>
      <c r="O3919">
        <v>2026</v>
      </c>
      <c r="P3919">
        <f>EV_DATA[[#This Row],[avg_ev_price_usd]]*EV_DATA[[#This Row],[ev_sales_units]]</f>
        <v>18020581525</v>
      </c>
      <c r="Q3919">
        <f>(EV_DATA[[#This Row],[vehicle_range_km]]/EV_DATA[[#This Row],[battery_capacity_kwh]])</f>
        <v>8.0322580645161299</v>
      </c>
      <c r="R3919">
        <f>(EV_DATA[[#This Row],[avg_ev_price_usd]]/EV_DATA[[#This Row],[vehicle_range_km]])</f>
        <v>140.41164658634537</v>
      </c>
      <c r="S3919">
        <f>(EV_DATA[[#This Row],[charging_stations]]/EV_DATA[[#This Row],[ev_sales_units]])*1000</f>
        <v>654.15403957115086</v>
      </c>
      <c r="T3919" t="s">
        <v>20</v>
      </c>
    </row>
    <row r="3920" spans="1:20" x14ac:dyDescent="0.3">
      <c r="A3920" t="s">
        <v>3963</v>
      </c>
      <c r="B3920" t="s">
        <v>42</v>
      </c>
      <c r="C3920" t="s">
        <v>17</v>
      </c>
      <c r="D3920" t="s">
        <v>43</v>
      </c>
      <c r="E3920" t="s">
        <v>19</v>
      </c>
      <c r="F3920">
        <v>389324</v>
      </c>
      <c r="G3920">
        <v>48</v>
      </c>
      <c r="H3920">
        <v>315</v>
      </c>
      <c r="I3920">
        <v>2.44</v>
      </c>
      <c r="J3920">
        <v>60121</v>
      </c>
      <c r="K3920">
        <v>64407</v>
      </c>
      <c r="L3920">
        <v>22.5</v>
      </c>
      <c r="M3920">
        <v>42.3</v>
      </c>
      <c r="N3920">
        <v>178.1</v>
      </c>
      <c r="O3920">
        <v>2026</v>
      </c>
      <c r="P3920">
        <f>EV_DATA[[#This Row],[avg_ev_price_usd]]*EV_DATA[[#This Row],[ev_sales_units]]</f>
        <v>25075190868</v>
      </c>
      <c r="Q3920">
        <f>(EV_DATA[[#This Row],[vehicle_range_km]]/EV_DATA[[#This Row],[battery_capacity_kwh]])</f>
        <v>6.5625</v>
      </c>
      <c r="R3920">
        <f>(EV_DATA[[#This Row],[avg_ev_price_usd]]/EV_DATA[[#This Row],[vehicle_range_km]])</f>
        <v>204.46666666666667</v>
      </c>
      <c r="S3920">
        <f>(EV_DATA[[#This Row],[charging_stations]]/EV_DATA[[#This Row],[ev_sales_units]])*1000</f>
        <v>154.42407865941993</v>
      </c>
      <c r="T3920" t="s">
        <v>20</v>
      </c>
    </row>
    <row r="3921" spans="1:20" x14ac:dyDescent="0.3">
      <c r="A3921" t="s">
        <v>3964</v>
      </c>
      <c r="B3921" t="s">
        <v>22</v>
      </c>
      <c r="C3921" t="s">
        <v>23</v>
      </c>
      <c r="D3921" t="s">
        <v>24</v>
      </c>
      <c r="E3921" t="s">
        <v>33</v>
      </c>
      <c r="F3921">
        <v>825333</v>
      </c>
      <c r="G3921">
        <v>43</v>
      </c>
      <c r="H3921">
        <v>551</v>
      </c>
      <c r="I3921">
        <v>2.91</v>
      </c>
      <c r="J3921">
        <v>115284</v>
      </c>
      <c r="K3921">
        <v>77017</v>
      </c>
      <c r="L3921">
        <v>24.9</v>
      </c>
      <c r="M3921">
        <v>13</v>
      </c>
      <c r="N3921">
        <v>123.7</v>
      </c>
      <c r="O3921">
        <v>2026</v>
      </c>
      <c r="P3921">
        <f>EV_DATA[[#This Row],[avg_ev_price_usd]]*EV_DATA[[#This Row],[ev_sales_units]]</f>
        <v>63564671661</v>
      </c>
      <c r="Q3921">
        <f>(EV_DATA[[#This Row],[vehicle_range_km]]/EV_DATA[[#This Row],[battery_capacity_kwh]])</f>
        <v>12.813953488372093</v>
      </c>
      <c r="R3921">
        <f>(EV_DATA[[#This Row],[avg_ev_price_usd]]/EV_DATA[[#This Row],[vehicle_range_km]])</f>
        <v>139.77676950998185</v>
      </c>
      <c r="S3921">
        <f>(EV_DATA[[#This Row],[charging_stations]]/EV_DATA[[#This Row],[ev_sales_units]])*1000</f>
        <v>139.68180116389385</v>
      </c>
      <c r="T3921" t="s">
        <v>34</v>
      </c>
    </row>
    <row r="3922" spans="1:20" x14ac:dyDescent="0.3">
      <c r="A3922" t="s">
        <v>3965</v>
      </c>
      <c r="B3922" t="s">
        <v>55</v>
      </c>
      <c r="C3922" t="s">
        <v>40</v>
      </c>
      <c r="D3922" t="s">
        <v>31</v>
      </c>
      <c r="E3922" t="s">
        <v>25</v>
      </c>
      <c r="F3922">
        <v>854905</v>
      </c>
      <c r="G3922">
        <v>54</v>
      </c>
      <c r="H3922">
        <v>433</v>
      </c>
      <c r="I3922">
        <v>1.33</v>
      </c>
      <c r="J3922">
        <v>103161</v>
      </c>
      <c r="K3922">
        <v>78045</v>
      </c>
      <c r="L3922">
        <v>14.4</v>
      </c>
      <c r="M3922">
        <v>48.7</v>
      </c>
      <c r="N3922">
        <v>39.200000000000003</v>
      </c>
      <c r="O3922">
        <v>2026</v>
      </c>
      <c r="P3922">
        <f>EV_DATA[[#This Row],[avg_ev_price_usd]]*EV_DATA[[#This Row],[ev_sales_units]]</f>
        <v>66721060725</v>
      </c>
      <c r="Q3922">
        <f>(EV_DATA[[#This Row],[vehicle_range_km]]/EV_DATA[[#This Row],[battery_capacity_kwh]])</f>
        <v>8.018518518518519</v>
      </c>
      <c r="R3922">
        <f>(EV_DATA[[#This Row],[avg_ev_price_usd]]/EV_DATA[[#This Row],[vehicle_range_km]])</f>
        <v>180.24249422632795</v>
      </c>
      <c r="S3922">
        <f>(EV_DATA[[#This Row],[charging_stations]]/EV_DATA[[#This Row],[ev_sales_units]])*1000</f>
        <v>120.66954807844147</v>
      </c>
      <c r="T3922" t="s">
        <v>34</v>
      </c>
    </row>
    <row r="3923" spans="1:20" x14ac:dyDescent="0.3">
      <c r="A3923" t="s">
        <v>3966</v>
      </c>
      <c r="B3923" t="s">
        <v>16</v>
      </c>
      <c r="C3923" t="s">
        <v>17</v>
      </c>
      <c r="D3923" t="s">
        <v>36</v>
      </c>
      <c r="E3923" t="s">
        <v>25</v>
      </c>
      <c r="F3923">
        <v>168831</v>
      </c>
      <c r="G3923">
        <v>51</v>
      </c>
      <c r="H3923">
        <v>593</v>
      </c>
      <c r="I3923">
        <v>2.33</v>
      </c>
      <c r="J3923">
        <v>112914</v>
      </c>
      <c r="K3923">
        <v>46077</v>
      </c>
      <c r="L3923">
        <v>17.399999999999999</v>
      </c>
      <c r="M3923">
        <v>16.3</v>
      </c>
      <c r="N3923">
        <v>236.2</v>
      </c>
      <c r="O3923">
        <v>2026</v>
      </c>
      <c r="P3923">
        <f>EV_DATA[[#This Row],[avg_ev_price_usd]]*EV_DATA[[#This Row],[ev_sales_units]]</f>
        <v>7779225987</v>
      </c>
      <c r="Q3923">
        <f>(EV_DATA[[#This Row],[vehicle_range_km]]/EV_DATA[[#This Row],[battery_capacity_kwh]])</f>
        <v>11.627450980392156</v>
      </c>
      <c r="R3923">
        <f>(EV_DATA[[#This Row],[avg_ev_price_usd]]/EV_DATA[[#This Row],[vehicle_range_km]])</f>
        <v>77.701517706576723</v>
      </c>
      <c r="S3923">
        <f>(EV_DATA[[#This Row],[charging_stations]]/EV_DATA[[#This Row],[ev_sales_units]])*1000</f>
        <v>668.79897649128418</v>
      </c>
      <c r="T3923" t="s">
        <v>34</v>
      </c>
    </row>
    <row r="3924" spans="1:20" x14ac:dyDescent="0.3">
      <c r="A3924" t="s">
        <v>3967</v>
      </c>
      <c r="B3924" t="s">
        <v>16</v>
      </c>
      <c r="C3924" t="s">
        <v>17</v>
      </c>
      <c r="D3924" t="s">
        <v>43</v>
      </c>
      <c r="E3924" t="s">
        <v>33</v>
      </c>
      <c r="F3924">
        <v>462572</v>
      </c>
      <c r="G3924">
        <v>110</v>
      </c>
      <c r="H3924">
        <v>439</v>
      </c>
      <c r="I3924">
        <v>2.19</v>
      </c>
      <c r="J3924">
        <v>196514</v>
      </c>
      <c r="K3924">
        <v>71426</v>
      </c>
      <c r="L3924">
        <v>16.5</v>
      </c>
      <c r="M3924">
        <v>13.7</v>
      </c>
      <c r="N3924">
        <v>131.1</v>
      </c>
      <c r="O3924">
        <v>2026</v>
      </c>
      <c r="P3924">
        <f>EV_DATA[[#This Row],[avg_ev_price_usd]]*EV_DATA[[#This Row],[ev_sales_units]]</f>
        <v>33039667672</v>
      </c>
      <c r="Q3924">
        <f>(EV_DATA[[#This Row],[vehicle_range_km]]/EV_DATA[[#This Row],[battery_capacity_kwh]])</f>
        <v>3.9909090909090907</v>
      </c>
      <c r="R3924">
        <f>(EV_DATA[[#This Row],[avg_ev_price_usd]]/EV_DATA[[#This Row],[vehicle_range_km]])</f>
        <v>162.70159453302961</v>
      </c>
      <c r="S3924">
        <f>(EV_DATA[[#This Row],[charging_stations]]/EV_DATA[[#This Row],[ev_sales_units]])*1000</f>
        <v>424.82899959357678</v>
      </c>
      <c r="T3924" t="s">
        <v>20</v>
      </c>
    </row>
    <row r="3925" spans="1:20" x14ac:dyDescent="0.3">
      <c r="A3925" t="s">
        <v>3968</v>
      </c>
      <c r="B3925" t="s">
        <v>42</v>
      </c>
      <c r="C3925" t="s">
        <v>17</v>
      </c>
      <c r="D3925" t="s">
        <v>29</v>
      </c>
      <c r="E3925" t="s">
        <v>37</v>
      </c>
      <c r="F3925">
        <v>546801</v>
      </c>
      <c r="G3925">
        <v>77</v>
      </c>
      <c r="H3925">
        <v>302</v>
      </c>
      <c r="I3925">
        <v>2.1800000000000002</v>
      </c>
      <c r="J3925">
        <v>131195</v>
      </c>
      <c r="K3925">
        <v>45970</v>
      </c>
      <c r="L3925">
        <v>18.899999999999999</v>
      </c>
      <c r="M3925">
        <v>46.2</v>
      </c>
      <c r="N3925">
        <v>269</v>
      </c>
      <c r="O3925">
        <v>2026</v>
      </c>
      <c r="P3925">
        <f>EV_DATA[[#This Row],[avg_ev_price_usd]]*EV_DATA[[#This Row],[ev_sales_units]]</f>
        <v>25136441970</v>
      </c>
      <c r="Q3925">
        <f>(EV_DATA[[#This Row],[vehicle_range_km]]/EV_DATA[[#This Row],[battery_capacity_kwh]])</f>
        <v>3.9220779220779223</v>
      </c>
      <c r="R3925">
        <f>(EV_DATA[[#This Row],[avg_ev_price_usd]]/EV_DATA[[#This Row],[vehicle_range_km]])</f>
        <v>152.21854304635761</v>
      </c>
      <c r="S3925">
        <f>(EV_DATA[[#This Row],[charging_stations]]/EV_DATA[[#This Row],[ev_sales_units]])*1000</f>
        <v>239.9318947843914</v>
      </c>
      <c r="T3925" t="s">
        <v>20</v>
      </c>
    </row>
    <row r="3926" spans="1:20" x14ac:dyDescent="0.3">
      <c r="A3926" t="s">
        <v>3969</v>
      </c>
      <c r="B3926" t="s">
        <v>42</v>
      </c>
      <c r="C3926" t="s">
        <v>17</v>
      </c>
      <c r="D3926" t="s">
        <v>45</v>
      </c>
      <c r="E3926" t="s">
        <v>33</v>
      </c>
      <c r="F3926">
        <v>45785</v>
      </c>
      <c r="G3926">
        <v>79</v>
      </c>
      <c r="H3926">
        <v>465</v>
      </c>
      <c r="I3926">
        <v>1.52</v>
      </c>
      <c r="J3926">
        <v>106698</v>
      </c>
      <c r="K3926">
        <v>63423</v>
      </c>
      <c r="L3926">
        <v>19.8</v>
      </c>
      <c r="M3926">
        <v>23.7</v>
      </c>
      <c r="N3926">
        <v>198.3</v>
      </c>
      <c r="O3926">
        <v>2026</v>
      </c>
      <c r="P3926">
        <f>EV_DATA[[#This Row],[avg_ev_price_usd]]*EV_DATA[[#This Row],[ev_sales_units]]</f>
        <v>2903822055</v>
      </c>
      <c r="Q3926">
        <f>(EV_DATA[[#This Row],[vehicle_range_km]]/EV_DATA[[#This Row],[battery_capacity_kwh]])</f>
        <v>5.8860759493670889</v>
      </c>
      <c r="R3926">
        <f>(EV_DATA[[#This Row],[avg_ev_price_usd]]/EV_DATA[[#This Row],[vehicle_range_km]])</f>
        <v>136.39354838709679</v>
      </c>
      <c r="S3926">
        <f>(EV_DATA[[#This Row],[charging_stations]]/EV_DATA[[#This Row],[ev_sales_units]])*1000</f>
        <v>2330.4138910123406</v>
      </c>
      <c r="T3926" t="s">
        <v>34</v>
      </c>
    </row>
    <row r="3927" spans="1:20" x14ac:dyDescent="0.3">
      <c r="A3927" t="s">
        <v>3970</v>
      </c>
      <c r="B3927" t="s">
        <v>55</v>
      </c>
      <c r="C3927" t="s">
        <v>40</v>
      </c>
      <c r="D3927" t="s">
        <v>47</v>
      </c>
      <c r="E3927" t="s">
        <v>37</v>
      </c>
      <c r="F3927">
        <v>319465</v>
      </c>
      <c r="G3927">
        <v>53</v>
      </c>
      <c r="H3927">
        <v>620</v>
      </c>
      <c r="I3927">
        <v>2.4</v>
      </c>
      <c r="J3927">
        <v>87322</v>
      </c>
      <c r="K3927">
        <v>35915</v>
      </c>
      <c r="L3927">
        <v>12</v>
      </c>
      <c r="M3927">
        <v>32.299999999999997</v>
      </c>
      <c r="N3927">
        <v>263.60000000000002</v>
      </c>
      <c r="O3927">
        <v>2026</v>
      </c>
      <c r="P3927">
        <f>EV_DATA[[#This Row],[avg_ev_price_usd]]*EV_DATA[[#This Row],[ev_sales_units]]</f>
        <v>11473585475</v>
      </c>
      <c r="Q3927">
        <f>(EV_DATA[[#This Row],[vehicle_range_km]]/EV_DATA[[#This Row],[battery_capacity_kwh]])</f>
        <v>11.69811320754717</v>
      </c>
      <c r="R3927">
        <f>(EV_DATA[[#This Row],[avg_ev_price_usd]]/EV_DATA[[#This Row],[vehicle_range_km]])</f>
        <v>57.927419354838712</v>
      </c>
      <c r="S3927">
        <f>(EV_DATA[[#This Row],[charging_stations]]/EV_DATA[[#This Row],[ev_sales_units]])*1000</f>
        <v>273.3382373655956</v>
      </c>
      <c r="T3927" t="s">
        <v>34</v>
      </c>
    </row>
    <row r="3928" spans="1:20" x14ac:dyDescent="0.3">
      <c r="A3928" t="s">
        <v>3971</v>
      </c>
      <c r="B3928" t="s">
        <v>66</v>
      </c>
      <c r="C3928" t="s">
        <v>17</v>
      </c>
      <c r="D3928" t="s">
        <v>31</v>
      </c>
      <c r="E3928" t="s">
        <v>19</v>
      </c>
      <c r="F3928">
        <v>391691</v>
      </c>
      <c r="G3928">
        <v>76</v>
      </c>
      <c r="H3928">
        <v>562</v>
      </c>
      <c r="I3928">
        <v>1.06</v>
      </c>
      <c r="J3928">
        <v>46622</v>
      </c>
      <c r="K3928">
        <v>46998</v>
      </c>
      <c r="L3928">
        <v>13</v>
      </c>
      <c r="M3928">
        <v>38.5</v>
      </c>
      <c r="N3928">
        <v>197</v>
      </c>
      <c r="O3928">
        <v>2026</v>
      </c>
      <c r="P3928">
        <f>EV_DATA[[#This Row],[avg_ev_price_usd]]*EV_DATA[[#This Row],[ev_sales_units]]</f>
        <v>18408693618</v>
      </c>
      <c r="Q3928">
        <f>(EV_DATA[[#This Row],[vehicle_range_km]]/EV_DATA[[#This Row],[battery_capacity_kwh]])</f>
        <v>7.3947368421052628</v>
      </c>
      <c r="R3928">
        <f>(EV_DATA[[#This Row],[avg_ev_price_usd]]/EV_DATA[[#This Row],[vehicle_range_km]])</f>
        <v>83.62633451957295</v>
      </c>
      <c r="S3928">
        <f>(EV_DATA[[#This Row],[charging_stations]]/EV_DATA[[#This Row],[ev_sales_units]])*1000</f>
        <v>119.02749871710098</v>
      </c>
      <c r="T3928" t="s">
        <v>34</v>
      </c>
    </row>
    <row r="3929" spans="1:20" x14ac:dyDescent="0.3">
      <c r="A3929" t="s">
        <v>3972</v>
      </c>
      <c r="B3929" t="s">
        <v>42</v>
      </c>
      <c r="C3929" t="s">
        <v>17</v>
      </c>
      <c r="D3929" t="s">
        <v>72</v>
      </c>
      <c r="E3929" t="s">
        <v>19</v>
      </c>
      <c r="F3929">
        <v>211469</v>
      </c>
      <c r="G3929">
        <v>92</v>
      </c>
      <c r="H3929">
        <v>264</v>
      </c>
      <c r="I3929">
        <v>0.71</v>
      </c>
      <c r="J3929">
        <v>112939</v>
      </c>
      <c r="K3929">
        <v>59109</v>
      </c>
      <c r="L3929">
        <v>19</v>
      </c>
      <c r="M3929">
        <v>31.9</v>
      </c>
      <c r="N3929">
        <v>118.5</v>
      </c>
      <c r="O3929">
        <v>2026</v>
      </c>
      <c r="P3929">
        <f>EV_DATA[[#This Row],[avg_ev_price_usd]]*EV_DATA[[#This Row],[ev_sales_units]]</f>
        <v>12499721121</v>
      </c>
      <c r="Q3929">
        <f>(EV_DATA[[#This Row],[vehicle_range_km]]/EV_DATA[[#This Row],[battery_capacity_kwh]])</f>
        <v>2.8695652173913042</v>
      </c>
      <c r="R3929">
        <f>(EV_DATA[[#This Row],[avg_ev_price_usd]]/EV_DATA[[#This Row],[vehicle_range_km]])</f>
        <v>223.89772727272728</v>
      </c>
      <c r="S3929">
        <f>(EV_DATA[[#This Row],[charging_stations]]/EV_DATA[[#This Row],[ev_sales_units]])*1000</f>
        <v>534.06882332635041</v>
      </c>
      <c r="T3929" t="s">
        <v>34</v>
      </c>
    </row>
    <row r="3930" spans="1:20" x14ac:dyDescent="0.3">
      <c r="A3930" t="s">
        <v>3973</v>
      </c>
      <c r="B3930" t="s">
        <v>39</v>
      </c>
      <c r="C3930" t="s">
        <v>40</v>
      </c>
      <c r="D3930" t="s">
        <v>18</v>
      </c>
      <c r="E3930" t="s">
        <v>25</v>
      </c>
      <c r="F3930">
        <v>320581</v>
      </c>
      <c r="G3930">
        <v>111</v>
      </c>
      <c r="H3930">
        <v>569</v>
      </c>
      <c r="I3930">
        <v>2.94</v>
      </c>
      <c r="J3930">
        <v>120889</v>
      </c>
      <c r="K3930">
        <v>72406</v>
      </c>
      <c r="L3930">
        <v>15.1</v>
      </c>
      <c r="M3930">
        <v>30.9</v>
      </c>
      <c r="N3930">
        <v>240.7</v>
      </c>
      <c r="O3930">
        <v>2026</v>
      </c>
      <c r="P3930">
        <f>EV_DATA[[#This Row],[avg_ev_price_usd]]*EV_DATA[[#This Row],[ev_sales_units]]</f>
        <v>23211987886</v>
      </c>
      <c r="Q3930">
        <f>(EV_DATA[[#This Row],[vehicle_range_km]]/EV_DATA[[#This Row],[battery_capacity_kwh]])</f>
        <v>5.1261261261261257</v>
      </c>
      <c r="R3930">
        <f>(EV_DATA[[#This Row],[avg_ev_price_usd]]/EV_DATA[[#This Row],[vehicle_range_km]])</f>
        <v>127.25131810193322</v>
      </c>
      <c r="S3930">
        <f>(EV_DATA[[#This Row],[charging_stations]]/EV_DATA[[#This Row],[ev_sales_units]])*1000</f>
        <v>377.09346467819364</v>
      </c>
      <c r="T3930" t="s">
        <v>34</v>
      </c>
    </row>
    <row r="3931" spans="1:20" x14ac:dyDescent="0.3">
      <c r="A3931" t="s">
        <v>3974</v>
      </c>
      <c r="B3931" t="s">
        <v>66</v>
      </c>
      <c r="C3931" t="s">
        <v>17</v>
      </c>
      <c r="D3931" t="s">
        <v>31</v>
      </c>
      <c r="E3931" t="s">
        <v>19</v>
      </c>
      <c r="F3931">
        <v>138915</v>
      </c>
      <c r="G3931">
        <v>112</v>
      </c>
      <c r="H3931">
        <v>635</v>
      </c>
      <c r="I3931">
        <v>2.17</v>
      </c>
      <c r="J3931">
        <v>21393</v>
      </c>
      <c r="K3931">
        <v>35894</v>
      </c>
      <c r="L3931">
        <v>12.6</v>
      </c>
      <c r="M3931">
        <v>59.1</v>
      </c>
      <c r="N3931">
        <v>9.1</v>
      </c>
      <c r="O3931">
        <v>2026</v>
      </c>
      <c r="P3931">
        <f>EV_DATA[[#This Row],[avg_ev_price_usd]]*EV_DATA[[#This Row],[ev_sales_units]]</f>
        <v>4986215010</v>
      </c>
      <c r="Q3931">
        <f>(EV_DATA[[#This Row],[vehicle_range_km]]/EV_DATA[[#This Row],[battery_capacity_kwh]])</f>
        <v>5.6696428571428568</v>
      </c>
      <c r="R3931">
        <f>(EV_DATA[[#This Row],[avg_ev_price_usd]]/EV_DATA[[#This Row],[vehicle_range_km]])</f>
        <v>56.525984251968502</v>
      </c>
      <c r="S3931">
        <f>(EV_DATA[[#This Row],[charging_stations]]/EV_DATA[[#This Row],[ev_sales_units]])*1000</f>
        <v>154.00064787819889</v>
      </c>
      <c r="T3931" t="s">
        <v>20</v>
      </c>
    </row>
    <row r="3932" spans="1:20" x14ac:dyDescent="0.3">
      <c r="A3932" t="s">
        <v>3975</v>
      </c>
      <c r="B3932" t="s">
        <v>16</v>
      </c>
      <c r="C3932" t="s">
        <v>17</v>
      </c>
      <c r="D3932" t="s">
        <v>24</v>
      </c>
      <c r="E3932" t="s">
        <v>19</v>
      </c>
      <c r="F3932">
        <v>263275</v>
      </c>
      <c r="G3932">
        <v>90</v>
      </c>
      <c r="H3932">
        <v>560</v>
      </c>
      <c r="I3932">
        <v>2.77</v>
      </c>
      <c r="J3932">
        <v>133100</v>
      </c>
      <c r="K3932">
        <v>72920</v>
      </c>
      <c r="L3932">
        <v>16.3</v>
      </c>
      <c r="M3932">
        <v>17.5</v>
      </c>
      <c r="N3932">
        <v>218</v>
      </c>
      <c r="O3932">
        <v>2026</v>
      </c>
      <c r="P3932">
        <f>EV_DATA[[#This Row],[avg_ev_price_usd]]*EV_DATA[[#This Row],[ev_sales_units]]</f>
        <v>19198013000</v>
      </c>
      <c r="Q3932">
        <f>(EV_DATA[[#This Row],[vehicle_range_km]]/EV_DATA[[#This Row],[battery_capacity_kwh]])</f>
        <v>6.2222222222222223</v>
      </c>
      <c r="R3932">
        <f>(EV_DATA[[#This Row],[avg_ev_price_usd]]/EV_DATA[[#This Row],[vehicle_range_km]])</f>
        <v>130.21428571428572</v>
      </c>
      <c r="S3932">
        <f>(EV_DATA[[#This Row],[charging_stations]]/EV_DATA[[#This Row],[ev_sales_units]])*1000</f>
        <v>505.55502801253436</v>
      </c>
      <c r="T3932" t="s">
        <v>34</v>
      </c>
    </row>
    <row r="3933" spans="1:20" x14ac:dyDescent="0.3">
      <c r="A3933" t="s">
        <v>3976</v>
      </c>
      <c r="B3933" t="s">
        <v>42</v>
      </c>
      <c r="C3933" t="s">
        <v>17</v>
      </c>
      <c r="D3933" t="s">
        <v>24</v>
      </c>
      <c r="E3933" t="s">
        <v>25</v>
      </c>
      <c r="F3933">
        <v>667823</v>
      </c>
      <c r="G3933">
        <v>45</v>
      </c>
      <c r="H3933">
        <v>251</v>
      </c>
      <c r="I3933">
        <v>1.7</v>
      </c>
      <c r="J3933">
        <v>114750</v>
      </c>
      <c r="K3933">
        <v>74136</v>
      </c>
      <c r="L3933">
        <v>20.9</v>
      </c>
      <c r="M3933">
        <v>13.4</v>
      </c>
      <c r="N3933">
        <v>8.3000000000000007</v>
      </c>
      <c r="O3933">
        <v>2026</v>
      </c>
      <c r="P3933">
        <f>EV_DATA[[#This Row],[avg_ev_price_usd]]*EV_DATA[[#This Row],[ev_sales_units]]</f>
        <v>49509725928</v>
      </c>
      <c r="Q3933">
        <f>(EV_DATA[[#This Row],[vehicle_range_km]]/EV_DATA[[#This Row],[battery_capacity_kwh]])</f>
        <v>5.5777777777777775</v>
      </c>
      <c r="R3933">
        <f>(EV_DATA[[#This Row],[avg_ev_price_usd]]/EV_DATA[[#This Row],[vehicle_range_km]])</f>
        <v>295.36254980079678</v>
      </c>
      <c r="S3933">
        <f>(EV_DATA[[#This Row],[charging_stations]]/EV_DATA[[#This Row],[ev_sales_units]])*1000</f>
        <v>171.82696612725229</v>
      </c>
      <c r="T3933" t="s">
        <v>34</v>
      </c>
    </row>
    <row r="3934" spans="1:20" x14ac:dyDescent="0.3">
      <c r="A3934" t="s">
        <v>3977</v>
      </c>
      <c r="B3934" t="s">
        <v>27</v>
      </c>
      <c r="C3934" t="s">
        <v>28</v>
      </c>
      <c r="D3934" t="s">
        <v>36</v>
      </c>
      <c r="E3934" t="s">
        <v>37</v>
      </c>
      <c r="F3934">
        <v>35749</v>
      </c>
      <c r="G3934">
        <v>42</v>
      </c>
      <c r="H3934">
        <v>507</v>
      </c>
      <c r="I3934">
        <v>2.56</v>
      </c>
      <c r="J3934">
        <v>143508</v>
      </c>
      <c r="K3934">
        <v>81941</v>
      </c>
      <c r="L3934">
        <v>20.399999999999999</v>
      </c>
      <c r="M3934">
        <v>10.5</v>
      </c>
      <c r="N3934">
        <v>211.9</v>
      </c>
      <c r="O3934">
        <v>2026</v>
      </c>
      <c r="P3934">
        <f>EV_DATA[[#This Row],[avg_ev_price_usd]]*EV_DATA[[#This Row],[ev_sales_units]]</f>
        <v>2929308809</v>
      </c>
      <c r="Q3934">
        <f>(EV_DATA[[#This Row],[vehicle_range_km]]/EV_DATA[[#This Row],[battery_capacity_kwh]])</f>
        <v>12.071428571428571</v>
      </c>
      <c r="R3934">
        <f>(EV_DATA[[#This Row],[avg_ev_price_usd]]/EV_DATA[[#This Row],[vehicle_range_km]])</f>
        <v>161.61932938856015</v>
      </c>
      <c r="S3934">
        <f>(EV_DATA[[#This Row],[charging_stations]]/EV_DATA[[#This Row],[ev_sales_units]])*1000</f>
        <v>4014.3220789392713</v>
      </c>
      <c r="T3934" t="s">
        <v>20</v>
      </c>
    </row>
    <row r="3935" spans="1:20" x14ac:dyDescent="0.3">
      <c r="A3935" t="s">
        <v>3978</v>
      </c>
      <c r="B3935" t="s">
        <v>27</v>
      </c>
      <c r="C3935" t="s">
        <v>28</v>
      </c>
      <c r="D3935" t="s">
        <v>36</v>
      </c>
      <c r="E3935" t="s">
        <v>19</v>
      </c>
      <c r="F3935">
        <v>589328</v>
      </c>
      <c r="G3935">
        <v>108</v>
      </c>
      <c r="H3935">
        <v>492</v>
      </c>
      <c r="I3935">
        <v>0.79</v>
      </c>
      <c r="J3935">
        <v>153981</v>
      </c>
      <c r="K3935">
        <v>69512</v>
      </c>
      <c r="L3935">
        <v>16.899999999999999</v>
      </c>
      <c r="M3935">
        <v>39</v>
      </c>
      <c r="N3935">
        <v>142.9</v>
      </c>
      <c r="O3935">
        <v>2026</v>
      </c>
      <c r="P3935">
        <f>EV_DATA[[#This Row],[avg_ev_price_usd]]*EV_DATA[[#This Row],[ev_sales_units]]</f>
        <v>40965367936</v>
      </c>
      <c r="Q3935">
        <f>(EV_DATA[[#This Row],[vehicle_range_km]]/EV_DATA[[#This Row],[battery_capacity_kwh]])</f>
        <v>4.5555555555555554</v>
      </c>
      <c r="R3935">
        <f>(EV_DATA[[#This Row],[avg_ev_price_usd]]/EV_DATA[[#This Row],[vehicle_range_km]])</f>
        <v>141.28455284552845</v>
      </c>
      <c r="S3935">
        <f>(EV_DATA[[#This Row],[charging_stations]]/EV_DATA[[#This Row],[ev_sales_units]])*1000</f>
        <v>261.28234192164632</v>
      </c>
      <c r="T3935" t="s">
        <v>20</v>
      </c>
    </row>
    <row r="3936" spans="1:20" x14ac:dyDescent="0.3">
      <c r="A3936" t="s">
        <v>3979</v>
      </c>
      <c r="B3936" t="s">
        <v>16</v>
      </c>
      <c r="C3936" t="s">
        <v>17</v>
      </c>
      <c r="D3936" t="s">
        <v>72</v>
      </c>
      <c r="E3936" t="s">
        <v>25</v>
      </c>
      <c r="F3936">
        <v>340696</v>
      </c>
      <c r="G3936">
        <v>56</v>
      </c>
      <c r="H3936">
        <v>521</v>
      </c>
      <c r="I3936">
        <v>1.55</v>
      </c>
      <c r="J3936">
        <v>133541</v>
      </c>
      <c r="K3936">
        <v>51071</v>
      </c>
      <c r="L3936">
        <v>16.2</v>
      </c>
      <c r="M3936">
        <v>32.700000000000003</v>
      </c>
      <c r="N3936">
        <v>66.8</v>
      </c>
      <c r="O3936">
        <v>2026</v>
      </c>
      <c r="P3936">
        <f>EV_DATA[[#This Row],[avg_ev_price_usd]]*EV_DATA[[#This Row],[ev_sales_units]]</f>
        <v>17399685416</v>
      </c>
      <c r="Q3936">
        <f>(EV_DATA[[#This Row],[vehicle_range_km]]/EV_DATA[[#This Row],[battery_capacity_kwh]])</f>
        <v>9.3035714285714288</v>
      </c>
      <c r="R3936">
        <f>(EV_DATA[[#This Row],[avg_ev_price_usd]]/EV_DATA[[#This Row],[vehicle_range_km]])</f>
        <v>98.024952015355083</v>
      </c>
      <c r="S3936">
        <f>(EV_DATA[[#This Row],[charging_stations]]/EV_DATA[[#This Row],[ev_sales_units]])*1000</f>
        <v>391.96527109211729</v>
      </c>
      <c r="T3936" t="s">
        <v>20</v>
      </c>
    </row>
    <row r="3937" spans="1:20" x14ac:dyDescent="0.3">
      <c r="A3937" t="s">
        <v>3980</v>
      </c>
      <c r="B3937" t="s">
        <v>16</v>
      </c>
      <c r="C3937" t="s">
        <v>17</v>
      </c>
      <c r="D3937" t="s">
        <v>47</v>
      </c>
      <c r="E3937" t="s">
        <v>33</v>
      </c>
      <c r="F3937">
        <v>443127</v>
      </c>
      <c r="G3937">
        <v>105</v>
      </c>
      <c r="H3937">
        <v>443</v>
      </c>
      <c r="I3937">
        <v>1.41</v>
      </c>
      <c r="J3937">
        <v>55009</v>
      </c>
      <c r="K3937">
        <v>28912</v>
      </c>
      <c r="L3937">
        <v>13.4</v>
      </c>
      <c r="M3937">
        <v>45.8</v>
      </c>
      <c r="N3937">
        <v>280.39999999999998</v>
      </c>
      <c r="O3937">
        <v>2026</v>
      </c>
      <c r="P3937">
        <f>EV_DATA[[#This Row],[avg_ev_price_usd]]*EV_DATA[[#This Row],[ev_sales_units]]</f>
        <v>12811687824</v>
      </c>
      <c r="Q3937">
        <f>(EV_DATA[[#This Row],[vehicle_range_km]]/EV_DATA[[#This Row],[battery_capacity_kwh]])</f>
        <v>4.2190476190476192</v>
      </c>
      <c r="R3937">
        <f>(EV_DATA[[#This Row],[avg_ev_price_usd]]/EV_DATA[[#This Row],[vehicle_range_km]])</f>
        <v>65.264108352144476</v>
      </c>
      <c r="S3937">
        <f>(EV_DATA[[#This Row],[charging_stations]]/EV_DATA[[#This Row],[ev_sales_units]])*1000</f>
        <v>124.13822673860993</v>
      </c>
      <c r="T3937" t="s">
        <v>34</v>
      </c>
    </row>
    <row r="3938" spans="1:20" x14ac:dyDescent="0.3">
      <c r="A3938" t="s">
        <v>3981</v>
      </c>
      <c r="B3938" t="s">
        <v>49</v>
      </c>
      <c r="C3938" t="s">
        <v>23</v>
      </c>
      <c r="D3938" t="s">
        <v>18</v>
      </c>
      <c r="E3938" t="s">
        <v>37</v>
      </c>
      <c r="F3938">
        <v>614300</v>
      </c>
      <c r="G3938">
        <v>52</v>
      </c>
      <c r="H3938">
        <v>321</v>
      </c>
      <c r="I3938">
        <v>0.63</v>
      </c>
      <c r="J3938">
        <v>16444</v>
      </c>
      <c r="K3938">
        <v>41331</v>
      </c>
      <c r="L3938">
        <v>20.6</v>
      </c>
      <c r="M3938">
        <v>7.1</v>
      </c>
      <c r="N3938">
        <v>158</v>
      </c>
      <c r="O3938">
        <v>2026</v>
      </c>
      <c r="P3938">
        <f>EV_DATA[[#This Row],[avg_ev_price_usd]]*EV_DATA[[#This Row],[ev_sales_units]]</f>
        <v>25389633300</v>
      </c>
      <c r="Q3938">
        <f>(EV_DATA[[#This Row],[vehicle_range_km]]/EV_DATA[[#This Row],[battery_capacity_kwh]])</f>
        <v>6.1730769230769234</v>
      </c>
      <c r="R3938">
        <f>(EV_DATA[[#This Row],[avg_ev_price_usd]]/EV_DATA[[#This Row],[vehicle_range_km]])</f>
        <v>128.75700934579439</v>
      </c>
      <c r="S3938">
        <f>(EV_DATA[[#This Row],[charging_stations]]/EV_DATA[[#This Row],[ev_sales_units]])*1000</f>
        <v>26.768679798144227</v>
      </c>
      <c r="T3938" t="s">
        <v>20</v>
      </c>
    </row>
    <row r="3939" spans="1:20" x14ac:dyDescent="0.3">
      <c r="A3939" t="s">
        <v>3982</v>
      </c>
      <c r="B3939" t="s">
        <v>42</v>
      </c>
      <c r="C3939" t="s">
        <v>17</v>
      </c>
      <c r="D3939" t="s">
        <v>29</v>
      </c>
      <c r="E3939" t="s">
        <v>19</v>
      </c>
      <c r="F3939">
        <v>738903</v>
      </c>
      <c r="G3939">
        <v>92</v>
      </c>
      <c r="H3939">
        <v>291</v>
      </c>
      <c r="I3939">
        <v>1.29</v>
      </c>
      <c r="J3939">
        <v>154661</v>
      </c>
      <c r="K3939">
        <v>31018</v>
      </c>
      <c r="L3939">
        <v>16</v>
      </c>
      <c r="M3939">
        <v>9.1</v>
      </c>
      <c r="N3939">
        <v>126.7</v>
      </c>
      <c r="O3939">
        <v>2026</v>
      </c>
      <c r="P3939">
        <f>EV_DATA[[#This Row],[avg_ev_price_usd]]*EV_DATA[[#This Row],[ev_sales_units]]</f>
        <v>22919293254</v>
      </c>
      <c r="Q3939">
        <f>(EV_DATA[[#This Row],[vehicle_range_km]]/EV_DATA[[#This Row],[battery_capacity_kwh]])</f>
        <v>3.1630434782608696</v>
      </c>
      <c r="R3939">
        <f>(EV_DATA[[#This Row],[avg_ev_price_usd]]/EV_DATA[[#This Row],[vehicle_range_km]])</f>
        <v>106.59106529209622</v>
      </c>
      <c r="S3939">
        <f>(EV_DATA[[#This Row],[charging_stations]]/EV_DATA[[#This Row],[ev_sales_units]])*1000</f>
        <v>209.31164171751908</v>
      </c>
      <c r="T3939" t="s">
        <v>34</v>
      </c>
    </row>
    <row r="3940" spans="1:20" x14ac:dyDescent="0.3">
      <c r="A3940" t="s">
        <v>3983</v>
      </c>
      <c r="B3940" t="s">
        <v>42</v>
      </c>
      <c r="C3940" t="s">
        <v>17</v>
      </c>
      <c r="D3940" t="s">
        <v>31</v>
      </c>
      <c r="E3940" t="s">
        <v>19</v>
      </c>
      <c r="F3940">
        <v>800652</v>
      </c>
      <c r="G3940">
        <v>42</v>
      </c>
      <c r="H3940">
        <v>255</v>
      </c>
      <c r="I3940">
        <v>0.52</v>
      </c>
      <c r="J3940">
        <v>128754</v>
      </c>
      <c r="K3940">
        <v>39737</v>
      </c>
      <c r="L3940">
        <v>21.6</v>
      </c>
      <c r="M3940">
        <v>7.1</v>
      </c>
      <c r="N3940">
        <v>240.4</v>
      </c>
      <c r="O3940">
        <v>2026</v>
      </c>
      <c r="P3940">
        <f>EV_DATA[[#This Row],[avg_ev_price_usd]]*EV_DATA[[#This Row],[ev_sales_units]]</f>
        <v>31815508524</v>
      </c>
      <c r="Q3940">
        <f>(EV_DATA[[#This Row],[vehicle_range_km]]/EV_DATA[[#This Row],[battery_capacity_kwh]])</f>
        <v>6.0714285714285712</v>
      </c>
      <c r="R3940">
        <f>(EV_DATA[[#This Row],[avg_ev_price_usd]]/EV_DATA[[#This Row],[vehicle_range_km]])</f>
        <v>155.83137254901962</v>
      </c>
      <c r="S3940">
        <f>(EV_DATA[[#This Row],[charging_stations]]/EV_DATA[[#This Row],[ev_sales_units]])*1000</f>
        <v>160.81143867747787</v>
      </c>
      <c r="T3940" t="s">
        <v>34</v>
      </c>
    </row>
    <row r="3941" spans="1:20" x14ac:dyDescent="0.3">
      <c r="A3941" t="s">
        <v>3984</v>
      </c>
      <c r="B3941" t="s">
        <v>39</v>
      </c>
      <c r="C3941" t="s">
        <v>40</v>
      </c>
      <c r="D3941" t="s">
        <v>36</v>
      </c>
      <c r="E3941" t="s">
        <v>33</v>
      </c>
      <c r="F3941">
        <v>385255</v>
      </c>
      <c r="G3941">
        <v>68</v>
      </c>
      <c r="H3941">
        <v>561</v>
      </c>
      <c r="I3941">
        <v>2.77</v>
      </c>
      <c r="J3941">
        <v>169818</v>
      </c>
      <c r="K3941">
        <v>73268</v>
      </c>
      <c r="L3941">
        <v>20.9</v>
      </c>
      <c r="M3941">
        <v>16.5</v>
      </c>
      <c r="N3941">
        <v>283.2</v>
      </c>
      <c r="O3941">
        <v>2026</v>
      </c>
      <c r="P3941">
        <f>EV_DATA[[#This Row],[avg_ev_price_usd]]*EV_DATA[[#This Row],[ev_sales_units]]</f>
        <v>28226863340</v>
      </c>
      <c r="Q3941">
        <f>(EV_DATA[[#This Row],[vehicle_range_km]]/EV_DATA[[#This Row],[battery_capacity_kwh]])</f>
        <v>8.25</v>
      </c>
      <c r="R3941">
        <f>(EV_DATA[[#This Row],[avg_ev_price_usd]]/EV_DATA[[#This Row],[vehicle_range_km]])</f>
        <v>130.60249554367201</v>
      </c>
      <c r="S3941">
        <f>(EV_DATA[[#This Row],[charging_stations]]/EV_DATA[[#This Row],[ev_sales_units]])*1000</f>
        <v>440.79375997715795</v>
      </c>
      <c r="T3941" t="s">
        <v>20</v>
      </c>
    </row>
    <row r="3942" spans="1:20" x14ac:dyDescent="0.3">
      <c r="A3942" t="s">
        <v>3985</v>
      </c>
      <c r="B3942" t="s">
        <v>52</v>
      </c>
      <c r="C3942" t="s">
        <v>40</v>
      </c>
      <c r="D3942" t="s">
        <v>29</v>
      </c>
      <c r="E3942" t="s">
        <v>25</v>
      </c>
      <c r="F3942">
        <v>104598</v>
      </c>
      <c r="G3942">
        <v>97</v>
      </c>
      <c r="H3942">
        <v>254</v>
      </c>
      <c r="I3942">
        <v>1.77</v>
      </c>
      <c r="J3942">
        <v>145670</v>
      </c>
      <c r="K3942">
        <v>69973</v>
      </c>
      <c r="L3942">
        <v>23.1</v>
      </c>
      <c r="M3942">
        <v>26.3</v>
      </c>
      <c r="N3942">
        <v>16.5</v>
      </c>
      <c r="O3942">
        <v>2026</v>
      </c>
      <c r="P3942">
        <f>EV_DATA[[#This Row],[avg_ev_price_usd]]*EV_DATA[[#This Row],[ev_sales_units]]</f>
        <v>7319035854</v>
      </c>
      <c r="Q3942">
        <f>(EV_DATA[[#This Row],[vehicle_range_km]]/EV_DATA[[#This Row],[battery_capacity_kwh]])</f>
        <v>2.6185567010309279</v>
      </c>
      <c r="R3942">
        <f>(EV_DATA[[#This Row],[avg_ev_price_usd]]/EV_DATA[[#This Row],[vehicle_range_km]])</f>
        <v>275.48425196850394</v>
      </c>
      <c r="S3942">
        <f>(EV_DATA[[#This Row],[charging_stations]]/EV_DATA[[#This Row],[ev_sales_units]])*1000</f>
        <v>1392.6652517256543</v>
      </c>
      <c r="T3942" t="s">
        <v>20</v>
      </c>
    </row>
    <row r="3943" spans="1:20" x14ac:dyDescent="0.3">
      <c r="A3943" t="s">
        <v>3986</v>
      </c>
      <c r="B3943" t="s">
        <v>61</v>
      </c>
      <c r="C3943" t="s">
        <v>40</v>
      </c>
      <c r="D3943" t="s">
        <v>31</v>
      </c>
      <c r="E3943" t="s">
        <v>37</v>
      </c>
      <c r="F3943">
        <v>265280</v>
      </c>
      <c r="G3943">
        <v>72</v>
      </c>
      <c r="H3943">
        <v>458</v>
      </c>
      <c r="I3943">
        <v>2.97</v>
      </c>
      <c r="J3943">
        <v>126042</v>
      </c>
      <c r="K3943">
        <v>60316</v>
      </c>
      <c r="L3943">
        <v>20.6</v>
      </c>
      <c r="M3943">
        <v>15.9</v>
      </c>
      <c r="N3943">
        <v>77.099999999999994</v>
      </c>
      <c r="O3943">
        <v>2026</v>
      </c>
      <c r="P3943">
        <f>EV_DATA[[#This Row],[avg_ev_price_usd]]*EV_DATA[[#This Row],[ev_sales_units]]</f>
        <v>16000628480</v>
      </c>
      <c r="Q3943">
        <f>(EV_DATA[[#This Row],[vehicle_range_km]]/EV_DATA[[#This Row],[battery_capacity_kwh]])</f>
        <v>6.3611111111111107</v>
      </c>
      <c r="R3943">
        <f>(EV_DATA[[#This Row],[avg_ev_price_usd]]/EV_DATA[[#This Row],[vehicle_range_km]])</f>
        <v>131.6943231441048</v>
      </c>
      <c r="S3943">
        <f>(EV_DATA[[#This Row],[charging_stations]]/EV_DATA[[#This Row],[ev_sales_units]])*1000</f>
        <v>475.12816646562123</v>
      </c>
      <c r="T3943" t="s">
        <v>20</v>
      </c>
    </row>
    <row r="3944" spans="1:20" x14ac:dyDescent="0.3">
      <c r="A3944" t="s">
        <v>3987</v>
      </c>
      <c r="B3944" t="s">
        <v>55</v>
      </c>
      <c r="C3944" t="s">
        <v>40</v>
      </c>
      <c r="D3944" t="s">
        <v>58</v>
      </c>
      <c r="E3944" t="s">
        <v>37</v>
      </c>
      <c r="F3944">
        <v>79179</v>
      </c>
      <c r="G3944">
        <v>69</v>
      </c>
      <c r="H3944">
        <v>349</v>
      </c>
      <c r="I3944">
        <v>2.68</v>
      </c>
      <c r="J3944">
        <v>105364</v>
      </c>
      <c r="K3944">
        <v>61421</v>
      </c>
      <c r="L3944">
        <v>22.4</v>
      </c>
      <c r="M3944">
        <v>51</v>
      </c>
      <c r="N3944">
        <v>93.8</v>
      </c>
      <c r="O3944">
        <v>2026</v>
      </c>
      <c r="P3944">
        <f>EV_DATA[[#This Row],[avg_ev_price_usd]]*EV_DATA[[#This Row],[ev_sales_units]]</f>
        <v>4863253359</v>
      </c>
      <c r="Q3944">
        <f>(EV_DATA[[#This Row],[vehicle_range_km]]/EV_DATA[[#This Row],[battery_capacity_kwh]])</f>
        <v>5.0579710144927539</v>
      </c>
      <c r="R3944">
        <f>(EV_DATA[[#This Row],[avg_ev_price_usd]]/EV_DATA[[#This Row],[vehicle_range_km]])</f>
        <v>175.99140401146133</v>
      </c>
      <c r="S3944">
        <f>(EV_DATA[[#This Row],[charging_stations]]/EV_DATA[[#This Row],[ev_sales_units]])*1000</f>
        <v>1330.7063741648669</v>
      </c>
      <c r="T3944" t="s">
        <v>34</v>
      </c>
    </row>
    <row r="3945" spans="1:20" x14ac:dyDescent="0.3">
      <c r="A3945" t="s">
        <v>3988</v>
      </c>
      <c r="B3945" t="s">
        <v>22</v>
      </c>
      <c r="C3945" t="s">
        <v>23</v>
      </c>
      <c r="D3945" t="s">
        <v>58</v>
      </c>
      <c r="E3945" t="s">
        <v>25</v>
      </c>
      <c r="F3945">
        <v>690276</v>
      </c>
      <c r="G3945">
        <v>101</v>
      </c>
      <c r="H3945">
        <v>441</v>
      </c>
      <c r="I3945">
        <v>0.69</v>
      </c>
      <c r="J3945">
        <v>99833</v>
      </c>
      <c r="K3945">
        <v>52958</v>
      </c>
      <c r="L3945">
        <v>21.4</v>
      </c>
      <c r="M3945">
        <v>48.2</v>
      </c>
      <c r="N3945">
        <v>129</v>
      </c>
      <c r="O3945">
        <v>2026</v>
      </c>
      <c r="P3945">
        <f>EV_DATA[[#This Row],[avg_ev_price_usd]]*EV_DATA[[#This Row],[ev_sales_units]]</f>
        <v>36555636408</v>
      </c>
      <c r="Q3945">
        <f>(EV_DATA[[#This Row],[vehicle_range_km]]/EV_DATA[[#This Row],[battery_capacity_kwh]])</f>
        <v>4.3663366336633667</v>
      </c>
      <c r="R3945">
        <f>(EV_DATA[[#This Row],[avg_ev_price_usd]]/EV_DATA[[#This Row],[vehicle_range_km]])</f>
        <v>120.08616780045351</v>
      </c>
      <c r="S3945">
        <f>(EV_DATA[[#This Row],[charging_stations]]/EV_DATA[[#This Row],[ev_sales_units]])*1000</f>
        <v>144.62765618390324</v>
      </c>
      <c r="T3945" t="s">
        <v>20</v>
      </c>
    </row>
    <row r="3946" spans="1:20" x14ac:dyDescent="0.3">
      <c r="A3946" t="s">
        <v>3989</v>
      </c>
      <c r="B3946" t="s">
        <v>66</v>
      </c>
      <c r="C3946" t="s">
        <v>17</v>
      </c>
      <c r="D3946" t="s">
        <v>24</v>
      </c>
      <c r="E3946" t="s">
        <v>33</v>
      </c>
      <c r="F3946">
        <v>655799</v>
      </c>
      <c r="G3946">
        <v>93</v>
      </c>
      <c r="H3946">
        <v>432</v>
      </c>
      <c r="I3946">
        <v>2.2799999999999998</v>
      </c>
      <c r="J3946">
        <v>99584</v>
      </c>
      <c r="K3946">
        <v>45484</v>
      </c>
      <c r="L3946">
        <v>23.4</v>
      </c>
      <c r="M3946">
        <v>44.2</v>
      </c>
      <c r="N3946">
        <v>111</v>
      </c>
      <c r="O3946">
        <v>2026</v>
      </c>
      <c r="P3946">
        <f>EV_DATA[[#This Row],[avg_ev_price_usd]]*EV_DATA[[#This Row],[ev_sales_units]]</f>
        <v>29828361716</v>
      </c>
      <c r="Q3946">
        <f>(EV_DATA[[#This Row],[vehicle_range_km]]/EV_DATA[[#This Row],[battery_capacity_kwh]])</f>
        <v>4.645161290322581</v>
      </c>
      <c r="R3946">
        <f>(EV_DATA[[#This Row],[avg_ev_price_usd]]/EV_DATA[[#This Row],[vehicle_range_km]])</f>
        <v>105.28703703703704</v>
      </c>
      <c r="S3946">
        <f>(EV_DATA[[#This Row],[charging_stations]]/EV_DATA[[#This Row],[ev_sales_units]])*1000</f>
        <v>151.85140568985315</v>
      </c>
      <c r="T3946" t="s">
        <v>20</v>
      </c>
    </row>
    <row r="3947" spans="1:20" x14ac:dyDescent="0.3">
      <c r="A3947" t="s">
        <v>3990</v>
      </c>
      <c r="B3947" t="s">
        <v>55</v>
      </c>
      <c r="C3947" t="s">
        <v>40</v>
      </c>
      <c r="D3947" t="s">
        <v>24</v>
      </c>
      <c r="E3947" t="s">
        <v>37</v>
      </c>
      <c r="F3947">
        <v>243341</v>
      </c>
      <c r="G3947">
        <v>118</v>
      </c>
      <c r="H3947">
        <v>453</v>
      </c>
      <c r="I3947">
        <v>1</v>
      </c>
      <c r="J3947">
        <v>191297</v>
      </c>
      <c r="K3947">
        <v>30993</v>
      </c>
      <c r="L3947">
        <v>17.5</v>
      </c>
      <c r="M3947">
        <v>18.2</v>
      </c>
      <c r="N3947">
        <v>285.2</v>
      </c>
      <c r="O3947">
        <v>2026</v>
      </c>
      <c r="P3947">
        <f>EV_DATA[[#This Row],[avg_ev_price_usd]]*EV_DATA[[#This Row],[ev_sales_units]]</f>
        <v>7541867613</v>
      </c>
      <c r="Q3947">
        <f>(EV_DATA[[#This Row],[vehicle_range_km]]/EV_DATA[[#This Row],[battery_capacity_kwh]])</f>
        <v>3.8389830508474576</v>
      </c>
      <c r="R3947">
        <f>(EV_DATA[[#This Row],[avg_ev_price_usd]]/EV_DATA[[#This Row],[vehicle_range_km]])</f>
        <v>68.41721854304636</v>
      </c>
      <c r="S3947">
        <f>(EV_DATA[[#This Row],[charging_stations]]/EV_DATA[[#This Row],[ev_sales_units]])*1000</f>
        <v>786.12728640056548</v>
      </c>
      <c r="T3947" t="s">
        <v>34</v>
      </c>
    </row>
    <row r="3948" spans="1:20" x14ac:dyDescent="0.3">
      <c r="A3948" t="s">
        <v>3991</v>
      </c>
      <c r="B3948" t="s">
        <v>39</v>
      </c>
      <c r="C3948" t="s">
        <v>40</v>
      </c>
      <c r="D3948" t="s">
        <v>36</v>
      </c>
      <c r="E3948" t="s">
        <v>33</v>
      </c>
      <c r="F3948">
        <v>187764</v>
      </c>
      <c r="G3948">
        <v>118</v>
      </c>
      <c r="H3948">
        <v>302</v>
      </c>
      <c r="I3948">
        <v>1.3</v>
      </c>
      <c r="J3948">
        <v>194906</v>
      </c>
      <c r="K3948">
        <v>84139</v>
      </c>
      <c r="L3948">
        <v>12.7</v>
      </c>
      <c r="M3948">
        <v>6.9</v>
      </c>
      <c r="N3948">
        <v>78.2</v>
      </c>
      <c r="O3948">
        <v>2026</v>
      </c>
      <c r="P3948">
        <f>EV_DATA[[#This Row],[avg_ev_price_usd]]*EV_DATA[[#This Row],[ev_sales_units]]</f>
        <v>15798275196</v>
      </c>
      <c r="Q3948">
        <f>(EV_DATA[[#This Row],[vehicle_range_km]]/EV_DATA[[#This Row],[battery_capacity_kwh]])</f>
        <v>2.5593220338983049</v>
      </c>
      <c r="R3948">
        <f>(EV_DATA[[#This Row],[avg_ev_price_usd]]/EV_DATA[[#This Row],[vehicle_range_km]])</f>
        <v>278.60596026490066</v>
      </c>
      <c r="S3948">
        <f>(EV_DATA[[#This Row],[charging_stations]]/EV_DATA[[#This Row],[ev_sales_units]])*1000</f>
        <v>1038.0371104152021</v>
      </c>
      <c r="T3948" t="s">
        <v>34</v>
      </c>
    </row>
    <row r="3949" spans="1:20" x14ac:dyDescent="0.3">
      <c r="A3949" t="s">
        <v>3992</v>
      </c>
      <c r="B3949" t="s">
        <v>27</v>
      </c>
      <c r="C3949" t="s">
        <v>28</v>
      </c>
      <c r="D3949" t="s">
        <v>43</v>
      </c>
      <c r="E3949" t="s">
        <v>33</v>
      </c>
      <c r="F3949">
        <v>825010</v>
      </c>
      <c r="G3949">
        <v>113</v>
      </c>
      <c r="H3949">
        <v>301</v>
      </c>
      <c r="I3949">
        <v>1.81</v>
      </c>
      <c r="J3949">
        <v>124799</v>
      </c>
      <c r="K3949">
        <v>36171</v>
      </c>
      <c r="L3949">
        <v>14.9</v>
      </c>
      <c r="M3949">
        <v>28.2</v>
      </c>
      <c r="N3949">
        <v>125.6</v>
      </c>
      <c r="O3949">
        <v>2026</v>
      </c>
      <c r="P3949">
        <f>EV_DATA[[#This Row],[avg_ev_price_usd]]*EV_DATA[[#This Row],[ev_sales_units]]</f>
        <v>29841436710</v>
      </c>
      <c r="Q3949">
        <f>(EV_DATA[[#This Row],[vehicle_range_km]]/EV_DATA[[#This Row],[battery_capacity_kwh]])</f>
        <v>2.663716814159292</v>
      </c>
      <c r="R3949">
        <f>(EV_DATA[[#This Row],[avg_ev_price_usd]]/EV_DATA[[#This Row],[vehicle_range_km]])</f>
        <v>120.16943521594685</v>
      </c>
      <c r="S3949">
        <f>(EV_DATA[[#This Row],[charging_stations]]/EV_DATA[[#This Row],[ev_sales_units]])*1000</f>
        <v>151.26968157961721</v>
      </c>
      <c r="T3949" t="s">
        <v>34</v>
      </c>
    </row>
    <row r="3950" spans="1:20" x14ac:dyDescent="0.3">
      <c r="A3950" t="s">
        <v>3993</v>
      </c>
      <c r="B3950" t="s">
        <v>16</v>
      </c>
      <c r="C3950" t="s">
        <v>17</v>
      </c>
      <c r="D3950" t="s">
        <v>43</v>
      </c>
      <c r="E3950" t="s">
        <v>25</v>
      </c>
      <c r="F3950">
        <v>769978</v>
      </c>
      <c r="G3950">
        <v>85</v>
      </c>
      <c r="H3950">
        <v>330</v>
      </c>
      <c r="I3950">
        <v>1.38</v>
      </c>
      <c r="J3950">
        <v>116069</v>
      </c>
      <c r="K3950">
        <v>81126</v>
      </c>
      <c r="L3950">
        <v>19.8</v>
      </c>
      <c r="M3950">
        <v>45.4</v>
      </c>
      <c r="N3950">
        <v>175.7</v>
      </c>
      <c r="O3950">
        <v>2026</v>
      </c>
      <c r="P3950">
        <f>EV_DATA[[#This Row],[avg_ev_price_usd]]*EV_DATA[[#This Row],[ev_sales_units]]</f>
        <v>62465235228</v>
      </c>
      <c r="Q3950">
        <f>(EV_DATA[[#This Row],[vehicle_range_km]]/EV_DATA[[#This Row],[battery_capacity_kwh]])</f>
        <v>3.8823529411764706</v>
      </c>
      <c r="R3950">
        <f>(EV_DATA[[#This Row],[avg_ev_price_usd]]/EV_DATA[[#This Row],[vehicle_range_km]])</f>
        <v>245.83636363636364</v>
      </c>
      <c r="S3950">
        <f>(EV_DATA[[#This Row],[charging_stations]]/EV_DATA[[#This Row],[ev_sales_units]])*1000</f>
        <v>150.74326798947502</v>
      </c>
      <c r="T3950" t="s">
        <v>20</v>
      </c>
    </row>
    <row r="3951" spans="1:20" x14ac:dyDescent="0.3">
      <c r="A3951" t="s">
        <v>3994</v>
      </c>
      <c r="B3951" t="s">
        <v>55</v>
      </c>
      <c r="C3951" t="s">
        <v>40</v>
      </c>
      <c r="D3951" t="s">
        <v>24</v>
      </c>
      <c r="E3951" t="s">
        <v>33</v>
      </c>
      <c r="F3951">
        <v>352880</v>
      </c>
      <c r="G3951">
        <v>84</v>
      </c>
      <c r="H3951">
        <v>290</v>
      </c>
      <c r="I3951">
        <v>1.32</v>
      </c>
      <c r="J3951">
        <v>5927</v>
      </c>
      <c r="K3951">
        <v>31266</v>
      </c>
      <c r="L3951">
        <v>17.600000000000001</v>
      </c>
      <c r="M3951">
        <v>58.1</v>
      </c>
      <c r="N3951">
        <v>70.900000000000006</v>
      </c>
      <c r="O3951">
        <v>2026</v>
      </c>
      <c r="P3951">
        <f>EV_DATA[[#This Row],[avg_ev_price_usd]]*EV_DATA[[#This Row],[ev_sales_units]]</f>
        <v>11033146080</v>
      </c>
      <c r="Q3951">
        <f>(EV_DATA[[#This Row],[vehicle_range_km]]/EV_DATA[[#This Row],[battery_capacity_kwh]])</f>
        <v>3.4523809523809526</v>
      </c>
      <c r="R3951">
        <f>(EV_DATA[[#This Row],[avg_ev_price_usd]]/EV_DATA[[#This Row],[vehicle_range_km]])</f>
        <v>107.81379310344828</v>
      </c>
      <c r="S3951">
        <f>(EV_DATA[[#This Row],[charging_stations]]/EV_DATA[[#This Row],[ev_sales_units]])*1000</f>
        <v>16.796077986851056</v>
      </c>
      <c r="T3951" t="s">
        <v>20</v>
      </c>
    </row>
    <row r="3952" spans="1:20" x14ac:dyDescent="0.3">
      <c r="A3952" t="s">
        <v>3995</v>
      </c>
      <c r="B3952" t="s">
        <v>52</v>
      </c>
      <c r="C3952" t="s">
        <v>40</v>
      </c>
      <c r="D3952" t="s">
        <v>43</v>
      </c>
      <c r="E3952" t="s">
        <v>19</v>
      </c>
      <c r="F3952">
        <v>588940</v>
      </c>
      <c r="G3952">
        <v>120</v>
      </c>
      <c r="H3952">
        <v>632</v>
      </c>
      <c r="I3952">
        <v>2.0099999999999998</v>
      </c>
      <c r="J3952">
        <v>71631</v>
      </c>
      <c r="K3952">
        <v>25918</v>
      </c>
      <c r="L3952">
        <v>22.2</v>
      </c>
      <c r="M3952">
        <v>56.4</v>
      </c>
      <c r="N3952">
        <v>70.099999999999994</v>
      </c>
      <c r="O3952">
        <v>2026</v>
      </c>
      <c r="P3952">
        <f>EV_DATA[[#This Row],[avg_ev_price_usd]]*EV_DATA[[#This Row],[ev_sales_units]]</f>
        <v>15264146920</v>
      </c>
      <c r="Q3952">
        <f>(EV_DATA[[#This Row],[vehicle_range_km]]/EV_DATA[[#This Row],[battery_capacity_kwh]])</f>
        <v>5.2666666666666666</v>
      </c>
      <c r="R3952">
        <f>(EV_DATA[[#This Row],[avg_ev_price_usd]]/EV_DATA[[#This Row],[vehicle_range_km]])</f>
        <v>41.009493670886073</v>
      </c>
      <c r="S3952">
        <f>(EV_DATA[[#This Row],[charging_stations]]/EV_DATA[[#This Row],[ev_sales_units]])*1000</f>
        <v>121.62699086494381</v>
      </c>
      <c r="T3952" t="s">
        <v>20</v>
      </c>
    </row>
    <row r="3953" spans="1:20" x14ac:dyDescent="0.3">
      <c r="A3953" t="s">
        <v>3996</v>
      </c>
      <c r="B3953" t="s">
        <v>27</v>
      </c>
      <c r="C3953" t="s">
        <v>28</v>
      </c>
      <c r="D3953" t="s">
        <v>58</v>
      </c>
      <c r="E3953" t="s">
        <v>25</v>
      </c>
      <c r="F3953">
        <v>212380</v>
      </c>
      <c r="G3953">
        <v>64</v>
      </c>
      <c r="H3953">
        <v>586</v>
      </c>
      <c r="I3953">
        <v>2.0499999999999998</v>
      </c>
      <c r="J3953">
        <v>26972</v>
      </c>
      <c r="K3953">
        <v>79030</v>
      </c>
      <c r="L3953">
        <v>21.7</v>
      </c>
      <c r="M3953">
        <v>38</v>
      </c>
      <c r="N3953">
        <v>70.5</v>
      </c>
      <c r="O3953">
        <v>2026</v>
      </c>
      <c r="P3953">
        <f>EV_DATA[[#This Row],[avg_ev_price_usd]]*EV_DATA[[#This Row],[ev_sales_units]]</f>
        <v>16784391400</v>
      </c>
      <c r="Q3953">
        <f>(EV_DATA[[#This Row],[vehicle_range_km]]/EV_DATA[[#This Row],[battery_capacity_kwh]])</f>
        <v>9.15625</v>
      </c>
      <c r="R3953">
        <f>(EV_DATA[[#This Row],[avg_ev_price_usd]]/EV_DATA[[#This Row],[vehicle_range_km]])</f>
        <v>134.86348122866895</v>
      </c>
      <c r="S3953">
        <f>(EV_DATA[[#This Row],[charging_stations]]/EV_DATA[[#This Row],[ev_sales_units]])*1000</f>
        <v>126.99877577926358</v>
      </c>
      <c r="T3953" t="s">
        <v>34</v>
      </c>
    </row>
    <row r="3954" spans="1:20" x14ac:dyDescent="0.3">
      <c r="A3954" t="s">
        <v>3997</v>
      </c>
      <c r="B3954" t="s">
        <v>27</v>
      </c>
      <c r="C3954" t="s">
        <v>28</v>
      </c>
      <c r="D3954" t="s">
        <v>45</v>
      </c>
      <c r="E3954" t="s">
        <v>33</v>
      </c>
      <c r="F3954">
        <v>668952</v>
      </c>
      <c r="G3954">
        <v>63</v>
      </c>
      <c r="H3954">
        <v>542</v>
      </c>
      <c r="I3954">
        <v>1.49</v>
      </c>
      <c r="J3954">
        <v>73037</v>
      </c>
      <c r="K3954">
        <v>45054</v>
      </c>
      <c r="L3954">
        <v>20.100000000000001</v>
      </c>
      <c r="M3954">
        <v>45.4</v>
      </c>
      <c r="N3954">
        <v>234.3</v>
      </c>
      <c r="O3954">
        <v>2026</v>
      </c>
      <c r="P3954">
        <f>EV_DATA[[#This Row],[avg_ev_price_usd]]*EV_DATA[[#This Row],[ev_sales_units]]</f>
        <v>30138963408</v>
      </c>
      <c r="Q3954">
        <f>(EV_DATA[[#This Row],[vehicle_range_km]]/EV_DATA[[#This Row],[battery_capacity_kwh]])</f>
        <v>8.6031746031746028</v>
      </c>
      <c r="R3954">
        <f>(EV_DATA[[#This Row],[avg_ev_price_usd]]/EV_DATA[[#This Row],[vehicle_range_km]])</f>
        <v>83.125461254612546</v>
      </c>
      <c r="S3954">
        <f>(EV_DATA[[#This Row],[charging_stations]]/EV_DATA[[#This Row],[ev_sales_units]])*1000</f>
        <v>109.18122675468494</v>
      </c>
      <c r="T3954" t="s">
        <v>34</v>
      </c>
    </row>
    <row r="3955" spans="1:20" x14ac:dyDescent="0.3">
      <c r="A3955" t="s">
        <v>3998</v>
      </c>
      <c r="B3955" t="s">
        <v>42</v>
      </c>
      <c r="C3955" t="s">
        <v>17</v>
      </c>
      <c r="D3955" t="s">
        <v>47</v>
      </c>
      <c r="E3955" t="s">
        <v>19</v>
      </c>
      <c r="F3955">
        <v>767854</v>
      </c>
      <c r="G3955">
        <v>57</v>
      </c>
      <c r="H3955">
        <v>361</v>
      </c>
      <c r="I3955">
        <v>1.41</v>
      </c>
      <c r="J3955">
        <v>156322</v>
      </c>
      <c r="K3955">
        <v>34847</v>
      </c>
      <c r="L3955">
        <v>15.7</v>
      </c>
      <c r="M3955">
        <v>37.6</v>
      </c>
      <c r="N3955">
        <v>127.7</v>
      </c>
      <c r="O3955">
        <v>2026</v>
      </c>
      <c r="P3955">
        <f>EV_DATA[[#This Row],[avg_ev_price_usd]]*EV_DATA[[#This Row],[ev_sales_units]]</f>
        <v>26757408338</v>
      </c>
      <c r="Q3955">
        <f>(EV_DATA[[#This Row],[vehicle_range_km]]/EV_DATA[[#This Row],[battery_capacity_kwh]])</f>
        <v>6.333333333333333</v>
      </c>
      <c r="R3955">
        <f>(EV_DATA[[#This Row],[avg_ev_price_usd]]/EV_DATA[[#This Row],[vehicle_range_km]])</f>
        <v>96.529085872576175</v>
      </c>
      <c r="S3955">
        <f>(EV_DATA[[#This Row],[charging_stations]]/EV_DATA[[#This Row],[ev_sales_units]])*1000</f>
        <v>203.5829728047259</v>
      </c>
      <c r="T3955" t="s">
        <v>34</v>
      </c>
    </row>
    <row r="3956" spans="1:20" x14ac:dyDescent="0.3">
      <c r="A3956" t="s">
        <v>3999</v>
      </c>
      <c r="B3956" t="s">
        <v>27</v>
      </c>
      <c r="C3956" t="s">
        <v>28</v>
      </c>
      <c r="D3956" t="s">
        <v>29</v>
      </c>
      <c r="E3956" t="s">
        <v>37</v>
      </c>
      <c r="F3956">
        <v>698188</v>
      </c>
      <c r="G3956">
        <v>116</v>
      </c>
      <c r="H3956">
        <v>631</v>
      </c>
      <c r="I3956">
        <v>2.02</v>
      </c>
      <c r="J3956">
        <v>71030</v>
      </c>
      <c r="K3956">
        <v>40628</v>
      </c>
      <c r="L3956">
        <v>12.3</v>
      </c>
      <c r="M3956">
        <v>6</v>
      </c>
      <c r="N3956">
        <v>87.6</v>
      </c>
      <c r="O3956">
        <v>2026</v>
      </c>
      <c r="P3956">
        <f>EV_DATA[[#This Row],[avg_ev_price_usd]]*EV_DATA[[#This Row],[ev_sales_units]]</f>
        <v>28365982064</v>
      </c>
      <c r="Q3956">
        <f>(EV_DATA[[#This Row],[vehicle_range_km]]/EV_DATA[[#This Row],[battery_capacity_kwh]])</f>
        <v>5.4396551724137927</v>
      </c>
      <c r="R3956">
        <f>(EV_DATA[[#This Row],[avg_ev_price_usd]]/EV_DATA[[#This Row],[vehicle_range_km]])</f>
        <v>64.386687797147388</v>
      </c>
      <c r="S3956">
        <f>(EV_DATA[[#This Row],[charging_stations]]/EV_DATA[[#This Row],[ev_sales_units]])*1000</f>
        <v>101.73477630666812</v>
      </c>
      <c r="T3956" t="s">
        <v>20</v>
      </c>
    </row>
    <row r="3957" spans="1:20" x14ac:dyDescent="0.3">
      <c r="A3957" t="s">
        <v>4000</v>
      </c>
      <c r="B3957" t="s">
        <v>39</v>
      </c>
      <c r="C3957" t="s">
        <v>40</v>
      </c>
      <c r="D3957" t="s">
        <v>47</v>
      </c>
      <c r="E3957" t="s">
        <v>19</v>
      </c>
      <c r="F3957">
        <v>579175</v>
      </c>
      <c r="G3957">
        <v>42</v>
      </c>
      <c r="H3957">
        <v>571</v>
      </c>
      <c r="I3957">
        <v>2.2400000000000002</v>
      </c>
      <c r="J3957">
        <v>110344</v>
      </c>
      <c r="K3957">
        <v>71626</v>
      </c>
      <c r="L3957">
        <v>22.4</v>
      </c>
      <c r="M3957">
        <v>35.5</v>
      </c>
      <c r="N3957">
        <v>128.69999999999999</v>
      </c>
      <c r="O3957">
        <v>2026</v>
      </c>
      <c r="P3957">
        <f>EV_DATA[[#This Row],[avg_ev_price_usd]]*EV_DATA[[#This Row],[ev_sales_units]]</f>
        <v>41483988550</v>
      </c>
      <c r="Q3957">
        <f>(EV_DATA[[#This Row],[vehicle_range_km]]/EV_DATA[[#This Row],[battery_capacity_kwh]])</f>
        <v>13.595238095238095</v>
      </c>
      <c r="R3957">
        <f>(EV_DATA[[#This Row],[avg_ev_price_usd]]/EV_DATA[[#This Row],[vehicle_range_km]])</f>
        <v>125.43957968476357</v>
      </c>
      <c r="S3957">
        <f>(EV_DATA[[#This Row],[charging_stations]]/EV_DATA[[#This Row],[ev_sales_units]])*1000</f>
        <v>190.51927310398412</v>
      </c>
      <c r="T3957" t="s">
        <v>20</v>
      </c>
    </row>
    <row r="3958" spans="1:20" x14ac:dyDescent="0.3">
      <c r="A3958" t="s">
        <v>4001</v>
      </c>
      <c r="B3958" t="s">
        <v>52</v>
      </c>
      <c r="C3958" t="s">
        <v>40</v>
      </c>
      <c r="D3958" t="s">
        <v>31</v>
      </c>
      <c r="E3958" t="s">
        <v>33</v>
      </c>
      <c r="F3958">
        <v>90073</v>
      </c>
      <c r="G3958">
        <v>91</v>
      </c>
      <c r="H3958">
        <v>539</v>
      </c>
      <c r="I3958">
        <v>1.58</v>
      </c>
      <c r="J3958">
        <v>36160</v>
      </c>
      <c r="K3958">
        <v>80832</v>
      </c>
      <c r="L3958">
        <v>12.4</v>
      </c>
      <c r="M3958">
        <v>5.0999999999999996</v>
      </c>
      <c r="N3958">
        <v>147.1</v>
      </c>
      <c r="O3958">
        <v>2026</v>
      </c>
      <c r="P3958">
        <f>EV_DATA[[#This Row],[avg_ev_price_usd]]*EV_DATA[[#This Row],[ev_sales_units]]</f>
        <v>7280780736</v>
      </c>
      <c r="Q3958">
        <f>(EV_DATA[[#This Row],[vehicle_range_km]]/EV_DATA[[#This Row],[battery_capacity_kwh]])</f>
        <v>5.9230769230769234</v>
      </c>
      <c r="R3958">
        <f>(EV_DATA[[#This Row],[avg_ev_price_usd]]/EV_DATA[[#This Row],[vehicle_range_km]])</f>
        <v>149.96660482374767</v>
      </c>
      <c r="S3958">
        <f>(EV_DATA[[#This Row],[charging_stations]]/EV_DATA[[#This Row],[ev_sales_units]])*1000</f>
        <v>401.45215547389341</v>
      </c>
      <c r="T3958" t="s">
        <v>34</v>
      </c>
    </row>
    <row r="3959" spans="1:20" x14ac:dyDescent="0.3">
      <c r="A3959" t="s">
        <v>4002</v>
      </c>
      <c r="B3959" t="s">
        <v>16</v>
      </c>
      <c r="C3959" t="s">
        <v>17</v>
      </c>
      <c r="D3959" t="s">
        <v>31</v>
      </c>
      <c r="E3959" t="s">
        <v>37</v>
      </c>
      <c r="F3959">
        <v>319098</v>
      </c>
      <c r="G3959">
        <v>81</v>
      </c>
      <c r="H3959">
        <v>649</v>
      </c>
      <c r="I3959">
        <v>1.6</v>
      </c>
      <c r="J3959">
        <v>36821</v>
      </c>
      <c r="K3959">
        <v>60299</v>
      </c>
      <c r="L3959">
        <v>19.2</v>
      </c>
      <c r="M3959">
        <v>50.5</v>
      </c>
      <c r="N3959">
        <v>183.8</v>
      </c>
      <c r="O3959">
        <v>2026</v>
      </c>
      <c r="P3959">
        <f>EV_DATA[[#This Row],[avg_ev_price_usd]]*EV_DATA[[#This Row],[ev_sales_units]]</f>
        <v>19241290302</v>
      </c>
      <c r="Q3959">
        <f>(EV_DATA[[#This Row],[vehicle_range_km]]/EV_DATA[[#This Row],[battery_capacity_kwh]])</f>
        <v>8.0123456790123448</v>
      </c>
      <c r="R3959">
        <f>(EV_DATA[[#This Row],[avg_ev_price_usd]]/EV_DATA[[#This Row],[vehicle_range_km]])</f>
        <v>92.910631741140222</v>
      </c>
      <c r="S3959">
        <f>(EV_DATA[[#This Row],[charging_stations]]/EV_DATA[[#This Row],[ev_sales_units]])*1000</f>
        <v>115.3908830516017</v>
      </c>
      <c r="T3959" t="s">
        <v>34</v>
      </c>
    </row>
    <row r="3960" spans="1:20" x14ac:dyDescent="0.3">
      <c r="A3960" t="s">
        <v>4003</v>
      </c>
      <c r="B3960" t="s">
        <v>55</v>
      </c>
      <c r="C3960" t="s">
        <v>40</v>
      </c>
      <c r="D3960" t="s">
        <v>18</v>
      </c>
      <c r="E3960" t="s">
        <v>25</v>
      </c>
      <c r="F3960">
        <v>274803</v>
      </c>
      <c r="G3960">
        <v>73</v>
      </c>
      <c r="H3960">
        <v>271</v>
      </c>
      <c r="I3960">
        <v>1.08</v>
      </c>
      <c r="J3960">
        <v>165817</v>
      </c>
      <c r="K3960">
        <v>36257</v>
      </c>
      <c r="L3960">
        <v>15.8</v>
      </c>
      <c r="M3960">
        <v>28.8</v>
      </c>
      <c r="N3960">
        <v>128.19999999999999</v>
      </c>
      <c r="O3960">
        <v>2026</v>
      </c>
      <c r="P3960">
        <f>EV_DATA[[#This Row],[avg_ev_price_usd]]*EV_DATA[[#This Row],[ev_sales_units]]</f>
        <v>9963532371</v>
      </c>
      <c r="Q3960">
        <f>(EV_DATA[[#This Row],[vehicle_range_km]]/EV_DATA[[#This Row],[battery_capacity_kwh]])</f>
        <v>3.7123287671232879</v>
      </c>
      <c r="R3960">
        <f>(EV_DATA[[#This Row],[avg_ev_price_usd]]/EV_DATA[[#This Row],[vehicle_range_km]])</f>
        <v>133.78966789667896</v>
      </c>
      <c r="S3960">
        <f>(EV_DATA[[#This Row],[charging_stations]]/EV_DATA[[#This Row],[ev_sales_units]])*1000</f>
        <v>603.40316517650831</v>
      </c>
      <c r="T3960" t="s">
        <v>20</v>
      </c>
    </row>
    <row r="3961" spans="1:20" x14ac:dyDescent="0.3">
      <c r="A3961" t="s">
        <v>4004</v>
      </c>
      <c r="B3961" t="s">
        <v>39</v>
      </c>
      <c r="C3961" t="s">
        <v>40</v>
      </c>
      <c r="D3961" t="s">
        <v>47</v>
      </c>
      <c r="E3961" t="s">
        <v>37</v>
      </c>
      <c r="F3961">
        <v>853295</v>
      </c>
      <c r="G3961">
        <v>115</v>
      </c>
      <c r="H3961">
        <v>641</v>
      </c>
      <c r="I3961">
        <v>2.21</v>
      </c>
      <c r="J3961">
        <v>171238</v>
      </c>
      <c r="K3961">
        <v>73609</v>
      </c>
      <c r="L3961">
        <v>22.8</v>
      </c>
      <c r="M3961">
        <v>64.8</v>
      </c>
      <c r="N3961">
        <v>30.9</v>
      </c>
      <c r="O3961">
        <v>2026</v>
      </c>
      <c r="P3961">
        <f>EV_DATA[[#This Row],[avg_ev_price_usd]]*EV_DATA[[#This Row],[ev_sales_units]]</f>
        <v>62810191655</v>
      </c>
      <c r="Q3961">
        <f>(EV_DATA[[#This Row],[vehicle_range_km]]/EV_DATA[[#This Row],[battery_capacity_kwh]])</f>
        <v>5.5739130434782611</v>
      </c>
      <c r="R3961">
        <f>(EV_DATA[[#This Row],[avg_ev_price_usd]]/EV_DATA[[#This Row],[vehicle_range_km]])</f>
        <v>114.83463338533541</v>
      </c>
      <c r="S3961">
        <f>(EV_DATA[[#This Row],[charging_stations]]/EV_DATA[[#This Row],[ev_sales_units]])*1000</f>
        <v>200.67854610656337</v>
      </c>
      <c r="T3961" t="s">
        <v>34</v>
      </c>
    </row>
    <row r="3962" spans="1:20" x14ac:dyDescent="0.3">
      <c r="A3962" t="s">
        <v>4005</v>
      </c>
      <c r="B3962" t="s">
        <v>61</v>
      </c>
      <c r="C3962" t="s">
        <v>40</v>
      </c>
      <c r="D3962" t="s">
        <v>43</v>
      </c>
      <c r="E3962" t="s">
        <v>33</v>
      </c>
      <c r="F3962">
        <v>732624</v>
      </c>
      <c r="G3962">
        <v>48</v>
      </c>
      <c r="H3962">
        <v>634</v>
      </c>
      <c r="I3962">
        <v>2.82</v>
      </c>
      <c r="J3962">
        <v>166244</v>
      </c>
      <c r="K3962">
        <v>68529</v>
      </c>
      <c r="L3962">
        <v>22.3</v>
      </c>
      <c r="M3962">
        <v>48.5</v>
      </c>
      <c r="N3962">
        <v>223.8</v>
      </c>
      <c r="O3962">
        <v>2026</v>
      </c>
      <c r="P3962">
        <f>EV_DATA[[#This Row],[avg_ev_price_usd]]*EV_DATA[[#This Row],[ev_sales_units]]</f>
        <v>50205990096</v>
      </c>
      <c r="Q3962">
        <f>(EV_DATA[[#This Row],[vehicle_range_km]]/EV_DATA[[#This Row],[battery_capacity_kwh]])</f>
        <v>13.208333333333334</v>
      </c>
      <c r="R3962">
        <f>(EV_DATA[[#This Row],[avg_ev_price_usd]]/EV_DATA[[#This Row],[vehicle_range_km]])</f>
        <v>108.08990536277602</v>
      </c>
      <c r="S3962">
        <f>(EV_DATA[[#This Row],[charging_stations]]/EV_DATA[[#This Row],[ev_sales_units]])*1000</f>
        <v>226.91585315250387</v>
      </c>
      <c r="T3962" t="s">
        <v>34</v>
      </c>
    </row>
    <row r="3963" spans="1:20" x14ac:dyDescent="0.3">
      <c r="A3963" t="s">
        <v>4006</v>
      </c>
      <c r="B3963" t="s">
        <v>16</v>
      </c>
      <c r="C3963" t="s">
        <v>17</v>
      </c>
      <c r="D3963" t="s">
        <v>31</v>
      </c>
      <c r="E3963" t="s">
        <v>25</v>
      </c>
      <c r="F3963">
        <v>121417</v>
      </c>
      <c r="G3963">
        <v>107</v>
      </c>
      <c r="H3963">
        <v>425</v>
      </c>
      <c r="I3963">
        <v>2.1</v>
      </c>
      <c r="J3963">
        <v>37882</v>
      </c>
      <c r="K3963">
        <v>35883</v>
      </c>
      <c r="L3963">
        <v>19.100000000000001</v>
      </c>
      <c r="M3963">
        <v>54.6</v>
      </c>
      <c r="N3963">
        <v>169.1</v>
      </c>
      <c r="O3963">
        <v>2026</v>
      </c>
      <c r="P3963">
        <f>EV_DATA[[#This Row],[avg_ev_price_usd]]*EV_DATA[[#This Row],[ev_sales_units]]</f>
        <v>4356806211</v>
      </c>
      <c r="Q3963">
        <f>(EV_DATA[[#This Row],[vehicle_range_km]]/EV_DATA[[#This Row],[battery_capacity_kwh]])</f>
        <v>3.97196261682243</v>
      </c>
      <c r="R3963">
        <f>(EV_DATA[[#This Row],[avg_ev_price_usd]]/EV_DATA[[#This Row],[vehicle_range_km]])</f>
        <v>84.430588235294124</v>
      </c>
      <c r="S3963">
        <f>(EV_DATA[[#This Row],[charging_stations]]/EV_DATA[[#This Row],[ev_sales_units]])*1000</f>
        <v>311.99914344778739</v>
      </c>
      <c r="T3963" t="s">
        <v>20</v>
      </c>
    </row>
    <row r="3964" spans="1:20" x14ac:dyDescent="0.3">
      <c r="A3964" t="s">
        <v>4007</v>
      </c>
      <c r="B3964" t="s">
        <v>61</v>
      </c>
      <c r="C3964" t="s">
        <v>40</v>
      </c>
      <c r="D3964" t="s">
        <v>29</v>
      </c>
      <c r="E3964" t="s">
        <v>25</v>
      </c>
      <c r="F3964">
        <v>849444</v>
      </c>
      <c r="G3964">
        <v>64</v>
      </c>
      <c r="H3964">
        <v>604</v>
      </c>
      <c r="I3964">
        <v>2.0699999999999998</v>
      </c>
      <c r="J3964">
        <v>31359</v>
      </c>
      <c r="K3964">
        <v>77587</v>
      </c>
      <c r="L3964">
        <v>12.1</v>
      </c>
      <c r="M3964">
        <v>19.8</v>
      </c>
      <c r="N3964">
        <v>273.7</v>
      </c>
      <c r="O3964">
        <v>2026</v>
      </c>
      <c r="P3964">
        <f>EV_DATA[[#This Row],[avg_ev_price_usd]]*EV_DATA[[#This Row],[ev_sales_units]]</f>
        <v>65905811628</v>
      </c>
      <c r="Q3964">
        <f>(EV_DATA[[#This Row],[vehicle_range_km]]/EV_DATA[[#This Row],[battery_capacity_kwh]])</f>
        <v>9.4375</v>
      </c>
      <c r="R3964">
        <f>(EV_DATA[[#This Row],[avg_ev_price_usd]]/EV_DATA[[#This Row],[vehicle_range_km]])</f>
        <v>128.45529801324503</v>
      </c>
      <c r="S3964">
        <f>(EV_DATA[[#This Row],[charging_stations]]/EV_DATA[[#This Row],[ev_sales_units]])*1000</f>
        <v>36.917089296057185</v>
      </c>
      <c r="T3964" t="s">
        <v>20</v>
      </c>
    </row>
    <row r="3965" spans="1:20" x14ac:dyDescent="0.3">
      <c r="A3965" t="s">
        <v>4008</v>
      </c>
      <c r="B3965" t="s">
        <v>22</v>
      </c>
      <c r="C3965" t="s">
        <v>23</v>
      </c>
      <c r="D3965" t="s">
        <v>36</v>
      </c>
      <c r="E3965" t="s">
        <v>25</v>
      </c>
      <c r="F3965">
        <v>420082</v>
      </c>
      <c r="G3965">
        <v>103</v>
      </c>
      <c r="H3965">
        <v>452</v>
      </c>
      <c r="I3965">
        <v>2.88</v>
      </c>
      <c r="J3965">
        <v>69133</v>
      </c>
      <c r="K3965">
        <v>78480</v>
      </c>
      <c r="L3965">
        <v>22.5</v>
      </c>
      <c r="M3965">
        <v>49.8</v>
      </c>
      <c r="N3965">
        <v>168.7</v>
      </c>
      <c r="O3965">
        <v>2026</v>
      </c>
      <c r="P3965">
        <f>EV_DATA[[#This Row],[avg_ev_price_usd]]*EV_DATA[[#This Row],[ev_sales_units]]</f>
        <v>32968035360</v>
      </c>
      <c r="Q3965">
        <f>(EV_DATA[[#This Row],[vehicle_range_km]]/EV_DATA[[#This Row],[battery_capacity_kwh]])</f>
        <v>4.3883495145631066</v>
      </c>
      <c r="R3965">
        <f>(EV_DATA[[#This Row],[avg_ev_price_usd]]/EV_DATA[[#This Row],[vehicle_range_km]])</f>
        <v>173.6283185840708</v>
      </c>
      <c r="S3965">
        <f>(EV_DATA[[#This Row],[charging_stations]]/EV_DATA[[#This Row],[ev_sales_units]])*1000</f>
        <v>164.57025057012677</v>
      </c>
      <c r="T3965" t="s">
        <v>20</v>
      </c>
    </row>
    <row r="3966" spans="1:20" x14ac:dyDescent="0.3">
      <c r="A3966" t="s">
        <v>4009</v>
      </c>
      <c r="B3966" t="s">
        <v>22</v>
      </c>
      <c r="C3966" t="s">
        <v>23</v>
      </c>
      <c r="D3966" t="s">
        <v>29</v>
      </c>
      <c r="E3966" t="s">
        <v>19</v>
      </c>
      <c r="F3966">
        <v>263469</v>
      </c>
      <c r="G3966">
        <v>110</v>
      </c>
      <c r="H3966">
        <v>301</v>
      </c>
      <c r="I3966">
        <v>2.78</v>
      </c>
      <c r="J3966">
        <v>125931</v>
      </c>
      <c r="K3966">
        <v>77557</v>
      </c>
      <c r="L3966">
        <v>23.4</v>
      </c>
      <c r="M3966">
        <v>18.100000000000001</v>
      </c>
      <c r="N3966">
        <v>117.8</v>
      </c>
      <c r="O3966">
        <v>2026</v>
      </c>
      <c r="P3966">
        <f>EV_DATA[[#This Row],[avg_ev_price_usd]]*EV_DATA[[#This Row],[ev_sales_units]]</f>
        <v>20433865233</v>
      </c>
      <c r="Q3966">
        <f>(EV_DATA[[#This Row],[vehicle_range_km]]/EV_DATA[[#This Row],[battery_capacity_kwh]])</f>
        <v>2.7363636363636363</v>
      </c>
      <c r="R3966">
        <f>(EV_DATA[[#This Row],[avg_ev_price_usd]]/EV_DATA[[#This Row],[vehicle_range_km]])</f>
        <v>257.66445182724254</v>
      </c>
      <c r="S3966">
        <f>(EV_DATA[[#This Row],[charging_stations]]/EV_DATA[[#This Row],[ev_sales_units]])*1000</f>
        <v>477.97274062603191</v>
      </c>
      <c r="T3966" t="s">
        <v>20</v>
      </c>
    </row>
    <row r="3967" spans="1:20" x14ac:dyDescent="0.3">
      <c r="A3967" t="s">
        <v>4010</v>
      </c>
      <c r="B3967" t="s">
        <v>49</v>
      </c>
      <c r="C3967" t="s">
        <v>23</v>
      </c>
      <c r="D3967" t="s">
        <v>58</v>
      </c>
      <c r="E3967" t="s">
        <v>25</v>
      </c>
      <c r="F3967">
        <v>368331</v>
      </c>
      <c r="G3967">
        <v>118</v>
      </c>
      <c r="H3967">
        <v>459</v>
      </c>
      <c r="I3967">
        <v>2.8</v>
      </c>
      <c r="J3967">
        <v>119028</v>
      </c>
      <c r="K3967">
        <v>39804</v>
      </c>
      <c r="L3967">
        <v>13.1</v>
      </c>
      <c r="M3967">
        <v>14.4</v>
      </c>
      <c r="N3967">
        <v>171.6</v>
      </c>
      <c r="O3967">
        <v>2026</v>
      </c>
      <c r="P3967">
        <f>EV_DATA[[#This Row],[avg_ev_price_usd]]*EV_DATA[[#This Row],[ev_sales_units]]</f>
        <v>14661047124</v>
      </c>
      <c r="Q3967">
        <f>(EV_DATA[[#This Row],[vehicle_range_km]]/EV_DATA[[#This Row],[battery_capacity_kwh]])</f>
        <v>3.8898305084745761</v>
      </c>
      <c r="R3967">
        <f>(EV_DATA[[#This Row],[avg_ev_price_usd]]/EV_DATA[[#This Row],[vehicle_range_km]])</f>
        <v>86.718954248366018</v>
      </c>
      <c r="S3967">
        <f>(EV_DATA[[#This Row],[charging_stations]]/EV_DATA[[#This Row],[ev_sales_units]])*1000</f>
        <v>323.15498831214319</v>
      </c>
      <c r="T3967" t="s">
        <v>34</v>
      </c>
    </row>
    <row r="3968" spans="1:20" x14ac:dyDescent="0.3">
      <c r="A3968" t="s">
        <v>4011</v>
      </c>
      <c r="B3968" t="s">
        <v>52</v>
      </c>
      <c r="C3968" t="s">
        <v>40</v>
      </c>
      <c r="D3968" t="s">
        <v>31</v>
      </c>
      <c r="E3968" t="s">
        <v>25</v>
      </c>
      <c r="F3968">
        <v>307535</v>
      </c>
      <c r="G3968">
        <v>71</v>
      </c>
      <c r="H3968">
        <v>427</v>
      </c>
      <c r="I3968">
        <v>1.27</v>
      </c>
      <c r="J3968">
        <v>163304</v>
      </c>
      <c r="K3968">
        <v>47825</v>
      </c>
      <c r="L3968">
        <v>18.3</v>
      </c>
      <c r="M3968">
        <v>10.7</v>
      </c>
      <c r="N3968">
        <v>21.6</v>
      </c>
      <c r="O3968">
        <v>2026</v>
      </c>
      <c r="P3968">
        <f>EV_DATA[[#This Row],[avg_ev_price_usd]]*EV_DATA[[#This Row],[ev_sales_units]]</f>
        <v>14707861375</v>
      </c>
      <c r="Q3968">
        <f>(EV_DATA[[#This Row],[vehicle_range_km]]/EV_DATA[[#This Row],[battery_capacity_kwh]])</f>
        <v>6.0140845070422539</v>
      </c>
      <c r="R3968">
        <f>(EV_DATA[[#This Row],[avg_ev_price_usd]]/EV_DATA[[#This Row],[vehicle_range_km]])</f>
        <v>112.0023419203747</v>
      </c>
      <c r="S3968">
        <f>(EV_DATA[[#This Row],[charging_stations]]/EV_DATA[[#This Row],[ev_sales_units]])*1000</f>
        <v>531.00947859593214</v>
      </c>
      <c r="T3968" t="s">
        <v>20</v>
      </c>
    </row>
    <row r="3969" spans="1:20" x14ac:dyDescent="0.3">
      <c r="A3969" t="s">
        <v>4012</v>
      </c>
      <c r="B3969" t="s">
        <v>55</v>
      </c>
      <c r="C3969" t="s">
        <v>40</v>
      </c>
      <c r="D3969" t="s">
        <v>18</v>
      </c>
      <c r="E3969" t="s">
        <v>19</v>
      </c>
      <c r="F3969">
        <v>203010</v>
      </c>
      <c r="G3969">
        <v>49</v>
      </c>
      <c r="H3969">
        <v>476</v>
      </c>
      <c r="I3969">
        <v>2.67</v>
      </c>
      <c r="J3969">
        <v>180099</v>
      </c>
      <c r="K3969">
        <v>46956</v>
      </c>
      <c r="L3969">
        <v>21.9</v>
      </c>
      <c r="M3969">
        <v>7.1</v>
      </c>
      <c r="N3969">
        <v>271.39999999999998</v>
      </c>
      <c r="O3969">
        <v>2026</v>
      </c>
      <c r="P3969">
        <f>EV_DATA[[#This Row],[avg_ev_price_usd]]*EV_DATA[[#This Row],[ev_sales_units]]</f>
        <v>9532537560</v>
      </c>
      <c r="Q3969">
        <f>(EV_DATA[[#This Row],[vehicle_range_km]]/EV_DATA[[#This Row],[battery_capacity_kwh]])</f>
        <v>9.7142857142857135</v>
      </c>
      <c r="R3969">
        <f>(EV_DATA[[#This Row],[avg_ev_price_usd]]/EV_DATA[[#This Row],[vehicle_range_km]])</f>
        <v>98.647058823529406</v>
      </c>
      <c r="S3969">
        <f>(EV_DATA[[#This Row],[charging_stations]]/EV_DATA[[#This Row],[ev_sales_units]])*1000</f>
        <v>887.14349046844984</v>
      </c>
      <c r="T3969" t="s">
        <v>20</v>
      </c>
    </row>
    <row r="3970" spans="1:20" x14ac:dyDescent="0.3">
      <c r="A3970" t="s">
        <v>4013</v>
      </c>
      <c r="B3970" t="s">
        <v>22</v>
      </c>
      <c r="C3970" t="s">
        <v>23</v>
      </c>
      <c r="D3970" t="s">
        <v>43</v>
      </c>
      <c r="E3970" t="s">
        <v>25</v>
      </c>
      <c r="F3970">
        <v>660059</v>
      </c>
      <c r="G3970">
        <v>69</v>
      </c>
      <c r="H3970">
        <v>619</v>
      </c>
      <c r="I3970">
        <v>1.37</v>
      </c>
      <c r="J3970">
        <v>112604</v>
      </c>
      <c r="K3970">
        <v>66959</v>
      </c>
      <c r="L3970">
        <v>21</v>
      </c>
      <c r="M3970">
        <v>20.100000000000001</v>
      </c>
      <c r="N3970">
        <v>228.6</v>
      </c>
      <c r="O3970">
        <v>2026</v>
      </c>
      <c r="P3970">
        <f>EV_DATA[[#This Row],[avg_ev_price_usd]]*EV_DATA[[#This Row],[ev_sales_units]]</f>
        <v>44196890581</v>
      </c>
      <c r="Q3970">
        <f>(EV_DATA[[#This Row],[vehicle_range_km]]/EV_DATA[[#This Row],[battery_capacity_kwh]])</f>
        <v>8.9710144927536231</v>
      </c>
      <c r="R3970">
        <f>(EV_DATA[[#This Row],[avg_ev_price_usd]]/EV_DATA[[#This Row],[vehicle_range_km]])</f>
        <v>108.17285945072697</v>
      </c>
      <c r="S3970">
        <f>(EV_DATA[[#This Row],[charging_stations]]/EV_DATA[[#This Row],[ev_sales_units]])*1000</f>
        <v>170.59687088578445</v>
      </c>
      <c r="T3970" t="s">
        <v>20</v>
      </c>
    </row>
    <row r="3971" spans="1:20" x14ac:dyDescent="0.3">
      <c r="A3971" t="s">
        <v>4014</v>
      </c>
      <c r="B3971" t="s">
        <v>27</v>
      </c>
      <c r="C3971" t="s">
        <v>28</v>
      </c>
      <c r="D3971" t="s">
        <v>47</v>
      </c>
      <c r="E3971" t="s">
        <v>33</v>
      </c>
      <c r="F3971">
        <v>370571</v>
      </c>
      <c r="G3971">
        <v>44</v>
      </c>
      <c r="H3971">
        <v>406</v>
      </c>
      <c r="I3971">
        <v>0.5</v>
      </c>
      <c r="J3971">
        <v>6965</v>
      </c>
      <c r="K3971">
        <v>46344</v>
      </c>
      <c r="L3971">
        <v>20.5</v>
      </c>
      <c r="M3971">
        <v>13.4</v>
      </c>
      <c r="N3971">
        <v>295.60000000000002</v>
      </c>
      <c r="O3971">
        <v>2026</v>
      </c>
      <c r="P3971">
        <f>EV_DATA[[#This Row],[avg_ev_price_usd]]*EV_DATA[[#This Row],[ev_sales_units]]</f>
        <v>17173742424</v>
      </c>
      <c r="Q3971">
        <f>(EV_DATA[[#This Row],[vehicle_range_km]]/EV_DATA[[#This Row],[battery_capacity_kwh]])</f>
        <v>9.2272727272727266</v>
      </c>
      <c r="R3971">
        <f>(EV_DATA[[#This Row],[avg_ev_price_usd]]/EV_DATA[[#This Row],[vehicle_range_km]])</f>
        <v>114.14778325123153</v>
      </c>
      <c r="S3971">
        <f>(EV_DATA[[#This Row],[charging_stations]]/EV_DATA[[#This Row],[ev_sales_units]])*1000</f>
        <v>18.795318575927418</v>
      </c>
      <c r="T3971" t="s">
        <v>20</v>
      </c>
    </row>
    <row r="3972" spans="1:20" x14ac:dyDescent="0.3">
      <c r="A3972" t="s">
        <v>4015</v>
      </c>
      <c r="B3972" t="s">
        <v>52</v>
      </c>
      <c r="C3972" t="s">
        <v>40</v>
      </c>
      <c r="D3972" t="s">
        <v>43</v>
      </c>
      <c r="E3972" t="s">
        <v>37</v>
      </c>
      <c r="F3972">
        <v>517050</v>
      </c>
      <c r="G3972">
        <v>116</v>
      </c>
      <c r="H3972">
        <v>284</v>
      </c>
      <c r="I3972">
        <v>2.46</v>
      </c>
      <c r="J3972">
        <v>102920</v>
      </c>
      <c r="K3972">
        <v>63351</v>
      </c>
      <c r="L3972">
        <v>23.6</v>
      </c>
      <c r="M3972">
        <v>8.1999999999999993</v>
      </c>
      <c r="N3972">
        <v>246.6</v>
      </c>
      <c r="O3972">
        <v>2026</v>
      </c>
      <c r="P3972">
        <f>EV_DATA[[#This Row],[avg_ev_price_usd]]*EV_DATA[[#This Row],[ev_sales_units]]</f>
        <v>32755634550</v>
      </c>
      <c r="Q3972">
        <f>(EV_DATA[[#This Row],[vehicle_range_km]]/EV_DATA[[#This Row],[battery_capacity_kwh]])</f>
        <v>2.4482758620689653</v>
      </c>
      <c r="R3972">
        <f>(EV_DATA[[#This Row],[avg_ev_price_usd]]/EV_DATA[[#This Row],[vehicle_range_km]])</f>
        <v>223.06690140845072</v>
      </c>
      <c r="S3972">
        <f>(EV_DATA[[#This Row],[charging_stations]]/EV_DATA[[#This Row],[ev_sales_units]])*1000</f>
        <v>199.05231602359541</v>
      </c>
      <c r="T3972" t="s">
        <v>20</v>
      </c>
    </row>
    <row r="3973" spans="1:20" x14ac:dyDescent="0.3">
      <c r="A3973" t="s">
        <v>4016</v>
      </c>
      <c r="B3973" t="s">
        <v>39</v>
      </c>
      <c r="C3973" t="s">
        <v>40</v>
      </c>
      <c r="D3973" t="s">
        <v>24</v>
      </c>
      <c r="E3973" t="s">
        <v>33</v>
      </c>
      <c r="F3973">
        <v>625179</v>
      </c>
      <c r="G3973">
        <v>111</v>
      </c>
      <c r="H3973">
        <v>617</v>
      </c>
      <c r="I3973">
        <v>1.58</v>
      </c>
      <c r="J3973">
        <v>15976</v>
      </c>
      <c r="K3973">
        <v>62555</v>
      </c>
      <c r="L3973">
        <v>21.1</v>
      </c>
      <c r="M3973">
        <v>35.200000000000003</v>
      </c>
      <c r="N3973">
        <v>185</v>
      </c>
      <c r="O3973">
        <v>2026</v>
      </c>
      <c r="P3973">
        <f>EV_DATA[[#This Row],[avg_ev_price_usd]]*EV_DATA[[#This Row],[ev_sales_units]]</f>
        <v>39108072345</v>
      </c>
      <c r="Q3973">
        <f>(EV_DATA[[#This Row],[vehicle_range_km]]/EV_DATA[[#This Row],[battery_capacity_kwh]])</f>
        <v>5.5585585585585582</v>
      </c>
      <c r="R3973">
        <f>(EV_DATA[[#This Row],[avg_ev_price_usd]]/EV_DATA[[#This Row],[vehicle_range_km]])</f>
        <v>101.38573743922204</v>
      </c>
      <c r="S3973">
        <f>(EV_DATA[[#This Row],[charging_stations]]/EV_DATA[[#This Row],[ev_sales_units]])*1000</f>
        <v>25.554281253848899</v>
      </c>
      <c r="T3973" t="s">
        <v>34</v>
      </c>
    </row>
    <row r="3974" spans="1:20" x14ac:dyDescent="0.3">
      <c r="A3974" t="s">
        <v>4017</v>
      </c>
      <c r="B3974" t="s">
        <v>55</v>
      </c>
      <c r="C3974" t="s">
        <v>40</v>
      </c>
      <c r="D3974" t="s">
        <v>72</v>
      </c>
      <c r="E3974" t="s">
        <v>37</v>
      </c>
      <c r="F3974">
        <v>558001</v>
      </c>
      <c r="G3974">
        <v>65</v>
      </c>
      <c r="H3974">
        <v>590</v>
      </c>
      <c r="I3974">
        <v>0.99</v>
      </c>
      <c r="J3974">
        <v>116233</v>
      </c>
      <c r="K3974">
        <v>72477</v>
      </c>
      <c r="L3974">
        <v>21.7</v>
      </c>
      <c r="M3974">
        <v>32.1</v>
      </c>
      <c r="N3974">
        <v>118.7</v>
      </c>
      <c r="O3974">
        <v>2026</v>
      </c>
      <c r="P3974">
        <f>EV_DATA[[#This Row],[avg_ev_price_usd]]*EV_DATA[[#This Row],[ev_sales_units]]</f>
        <v>40442238477</v>
      </c>
      <c r="Q3974">
        <f>(EV_DATA[[#This Row],[vehicle_range_km]]/EV_DATA[[#This Row],[battery_capacity_kwh]])</f>
        <v>9.0769230769230766</v>
      </c>
      <c r="R3974">
        <f>(EV_DATA[[#This Row],[avg_ev_price_usd]]/EV_DATA[[#This Row],[vehicle_range_km]])</f>
        <v>122.84237288135593</v>
      </c>
      <c r="S3974">
        <f>(EV_DATA[[#This Row],[charging_stations]]/EV_DATA[[#This Row],[ev_sales_units]])*1000</f>
        <v>208.30249408155183</v>
      </c>
      <c r="T3974" t="s">
        <v>20</v>
      </c>
    </row>
    <row r="3975" spans="1:20" x14ac:dyDescent="0.3">
      <c r="A3975" t="s">
        <v>4018</v>
      </c>
      <c r="B3975" t="s">
        <v>55</v>
      </c>
      <c r="C3975" t="s">
        <v>40</v>
      </c>
      <c r="D3975" t="s">
        <v>45</v>
      </c>
      <c r="E3975" t="s">
        <v>19</v>
      </c>
      <c r="F3975">
        <v>322365</v>
      </c>
      <c r="G3975">
        <v>69</v>
      </c>
      <c r="H3975">
        <v>550</v>
      </c>
      <c r="I3975">
        <v>1.49</v>
      </c>
      <c r="J3975">
        <v>10775</v>
      </c>
      <c r="K3975">
        <v>34082</v>
      </c>
      <c r="L3975">
        <v>24.7</v>
      </c>
      <c r="M3975">
        <v>18.600000000000001</v>
      </c>
      <c r="N3975">
        <v>107.6</v>
      </c>
      <c r="O3975">
        <v>2026</v>
      </c>
      <c r="P3975">
        <f>EV_DATA[[#This Row],[avg_ev_price_usd]]*EV_DATA[[#This Row],[ev_sales_units]]</f>
        <v>10986843930</v>
      </c>
      <c r="Q3975">
        <f>(EV_DATA[[#This Row],[vehicle_range_km]]/EV_DATA[[#This Row],[battery_capacity_kwh]])</f>
        <v>7.9710144927536231</v>
      </c>
      <c r="R3975">
        <f>(EV_DATA[[#This Row],[avg_ev_price_usd]]/EV_DATA[[#This Row],[vehicle_range_km]])</f>
        <v>61.967272727272729</v>
      </c>
      <c r="S3975">
        <f>(EV_DATA[[#This Row],[charging_stations]]/EV_DATA[[#This Row],[ev_sales_units]])*1000</f>
        <v>33.424844508553967</v>
      </c>
      <c r="T3975" t="s">
        <v>20</v>
      </c>
    </row>
    <row r="3976" spans="1:20" x14ac:dyDescent="0.3">
      <c r="A3976" t="s">
        <v>4019</v>
      </c>
      <c r="B3976" t="s">
        <v>49</v>
      </c>
      <c r="C3976" t="s">
        <v>23</v>
      </c>
      <c r="D3976" t="s">
        <v>36</v>
      </c>
      <c r="E3976" t="s">
        <v>37</v>
      </c>
      <c r="F3976">
        <v>564827</v>
      </c>
      <c r="G3976">
        <v>49</v>
      </c>
      <c r="H3976">
        <v>613</v>
      </c>
      <c r="I3976">
        <v>2.75</v>
      </c>
      <c r="J3976">
        <v>124510</v>
      </c>
      <c r="K3976">
        <v>38421</v>
      </c>
      <c r="L3976">
        <v>13.6</v>
      </c>
      <c r="M3976">
        <v>22.4</v>
      </c>
      <c r="N3976">
        <v>256.10000000000002</v>
      </c>
      <c r="O3976">
        <v>2026</v>
      </c>
      <c r="P3976">
        <f>EV_DATA[[#This Row],[avg_ev_price_usd]]*EV_DATA[[#This Row],[ev_sales_units]]</f>
        <v>21701218167</v>
      </c>
      <c r="Q3976">
        <f>(EV_DATA[[#This Row],[vehicle_range_km]]/EV_DATA[[#This Row],[battery_capacity_kwh]])</f>
        <v>12.510204081632653</v>
      </c>
      <c r="R3976">
        <f>(EV_DATA[[#This Row],[avg_ev_price_usd]]/EV_DATA[[#This Row],[vehicle_range_km]])</f>
        <v>62.676998368678632</v>
      </c>
      <c r="S3976">
        <f>(EV_DATA[[#This Row],[charging_stations]]/EV_DATA[[#This Row],[ev_sales_units]])*1000</f>
        <v>220.43917872198034</v>
      </c>
      <c r="T3976" t="s">
        <v>20</v>
      </c>
    </row>
    <row r="3977" spans="1:20" x14ac:dyDescent="0.3">
      <c r="A3977" t="s">
        <v>4020</v>
      </c>
      <c r="B3977" t="s">
        <v>16</v>
      </c>
      <c r="C3977" t="s">
        <v>17</v>
      </c>
      <c r="D3977" t="s">
        <v>47</v>
      </c>
      <c r="E3977" t="s">
        <v>37</v>
      </c>
      <c r="F3977">
        <v>239680</v>
      </c>
      <c r="G3977">
        <v>44</v>
      </c>
      <c r="H3977">
        <v>304</v>
      </c>
      <c r="I3977">
        <v>2.36</v>
      </c>
      <c r="J3977">
        <v>199469</v>
      </c>
      <c r="K3977">
        <v>84319</v>
      </c>
      <c r="L3977">
        <v>17.8</v>
      </c>
      <c r="M3977">
        <v>61.5</v>
      </c>
      <c r="N3977">
        <v>42.5</v>
      </c>
      <c r="O3977">
        <v>2026</v>
      </c>
      <c r="P3977">
        <f>EV_DATA[[#This Row],[avg_ev_price_usd]]*EV_DATA[[#This Row],[ev_sales_units]]</f>
        <v>20209577920</v>
      </c>
      <c r="Q3977">
        <f>(EV_DATA[[#This Row],[vehicle_range_km]]/EV_DATA[[#This Row],[battery_capacity_kwh]])</f>
        <v>6.9090909090909092</v>
      </c>
      <c r="R3977">
        <f>(EV_DATA[[#This Row],[avg_ev_price_usd]]/EV_DATA[[#This Row],[vehicle_range_km]])</f>
        <v>277.36513157894734</v>
      </c>
      <c r="S3977">
        <f>(EV_DATA[[#This Row],[charging_stations]]/EV_DATA[[#This Row],[ev_sales_units]])*1000</f>
        <v>832.23047396528705</v>
      </c>
      <c r="T3977" t="s">
        <v>34</v>
      </c>
    </row>
    <row r="3978" spans="1:20" x14ac:dyDescent="0.3">
      <c r="A3978" t="s">
        <v>4021</v>
      </c>
      <c r="B3978" t="s">
        <v>27</v>
      </c>
      <c r="C3978" t="s">
        <v>28</v>
      </c>
      <c r="D3978" t="s">
        <v>36</v>
      </c>
      <c r="E3978" t="s">
        <v>25</v>
      </c>
      <c r="F3978">
        <v>629255</v>
      </c>
      <c r="G3978">
        <v>74</v>
      </c>
      <c r="H3978">
        <v>607</v>
      </c>
      <c r="I3978">
        <v>1.93</v>
      </c>
      <c r="J3978">
        <v>56596</v>
      </c>
      <c r="K3978">
        <v>81618</v>
      </c>
      <c r="L3978">
        <v>20.3</v>
      </c>
      <c r="M3978">
        <v>55.7</v>
      </c>
      <c r="N3978">
        <v>123.8</v>
      </c>
      <c r="O3978">
        <v>2026</v>
      </c>
      <c r="P3978">
        <f>EV_DATA[[#This Row],[avg_ev_price_usd]]*EV_DATA[[#This Row],[ev_sales_units]]</f>
        <v>51358534590</v>
      </c>
      <c r="Q3978">
        <f>(EV_DATA[[#This Row],[vehicle_range_km]]/EV_DATA[[#This Row],[battery_capacity_kwh]])</f>
        <v>8.2027027027027035</v>
      </c>
      <c r="R3978">
        <f>(EV_DATA[[#This Row],[avg_ev_price_usd]]/EV_DATA[[#This Row],[vehicle_range_km]])</f>
        <v>134.46128500823724</v>
      </c>
      <c r="S3978">
        <f>(EV_DATA[[#This Row],[charging_stations]]/EV_DATA[[#This Row],[ev_sales_units]])*1000</f>
        <v>89.941279767343929</v>
      </c>
      <c r="T3978" t="s">
        <v>34</v>
      </c>
    </row>
    <row r="3979" spans="1:20" x14ac:dyDescent="0.3">
      <c r="A3979" t="s">
        <v>4022</v>
      </c>
      <c r="B3979" t="s">
        <v>16</v>
      </c>
      <c r="C3979" t="s">
        <v>17</v>
      </c>
      <c r="D3979" t="s">
        <v>31</v>
      </c>
      <c r="E3979" t="s">
        <v>33</v>
      </c>
      <c r="F3979">
        <v>518033</v>
      </c>
      <c r="G3979">
        <v>107</v>
      </c>
      <c r="H3979">
        <v>608</v>
      </c>
      <c r="I3979">
        <v>2.83</v>
      </c>
      <c r="J3979">
        <v>52773</v>
      </c>
      <c r="K3979">
        <v>78638</v>
      </c>
      <c r="L3979">
        <v>15.3</v>
      </c>
      <c r="M3979">
        <v>59.3</v>
      </c>
      <c r="N3979">
        <v>208.4</v>
      </c>
      <c r="O3979">
        <v>2026</v>
      </c>
      <c r="P3979">
        <f>EV_DATA[[#This Row],[avg_ev_price_usd]]*EV_DATA[[#This Row],[ev_sales_units]]</f>
        <v>40737079054</v>
      </c>
      <c r="Q3979">
        <f>(EV_DATA[[#This Row],[vehicle_range_km]]/EV_DATA[[#This Row],[battery_capacity_kwh]])</f>
        <v>5.6822429906542054</v>
      </c>
      <c r="R3979">
        <f>(EV_DATA[[#This Row],[avg_ev_price_usd]]/EV_DATA[[#This Row],[vehicle_range_km]])</f>
        <v>129.33881578947367</v>
      </c>
      <c r="S3979">
        <f>(EV_DATA[[#This Row],[charging_stations]]/EV_DATA[[#This Row],[ev_sales_units]])*1000</f>
        <v>101.87188847042562</v>
      </c>
      <c r="T3979" t="s">
        <v>20</v>
      </c>
    </row>
    <row r="3980" spans="1:20" x14ac:dyDescent="0.3">
      <c r="A3980" t="s">
        <v>4023</v>
      </c>
      <c r="B3980" t="s">
        <v>22</v>
      </c>
      <c r="C3980" t="s">
        <v>23</v>
      </c>
      <c r="D3980" t="s">
        <v>29</v>
      </c>
      <c r="E3980" t="s">
        <v>33</v>
      </c>
      <c r="F3980">
        <v>320464</v>
      </c>
      <c r="G3980">
        <v>119</v>
      </c>
      <c r="H3980">
        <v>462</v>
      </c>
      <c r="I3980">
        <v>1.33</v>
      </c>
      <c r="J3980">
        <v>110995</v>
      </c>
      <c r="K3980">
        <v>30726</v>
      </c>
      <c r="L3980">
        <v>18.3</v>
      </c>
      <c r="M3980">
        <v>61.4</v>
      </c>
      <c r="N3980">
        <v>43</v>
      </c>
      <c r="O3980">
        <v>2026</v>
      </c>
      <c r="P3980">
        <f>EV_DATA[[#This Row],[avg_ev_price_usd]]*EV_DATA[[#This Row],[ev_sales_units]]</f>
        <v>9846576864</v>
      </c>
      <c r="Q3980">
        <f>(EV_DATA[[#This Row],[vehicle_range_km]]/EV_DATA[[#This Row],[battery_capacity_kwh]])</f>
        <v>3.8823529411764706</v>
      </c>
      <c r="R3980">
        <f>(EV_DATA[[#This Row],[avg_ev_price_usd]]/EV_DATA[[#This Row],[vehicle_range_km]])</f>
        <v>66.506493506493513</v>
      </c>
      <c r="S3980">
        <f>(EV_DATA[[#This Row],[charging_stations]]/EV_DATA[[#This Row],[ev_sales_units]])*1000</f>
        <v>346.35715712217285</v>
      </c>
      <c r="T3980" t="s">
        <v>34</v>
      </c>
    </row>
    <row r="3981" spans="1:20" x14ac:dyDescent="0.3">
      <c r="A3981" t="s">
        <v>4024</v>
      </c>
      <c r="B3981" t="s">
        <v>22</v>
      </c>
      <c r="C3981" t="s">
        <v>23</v>
      </c>
      <c r="D3981" t="s">
        <v>31</v>
      </c>
      <c r="E3981" t="s">
        <v>25</v>
      </c>
      <c r="F3981">
        <v>423803</v>
      </c>
      <c r="G3981">
        <v>46</v>
      </c>
      <c r="H3981">
        <v>624</v>
      </c>
      <c r="I3981">
        <v>2.59</v>
      </c>
      <c r="J3981">
        <v>164650</v>
      </c>
      <c r="K3981">
        <v>31554</v>
      </c>
      <c r="L3981">
        <v>21.1</v>
      </c>
      <c r="M3981">
        <v>57.2</v>
      </c>
      <c r="N3981">
        <v>253.5</v>
      </c>
      <c r="O3981">
        <v>2026</v>
      </c>
      <c r="P3981">
        <f>EV_DATA[[#This Row],[avg_ev_price_usd]]*EV_DATA[[#This Row],[ev_sales_units]]</f>
        <v>13372679862</v>
      </c>
      <c r="Q3981">
        <f>(EV_DATA[[#This Row],[vehicle_range_km]]/EV_DATA[[#This Row],[battery_capacity_kwh]])</f>
        <v>13.565217391304348</v>
      </c>
      <c r="R3981">
        <f>(EV_DATA[[#This Row],[avg_ev_price_usd]]/EV_DATA[[#This Row],[vehicle_range_km]])</f>
        <v>50.567307692307693</v>
      </c>
      <c r="S3981">
        <f>(EV_DATA[[#This Row],[charging_stations]]/EV_DATA[[#This Row],[ev_sales_units]])*1000</f>
        <v>388.50598037295629</v>
      </c>
      <c r="T3981" t="s">
        <v>20</v>
      </c>
    </row>
    <row r="3982" spans="1:20" x14ac:dyDescent="0.3">
      <c r="A3982" t="s">
        <v>4025</v>
      </c>
      <c r="B3982" t="s">
        <v>22</v>
      </c>
      <c r="C3982" t="s">
        <v>23</v>
      </c>
      <c r="D3982" t="s">
        <v>45</v>
      </c>
      <c r="E3982" t="s">
        <v>25</v>
      </c>
      <c r="F3982">
        <v>435133</v>
      </c>
      <c r="G3982">
        <v>49</v>
      </c>
      <c r="H3982">
        <v>453</v>
      </c>
      <c r="I3982">
        <v>2.2400000000000002</v>
      </c>
      <c r="J3982">
        <v>14434</v>
      </c>
      <c r="K3982">
        <v>84254</v>
      </c>
      <c r="L3982">
        <v>12.4</v>
      </c>
      <c r="M3982">
        <v>8.6</v>
      </c>
      <c r="N3982">
        <v>297.60000000000002</v>
      </c>
      <c r="O3982">
        <v>2026</v>
      </c>
      <c r="P3982">
        <f>EV_DATA[[#This Row],[avg_ev_price_usd]]*EV_DATA[[#This Row],[ev_sales_units]]</f>
        <v>36661695782</v>
      </c>
      <c r="Q3982">
        <f>(EV_DATA[[#This Row],[vehicle_range_km]]/EV_DATA[[#This Row],[battery_capacity_kwh]])</f>
        <v>9.2448979591836729</v>
      </c>
      <c r="R3982">
        <f>(EV_DATA[[#This Row],[avg_ev_price_usd]]/EV_DATA[[#This Row],[vehicle_range_km]])</f>
        <v>185.99116997792495</v>
      </c>
      <c r="S3982">
        <f>(EV_DATA[[#This Row],[charging_stations]]/EV_DATA[[#This Row],[ev_sales_units]])*1000</f>
        <v>33.171467114652302</v>
      </c>
      <c r="T3982" t="s">
        <v>20</v>
      </c>
    </row>
    <row r="3983" spans="1:20" x14ac:dyDescent="0.3">
      <c r="A3983" t="s">
        <v>4026</v>
      </c>
      <c r="B3983" t="s">
        <v>52</v>
      </c>
      <c r="C3983" t="s">
        <v>40</v>
      </c>
      <c r="D3983" t="s">
        <v>24</v>
      </c>
      <c r="E3983" t="s">
        <v>25</v>
      </c>
      <c r="F3983">
        <v>63618</v>
      </c>
      <c r="G3983">
        <v>71</v>
      </c>
      <c r="H3983">
        <v>532</v>
      </c>
      <c r="I3983">
        <v>1.93</v>
      </c>
      <c r="J3983">
        <v>157697</v>
      </c>
      <c r="K3983">
        <v>68250</v>
      </c>
      <c r="L3983">
        <v>16.3</v>
      </c>
      <c r="M3983">
        <v>27.1</v>
      </c>
      <c r="N3983">
        <v>155.4</v>
      </c>
      <c r="O3983">
        <v>2026</v>
      </c>
      <c r="P3983">
        <f>EV_DATA[[#This Row],[avg_ev_price_usd]]*EV_DATA[[#This Row],[ev_sales_units]]</f>
        <v>4341928500</v>
      </c>
      <c r="Q3983">
        <f>(EV_DATA[[#This Row],[vehicle_range_km]]/EV_DATA[[#This Row],[battery_capacity_kwh]])</f>
        <v>7.492957746478873</v>
      </c>
      <c r="R3983">
        <f>(EV_DATA[[#This Row],[avg_ev_price_usd]]/EV_DATA[[#This Row],[vehicle_range_km]])</f>
        <v>128.28947368421052</v>
      </c>
      <c r="S3983">
        <f>(EV_DATA[[#This Row],[charging_stations]]/EV_DATA[[#This Row],[ev_sales_units]])*1000</f>
        <v>2478.8110283253168</v>
      </c>
      <c r="T3983" t="s">
        <v>20</v>
      </c>
    </row>
    <row r="3984" spans="1:20" x14ac:dyDescent="0.3">
      <c r="A3984" t="s">
        <v>4027</v>
      </c>
      <c r="B3984" t="s">
        <v>16</v>
      </c>
      <c r="C3984" t="s">
        <v>17</v>
      </c>
      <c r="D3984" t="s">
        <v>18</v>
      </c>
      <c r="E3984" t="s">
        <v>33</v>
      </c>
      <c r="F3984">
        <v>620438</v>
      </c>
      <c r="G3984">
        <v>51</v>
      </c>
      <c r="H3984">
        <v>534</v>
      </c>
      <c r="I3984">
        <v>0.81</v>
      </c>
      <c r="J3984">
        <v>194607</v>
      </c>
      <c r="K3984">
        <v>29070</v>
      </c>
      <c r="L3984">
        <v>23.7</v>
      </c>
      <c r="M3984">
        <v>11.9</v>
      </c>
      <c r="N3984">
        <v>60.6</v>
      </c>
      <c r="O3984">
        <v>2026</v>
      </c>
      <c r="P3984">
        <f>EV_DATA[[#This Row],[avg_ev_price_usd]]*EV_DATA[[#This Row],[ev_sales_units]]</f>
        <v>18036132660</v>
      </c>
      <c r="Q3984">
        <f>(EV_DATA[[#This Row],[vehicle_range_km]]/EV_DATA[[#This Row],[battery_capacity_kwh]])</f>
        <v>10.470588235294118</v>
      </c>
      <c r="R3984">
        <f>(EV_DATA[[#This Row],[avg_ev_price_usd]]/EV_DATA[[#This Row],[vehicle_range_km]])</f>
        <v>54.438202247191015</v>
      </c>
      <c r="S3984">
        <f>(EV_DATA[[#This Row],[charging_stations]]/EV_DATA[[#This Row],[ev_sales_units]])*1000</f>
        <v>313.66067197689375</v>
      </c>
      <c r="T3984" t="s">
        <v>34</v>
      </c>
    </row>
    <row r="3985" spans="1:20" x14ac:dyDescent="0.3">
      <c r="A3985" t="s">
        <v>4028</v>
      </c>
      <c r="B3985" t="s">
        <v>49</v>
      </c>
      <c r="C3985" t="s">
        <v>23</v>
      </c>
      <c r="D3985" t="s">
        <v>47</v>
      </c>
      <c r="E3985" t="s">
        <v>33</v>
      </c>
      <c r="F3985">
        <v>420612</v>
      </c>
      <c r="G3985">
        <v>105</v>
      </c>
      <c r="H3985">
        <v>303</v>
      </c>
      <c r="I3985">
        <v>2.38</v>
      </c>
      <c r="J3985">
        <v>174887</v>
      </c>
      <c r="K3985">
        <v>53916</v>
      </c>
      <c r="L3985">
        <v>16.2</v>
      </c>
      <c r="M3985">
        <v>34.299999999999997</v>
      </c>
      <c r="N3985">
        <v>294.2</v>
      </c>
      <c r="O3985">
        <v>2026</v>
      </c>
      <c r="P3985">
        <f>EV_DATA[[#This Row],[avg_ev_price_usd]]*EV_DATA[[#This Row],[ev_sales_units]]</f>
        <v>22677716592</v>
      </c>
      <c r="Q3985">
        <f>(EV_DATA[[#This Row],[vehicle_range_km]]/EV_DATA[[#This Row],[battery_capacity_kwh]])</f>
        <v>2.8857142857142857</v>
      </c>
      <c r="R3985">
        <f>(EV_DATA[[#This Row],[avg_ev_price_usd]]/EV_DATA[[#This Row],[vehicle_range_km]])</f>
        <v>177.94059405940595</v>
      </c>
      <c r="S3985">
        <f>(EV_DATA[[#This Row],[charging_stations]]/EV_DATA[[#This Row],[ev_sales_units]])*1000</f>
        <v>415.7917510674921</v>
      </c>
      <c r="T3985" t="s">
        <v>20</v>
      </c>
    </row>
    <row r="3986" spans="1:20" x14ac:dyDescent="0.3">
      <c r="A3986" t="s">
        <v>4029</v>
      </c>
      <c r="B3986" t="s">
        <v>66</v>
      </c>
      <c r="C3986" t="s">
        <v>17</v>
      </c>
      <c r="D3986" t="s">
        <v>43</v>
      </c>
      <c r="E3986" t="s">
        <v>37</v>
      </c>
      <c r="F3986">
        <v>86194</v>
      </c>
      <c r="G3986">
        <v>40</v>
      </c>
      <c r="H3986">
        <v>327</v>
      </c>
      <c r="I3986">
        <v>2.3199999999999998</v>
      </c>
      <c r="J3986">
        <v>113864</v>
      </c>
      <c r="K3986">
        <v>76496</v>
      </c>
      <c r="L3986">
        <v>13.2</v>
      </c>
      <c r="M3986">
        <v>46.8</v>
      </c>
      <c r="N3986">
        <v>210.4</v>
      </c>
      <c r="O3986">
        <v>2026</v>
      </c>
      <c r="P3986">
        <f>EV_DATA[[#This Row],[avg_ev_price_usd]]*EV_DATA[[#This Row],[ev_sales_units]]</f>
        <v>6593496224</v>
      </c>
      <c r="Q3986">
        <f>(EV_DATA[[#This Row],[vehicle_range_km]]/EV_DATA[[#This Row],[battery_capacity_kwh]])</f>
        <v>8.1750000000000007</v>
      </c>
      <c r="R3986">
        <f>(EV_DATA[[#This Row],[avg_ev_price_usd]]/EV_DATA[[#This Row],[vehicle_range_km]])</f>
        <v>233.93272171253824</v>
      </c>
      <c r="S3986">
        <f>(EV_DATA[[#This Row],[charging_stations]]/EV_DATA[[#This Row],[ev_sales_units]])*1000</f>
        <v>1321.0200245956796</v>
      </c>
      <c r="T3986" t="s">
        <v>34</v>
      </c>
    </row>
    <row r="3987" spans="1:20" x14ac:dyDescent="0.3">
      <c r="A3987" t="s">
        <v>4030</v>
      </c>
      <c r="B3987" t="s">
        <v>52</v>
      </c>
      <c r="C3987" t="s">
        <v>40</v>
      </c>
      <c r="D3987" t="s">
        <v>36</v>
      </c>
      <c r="E3987" t="s">
        <v>33</v>
      </c>
      <c r="F3987">
        <v>835886</v>
      </c>
      <c r="G3987">
        <v>63</v>
      </c>
      <c r="H3987">
        <v>361</v>
      </c>
      <c r="I3987">
        <v>1.37</v>
      </c>
      <c r="J3987">
        <v>90008</v>
      </c>
      <c r="K3987">
        <v>62487</v>
      </c>
      <c r="L3987">
        <v>18.600000000000001</v>
      </c>
      <c r="M3987">
        <v>44.9</v>
      </c>
      <c r="N3987">
        <v>227.5</v>
      </c>
      <c r="O3987">
        <v>2026</v>
      </c>
      <c r="P3987">
        <f>EV_DATA[[#This Row],[avg_ev_price_usd]]*EV_DATA[[#This Row],[ev_sales_units]]</f>
        <v>52232008482</v>
      </c>
      <c r="Q3987">
        <f>(EV_DATA[[#This Row],[vehicle_range_km]]/EV_DATA[[#This Row],[battery_capacity_kwh]])</f>
        <v>5.7301587301587302</v>
      </c>
      <c r="R3987">
        <f>(EV_DATA[[#This Row],[avg_ev_price_usd]]/EV_DATA[[#This Row],[vehicle_range_km]])</f>
        <v>173.09418282548475</v>
      </c>
      <c r="S3987">
        <f>(EV_DATA[[#This Row],[charging_stations]]/EV_DATA[[#This Row],[ev_sales_units]])*1000</f>
        <v>107.67975537334038</v>
      </c>
      <c r="T3987" t="s">
        <v>20</v>
      </c>
    </row>
    <row r="3988" spans="1:20" x14ac:dyDescent="0.3">
      <c r="A3988" t="s">
        <v>4031</v>
      </c>
      <c r="B3988" t="s">
        <v>52</v>
      </c>
      <c r="C3988" t="s">
        <v>40</v>
      </c>
      <c r="D3988" t="s">
        <v>36</v>
      </c>
      <c r="E3988" t="s">
        <v>37</v>
      </c>
      <c r="F3988">
        <v>433339</v>
      </c>
      <c r="G3988">
        <v>64</v>
      </c>
      <c r="H3988">
        <v>288</v>
      </c>
      <c r="I3988">
        <v>2.87</v>
      </c>
      <c r="J3988">
        <v>32074</v>
      </c>
      <c r="K3988">
        <v>61816</v>
      </c>
      <c r="L3988">
        <v>17.5</v>
      </c>
      <c r="M3988">
        <v>45.6</v>
      </c>
      <c r="N3988">
        <v>176.9</v>
      </c>
      <c r="O3988">
        <v>2026</v>
      </c>
      <c r="P3988">
        <f>EV_DATA[[#This Row],[avg_ev_price_usd]]*EV_DATA[[#This Row],[ev_sales_units]]</f>
        <v>26787283624</v>
      </c>
      <c r="Q3988">
        <f>(EV_DATA[[#This Row],[vehicle_range_km]]/EV_DATA[[#This Row],[battery_capacity_kwh]])</f>
        <v>4.5</v>
      </c>
      <c r="R3988">
        <f>(EV_DATA[[#This Row],[avg_ev_price_usd]]/EV_DATA[[#This Row],[vehicle_range_km]])</f>
        <v>214.63888888888889</v>
      </c>
      <c r="S3988">
        <f>(EV_DATA[[#This Row],[charging_stations]]/EV_DATA[[#This Row],[ev_sales_units]])*1000</f>
        <v>74.015955175970774</v>
      </c>
      <c r="T3988" t="s">
        <v>34</v>
      </c>
    </row>
    <row r="3989" spans="1:20" x14ac:dyDescent="0.3">
      <c r="A3989" t="s">
        <v>4032</v>
      </c>
      <c r="B3989" t="s">
        <v>61</v>
      </c>
      <c r="C3989" t="s">
        <v>40</v>
      </c>
      <c r="D3989" t="s">
        <v>47</v>
      </c>
      <c r="E3989" t="s">
        <v>19</v>
      </c>
      <c r="F3989">
        <v>254402</v>
      </c>
      <c r="G3989">
        <v>89</v>
      </c>
      <c r="H3989">
        <v>375</v>
      </c>
      <c r="I3989">
        <v>0.74</v>
      </c>
      <c r="J3989">
        <v>103545</v>
      </c>
      <c r="K3989">
        <v>62144</v>
      </c>
      <c r="L3989">
        <v>13.4</v>
      </c>
      <c r="M3989">
        <v>22.6</v>
      </c>
      <c r="N3989">
        <v>11.7</v>
      </c>
      <c r="O3989">
        <v>2026</v>
      </c>
      <c r="P3989">
        <f>EV_DATA[[#This Row],[avg_ev_price_usd]]*EV_DATA[[#This Row],[ev_sales_units]]</f>
        <v>15809557888</v>
      </c>
      <c r="Q3989">
        <f>(EV_DATA[[#This Row],[vehicle_range_km]]/EV_DATA[[#This Row],[battery_capacity_kwh]])</f>
        <v>4.213483146067416</v>
      </c>
      <c r="R3989">
        <f>(EV_DATA[[#This Row],[avg_ev_price_usd]]/EV_DATA[[#This Row],[vehicle_range_km]])</f>
        <v>165.71733333333333</v>
      </c>
      <c r="S3989">
        <f>(EV_DATA[[#This Row],[charging_stations]]/EV_DATA[[#This Row],[ev_sales_units]])*1000</f>
        <v>407.01330964379213</v>
      </c>
      <c r="T3989" t="s">
        <v>34</v>
      </c>
    </row>
    <row r="3990" spans="1:20" x14ac:dyDescent="0.3">
      <c r="A3990" t="s">
        <v>4033</v>
      </c>
      <c r="B3990" t="s">
        <v>61</v>
      </c>
      <c r="C3990" t="s">
        <v>40</v>
      </c>
      <c r="D3990" t="s">
        <v>18</v>
      </c>
      <c r="E3990" t="s">
        <v>37</v>
      </c>
      <c r="F3990">
        <v>334104</v>
      </c>
      <c r="G3990">
        <v>93</v>
      </c>
      <c r="H3990">
        <v>334</v>
      </c>
      <c r="I3990">
        <v>1.85</v>
      </c>
      <c r="J3990">
        <v>150920</v>
      </c>
      <c r="K3990">
        <v>34823</v>
      </c>
      <c r="L3990">
        <v>24.6</v>
      </c>
      <c r="M3990">
        <v>11.7</v>
      </c>
      <c r="N3990">
        <v>87.2</v>
      </c>
      <c r="O3990">
        <v>2026</v>
      </c>
      <c r="P3990">
        <f>EV_DATA[[#This Row],[avg_ev_price_usd]]*EV_DATA[[#This Row],[ev_sales_units]]</f>
        <v>11634503592</v>
      </c>
      <c r="Q3990">
        <f>(EV_DATA[[#This Row],[vehicle_range_km]]/EV_DATA[[#This Row],[battery_capacity_kwh]])</f>
        <v>3.5913978494623655</v>
      </c>
      <c r="R3990">
        <f>(EV_DATA[[#This Row],[avg_ev_price_usd]]/EV_DATA[[#This Row],[vehicle_range_km]])</f>
        <v>104.26047904191617</v>
      </c>
      <c r="S3990">
        <f>(EV_DATA[[#This Row],[charging_stations]]/EV_DATA[[#This Row],[ev_sales_units]])*1000</f>
        <v>451.71563345545104</v>
      </c>
      <c r="T3990" t="s">
        <v>20</v>
      </c>
    </row>
    <row r="3991" spans="1:20" x14ac:dyDescent="0.3">
      <c r="A3991" t="s">
        <v>4034</v>
      </c>
      <c r="B3991" t="s">
        <v>27</v>
      </c>
      <c r="C3991" t="s">
        <v>28</v>
      </c>
      <c r="D3991" t="s">
        <v>31</v>
      </c>
      <c r="E3991" t="s">
        <v>25</v>
      </c>
      <c r="F3991">
        <v>526276</v>
      </c>
      <c r="G3991">
        <v>116</v>
      </c>
      <c r="H3991">
        <v>561</v>
      </c>
      <c r="I3991">
        <v>2.91</v>
      </c>
      <c r="J3991">
        <v>62584</v>
      </c>
      <c r="K3991">
        <v>43913</v>
      </c>
      <c r="L3991">
        <v>12.8</v>
      </c>
      <c r="M3991">
        <v>30.4</v>
      </c>
      <c r="N3991">
        <v>226.4</v>
      </c>
      <c r="O3991">
        <v>2026</v>
      </c>
      <c r="P3991">
        <f>EV_DATA[[#This Row],[avg_ev_price_usd]]*EV_DATA[[#This Row],[ev_sales_units]]</f>
        <v>23110357988</v>
      </c>
      <c r="Q3991">
        <f>(EV_DATA[[#This Row],[vehicle_range_km]]/EV_DATA[[#This Row],[battery_capacity_kwh]])</f>
        <v>4.8362068965517242</v>
      </c>
      <c r="R3991">
        <f>(EV_DATA[[#This Row],[avg_ev_price_usd]]/EV_DATA[[#This Row],[vehicle_range_km]])</f>
        <v>78.276292335115869</v>
      </c>
      <c r="S3991">
        <f>(EV_DATA[[#This Row],[charging_stations]]/EV_DATA[[#This Row],[ev_sales_units]])*1000</f>
        <v>118.91859024542255</v>
      </c>
      <c r="T3991" t="s">
        <v>34</v>
      </c>
    </row>
    <row r="3992" spans="1:20" x14ac:dyDescent="0.3">
      <c r="A3992" t="s">
        <v>4035</v>
      </c>
      <c r="B3992" t="s">
        <v>55</v>
      </c>
      <c r="C3992" t="s">
        <v>40</v>
      </c>
      <c r="D3992" t="s">
        <v>58</v>
      </c>
      <c r="E3992" t="s">
        <v>19</v>
      </c>
      <c r="F3992">
        <v>331414</v>
      </c>
      <c r="G3992">
        <v>67</v>
      </c>
      <c r="H3992">
        <v>343</v>
      </c>
      <c r="I3992">
        <v>1.93</v>
      </c>
      <c r="J3992">
        <v>56213</v>
      </c>
      <c r="K3992">
        <v>68048</v>
      </c>
      <c r="L3992">
        <v>16.3</v>
      </c>
      <c r="M3992">
        <v>21.9</v>
      </c>
      <c r="N3992">
        <v>210.9</v>
      </c>
      <c r="O3992">
        <v>2026</v>
      </c>
      <c r="P3992">
        <f>EV_DATA[[#This Row],[avg_ev_price_usd]]*EV_DATA[[#This Row],[ev_sales_units]]</f>
        <v>22552059872</v>
      </c>
      <c r="Q3992">
        <f>(EV_DATA[[#This Row],[vehicle_range_km]]/EV_DATA[[#This Row],[battery_capacity_kwh]])</f>
        <v>5.1194029850746272</v>
      </c>
      <c r="R3992">
        <f>(EV_DATA[[#This Row],[avg_ev_price_usd]]/EV_DATA[[#This Row],[vehicle_range_km]])</f>
        <v>198.39067055393585</v>
      </c>
      <c r="S3992">
        <f>(EV_DATA[[#This Row],[charging_stations]]/EV_DATA[[#This Row],[ev_sales_units]])*1000</f>
        <v>169.61564689482037</v>
      </c>
      <c r="T3992" t="s">
        <v>34</v>
      </c>
    </row>
    <row r="3993" spans="1:20" x14ac:dyDescent="0.3">
      <c r="A3993" t="s">
        <v>4036</v>
      </c>
      <c r="B3993" t="s">
        <v>39</v>
      </c>
      <c r="C3993" t="s">
        <v>40</v>
      </c>
      <c r="D3993" t="s">
        <v>29</v>
      </c>
      <c r="E3993" t="s">
        <v>25</v>
      </c>
      <c r="F3993">
        <v>308038</v>
      </c>
      <c r="G3993">
        <v>85</v>
      </c>
      <c r="H3993">
        <v>451</v>
      </c>
      <c r="I3993">
        <v>0.62</v>
      </c>
      <c r="J3993">
        <v>199948</v>
      </c>
      <c r="K3993">
        <v>31236</v>
      </c>
      <c r="L3993">
        <v>21.2</v>
      </c>
      <c r="M3993">
        <v>17.399999999999999</v>
      </c>
      <c r="N3993">
        <v>294.3</v>
      </c>
      <c r="O3993">
        <v>2026</v>
      </c>
      <c r="P3993">
        <f>EV_DATA[[#This Row],[avg_ev_price_usd]]*EV_DATA[[#This Row],[ev_sales_units]]</f>
        <v>9621874968</v>
      </c>
      <c r="Q3993">
        <f>(EV_DATA[[#This Row],[vehicle_range_km]]/EV_DATA[[#This Row],[battery_capacity_kwh]])</f>
        <v>5.3058823529411763</v>
      </c>
      <c r="R3993">
        <f>(EV_DATA[[#This Row],[avg_ev_price_usd]]/EV_DATA[[#This Row],[vehicle_range_km]])</f>
        <v>69.259423503325948</v>
      </c>
      <c r="S3993">
        <f>(EV_DATA[[#This Row],[charging_stations]]/EV_DATA[[#This Row],[ev_sales_units]])*1000</f>
        <v>649.10173420162448</v>
      </c>
      <c r="T3993" t="s">
        <v>20</v>
      </c>
    </row>
    <row r="3994" spans="1:20" x14ac:dyDescent="0.3">
      <c r="A3994" t="s">
        <v>4037</v>
      </c>
      <c r="B3994" t="s">
        <v>16</v>
      </c>
      <c r="C3994" t="s">
        <v>17</v>
      </c>
      <c r="D3994" t="s">
        <v>36</v>
      </c>
      <c r="E3994" t="s">
        <v>33</v>
      </c>
      <c r="F3994">
        <v>407783</v>
      </c>
      <c r="G3994">
        <v>57</v>
      </c>
      <c r="H3994">
        <v>619</v>
      </c>
      <c r="I3994">
        <v>1.1100000000000001</v>
      </c>
      <c r="J3994">
        <v>127085</v>
      </c>
      <c r="K3994">
        <v>72021</v>
      </c>
      <c r="L3994">
        <v>23.1</v>
      </c>
      <c r="M3994">
        <v>47.8</v>
      </c>
      <c r="N3994">
        <v>246.8</v>
      </c>
      <c r="O3994">
        <v>2026</v>
      </c>
      <c r="P3994">
        <f>EV_DATA[[#This Row],[avg_ev_price_usd]]*EV_DATA[[#This Row],[ev_sales_units]]</f>
        <v>29368939443</v>
      </c>
      <c r="Q3994">
        <f>(EV_DATA[[#This Row],[vehicle_range_km]]/EV_DATA[[#This Row],[battery_capacity_kwh]])</f>
        <v>10.859649122807017</v>
      </c>
      <c r="R3994">
        <f>(EV_DATA[[#This Row],[avg_ev_price_usd]]/EV_DATA[[#This Row],[vehicle_range_km]])</f>
        <v>116.35056542810986</v>
      </c>
      <c r="S3994">
        <f>(EV_DATA[[#This Row],[charging_stations]]/EV_DATA[[#This Row],[ev_sales_units]])*1000</f>
        <v>311.64859741578243</v>
      </c>
      <c r="T3994" t="s">
        <v>34</v>
      </c>
    </row>
    <row r="3995" spans="1:20" x14ac:dyDescent="0.3">
      <c r="A3995" t="s">
        <v>4038</v>
      </c>
      <c r="B3995" t="s">
        <v>55</v>
      </c>
      <c r="C3995" t="s">
        <v>40</v>
      </c>
      <c r="D3995" t="s">
        <v>36</v>
      </c>
      <c r="E3995" t="s">
        <v>33</v>
      </c>
      <c r="F3995">
        <v>761105</v>
      </c>
      <c r="G3995">
        <v>118</v>
      </c>
      <c r="H3995">
        <v>438</v>
      </c>
      <c r="I3995">
        <v>1.76</v>
      </c>
      <c r="J3995">
        <v>147637</v>
      </c>
      <c r="K3995">
        <v>53704</v>
      </c>
      <c r="L3995">
        <v>18.600000000000001</v>
      </c>
      <c r="M3995">
        <v>55.3</v>
      </c>
      <c r="N3995">
        <v>272.8</v>
      </c>
      <c r="O3995">
        <v>2026</v>
      </c>
      <c r="P3995">
        <f>EV_DATA[[#This Row],[avg_ev_price_usd]]*EV_DATA[[#This Row],[ev_sales_units]]</f>
        <v>40874382920</v>
      </c>
      <c r="Q3995">
        <f>(EV_DATA[[#This Row],[vehicle_range_km]]/EV_DATA[[#This Row],[battery_capacity_kwh]])</f>
        <v>3.7118644067796609</v>
      </c>
      <c r="R3995">
        <f>(EV_DATA[[#This Row],[avg_ev_price_usd]]/EV_DATA[[#This Row],[vehicle_range_km]])</f>
        <v>122.61187214611873</v>
      </c>
      <c r="S3995">
        <f>(EV_DATA[[#This Row],[charging_stations]]/EV_DATA[[#This Row],[ev_sales_units]])*1000</f>
        <v>193.97717791894681</v>
      </c>
      <c r="T3995" t="s">
        <v>34</v>
      </c>
    </row>
    <row r="3996" spans="1:20" x14ac:dyDescent="0.3">
      <c r="A3996" t="s">
        <v>4039</v>
      </c>
      <c r="B3996" t="s">
        <v>66</v>
      </c>
      <c r="C3996" t="s">
        <v>17</v>
      </c>
      <c r="D3996" t="s">
        <v>43</v>
      </c>
      <c r="E3996" t="s">
        <v>33</v>
      </c>
      <c r="F3996">
        <v>898982</v>
      </c>
      <c r="G3996">
        <v>76</v>
      </c>
      <c r="H3996">
        <v>345</v>
      </c>
      <c r="I3996">
        <v>1.03</v>
      </c>
      <c r="J3996">
        <v>84129</v>
      </c>
      <c r="K3996">
        <v>79035</v>
      </c>
      <c r="L3996">
        <v>16.5</v>
      </c>
      <c r="M3996">
        <v>54.8</v>
      </c>
      <c r="N3996">
        <v>49.7</v>
      </c>
      <c r="O3996">
        <v>2026</v>
      </c>
      <c r="P3996">
        <f>EV_DATA[[#This Row],[avg_ev_price_usd]]*EV_DATA[[#This Row],[ev_sales_units]]</f>
        <v>71051042370</v>
      </c>
      <c r="Q3996">
        <f>(EV_DATA[[#This Row],[vehicle_range_km]]/EV_DATA[[#This Row],[battery_capacity_kwh]])</f>
        <v>4.5394736842105265</v>
      </c>
      <c r="R3996">
        <f>(EV_DATA[[#This Row],[avg_ev_price_usd]]/EV_DATA[[#This Row],[vehicle_range_km]])</f>
        <v>229.08695652173913</v>
      </c>
      <c r="S3996">
        <f>(EV_DATA[[#This Row],[charging_stations]]/EV_DATA[[#This Row],[ev_sales_units]])*1000</f>
        <v>93.582518893592976</v>
      </c>
      <c r="T3996" t="s">
        <v>20</v>
      </c>
    </row>
    <row r="3997" spans="1:20" x14ac:dyDescent="0.3">
      <c r="A3997" t="s">
        <v>4040</v>
      </c>
      <c r="B3997" t="s">
        <v>66</v>
      </c>
      <c r="C3997" t="s">
        <v>17</v>
      </c>
      <c r="D3997" t="s">
        <v>47</v>
      </c>
      <c r="E3997" t="s">
        <v>33</v>
      </c>
      <c r="F3997">
        <v>720517</v>
      </c>
      <c r="G3997">
        <v>60</v>
      </c>
      <c r="H3997">
        <v>275</v>
      </c>
      <c r="I3997">
        <v>2.76</v>
      </c>
      <c r="J3997">
        <v>185269</v>
      </c>
      <c r="K3997">
        <v>58597</v>
      </c>
      <c r="L3997">
        <v>22.7</v>
      </c>
      <c r="M3997">
        <v>27.8</v>
      </c>
      <c r="N3997">
        <v>21.4</v>
      </c>
      <c r="O3997">
        <v>2026</v>
      </c>
      <c r="P3997">
        <f>EV_DATA[[#This Row],[avg_ev_price_usd]]*EV_DATA[[#This Row],[ev_sales_units]]</f>
        <v>42220134649</v>
      </c>
      <c r="Q3997">
        <f>(EV_DATA[[#This Row],[vehicle_range_km]]/EV_DATA[[#This Row],[battery_capacity_kwh]])</f>
        <v>4.583333333333333</v>
      </c>
      <c r="R3997">
        <f>(EV_DATA[[#This Row],[avg_ev_price_usd]]/EV_DATA[[#This Row],[vehicle_range_km]])</f>
        <v>213.08</v>
      </c>
      <c r="S3997">
        <f>(EV_DATA[[#This Row],[charging_stations]]/EV_DATA[[#This Row],[ev_sales_units]])*1000</f>
        <v>257.13341947518245</v>
      </c>
      <c r="T3997" t="s">
        <v>34</v>
      </c>
    </row>
    <row r="3998" spans="1:20" x14ac:dyDescent="0.3">
      <c r="A3998" t="s">
        <v>4041</v>
      </c>
      <c r="B3998" t="s">
        <v>61</v>
      </c>
      <c r="C3998" t="s">
        <v>40</v>
      </c>
      <c r="D3998" t="s">
        <v>47</v>
      </c>
      <c r="E3998" t="s">
        <v>19</v>
      </c>
      <c r="F3998">
        <v>597529</v>
      </c>
      <c r="G3998">
        <v>72</v>
      </c>
      <c r="H3998">
        <v>419</v>
      </c>
      <c r="I3998">
        <v>1.9</v>
      </c>
      <c r="J3998">
        <v>165238</v>
      </c>
      <c r="K3998">
        <v>26743</v>
      </c>
      <c r="L3998">
        <v>22.7</v>
      </c>
      <c r="M3998">
        <v>55.8</v>
      </c>
      <c r="N3998">
        <v>72.900000000000006</v>
      </c>
      <c r="O3998">
        <v>2026</v>
      </c>
      <c r="P3998">
        <f>EV_DATA[[#This Row],[avg_ev_price_usd]]*EV_DATA[[#This Row],[ev_sales_units]]</f>
        <v>15979718047</v>
      </c>
      <c r="Q3998">
        <f>(EV_DATA[[#This Row],[vehicle_range_km]]/EV_DATA[[#This Row],[battery_capacity_kwh]])</f>
        <v>5.8194444444444446</v>
      </c>
      <c r="R3998">
        <f>(EV_DATA[[#This Row],[avg_ev_price_usd]]/EV_DATA[[#This Row],[vehicle_range_km]])</f>
        <v>63.825775656324581</v>
      </c>
      <c r="S3998">
        <f>(EV_DATA[[#This Row],[charging_stations]]/EV_DATA[[#This Row],[ev_sales_units]])*1000</f>
        <v>276.5355321666396</v>
      </c>
      <c r="T3998" t="s">
        <v>34</v>
      </c>
    </row>
    <row r="3999" spans="1:20" x14ac:dyDescent="0.3">
      <c r="A3999" t="s">
        <v>4042</v>
      </c>
      <c r="B3999" t="s">
        <v>22</v>
      </c>
      <c r="C3999" t="s">
        <v>23</v>
      </c>
      <c r="D3999" t="s">
        <v>72</v>
      </c>
      <c r="E3999" t="s">
        <v>33</v>
      </c>
      <c r="F3999">
        <v>596843</v>
      </c>
      <c r="G3999">
        <v>47</v>
      </c>
      <c r="H3999">
        <v>595</v>
      </c>
      <c r="I3999">
        <v>0.71</v>
      </c>
      <c r="J3999">
        <v>164303</v>
      </c>
      <c r="K3999">
        <v>33377</v>
      </c>
      <c r="L3999">
        <v>14</v>
      </c>
      <c r="M3999">
        <v>63.1</v>
      </c>
      <c r="N3999">
        <v>119.1</v>
      </c>
      <c r="O3999">
        <v>2026</v>
      </c>
      <c r="P3999">
        <f>EV_DATA[[#This Row],[avg_ev_price_usd]]*EV_DATA[[#This Row],[ev_sales_units]]</f>
        <v>19920828811</v>
      </c>
      <c r="Q3999">
        <f>(EV_DATA[[#This Row],[vehicle_range_km]]/EV_DATA[[#This Row],[battery_capacity_kwh]])</f>
        <v>12.659574468085106</v>
      </c>
      <c r="R3999">
        <f>(EV_DATA[[#This Row],[avg_ev_price_usd]]/EV_DATA[[#This Row],[vehicle_range_km]])</f>
        <v>56.095798319327734</v>
      </c>
      <c r="S3999">
        <f>(EV_DATA[[#This Row],[charging_stations]]/EV_DATA[[#This Row],[ev_sales_units]])*1000</f>
        <v>275.28680071643629</v>
      </c>
      <c r="T3999" t="s">
        <v>34</v>
      </c>
    </row>
    <row r="4000" spans="1:20" x14ac:dyDescent="0.3">
      <c r="A4000" t="s">
        <v>4043</v>
      </c>
      <c r="B4000" t="s">
        <v>42</v>
      </c>
      <c r="C4000" t="s">
        <v>17</v>
      </c>
      <c r="D4000" t="s">
        <v>36</v>
      </c>
      <c r="E4000" t="s">
        <v>19</v>
      </c>
      <c r="F4000">
        <v>736747</v>
      </c>
      <c r="G4000">
        <v>101</v>
      </c>
      <c r="H4000">
        <v>611</v>
      </c>
      <c r="I4000">
        <v>0.56999999999999995</v>
      </c>
      <c r="J4000">
        <v>102740</v>
      </c>
      <c r="K4000">
        <v>77012</v>
      </c>
      <c r="L4000">
        <v>21.1</v>
      </c>
      <c r="M4000">
        <v>55</v>
      </c>
      <c r="N4000">
        <v>194.4</v>
      </c>
      <c r="O4000">
        <v>2026</v>
      </c>
      <c r="P4000">
        <f>EV_DATA[[#This Row],[avg_ev_price_usd]]*EV_DATA[[#This Row],[ev_sales_units]]</f>
        <v>56738359964</v>
      </c>
      <c r="Q4000">
        <f>(EV_DATA[[#This Row],[vehicle_range_km]]/EV_DATA[[#This Row],[battery_capacity_kwh]])</f>
        <v>6.0495049504950495</v>
      </c>
      <c r="R4000">
        <f>(EV_DATA[[#This Row],[avg_ev_price_usd]]/EV_DATA[[#This Row],[vehicle_range_km]])</f>
        <v>126.04255319148936</v>
      </c>
      <c r="S4000">
        <f>(EV_DATA[[#This Row],[charging_stations]]/EV_DATA[[#This Row],[ev_sales_units]])*1000</f>
        <v>139.45085626409065</v>
      </c>
      <c r="T4000" t="s">
        <v>34</v>
      </c>
    </row>
    <row r="4001" spans="1:20" x14ac:dyDescent="0.3">
      <c r="A4001" t="s">
        <v>4044</v>
      </c>
      <c r="B4001" t="s">
        <v>27</v>
      </c>
      <c r="C4001" t="s">
        <v>28</v>
      </c>
      <c r="D4001" t="s">
        <v>58</v>
      </c>
      <c r="E4001" t="s">
        <v>33</v>
      </c>
      <c r="F4001">
        <v>339261</v>
      </c>
      <c r="G4001">
        <v>72</v>
      </c>
      <c r="H4001">
        <v>428</v>
      </c>
      <c r="I4001">
        <v>1.32</v>
      </c>
      <c r="J4001">
        <v>192964</v>
      </c>
      <c r="K4001">
        <v>50524</v>
      </c>
      <c r="L4001">
        <v>21.3</v>
      </c>
      <c r="M4001">
        <v>60</v>
      </c>
      <c r="N4001">
        <v>261</v>
      </c>
      <c r="O4001">
        <v>2026</v>
      </c>
      <c r="P4001">
        <f>EV_DATA[[#This Row],[avg_ev_price_usd]]*EV_DATA[[#This Row],[ev_sales_units]]</f>
        <v>17140822764</v>
      </c>
      <c r="Q4001">
        <f>(EV_DATA[[#This Row],[vehicle_range_km]]/EV_DATA[[#This Row],[battery_capacity_kwh]])</f>
        <v>5.9444444444444446</v>
      </c>
      <c r="R4001">
        <f>(EV_DATA[[#This Row],[avg_ev_price_usd]]/EV_DATA[[#This Row],[vehicle_range_km]])</f>
        <v>118.04672897196262</v>
      </c>
      <c r="S4001">
        <f>(EV_DATA[[#This Row],[charging_stations]]/EV_DATA[[#This Row],[ev_sales_units]])*1000</f>
        <v>568.77743094549623</v>
      </c>
      <c r="T4001" t="s">
        <v>34</v>
      </c>
    </row>
    <row r="4002" spans="1:20" x14ac:dyDescent="0.3">
      <c r="A4002" t="s">
        <v>4045</v>
      </c>
      <c r="B4002" t="s">
        <v>49</v>
      </c>
      <c r="C4002" t="s">
        <v>23</v>
      </c>
      <c r="D4002" t="s">
        <v>45</v>
      </c>
      <c r="E4002" t="s">
        <v>37</v>
      </c>
      <c r="F4002">
        <v>160711</v>
      </c>
      <c r="G4002">
        <v>64</v>
      </c>
      <c r="H4002">
        <v>273</v>
      </c>
      <c r="I4002">
        <v>2.66</v>
      </c>
      <c r="J4002">
        <v>22273</v>
      </c>
      <c r="K4002">
        <v>50492</v>
      </c>
      <c r="L4002">
        <v>15.9</v>
      </c>
      <c r="M4002">
        <v>55.4</v>
      </c>
      <c r="N4002">
        <v>61.6</v>
      </c>
      <c r="O4002">
        <v>2026</v>
      </c>
      <c r="P4002">
        <f>EV_DATA[[#This Row],[avg_ev_price_usd]]*EV_DATA[[#This Row],[ev_sales_units]]</f>
        <v>8114619812</v>
      </c>
      <c r="Q4002">
        <f>(EV_DATA[[#This Row],[vehicle_range_km]]/EV_DATA[[#This Row],[battery_capacity_kwh]])</f>
        <v>4.265625</v>
      </c>
      <c r="R4002">
        <f>(EV_DATA[[#This Row],[avg_ev_price_usd]]/EV_DATA[[#This Row],[vehicle_range_km]])</f>
        <v>184.95238095238096</v>
      </c>
      <c r="S4002">
        <f>(EV_DATA[[#This Row],[charging_stations]]/EV_DATA[[#This Row],[ev_sales_units]])*1000</f>
        <v>138.59038895906318</v>
      </c>
      <c r="T4002" t="s">
        <v>20</v>
      </c>
    </row>
    <row r="4003" spans="1:20" x14ac:dyDescent="0.3">
      <c r="A4003" t="s">
        <v>4046</v>
      </c>
      <c r="B4003" t="s">
        <v>52</v>
      </c>
      <c r="C4003" t="s">
        <v>40</v>
      </c>
      <c r="D4003" t="s">
        <v>29</v>
      </c>
      <c r="E4003" t="s">
        <v>37</v>
      </c>
      <c r="F4003">
        <v>807859</v>
      </c>
      <c r="G4003">
        <v>45</v>
      </c>
      <c r="H4003">
        <v>291</v>
      </c>
      <c r="I4003">
        <v>2.73</v>
      </c>
      <c r="J4003">
        <v>68120</v>
      </c>
      <c r="K4003">
        <v>56100</v>
      </c>
      <c r="L4003">
        <v>18.5</v>
      </c>
      <c r="M4003">
        <v>47.6</v>
      </c>
      <c r="N4003">
        <v>213.1</v>
      </c>
      <c r="O4003">
        <v>2026</v>
      </c>
      <c r="P4003">
        <f>EV_DATA[[#This Row],[avg_ev_price_usd]]*EV_DATA[[#This Row],[ev_sales_units]]</f>
        <v>45320889900</v>
      </c>
      <c r="Q4003">
        <f>(EV_DATA[[#This Row],[vehicle_range_km]]/EV_DATA[[#This Row],[battery_capacity_kwh]])</f>
        <v>6.4666666666666668</v>
      </c>
      <c r="R4003">
        <f>(EV_DATA[[#This Row],[avg_ev_price_usd]]/EV_DATA[[#This Row],[vehicle_range_km]])</f>
        <v>192.78350515463919</v>
      </c>
      <c r="S4003">
        <f>(EV_DATA[[#This Row],[charging_stations]]/EV_DATA[[#This Row],[ev_sales_units]])*1000</f>
        <v>84.321645237597153</v>
      </c>
      <c r="T4003" t="s">
        <v>34</v>
      </c>
    </row>
    <row r="4004" spans="1:20" x14ac:dyDescent="0.3">
      <c r="A4004" t="s">
        <v>4047</v>
      </c>
      <c r="B4004" t="s">
        <v>39</v>
      </c>
      <c r="C4004" t="s">
        <v>40</v>
      </c>
      <c r="D4004" t="s">
        <v>72</v>
      </c>
      <c r="E4004" t="s">
        <v>33</v>
      </c>
      <c r="F4004">
        <v>849083</v>
      </c>
      <c r="G4004">
        <v>66</v>
      </c>
      <c r="H4004">
        <v>497</v>
      </c>
      <c r="I4004">
        <v>1.3</v>
      </c>
      <c r="J4004">
        <v>104446</v>
      </c>
      <c r="K4004">
        <v>49710</v>
      </c>
      <c r="L4004">
        <v>24</v>
      </c>
      <c r="M4004">
        <v>39.5</v>
      </c>
      <c r="N4004">
        <v>168.9</v>
      </c>
      <c r="O4004">
        <v>2026</v>
      </c>
      <c r="P4004">
        <f>EV_DATA[[#This Row],[avg_ev_price_usd]]*EV_DATA[[#This Row],[ev_sales_units]]</f>
        <v>42207915930</v>
      </c>
      <c r="Q4004">
        <f>(EV_DATA[[#This Row],[vehicle_range_km]]/EV_DATA[[#This Row],[battery_capacity_kwh]])</f>
        <v>7.5303030303030303</v>
      </c>
      <c r="R4004">
        <f>(EV_DATA[[#This Row],[avg_ev_price_usd]]/EV_DATA[[#This Row],[vehicle_range_km]])</f>
        <v>100.02012072434607</v>
      </c>
      <c r="S4004">
        <f>(EV_DATA[[#This Row],[charging_stations]]/EV_DATA[[#This Row],[ev_sales_units]])*1000</f>
        <v>123.01035352256494</v>
      </c>
      <c r="T4004" t="s">
        <v>20</v>
      </c>
    </row>
    <row r="4005" spans="1:20" x14ac:dyDescent="0.3">
      <c r="A4005" t="s">
        <v>4048</v>
      </c>
      <c r="B4005" t="s">
        <v>61</v>
      </c>
      <c r="C4005" t="s">
        <v>40</v>
      </c>
      <c r="D4005" t="s">
        <v>18</v>
      </c>
      <c r="E4005" t="s">
        <v>25</v>
      </c>
      <c r="F4005">
        <v>115091</v>
      </c>
      <c r="G4005">
        <v>96</v>
      </c>
      <c r="H4005">
        <v>569</v>
      </c>
      <c r="I4005">
        <v>2.13</v>
      </c>
      <c r="J4005">
        <v>14721</v>
      </c>
      <c r="K4005">
        <v>69039</v>
      </c>
      <c r="L4005">
        <v>21.1</v>
      </c>
      <c r="M4005">
        <v>11.9</v>
      </c>
      <c r="N4005">
        <v>99.4</v>
      </c>
      <c r="O4005">
        <v>2026</v>
      </c>
      <c r="P4005">
        <f>EV_DATA[[#This Row],[avg_ev_price_usd]]*EV_DATA[[#This Row],[ev_sales_units]]</f>
        <v>7945767549</v>
      </c>
      <c r="Q4005">
        <f>(EV_DATA[[#This Row],[vehicle_range_km]]/EV_DATA[[#This Row],[battery_capacity_kwh]])</f>
        <v>5.927083333333333</v>
      </c>
      <c r="R4005">
        <f>(EV_DATA[[#This Row],[avg_ev_price_usd]]/EV_DATA[[#This Row],[vehicle_range_km]])</f>
        <v>121.33391915641477</v>
      </c>
      <c r="S4005">
        <f>(EV_DATA[[#This Row],[charging_stations]]/EV_DATA[[#This Row],[ev_sales_units]])*1000</f>
        <v>127.90748190562252</v>
      </c>
      <c r="T4005" t="s">
        <v>20</v>
      </c>
    </row>
    <row r="4006" spans="1:20" x14ac:dyDescent="0.3">
      <c r="A4006" t="s">
        <v>4049</v>
      </c>
      <c r="B4006" t="s">
        <v>49</v>
      </c>
      <c r="C4006" t="s">
        <v>23</v>
      </c>
      <c r="D4006" t="s">
        <v>18</v>
      </c>
      <c r="E4006" t="s">
        <v>37</v>
      </c>
      <c r="F4006">
        <v>29107</v>
      </c>
      <c r="G4006">
        <v>65</v>
      </c>
      <c r="H4006">
        <v>284</v>
      </c>
      <c r="I4006">
        <v>1.64</v>
      </c>
      <c r="J4006">
        <v>52809</v>
      </c>
      <c r="K4006">
        <v>82060</v>
      </c>
      <c r="L4006">
        <v>22.4</v>
      </c>
      <c r="M4006">
        <v>11.8</v>
      </c>
      <c r="N4006">
        <v>198.3</v>
      </c>
      <c r="O4006">
        <v>2026</v>
      </c>
      <c r="P4006">
        <f>EV_DATA[[#This Row],[avg_ev_price_usd]]*EV_DATA[[#This Row],[ev_sales_units]]</f>
        <v>2388520420</v>
      </c>
      <c r="Q4006">
        <f>(EV_DATA[[#This Row],[vehicle_range_km]]/EV_DATA[[#This Row],[battery_capacity_kwh]])</f>
        <v>4.3692307692307688</v>
      </c>
      <c r="R4006">
        <f>(EV_DATA[[#This Row],[avg_ev_price_usd]]/EV_DATA[[#This Row],[vehicle_range_km]])</f>
        <v>288.94366197183098</v>
      </c>
      <c r="S4006">
        <f>(EV_DATA[[#This Row],[charging_stations]]/EV_DATA[[#This Row],[ev_sales_units]])*1000</f>
        <v>1814.305837083863</v>
      </c>
      <c r="T4006" t="s">
        <v>34</v>
      </c>
    </row>
    <row r="4007" spans="1:20" x14ac:dyDescent="0.3">
      <c r="A4007" t="s">
        <v>4050</v>
      </c>
      <c r="B4007" t="s">
        <v>55</v>
      </c>
      <c r="C4007" t="s">
        <v>40</v>
      </c>
      <c r="D4007" t="s">
        <v>58</v>
      </c>
      <c r="E4007" t="s">
        <v>19</v>
      </c>
      <c r="F4007">
        <v>628362</v>
      </c>
      <c r="G4007">
        <v>105</v>
      </c>
      <c r="H4007">
        <v>324</v>
      </c>
      <c r="I4007">
        <v>2.36</v>
      </c>
      <c r="J4007">
        <v>48214</v>
      </c>
      <c r="K4007">
        <v>74184</v>
      </c>
      <c r="L4007">
        <v>16.899999999999999</v>
      </c>
      <c r="M4007">
        <v>49.5</v>
      </c>
      <c r="N4007">
        <v>293.7</v>
      </c>
      <c r="O4007">
        <v>2026</v>
      </c>
      <c r="P4007">
        <f>EV_DATA[[#This Row],[avg_ev_price_usd]]*EV_DATA[[#This Row],[ev_sales_units]]</f>
        <v>46614406608</v>
      </c>
      <c r="Q4007">
        <f>(EV_DATA[[#This Row],[vehicle_range_km]]/EV_DATA[[#This Row],[battery_capacity_kwh]])</f>
        <v>3.0857142857142859</v>
      </c>
      <c r="R4007">
        <f>(EV_DATA[[#This Row],[avg_ev_price_usd]]/EV_DATA[[#This Row],[vehicle_range_km]])</f>
        <v>228.96296296296296</v>
      </c>
      <c r="S4007">
        <f>(EV_DATA[[#This Row],[charging_stations]]/EV_DATA[[#This Row],[ev_sales_units]])*1000</f>
        <v>76.72965583533059</v>
      </c>
      <c r="T4007" t="s">
        <v>20</v>
      </c>
    </row>
    <row r="4008" spans="1:20" x14ac:dyDescent="0.3">
      <c r="A4008" t="s">
        <v>4051</v>
      </c>
      <c r="B4008" t="s">
        <v>61</v>
      </c>
      <c r="C4008" t="s">
        <v>40</v>
      </c>
      <c r="D4008" t="s">
        <v>31</v>
      </c>
      <c r="E4008" t="s">
        <v>37</v>
      </c>
      <c r="F4008">
        <v>532589</v>
      </c>
      <c r="G4008">
        <v>40</v>
      </c>
      <c r="H4008">
        <v>638</v>
      </c>
      <c r="I4008">
        <v>1.79</v>
      </c>
      <c r="J4008">
        <v>181694</v>
      </c>
      <c r="K4008">
        <v>71666</v>
      </c>
      <c r="L4008">
        <v>23.8</v>
      </c>
      <c r="M4008">
        <v>5.0999999999999996</v>
      </c>
      <c r="N4008">
        <v>94.5</v>
      </c>
      <c r="O4008">
        <v>2026</v>
      </c>
      <c r="P4008">
        <f>EV_DATA[[#This Row],[avg_ev_price_usd]]*EV_DATA[[#This Row],[ev_sales_units]]</f>
        <v>38168523274</v>
      </c>
      <c r="Q4008">
        <f>(EV_DATA[[#This Row],[vehicle_range_km]]/EV_DATA[[#This Row],[battery_capacity_kwh]])</f>
        <v>15.95</v>
      </c>
      <c r="R4008">
        <f>(EV_DATA[[#This Row],[avg_ev_price_usd]]/EV_DATA[[#This Row],[vehicle_range_km]])</f>
        <v>112.32915360501568</v>
      </c>
      <c r="S4008">
        <f>(EV_DATA[[#This Row],[charging_stations]]/EV_DATA[[#This Row],[ev_sales_units]])*1000</f>
        <v>341.15237077746627</v>
      </c>
      <c r="T4008" t="s">
        <v>34</v>
      </c>
    </row>
    <row r="4009" spans="1:20" x14ac:dyDescent="0.3">
      <c r="A4009" t="s">
        <v>4052</v>
      </c>
      <c r="B4009" t="s">
        <v>52</v>
      </c>
      <c r="C4009" t="s">
        <v>40</v>
      </c>
      <c r="D4009" t="s">
        <v>72</v>
      </c>
      <c r="E4009" t="s">
        <v>37</v>
      </c>
      <c r="F4009">
        <v>725166</v>
      </c>
      <c r="G4009">
        <v>81</v>
      </c>
      <c r="H4009">
        <v>498</v>
      </c>
      <c r="I4009">
        <v>1.57</v>
      </c>
      <c r="J4009">
        <v>137466</v>
      </c>
      <c r="K4009">
        <v>76139</v>
      </c>
      <c r="L4009">
        <v>12.2</v>
      </c>
      <c r="M4009">
        <v>63.8</v>
      </c>
      <c r="N4009">
        <v>276.5</v>
      </c>
      <c r="O4009">
        <v>2026</v>
      </c>
      <c r="P4009">
        <f>EV_DATA[[#This Row],[avg_ev_price_usd]]*EV_DATA[[#This Row],[ev_sales_units]]</f>
        <v>55213414074</v>
      </c>
      <c r="Q4009">
        <f>(EV_DATA[[#This Row],[vehicle_range_km]]/EV_DATA[[#This Row],[battery_capacity_kwh]])</f>
        <v>6.1481481481481479</v>
      </c>
      <c r="R4009">
        <f>(EV_DATA[[#This Row],[avg_ev_price_usd]]/EV_DATA[[#This Row],[vehicle_range_km]])</f>
        <v>152.88955823293173</v>
      </c>
      <c r="S4009">
        <f>(EV_DATA[[#This Row],[charging_stations]]/EV_DATA[[#This Row],[ev_sales_units]])*1000</f>
        <v>189.56487204309084</v>
      </c>
      <c r="T4009" t="s">
        <v>34</v>
      </c>
    </row>
    <row r="4010" spans="1:20" x14ac:dyDescent="0.3">
      <c r="A4010" t="s">
        <v>4053</v>
      </c>
      <c r="B4010" t="s">
        <v>22</v>
      </c>
      <c r="C4010" t="s">
        <v>23</v>
      </c>
      <c r="D4010" t="s">
        <v>18</v>
      </c>
      <c r="E4010" t="s">
        <v>33</v>
      </c>
      <c r="F4010">
        <v>57979</v>
      </c>
      <c r="G4010">
        <v>120</v>
      </c>
      <c r="H4010">
        <v>619</v>
      </c>
      <c r="I4010">
        <v>1.25</v>
      </c>
      <c r="J4010">
        <v>162422</v>
      </c>
      <c r="K4010">
        <v>28395</v>
      </c>
      <c r="L4010">
        <v>16.399999999999999</v>
      </c>
      <c r="M4010">
        <v>7.9</v>
      </c>
      <c r="N4010">
        <v>92.5</v>
      </c>
      <c r="O4010">
        <v>2026</v>
      </c>
      <c r="P4010">
        <f>EV_DATA[[#This Row],[avg_ev_price_usd]]*EV_DATA[[#This Row],[ev_sales_units]]</f>
        <v>1646313705</v>
      </c>
      <c r="Q4010">
        <f>(EV_DATA[[#This Row],[vehicle_range_km]]/EV_DATA[[#This Row],[battery_capacity_kwh]])</f>
        <v>5.1583333333333332</v>
      </c>
      <c r="R4010">
        <f>(EV_DATA[[#This Row],[avg_ev_price_usd]]/EV_DATA[[#This Row],[vehicle_range_km]])</f>
        <v>45.872374798061387</v>
      </c>
      <c r="S4010">
        <f>(EV_DATA[[#This Row],[charging_stations]]/EV_DATA[[#This Row],[ev_sales_units]])*1000</f>
        <v>2801.3936080304939</v>
      </c>
      <c r="T4010" t="s">
        <v>20</v>
      </c>
    </row>
    <row r="4011" spans="1:20" x14ac:dyDescent="0.3">
      <c r="A4011" t="s">
        <v>4054</v>
      </c>
      <c r="B4011" t="s">
        <v>52</v>
      </c>
      <c r="C4011" t="s">
        <v>40</v>
      </c>
      <c r="D4011" t="s">
        <v>31</v>
      </c>
      <c r="E4011" t="s">
        <v>33</v>
      </c>
      <c r="F4011">
        <v>343813</v>
      </c>
      <c r="G4011">
        <v>40</v>
      </c>
      <c r="H4011">
        <v>436</v>
      </c>
      <c r="I4011">
        <v>0.57999999999999996</v>
      </c>
      <c r="J4011">
        <v>184135</v>
      </c>
      <c r="K4011">
        <v>43723</v>
      </c>
      <c r="L4011">
        <v>17.7</v>
      </c>
      <c r="M4011">
        <v>35.200000000000003</v>
      </c>
      <c r="N4011">
        <v>268</v>
      </c>
      <c r="O4011">
        <v>2026</v>
      </c>
      <c r="P4011">
        <f>EV_DATA[[#This Row],[avg_ev_price_usd]]*EV_DATA[[#This Row],[ev_sales_units]]</f>
        <v>15032535799</v>
      </c>
      <c r="Q4011">
        <f>(EV_DATA[[#This Row],[vehicle_range_km]]/EV_DATA[[#This Row],[battery_capacity_kwh]])</f>
        <v>10.9</v>
      </c>
      <c r="R4011">
        <f>(EV_DATA[[#This Row],[avg_ev_price_usd]]/EV_DATA[[#This Row],[vehicle_range_km]])</f>
        <v>100.28211009174312</v>
      </c>
      <c r="S4011">
        <f>(EV_DATA[[#This Row],[charging_stations]]/EV_DATA[[#This Row],[ev_sales_units]])*1000</f>
        <v>535.56729966580679</v>
      </c>
      <c r="T4011" t="s">
        <v>34</v>
      </c>
    </row>
    <row r="4012" spans="1:20" x14ac:dyDescent="0.3">
      <c r="A4012" t="s">
        <v>4055</v>
      </c>
      <c r="B4012" t="s">
        <v>55</v>
      </c>
      <c r="C4012" t="s">
        <v>40</v>
      </c>
      <c r="D4012" t="s">
        <v>47</v>
      </c>
      <c r="E4012" t="s">
        <v>19</v>
      </c>
      <c r="F4012">
        <v>85560</v>
      </c>
      <c r="G4012">
        <v>69</v>
      </c>
      <c r="H4012">
        <v>356</v>
      </c>
      <c r="I4012">
        <v>0.86</v>
      </c>
      <c r="J4012">
        <v>184229</v>
      </c>
      <c r="K4012">
        <v>71414</v>
      </c>
      <c r="L4012">
        <v>17.8</v>
      </c>
      <c r="M4012">
        <v>58.5</v>
      </c>
      <c r="N4012">
        <v>133.9</v>
      </c>
      <c r="O4012">
        <v>2026</v>
      </c>
      <c r="P4012">
        <f>EV_DATA[[#This Row],[avg_ev_price_usd]]*EV_DATA[[#This Row],[ev_sales_units]]</f>
        <v>6110181840</v>
      </c>
      <c r="Q4012">
        <f>(EV_DATA[[#This Row],[vehicle_range_km]]/EV_DATA[[#This Row],[battery_capacity_kwh]])</f>
        <v>5.1594202898550723</v>
      </c>
      <c r="R4012">
        <f>(EV_DATA[[#This Row],[avg_ev_price_usd]]/EV_DATA[[#This Row],[vehicle_range_km]])</f>
        <v>200.60112359550561</v>
      </c>
      <c r="S4012">
        <f>(EV_DATA[[#This Row],[charging_stations]]/EV_DATA[[#This Row],[ev_sales_units]])*1000</f>
        <v>2153.2141187470779</v>
      </c>
      <c r="T4012" t="s">
        <v>20</v>
      </c>
    </row>
    <row r="4013" spans="1:20" x14ac:dyDescent="0.3">
      <c r="A4013" t="s">
        <v>4056</v>
      </c>
      <c r="B4013" t="s">
        <v>16</v>
      </c>
      <c r="C4013" t="s">
        <v>17</v>
      </c>
      <c r="D4013" t="s">
        <v>45</v>
      </c>
      <c r="E4013" t="s">
        <v>37</v>
      </c>
      <c r="F4013">
        <v>137794</v>
      </c>
      <c r="G4013">
        <v>49</v>
      </c>
      <c r="H4013">
        <v>368</v>
      </c>
      <c r="I4013">
        <v>2.37</v>
      </c>
      <c r="J4013">
        <v>193216</v>
      </c>
      <c r="K4013">
        <v>38774</v>
      </c>
      <c r="L4013">
        <v>14.8</v>
      </c>
      <c r="M4013">
        <v>49.8</v>
      </c>
      <c r="N4013">
        <v>72.5</v>
      </c>
      <c r="O4013">
        <v>2026</v>
      </c>
      <c r="P4013">
        <f>EV_DATA[[#This Row],[avg_ev_price_usd]]*EV_DATA[[#This Row],[ev_sales_units]]</f>
        <v>5342824556</v>
      </c>
      <c r="Q4013">
        <f>(EV_DATA[[#This Row],[vehicle_range_km]]/EV_DATA[[#This Row],[battery_capacity_kwh]])</f>
        <v>7.5102040816326534</v>
      </c>
      <c r="R4013">
        <f>(EV_DATA[[#This Row],[avg_ev_price_usd]]/EV_DATA[[#This Row],[vehicle_range_km]])</f>
        <v>105.36413043478261</v>
      </c>
      <c r="S4013">
        <f>(EV_DATA[[#This Row],[charging_stations]]/EV_DATA[[#This Row],[ev_sales_units]])*1000</f>
        <v>1402.2090947356198</v>
      </c>
      <c r="T4013" t="s">
        <v>20</v>
      </c>
    </row>
    <row r="4014" spans="1:20" x14ac:dyDescent="0.3">
      <c r="A4014" t="s">
        <v>4057</v>
      </c>
      <c r="B4014" t="s">
        <v>61</v>
      </c>
      <c r="C4014" t="s">
        <v>40</v>
      </c>
      <c r="D4014" t="s">
        <v>24</v>
      </c>
      <c r="E4014" t="s">
        <v>37</v>
      </c>
      <c r="F4014">
        <v>537993</v>
      </c>
      <c r="G4014">
        <v>88</v>
      </c>
      <c r="H4014">
        <v>348</v>
      </c>
      <c r="I4014">
        <v>0.66</v>
      </c>
      <c r="J4014">
        <v>105936</v>
      </c>
      <c r="K4014">
        <v>58748</v>
      </c>
      <c r="L4014">
        <v>16</v>
      </c>
      <c r="M4014">
        <v>5.5</v>
      </c>
      <c r="N4014">
        <v>26.7</v>
      </c>
      <c r="O4014">
        <v>2026</v>
      </c>
      <c r="P4014">
        <f>EV_DATA[[#This Row],[avg_ev_price_usd]]*EV_DATA[[#This Row],[ev_sales_units]]</f>
        <v>31606012764</v>
      </c>
      <c r="Q4014">
        <f>(EV_DATA[[#This Row],[vehicle_range_km]]/EV_DATA[[#This Row],[battery_capacity_kwh]])</f>
        <v>3.9545454545454546</v>
      </c>
      <c r="R4014">
        <f>(EV_DATA[[#This Row],[avg_ev_price_usd]]/EV_DATA[[#This Row],[vehicle_range_km]])</f>
        <v>168.81609195402299</v>
      </c>
      <c r="S4014">
        <f>(EV_DATA[[#This Row],[charging_stations]]/EV_DATA[[#This Row],[ev_sales_units]])*1000</f>
        <v>196.90962521817198</v>
      </c>
      <c r="T4014" t="s">
        <v>34</v>
      </c>
    </row>
    <row r="4015" spans="1:20" x14ac:dyDescent="0.3">
      <c r="A4015" t="s">
        <v>4058</v>
      </c>
      <c r="B4015" t="s">
        <v>55</v>
      </c>
      <c r="C4015" t="s">
        <v>40</v>
      </c>
      <c r="D4015" t="s">
        <v>31</v>
      </c>
      <c r="E4015" t="s">
        <v>37</v>
      </c>
      <c r="F4015">
        <v>507095</v>
      </c>
      <c r="G4015">
        <v>80</v>
      </c>
      <c r="H4015">
        <v>610</v>
      </c>
      <c r="I4015">
        <v>2.2200000000000002</v>
      </c>
      <c r="J4015">
        <v>96202</v>
      </c>
      <c r="K4015">
        <v>26718</v>
      </c>
      <c r="L4015">
        <v>21.7</v>
      </c>
      <c r="M4015">
        <v>9.8000000000000007</v>
      </c>
      <c r="N4015">
        <v>65.2</v>
      </c>
      <c r="O4015">
        <v>2026</v>
      </c>
      <c r="P4015">
        <f>EV_DATA[[#This Row],[avg_ev_price_usd]]*EV_DATA[[#This Row],[ev_sales_units]]</f>
        <v>13548564210</v>
      </c>
      <c r="Q4015">
        <f>(EV_DATA[[#This Row],[vehicle_range_km]]/EV_DATA[[#This Row],[battery_capacity_kwh]])</f>
        <v>7.625</v>
      </c>
      <c r="R4015">
        <f>(EV_DATA[[#This Row],[avg_ev_price_usd]]/EV_DATA[[#This Row],[vehicle_range_km]])</f>
        <v>43.8</v>
      </c>
      <c r="S4015">
        <f>(EV_DATA[[#This Row],[charging_stations]]/EV_DATA[[#This Row],[ev_sales_units]])*1000</f>
        <v>189.71198690580658</v>
      </c>
      <c r="T4015" t="s">
        <v>20</v>
      </c>
    </row>
    <row r="4016" spans="1:20" x14ac:dyDescent="0.3">
      <c r="A4016" t="s">
        <v>4059</v>
      </c>
      <c r="B4016" t="s">
        <v>27</v>
      </c>
      <c r="C4016" t="s">
        <v>28</v>
      </c>
      <c r="D4016" t="s">
        <v>72</v>
      </c>
      <c r="E4016" t="s">
        <v>37</v>
      </c>
      <c r="F4016">
        <v>368891</v>
      </c>
      <c r="G4016">
        <v>119</v>
      </c>
      <c r="H4016">
        <v>471</v>
      </c>
      <c r="I4016">
        <v>1.75</v>
      </c>
      <c r="J4016">
        <v>127124</v>
      </c>
      <c r="K4016">
        <v>40620</v>
      </c>
      <c r="L4016">
        <v>23.1</v>
      </c>
      <c r="M4016">
        <v>43.4</v>
      </c>
      <c r="N4016">
        <v>245.1</v>
      </c>
      <c r="O4016">
        <v>2026</v>
      </c>
      <c r="P4016">
        <f>EV_DATA[[#This Row],[avg_ev_price_usd]]*EV_DATA[[#This Row],[ev_sales_units]]</f>
        <v>14984352420</v>
      </c>
      <c r="Q4016">
        <f>(EV_DATA[[#This Row],[vehicle_range_km]]/EV_DATA[[#This Row],[battery_capacity_kwh]])</f>
        <v>3.9579831932773111</v>
      </c>
      <c r="R4016">
        <f>(EV_DATA[[#This Row],[avg_ev_price_usd]]/EV_DATA[[#This Row],[vehicle_range_km]])</f>
        <v>86.242038216560516</v>
      </c>
      <c r="S4016">
        <f>(EV_DATA[[#This Row],[charging_stations]]/EV_DATA[[#This Row],[ev_sales_units]])*1000</f>
        <v>344.61128083905544</v>
      </c>
      <c r="T4016" t="s">
        <v>34</v>
      </c>
    </row>
    <row r="4017" spans="1:20" x14ac:dyDescent="0.3">
      <c r="A4017" t="s">
        <v>4060</v>
      </c>
      <c r="B4017" t="s">
        <v>22</v>
      </c>
      <c r="C4017" t="s">
        <v>23</v>
      </c>
      <c r="D4017" t="s">
        <v>24</v>
      </c>
      <c r="E4017" t="s">
        <v>33</v>
      </c>
      <c r="F4017">
        <v>240371</v>
      </c>
      <c r="G4017">
        <v>120</v>
      </c>
      <c r="H4017">
        <v>423</v>
      </c>
      <c r="I4017">
        <v>2.27</v>
      </c>
      <c r="J4017">
        <v>73569</v>
      </c>
      <c r="K4017">
        <v>59299</v>
      </c>
      <c r="L4017">
        <v>13.7</v>
      </c>
      <c r="M4017">
        <v>38.200000000000003</v>
      </c>
      <c r="N4017">
        <v>159.6</v>
      </c>
      <c r="O4017">
        <v>2026</v>
      </c>
      <c r="P4017">
        <f>EV_DATA[[#This Row],[avg_ev_price_usd]]*EV_DATA[[#This Row],[ev_sales_units]]</f>
        <v>14253759929</v>
      </c>
      <c r="Q4017">
        <f>(EV_DATA[[#This Row],[vehicle_range_km]]/EV_DATA[[#This Row],[battery_capacity_kwh]])</f>
        <v>3.5249999999999999</v>
      </c>
      <c r="R4017">
        <f>(EV_DATA[[#This Row],[avg_ev_price_usd]]/EV_DATA[[#This Row],[vehicle_range_km]])</f>
        <v>140.18676122931441</v>
      </c>
      <c r="S4017">
        <f>(EV_DATA[[#This Row],[charging_stations]]/EV_DATA[[#This Row],[ev_sales_units]])*1000</f>
        <v>306.06437548622756</v>
      </c>
      <c r="T4017" t="s">
        <v>34</v>
      </c>
    </row>
    <row r="4018" spans="1:20" x14ac:dyDescent="0.3">
      <c r="A4018" t="s">
        <v>4061</v>
      </c>
      <c r="B4018" t="s">
        <v>61</v>
      </c>
      <c r="C4018" t="s">
        <v>40</v>
      </c>
      <c r="D4018" t="s">
        <v>58</v>
      </c>
      <c r="E4018" t="s">
        <v>19</v>
      </c>
      <c r="F4018">
        <v>372942</v>
      </c>
      <c r="G4018">
        <v>85</v>
      </c>
      <c r="H4018">
        <v>306</v>
      </c>
      <c r="I4018">
        <v>0.75</v>
      </c>
      <c r="J4018">
        <v>104137</v>
      </c>
      <c r="K4018">
        <v>60326</v>
      </c>
      <c r="L4018">
        <v>13.5</v>
      </c>
      <c r="M4018">
        <v>62.5</v>
      </c>
      <c r="N4018">
        <v>90.1</v>
      </c>
      <c r="O4018">
        <v>2026</v>
      </c>
      <c r="P4018">
        <f>EV_DATA[[#This Row],[avg_ev_price_usd]]*EV_DATA[[#This Row],[ev_sales_units]]</f>
        <v>22498099092</v>
      </c>
      <c r="Q4018">
        <f>(EV_DATA[[#This Row],[vehicle_range_km]]/EV_DATA[[#This Row],[battery_capacity_kwh]])</f>
        <v>3.6</v>
      </c>
      <c r="R4018">
        <f>(EV_DATA[[#This Row],[avg_ev_price_usd]]/EV_DATA[[#This Row],[vehicle_range_km]])</f>
        <v>197.14379084967319</v>
      </c>
      <c r="S4018">
        <f>(EV_DATA[[#This Row],[charging_stations]]/EV_DATA[[#This Row],[ev_sales_units]])*1000</f>
        <v>279.23108687141701</v>
      </c>
      <c r="T4018" t="s">
        <v>20</v>
      </c>
    </row>
    <row r="4019" spans="1:20" x14ac:dyDescent="0.3">
      <c r="A4019" t="s">
        <v>4062</v>
      </c>
      <c r="B4019" t="s">
        <v>61</v>
      </c>
      <c r="C4019" t="s">
        <v>40</v>
      </c>
      <c r="D4019" t="s">
        <v>24</v>
      </c>
      <c r="E4019" t="s">
        <v>37</v>
      </c>
      <c r="F4019">
        <v>882782</v>
      </c>
      <c r="G4019">
        <v>109</v>
      </c>
      <c r="H4019">
        <v>494</v>
      </c>
      <c r="I4019">
        <v>1.3</v>
      </c>
      <c r="J4019">
        <v>12197</v>
      </c>
      <c r="K4019">
        <v>80896</v>
      </c>
      <c r="L4019">
        <v>15.9</v>
      </c>
      <c r="M4019">
        <v>41</v>
      </c>
      <c r="N4019">
        <v>287.89999999999998</v>
      </c>
      <c r="O4019">
        <v>2026</v>
      </c>
      <c r="P4019">
        <f>EV_DATA[[#This Row],[avg_ev_price_usd]]*EV_DATA[[#This Row],[ev_sales_units]]</f>
        <v>71413532672</v>
      </c>
      <c r="Q4019">
        <f>(EV_DATA[[#This Row],[vehicle_range_km]]/EV_DATA[[#This Row],[battery_capacity_kwh]])</f>
        <v>4.5321100917431192</v>
      </c>
      <c r="R4019">
        <f>(EV_DATA[[#This Row],[avg_ev_price_usd]]/EV_DATA[[#This Row],[vehicle_range_km]])</f>
        <v>163.75708502024293</v>
      </c>
      <c r="S4019">
        <f>(EV_DATA[[#This Row],[charging_stations]]/EV_DATA[[#This Row],[ev_sales_units]])*1000</f>
        <v>13.816548139857858</v>
      </c>
      <c r="T4019" t="s">
        <v>34</v>
      </c>
    </row>
    <row r="4020" spans="1:20" x14ac:dyDescent="0.3">
      <c r="A4020" t="s">
        <v>4063</v>
      </c>
      <c r="B4020" t="s">
        <v>55</v>
      </c>
      <c r="C4020" t="s">
        <v>40</v>
      </c>
      <c r="D4020" t="s">
        <v>24</v>
      </c>
      <c r="E4020" t="s">
        <v>33</v>
      </c>
      <c r="F4020">
        <v>631183</v>
      </c>
      <c r="G4020">
        <v>98</v>
      </c>
      <c r="H4020">
        <v>327</v>
      </c>
      <c r="I4020">
        <v>2.2000000000000002</v>
      </c>
      <c r="J4020">
        <v>172996</v>
      </c>
      <c r="K4020">
        <v>65059</v>
      </c>
      <c r="L4020">
        <v>22.9</v>
      </c>
      <c r="M4020">
        <v>10.1</v>
      </c>
      <c r="N4020">
        <v>14.7</v>
      </c>
      <c r="O4020">
        <v>2026</v>
      </c>
      <c r="P4020">
        <f>EV_DATA[[#This Row],[avg_ev_price_usd]]*EV_DATA[[#This Row],[ev_sales_units]]</f>
        <v>41064134797</v>
      </c>
      <c r="Q4020">
        <f>(EV_DATA[[#This Row],[vehicle_range_km]]/EV_DATA[[#This Row],[battery_capacity_kwh]])</f>
        <v>3.3367346938775508</v>
      </c>
      <c r="R4020">
        <f>(EV_DATA[[#This Row],[avg_ev_price_usd]]/EV_DATA[[#This Row],[vehicle_range_km]])</f>
        <v>198.95718654434251</v>
      </c>
      <c r="S4020">
        <f>(EV_DATA[[#This Row],[charging_stations]]/EV_DATA[[#This Row],[ev_sales_units]])*1000</f>
        <v>274.08216000747802</v>
      </c>
      <c r="T4020" t="s">
        <v>20</v>
      </c>
    </row>
    <row r="4021" spans="1:20" x14ac:dyDescent="0.3">
      <c r="A4021" t="s">
        <v>4064</v>
      </c>
      <c r="B4021" t="s">
        <v>49</v>
      </c>
      <c r="C4021" t="s">
        <v>23</v>
      </c>
      <c r="D4021" t="s">
        <v>72</v>
      </c>
      <c r="E4021" t="s">
        <v>19</v>
      </c>
      <c r="F4021">
        <v>687367</v>
      </c>
      <c r="G4021">
        <v>68</v>
      </c>
      <c r="H4021">
        <v>378</v>
      </c>
      <c r="I4021">
        <v>1.65</v>
      </c>
      <c r="J4021">
        <v>30221</v>
      </c>
      <c r="K4021">
        <v>38111</v>
      </c>
      <c r="L4021">
        <v>22.2</v>
      </c>
      <c r="M4021">
        <v>24.1</v>
      </c>
      <c r="N4021">
        <v>36</v>
      </c>
      <c r="O4021">
        <v>2026</v>
      </c>
      <c r="P4021">
        <f>EV_DATA[[#This Row],[avg_ev_price_usd]]*EV_DATA[[#This Row],[ev_sales_units]]</f>
        <v>26196243737</v>
      </c>
      <c r="Q4021">
        <f>(EV_DATA[[#This Row],[vehicle_range_km]]/EV_DATA[[#This Row],[battery_capacity_kwh]])</f>
        <v>5.5588235294117645</v>
      </c>
      <c r="R4021">
        <f>(EV_DATA[[#This Row],[avg_ev_price_usd]]/EV_DATA[[#This Row],[vehicle_range_km]])</f>
        <v>100.82275132275132</v>
      </c>
      <c r="S4021">
        <f>(EV_DATA[[#This Row],[charging_stations]]/EV_DATA[[#This Row],[ev_sales_units]])*1000</f>
        <v>43.966323666978489</v>
      </c>
      <c r="T4021" t="s">
        <v>20</v>
      </c>
    </row>
    <row r="4022" spans="1:20" x14ac:dyDescent="0.3">
      <c r="A4022" t="s">
        <v>4065</v>
      </c>
      <c r="B4022" t="s">
        <v>22</v>
      </c>
      <c r="C4022" t="s">
        <v>23</v>
      </c>
      <c r="D4022" t="s">
        <v>47</v>
      </c>
      <c r="E4022" t="s">
        <v>33</v>
      </c>
      <c r="F4022">
        <v>593150</v>
      </c>
      <c r="G4022">
        <v>49</v>
      </c>
      <c r="H4022">
        <v>513</v>
      </c>
      <c r="I4022">
        <v>1.23</v>
      </c>
      <c r="J4022">
        <v>74057</v>
      </c>
      <c r="K4022">
        <v>79317</v>
      </c>
      <c r="L4022">
        <v>19.600000000000001</v>
      </c>
      <c r="M4022">
        <v>37.799999999999997</v>
      </c>
      <c r="N4022">
        <v>102.1</v>
      </c>
      <c r="O4022">
        <v>2026</v>
      </c>
      <c r="P4022">
        <f>EV_DATA[[#This Row],[avg_ev_price_usd]]*EV_DATA[[#This Row],[ev_sales_units]]</f>
        <v>47046878550</v>
      </c>
      <c r="Q4022">
        <f>(EV_DATA[[#This Row],[vehicle_range_km]]/EV_DATA[[#This Row],[battery_capacity_kwh]])</f>
        <v>10.469387755102041</v>
      </c>
      <c r="R4022">
        <f>(EV_DATA[[#This Row],[avg_ev_price_usd]]/EV_DATA[[#This Row],[vehicle_range_km]])</f>
        <v>154.61403508771929</v>
      </c>
      <c r="S4022">
        <f>(EV_DATA[[#This Row],[charging_stations]]/EV_DATA[[#This Row],[ev_sales_units]])*1000</f>
        <v>124.85374694428053</v>
      </c>
      <c r="T4022" t="s">
        <v>20</v>
      </c>
    </row>
    <row r="4023" spans="1:20" x14ac:dyDescent="0.3">
      <c r="A4023" t="s">
        <v>4066</v>
      </c>
      <c r="B4023" t="s">
        <v>66</v>
      </c>
      <c r="C4023" t="s">
        <v>17</v>
      </c>
      <c r="D4023" t="s">
        <v>24</v>
      </c>
      <c r="E4023" t="s">
        <v>37</v>
      </c>
      <c r="F4023">
        <v>233211</v>
      </c>
      <c r="G4023">
        <v>99</v>
      </c>
      <c r="H4023">
        <v>285</v>
      </c>
      <c r="I4023">
        <v>2.02</v>
      </c>
      <c r="J4023">
        <v>28862</v>
      </c>
      <c r="K4023">
        <v>83694</v>
      </c>
      <c r="L4023">
        <v>18</v>
      </c>
      <c r="M4023">
        <v>26.1</v>
      </c>
      <c r="N4023">
        <v>157.30000000000001</v>
      </c>
      <c r="O4023">
        <v>2026</v>
      </c>
      <c r="P4023">
        <f>EV_DATA[[#This Row],[avg_ev_price_usd]]*EV_DATA[[#This Row],[ev_sales_units]]</f>
        <v>19518361434</v>
      </c>
      <c r="Q4023">
        <f>(EV_DATA[[#This Row],[vehicle_range_km]]/EV_DATA[[#This Row],[battery_capacity_kwh]])</f>
        <v>2.8787878787878789</v>
      </c>
      <c r="R4023">
        <f>(EV_DATA[[#This Row],[avg_ev_price_usd]]/EV_DATA[[#This Row],[vehicle_range_km]])</f>
        <v>293.66315789473686</v>
      </c>
      <c r="S4023">
        <f>(EV_DATA[[#This Row],[charging_stations]]/EV_DATA[[#This Row],[ev_sales_units]])*1000</f>
        <v>123.75917087958972</v>
      </c>
      <c r="T4023" t="s">
        <v>20</v>
      </c>
    </row>
    <row r="4024" spans="1:20" x14ac:dyDescent="0.3">
      <c r="A4024" t="s">
        <v>4067</v>
      </c>
      <c r="B4024" t="s">
        <v>27</v>
      </c>
      <c r="C4024" t="s">
        <v>28</v>
      </c>
      <c r="D4024" t="s">
        <v>31</v>
      </c>
      <c r="E4024" t="s">
        <v>33</v>
      </c>
      <c r="F4024">
        <v>23492</v>
      </c>
      <c r="G4024">
        <v>98</v>
      </c>
      <c r="H4024">
        <v>335</v>
      </c>
      <c r="I4024">
        <v>1.5</v>
      </c>
      <c r="J4024">
        <v>124723</v>
      </c>
      <c r="K4024">
        <v>47119</v>
      </c>
      <c r="L4024">
        <v>21.8</v>
      </c>
      <c r="M4024">
        <v>52.7</v>
      </c>
      <c r="N4024">
        <v>254.4</v>
      </c>
      <c r="O4024">
        <v>2026</v>
      </c>
      <c r="P4024">
        <f>EV_DATA[[#This Row],[avg_ev_price_usd]]*EV_DATA[[#This Row],[ev_sales_units]]</f>
        <v>1106919548</v>
      </c>
      <c r="Q4024">
        <f>(EV_DATA[[#This Row],[vehicle_range_km]]/EV_DATA[[#This Row],[battery_capacity_kwh]])</f>
        <v>3.4183673469387754</v>
      </c>
      <c r="R4024">
        <f>(EV_DATA[[#This Row],[avg_ev_price_usd]]/EV_DATA[[#This Row],[vehicle_range_km]])</f>
        <v>140.6537313432836</v>
      </c>
      <c r="S4024">
        <f>(EV_DATA[[#This Row],[charging_stations]]/EV_DATA[[#This Row],[ev_sales_units]])*1000</f>
        <v>5309.169078835348</v>
      </c>
      <c r="T4024" t="s">
        <v>20</v>
      </c>
    </row>
    <row r="4025" spans="1:20" x14ac:dyDescent="0.3">
      <c r="A4025" t="s">
        <v>4068</v>
      </c>
      <c r="B4025" t="s">
        <v>49</v>
      </c>
      <c r="C4025" t="s">
        <v>23</v>
      </c>
      <c r="D4025" t="s">
        <v>24</v>
      </c>
      <c r="E4025" t="s">
        <v>25</v>
      </c>
      <c r="F4025">
        <v>261074</v>
      </c>
      <c r="G4025">
        <v>66</v>
      </c>
      <c r="H4025">
        <v>564</v>
      </c>
      <c r="I4025">
        <v>2.42</v>
      </c>
      <c r="J4025">
        <v>44513</v>
      </c>
      <c r="K4025">
        <v>84133</v>
      </c>
      <c r="L4025">
        <v>22.8</v>
      </c>
      <c r="M4025">
        <v>64.099999999999994</v>
      </c>
      <c r="N4025">
        <v>86.1</v>
      </c>
      <c r="O4025">
        <v>2026</v>
      </c>
      <c r="P4025">
        <f>EV_DATA[[#This Row],[avg_ev_price_usd]]*EV_DATA[[#This Row],[ev_sales_units]]</f>
        <v>21964938842</v>
      </c>
      <c r="Q4025">
        <f>(EV_DATA[[#This Row],[vehicle_range_km]]/EV_DATA[[#This Row],[battery_capacity_kwh]])</f>
        <v>8.545454545454545</v>
      </c>
      <c r="R4025">
        <f>(EV_DATA[[#This Row],[avg_ev_price_usd]]/EV_DATA[[#This Row],[vehicle_range_km]])</f>
        <v>149.17198581560282</v>
      </c>
      <c r="S4025">
        <f>(EV_DATA[[#This Row],[charging_stations]]/EV_DATA[[#This Row],[ev_sales_units]])*1000</f>
        <v>170.49955185119927</v>
      </c>
      <c r="T4025" t="s">
        <v>20</v>
      </c>
    </row>
    <row r="4026" spans="1:20" x14ac:dyDescent="0.3">
      <c r="A4026" t="s">
        <v>4069</v>
      </c>
      <c r="B4026" t="s">
        <v>52</v>
      </c>
      <c r="C4026" t="s">
        <v>40</v>
      </c>
      <c r="D4026" t="s">
        <v>29</v>
      </c>
      <c r="E4026" t="s">
        <v>37</v>
      </c>
      <c r="F4026">
        <v>560244</v>
      </c>
      <c r="G4026">
        <v>93</v>
      </c>
      <c r="H4026">
        <v>540</v>
      </c>
      <c r="I4026">
        <v>1.7</v>
      </c>
      <c r="J4026">
        <v>67630</v>
      </c>
      <c r="K4026">
        <v>83400</v>
      </c>
      <c r="L4026">
        <v>19</v>
      </c>
      <c r="M4026">
        <v>61.3</v>
      </c>
      <c r="N4026">
        <v>279.8</v>
      </c>
      <c r="O4026">
        <v>2026</v>
      </c>
      <c r="P4026">
        <f>EV_DATA[[#This Row],[avg_ev_price_usd]]*EV_DATA[[#This Row],[ev_sales_units]]</f>
        <v>46724349600</v>
      </c>
      <c r="Q4026">
        <f>(EV_DATA[[#This Row],[vehicle_range_km]]/EV_DATA[[#This Row],[battery_capacity_kwh]])</f>
        <v>5.806451612903226</v>
      </c>
      <c r="R4026">
        <f>(EV_DATA[[#This Row],[avg_ev_price_usd]]/EV_DATA[[#This Row],[vehicle_range_km]])</f>
        <v>154.44444444444446</v>
      </c>
      <c r="S4026">
        <f>(EV_DATA[[#This Row],[charging_stations]]/EV_DATA[[#This Row],[ev_sales_units]])*1000</f>
        <v>120.71525977966743</v>
      </c>
      <c r="T4026" t="s">
        <v>34</v>
      </c>
    </row>
    <row r="4027" spans="1:20" x14ac:dyDescent="0.3">
      <c r="A4027" t="s">
        <v>4070</v>
      </c>
      <c r="B4027" t="s">
        <v>27</v>
      </c>
      <c r="C4027" t="s">
        <v>28</v>
      </c>
      <c r="D4027" t="s">
        <v>45</v>
      </c>
      <c r="E4027" t="s">
        <v>19</v>
      </c>
      <c r="F4027">
        <v>24658</v>
      </c>
      <c r="G4027">
        <v>40</v>
      </c>
      <c r="H4027">
        <v>498</v>
      </c>
      <c r="I4027">
        <v>1</v>
      </c>
      <c r="J4027">
        <v>185973</v>
      </c>
      <c r="K4027">
        <v>30265</v>
      </c>
      <c r="L4027">
        <v>17</v>
      </c>
      <c r="M4027">
        <v>9.6999999999999993</v>
      </c>
      <c r="N4027">
        <v>70.2</v>
      </c>
      <c r="O4027">
        <v>2026</v>
      </c>
      <c r="P4027">
        <f>EV_DATA[[#This Row],[avg_ev_price_usd]]*EV_DATA[[#This Row],[ev_sales_units]]</f>
        <v>746274370</v>
      </c>
      <c r="Q4027">
        <f>(EV_DATA[[#This Row],[vehicle_range_km]]/EV_DATA[[#This Row],[battery_capacity_kwh]])</f>
        <v>12.45</v>
      </c>
      <c r="R4027">
        <f>(EV_DATA[[#This Row],[avg_ev_price_usd]]/EV_DATA[[#This Row],[vehicle_range_km]])</f>
        <v>60.773092369477915</v>
      </c>
      <c r="S4027">
        <f>(EV_DATA[[#This Row],[charging_stations]]/EV_DATA[[#This Row],[ev_sales_units]])*1000</f>
        <v>7542.095871522426</v>
      </c>
      <c r="T4027" t="s">
        <v>34</v>
      </c>
    </row>
    <row r="4028" spans="1:20" x14ac:dyDescent="0.3">
      <c r="A4028" t="s">
        <v>4071</v>
      </c>
      <c r="B4028" t="s">
        <v>16</v>
      </c>
      <c r="C4028" t="s">
        <v>17</v>
      </c>
      <c r="D4028" t="s">
        <v>31</v>
      </c>
      <c r="E4028" t="s">
        <v>33</v>
      </c>
      <c r="F4028">
        <v>352025</v>
      </c>
      <c r="G4028">
        <v>94</v>
      </c>
      <c r="H4028">
        <v>261</v>
      </c>
      <c r="I4028">
        <v>0.96</v>
      </c>
      <c r="J4028">
        <v>17757</v>
      </c>
      <c r="K4028">
        <v>30816</v>
      </c>
      <c r="L4028">
        <v>18.8</v>
      </c>
      <c r="M4028">
        <v>6.3</v>
      </c>
      <c r="N4028">
        <v>160.69999999999999</v>
      </c>
      <c r="O4028">
        <v>2026</v>
      </c>
      <c r="P4028">
        <f>EV_DATA[[#This Row],[avg_ev_price_usd]]*EV_DATA[[#This Row],[ev_sales_units]]</f>
        <v>10848002400</v>
      </c>
      <c r="Q4028">
        <f>(EV_DATA[[#This Row],[vehicle_range_km]]/EV_DATA[[#This Row],[battery_capacity_kwh]])</f>
        <v>2.7765957446808511</v>
      </c>
      <c r="R4028">
        <f>(EV_DATA[[#This Row],[avg_ev_price_usd]]/EV_DATA[[#This Row],[vehicle_range_km]])</f>
        <v>118.06896551724138</v>
      </c>
      <c r="S4028">
        <f>(EV_DATA[[#This Row],[charging_stations]]/EV_DATA[[#This Row],[ev_sales_units]])*1000</f>
        <v>50.442440167601738</v>
      </c>
      <c r="T4028" t="s">
        <v>34</v>
      </c>
    </row>
    <row r="4029" spans="1:20" x14ac:dyDescent="0.3">
      <c r="A4029" t="s">
        <v>4072</v>
      </c>
      <c r="B4029" t="s">
        <v>52</v>
      </c>
      <c r="C4029" t="s">
        <v>40</v>
      </c>
      <c r="D4029" t="s">
        <v>72</v>
      </c>
      <c r="E4029" t="s">
        <v>33</v>
      </c>
      <c r="F4029">
        <v>475205</v>
      </c>
      <c r="G4029">
        <v>88</v>
      </c>
      <c r="H4029">
        <v>590</v>
      </c>
      <c r="I4029">
        <v>0.74</v>
      </c>
      <c r="J4029">
        <v>32908</v>
      </c>
      <c r="K4029">
        <v>60385</v>
      </c>
      <c r="L4029">
        <v>18.8</v>
      </c>
      <c r="M4029">
        <v>9.6</v>
      </c>
      <c r="N4029">
        <v>293.8</v>
      </c>
      <c r="O4029">
        <v>2026</v>
      </c>
      <c r="P4029">
        <f>EV_DATA[[#This Row],[avg_ev_price_usd]]*EV_DATA[[#This Row],[ev_sales_units]]</f>
        <v>28695253925</v>
      </c>
      <c r="Q4029">
        <f>(EV_DATA[[#This Row],[vehicle_range_km]]/EV_DATA[[#This Row],[battery_capacity_kwh]])</f>
        <v>6.7045454545454541</v>
      </c>
      <c r="R4029">
        <f>(EV_DATA[[#This Row],[avg_ev_price_usd]]/EV_DATA[[#This Row],[vehicle_range_km]])</f>
        <v>102.34745762711864</v>
      </c>
      <c r="S4029">
        <f>(EV_DATA[[#This Row],[charging_stations]]/EV_DATA[[#This Row],[ev_sales_units]])*1000</f>
        <v>69.250113109079237</v>
      </c>
      <c r="T4029" t="s">
        <v>20</v>
      </c>
    </row>
    <row r="4030" spans="1:20" x14ac:dyDescent="0.3">
      <c r="A4030" t="s">
        <v>4073</v>
      </c>
      <c r="B4030" t="s">
        <v>39</v>
      </c>
      <c r="C4030" t="s">
        <v>40</v>
      </c>
      <c r="D4030" t="s">
        <v>31</v>
      </c>
      <c r="E4030" t="s">
        <v>25</v>
      </c>
      <c r="F4030">
        <v>768409</v>
      </c>
      <c r="G4030">
        <v>93</v>
      </c>
      <c r="H4030">
        <v>440</v>
      </c>
      <c r="I4030">
        <v>2.39</v>
      </c>
      <c r="J4030">
        <v>192878</v>
      </c>
      <c r="K4030">
        <v>52947</v>
      </c>
      <c r="L4030">
        <v>20.5</v>
      </c>
      <c r="M4030">
        <v>21.1</v>
      </c>
      <c r="N4030">
        <v>125.1</v>
      </c>
      <c r="O4030">
        <v>2026</v>
      </c>
      <c r="P4030">
        <f>EV_DATA[[#This Row],[avg_ev_price_usd]]*EV_DATA[[#This Row],[ev_sales_units]]</f>
        <v>40684951323</v>
      </c>
      <c r="Q4030">
        <f>(EV_DATA[[#This Row],[vehicle_range_km]]/EV_DATA[[#This Row],[battery_capacity_kwh]])</f>
        <v>4.731182795698925</v>
      </c>
      <c r="R4030">
        <f>(EV_DATA[[#This Row],[avg_ev_price_usd]]/EV_DATA[[#This Row],[vehicle_range_km]])</f>
        <v>120.3340909090909</v>
      </c>
      <c r="S4030">
        <f>(EV_DATA[[#This Row],[charging_stations]]/EV_DATA[[#This Row],[ev_sales_units]])*1000</f>
        <v>251.00955350601046</v>
      </c>
      <c r="T4030" t="s">
        <v>20</v>
      </c>
    </row>
    <row r="4031" spans="1:20" x14ac:dyDescent="0.3">
      <c r="A4031" t="s">
        <v>4074</v>
      </c>
      <c r="B4031" t="s">
        <v>49</v>
      </c>
      <c r="C4031" t="s">
        <v>23</v>
      </c>
      <c r="D4031" t="s">
        <v>47</v>
      </c>
      <c r="E4031" t="s">
        <v>25</v>
      </c>
      <c r="F4031">
        <v>45982</v>
      </c>
      <c r="G4031">
        <v>60</v>
      </c>
      <c r="H4031">
        <v>399</v>
      </c>
      <c r="I4031">
        <v>1.65</v>
      </c>
      <c r="J4031">
        <v>178055</v>
      </c>
      <c r="K4031">
        <v>64733</v>
      </c>
      <c r="L4031">
        <v>13</v>
      </c>
      <c r="M4031">
        <v>42.7</v>
      </c>
      <c r="N4031">
        <v>186.8</v>
      </c>
      <c r="O4031">
        <v>2026</v>
      </c>
      <c r="P4031">
        <f>EV_DATA[[#This Row],[avg_ev_price_usd]]*EV_DATA[[#This Row],[ev_sales_units]]</f>
        <v>2976552806</v>
      </c>
      <c r="Q4031">
        <f>(EV_DATA[[#This Row],[vehicle_range_km]]/EV_DATA[[#This Row],[battery_capacity_kwh]])</f>
        <v>6.65</v>
      </c>
      <c r="R4031">
        <f>(EV_DATA[[#This Row],[avg_ev_price_usd]]/EV_DATA[[#This Row],[vehicle_range_km]])</f>
        <v>162.23809523809524</v>
      </c>
      <c r="S4031">
        <f>(EV_DATA[[#This Row],[charging_stations]]/EV_DATA[[#This Row],[ev_sales_units]])*1000</f>
        <v>3872.2761080422774</v>
      </c>
      <c r="T4031" t="s">
        <v>20</v>
      </c>
    </row>
    <row r="4032" spans="1:20" x14ac:dyDescent="0.3">
      <c r="A4032" t="s">
        <v>4075</v>
      </c>
      <c r="B4032" t="s">
        <v>66</v>
      </c>
      <c r="C4032" t="s">
        <v>17</v>
      </c>
      <c r="D4032" t="s">
        <v>24</v>
      </c>
      <c r="E4032" t="s">
        <v>33</v>
      </c>
      <c r="F4032">
        <v>748449</v>
      </c>
      <c r="G4032">
        <v>50</v>
      </c>
      <c r="H4032">
        <v>252</v>
      </c>
      <c r="I4032">
        <v>2.0699999999999998</v>
      </c>
      <c r="J4032">
        <v>2649</v>
      </c>
      <c r="K4032">
        <v>84652</v>
      </c>
      <c r="L4032">
        <v>16.899999999999999</v>
      </c>
      <c r="M4032">
        <v>59</v>
      </c>
      <c r="N4032">
        <v>299.7</v>
      </c>
      <c r="O4032">
        <v>2026</v>
      </c>
      <c r="P4032">
        <f>EV_DATA[[#This Row],[avg_ev_price_usd]]*EV_DATA[[#This Row],[ev_sales_units]]</f>
        <v>63357704748</v>
      </c>
      <c r="Q4032">
        <f>(EV_DATA[[#This Row],[vehicle_range_km]]/EV_DATA[[#This Row],[battery_capacity_kwh]])</f>
        <v>5.04</v>
      </c>
      <c r="R4032">
        <f>(EV_DATA[[#This Row],[avg_ev_price_usd]]/EV_DATA[[#This Row],[vehicle_range_km]])</f>
        <v>335.92063492063494</v>
      </c>
      <c r="S4032">
        <f>(EV_DATA[[#This Row],[charging_stations]]/EV_DATA[[#This Row],[ev_sales_units]])*1000</f>
        <v>3.5393193123379145</v>
      </c>
      <c r="T4032" t="s">
        <v>20</v>
      </c>
    </row>
    <row r="4033" spans="1:20" x14ac:dyDescent="0.3">
      <c r="A4033" t="s">
        <v>4076</v>
      </c>
      <c r="B4033" t="s">
        <v>66</v>
      </c>
      <c r="C4033" t="s">
        <v>17</v>
      </c>
      <c r="D4033" t="s">
        <v>45</v>
      </c>
      <c r="E4033" t="s">
        <v>37</v>
      </c>
      <c r="F4033">
        <v>855085</v>
      </c>
      <c r="G4033">
        <v>50</v>
      </c>
      <c r="H4033">
        <v>438</v>
      </c>
      <c r="I4033">
        <v>0.83</v>
      </c>
      <c r="J4033">
        <v>190242</v>
      </c>
      <c r="K4033">
        <v>52022</v>
      </c>
      <c r="L4033">
        <v>21.1</v>
      </c>
      <c r="M4033">
        <v>37.299999999999997</v>
      </c>
      <c r="N4033">
        <v>40</v>
      </c>
      <c r="O4033">
        <v>2026</v>
      </c>
      <c r="P4033">
        <f>EV_DATA[[#This Row],[avg_ev_price_usd]]*EV_DATA[[#This Row],[ev_sales_units]]</f>
        <v>44483231870</v>
      </c>
      <c r="Q4033">
        <f>(EV_DATA[[#This Row],[vehicle_range_km]]/EV_DATA[[#This Row],[battery_capacity_kwh]])</f>
        <v>8.76</v>
      </c>
      <c r="R4033">
        <f>(EV_DATA[[#This Row],[avg_ev_price_usd]]/EV_DATA[[#This Row],[vehicle_range_km]])</f>
        <v>118.77168949771689</v>
      </c>
      <c r="S4033">
        <f>(EV_DATA[[#This Row],[charging_stations]]/EV_DATA[[#This Row],[ev_sales_units]])*1000</f>
        <v>222.48314495050201</v>
      </c>
      <c r="T4033" t="s">
        <v>34</v>
      </c>
    </row>
    <row r="4034" spans="1:20" x14ac:dyDescent="0.3">
      <c r="A4034" t="s">
        <v>4077</v>
      </c>
      <c r="B4034" t="s">
        <v>16</v>
      </c>
      <c r="C4034" t="s">
        <v>17</v>
      </c>
      <c r="D4034" t="s">
        <v>47</v>
      </c>
      <c r="E4034" t="s">
        <v>25</v>
      </c>
      <c r="F4034">
        <v>582147</v>
      </c>
      <c r="G4034">
        <v>41</v>
      </c>
      <c r="H4034">
        <v>347</v>
      </c>
      <c r="I4034">
        <v>1.35</v>
      </c>
      <c r="J4034">
        <v>35881</v>
      </c>
      <c r="K4034">
        <v>45769</v>
      </c>
      <c r="L4034">
        <v>14.1</v>
      </c>
      <c r="M4034">
        <v>6.5</v>
      </c>
      <c r="N4034">
        <v>79.3</v>
      </c>
      <c r="O4034">
        <v>2026</v>
      </c>
      <c r="P4034">
        <f>EV_DATA[[#This Row],[avg_ev_price_usd]]*EV_DATA[[#This Row],[ev_sales_units]]</f>
        <v>26644286043</v>
      </c>
      <c r="Q4034">
        <f>(EV_DATA[[#This Row],[vehicle_range_km]]/EV_DATA[[#This Row],[battery_capacity_kwh]])</f>
        <v>8.463414634146341</v>
      </c>
      <c r="R4034">
        <f>(EV_DATA[[#This Row],[avg_ev_price_usd]]/EV_DATA[[#This Row],[vehicle_range_km]])</f>
        <v>131.89913544668588</v>
      </c>
      <c r="S4034">
        <f>(EV_DATA[[#This Row],[charging_stations]]/EV_DATA[[#This Row],[ev_sales_units]])*1000</f>
        <v>61.635634985665135</v>
      </c>
      <c r="T4034" t="s">
        <v>34</v>
      </c>
    </row>
    <row r="4035" spans="1:20" x14ac:dyDescent="0.3">
      <c r="A4035" t="s">
        <v>4078</v>
      </c>
      <c r="B4035" t="s">
        <v>55</v>
      </c>
      <c r="C4035" t="s">
        <v>40</v>
      </c>
      <c r="D4035" t="s">
        <v>58</v>
      </c>
      <c r="E4035" t="s">
        <v>33</v>
      </c>
      <c r="F4035">
        <v>342006</v>
      </c>
      <c r="G4035">
        <v>90</v>
      </c>
      <c r="H4035">
        <v>301</v>
      </c>
      <c r="I4035">
        <v>2.35</v>
      </c>
      <c r="J4035">
        <v>45278</v>
      </c>
      <c r="K4035">
        <v>54385</v>
      </c>
      <c r="L4035">
        <v>13.9</v>
      </c>
      <c r="M4035">
        <v>62.1</v>
      </c>
      <c r="N4035">
        <v>76</v>
      </c>
      <c r="O4035">
        <v>2026</v>
      </c>
      <c r="P4035">
        <f>EV_DATA[[#This Row],[avg_ev_price_usd]]*EV_DATA[[#This Row],[ev_sales_units]]</f>
        <v>18599996310</v>
      </c>
      <c r="Q4035">
        <f>(EV_DATA[[#This Row],[vehicle_range_km]]/EV_DATA[[#This Row],[battery_capacity_kwh]])</f>
        <v>3.3444444444444446</v>
      </c>
      <c r="R4035">
        <f>(EV_DATA[[#This Row],[avg_ev_price_usd]]/EV_DATA[[#This Row],[vehicle_range_km]])</f>
        <v>180.68106312292358</v>
      </c>
      <c r="S4035">
        <f>(EV_DATA[[#This Row],[charging_stations]]/EV_DATA[[#This Row],[ev_sales_units]])*1000</f>
        <v>132.38949024286123</v>
      </c>
      <c r="T4035" t="s">
        <v>20</v>
      </c>
    </row>
    <row r="4036" spans="1:20" x14ac:dyDescent="0.3">
      <c r="A4036" t="s">
        <v>4079</v>
      </c>
      <c r="B4036" t="s">
        <v>61</v>
      </c>
      <c r="C4036" t="s">
        <v>40</v>
      </c>
      <c r="D4036" t="s">
        <v>31</v>
      </c>
      <c r="E4036" t="s">
        <v>19</v>
      </c>
      <c r="F4036">
        <v>438196</v>
      </c>
      <c r="G4036">
        <v>68</v>
      </c>
      <c r="H4036">
        <v>339</v>
      </c>
      <c r="I4036">
        <v>0.95</v>
      </c>
      <c r="J4036">
        <v>105813</v>
      </c>
      <c r="K4036">
        <v>32821</v>
      </c>
      <c r="L4036">
        <v>19</v>
      </c>
      <c r="M4036">
        <v>16.399999999999999</v>
      </c>
      <c r="N4036">
        <v>99.9</v>
      </c>
      <c r="O4036">
        <v>2026</v>
      </c>
      <c r="P4036">
        <f>EV_DATA[[#This Row],[avg_ev_price_usd]]*EV_DATA[[#This Row],[ev_sales_units]]</f>
        <v>14382030916</v>
      </c>
      <c r="Q4036">
        <f>(EV_DATA[[#This Row],[vehicle_range_km]]/EV_DATA[[#This Row],[battery_capacity_kwh]])</f>
        <v>4.9852941176470589</v>
      </c>
      <c r="R4036">
        <f>(EV_DATA[[#This Row],[avg_ev_price_usd]]/EV_DATA[[#This Row],[vehicle_range_km]])</f>
        <v>96.817109144542769</v>
      </c>
      <c r="S4036">
        <f>(EV_DATA[[#This Row],[charging_stations]]/EV_DATA[[#This Row],[ev_sales_units]])*1000</f>
        <v>241.47413486202521</v>
      </c>
      <c r="T4036" t="s">
        <v>34</v>
      </c>
    </row>
    <row r="4037" spans="1:20" x14ac:dyDescent="0.3">
      <c r="A4037" t="s">
        <v>4080</v>
      </c>
      <c r="B4037" t="s">
        <v>39</v>
      </c>
      <c r="C4037" t="s">
        <v>40</v>
      </c>
      <c r="D4037" t="s">
        <v>72</v>
      </c>
      <c r="E4037" t="s">
        <v>19</v>
      </c>
      <c r="F4037">
        <v>604077</v>
      </c>
      <c r="G4037">
        <v>42</v>
      </c>
      <c r="H4037">
        <v>479</v>
      </c>
      <c r="I4037">
        <v>2.0299999999999998</v>
      </c>
      <c r="J4037">
        <v>137164</v>
      </c>
      <c r="K4037">
        <v>36320</v>
      </c>
      <c r="L4037">
        <v>12.4</v>
      </c>
      <c r="M4037">
        <v>24.4</v>
      </c>
      <c r="N4037">
        <v>79.5</v>
      </c>
      <c r="O4037">
        <v>2026</v>
      </c>
      <c r="P4037">
        <f>EV_DATA[[#This Row],[avg_ev_price_usd]]*EV_DATA[[#This Row],[ev_sales_units]]</f>
        <v>21940076640</v>
      </c>
      <c r="Q4037">
        <f>(EV_DATA[[#This Row],[vehicle_range_km]]/EV_DATA[[#This Row],[battery_capacity_kwh]])</f>
        <v>11.404761904761905</v>
      </c>
      <c r="R4037">
        <f>(EV_DATA[[#This Row],[avg_ev_price_usd]]/EV_DATA[[#This Row],[vehicle_range_km]])</f>
        <v>75.824634655532364</v>
      </c>
      <c r="S4037">
        <f>(EV_DATA[[#This Row],[charging_stations]]/EV_DATA[[#This Row],[ev_sales_units]])*1000</f>
        <v>227.06376836065601</v>
      </c>
      <c r="T4037" t="s">
        <v>20</v>
      </c>
    </row>
    <row r="4038" spans="1:20" x14ac:dyDescent="0.3">
      <c r="A4038" t="s">
        <v>4081</v>
      </c>
      <c r="B4038" t="s">
        <v>55</v>
      </c>
      <c r="C4038" t="s">
        <v>40</v>
      </c>
      <c r="D4038" t="s">
        <v>43</v>
      </c>
      <c r="E4038" t="s">
        <v>33</v>
      </c>
      <c r="F4038">
        <v>793519</v>
      </c>
      <c r="G4038">
        <v>116</v>
      </c>
      <c r="H4038">
        <v>520</v>
      </c>
      <c r="I4038">
        <v>2.0099999999999998</v>
      </c>
      <c r="J4038">
        <v>155861</v>
      </c>
      <c r="K4038">
        <v>77191</v>
      </c>
      <c r="L4038">
        <v>19.399999999999999</v>
      </c>
      <c r="M4038">
        <v>8.6</v>
      </c>
      <c r="N4038">
        <v>134.1</v>
      </c>
      <c r="O4038">
        <v>2026</v>
      </c>
      <c r="P4038">
        <f>EV_DATA[[#This Row],[avg_ev_price_usd]]*EV_DATA[[#This Row],[ev_sales_units]]</f>
        <v>61252525129</v>
      </c>
      <c r="Q4038">
        <f>(EV_DATA[[#This Row],[vehicle_range_km]]/EV_DATA[[#This Row],[battery_capacity_kwh]])</f>
        <v>4.4827586206896548</v>
      </c>
      <c r="R4038">
        <f>(EV_DATA[[#This Row],[avg_ev_price_usd]]/EV_DATA[[#This Row],[vehicle_range_km]])</f>
        <v>148.44423076923076</v>
      </c>
      <c r="S4038">
        <f>(EV_DATA[[#This Row],[charging_stations]]/EV_DATA[[#This Row],[ev_sales_units]])*1000</f>
        <v>196.41747708624493</v>
      </c>
      <c r="T4038" t="s">
        <v>34</v>
      </c>
    </row>
    <row r="4039" spans="1:20" x14ac:dyDescent="0.3">
      <c r="A4039" t="s">
        <v>4082</v>
      </c>
      <c r="B4039" t="s">
        <v>55</v>
      </c>
      <c r="C4039" t="s">
        <v>40</v>
      </c>
      <c r="D4039" t="s">
        <v>47</v>
      </c>
      <c r="E4039" t="s">
        <v>19</v>
      </c>
      <c r="F4039">
        <v>646239</v>
      </c>
      <c r="G4039">
        <v>88</v>
      </c>
      <c r="H4039">
        <v>284</v>
      </c>
      <c r="I4039">
        <v>1.82</v>
      </c>
      <c r="J4039">
        <v>158511</v>
      </c>
      <c r="K4039">
        <v>61121</v>
      </c>
      <c r="L4039">
        <v>19.7</v>
      </c>
      <c r="M4039">
        <v>57.3</v>
      </c>
      <c r="N4039">
        <v>142.4</v>
      </c>
      <c r="O4039">
        <v>2026</v>
      </c>
      <c r="P4039">
        <f>EV_DATA[[#This Row],[avg_ev_price_usd]]*EV_DATA[[#This Row],[ev_sales_units]]</f>
        <v>39498773919</v>
      </c>
      <c r="Q4039">
        <f>(EV_DATA[[#This Row],[vehicle_range_km]]/EV_DATA[[#This Row],[battery_capacity_kwh]])</f>
        <v>3.2272727272727271</v>
      </c>
      <c r="R4039">
        <f>(EV_DATA[[#This Row],[avg_ev_price_usd]]/EV_DATA[[#This Row],[vehicle_range_km]])</f>
        <v>215.21478873239437</v>
      </c>
      <c r="S4039">
        <f>(EV_DATA[[#This Row],[charging_stations]]/EV_DATA[[#This Row],[ev_sales_units]])*1000</f>
        <v>245.28231815164358</v>
      </c>
      <c r="T4039" t="s">
        <v>34</v>
      </c>
    </row>
    <row r="4040" spans="1:20" x14ac:dyDescent="0.3">
      <c r="A4040" t="s">
        <v>4083</v>
      </c>
      <c r="B4040" t="s">
        <v>22</v>
      </c>
      <c r="C4040" t="s">
        <v>23</v>
      </c>
      <c r="D4040" t="s">
        <v>31</v>
      </c>
      <c r="E4040" t="s">
        <v>25</v>
      </c>
      <c r="F4040">
        <v>818661</v>
      </c>
      <c r="G4040">
        <v>45</v>
      </c>
      <c r="H4040">
        <v>551</v>
      </c>
      <c r="I4040">
        <v>1.19</v>
      </c>
      <c r="J4040">
        <v>103491</v>
      </c>
      <c r="K4040">
        <v>69431</v>
      </c>
      <c r="L4040">
        <v>15.8</v>
      </c>
      <c r="M4040">
        <v>16.2</v>
      </c>
      <c r="N4040">
        <v>278.2</v>
      </c>
      <c r="O4040">
        <v>2026</v>
      </c>
      <c r="P4040">
        <f>EV_DATA[[#This Row],[avg_ev_price_usd]]*EV_DATA[[#This Row],[ev_sales_units]]</f>
        <v>56840451891</v>
      </c>
      <c r="Q4040">
        <f>(EV_DATA[[#This Row],[vehicle_range_km]]/EV_DATA[[#This Row],[battery_capacity_kwh]])</f>
        <v>12.244444444444444</v>
      </c>
      <c r="R4040">
        <f>(EV_DATA[[#This Row],[avg_ev_price_usd]]/EV_DATA[[#This Row],[vehicle_range_km]])</f>
        <v>126.00907441016334</v>
      </c>
      <c r="S4040">
        <f>(EV_DATA[[#This Row],[charging_stations]]/EV_DATA[[#This Row],[ev_sales_units]])*1000</f>
        <v>126.41496297002055</v>
      </c>
      <c r="T4040" t="s">
        <v>20</v>
      </c>
    </row>
    <row r="4041" spans="1:20" x14ac:dyDescent="0.3">
      <c r="A4041" t="s">
        <v>4084</v>
      </c>
      <c r="B4041" t="s">
        <v>27</v>
      </c>
      <c r="C4041" t="s">
        <v>28</v>
      </c>
      <c r="D4041" t="s">
        <v>47</v>
      </c>
      <c r="E4041" t="s">
        <v>25</v>
      </c>
      <c r="F4041">
        <v>169465</v>
      </c>
      <c r="G4041">
        <v>89</v>
      </c>
      <c r="H4041">
        <v>273</v>
      </c>
      <c r="I4041">
        <v>1.61</v>
      </c>
      <c r="J4041">
        <v>18015</v>
      </c>
      <c r="K4041">
        <v>80488</v>
      </c>
      <c r="L4041">
        <v>24.5</v>
      </c>
      <c r="M4041">
        <v>56.9</v>
      </c>
      <c r="N4041">
        <v>242.9</v>
      </c>
      <c r="O4041">
        <v>2026</v>
      </c>
      <c r="P4041">
        <f>EV_DATA[[#This Row],[avg_ev_price_usd]]*EV_DATA[[#This Row],[ev_sales_units]]</f>
        <v>13639898920</v>
      </c>
      <c r="Q4041">
        <f>(EV_DATA[[#This Row],[vehicle_range_km]]/EV_DATA[[#This Row],[battery_capacity_kwh]])</f>
        <v>3.0674157303370788</v>
      </c>
      <c r="R4041">
        <f>(EV_DATA[[#This Row],[avg_ev_price_usd]]/EV_DATA[[#This Row],[vehicle_range_km]])</f>
        <v>294.82783882783883</v>
      </c>
      <c r="S4041">
        <f>(EV_DATA[[#This Row],[charging_stations]]/EV_DATA[[#This Row],[ev_sales_units]])*1000</f>
        <v>106.30513675390199</v>
      </c>
      <c r="T4041" t="s">
        <v>34</v>
      </c>
    </row>
    <row r="4042" spans="1:20" x14ac:dyDescent="0.3">
      <c r="A4042" t="s">
        <v>4085</v>
      </c>
      <c r="B4042" t="s">
        <v>49</v>
      </c>
      <c r="C4042" t="s">
        <v>23</v>
      </c>
      <c r="D4042" t="s">
        <v>36</v>
      </c>
      <c r="E4042" t="s">
        <v>37</v>
      </c>
      <c r="F4042">
        <v>564543</v>
      </c>
      <c r="G4042">
        <v>61</v>
      </c>
      <c r="H4042">
        <v>314</v>
      </c>
      <c r="I4042">
        <v>2.54</v>
      </c>
      <c r="J4042">
        <v>57913</v>
      </c>
      <c r="K4042">
        <v>37558</v>
      </c>
      <c r="L4042">
        <v>17.7</v>
      </c>
      <c r="M4042">
        <v>37.6</v>
      </c>
      <c r="N4042">
        <v>128.6</v>
      </c>
      <c r="O4042">
        <v>2026</v>
      </c>
      <c r="P4042">
        <f>EV_DATA[[#This Row],[avg_ev_price_usd]]*EV_DATA[[#This Row],[ev_sales_units]]</f>
        <v>21203105994</v>
      </c>
      <c r="Q4042">
        <f>(EV_DATA[[#This Row],[vehicle_range_km]]/EV_DATA[[#This Row],[battery_capacity_kwh]])</f>
        <v>5.1475409836065573</v>
      </c>
      <c r="R4042">
        <f>(EV_DATA[[#This Row],[avg_ev_price_usd]]/EV_DATA[[#This Row],[vehicle_range_km]])</f>
        <v>119.61146496815287</v>
      </c>
      <c r="S4042">
        <f>(EV_DATA[[#This Row],[charging_stations]]/EV_DATA[[#This Row],[ev_sales_units]])*1000</f>
        <v>102.58385986541327</v>
      </c>
      <c r="T4042" t="s">
        <v>34</v>
      </c>
    </row>
    <row r="4043" spans="1:20" x14ac:dyDescent="0.3">
      <c r="A4043" t="s">
        <v>4086</v>
      </c>
      <c r="B4043" t="s">
        <v>52</v>
      </c>
      <c r="C4043" t="s">
        <v>40</v>
      </c>
      <c r="D4043" t="s">
        <v>47</v>
      </c>
      <c r="E4043" t="s">
        <v>37</v>
      </c>
      <c r="F4043">
        <v>78762</v>
      </c>
      <c r="G4043">
        <v>118</v>
      </c>
      <c r="H4043">
        <v>273</v>
      </c>
      <c r="I4043">
        <v>2.75</v>
      </c>
      <c r="J4043">
        <v>31379</v>
      </c>
      <c r="K4043">
        <v>67330</v>
      </c>
      <c r="L4043">
        <v>20.6</v>
      </c>
      <c r="M4043">
        <v>19.2</v>
      </c>
      <c r="N4043">
        <v>268.39999999999998</v>
      </c>
      <c r="O4043">
        <v>2026</v>
      </c>
      <c r="P4043">
        <f>EV_DATA[[#This Row],[avg_ev_price_usd]]*EV_DATA[[#This Row],[ev_sales_units]]</f>
        <v>5303045460</v>
      </c>
      <c r="Q4043">
        <f>(EV_DATA[[#This Row],[vehicle_range_km]]/EV_DATA[[#This Row],[battery_capacity_kwh]])</f>
        <v>2.3135593220338984</v>
      </c>
      <c r="R4043">
        <f>(EV_DATA[[#This Row],[avg_ev_price_usd]]/EV_DATA[[#This Row],[vehicle_range_km]])</f>
        <v>246.63003663003664</v>
      </c>
      <c r="S4043">
        <f>(EV_DATA[[#This Row],[charging_stations]]/EV_DATA[[#This Row],[ev_sales_units]])*1000</f>
        <v>398.40278306797694</v>
      </c>
      <c r="T4043" t="s">
        <v>20</v>
      </c>
    </row>
    <row r="4044" spans="1:20" x14ac:dyDescent="0.3">
      <c r="A4044" t="s">
        <v>4087</v>
      </c>
      <c r="B4044" t="s">
        <v>55</v>
      </c>
      <c r="C4044" t="s">
        <v>40</v>
      </c>
      <c r="D4044" t="s">
        <v>18</v>
      </c>
      <c r="E4044" t="s">
        <v>37</v>
      </c>
      <c r="F4044">
        <v>31968</v>
      </c>
      <c r="G4044">
        <v>94</v>
      </c>
      <c r="H4044">
        <v>526</v>
      </c>
      <c r="I4044">
        <v>2.8</v>
      </c>
      <c r="J4044">
        <v>175229</v>
      </c>
      <c r="K4044">
        <v>41997</v>
      </c>
      <c r="L4044">
        <v>13.4</v>
      </c>
      <c r="M4044">
        <v>18.899999999999999</v>
      </c>
      <c r="N4044">
        <v>280.60000000000002</v>
      </c>
      <c r="O4044">
        <v>2026</v>
      </c>
      <c r="P4044">
        <f>EV_DATA[[#This Row],[avg_ev_price_usd]]*EV_DATA[[#This Row],[ev_sales_units]]</f>
        <v>1342560096</v>
      </c>
      <c r="Q4044">
        <f>(EV_DATA[[#This Row],[vehicle_range_km]]/EV_DATA[[#This Row],[battery_capacity_kwh]])</f>
        <v>5.5957446808510642</v>
      </c>
      <c r="R4044">
        <f>(EV_DATA[[#This Row],[avg_ev_price_usd]]/EV_DATA[[#This Row],[vehicle_range_km]])</f>
        <v>79.842205323193923</v>
      </c>
      <c r="S4044">
        <f>(EV_DATA[[#This Row],[charging_stations]]/EV_DATA[[#This Row],[ev_sales_units]])*1000</f>
        <v>5481.3876376376375</v>
      </c>
      <c r="T4044" t="s">
        <v>34</v>
      </c>
    </row>
    <row r="4045" spans="1:20" x14ac:dyDescent="0.3">
      <c r="A4045" t="s">
        <v>4088</v>
      </c>
      <c r="B4045" t="s">
        <v>61</v>
      </c>
      <c r="C4045" t="s">
        <v>40</v>
      </c>
      <c r="D4045" t="s">
        <v>31</v>
      </c>
      <c r="E4045" t="s">
        <v>25</v>
      </c>
      <c r="F4045">
        <v>154803</v>
      </c>
      <c r="G4045">
        <v>83</v>
      </c>
      <c r="H4045">
        <v>541</v>
      </c>
      <c r="I4045">
        <v>2.88</v>
      </c>
      <c r="J4045">
        <v>118140</v>
      </c>
      <c r="K4045">
        <v>45826</v>
      </c>
      <c r="L4045">
        <v>14.7</v>
      </c>
      <c r="M4045">
        <v>19.5</v>
      </c>
      <c r="N4045">
        <v>214</v>
      </c>
      <c r="O4045">
        <v>2026</v>
      </c>
      <c r="P4045">
        <f>EV_DATA[[#This Row],[avg_ev_price_usd]]*EV_DATA[[#This Row],[ev_sales_units]]</f>
        <v>7094002278</v>
      </c>
      <c r="Q4045">
        <f>(EV_DATA[[#This Row],[vehicle_range_km]]/EV_DATA[[#This Row],[battery_capacity_kwh]])</f>
        <v>6.5180722891566267</v>
      </c>
      <c r="R4045">
        <f>(EV_DATA[[#This Row],[avg_ev_price_usd]]/EV_DATA[[#This Row],[vehicle_range_km]])</f>
        <v>84.706099815157117</v>
      </c>
      <c r="S4045">
        <f>(EV_DATA[[#This Row],[charging_stations]]/EV_DATA[[#This Row],[ev_sales_units]])*1000</f>
        <v>763.1635045832445</v>
      </c>
      <c r="T4045" t="s">
        <v>20</v>
      </c>
    </row>
    <row r="4046" spans="1:20" x14ac:dyDescent="0.3">
      <c r="A4046" t="s">
        <v>4089</v>
      </c>
      <c r="B4046" t="s">
        <v>27</v>
      </c>
      <c r="C4046" t="s">
        <v>28</v>
      </c>
      <c r="D4046" t="s">
        <v>29</v>
      </c>
      <c r="E4046" t="s">
        <v>37</v>
      </c>
      <c r="F4046">
        <v>268998</v>
      </c>
      <c r="G4046">
        <v>68</v>
      </c>
      <c r="H4046">
        <v>495</v>
      </c>
      <c r="I4046">
        <v>2.89</v>
      </c>
      <c r="J4046">
        <v>53223</v>
      </c>
      <c r="K4046">
        <v>80470</v>
      </c>
      <c r="L4046">
        <v>21</v>
      </c>
      <c r="M4046">
        <v>63.6</v>
      </c>
      <c r="N4046">
        <v>289</v>
      </c>
      <c r="O4046">
        <v>2026</v>
      </c>
      <c r="P4046">
        <f>EV_DATA[[#This Row],[avg_ev_price_usd]]*EV_DATA[[#This Row],[ev_sales_units]]</f>
        <v>21646269060</v>
      </c>
      <c r="Q4046">
        <f>(EV_DATA[[#This Row],[vehicle_range_km]]/EV_DATA[[#This Row],[battery_capacity_kwh]])</f>
        <v>7.2794117647058822</v>
      </c>
      <c r="R4046">
        <f>(EV_DATA[[#This Row],[avg_ev_price_usd]]/EV_DATA[[#This Row],[vehicle_range_km]])</f>
        <v>162.56565656565655</v>
      </c>
      <c r="S4046">
        <f>(EV_DATA[[#This Row],[charging_stations]]/EV_DATA[[#This Row],[ev_sales_units]])*1000</f>
        <v>197.85648963932817</v>
      </c>
      <c r="T4046" t="s">
        <v>34</v>
      </c>
    </row>
    <row r="4047" spans="1:20" x14ac:dyDescent="0.3">
      <c r="A4047" t="s">
        <v>4090</v>
      </c>
      <c r="B4047" t="s">
        <v>55</v>
      </c>
      <c r="C4047" t="s">
        <v>40</v>
      </c>
      <c r="D4047" t="s">
        <v>29</v>
      </c>
      <c r="E4047" t="s">
        <v>33</v>
      </c>
      <c r="F4047">
        <v>58835</v>
      </c>
      <c r="G4047">
        <v>47</v>
      </c>
      <c r="H4047">
        <v>494</v>
      </c>
      <c r="I4047">
        <v>2.74</v>
      </c>
      <c r="J4047">
        <v>53557</v>
      </c>
      <c r="K4047">
        <v>29072</v>
      </c>
      <c r="L4047">
        <v>15.8</v>
      </c>
      <c r="M4047">
        <v>43.7</v>
      </c>
      <c r="N4047">
        <v>32.799999999999997</v>
      </c>
      <c r="O4047">
        <v>2026</v>
      </c>
      <c r="P4047">
        <f>EV_DATA[[#This Row],[avg_ev_price_usd]]*EV_DATA[[#This Row],[ev_sales_units]]</f>
        <v>1710451120</v>
      </c>
      <c r="Q4047">
        <f>(EV_DATA[[#This Row],[vehicle_range_km]]/EV_DATA[[#This Row],[battery_capacity_kwh]])</f>
        <v>10.51063829787234</v>
      </c>
      <c r="R4047">
        <f>(EV_DATA[[#This Row],[avg_ev_price_usd]]/EV_DATA[[#This Row],[vehicle_range_km]])</f>
        <v>58.850202429149796</v>
      </c>
      <c r="S4047">
        <f>(EV_DATA[[#This Row],[charging_stations]]/EV_DATA[[#This Row],[ev_sales_units]])*1000</f>
        <v>910.2914931588341</v>
      </c>
      <c r="T4047" t="s">
        <v>20</v>
      </c>
    </row>
    <row r="4048" spans="1:20" x14ac:dyDescent="0.3">
      <c r="A4048" t="s">
        <v>4091</v>
      </c>
      <c r="B4048" t="s">
        <v>49</v>
      </c>
      <c r="C4048" t="s">
        <v>23</v>
      </c>
      <c r="D4048" t="s">
        <v>72</v>
      </c>
      <c r="E4048" t="s">
        <v>19</v>
      </c>
      <c r="F4048">
        <v>654906</v>
      </c>
      <c r="G4048">
        <v>99</v>
      </c>
      <c r="H4048">
        <v>354</v>
      </c>
      <c r="I4048">
        <v>1.03</v>
      </c>
      <c r="J4048">
        <v>50571</v>
      </c>
      <c r="K4048">
        <v>70212</v>
      </c>
      <c r="L4048">
        <v>21.6</v>
      </c>
      <c r="M4048">
        <v>50.5</v>
      </c>
      <c r="N4048">
        <v>237</v>
      </c>
      <c r="O4048">
        <v>2026</v>
      </c>
      <c r="P4048">
        <f>EV_DATA[[#This Row],[avg_ev_price_usd]]*EV_DATA[[#This Row],[ev_sales_units]]</f>
        <v>45982260072</v>
      </c>
      <c r="Q4048">
        <f>(EV_DATA[[#This Row],[vehicle_range_km]]/EV_DATA[[#This Row],[battery_capacity_kwh]])</f>
        <v>3.5757575757575757</v>
      </c>
      <c r="R4048">
        <f>(EV_DATA[[#This Row],[avg_ev_price_usd]]/EV_DATA[[#This Row],[vehicle_range_km]])</f>
        <v>198.33898305084745</v>
      </c>
      <c r="S4048">
        <f>(EV_DATA[[#This Row],[charging_stations]]/EV_DATA[[#This Row],[ev_sales_units]])*1000</f>
        <v>77.218715357623836</v>
      </c>
      <c r="T4048" t="s">
        <v>20</v>
      </c>
    </row>
    <row r="4049" spans="1:20" x14ac:dyDescent="0.3">
      <c r="A4049" t="s">
        <v>4092</v>
      </c>
      <c r="B4049" t="s">
        <v>42</v>
      </c>
      <c r="C4049" t="s">
        <v>17</v>
      </c>
      <c r="D4049" t="s">
        <v>29</v>
      </c>
      <c r="E4049" t="s">
        <v>37</v>
      </c>
      <c r="F4049">
        <v>94967</v>
      </c>
      <c r="G4049">
        <v>110</v>
      </c>
      <c r="H4049">
        <v>293</v>
      </c>
      <c r="I4049">
        <v>2.39</v>
      </c>
      <c r="J4049">
        <v>92310</v>
      </c>
      <c r="K4049">
        <v>67053</v>
      </c>
      <c r="L4049">
        <v>12.3</v>
      </c>
      <c r="M4049">
        <v>27.5</v>
      </c>
      <c r="N4049">
        <v>148.9</v>
      </c>
      <c r="O4049">
        <v>2026</v>
      </c>
      <c r="P4049">
        <f>EV_DATA[[#This Row],[avg_ev_price_usd]]*EV_DATA[[#This Row],[ev_sales_units]]</f>
        <v>6367822251</v>
      </c>
      <c r="Q4049">
        <f>(EV_DATA[[#This Row],[vehicle_range_km]]/EV_DATA[[#This Row],[battery_capacity_kwh]])</f>
        <v>2.6636363636363636</v>
      </c>
      <c r="R4049">
        <f>(EV_DATA[[#This Row],[avg_ev_price_usd]]/EV_DATA[[#This Row],[vehicle_range_km]])</f>
        <v>228.84982935153585</v>
      </c>
      <c r="S4049">
        <f>(EV_DATA[[#This Row],[charging_stations]]/EV_DATA[[#This Row],[ev_sales_units]])*1000</f>
        <v>972.02186022513081</v>
      </c>
      <c r="T4049" t="s">
        <v>20</v>
      </c>
    </row>
    <row r="4050" spans="1:20" x14ac:dyDescent="0.3">
      <c r="A4050" t="s">
        <v>4093</v>
      </c>
      <c r="B4050" t="s">
        <v>49</v>
      </c>
      <c r="C4050" t="s">
        <v>23</v>
      </c>
      <c r="D4050" t="s">
        <v>29</v>
      </c>
      <c r="E4050" t="s">
        <v>19</v>
      </c>
      <c r="F4050">
        <v>407165</v>
      </c>
      <c r="G4050">
        <v>82</v>
      </c>
      <c r="H4050">
        <v>445</v>
      </c>
      <c r="I4050">
        <v>0.73</v>
      </c>
      <c r="J4050">
        <v>32390</v>
      </c>
      <c r="K4050">
        <v>76775</v>
      </c>
      <c r="L4050">
        <v>23.7</v>
      </c>
      <c r="M4050">
        <v>31.1</v>
      </c>
      <c r="N4050">
        <v>167.9</v>
      </c>
      <c r="O4050">
        <v>2026</v>
      </c>
      <c r="P4050">
        <f>EV_DATA[[#This Row],[avg_ev_price_usd]]*EV_DATA[[#This Row],[ev_sales_units]]</f>
        <v>31260092875</v>
      </c>
      <c r="Q4050">
        <f>(EV_DATA[[#This Row],[vehicle_range_km]]/EV_DATA[[#This Row],[battery_capacity_kwh]])</f>
        <v>5.4268292682926829</v>
      </c>
      <c r="R4050">
        <f>(EV_DATA[[#This Row],[avg_ev_price_usd]]/EV_DATA[[#This Row],[vehicle_range_km]])</f>
        <v>172.52808988764045</v>
      </c>
      <c r="S4050">
        <f>(EV_DATA[[#This Row],[charging_stations]]/EV_DATA[[#This Row],[ev_sales_units]])*1000</f>
        <v>79.550059558164378</v>
      </c>
      <c r="T4050" t="s">
        <v>20</v>
      </c>
    </row>
    <row r="4051" spans="1:20" x14ac:dyDescent="0.3">
      <c r="A4051" t="s">
        <v>4094</v>
      </c>
      <c r="B4051" t="s">
        <v>52</v>
      </c>
      <c r="C4051" t="s">
        <v>40</v>
      </c>
      <c r="D4051" t="s">
        <v>47</v>
      </c>
      <c r="E4051" t="s">
        <v>33</v>
      </c>
      <c r="F4051">
        <v>628143</v>
      </c>
      <c r="G4051">
        <v>102</v>
      </c>
      <c r="H4051">
        <v>341</v>
      </c>
      <c r="I4051">
        <v>0.55000000000000004</v>
      </c>
      <c r="J4051">
        <v>112887</v>
      </c>
      <c r="K4051">
        <v>46163</v>
      </c>
      <c r="L4051">
        <v>19</v>
      </c>
      <c r="M4051">
        <v>52.3</v>
      </c>
      <c r="N4051">
        <v>91.5</v>
      </c>
      <c r="O4051">
        <v>2026</v>
      </c>
      <c r="P4051">
        <f>EV_DATA[[#This Row],[avg_ev_price_usd]]*EV_DATA[[#This Row],[ev_sales_units]]</f>
        <v>28996965309</v>
      </c>
      <c r="Q4051">
        <f>(EV_DATA[[#This Row],[vehicle_range_km]]/EV_DATA[[#This Row],[battery_capacity_kwh]])</f>
        <v>3.3431372549019609</v>
      </c>
      <c r="R4051">
        <f>(EV_DATA[[#This Row],[avg_ev_price_usd]]/EV_DATA[[#This Row],[vehicle_range_km]])</f>
        <v>135.37536656891496</v>
      </c>
      <c r="S4051">
        <f>(EV_DATA[[#This Row],[charging_stations]]/EV_DATA[[#This Row],[ev_sales_units]])*1000</f>
        <v>179.71544696032589</v>
      </c>
      <c r="T4051" t="s">
        <v>20</v>
      </c>
    </row>
    <row r="4052" spans="1:20" x14ac:dyDescent="0.3">
      <c r="A4052" t="s">
        <v>4095</v>
      </c>
      <c r="B4052" t="s">
        <v>66</v>
      </c>
      <c r="C4052" t="s">
        <v>17</v>
      </c>
      <c r="D4052" t="s">
        <v>47</v>
      </c>
      <c r="E4052" t="s">
        <v>37</v>
      </c>
      <c r="F4052">
        <v>712426</v>
      </c>
      <c r="G4052">
        <v>85</v>
      </c>
      <c r="H4052">
        <v>508</v>
      </c>
      <c r="I4052">
        <v>0.6</v>
      </c>
      <c r="J4052">
        <v>74065</v>
      </c>
      <c r="K4052">
        <v>64954</v>
      </c>
      <c r="L4052">
        <v>15.6</v>
      </c>
      <c r="M4052">
        <v>19.8</v>
      </c>
      <c r="N4052">
        <v>115.8</v>
      </c>
      <c r="O4052">
        <v>2026</v>
      </c>
      <c r="P4052">
        <f>EV_DATA[[#This Row],[avg_ev_price_usd]]*EV_DATA[[#This Row],[ev_sales_units]]</f>
        <v>46274918404</v>
      </c>
      <c r="Q4052">
        <f>(EV_DATA[[#This Row],[vehicle_range_km]]/EV_DATA[[#This Row],[battery_capacity_kwh]])</f>
        <v>5.9764705882352942</v>
      </c>
      <c r="R4052">
        <f>(EV_DATA[[#This Row],[avg_ev_price_usd]]/EV_DATA[[#This Row],[vehicle_range_km]])</f>
        <v>127.86220472440945</v>
      </c>
      <c r="S4052">
        <f>(EV_DATA[[#This Row],[charging_stations]]/EV_DATA[[#This Row],[ev_sales_units]])*1000</f>
        <v>103.96167461603029</v>
      </c>
      <c r="T4052" t="s">
        <v>34</v>
      </c>
    </row>
    <row r="4053" spans="1:20" x14ac:dyDescent="0.3">
      <c r="A4053" t="s">
        <v>4096</v>
      </c>
      <c r="B4053" t="s">
        <v>52</v>
      </c>
      <c r="C4053" t="s">
        <v>40</v>
      </c>
      <c r="D4053" t="s">
        <v>45</v>
      </c>
      <c r="E4053" t="s">
        <v>25</v>
      </c>
      <c r="F4053">
        <v>208890</v>
      </c>
      <c r="G4053">
        <v>115</v>
      </c>
      <c r="H4053">
        <v>297</v>
      </c>
      <c r="I4053">
        <v>2.93</v>
      </c>
      <c r="J4053">
        <v>178534</v>
      </c>
      <c r="K4053">
        <v>36570</v>
      </c>
      <c r="L4053">
        <v>23.6</v>
      </c>
      <c r="M4053">
        <v>48.5</v>
      </c>
      <c r="N4053">
        <v>271.2</v>
      </c>
      <c r="O4053">
        <v>2026</v>
      </c>
      <c r="P4053">
        <f>EV_DATA[[#This Row],[avg_ev_price_usd]]*EV_DATA[[#This Row],[ev_sales_units]]</f>
        <v>7639107300</v>
      </c>
      <c r="Q4053">
        <f>(EV_DATA[[#This Row],[vehicle_range_km]]/EV_DATA[[#This Row],[battery_capacity_kwh]])</f>
        <v>2.5826086956521741</v>
      </c>
      <c r="R4053">
        <f>(EV_DATA[[#This Row],[avg_ev_price_usd]]/EV_DATA[[#This Row],[vehicle_range_km]])</f>
        <v>123.13131313131314</v>
      </c>
      <c r="S4053">
        <f>(EV_DATA[[#This Row],[charging_stations]]/EV_DATA[[#This Row],[ev_sales_units]])*1000</f>
        <v>854.67949638565756</v>
      </c>
      <c r="T4053" t="s">
        <v>34</v>
      </c>
    </row>
    <row r="4054" spans="1:20" x14ac:dyDescent="0.3">
      <c r="A4054" t="s">
        <v>4097</v>
      </c>
      <c r="B4054" t="s">
        <v>39</v>
      </c>
      <c r="C4054" t="s">
        <v>40</v>
      </c>
      <c r="D4054" t="s">
        <v>58</v>
      </c>
      <c r="E4054" t="s">
        <v>33</v>
      </c>
      <c r="F4054">
        <v>383690</v>
      </c>
      <c r="G4054">
        <v>44</v>
      </c>
      <c r="H4054">
        <v>644</v>
      </c>
      <c r="I4054">
        <v>0.68</v>
      </c>
      <c r="J4054">
        <v>47850</v>
      </c>
      <c r="K4054">
        <v>53344</v>
      </c>
      <c r="L4054">
        <v>19.2</v>
      </c>
      <c r="M4054">
        <v>60.4</v>
      </c>
      <c r="N4054">
        <v>270.5</v>
      </c>
      <c r="O4054">
        <v>2026</v>
      </c>
      <c r="P4054">
        <f>EV_DATA[[#This Row],[avg_ev_price_usd]]*EV_DATA[[#This Row],[ev_sales_units]]</f>
        <v>20467559360</v>
      </c>
      <c r="Q4054">
        <f>(EV_DATA[[#This Row],[vehicle_range_km]]/EV_DATA[[#This Row],[battery_capacity_kwh]])</f>
        <v>14.636363636363637</v>
      </c>
      <c r="R4054">
        <f>(EV_DATA[[#This Row],[avg_ev_price_usd]]/EV_DATA[[#This Row],[vehicle_range_km]])</f>
        <v>82.83229813664596</v>
      </c>
      <c r="S4054">
        <f>(EV_DATA[[#This Row],[charging_stations]]/EV_DATA[[#This Row],[ev_sales_units]])*1000</f>
        <v>124.71005238604081</v>
      </c>
      <c r="T4054" t="s">
        <v>20</v>
      </c>
    </row>
    <row r="4055" spans="1:20" x14ac:dyDescent="0.3">
      <c r="A4055" t="s">
        <v>4098</v>
      </c>
      <c r="B4055" t="s">
        <v>27</v>
      </c>
      <c r="C4055" t="s">
        <v>28</v>
      </c>
      <c r="D4055" t="s">
        <v>45</v>
      </c>
      <c r="E4055" t="s">
        <v>19</v>
      </c>
      <c r="F4055">
        <v>703521</v>
      </c>
      <c r="G4055">
        <v>120</v>
      </c>
      <c r="H4055">
        <v>539</v>
      </c>
      <c r="I4055">
        <v>1.18</v>
      </c>
      <c r="J4055">
        <v>108863</v>
      </c>
      <c r="K4055">
        <v>47931</v>
      </c>
      <c r="L4055">
        <v>18.399999999999999</v>
      </c>
      <c r="M4055">
        <v>18.899999999999999</v>
      </c>
      <c r="N4055">
        <v>225.2</v>
      </c>
      <c r="O4055">
        <v>2026</v>
      </c>
      <c r="P4055">
        <f>EV_DATA[[#This Row],[avg_ev_price_usd]]*EV_DATA[[#This Row],[ev_sales_units]]</f>
        <v>33720465051</v>
      </c>
      <c r="Q4055">
        <f>(EV_DATA[[#This Row],[vehicle_range_km]]/EV_DATA[[#This Row],[battery_capacity_kwh]])</f>
        <v>4.4916666666666663</v>
      </c>
      <c r="R4055">
        <f>(EV_DATA[[#This Row],[avg_ev_price_usd]]/EV_DATA[[#This Row],[vehicle_range_km]])</f>
        <v>88.92578849721707</v>
      </c>
      <c r="S4055">
        <f>(EV_DATA[[#This Row],[charging_stations]]/EV_DATA[[#This Row],[ev_sales_units]])*1000</f>
        <v>154.74022808132239</v>
      </c>
      <c r="T4055" t="s">
        <v>20</v>
      </c>
    </row>
    <row r="4056" spans="1:20" x14ac:dyDescent="0.3">
      <c r="A4056" t="s">
        <v>4099</v>
      </c>
      <c r="B4056" t="s">
        <v>22</v>
      </c>
      <c r="C4056" t="s">
        <v>23</v>
      </c>
      <c r="D4056" t="s">
        <v>24</v>
      </c>
      <c r="E4056" t="s">
        <v>33</v>
      </c>
      <c r="F4056">
        <v>506869</v>
      </c>
      <c r="G4056">
        <v>49</v>
      </c>
      <c r="H4056">
        <v>385</v>
      </c>
      <c r="I4056">
        <v>0.57999999999999996</v>
      </c>
      <c r="J4056">
        <v>86217</v>
      </c>
      <c r="K4056">
        <v>44113</v>
      </c>
      <c r="L4056">
        <v>14.4</v>
      </c>
      <c r="M4056">
        <v>21.6</v>
      </c>
      <c r="N4056">
        <v>208</v>
      </c>
      <c r="O4056">
        <v>2026</v>
      </c>
      <c r="P4056">
        <f>EV_DATA[[#This Row],[avg_ev_price_usd]]*EV_DATA[[#This Row],[ev_sales_units]]</f>
        <v>22359512197</v>
      </c>
      <c r="Q4056">
        <f>(EV_DATA[[#This Row],[vehicle_range_km]]/EV_DATA[[#This Row],[battery_capacity_kwh]])</f>
        <v>7.8571428571428568</v>
      </c>
      <c r="R4056">
        <f>(EV_DATA[[#This Row],[avg_ev_price_usd]]/EV_DATA[[#This Row],[vehicle_range_km]])</f>
        <v>114.57922077922078</v>
      </c>
      <c r="S4056">
        <f>(EV_DATA[[#This Row],[charging_stations]]/EV_DATA[[#This Row],[ev_sales_units]])*1000</f>
        <v>170.09720460316177</v>
      </c>
      <c r="T4056" t="s">
        <v>34</v>
      </c>
    </row>
    <row r="4057" spans="1:20" x14ac:dyDescent="0.3">
      <c r="A4057" t="s">
        <v>4100</v>
      </c>
      <c r="B4057" t="s">
        <v>55</v>
      </c>
      <c r="C4057" t="s">
        <v>40</v>
      </c>
      <c r="D4057" t="s">
        <v>31</v>
      </c>
      <c r="E4057" t="s">
        <v>37</v>
      </c>
      <c r="F4057">
        <v>541127</v>
      </c>
      <c r="G4057">
        <v>71</v>
      </c>
      <c r="H4057">
        <v>325</v>
      </c>
      <c r="I4057">
        <v>2.86</v>
      </c>
      <c r="J4057">
        <v>139518</v>
      </c>
      <c r="K4057">
        <v>75989</v>
      </c>
      <c r="L4057">
        <v>22.5</v>
      </c>
      <c r="M4057">
        <v>33.6</v>
      </c>
      <c r="N4057">
        <v>188.4</v>
      </c>
      <c r="O4057">
        <v>2026</v>
      </c>
      <c r="P4057">
        <f>EV_DATA[[#This Row],[avg_ev_price_usd]]*EV_DATA[[#This Row],[ev_sales_units]]</f>
        <v>41119699603</v>
      </c>
      <c r="Q4057">
        <f>(EV_DATA[[#This Row],[vehicle_range_km]]/EV_DATA[[#This Row],[battery_capacity_kwh]])</f>
        <v>4.577464788732394</v>
      </c>
      <c r="R4057">
        <f>(EV_DATA[[#This Row],[avg_ev_price_usd]]/EV_DATA[[#This Row],[vehicle_range_km]])</f>
        <v>233.81230769230768</v>
      </c>
      <c r="S4057">
        <f>(EV_DATA[[#This Row],[charging_stations]]/EV_DATA[[#This Row],[ev_sales_units]])*1000</f>
        <v>257.82856889417826</v>
      </c>
      <c r="T4057" t="s">
        <v>34</v>
      </c>
    </row>
    <row r="4058" spans="1:20" x14ac:dyDescent="0.3">
      <c r="A4058" t="s">
        <v>4101</v>
      </c>
      <c r="B4058" t="s">
        <v>52</v>
      </c>
      <c r="C4058" t="s">
        <v>40</v>
      </c>
      <c r="D4058" t="s">
        <v>18</v>
      </c>
      <c r="E4058" t="s">
        <v>25</v>
      </c>
      <c r="F4058">
        <v>205829</v>
      </c>
      <c r="G4058">
        <v>40</v>
      </c>
      <c r="H4058">
        <v>525</v>
      </c>
      <c r="I4058">
        <v>0.94</v>
      </c>
      <c r="J4058">
        <v>34196</v>
      </c>
      <c r="K4058">
        <v>64873</v>
      </c>
      <c r="L4058">
        <v>17.600000000000001</v>
      </c>
      <c r="M4058">
        <v>24.3</v>
      </c>
      <c r="N4058">
        <v>38.9</v>
      </c>
      <c r="O4058">
        <v>2026</v>
      </c>
      <c r="P4058">
        <f>EV_DATA[[#This Row],[avg_ev_price_usd]]*EV_DATA[[#This Row],[ev_sales_units]]</f>
        <v>13352744717</v>
      </c>
      <c r="Q4058">
        <f>(EV_DATA[[#This Row],[vehicle_range_km]]/EV_DATA[[#This Row],[battery_capacity_kwh]])</f>
        <v>13.125</v>
      </c>
      <c r="R4058">
        <f>(EV_DATA[[#This Row],[avg_ev_price_usd]]/EV_DATA[[#This Row],[vehicle_range_km]])</f>
        <v>123.56761904761905</v>
      </c>
      <c r="S4058">
        <f>(EV_DATA[[#This Row],[charging_stations]]/EV_DATA[[#This Row],[ev_sales_units]])*1000</f>
        <v>166.13791059568865</v>
      </c>
      <c r="T4058" t="s">
        <v>20</v>
      </c>
    </row>
    <row r="4059" spans="1:20" x14ac:dyDescent="0.3">
      <c r="A4059" t="s">
        <v>4102</v>
      </c>
      <c r="B4059" t="s">
        <v>39</v>
      </c>
      <c r="C4059" t="s">
        <v>40</v>
      </c>
      <c r="D4059" t="s">
        <v>58</v>
      </c>
      <c r="E4059" t="s">
        <v>25</v>
      </c>
      <c r="F4059">
        <v>245738</v>
      </c>
      <c r="G4059">
        <v>47</v>
      </c>
      <c r="H4059">
        <v>478</v>
      </c>
      <c r="I4059">
        <v>2.83</v>
      </c>
      <c r="J4059">
        <v>53866</v>
      </c>
      <c r="K4059">
        <v>30795</v>
      </c>
      <c r="L4059">
        <v>14.9</v>
      </c>
      <c r="M4059">
        <v>41.4</v>
      </c>
      <c r="N4059">
        <v>193.3</v>
      </c>
      <c r="O4059">
        <v>2026</v>
      </c>
      <c r="P4059">
        <f>EV_DATA[[#This Row],[avg_ev_price_usd]]*EV_DATA[[#This Row],[ev_sales_units]]</f>
        <v>7567501710</v>
      </c>
      <c r="Q4059">
        <f>(EV_DATA[[#This Row],[vehicle_range_km]]/EV_DATA[[#This Row],[battery_capacity_kwh]])</f>
        <v>10.170212765957446</v>
      </c>
      <c r="R4059">
        <f>(EV_DATA[[#This Row],[avg_ev_price_usd]]/EV_DATA[[#This Row],[vehicle_range_km]])</f>
        <v>64.424686192468613</v>
      </c>
      <c r="S4059">
        <f>(EV_DATA[[#This Row],[charging_stations]]/EV_DATA[[#This Row],[ev_sales_units]])*1000</f>
        <v>219.20093758393085</v>
      </c>
      <c r="T4059" t="s">
        <v>20</v>
      </c>
    </row>
    <row r="4060" spans="1:20" x14ac:dyDescent="0.3">
      <c r="A4060" t="s">
        <v>4103</v>
      </c>
      <c r="B4060" t="s">
        <v>55</v>
      </c>
      <c r="C4060" t="s">
        <v>40</v>
      </c>
      <c r="D4060" t="s">
        <v>43</v>
      </c>
      <c r="E4060" t="s">
        <v>25</v>
      </c>
      <c r="F4060">
        <v>297459</v>
      </c>
      <c r="G4060">
        <v>113</v>
      </c>
      <c r="H4060">
        <v>403</v>
      </c>
      <c r="I4060">
        <v>2.95</v>
      </c>
      <c r="J4060">
        <v>161531</v>
      </c>
      <c r="K4060">
        <v>77436</v>
      </c>
      <c r="L4060">
        <v>23</v>
      </c>
      <c r="M4060">
        <v>43.4</v>
      </c>
      <c r="N4060">
        <v>140.69999999999999</v>
      </c>
      <c r="O4060">
        <v>2026</v>
      </c>
      <c r="P4060">
        <f>EV_DATA[[#This Row],[avg_ev_price_usd]]*EV_DATA[[#This Row],[ev_sales_units]]</f>
        <v>23034035124</v>
      </c>
      <c r="Q4060">
        <f>(EV_DATA[[#This Row],[vehicle_range_km]]/EV_DATA[[#This Row],[battery_capacity_kwh]])</f>
        <v>3.5663716814159292</v>
      </c>
      <c r="R4060">
        <f>(EV_DATA[[#This Row],[avg_ev_price_usd]]/EV_DATA[[#This Row],[vehicle_range_km]])</f>
        <v>192.14888337468983</v>
      </c>
      <c r="S4060">
        <f>(EV_DATA[[#This Row],[charging_stations]]/EV_DATA[[#This Row],[ev_sales_units]])*1000</f>
        <v>543.0361831378442</v>
      </c>
      <c r="T4060" t="s">
        <v>20</v>
      </c>
    </row>
    <row r="4061" spans="1:20" x14ac:dyDescent="0.3">
      <c r="A4061" t="s">
        <v>4104</v>
      </c>
      <c r="B4061" t="s">
        <v>27</v>
      </c>
      <c r="C4061" t="s">
        <v>28</v>
      </c>
      <c r="D4061" t="s">
        <v>29</v>
      </c>
      <c r="E4061" t="s">
        <v>19</v>
      </c>
      <c r="F4061">
        <v>245969</v>
      </c>
      <c r="G4061">
        <v>91</v>
      </c>
      <c r="H4061">
        <v>432</v>
      </c>
      <c r="I4061">
        <v>2.66</v>
      </c>
      <c r="J4061">
        <v>24040</v>
      </c>
      <c r="K4061">
        <v>25829</v>
      </c>
      <c r="L4061">
        <v>19.899999999999999</v>
      </c>
      <c r="M4061">
        <v>42.6</v>
      </c>
      <c r="N4061">
        <v>20.7</v>
      </c>
      <c r="O4061">
        <v>2026</v>
      </c>
      <c r="P4061">
        <f>EV_DATA[[#This Row],[avg_ev_price_usd]]*EV_DATA[[#This Row],[ev_sales_units]]</f>
        <v>6353133301</v>
      </c>
      <c r="Q4061">
        <f>(EV_DATA[[#This Row],[vehicle_range_km]]/EV_DATA[[#This Row],[battery_capacity_kwh]])</f>
        <v>4.7472527472527473</v>
      </c>
      <c r="R4061">
        <f>(EV_DATA[[#This Row],[avg_ev_price_usd]]/EV_DATA[[#This Row],[vehicle_range_km]])</f>
        <v>59.789351851851855</v>
      </c>
      <c r="S4061">
        <f>(EV_DATA[[#This Row],[charging_stations]]/EV_DATA[[#This Row],[ev_sales_units]])*1000</f>
        <v>97.735893547560877</v>
      </c>
      <c r="T4061" t="s">
        <v>34</v>
      </c>
    </row>
    <row r="4062" spans="1:20" x14ac:dyDescent="0.3">
      <c r="A4062" t="s">
        <v>4105</v>
      </c>
      <c r="B4062" t="s">
        <v>55</v>
      </c>
      <c r="C4062" t="s">
        <v>40</v>
      </c>
      <c r="D4062" t="s">
        <v>31</v>
      </c>
      <c r="E4062" t="s">
        <v>37</v>
      </c>
      <c r="F4062">
        <v>95773</v>
      </c>
      <c r="G4062">
        <v>57</v>
      </c>
      <c r="H4062">
        <v>394</v>
      </c>
      <c r="I4062">
        <v>0.66</v>
      </c>
      <c r="J4062">
        <v>38286</v>
      </c>
      <c r="K4062">
        <v>68662</v>
      </c>
      <c r="L4062">
        <v>22.2</v>
      </c>
      <c r="M4062">
        <v>20.399999999999999</v>
      </c>
      <c r="N4062">
        <v>220.8</v>
      </c>
      <c r="O4062">
        <v>2026</v>
      </c>
      <c r="P4062">
        <f>EV_DATA[[#This Row],[avg_ev_price_usd]]*EV_DATA[[#This Row],[ev_sales_units]]</f>
        <v>6575965726</v>
      </c>
      <c r="Q4062">
        <f>(EV_DATA[[#This Row],[vehicle_range_km]]/EV_DATA[[#This Row],[battery_capacity_kwh]])</f>
        <v>6.9122807017543861</v>
      </c>
      <c r="R4062">
        <f>(EV_DATA[[#This Row],[avg_ev_price_usd]]/EV_DATA[[#This Row],[vehicle_range_km]])</f>
        <v>174.26903553299493</v>
      </c>
      <c r="S4062">
        <f>(EV_DATA[[#This Row],[charging_stations]]/EV_DATA[[#This Row],[ev_sales_units]])*1000</f>
        <v>399.75776053793868</v>
      </c>
      <c r="T4062" t="s">
        <v>34</v>
      </c>
    </row>
    <row r="4063" spans="1:20" x14ac:dyDescent="0.3">
      <c r="A4063" t="s">
        <v>4106</v>
      </c>
      <c r="B4063" t="s">
        <v>66</v>
      </c>
      <c r="C4063" t="s">
        <v>17</v>
      </c>
      <c r="D4063" t="s">
        <v>24</v>
      </c>
      <c r="E4063" t="s">
        <v>33</v>
      </c>
      <c r="F4063">
        <v>165884</v>
      </c>
      <c r="G4063">
        <v>110</v>
      </c>
      <c r="H4063">
        <v>490</v>
      </c>
      <c r="I4063">
        <v>0.89</v>
      </c>
      <c r="J4063">
        <v>161618</v>
      </c>
      <c r="K4063">
        <v>65694</v>
      </c>
      <c r="L4063">
        <v>20</v>
      </c>
      <c r="M4063">
        <v>8.6999999999999993</v>
      </c>
      <c r="N4063">
        <v>288.2</v>
      </c>
      <c r="O4063">
        <v>2026</v>
      </c>
      <c r="P4063">
        <f>EV_DATA[[#This Row],[avg_ev_price_usd]]*EV_DATA[[#This Row],[ev_sales_units]]</f>
        <v>10897583496</v>
      </c>
      <c r="Q4063">
        <f>(EV_DATA[[#This Row],[vehicle_range_km]]/EV_DATA[[#This Row],[battery_capacity_kwh]])</f>
        <v>4.4545454545454541</v>
      </c>
      <c r="R4063">
        <f>(EV_DATA[[#This Row],[avg_ev_price_usd]]/EV_DATA[[#This Row],[vehicle_range_km]])</f>
        <v>134.06938775510204</v>
      </c>
      <c r="S4063">
        <f>(EV_DATA[[#This Row],[charging_stations]]/EV_DATA[[#This Row],[ev_sales_units]])*1000</f>
        <v>974.28323406717948</v>
      </c>
      <c r="T4063" t="s">
        <v>20</v>
      </c>
    </row>
    <row r="4064" spans="1:20" x14ac:dyDescent="0.3">
      <c r="A4064" t="s">
        <v>4107</v>
      </c>
      <c r="B4064" t="s">
        <v>42</v>
      </c>
      <c r="C4064" t="s">
        <v>17</v>
      </c>
      <c r="D4064" t="s">
        <v>36</v>
      </c>
      <c r="E4064" t="s">
        <v>25</v>
      </c>
      <c r="F4064">
        <v>664235</v>
      </c>
      <c r="G4064">
        <v>87</v>
      </c>
      <c r="H4064">
        <v>489</v>
      </c>
      <c r="I4064">
        <v>1.77</v>
      </c>
      <c r="J4064">
        <v>143033</v>
      </c>
      <c r="K4064">
        <v>42146</v>
      </c>
      <c r="L4064">
        <v>16.100000000000001</v>
      </c>
      <c r="M4064">
        <v>49.2</v>
      </c>
      <c r="N4064">
        <v>28.1</v>
      </c>
      <c r="O4064">
        <v>2026</v>
      </c>
      <c r="P4064">
        <f>EV_DATA[[#This Row],[avg_ev_price_usd]]*EV_DATA[[#This Row],[ev_sales_units]]</f>
        <v>27994848310</v>
      </c>
      <c r="Q4064">
        <f>(EV_DATA[[#This Row],[vehicle_range_km]]/EV_DATA[[#This Row],[battery_capacity_kwh]])</f>
        <v>5.6206896551724137</v>
      </c>
      <c r="R4064">
        <f>(EV_DATA[[#This Row],[avg_ev_price_usd]]/EV_DATA[[#This Row],[vehicle_range_km]])</f>
        <v>86.188139059304703</v>
      </c>
      <c r="S4064">
        <f>(EV_DATA[[#This Row],[charging_stations]]/EV_DATA[[#This Row],[ev_sales_units]])*1000</f>
        <v>215.33493417239379</v>
      </c>
      <c r="T4064" t="s">
        <v>34</v>
      </c>
    </row>
    <row r="4065" spans="1:20" x14ac:dyDescent="0.3">
      <c r="A4065" t="s">
        <v>4108</v>
      </c>
      <c r="B4065" t="s">
        <v>66</v>
      </c>
      <c r="C4065" t="s">
        <v>17</v>
      </c>
      <c r="D4065" t="s">
        <v>43</v>
      </c>
      <c r="E4065" t="s">
        <v>19</v>
      </c>
      <c r="F4065">
        <v>213536</v>
      </c>
      <c r="G4065">
        <v>47</v>
      </c>
      <c r="H4065">
        <v>629</v>
      </c>
      <c r="I4065">
        <v>1.81</v>
      </c>
      <c r="J4065">
        <v>82237</v>
      </c>
      <c r="K4065">
        <v>39669</v>
      </c>
      <c r="L4065">
        <v>16.399999999999999</v>
      </c>
      <c r="M4065">
        <v>6.3</v>
      </c>
      <c r="N4065">
        <v>126.4</v>
      </c>
      <c r="O4065">
        <v>2026</v>
      </c>
      <c r="P4065">
        <f>EV_DATA[[#This Row],[avg_ev_price_usd]]*EV_DATA[[#This Row],[ev_sales_units]]</f>
        <v>8470759584</v>
      </c>
      <c r="Q4065">
        <f>(EV_DATA[[#This Row],[vehicle_range_km]]/EV_DATA[[#This Row],[battery_capacity_kwh]])</f>
        <v>13.382978723404255</v>
      </c>
      <c r="R4065">
        <f>(EV_DATA[[#This Row],[avg_ev_price_usd]]/EV_DATA[[#This Row],[vehicle_range_km]])</f>
        <v>63.066772655007952</v>
      </c>
      <c r="S4065">
        <f>(EV_DATA[[#This Row],[charging_stations]]/EV_DATA[[#This Row],[ev_sales_units]])*1000</f>
        <v>385.12007343024129</v>
      </c>
      <c r="T4065" t="s">
        <v>34</v>
      </c>
    </row>
    <row r="4066" spans="1:20" x14ac:dyDescent="0.3">
      <c r="A4066" t="s">
        <v>4109</v>
      </c>
      <c r="B4066" t="s">
        <v>52</v>
      </c>
      <c r="C4066" t="s">
        <v>40</v>
      </c>
      <c r="D4066" t="s">
        <v>45</v>
      </c>
      <c r="E4066" t="s">
        <v>37</v>
      </c>
      <c r="F4066">
        <v>298002</v>
      </c>
      <c r="G4066">
        <v>74</v>
      </c>
      <c r="H4066">
        <v>271</v>
      </c>
      <c r="I4066">
        <v>2.64</v>
      </c>
      <c r="J4066">
        <v>54539</v>
      </c>
      <c r="K4066">
        <v>35164</v>
      </c>
      <c r="L4066">
        <v>20.399999999999999</v>
      </c>
      <c r="M4066">
        <v>52.1</v>
      </c>
      <c r="N4066">
        <v>20.7</v>
      </c>
      <c r="O4066">
        <v>2026</v>
      </c>
      <c r="P4066">
        <f>EV_DATA[[#This Row],[avg_ev_price_usd]]*EV_DATA[[#This Row],[ev_sales_units]]</f>
        <v>10478942328</v>
      </c>
      <c r="Q4066">
        <f>(EV_DATA[[#This Row],[vehicle_range_km]]/EV_DATA[[#This Row],[battery_capacity_kwh]])</f>
        <v>3.6621621621621623</v>
      </c>
      <c r="R4066">
        <f>(EV_DATA[[#This Row],[avg_ev_price_usd]]/EV_DATA[[#This Row],[vehicle_range_km]])</f>
        <v>129.75645756457564</v>
      </c>
      <c r="S4066">
        <f>(EV_DATA[[#This Row],[charging_stations]]/EV_DATA[[#This Row],[ev_sales_units]])*1000</f>
        <v>183.0155502312065</v>
      </c>
      <c r="T4066" t="s">
        <v>34</v>
      </c>
    </row>
    <row r="4067" spans="1:20" x14ac:dyDescent="0.3">
      <c r="A4067" t="s">
        <v>4110</v>
      </c>
      <c r="B4067" t="s">
        <v>39</v>
      </c>
      <c r="C4067" t="s">
        <v>40</v>
      </c>
      <c r="D4067" t="s">
        <v>43</v>
      </c>
      <c r="E4067" t="s">
        <v>19</v>
      </c>
      <c r="F4067">
        <v>140572</v>
      </c>
      <c r="G4067">
        <v>87</v>
      </c>
      <c r="H4067">
        <v>523</v>
      </c>
      <c r="I4067">
        <v>0.94</v>
      </c>
      <c r="J4067">
        <v>57886</v>
      </c>
      <c r="K4067">
        <v>82365</v>
      </c>
      <c r="L4067">
        <v>13.9</v>
      </c>
      <c r="M4067">
        <v>53.5</v>
      </c>
      <c r="N4067">
        <v>98.1</v>
      </c>
      <c r="O4067">
        <v>2026</v>
      </c>
      <c r="P4067">
        <f>EV_DATA[[#This Row],[avg_ev_price_usd]]*EV_DATA[[#This Row],[ev_sales_units]]</f>
        <v>11578212780</v>
      </c>
      <c r="Q4067">
        <f>(EV_DATA[[#This Row],[vehicle_range_km]]/EV_DATA[[#This Row],[battery_capacity_kwh]])</f>
        <v>6.0114942528735629</v>
      </c>
      <c r="R4067">
        <f>(EV_DATA[[#This Row],[avg_ev_price_usd]]/EV_DATA[[#This Row],[vehicle_range_km]])</f>
        <v>157.48565965583174</v>
      </c>
      <c r="S4067">
        <f>(EV_DATA[[#This Row],[charging_stations]]/EV_DATA[[#This Row],[ev_sales_units]])*1000</f>
        <v>411.78897646757537</v>
      </c>
      <c r="T4067" t="s">
        <v>20</v>
      </c>
    </row>
    <row r="4068" spans="1:20" x14ac:dyDescent="0.3">
      <c r="A4068" t="s">
        <v>4111</v>
      </c>
      <c r="B4068" t="s">
        <v>55</v>
      </c>
      <c r="C4068" t="s">
        <v>40</v>
      </c>
      <c r="D4068" t="s">
        <v>58</v>
      </c>
      <c r="E4068" t="s">
        <v>25</v>
      </c>
      <c r="F4068">
        <v>236207</v>
      </c>
      <c r="G4068">
        <v>119</v>
      </c>
      <c r="H4068">
        <v>393</v>
      </c>
      <c r="I4068">
        <v>0.53</v>
      </c>
      <c r="J4068">
        <v>22392</v>
      </c>
      <c r="K4068">
        <v>70481</v>
      </c>
      <c r="L4068">
        <v>12.3</v>
      </c>
      <c r="M4068">
        <v>16.100000000000001</v>
      </c>
      <c r="N4068">
        <v>102.4</v>
      </c>
      <c r="O4068">
        <v>2026</v>
      </c>
      <c r="P4068">
        <f>EV_DATA[[#This Row],[avg_ev_price_usd]]*EV_DATA[[#This Row],[ev_sales_units]]</f>
        <v>16648105567</v>
      </c>
      <c r="Q4068">
        <f>(EV_DATA[[#This Row],[vehicle_range_km]]/EV_DATA[[#This Row],[battery_capacity_kwh]])</f>
        <v>3.3025210084033612</v>
      </c>
      <c r="R4068">
        <f>(EV_DATA[[#This Row],[avg_ev_price_usd]]/EV_DATA[[#This Row],[vehicle_range_km]])</f>
        <v>179.34096692111959</v>
      </c>
      <c r="S4068">
        <f>(EV_DATA[[#This Row],[charging_stations]]/EV_DATA[[#This Row],[ev_sales_units]])*1000</f>
        <v>94.798206657719703</v>
      </c>
      <c r="T4068" t="s">
        <v>34</v>
      </c>
    </row>
    <row r="4069" spans="1:20" x14ac:dyDescent="0.3">
      <c r="A4069" t="s">
        <v>4112</v>
      </c>
      <c r="B4069" t="s">
        <v>42</v>
      </c>
      <c r="C4069" t="s">
        <v>17</v>
      </c>
      <c r="D4069" t="s">
        <v>45</v>
      </c>
      <c r="E4069" t="s">
        <v>33</v>
      </c>
      <c r="F4069">
        <v>305609</v>
      </c>
      <c r="G4069">
        <v>75</v>
      </c>
      <c r="H4069">
        <v>588</v>
      </c>
      <c r="I4069">
        <v>1.07</v>
      </c>
      <c r="J4069">
        <v>194639</v>
      </c>
      <c r="K4069">
        <v>73294</v>
      </c>
      <c r="L4069">
        <v>14</v>
      </c>
      <c r="M4069">
        <v>41.7</v>
      </c>
      <c r="N4069">
        <v>266.8</v>
      </c>
      <c r="O4069">
        <v>2026</v>
      </c>
      <c r="P4069">
        <f>EV_DATA[[#This Row],[avg_ev_price_usd]]*EV_DATA[[#This Row],[ev_sales_units]]</f>
        <v>22399306046</v>
      </c>
      <c r="Q4069">
        <f>(EV_DATA[[#This Row],[vehicle_range_km]]/EV_DATA[[#This Row],[battery_capacity_kwh]])</f>
        <v>7.84</v>
      </c>
      <c r="R4069">
        <f>(EV_DATA[[#This Row],[avg_ev_price_usd]]/EV_DATA[[#This Row],[vehicle_range_km]])</f>
        <v>124.64965986394557</v>
      </c>
      <c r="S4069">
        <f>(EV_DATA[[#This Row],[charging_stations]]/EV_DATA[[#This Row],[ev_sales_units]])*1000</f>
        <v>636.88896596631639</v>
      </c>
      <c r="T4069" t="s">
        <v>34</v>
      </c>
    </row>
    <row r="4070" spans="1:20" x14ac:dyDescent="0.3">
      <c r="A4070" t="s">
        <v>4113</v>
      </c>
      <c r="B4070" t="s">
        <v>27</v>
      </c>
      <c r="C4070" t="s">
        <v>28</v>
      </c>
      <c r="D4070" t="s">
        <v>43</v>
      </c>
      <c r="E4070" t="s">
        <v>25</v>
      </c>
      <c r="F4070">
        <v>714295</v>
      </c>
      <c r="G4070">
        <v>88</v>
      </c>
      <c r="H4070">
        <v>320</v>
      </c>
      <c r="I4070">
        <v>1.63</v>
      </c>
      <c r="J4070">
        <v>82543</v>
      </c>
      <c r="K4070">
        <v>33301</v>
      </c>
      <c r="L4070">
        <v>23.1</v>
      </c>
      <c r="M4070">
        <v>20.6</v>
      </c>
      <c r="N4070">
        <v>261.8</v>
      </c>
      <c r="O4070">
        <v>2026</v>
      </c>
      <c r="P4070">
        <f>EV_DATA[[#This Row],[avg_ev_price_usd]]*EV_DATA[[#This Row],[ev_sales_units]]</f>
        <v>23786737795</v>
      </c>
      <c r="Q4070">
        <f>(EV_DATA[[#This Row],[vehicle_range_km]]/EV_DATA[[#This Row],[battery_capacity_kwh]])</f>
        <v>3.6363636363636362</v>
      </c>
      <c r="R4070">
        <f>(EV_DATA[[#This Row],[avg_ev_price_usd]]/EV_DATA[[#This Row],[vehicle_range_km]])</f>
        <v>104.065625</v>
      </c>
      <c r="S4070">
        <f>(EV_DATA[[#This Row],[charging_stations]]/EV_DATA[[#This Row],[ev_sales_units]])*1000</f>
        <v>115.55869773692942</v>
      </c>
      <c r="T4070" t="s">
        <v>20</v>
      </c>
    </row>
    <row r="4071" spans="1:20" x14ac:dyDescent="0.3">
      <c r="A4071" t="s">
        <v>4114</v>
      </c>
      <c r="B4071" t="s">
        <v>55</v>
      </c>
      <c r="C4071" t="s">
        <v>40</v>
      </c>
      <c r="D4071" t="s">
        <v>24</v>
      </c>
      <c r="E4071" t="s">
        <v>33</v>
      </c>
      <c r="F4071">
        <v>509436</v>
      </c>
      <c r="G4071">
        <v>58</v>
      </c>
      <c r="H4071">
        <v>484</v>
      </c>
      <c r="I4071">
        <v>1.99</v>
      </c>
      <c r="J4071">
        <v>81250</v>
      </c>
      <c r="K4071">
        <v>70559</v>
      </c>
      <c r="L4071">
        <v>14.2</v>
      </c>
      <c r="M4071">
        <v>38.6</v>
      </c>
      <c r="N4071">
        <v>222.9</v>
      </c>
      <c r="O4071">
        <v>2026</v>
      </c>
      <c r="P4071">
        <f>EV_DATA[[#This Row],[avg_ev_price_usd]]*EV_DATA[[#This Row],[ev_sales_units]]</f>
        <v>35945294724</v>
      </c>
      <c r="Q4071">
        <f>(EV_DATA[[#This Row],[vehicle_range_km]]/EV_DATA[[#This Row],[battery_capacity_kwh]])</f>
        <v>8.3448275862068968</v>
      </c>
      <c r="R4071">
        <f>(EV_DATA[[#This Row],[avg_ev_price_usd]]/EV_DATA[[#This Row],[vehicle_range_km]])</f>
        <v>145.78305785123968</v>
      </c>
      <c r="S4071">
        <f>(EV_DATA[[#This Row],[charging_stations]]/EV_DATA[[#This Row],[ev_sales_units]])*1000</f>
        <v>159.49010278032964</v>
      </c>
      <c r="T4071" t="s">
        <v>20</v>
      </c>
    </row>
    <row r="4072" spans="1:20" x14ac:dyDescent="0.3">
      <c r="A4072" t="s">
        <v>4115</v>
      </c>
      <c r="B4072" t="s">
        <v>61</v>
      </c>
      <c r="C4072" t="s">
        <v>40</v>
      </c>
      <c r="D4072" t="s">
        <v>24</v>
      </c>
      <c r="E4072" t="s">
        <v>25</v>
      </c>
      <c r="F4072">
        <v>91948</v>
      </c>
      <c r="G4072">
        <v>50</v>
      </c>
      <c r="H4072">
        <v>280</v>
      </c>
      <c r="I4072">
        <v>2.3199999999999998</v>
      </c>
      <c r="J4072">
        <v>91081</v>
      </c>
      <c r="K4072">
        <v>68317</v>
      </c>
      <c r="L4072">
        <v>14.8</v>
      </c>
      <c r="M4072">
        <v>35.700000000000003</v>
      </c>
      <c r="N4072">
        <v>12.2</v>
      </c>
      <c r="O4072">
        <v>2026</v>
      </c>
      <c r="P4072">
        <f>EV_DATA[[#This Row],[avg_ev_price_usd]]*EV_DATA[[#This Row],[ev_sales_units]]</f>
        <v>6281611516</v>
      </c>
      <c r="Q4072">
        <f>(EV_DATA[[#This Row],[vehicle_range_km]]/EV_DATA[[#This Row],[battery_capacity_kwh]])</f>
        <v>5.6</v>
      </c>
      <c r="R4072">
        <f>(EV_DATA[[#This Row],[avg_ev_price_usd]]/EV_DATA[[#This Row],[vehicle_range_km]])</f>
        <v>243.98928571428573</v>
      </c>
      <c r="S4072">
        <f>(EV_DATA[[#This Row],[charging_stations]]/EV_DATA[[#This Row],[ev_sales_units]])*1000</f>
        <v>990.57075738460867</v>
      </c>
      <c r="T4072" t="s">
        <v>20</v>
      </c>
    </row>
    <row r="4073" spans="1:20" x14ac:dyDescent="0.3">
      <c r="A4073" t="s">
        <v>4116</v>
      </c>
      <c r="B4073" t="s">
        <v>22</v>
      </c>
      <c r="C4073" t="s">
        <v>23</v>
      </c>
      <c r="D4073" t="s">
        <v>72</v>
      </c>
      <c r="E4073" t="s">
        <v>37</v>
      </c>
      <c r="F4073">
        <v>600352</v>
      </c>
      <c r="G4073">
        <v>90</v>
      </c>
      <c r="H4073">
        <v>351</v>
      </c>
      <c r="I4073">
        <v>2.6</v>
      </c>
      <c r="J4073">
        <v>132569</v>
      </c>
      <c r="K4073">
        <v>58573</v>
      </c>
      <c r="L4073">
        <v>19.5</v>
      </c>
      <c r="M4073">
        <v>62.5</v>
      </c>
      <c r="N4073">
        <v>245.3</v>
      </c>
      <c r="O4073">
        <v>2026</v>
      </c>
      <c r="P4073">
        <f>EV_DATA[[#This Row],[avg_ev_price_usd]]*EV_DATA[[#This Row],[ev_sales_units]]</f>
        <v>35164417696</v>
      </c>
      <c r="Q4073">
        <f>(EV_DATA[[#This Row],[vehicle_range_km]]/EV_DATA[[#This Row],[battery_capacity_kwh]])</f>
        <v>3.9</v>
      </c>
      <c r="R4073">
        <f>(EV_DATA[[#This Row],[avg_ev_price_usd]]/EV_DATA[[#This Row],[vehicle_range_km]])</f>
        <v>166.87464387464388</v>
      </c>
      <c r="S4073">
        <f>(EV_DATA[[#This Row],[charging_stations]]/EV_DATA[[#This Row],[ev_sales_units]])*1000</f>
        <v>220.81878631203028</v>
      </c>
      <c r="T4073" t="s">
        <v>20</v>
      </c>
    </row>
    <row r="4074" spans="1:20" x14ac:dyDescent="0.3">
      <c r="A4074" t="s">
        <v>4117</v>
      </c>
      <c r="B4074" t="s">
        <v>49</v>
      </c>
      <c r="C4074" t="s">
        <v>23</v>
      </c>
      <c r="D4074" t="s">
        <v>43</v>
      </c>
      <c r="E4074" t="s">
        <v>19</v>
      </c>
      <c r="F4074">
        <v>711571</v>
      </c>
      <c r="G4074">
        <v>111</v>
      </c>
      <c r="H4074">
        <v>285</v>
      </c>
      <c r="I4074">
        <v>0.84</v>
      </c>
      <c r="J4074">
        <v>127735</v>
      </c>
      <c r="K4074">
        <v>52251</v>
      </c>
      <c r="L4074">
        <v>15.9</v>
      </c>
      <c r="M4074">
        <v>13.4</v>
      </c>
      <c r="N4074">
        <v>45.3</v>
      </c>
      <c r="O4074">
        <v>2026</v>
      </c>
      <c r="P4074">
        <f>EV_DATA[[#This Row],[avg_ev_price_usd]]*EV_DATA[[#This Row],[ev_sales_units]]</f>
        <v>37180296321</v>
      </c>
      <c r="Q4074">
        <f>(EV_DATA[[#This Row],[vehicle_range_km]]/EV_DATA[[#This Row],[battery_capacity_kwh]])</f>
        <v>2.5675675675675675</v>
      </c>
      <c r="R4074">
        <f>(EV_DATA[[#This Row],[avg_ev_price_usd]]/EV_DATA[[#This Row],[vehicle_range_km]])</f>
        <v>183.33684210526314</v>
      </c>
      <c r="S4074">
        <f>(EV_DATA[[#This Row],[charging_stations]]/EV_DATA[[#This Row],[ev_sales_units]])*1000</f>
        <v>179.51125045849255</v>
      </c>
      <c r="T4074" t="s">
        <v>34</v>
      </c>
    </row>
    <row r="4075" spans="1:20" x14ac:dyDescent="0.3">
      <c r="A4075" t="s">
        <v>4118</v>
      </c>
      <c r="B4075" t="s">
        <v>55</v>
      </c>
      <c r="C4075" t="s">
        <v>40</v>
      </c>
      <c r="D4075" t="s">
        <v>72</v>
      </c>
      <c r="E4075" t="s">
        <v>25</v>
      </c>
      <c r="F4075">
        <v>503389</v>
      </c>
      <c r="G4075">
        <v>57</v>
      </c>
      <c r="H4075">
        <v>472</v>
      </c>
      <c r="I4075">
        <v>2.79</v>
      </c>
      <c r="J4075">
        <v>84841</v>
      </c>
      <c r="K4075">
        <v>39975</v>
      </c>
      <c r="L4075">
        <v>15.7</v>
      </c>
      <c r="M4075">
        <v>44.6</v>
      </c>
      <c r="N4075">
        <v>159.69999999999999</v>
      </c>
      <c r="O4075">
        <v>2026</v>
      </c>
      <c r="P4075">
        <f>EV_DATA[[#This Row],[avg_ev_price_usd]]*EV_DATA[[#This Row],[ev_sales_units]]</f>
        <v>20122975275</v>
      </c>
      <c r="Q4075">
        <f>(EV_DATA[[#This Row],[vehicle_range_km]]/EV_DATA[[#This Row],[battery_capacity_kwh]])</f>
        <v>8.2807017543859658</v>
      </c>
      <c r="R4075">
        <f>(EV_DATA[[#This Row],[avg_ev_price_usd]]/EV_DATA[[#This Row],[vehicle_range_km]])</f>
        <v>84.692796610169495</v>
      </c>
      <c r="S4075">
        <f>(EV_DATA[[#This Row],[charging_stations]]/EV_DATA[[#This Row],[ev_sales_units]])*1000</f>
        <v>168.53963833138985</v>
      </c>
      <c r="T4075" t="s">
        <v>34</v>
      </c>
    </row>
    <row r="4076" spans="1:20" x14ac:dyDescent="0.3">
      <c r="A4076" t="s">
        <v>4119</v>
      </c>
      <c r="B4076" t="s">
        <v>52</v>
      </c>
      <c r="C4076" t="s">
        <v>40</v>
      </c>
      <c r="D4076" t="s">
        <v>29</v>
      </c>
      <c r="E4076" t="s">
        <v>19</v>
      </c>
      <c r="F4076">
        <v>876304</v>
      </c>
      <c r="G4076">
        <v>118</v>
      </c>
      <c r="H4076">
        <v>455</v>
      </c>
      <c r="I4076">
        <v>1.21</v>
      </c>
      <c r="J4076">
        <v>192516</v>
      </c>
      <c r="K4076">
        <v>63023</v>
      </c>
      <c r="L4076">
        <v>12.9</v>
      </c>
      <c r="M4076">
        <v>39.5</v>
      </c>
      <c r="N4076">
        <v>156.69999999999999</v>
      </c>
      <c r="O4076">
        <v>2026</v>
      </c>
      <c r="P4076">
        <f>EV_DATA[[#This Row],[avg_ev_price_usd]]*EV_DATA[[#This Row],[ev_sales_units]]</f>
        <v>55227306992</v>
      </c>
      <c r="Q4076">
        <f>(EV_DATA[[#This Row],[vehicle_range_km]]/EV_DATA[[#This Row],[battery_capacity_kwh]])</f>
        <v>3.8559322033898304</v>
      </c>
      <c r="R4076">
        <f>(EV_DATA[[#This Row],[avg_ev_price_usd]]/EV_DATA[[#This Row],[vehicle_range_km]])</f>
        <v>138.51208791208791</v>
      </c>
      <c r="S4076">
        <f>(EV_DATA[[#This Row],[charging_stations]]/EV_DATA[[#This Row],[ev_sales_units]])*1000</f>
        <v>219.69088352900363</v>
      </c>
      <c r="T4076" t="s">
        <v>34</v>
      </c>
    </row>
    <row r="4077" spans="1:20" x14ac:dyDescent="0.3">
      <c r="A4077" t="s">
        <v>4120</v>
      </c>
      <c r="B4077" t="s">
        <v>22</v>
      </c>
      <c r="C4077" t="s">
        <v>23</v>
      </c>
      <c r="D4077" t="s">
        <v>36</v>
      </c>
      <c r="E4077" t="s">
        <v>37</v>
      </c>
      <c r="F4077">
        <v>843151</v>
      </c>
      <c r="G4077">
        <v>55</v>
      </c>
      <c r="H4077">
        <v>263</v>
      </c>
      <c r="I4077">
        <v>2</v>
      </c>
      <c r="J4077">
        <v>9654</v>
      </c>
      <c r="K4077">
        <v>25982</v>
      </c>
      <c r="L4077">
        <v>17.100000000000001</v>
      </c>
      <c r="M4077">
        <v>37.5</v>
      </c>
      <c r="N4077">
        <v>107.9</v>
      </c>
      <c r="O4077">
        <v>2026</v>
      </c>
      <c r="P4077">
        <f>EV_DATA[[#This Row],[avg_ev_price_usd]]*EV_DATA[[#This Row],[ev_sales_units]]</f>
        <v>21906749282</v>
      </c>
      <c r="Q4077">
        <f>(EV_DATA[[#This Row],[vehicle_range_km]]/EV_DATA[[#This Row],[battery_capacity_kwh]])</f>
        <v>4.7818181818181822</v>
      </c>
      <c r="R4077">
        <f>(EV_DATA[[#This Row],[avg_ev_price_usd]]/EV_DATA[[#This Row],[vehicle_range_km]])</f>
        <v>98.790874524714823</v>
      </c>
      <c r="S4077">
        <f>(EV_DATA[[#This Row],[charging_stations]]/EV_DATA[[#This Row],[ev_sales_units]])*1000</f>
        <v>11.449906363154405</v>
      </c>
      <c r="T4077" t="s">
        <v>20</v>
      </c>
    </row>
    <row r="4078" spans="1:20" x14ac:dyDescent="0.3">
      <c r="A4078" t="s">
        <v>4121</v>
      </c>
      <c r="B4078" t="s">
        <v>61</v>
      </c>
      <c r="C4078" t="s">
        <v>40</v>
      </c>
      <c r="D4078" t="s">
        <v>18</v>
      </c>
      <c r="E4078" t="s">
        <v>25</v>
      </c>
      <c r="F4078">
        <v>765833</v>
      </c>
      <c r="G4078">
        <v>50</v>
      </c>
      <c r="H4078">
        <v>271</v>
      </c>
      <c r="I4078">
        <v>1.8</v>
      </c>
      <c r="J4078">
        <v>25475</v>
      </c>
      <c r="K4078">
        <v>32646</v>
      </c>
      <c r="L4078">
        <v>20.3</v>
      </c>
      <c r="M4078">
        <v>55.2</v>
      </c>
      <c r="N4078">
        <v>116.7</v>
      </c>
      <c r="O4078">
        <v>2026</v>
      </c>
      <c r="P4078">
        <f>EV_DATA[[#This Row],[avg_ev_price_usd]]*EV_DATA[[#This Row],[ev_sales_units]]</f>
        <v>25001384118</v>
      </c>
      <c r="Q4078">
        <f>(EV_DATA[[#This Row],[vehicle_range_km]]/EV_DATA[[#This Row],[battery_capacity_kwh]])</f>
        <v>5.42</v>
      </c>
      <c r="R4078">
        <f>(EV_DATA[[#This Row],[avg_ev_price_usd]]/EV_DATA[[#This Row],[vehicle_range_km]])</f>
        <v>120.46494464944649</v>
      </c>
      <c r="S4078">
        <f>(EV_DATA[[#This Row],[charging_stations]]/EV_DATA[[#This Row],[ev_sales_units]])*1000</f>
        <v>33.264432324018422</v>
      </c>
      <c r="T4078" t="s">
        <v>20</v>
      </c>
    </row>
    <row r="4079" spans="1:20" x14ac:dyDescent="0.3">
      <c r="A4079" t="s">
        <v>4122</v>
      </c>
      <c r="B4079" t="s">
        <v>55</v>
      </c>
      <c r="C4079" t="s">
        <v>40</v>
      </c>
      <c r="D4079" t="s">
        <v>43</v>
      </c>
      <c r="E4079" t="s">
        <v>37</v>
      </c>
      <c r="F4079">
        <v>338559</v>
      </c>
      <c r="G4079">
        <v>85</v>
      </c>
      <c r="H4079">
        <v>303</v>
      </c>
      <c r="I4079">
        <v>2.62</v>
      </c>
      <c r="J4079">
        <v>194006</v>
      </c>
      <c r="K4079">
        <v>69013</v>
      </c>
      <c r="L4079">
        <v>20.7</v>
      </c>
      <c r="M4079">
        <v>22.3</v>
      </c>
      <c r="N4079">
        <v>129</v>
      </c>
      <c r="O4079">
        <v>2026</v>
      </c>
      <c r="P4079">
        <f>EV_DATA[[#This Row],[avg_ev_price_usd]]*EV_DATA[[#This Row],[ev_sales_units]]</f>
        <v>23364972267</v>
      </c>
      <c r="Q4079">
        <f>(EV_DATA[[#This Row],[vehicle_range_km]]/EV_DATA[[#This Row],[battery_capacity_kwh]])</f>
        <v>3.5647058823529414</v>
      </c>
      <c r="R4079">
        <f>(EV_DATA[[#This Row],[avg_ev_price_usd]]/EV_DATA[[#This Row],[vehicle_range_km]])</f>
        <v>227.76567656765675</v>
      </c>
      <c r="S4079">
        <f>(EV_DATA[[#This Row],[charging_stations]]/EV_DATA[[#This Row],[ev_sales_units]])*1000</f>
        <v>573.03453755475414</v>
      </c>
      <c r="T4079" t="s">
        <v>34</v>
      </c>
    </row>
    <row r="4080" spans="1:20" x14ac:dyDescent="0.3">
      <c r="A4080" t="s">
        <v>4123</v>
      </c>
      <c r="B4080" t="s">
        <v>49</v>
      </c>
      <c r="C4080" t="s">
        <v>23</v>
      </c>
      <c r="D4080" t="s">
        <v>29</v>
      </c>
      <c r="E4080" t="s">
        <v>33</v>
      </c>
      <c r="F4080">
        <v>524761</v>
      </c>
      <c r="G4080">
        <v>65</v>
      </c>
      <c r="H4080">
        <v>634</v>
      </c>
      <c r="I4080">
        <v>0.9</v>
      </c>
      <c r="J4080">
        <v>105043</v>
      </c>
      <c r="K4080">
        <v>40333</v>
      </c>
      <c r="L4080">
        <v>19.399999999999999</v>
      </c>
      <c r="M4080">
        <v>40.6</v>
      </c>
      <c r="N4080">
        <v>124.6</v>
      </c>
      <c r="O4080">
        <v>2026</v>
      </c>
      <c r="P4080">
        <f>EV_DATA[[#This Row],[avg_ev_price_usd]]*EV_DATA[[#This Row],[ev_sales_units]]</f>
        <v>21165185413</v>
      </c>
      <c r="Q4080">
        <f>(EV_DATA[[#This Row],[vehicle_range_km]]/EV_DATA[[#This Row],[battery_capacity_kwh]])</f>
        <v>9.7538461538461547</v>
      </c>
      <c r="R4080">
        <f>(EV_DATA[[#This Row],[avg_ev_price_usd]]/EV_DATA[[#This Row],[vehicle_range_km]])</f>
        <v>63.616719242902207</v>
      </c>
      <c r="S4080">
        <f>(EV_DATA[[#This Row],[charging_stations]]/EV_DATA[[#This Row],[ev_sales_units]])*1000</f>
        <v>200.17303115132412</v>
      </c>
      <c r="T4080" t="s">
        <v>20</v>
      </c>
    </row>
    <row r="4081" spans="1:20" x14ac:dyDescent="0.3">
      <c r="A4081" t="s">
        <v>4124</v>
      </c>
      <c r="B4081" t="s">
        <v>49</v>
      </c>
      <c r="C4081" t="s">
        <v>23</v>
      </c>
      <c r="D4081" t="s">
        <v>29</v>
      </c>
      <c r="E4081" t="s">
        <v>33</v>
      </c>
      <c r="F4081">
        <v>656418</v>
      </c>
      <c r="G4081">
        <v>69</v>
      </c>
      <c r="H4081">
        <v>578</v>
      </c>
      <c r="I4081">
        <v>2.21</v>
      </c>
      <c r="J4081">
        <v>20108</v>
      </c>
      <c r="K4081">
        <v>77664</v>
      </c>
      <c r="L4081">
        <v>14.8</v>
      </c>
      <c r="M4081">
        <v>18</v>
      </c>
      <c r="N4081">
        <v>67.599999999999994</v>
      </c>
      <c r="O4081">
        <v>2026</v>
      </c>
      <c r="P4081">
        <f>EV_DATA[[#This Row],[avg_ev_price_usd]]*EV_DATA[[#This Row],[ev_sales_units]]</f>
        <v>50980047552</v>
      </c>
      <c r="Q4081">
        <f>(EV_DATA[[#This Row],[vehicle_range_km]]/EV_DATA[[#This Row],[battery_capacity_kwh]])</f>
        <v>8.3768115942028984</v>
      </c>
      <c r="R4081">
        <f>(EV_DATA[[#This Row],[avg_ev_price_usd]]/EV_DATA[[#This Row],[vehicle_range_km]])</f>
        <v>134.3667820069204</v>
      </c>
      <c r="S4081">
        <f>(EV_DATA[[#This Row],[charging_stations]]/EV_DATA[[#This Row],[ev_sales_units]])*1000</f>
        <v>30.63291987727332</v>
      </c>
      <c r="T4081" t="s">
        <v>20</v>
      </c>
    </row>
    <row r="4082" spans="1:20" x14ac:dyDescent="0.3">
      <c r="A4082" t="s">
        <v>4125</v>
      </c>
      <c r="B4082" t="s">
        <v>66</v>
      </c>
      <c r="C4082" t="s">
        <v>17</v>
      </c>
      <c r="D4082" t="s">
        <v>36</v>
      </c>
      <c r="E4082" t="s">
        <v>25</v>
      </c>
      <c r="F4082">
        <v>357256</v>
      </c>
      <c r="G4082">
        <v>75</v>
      </c>
      <c r="H4082">
        <v>646</v>
      </c>
      <c r="I4082">
        <v>1.1399999999999999</v>
      </c>
      <c r="J4082">
        <v>47681</v>
      </c>
      <c r="K4082">
        <v>74205</v>
      </c>
      <c r="L4082">
        <v>21.2</v>
      </c>
      <c r="M4082">
        <v>48.1</v>
      </c>
      <c r="N4082">
        <v>7</v>
      </c>
      <c r="O4082">
        <v>2026</v>
      </c>
      <c r="P4082">
        <f>EV_DATA[[#This Row],[avg_ev_price_usd]]*EV_DATA[[#This Row],[ev_sales_units]]</f>
        <v>26510181480</v>
      </c>
      <c r="Q4082">
        <f>(EV_DATA[[#This Row],[vehicle_range_km]]/EV_DATA[[#This Row],[battery_capacity_kwh]])</f>
        <v>8.6133333333333333</v>
      </c>
      <c r="R4082">
        <f>(EV_DATA[[#This Row],[avg_ev_price_usd]]/EV_DATA[[#This Row],[vehicle_range_km]])</f>
        <v>114.86842105263158</v>
      </c>
      <c r="S4082">
        <f>(EV_DATA[[#This Row],[charging_stations]]/EV_DATA[[#This Row],[ev_sales_units]])*1000</f>
        <v>133.46451844055804</v>
      </c>
      <c r="T4082" t="s">
        <v>34</v>
      </c>
    </row>
    <row r="4083" spans="1:20" x14ac:dyDescent="0.3">
      <c r="A4083" t="s">
        <v>4126</v>
      </c>
      <c r="B4083" t="s">
        <v>66</v>
      </c>
      <c r="C4083" t="s">
        <v>17</v>
      </c>
      <c r="D4083" t="s">
        <v>29</v>
      </c>
      <c r="E4083" t="s">
        <v>25</v>
      </c>
      <c r="F4083">
        <v>121363</v>
      </c>
      <c r="G4083">
        <v>100</v>
      </c>
      <c r="H4083">
        <v>548</v>
      </c>
      <c r="I4083">
        <v>0.67</v>
      </c>
      <c r="J4083">
        <v>187669</v>
      </c>
      <c r="K4083">
        <v>81159</v>
      </c>
      <c r="L4083">
        <v>19.399999999999999</v>
      </c>
      <c r="M4083">
        <v>6</v>
      </c>
      <c r="N4083">
        <v>45.6</v>
      </c>
      <c r="O4083">
        <v>2026</v>
      </c>
      <c r="P4083">
        <f>EV_DATA[[#This Row],[avg_ev_price_usd]]*EV_DATA[[#This Row],[ev_sales_units]]</f>
        <v>9849699717</v>
      </c>
      <c r="Q4083">
        <f>(EV_DATA[[#This Row],[vehicle_range_km]]/EV_DATA[[#This Row],[battery_capacity_kwh]])</f>
        <v>5.48</v>
      </c>
      <c r="R4083">
        <f>(EV_DATA[[#This Row],[avg_ev_price_usd]]/EV_DATA[[#This Row],[vehicle_range_km]])</f>
        <v>148.10036496350364</v>
      </c>
      <c r="S4083">
        <f>(EV_DATA[[#This Row],[charging_stations]]/EV_DATA[[#This Row],[ev_sales_units]])*1000</f>
        <v>1546.344437761097</v>
      </c>
      <c r="T4083" t="s">
        <v>34</v>
      </c>
    </row>
    <row r="4084" spans="1:20" x14ac:dyDescent="0.3">
      <c r="A4084" t="s">
        <v>4127</v>
      </c>
      <c r="B4084" t="s">
        <v>49</v>
      </c>
      <c r="C4084" t="s">
        <v>23</v>
      </c>
      <c r="D4084" t="s">
        <v>24</v>
      </c>
      <c r="E4084" t="s">
        <v>19</v>
      </c>
      <c r="F4084">
        <v>579989</v>
      </c>
      <c r="G4084">
        <v>97</v>
      </c>
      <c r="H4084">
        <v>565</v>
      </c>
      <c r="I4084">
        <v>2.13</v>
      </c>
      <c r="J4084">
        <v>95859</v>
      </c>
      <c r="K4084">
        <v>81947</v>
      </c>
      <c r="L4084">
        <v>15.5</v>
      </c>
      <c r="M4084">
        <v>30.6</v>
      </c>
      <c r="N4084">
        <v>85.6</v>
      </c>
      <c r="O4084">
        <v>2026</v>
      </c>
      <c r="P4084">
        <f>EV_DATA[[#This Row],[avg_ev_price_usd]]*EV_DATA[[#This Row],[ev_sales_units]]</f>
        <v>47528358583</v>
      </c>
      <c r="Q4084">
        <f>(EV_DATA[[#This Row],[vehicle_range_km]]/EV_DATA[[#This Row],[battery_capacity_kwh]])</f>
        <v>5.8247422680412368</v>
      </c>
      <c r="R4084">
        <f>(EV_DATA[[#This Row],[avg_ev_price_usd]]/EV_DATA[[#This Row],[vehicle_range_km]])</f>
        <v>145.03893805309735</v>
      </c>
      <c r="S4084">
        <f>(EV_DATA[[#This Row],[charging_stations]]/EV_DATA[[#This Row],[ev_sales_units]])*1000</f>
        <v>165.27727249999569</v>
      </c>
      <c r="T4084" t="s">
        <v>34</v>
      </c>
    </row>
    <row r="4085" spans="1:20" x14ac:dyDescent="0.3">
      <c r="A4085" t="s">
        <v>4128</v>
      </c>
      <c r="B4085" t="s">
        <v>66</v>
      </c>
      <c r="C4085" t="s">
        <v>17</v>
      </c>
      <c r="D4085" t="s">
        <v>47</v>
      </c>
      <c r="E4085" t="s">
        <v>33</v>
      </c>
      <c r="F4085">
        <v>74350</v>
      </c>
      <c r="G4085">
        <v>45</v>
      </c>
      <c r="H4085">
        <v>398</v>
      </c>
      <c r="I4085">
        <v>1.2</v>
      </c>
      <c r="J4085">
        <v>128151</v>
      </c>
      <c r="K4085">
        <v>73082</v>
      </c>
      <c r="L4085">
        <v>20.9</v>
      </c>
      <c r="M4085">
        <v>46.6</v>
      </c>
      <c r="N4085">
        <v>220.3</v>
      </c>
      <c r="O4085">
        <v>2026</v>
      </c>
      <c r="P4085">
        <f>EV_DATA[[#This Row],[avg_ev_price_usd]]*EV_DATA[[#This Row],[ev_sales_units]]</f>
        <v>5433646700</v>
      </c>
      <c r="Q4085">
        <f>(EV_DATA[[#This Row],[vehicle_range_km]]/EV_DATA[[#This Row],[battery_capacity_kwh]])</f>
        <v>8.844444444444445</v>
      </c>
      <c r="R4085">
        <f>(EV_DATA[[#This Row],[avg_ev_price_usd]]/EV_DATA[[#This Row],[vehicle_range_km]])</f>
        <v>183.62311557788945</v>
      </c>
      <c r="S4085">
        <f>(EV_DATA[[#This Row],[charging_stations]]/EV_DATA[[#This Row],[ev_sales_units]])*1000</f>
        <v>1723.6180228648286</v>
      </c>
      <c r="T4085" t="s">
        <v>20</v>
      </c>
    </row>
    <row r="4086" spans="1:20" x14ac:dyDescent="0.3">
      <c r="A4086" t="s">
        <v>4129</v>
      </c>
      <c r="B4086" t="s">
        <v>66</v>
      </c>
      <c r="C4086" t="s">
        <v>17</v>
      </c>
      <c r="D4086" t="s">
        <v>47</v>
      </c>
      <c r="E4086" t="s">
        <v>25</v>
      </c>
      <c r="F4086">
        <v>163242</v>
      </c>
      <c r="G4086">
        <v>81</v>
      </c>
      <c r="H4086">
        <v>426</v>
      </c>
      <c r="I4086">
        <v>0.7</v>
      </c>
      <c r="J4086">
        <v>28340</v>
      </c>
      <c r="K4086">
        <v>83276</v>
      </c>
      <c r="L4086">
        <v>16.899999999999999</v>
      </c>
      <c r="M4086">
        <v>24.7</v>
      </c>
      <c r="N4086">
        <v>167.3</v>
      </c>
      <c r="O4086">
        <v>2026</v>
      </c>
      <c r="P4086">
        <f>EV_DATA[[#This Row],[avg_ev_price_usd]]*EV_DATA[[#This Row],[ev_sales_units]]</f>
        <v>13594140792</v>
      </c>
      <c r="Q4086">
        <f>(EV_DATA[[#This Row],[vehicle_range_km]]/EV_DATA[[#This Row],[battery_capacity_kwh]])</f>
        <v>5.2592592592592595</v>
      </c>
      <c r="R4086">
        <f>(EV_DATA[[#This Row],[avg_ev_price_usd]]/EV_DATA[[#This Row],[vehicle_range_km]])</f>
        <v>195.48356807511738</v>
      </c>
      <c r="S4086">
        <f>(EV_DATA[[#This Row],[charging_stations]]/EV_DATA[[#This Row],[ev_sales_units]])*1000</f>
        <v>173.60728243956825</v>
      </c>
      <c r="T4086" t="s">
        <v>34</v>
      </c>
    </row>
    <row r="4087" spans="1:20" x14ac:dyDescent="0.3">
      <c r="A4087" t="s">
        <v>4130</v>
      </c>
      <c r="B4087" t="s">
        <v>39</v>
      </c>
      <c r="C4087" t="s">
        <v>40</v>
      </c>
      <c r="D4087" t="s">
        <v>18</v>
      </c>
      <c r="E4087" t="s">
        <v>33</v>
      </c>
      <c r="F4087">
        <v>499755</v>
      </c>
      <c r="G4087">
        <v>92</v>
      </c>
      <c r="H4087">
        <v>636</v>
      </c>
      <c r="I4087">
        <v>2.91</v>
      </c>
      <c r="J4087">
        <v>108237</v>
      </c>
      <c r="K4087">
        <v>76030</v>
      </c>
      <c r="L4087">
        <v>15.1</v>
      </c>
      <c r="M4087">
        <v>35.299999999999997</v>
      </c>
      <c r="N4087">
        <v>7.7</v>
      </c>
      <c r="O4087">
        <v>2026</v>
      </c>
      <c r="P4087">
        <f>EV_DATA[[#This Row],[avg_ev_price_usd]]*EV_DATA[[#This Row],[ev_sales_units]]</f>
        <v>37996372650</v>
      </c>
      <c r="Q4087">
        <f>(EV_DATA[[#This Row],[vehicle_range_km]]/EV_DATA[[#This Row],[battery_capacity_kwh]])</f>
        <v>6.9130434782608692</v>
      </c>
      <c r="R4087">
        <f>(EV_DATA[[#This Row],[avg_ev_price_usd]]/EV_DATA[[#This Row],[vehicle_range_km]])</f>
        <v>119.54402515723271</v>
      </c>
      <c r="S4087">
        <f>(EV_DATA[[#This Row],[charging_stations]]/EV_DATA[[#This Row],[ev_sales_units]])*1000</f>
        <v>216.58012426088783</v>
      </c>
      <c r="T4087" t="s">
        <v>20</v>
      </c>
    </row>
    <row r="4088" spans="1:20" x14ac:dyDescent="0.3">
      <c r="A4088" t="s">
        <v>4131</v>
      </c>
      <c r="B4088" t="s">
        <v>55</v>
      </c>
      <c r="C4088" t="s">
        <v>40</v>
      </c>
      <c r="D4088" t="s">
        <v>72</v>
      </c>
      <c r="E4088" t="s">
        <v>33</v>
      </c>
      <c r="F4088">
        <v>797920</v>
      </c>
      <c r="G4088">
        <v>99</v>
      </c>
      <c r="H4088">
        <v>301</v>
      </c>
      <c r="I4088">
        <v>2.12</v>
      </c>
      <c r="J4088">
        <v>97229</v>
      </c>
      <c r="K4088">
        <v>52433</v>
      </c>
      <c r="L4088">
        <v>13.5</v>
      </c>
      <c r="M4088">
        <v>63.7</v>
      </c>
      <c r="N4088">
        <v>246.7</v>
      </c>
      <c r="O4088">
        <v>2026</v>
      </c>
      <c r="P4088">
        <f>EV_DATA[[#This Row],[avg_ev_price_usd]]*EV_DATA[[#This Row],[ev_sales_units]]</f>
        <v>41837339360</v>
      </c>
      <c r="Q4088">
        <f>(EV_DATA[[#This Row],[vehicle_range_km]]/EV_DATA[[#This Row],[battery_capacity_kwh]])</f>
        <v>3.0404040404040402</v>
      </c>
      <c r="R4088">
        <f>(EV_DATA[[#This Row],[avg_ev_price_usd]]/EV_DATA[[#This Row],[vehicle_range_km]])</f>
        <v>174.19601328903656</v>
      </c>
      <c r="S4088">
        <f>(EV_DATA[[#This Row],[charging_stations]]/EV_DATA[[#This Row],[ev_sales_units]])*1000</f>
        <v>121.85306797673952</v>
      </c>
      <c r="T4088" t="s">
        <v>34</v>
      </c>
    </row>
    <row r="4089" spans="1:20" x14ac:dyDescent="0.3">
      <c r="A4089" t="s">
        <v>4132</v>
      </c>
      <c r="B4089" t="s">
        <v>49</v>
      </c>
      <c r="C4089" t="s">
        <v>23</v>
      </c>
      <c r="D4089" t="s">
        <v>45</v>
      </c>
      <c r="E4089" t="s">
        <v>37</v>
      </c>
      <c r="F4089">
        <v>614211</v>
      </c>
      <c r="G4089">
        <v>48</v>
      </c>
      <c r="H4089">
        <v>415</v>
      </c>
      <c r="I4089">
        <v>2.71</v>
      </c>
      <c r="J4089">
        <v>102214</v>
      </c>
      <c r="K4089">
        <v>30730</v>
      </c>
      <c r="L4089">
        <v>22.8</v>
      </c>
      <c r="M4089">
        <v>20.3</v>
      </c>
      <c r="N4089">
        <v>82.2</v>
      </c>
      <c r="O4089">
        <v>2026</v>
      </c>
      <c r="P4089">
        <f>EV_DATA[[#This Row],[avg_ev_price_usd]]*EV_DATA[[#This Row],[ev_sales_units]]</f>
        <v>18874704030</v>
      </c>
      <c r="Q4089">
        <f>(EV_DATA[[#This Row],[vehicle_range_km]]/EV_DATA[[#This Row],[battery_capacity_kwh]])</f>
        <v>8.6458333333333339</v>
      </c>
      <c r="R4089">
        <f>(EV_DATA[[#This Row],[avg_ev_price_usd]]/EV_DATA[[#This Row],[vehicle_range_km]])</f>
        <v>74.048192771084331</v>
      </c>
      <c r="S4089">
        <f>(EV_DATA[[#This Row],[charging_stations]]/EV_DATA[[#This Row],[ev_sales_units]])*1000</f>
        <v>166.41512444420565</v>
      </c>
      <c r="T4089" t="s">
        <v>34</v>
      </c>
    </row>
    <row r="4090" spans="1:20" x14ac:dyDescent="0.3">
      <c r="A4090" t="s">
        <v>4133</v>
      </c>
      <c r="B4090" t="s">
        <v>39</v>
      </c>
      <c r="C4090" t="s">
        <v>40</v>
      </c>
      <c r="D4090" t="s">
        <v>36</v>
      </c>
      <c r="E4090" t="s">
        <v>33</v>
      </c>
      <c r="F4090">
        <v>809471</v>
      </c>
      <c r="G4090">
        <v>49</v>
      </c>
      <c r="H4090">
        <v>593</v>
      </c>
      <c r="I4090">
        <v>1.59</v>
      </c>
      <c r="J4090">
        <v>11790</v>
      </c>
      <c r="K4090">
        <v>34689</v>
      </c>
      <c r="L4090">
        <v>13.3</v>
      </c>
      <c r="M4090">
        <v>20.7</v>
      </c>
      <c r="N4090">
        <v>21.7</v>
      </c>
      <c r="O4090">
        <v>2026</v>
      </c>
      <c r="P4090">
        <f>EV_DATA[[#This Row],[avg_ev_price_usd]]*EV_DATA[[#This Row],[ev_sales_units]]</f>
        <v>28079739519</v>
      </c>
      <c r="Q4090">
        <f>(EV_DATA[[#This Row],[vehicle_range_km]]/EV_DATA[[#This Row],[battery_capacity_kwh]])</f>
        <v>12.102040816326531</v>
      </c>
      <c r="R4090">
        <f>(EV_DATA[[#This Row],[avg_ev_price_usd]]/EV_DATA[[#This Row],[vehicle_range_km]])</f>
        <v>58.497470489038783</v>
      </c>
      <c r="S4090">
        <f>(EV_DATA[[#This Row],[charging_stations]]/EV_DATA[[#This Row],[ev_sales_units]])*1000</f>
        <v>14.565067803540831</v>
      </c>
      <c r="T4090" t="s">
        <v>34</v>
      </c>
    </row>
    <row r="4091" spans="1:20" x14ac:dyDescent="0.3">
      <c r="A4091" t="s">
        <v>4134</v>
      </c>
      <c r="B4091" t="s">
        <v>52</v>
      </c>
      <c r="C4091" t="s">
        <v>40</v>
      </c>
      <c r="D4091" t="s">
        <v>45</v>
      </c>
      <c r="E4091" t="s">
        <v>37</v>
      </c>
      <c r="F4091">
        <v>519060</v>
      </c>
      <c r="G4091">
        <v>109</v>
      </c>
      <c r="H4091">
        <v>609</v>
      </c>
      <c r="I4091">
        <v>1.18</v>
      </c>
      <c r="J4091">
        <v>168772</v>
      </c>
      <c r="K4091">
        <v>82475</v>
      </c>
      <c r="L4091">
        <v>24.5</v>
      </c>
      <c r="M4091">
        <v>36.799999999999997</v>
      </c>
      <c r="N4091">
        <v>74.7</v>
      </c>
      <c r="O4091">
        <v>2026</v>
      </c>
      <c r="P4091">
        <f>EV_DATA[[#This Row],[avg_ev_price_usd]]*EV_DATA[[#This Row],[ev_sales_units]]</f>
        <v>42809473500</v>
      </c>
      <c r="Q4091">
        <f>(EV_DATA[[#This Row],[vehicle_range_km]]/EV_DATA[[#This Row],[battery_capacity_kwh]])</f>
        <v>5.5871559633027523</v>
      </c>
      <c r="R4091">
        <f>(EV_DATA[[#This Row],[avg_ev_price_usd]]/EV_DATA[[#This Row],[vehicle_range_km]])</f>
        <v>135.42692939244662</v>
      </c>
      <c r="S4091">
        <f>(EV_DATA[[#This Row],[charging_stations]]/EV_DATA[[#This Row],[ev_sales_units]])*1000</f>
        <v>325.14930836512156</v>
      </c>
      <c r="T4091" t="s">
        <v>34</v>
      </c>
    </row>
    <row r="4092" spans="1:20" x14ac:dyDescent="0.3">
      <c r="A4092" t="s">
        <v>4135</v>
      </c>
      <c r="B4092" t="s">
        <v>27</v>
      </c>
      <c r="C4092" t="s">
        <v>28</v>
      </c>
      <c r="D4092" t="s">
        <v>36</v>
      </c>
      <c r="E4092" t="s">
        <v>33</v>
      </c>
      <c r="F4092">
        <v>511543</v>
      </c>
      <c r="G4092">
        <v>41</v>
      </c>
      <c r="H4092">
        <v>278</v>
      </c>
      <c r="I4092">
        <v>1.47</v>
      </c>
      <c r="J4092">
        <v>139130</v>
      </c>
      <c r="K4092">
        <v>82705</v>
      </c>
      <c r="L4092">
        <v>22.1</v>
      </c>
      <c r="M4092">
        <v>22.4</v>
      </c>
      <c r="N4092">
        <v>212.6</v>
      </c>
      <c r="O4092">
        <v>2026</v>
      </c>
      <c r="P4092">
        <f>EV_DATA[[#This Row],[avg_ev_price_usd]]*EV_DATA[[#This Row],[ev_sales_units]]</f>
        <v>42307163815</v>
      </c>
      <c r="Q4092">
        <f>(EV_DATA[[#This Row],[vehicle_range_km]]/EV_DATA[[#This Row],[battery_capacity_kwh]])</f>
        <v>6.7804878048780486</v>
      </c>
      <c r="R4092">
        <f>(EV_DATA[[#This Row],[avg_ev_price_usd]]/EV_DATA[[#This Row],[vehicle_range_km]])</f>
        <v>297.5</v>
      </c>
      <c r="S4092">
        <f>(EV_DATA[[#This Row],[charging_stations]]/EV_DATA[[#This Row],[ev_sales_units]])*1000</f>
        <v>271.98104558170081</v>
      </c>
      <c r="T4092" t="s">
        <v>34</v>
      </c>
    </row>
    <row r="4093" spans="1:20" x14ac:dyDescent="0.3">
      <c r="A4093" t="s">
        <v>4136</v>
      </c>
      <c r="B4093" t="s">
        <v>16</v>
      </c>
      <c r="C4093" t="s">
        <v>17</v>
      </c>
      <c r="D4093" t="s">
        <v>58</v>
      </c>
      <c r="E4093" t="s">
        <v>19</v>
      </c>
      <c r="F4093">
        <v>696851</v>
      </c>
      <c r="G4093">
        <v>93</v>
      </c>
      <c r="H4093">
        <v>527</v>
      </c>
      <c r="I4093">
        <v>0.69</v>
      </c>
      <c r="J4093">
        <v>175061</v>
      </c>
      <c r="K4093">
        <v>25822</v>
      </c>
      <c r="L4093">
        <v>23.2</v>
      </c>
      <c r="M4093">
        <v>49.7</v>
      </c>
      <c r="N4093">
        <v>177.1</v>
      </c>
      <c r="O4093">
        <v>2026</v>
      </c>
      <c r="P4093">
        <f>EV_DATA[[#This Row],[avg_ev_price_usd]]*EV_DATA[[#This Row],[ev_sales_units]]</f>
        <v>17994086522</v>
      </c>
      <c r="Q4093">
        <f>(EV_DATA[[#This Row],[vehicle_range_km]]/EV_DATA[[#This Row],[battery_capacity_kwh]])</f>
        <v>5.666666666666667</v>
      </c>
      <c r="R4093">
        <f>(EV_DATA[[#This Row],[avg_ev_price_usd]]/EV_DATA[[#This Row],[vehicle_range_km]])</f>
        <v>48.998102466793171</v>
      </c>
      <c r="S4093">
        <f>(EV_DATA[[#This Row],[charging_stations]]/EV_DATA[[#This Row],[ev_sales_units]])*1000</f>
        <v>251.21726165277803</v>
      </c>
      <c r="T4093" t="s">
        <v>20</v>
      </c>
    </row>
    <row r="4094" spans="1:20" x14ac:dyDescent="0.3">
      <c r="A4094" t="s">
        <v>4137</v>
      </c>
      <c r="B4094" t="s">
        <v>42</v>
      </c>
      <c r="C4094" t="s">
        <v>17</v>
      </c>
      <c r="D4094" t="s">
        <v>58</v>
      </c>
      <c r="E4094" t="s">
        <v>37</v>
      </c>
      <c r="F4094">
        <v>432048</v>
      </c>
      <c r="G4094">
        <v>61</v>
      </c>
      <c r="H4094">
        <v>333</v>
      </c>
      <c r="I4094">
        <v>2.11</v>
      </c>
      <c r="J4094">
        <v>890</v>
      </c>
      <c r="K4094">
        <v>35601</v>
      </c>
      <c r="L4094">
        <v>14.1</v>
      </c>
      <c r="M4094">
        <v>14.4</v>
      </c>
      <c r="N4094">
        <v>172.4</v>
      </c>
      <c r="O4094">
        <v>2026</v>
      </c>
      <c r="P4094">
        <f>EV_DATA[[#This Row],[avg_ev_price_usd]]*EV_DATA[[#This Row],[ev_sales_units]]</f>
        <v>15381340848</v>
      </c>
      <c r="Q4094">
        <f>(EV_DATA[[#This Row],[vehicle_range_km]]/EV_DATA[[#This Row],[battery_capacity_kwh]])</f>
        <v>5.4590163934426226</v>
      </c>
      <c r="R4094">
        <f>(EV_DATA[[#This Row],[avg_ev_price_usd]]/EV_DATA[[#This Row],[vehicle_range_km]])</f>
        <v>106.90990990990991</v>
      </c>
      <c r="S4094">
        <f>(EV_DATA[[#This Row],[charging_stations]]/EV_DATA[[#This Row],[ev_sales_units]])*1000</f>
        <v>2.0599563011517237</v>
      </c>
      <c r="T4094" t="s">
        <v>20</v>
      </c>
    </row>
    <row r="4095" spans="1:20" x14ac:dyDescent="0.3">
      <c r="A4095" t="s">
        <v>4138</v>
      </c>
      <c r="B4095" t="s">
        <v>49</v>
      </c>
      <c r="C4095" t="s">
        <v>23</v>
      </c>
      <c r="D4095" t="s">
        <v>58</v>
      </c>
      <c r="E4095" t="s">
        <v>25</v>
      </c>
      <c r="F4095">
        <v>226917</v>
      </c>
      <c r="G4095">
        <v>71</v>
      </c>
      <c r="H4095">
        <v>612</v>
      </c>
      <c r="I4095">
        <v>2.72</v>
      </c>
      <c r="J4095">
        <v>115834</v>
      </c>
      <c r="K4095">
        <v>52146</v>
      </c>
      <c r="L4095">
        <v>19.600000000000001</v>
      </c>
      <c r="M4095">
        <v>36.9</v>
      </c>
      <c r="N4095">
        <v>64.3</v>
      </c>
      <c r="O4095">
        <v>2026</v>
      </c>
      <c r="P4095">
        <f>EV_DATA[[#This Row],[avg_ev_price_usd]]*EV_DATA[[#This Row],[ev_sales_units]]</f>
        <v>11832813882</v>
      </c>
      <c r="Q4095">
        <f>(EV_DATA[[#This Row],[vehicle_range_km]]/EV_DATA[[#This Row],[battery_capacity_kwh]])</f>
        <v>8.6197183098591541</v>
      </c>
      <c r="R4095">
        <f>(EV_DATA[[#This Row],[avg_ev_price_usd]]/EV_DATA[[#This Row],[vehicle_range_km]])</f>
        <v>85.205882352941174</v>
      </c>
      <c r="S4095">
        <f>(EV_DATA[[#This Row],[charging_stations]]/EV_DATA[[#This Row],[ev_sales_units]])*1000</f>
        <v>510.46858542991492</v>
      </c>
      <c r="T4095" t="s">
        <v>20</v>
      </c>
    </row>
    <row r="4096" spans="1:20" x14ac:dyDescent="0.3">
      <c r="A4096" t="s">
        <v>4139</v>
      </c>
      <c r="B4096" t="s">
        <v>61</v>
      </c>
      <c r="C4096" t="s">
        <v>40</v>
      </c>
      <c r="D4096" t="s">
        <v>24</v>
      </c>
      <c r="E4096" t="s">
        <v>25</v>
      </c>
      <c r="F4096">
        <v>56827</v>
      </c>
      <c r="G4096">
        <v>97</v>
      </c>
      <c r="H4096">
        <v>370</v>
      </c>
      <c r="I4096">
        <v>1.27</v>
      </c>
      <c r="J4096">
        <v>58716</v>
      </c>
      <c r="K4096">
        <v>46304</v>
      </c>
      <c r="L4096">
        <v>23.6</v>
      </c>
      <c r="M4096">
        <v>35.299999999999997</v>
      </c>
      <c r="N4096">
        <v>117.9</v>
      </c>
      <c r="O4096">
        <v>2026</v>
      </c>
      <c r="P4096">
        <f>EV_DATA[[#This Row],[avg_ev_price_usd]]*EV_DATA[[#This Row],[ev_sales_units]]</f>
        <v>2631317408</v>
      </c>
      <c r="Q4096">
        <f>(EV_DATA[[#This Row],[vehicle_range_km]]/EV_DATA[[#This Row],[battery_capacity_kwh]])</f>
        <v>3.8144329896907219</v>
      </c>
      <c r="R4096">
        <f>(EV_DATA[[#This Row],[avg_ev_price_usd]]/EV_DATA[[#This Row],[vehicle_range_km]])</f>
        <v>125.14594594594594</v>
      </c>
      <c r="S4096">
        <f>(EV_DATA[[#This Row],[charging_stations]]/EV_DATA[[#This Row],[ev_sales_units]])*1000</f>
        <v>1033.2412409594033</v>
      </c>
      <c r="T4096" t="s">
        <v>20</v>
      </c>
    </row>
    <row r="4097" spans="1:20" x14ac:dyDescent="0.3">
      <c r="A4097" t="s">
        <v>4140</v>
      </c>
      <c r="B4097" t="s">
        <v>61</v>
      </c>
      <c r="C4097" t="s">
        <v>40</v>
      </c>
      <c r="D4097" t="s">
        <v>36</v>
      </c>
      <c r="E4097" t="s">
        <v>37</v>
      </c>
      <c r="F4097">
        <v>371809</v>
      </c>
      <c r="G4097">
        <v>88</v>
      </c>
      <c r="H4097">
        <v>510</v>
      </c>
      <c r="I4097">
        <v>1</v>
      </c>
      <c r="J4097">
        <v>853</v>
      </c>
      <c r="K4097">
        <v>41500</v>
      </c>
      <c r="L4097">
        <v>14</v>
      </c>
      <c r="M4097">
        <v>34.5</v>
      </c>
      <c r="N4097">
        <v>71</v>
      </c>
      <c r="O4097">
        <v>2026</v>
      </c>
      <c r="P4097">
        <f>EV_DATA[[#This Row],[avg_ev_price_usd]]*EV_DATA[[#This Row],[ev_sales_units]]</f>
        <v>15430073500</v>
      </c>
      <c r="Q4097">
        <f>(EV_DATA[[#This Row],[vehicle_range_km]]/EV_DATA[[#This Row],[battery_capacity_kwh]])</f>
        <v>5.7954545454545459</v>
      </c>
      <c r="R4097">
        <f>(EV_DATA[[#This Row],[avg_ev_price_usd]]/EV_DATA[[#This Row],[vehicle_range_km]])</f>
        <v>81.372549019607845</v>
      </c>
      <c r="S4097">
        <f>(EV_DATA[[#This Row],[charging_stations]]/EV_DATA[[#This Row],[ev_sales_units]])*1000</f>
        <v>2.2941886828990157</v>
      </c>
      <c r="T4097" t="s">
        <v>20</v>
      </c>
    </row>
    <row r="4098" spans="1:20" x14ac:dyDescent="0.3">
      <c r="A4098" t="s">
        <v>4141</v>
      </c>
      <c r="B4098" t="s">
        <v>52</v>
      </c>
      <c r="C4098" t="s">
        <v>40</v>
      </c>
      <c r="D4098" t="s">
        <v>24</v>
      </c>
      <c r="E4098" t="s">
        <v>33</v>
      </c>
      <c r="F4098">
        <v>662501</v>
      </c>
      <c r="G4098">
        <v>100</v>
      </c>
      <c r="H4098">
        <v>512</v>
      </c>
      <c r="I4098">
        <v>1.31</v>
      </c>
      <c r="J4098">
        <v>46527</v>
      </c>
      <c r="K4098">
        <v>35579</v>
      </c>
      <c r="L4098">
        <v>15.7</v>
      </c>
      <c r="M4098">
        <v>25.7</v>
      </c>
      <c r="N4098">
        <v>236.6</v>
      </c>
      <c r="O4098">
        <v>2026</v>
      </c>
      <c r="P4098">
        <f>EV_DATA[[#This Row],[avg_ev_price_usd]]*EV_DATA[[#This Row],[ev_sales_units]]</f>
        <v>23571123079</v>
      </c>
      <c r="Q4098">
        <f>(EV_DATA[[#This Row],[vehicle_range_km]]/EV_DATA[[#This Row],[battery_capacity_kwh]])</f>
        <v>5.12</v>
      </c>
      <c r="R4098">
        <f>(EV_DATA[[#This Row],[avg_ev_price_usd]]/EV_DATA[[#This Row],[vehicle_range_km]])</f>
        <v>69.490234375</v>
      </c>
      <c r="S4098">
        <f>(EV_DATA[[#This Row],[charging_stations]]/EV_DATA[[#This Row],[ev_sales_units]])*1000</f>
        <v>70.229327955731392</v>
      </c>
      <c r="T4098" t="s">
        <v>34</v>
      </c>
    </row>
    <row r="4099" spans="1:20" x14ac:dyDescent="0.3">
      <c r="A4099" t="s">
        <v>4142</v>
      </c>
      <c r="B4099" t="s">
        <v>22</v>
      </c>
      <c r="C4099" t="s">
        <v>23</v>
      </c>
      <c r="D4099" t="s">
        <v>18</v>
      </c>
      <c r="E4099" t="s">
        <v>25</v>
      </c>
      <c r="F4099">
        <v>879534</v>
      </c>
      <c r="G4099">
        <v>40</v>
      </c>
      <c r="H4099">
        <v>435</v>
      </c>
      <c r="I4099">
        <v>1.6</v>
      </c>
      <c r="J4099">
        <v>1084</v>
      </c>
      <c r="K4099">
        <v>25989</v>
      </c>
      <c r="L4099">
        <v>24.1</v>
      </c>
      <c r="M4099">
        <v>55.3</v>
      </c>
      <c r="N4099">
        <v>20.6</v>
      </c>
      <c r="O4099">
        <v>2026</v>
      </c>
      <c r="P4099">
        <f>EV_DATA[[#This Row],[avg_ev_price_usd]]*EV_DATA[[#This Row],[ev_sales_units]]</f>
        <v>22858209126</v>
      </c>
      <c r="Q4099">
        <f>(EV_DATA[[#This Row],[vehicle_range_km]]/EV_DATA[[#This Row],[battery_capacity_kwh]])</f>
        <v>10.875</v>
      </c>
      <c r="R4099">
        <f>(EV_DATA[[#This Row],[avg_ev_price_usd]]/EV_DATA[[#This Row],[vehicle_range_km]])</f>
        <v>59.744827586206895</v>
      </c>
      <c r="S4099">
        <f>(EV_DATA[[#This Row],[charging_stations]]/EV_DATA[[#This Row],[ev_sales_units]])*1000</f>
        <v>1.2324708311446744</v>
      </c>
      <c r="T4099" t="s">
        <v>20</v>
      </c>
    </row>
    <row r="4100" spans="1:20" x14ac:dyDescent="0.3">
      <c r="A4100" t="s">
        <v>4143</v>
      </c>
      <c r="B4100" t="s">
        <v>27</v>
      </c>
      <c r="C4100" t="s">
        <v>28</v>
      </c>
      <c r="D4100" t="s">
        <v>47</v>
      </c>
      <c r="E4100" t="s">
        <v>33</v>
      </c>
      <c r="F4100">
        <v>244577</v>
      </c>
      <c r="G4100">
        <v>88</v>
      </c>
      <c r="H4100">
        <v>454</v>
      </c>
      <c r="I4100">
        <v>0.59</v>
      </c>
      <c r="J4100">
        <v>13789</v>
      </c>
      <c r="K4100">
        <v>83467</v>
      </c>
      <c r="L4100">
        <v>23.3</v>
      </c>
      <c r="M4100">
        <v>19</v>
      </c>
      <c r="N4100">
        <v>46.6</v>
      </c>
      <c r="O4100">
        <v>2026</v>
      </c>
      <c r="P4100">
        <f>EV_DATA[[#This Row],[avg_ev_price_usd]]*EV_DATA[[#This Row],[ev_sales_units]]</f>
        <v>20414108459</v>
      </c>
      <c r="Q4100">
        <f>(EV_DATA[[#This Row],[vehicle_range_km]]/EV_DATA[[#This Row],[battery_capacity_kwh]])</f>
        <v>5.1590909090909092</v>
      </c>
      <c r="R4100">
        <f>(EV_DATA[[#This Row],[avg_ev_price_usd]]/EV_DATA[[#This Row],[vehicle_range_km]])</f>
        <v>183.84801762114537</v>
      </c>
      <c r="S4100">
        <f>(EV_DATA[[#This Row],[charging_stations]]/EV_DATA[[#This Row],[ev_sales_units]])*1000</f>
        <v>56.378972675271996</v>
      </c>
      <c r="T4100" t="s">
        <v>20</v>
      </c>
    </row>
    <row r="4101" spans="1:20" x14ac:dyDescent="0.3">
      <c r="A4101" t="s">
        <v>4144</v>
      </c>
      <c r="B4101" t="s">
        <v>66</v>
      </c>
      <c r="C4101" t="s">
        <v>17</v>
      </c>
      <c r="D4101" t="s">
        <v>24</v>
      </c>
      <c r="E4101" t="s">
        <v>33</v>
      </c>
      <c r="F4101">
        <v>634791</v>
      </c>
      <c r="G4101">
        <v>98</v>
      </c>
      <c r="H4101">
        <v>315</v>
      </c>
      <c r="I4101">
        <v>2.4900000000000002</v>
      </c>
      <c r="J4101">
        <v>10055</v>
      </c>
      <c r="K4101">
        <v>53020</v>
      </c>
      <c r="L4101">
        <v>13</v>
      </c>
      <c r="M4101">
        <v>23.2</v>
      </c>
      <c r="N4101">
        <v>231.8</v>
      </c>
      <c r="O4101">
        <v>2026</v>
      </c>
      <c r="P4101">
        <f>EV_DATA[[#This Row],[avg_ev_price_usd]]*EV_DATA[[#This Row],[ev_sales_units]]</f>
        <v>33656618820</v>
      </c>
      <c r="Q4101">
        <f>(EV_DATA[[#This Row],[vehicle_range_km]]/EV_DATA[[#This Row],[battery_capacity_kwh]])</f>
        <v>3.2142857142857144</v>
      </c>
      <c r="R4101">
        <f>(EV_DATA[[#This Row],[avg_ev_price_usd]]/EV_DATA[[#This Row],[vehicle_range_km]])</f>
        <v>168.31746031746033</v>
      </c>
      <c r="S4101">
        <f>(EV_DATA[[#This Row],[charging_stations]]/EV_DATA[[#This Row],[ev_sales_units]])*1000</f>
        <v>15.839859103232403</v>
      </c>
      <c r="T4101" t="s">
        <v>34</v>
      </c>
    </row>
    <row r="4102" spans="1:20" x14ac:dyDescent="0.3">
      <c r="A4102" t="s">
        <v>4145</v>
      </c>
      <c r="B4102" t="s">
        <v>39</v>
      </c>
      <c r="C4102" t="s">
        <v>40</v>
      </c>
      <c r="D4102" t="s">
        <v>72</v>
      </c>
      <c r="E4102" t="s">
        <v>33</v>
      </c>
      <c r="F4102">
        <v>537834</v>
      </c>
      <c r="G4102">
        <v>112</v>
      </c>
      <c r="H4102">
        <v>329</v>
      </c>
      <c r="I4102">
        <v>2.33</v>
      </c>
      <c r="J4102">
        <v>135505</v>
      </c>
      <c r="K4102">
        <v>55092</v>
      </c>
      <c r="L4102">
        <v>24.9</v>
      </c>
      <c r="M4102">
        <v>54.6</v>
      </c>
      <c r="N4102">
        <v>85.7</v>
      </c>
      <c r="O4102">
        <v>2026</v>
      </c>
      <c r="P4102">
        <f>EV_DATA[[#This Row],[avg_ev_price_usd]]*EV_DATA[[#This Row],[ev_sales_units]]</f>
        <v>29630350728</v>
      </c>
      <c r="Q4102">
        <f>(EV_DATA[[#This Row],[vehicle_range_km]]/EV_DATA[[#This Row],[battery_capacity_kwh]])</f>
        <v>2.9375</v>
      </c>
      <c r="R4102">
        <f>(EV_DATA[[#This Row],[avg_ev_price_usd]]/EV_DATA[[#This Row],[vehicle_range_km]])</f>
        <v>167.45288753799392</v>
      </c>
      <c r="S4102">
        <f>(EV_DATA[[#This Row],[charging_stations]]/EV_DATA[[#This Row],[ev_sales_units]])*1000</f>
        <v>251.94576765321642</v>
      </c>
      <c r="T4102" t="s">
        <v>34</v>
      </c>
    </row>
    <row r="4103" spans="1:20" x14ac:dyDescent="0.3">
      <c r="A4103" t="s">
        <v>4146</v>
      </c>
      <c r="B4103" t="s">
        <v>27</v>
      </c>
      <c r="C4103" t="s">
        <v>28</v>
      </c>
      <c r="D4103" t="s">
        <v>18</v>
      </c>
      <c r="E4103" t="s">
        <v>33</v>
      </c>
      <c r="F4103">
        <v>580877</v>
      </c>
      <c r="G4103">
        <v>56</v>
      </c>
      <c r="H4103">
        <v>404</v>
      </c>
      <c r="I4103">
        <v>1.78</v>
      </c>
      <c r="J4103">
        <v>140100</v>
      </c>
      <c r="K4103">
        <v>26869</v>
      </c>
      <c r="L4103">
        <v>15.9</v>
      </c>
      <c r="M4103">
        <v>56.6</v>
      </c>
      <c r="N4103">
        <v>155</v>
      </c>
      <c r="O4103">
        <v>2026</v>
      </c>
      <c r="P4103">
        <f>EV_DATA[[#This Row],[avg_ev_price_usd]]*EV_DATA[[#This Row],[ev_sales_units]]</f>
        <v>15607584113</v>
      </c>
      <c r="Q4103">
        <f>(EV_DATA[[#This Row],[vehicle_range_km]]/EV_DATA[[#This Row],[battery_capacity_kwh]])</f>
        <v>7.2142857142857144</v>
      </c>
      <c r="R4103">
        <f>(EV_DATA[[#This Row],[avg_ev_price_usd]]/EV_DATA[[#This Row],[vehicle_range_km]])</f>
        <v>66.507425742574256</v>
      </c>
      <c r="S4103">
        <f>(EV_DATA[[#This Row],[charging_stations]]/EV_DATA[[#This Row],[ev_sales_units]])*1000</f>
        <v>241.1870327108837</v>
      </c>
      <c r="T4103" t="s">
        <v>34</v>
      </c>
    </row>
    <row r="4104" spans="1:20" x14ac:dyDescent="0.3">
      <c r="A4104" t="s">
        <v>4147</v>
      </c>
      <c r="B4104" t="s">
        <v>22</v>
      </c>
      <c r="C4104" t="s">
        <v>23</v>
      </c>
      <c r="D4104" t="s">
        <v>47</v>
      </c>
      <c r="E4104" t="s">
        <v>33</v>
      </c>
      <c r="F4104">
        <v>883997</v>
      </c>
      <c r="G4104">
        <v>117</v>
      </c>
      <c r="H4104">
        <v>354</v>
      </c>
      <c r="I4104">
        <v>2.62</v>
      </c>
      <c r="J4104">
        <v>194720</v>
      </c>
      <c r="K4104">
        <v>34859</v>
      </c>
      <c r="L4104">
        <v>14.1</v>
      </c>
      <c r="M4104">
        <v>9.9</v>
      </c>
      <c r="N4104">
        <v>257.2</v>
      </c>
      <c r="O4104">
        <v>2026</v>
      </c>
      <c r="P4104">
        <f>EV_DATA[[#This Row],[avg_ev_price_usd]]*EV_DATA[[#This Row],[ev_sales_units]]</f>
        <v>30815251423</v>
      </c>
      <c r="Q4104">
        <f>(EV_DATA[[#This Row],[vehicle_range_km]]/EV_DATA[[#This Row],[battery_capacity_kwh]])</f>
        <v>3.0256410256410255</v>
      </c>
      <c r="R4104">
        <f>(EV_DATA[[#This Row],[avg_ev_price_usd]]/EV_DATA[[#This Row],[vehicle_range_km]])</f>
        <v>98.471751412429384</v>
      </c>
      <c r="S4104">
        <f>(EV_DATA[[#This Row],[charging_stations]]/EV_DATA[[#This Row],[ev_sales_units]])*1000</f>
        <v>220.27224074289845</v>
      </c>
      <c r="T4104" t="s">
        <v>20</v>
      </c>
    </row>
    <row r="4105" spans="1:20" x14ac:dyDescent="0.3">
      <c r="A4105" t="s">
        <v>4148</v>
      </c>
      <c r="B4105" t="s">
        <v>49</v>
      </c>
      <c r="C4105" t="s">
        <v>23</v>
      </c>
      <c r="D4105" t="s">
        <v>24</v>
      </c>
      <c r="E4105" t="s">
        <v>37</v>
      </c>
      <c r="F4105">
        <v>269046</v>
      </c>
      <c r="G4105">
        <v>79</v>
      </c>
      <c r="H4105">
        <v>361</v>
      </c>
      <c r="I4105">
        <v>1.81</v>
      </c>
      <c r="J4105">
        <v>153160</v>
      </c>
      <c r="K4105">
        <v>31208</v>
      </c>
      <c r="L4105">
        <v>13.4</v>
      </c>
      <c r="M4105">
        <v>63.5</v>
      </c>
      <c r="N4105">
        <v>129.9</v>
      </c>
      <c r="O4105">
        <v>2026</v>
      </c>
      <c r="P4105">
        <f>EV_DATA[[#This Row],[avg_ev_price_usd]]*EV_DATA[[#This Row],[ev_sales_units]]</f>
        <v>8396387568</v>
      </c>
      <c r="Q4105">
        <f>(EV_DATA[[#This Row],[vehicle_range_km]]/EV_DATA[[#This Row],[battery_capacity_kwh]])</f>
        <v>4.5696202531645573</v>
      </c>
      <c r="R4105">
        <f>(EV_DATA[[#This Row],[avg_ev_price_usd]]/EV_DATA[[#This Row],[vehicle_range_km]])</f>
        <v>86.448753462603875</v>
      </c>
      <c r="S4105">
        <f>(EV_DATA[[#This Row],[charging_stations]]/EV_DATA[[#This Row],[ev_sales_units]])*1000</f>
        <v>569.2706823368494</v>
      </c>
      <c r="T4105" t="s">
        <v>20</v>
      </c>
    </row>
    <row r="4106" spans="1:20" x14ac:dyDescent="0.3">
      <c r="A4106" t="s">
        <v>4149</v>
      </c>
      <c r="B4106" t="s">
        <v>55</v>
      </c>
      <c r="C4106" t="s">
        <v>40</v>
      </c>
      <c r="D4106" t="s">
        <v>29</v>
      </c>
      <c r="E4106" t="s">
        <v>33</v>
      </c>
      <c r="F4106">
        <v>837663</v>
      </c>
      <c r="G4106">
        <v>99</v>
      </c>
      <c r="H4106">
        <v>302</v>
      </c>
      <c r="I4106">
        <v>1.1399999999999999</v>
      </c>
      <c r="J4106">
        <v>192469</v>
      </c>
      <c r="K4106">
        <v>39937</v>
      </c>
      <c r="L4106">
        <v>13.7</v>
      </c>
      <c r="M4106">
        <v>12.6</v>
      </c>
      <c r="N4106">
        <v>258.8</v>
      </c>
      <c r="O4106">
        <v>2026</v>
      </c>
      <c r="P4106">
        <f>EV_DATA[[#This Row],[avg_ev_price_usd]]*EV_DATA[[#This Row],[ev_sales_units]]</f>
        <v>33453747231</v>
      </c>
      <c r="Q4106">
        <f>(EV_DATA[[#This Row],[vehicle_range_km]]/EV_DATA[[#This Row],[battery_capacity_kwh]])</f>
        <v>3.0505050505050506</v>
      </c>
      <c r="R4106">
        <f>(EV_DATA[[#This Row],[avg_ev_price_usd]]/EV_DATA[[#This Row],[vehicle_range_km]])</f>
        <v>132.24172185430464</v>
      </c>
      <c r="S4106">
        <f>(EV_DATA[[#This Row],[charging_stations]]/EV_DATA[[#This Row],[ev_sales_units]])*1000</f>
        <v>229.76901212062609</v>
      </c>
      <c r="T4106" t="s">
        <v>34</v>
      </c>
    </row>
    <row r="4107" spans="1:20" x14ac:dyDescent="0.3">
      <c r="A4107" t="s">
        <v>4150</v>
      </c>
      <c r="B4107" t="s">
        <v>66</v>
      </c>
      <c r="C4107" t="s">
        <v>17</v>
      </c>
      <c r="D4107" t="s">
        <v>43</v>
      </c>
      <c r="E4107" t="s">
        <v>33</v>
      </c>
      <c r="F4107">
        <v>247053</v>
      </c>
      <c r="G4107">
        <v>84</v>
      </c>
      <c r="H4107">
        <v>367</v>
      </c>
      <c r="I4107">
        <v>0.78</v>
      </c>
      <c r="J4107">
        <v>174278</v>
      </c>
      <c r="K4107">
        <v>78102</v>
      </c>
      <c r="L4107">
        <v>15.7</v>
      </c>
      <c r="M4107">
        <v>45.5</v>
      </c>
      <c r="N4107">
        <v>34.6</v>
      </c>
      <c r="O4107">
        <v>2026</v>
      </c>
      <c r="P4107">
        <f>EV_DATA[[#This Row],[avg_ev_price_usd]]*EV_DATA[[#This Row],[ev_sales_units]]</f>
        <v>19295333406</v>
      </c>
      <c r="Q4107">
        <f>(EV_DATA[[#This Row],[vehicle_range_km]]/EV_DATA[[#This Row],[battery_capacity_kwh]])</f>
        <v>4.3690476190476186</v>
      </c>
      <c r="R4107">
        <f>(EV_DATA[[#This Row],[avg_ev_price_usd]]/EV_DATA[[#This Row],[vehicle_range_km]])</f>
        <v>212.81198910081744</v>
      </c>
      <c r="S4107">
        <f>(EV_DATA[[#This Row],[charging_stations]]/EV_DATA[[#This Row],[ev_sales_units]])*1000</f>
        <v>705.42758031677408</v>
      </c>
      <c r="T4107" t="s">
        <v>20</v>
      </c>
    </row>
    <row r="4108" spans="1:20" x14ac:dyDescent="0.3">
      <c r="A4108" t="s">
        <v>4151</v>
      </c>
      <c r="B4108" t="s">
        <v>49</v>
      </c>
      <c r="C4108" t="s">
        <v>23</v>
      </c>
      <c r="D4108" t="s">
        <v>18</v>
      </c>
      <c r="E4108" t="s">
        <v>33</v>
      </c>
      <c r="F4108">
        <v>748261</v>
      </c>
      <c r="G4108">
        <v>57</v>
      </c>
      <c r="H4108">
        <v>263</v>
      </c>
      <c r="I4108">
        <v>1.24</v>
      </c>
      <c r="J4108">
        <v>38920</v>
      </c>
      <c r="K4108">
        <v>29692</v>
      </c>
      <c r="L4108">
        <v>15.5</v>
      </c>
      <c r="M4108">
        <v>31.8</v>
      </c>
      <c r="N4108">
        <v>259.5</v>
      </c>
      <c r="O4108">
        <v>2026</v>
      </c>
      <c r="P4108">
        <f>EV_DATA[[#This Row],[avg_ev_price_usd]]*EV_DATA[[#This Row],[ev_sales_units]]</f>
        <v>22217365612</v>
      </c>
      <c r="Q4108">
        <f>(EV_DATA[[#This Row],[vehicle_range_km]]/EV_DATA[[#This Row],[battery_capacity_kwh]])</f>
        <v>4.6140350877192979</v>
      </c>
      <c r="R4108">
        <f>(EV_DATA[[#This Row],[avg_ev_price_usd]]/EV_DATA[[#This Row],[vehicle_range_km]])</f>
        <v>112.89733840304183</v>
      </c>
      <c r="S4108">
        <f>(EV_DATA[[#This Row],[charging_stations]]/EV_DATA[[#This Row],[ev_sales_units]])*1000</f>
        <v>52.013936313665951</v>
      </c>
      <c r="T4108" t="s">
        <v>20</v>
      </c>
    </row>
    <row r="4109" spans="1:20" x14ac:dyDescent="0.3">
      <c r="A4109" t="s">
        <v>4152</v>
      </c>
      <c r="B4109" t="s">
        <v>55</v>
      </c>
      <c r="C4109" t="s">
        <v>40</v>
      </c>
      <c r="D4109" t="s">
        <v>58</v>
      </c>
      <c r="E4109" t="s">
        <v>37</v>
      </c>
      <c r="F4109">
        <v>344859</v>
      </c>
      <c r="G4109">
        <v>74</v>
      </c>
      <c r="H4109">
        <v>439</v>
      </c>
      <c r="I4109">
        <v>1.06</v>
      </c>
      <c r="J4109">
        <v>30451</v>
      </c>
      <c r="K4109">
        <v>75253</v>
      </c>
      <c r="L4109">
        <v>15.1</v>
      </c>
      <c r="M4109">
        <v>46.3</v>
      </c>
      <c r="N4109">
        <v>288.2</v>
      </c>
      <c r="O4109">
        <v>2026</v>
      </c>
      <c r="P4109">
        <f>EV_DATA[[#This Row],[avg_ev_price_usd]]*EV_DATA[[#This Row],[ev_sales_units]]</f>
        <v>25951674327</v>
      </c>
      <c r="Q4109">
        <f>(EV_DATA[[#This Row],[vehicle_range_km]]/EV_DATA[[#This Row],[battery_capacity_kwh]])</f>
        <v>5.9324324324324325</v>
      </c>
      <c r="R4109">
        <f>(EV_DATA[[#This Row],[avg_ev_price_usd]]/EV_DATA[[#This Row],[vehicle_range_km]])</f>
        <v>171.41913439635536</v>
      </c>
      <c r="S4109">
        <f>(EV_DATA[[#This Row],[charging_stations]]/EV_DATA[[#This Row],[ev_sales_units]])*1000</f>
        <v>88.299855883129055</v>
      </c>
      <c r="T4109" t="s">
        <v>20</v>
      </c>
    </row>
    <row r="4110" spans="1:20" x14ac:dyDescent="0.3">
      <c r="A4110" t="s">
        <v>4153</v>
      </c>
      <c r="B4110" t="s">
        <v>42</v>
      </c>
      <c r="C4110" t="s">
        <v>17</v>
      </c>
      <c r="D4110" t="s">
        <v>18</v>
      </c>
      <c r="E4110" t="s">
        <v>19</v>
      </c>
      <c r="F4110">
        <v>819119</v>
      </c>
      <c r="G4110">
        <v>82</v>
      </c>
      <c r="H4110">
        <v>318</v>
      </c>
      <c r="I4110">
        <v>2.85</v>
      </c>
      <c r="J4110">
        <v>72735</v>
      </c>
      <c r="K4110">
        <v>73243</v>
      </c>
      <c r="L4110">
        <v>23.2</v>
      </c>
      <c r="M4110">
        <v>40.5</v>
      </c>
      <c r="N4110">
        <v>52.3</v>
      </c>
      <c r="O4110">
        <v>2026</v>
      </c>
      <c r="P4110">
        <f>EV_DATA[[#This Row],[avg_ev_price_usd]]*EV_DATA[[#This Row],[ev_sales_units]]</f>
        <v>59994732917</v>
      </c>
      <c r="Q4110">
        <f>(EV_DATA[[#This Row],[vehicle_range_km]]/EV_DATA[[#This Row],[battery_capacity_kwh]])</f>
        <v>3.8780487804878048</v>
      </c>
      <c r="R4110">
        <f>(EV_DATA[[#This Row],[avg_ev_price_usd]]/EV_DATA[[#This Row],[vehicle_range_km]])</f>
        <v>230.32389937106919</v>
      </c>
      <c r="S4110">
        <f>(EV_DATA[[#This Row],[charging_stations]]/EV_DATA[[#This Row],[ev_sales_units]])*1000</f>
        <v>88.796621736280073</v>
      </c>
      <c r="T4110" t="s">
        <v>34</v>
      </c>
    </row>
    <row r="4111" spans="1:20" x14ac:dyDescent="0.3">
      <c r="A4111" t="s">
        <v>4154</v>
      </c>
      <c r="B4111" t="s">
        <v>27</v>
      </c>
      <c r="C4111" t="s">
        <v>28</v>
      </c>
      <c r="D4111" t="s">
        <v>18</v>
      </c>
      <c r="E4111" t="s">
        <v>33</v>
      </c>
      <c r="F4111">
        <v>812065</v>
      </c>
      <c r="G4111">
        <v>97</v>
      </c>
      <c r="H4111">
        <v>363</v>
      </c>
      <c r="I4111">
        <v>1.61</v>
      </c>
      <c r="J4111">
        <v>33081</v>
      </c>
      <c r="K4111">
        <v>43680</v>
      </c>
      <c r="L4111">
        <v>13.6</v>
      </c>
      <c r="M4111">
        <v>59.1</v>
      </c>
      <c r="N4111">
        <v>243.7</v>
      </c>
      <c r="O4111">
        <v>2026</v>
      </c>
      <c r="P4111">
        <f>EV_DATA[[#This Row],[avg_ev_price_usd]]*EV_DATA[[#This Row],[ev_sales_units]]</f>
        <v>35470999200</v>
      </c>
      <c r="Q4111">
        <f>(EV_DATA[[#This Row],[vehicle_range_km]]/EV_DATA[[#This Row],[battery_capacity_kwh]])</f>
        <v>3.7422680412371134</v>
      </c>
      <c r="R4111">
        <f>(EV_DATA[[#This Row],[avg_ev_price_usd]]/EV_DATA[[#This Row],[vehicle_range_km]])</f>
        <v>120.3305785123967</v>
      </c>
      <c r="S4111">
        <f>(EV_DATA[[#This Row],[charging_stations]]/EV_DATA[[#This Row],[ev_sales_units]])*1000</f>
        <v>40.736886825561996</v>
      </c>
      <c r="T4111" t="s">
        <v>20</v>
      </c>
    </row>
    <row r="4112" spans="1:20" x14ac:dyDescent="0.3">
      <c r="A4112" t="s">
        <v>4155</v>
      </c>
      <c r="B4112" t="s">
        <v>49</v>
      </c>
      <c r="C4112" t="s">
        <v>23</v>
      </c>
      <c r="D4112" t="s">
        <v>43</v>
      </c>
      <c r="E4112" t="s">
        <v>33</v>
      </c>
      <c r="F4112">
        <v>782265</v>
      </c>
      <c r="G4112">
        <v>53</v>
      </c>
      <c r="H4112">
        <v>463</v>
      </c>
      <c r="I4112">
        <v>2.81</v>
      </c>
      <c r="J4112">
        <v>159117</v>
      </c>
      <c r="K4112">
        <v>30257</v>
      </c>
      <c r="L4112">
        <v>21</v>
      </c>
      <c r="M4112">
        <v>59.3</v>
      </c>
      <c r="N4112">
        <v>105.9</v>
      </c>
      <c r="O4112">
        <v>2026</v>
      </c>
      <c r="P4112">
        <f>EV_DATA[[#This Row],[avg_ev_price_usd]]*EV_DATA[[#This Row],[ev_sales_units]]</f>
        <v>23668992105</v>
      </c>
      <c r="Q4112">
        <f>(EV_DATA[[#This Row],[vehicle_range_km]]/EV_DATA[[#This Row],[battery_capacity_kwh]])</f>
        <v>8.7358490566037741</v>
      </c>
      <c r="R4112">
        <f>(EV_DATA[[#This Row],[avg_ev_price_usd]]/EV_DATA[[#This Row],[vehicle_range_km]])</f>
        <v>65.349892008639316</v>
      </c>
      <c r="S4112">
        <f>(EV_DATA[[#This Row],[charging_stations]]/EV_DATA[[#This Row],[ev_sales_units]])*1000</f>
        <v>203.40549558014229</v>
      </c>
      <c r="T4112" t="s">
        <v>34</v>
      </c>
    </row>
    <row r="4113" spans="1:20" x14ac:dyDescent="0.3">
      <c r="A4113" t="s">
        <v>4156</v>
      </c>
      <c r="B4113" t="s">
        <v>16</v>
      </c>
      <c r="C4113" t="s">
        <v>17</v>
      </c>
      <c r="D4113" t="s">
        <v>31</v>
      </c>
      <c r="E4113" t="s">
        <v>37</v>
      </c>
      <c r="F4113">
        <v>445417</v>
      </c>
      <c r="G4113">
        <v>59</v>
      </c>
      <c r="H4113">
        <v>353</v>
      </c>
      <c r="I4113">
        <v>2.44</v>
      </c>
      <c r="J4113">
        <v>127736</v>
      </c>
      <c r="K4113">
        <v>56354</v>
      </c>
      <c r="L4113">
        <v>22</v>
      </c>
      <c r="M4113">
        <v>40.6</v>
      </c>
      <c r="N4113">
        <v>53.8</v>
      </c>
      <c r="O4113">
        <v>2026</v>
      </c>
      <c r="P4113">
        <f>EV_DATA[[#This Row],[avg_ev_price_usd]]*EV_DATA[[#This Row],[ev_sales_units]]</f>
        <v>25101029618</v>
      </c>
      <c r="Q4113">
        <f>(EV_DATA[[#This Row],[vehicle_range_km]]/EV_DATA[[#This Row],[battery_capacity_kwh]])</f>
        <v>5.9830508474576272</v>
      </c>
      <c r="R4113">
        <f>(EV_DATA[[#This Row],[avg_ev_price_usd]]/EV_DATA[[#This Row],[vehicle_range_km]])</f>
        <v>159.64305949008499</v>
      </c>
      <c r="S4113">
        <f>(EV_DATA[[#This Row],[charging_stations]]/EV_DATA[[#This Row],[ev_sales_units]])*1000</f>
        <v>286.77845704137923</v>
      </c>
      <c r="T4113" t="s">
        <v>20</v>
      </c>
    </row>
    <row r="4114" spans="1:20" x14ac:dyDescent="0.3">
      <c r="A4114" t="s">
        <v>4157</v>
      </c>
      <c r="B4114" t="s">
        <v>49</v>
      </c>
      <c r="C4114" t="s">
        <v>23</v>
      </c>
      <c r="D4114" t="s">
        <v>45</v>
      </c>
      <c r="E4114" t="s">
        <v>25</v>
      </c>
      <c r="F4114">
        <v>645293</v>
      </c>
      <c r="G4114">
        <v>108</v>
      </c>
      <c r="H4114">
        <v>270</v>
      </c>
      <c r="I4114">
        <v>2.76</v>
      </c>
      <c r="J4114">
        <v>61570</v>
      </c>
      <c r="K4114">
        <v>45321</v>
      </c>
      <c r="L4114">
        <v>23.6</v>
      </c>
      <c r="M4114">
        <v>21.7</v>
      </c>
      <c r="N4114">
        <v>71.3</v>
      </c>
      <c r="O4114">
        <v>2026</v>
      </c>
      <c r="P4114">
        <f>EV_DATA[[#This Row],[avg_ev_price_usd]]*EV_DATA[[#This Row],[ev_sales_units]]</f>
        <v>29245324053</v>
      </c>
      <c r="Q4114">
        <f>(EV_DATA[[#This Row],[vehicle_range_km]]/EV_DATA[[#This Row],[battery_capacity_kwh]])</f>
        <v>2.5</v>
      </c>
      <c r="R4114">
        <f>(EV_DATA[[#This Row],[avg_ev_price_usd]]/EV_DATA[[#This Row],[vehicle_range_km]])</f>
        <v>167.85555555555555</v>
      </c>
      <c r="S4114">
        <f>(EV_DATA[[#This Row],[charging_stations]]/EV_DATA[[#This Row],[ev_sales_units]])*1000</f>
        <v>95.414021227566394</v>
      </c>
      <c r="T4114" t="s">
        <v>34</v>
      </c>
    </row>
    <row r="4115" spans="1:20" x14ac:dyDescent="0.3">
      <c r="A4115" t="s">
        <v>4158</v>
      </c>
      <c r="B4115" t="s">
        <v>55</v>
      </c>
      <c r="C4115" t="s">
        <v>40</v>
      </c>
      <c r="D4115" t="s">
        <v>58</v>
      </c>
      <c r="E4115" t="s">
        <v>33</v>
      </c>
      <c r="F4115">
        <v>791293</v>
      </c>
      <c r="G4115">
        <v>72</v>
      </c>
      <c r="H4115">
        <v>635</v>
      </c>
      <c r="I4115">
        <v>1.44</v>
      </c>
      <c r="J4115">
        <v>134388</v>
      </c>
      <c r="K4115">
        <v>58609</v>
      </c>
      <c r="L4115">
        <v>18.600000000000001</v>
      </c>
      <c r="M4115">
        <v>46.6</v>
      </c>
      <c r="N4115">
        <v>56.8</v>
      </c>
      <c r="O4115">
        <v>2026</v>
      </c>
      <c r="P4115">
        <f>EV_DATA[[#This Row],[avg_ev_price_usd]]*EV_DATA[[#This Row],[ev_sales_units]]</f>
        <v>46376891437</v>
      </c>
      <c r="Q4115">
        <f>(EV_DATA[[#This Row],[vehicle_range_km]]/EV_DATA[[#This Row],[battery_capacity_kwh]])</f>
        <v>8.8194444444444446</v>
      </c>
      <c r="R4115">
        <f>(EV_DATA[[#This Row],[avg_ev_price_usd]]/EV_DATA[[#This Row],[vehicle_range_km]])</f>
        <v>92.297637795275591</v>
      </c>
      <c r="S4115">
        <f>(EV_DATA[[#This Row],[charging_stations]]/EV_DATA[[#This Row],[ev_sales_units]])*1000</f>
        <v>169.83342453427491</v>
      </c>
      <c r="T4115" t="s">
        <v>34</v>
      </c>
    </row>
    <row r="4116" spans="1:20" x14ac:dyDescent="0.3">
      <c r="A4116" t="s">
        <v>4159</v>
      </c>
      <c r="B4116" t="s">
        <v>49</v>
      </c>
      <c r="C4116" t="s">
        <v>23</v>
      </c>
      <c r="D4116" t="s">
        <v>24</v>
      </c>
      <c r="E4116" t="s">
        <v>19</v>
      </c>
      <c r="F4116">
        <v>743511</v>
      </c>
      <c r="G4116">
        <v>71</v>
      </c>
      <c r="H4116">
        <v>312</v>
      </c>
      <c r="I4116">
        <v>1.32</v>
      </c>
      <c r="J4116">
        <v>71766</v>
      </c>
      <c r="K4116">
        <v>55034</v>
      </c>
      <c r="L4116">
        <v>18.3</v>
      </c>
      <c r="M4116">
        <v>31.1</v>
      </c>
      <c r="N4116">
        <v>43.2</v>
      </c>
      <c r="O4116">
        <v>2026</v>
      </c>
      <c r="P4116">
        <f>EV_DATA[[#This Row],[avg_ev_price_usd]]*EV_DATA[[#This Row],[ev_sales_units]]</f>
        <v>40918384374</v>
      </c>
      <c r="Q4116">
        <f>(EV_DATA[[#This Row],[vehicle_range_km]]/EV_DATA[[#This Row],[battery_capacity_kwh]])</f>
        <v>4.394366197183099</v>
      </c>
      <c r="R4116">
        <f>(EV_DATA[[#This Row],[avg_ev_price_usd]]/EV_DATA[[#This Row],[vehicle_range_km]])</f>
        <v>176.39102564102564</v>
      </c>
      <c r="S4116">
        <f>(EV_DATA[[#This Row],[charging_stations]]/EV_DATA[[#This Row],[ev_sales_units]])*1000</f>
        <v>96.523118017083817</v>
      </c>
      <c r="T4116" t="s">
        <v>20</v>
      </c>
    </row>
    <row r="4117" spans="1:20" x14ac:dyDescent="0.3">
      <c r="A4117" t="s">
        <v>4160</v>
      </c>
      <c r="B4117" t="s">
        <v>39</v>
      </c>
      <c r="C4117" t="s">
        <v>40</v>
      </c>
      <c r="D4117" t="s">
        <v>36</v>
      </c>
      <c r="E4117" t="s">
        <v>19</v>
      </c>
      <c r="F4117">
        <v>890553</v>
      </c>
      <c r="G4117">
        <v>97</v>
      </c>
      <c r="H4117">
        <v>262</v>
      </c>
      <c r="I4117">
        <v>1.99</v>
      </c>
      <c r="J4117">
        <v>116724</v>
      </c>
      <c r="K4117">
        <v>63533</v>
      </c>
      <c r="L4117">
        <v>18.899999999999999</v>
      </c>
      <c r="M4117">
        <v>62.6</v>
      </c>
      <c r="N4117">
        <v>230.7</v>
      </c>
      <c r="O4117">
        <v>2026</v>
      </c>
      <c r="P4117">
        <f>EV_DATA[[#This Row],[avg_ev_price_usd]]*EV_DATA[[#This Row],[ev_sales_units]]</f>
        <v>56579503749</v>
      </c>
      <c r="Q4117">
        <f>(EV_DATA[[#This Row],[vehicle_range_km]]/EV_DATA[[#This Row],[battery_capacity_kwh]])</f>
        <v>2.7010309278350517</v>
      </c>
      <c r="R4117">
        <f>(EV_DATA[[#This Row],[avg_ev_price_usd]]/EV_DATA[[#This Row],[vehicle_range_km]])</f>
        <v>242.49236641221373</v>
      </c>
      <c r="S4117">
        <f>(EV_DATA[[#This Row],[charging_stations]]/EV_DATA[[#This Row],[ev_sales_units]])*1000</f>
        <v>131.06912221956472</v>
      </c>
      <c r="T4117" t="s">
        <v>20</v>
      </c>
    </row>
    <row r="4118" spans="1:20" x14ac:dyDescent="0.3">
      <c r="A4118" t="s">
        <v>4161</v>
      </c>
      <c r="B4118" t="s">
        <v>22</v>
      </c>
      <c r="C4118" t="s">
        <v>23</v>
      </c>
      <c r="D4118" t="s">
        <v>31</v>
      </c>
      <c r="E4118" t="s">
        <v>19</v>
      </c>
      <c r="F4118">
        <v>716631</v>
      </c>
      <c r="G4118">
        <v>98</v>
      </c>
      <c r="H4118">
        <v>627</v>
      </c>
      <c r="I4118">
        <v>2.5</v>
      </c>
      <c r="J4118">
        <v>192441</v>
      </c>
      <c r="K4118">
        <v>63504</v>
      </c>
      <c r="L4118">
        <v>19.2</v>
      </c>
      <c r="M4118">
        <v>46.2</v>
      </c>
      <c r="N4118">
        <v>231.2</v>
      </c>
      <c r="O4118">
        <v>2026</v>
      </c>
      <c r="P4118">
        <f>EV_DATA[[#This Row],[avg_ev_price_usd]]*EV_DATA[[#This Row],[ev_sales_units]]</f>
        <v>45508935024</v>
      </c>
      <c r="Q4118">
        <f>(EV_DATA[[#This Row],[vehicle_range_km]]/EV_DATA[[#This Row],[battery_capacity_kwh]])</f>
        <v>6.3979591836734695</v>
      </c>
      <c r="R4118">
        <f>(EV_DATA[[#This Row],[avg_ev_price_usd]]/EV_DATA[[#This Row],[vehicle_range_km]])</f>
        <v>101.2822966507177</v>
      </c>
      <c r="S4118">
        <f>(EV_DATA[[#This Row],[charging_stations]]/EV_DATA[[#This Row],[ev_sales_units]])*1000</f>
        <v>268.5356899157307</v>
      </c>
      <c r="T4118" t="s">
        <v>20</v>
      </c>
    </row>
    <row r="4119" spans="1:20" x14ac:dyDescent="0.3">
      <c r="A4119" t="s">
        <v>4162</v>
      </c>
      <c r="B4119" t="s">
        <v>16</v>
      </c>
      <c r="C4119" t="s">
        <v>17</v>
      </c>
      <c r="D4119" t="s">
        <v>72</v>
      </c>
      <c r="E4119" t="s">
        <v>19</v>
      </c>
      <c r="F4119">
        <v>603208</v>
      </c>
      <c r="G4119">
        <v>86</v>
      </c>
      <c r="H4119">
        <v>427</v>
      </c>
      <c r="I4119">
        <v>1.61</v>
      </c>
      <c r="J4119">
        <v>171135</v>
      </c>
      <c r="K4119">
        <v>69004</v>
      </c>
      <c r="L4119">
        <v>18.3</v>
      </c>
      <c r="M4119">
        <v>43.1</v>
      </c>
      <c r="N4119">
        <v>193.8</v>
      </c>
      <c r="O4119">
        <v>2026</v>
      </c>
      <c r="P4119">
        <f>EV_DATA[[#This Row],[avg_ev_price_usd]]*EV_DATA[[#This Row],[ev_sales_units]]</f>
        <v>41623764832</v>
      </c>
      <c r="Q4119">
        <f>(EV_DATA[[#This Row],[vehicle_range_km]]/EV_DATA[[#This Row],[battery_capacity_kwh]])</f>
        <v>4.9651162790697674</v>
      </c>
      <c r="R4119">
        <f>(EV_DATA[[#This Row],[avg_ev_price_usd]]/EV_DATA[[#This Row],[vehicle_range_km]])</f>
        <v>161.60187353629976</v>
      </c>
      <c r="S4119">
        <f>(EV_DATA[[#This Row],[charging_stations]]/EV_DATA[[#This Row],[ev_sales_units]])*1000</f>
        <v>283.70810731953156</v>
      </c>
      <c r="T4119" t="s">
        <v>20</v>
      </c>
    </row>
    <row r="4120" spans="1:20" x14ac:dyDescent="0.3">
      <c r="A4120" t="s">
        <v>4163</v>
      </c>
      <c r="B4120" t="s">
        <v>61</v>
      </c>
      <c r="C4120" t="s">
        <v>40</v>
      </c>
      <c r="D4120" t="s">
        <v>45</v>
      </c>
      <c r="E4120" t="s">
        <v>37</v>
      </c>
      <c r="F4120">
        <v>830474</v>
      </c>
      <c r="G4120">
        <v>104</v>
      </c>
      <c r="H4120">
        <v>352</v>
      </c>
      <c r="I4120">
        <v>1.96</v>
      </c>
      <c r="J4120">
        <v>26999</v>
      </c>
      <c r="K4120">
        <v>25194</v>
      </c>
      <c r="L4120">
        <v>23.2</v>
      </c>
      <c r="M4120">
        <v>42.6</v>
      </c>
      <c r="N4120">
        <v>66.5</v>
      </c>
      <c r="O4120">
        <v>2026</v>
      </c>
      <c r="P4120">
        <f>EV_DATA[[#This Row],[avg_ev_price_usd]]*EV_DATA[[#This Row],[ev_sales_units]]</f>
        <v>20922961956</v>
      </c>
      <c r="Q4120">
        <f>(EV_DATA[[#This Row],[vehicle_range_km]]/EV_DATA[[#This Row],[battery_capacity_kwh]])</f>
        <v>3.3846153846153846</v>
      </c>
      <c r="R4120">
        <f>(EV_DATA[[#This Row],[avg_ev_price_usd]]/EV_DATA[[#This Row],[vehicle_range_km]])</f>
        <v>71.57386363636364</v>
      </c>
      <c r="S4120">
        <f>(EV_DATA[[#This Row],[charging_stations]]/EV_DATA[[#This Row],[ev_sales_units]])*1000</f>
        <v>32.510349511242978</v>
      </c>
      <c r="T4120" t="s">
        <v>34</v>
      </c>
    </row>
    <row r="4121" spans="1:20" x14ac:dyDescent="0.3">
      <c r="A4121" t="s">
        <v>4164</v>
      </c>
      <c r="B4121" t="s">
        <v>66</v>
      </c>
      <c r="C4121" t="s">
        <v>17</v>
      </c>
      <c r="D4121" t="s">
        <v>29</v>
      </c>
      <c r="E4121" t="s">
        <v>19</v>
      </c>
      <c r="F4121">
        <v>510936</v>
      </c>
      <c r="G4121">
        <v>44</v>
      </c>
      <c r="H4121">
        <v>397</v>
      </c>
      <c r="I4121">
        <v>2.62</v>
      </c>
      <c r="J4121">
        <v>119342</v>
      </c>
      <c r="K4121">
        <v>46737</v>
      </c>
      <c r="L4121">
        <v>14.8</v>
      </c>
      <c r="M4121">
        <v>26.7</v>
      </c>
      <c r="N4121">
        <v>141.19999999999999</v>
      </c>
      <c r="O4121">
        <v>2026</v>
      </c>
      <c r="P4121">
        <f>EV_DATA[[#This Row],[avg_ev_price_usd]]*EV_DATA[[#This Row],[ev_sales_units]]</f>
        <v>23879615832</v>
      </c>
      <c r="Q4121">
        <f>(EV_DATA[[#This Row],[vehicle_range_km]]/EV_DATA[[#This Row],[battery_capacity_kwh]])</f>
        <v>9.0227272727272734</v>
      </c>
      <c r="R4121">
        <f>(EV_DATA[[#This Row],[avg_ev_price_usd]]/EV_DATA[[#This Row],[vehicle_range_km]])</f>
        <v>117.72544080604534</v>
      </c>
      <c r="S4121">
        <f>(EV_DATA[[#This Row],[charging_stations]]/EV_DATA[[#This Row],[ev_sales_units]])*1000</f>
        <v>233.57524230040553</v>
      </c>
      <c r="T4121" t="s">
        <v>20</v>
      </c>
    </row>
    <row r="4122" spans="1:20" x14ac:dyDescent="0.3">
      <c r="A4122" t="s">
        <v>4165</v>
      </c>
      <c r="B4122" t="s">
        <v>49</v>
      </c>
      <c r="C4122" t="s">
        <v>23</v>
      </c>
      <c r="D4122" t="s">
        <v>47</v>
      </c>
      <c r="E4122" t="s">
        <v>37</v>
      </c>
      <c r="F4122">
        <v>682985</v>
      </c>
      <c r="G4122">
        <v>66</v>
      </c>
      <c r="H4122">
        <v>439</v>
      </c>
      <c r="I4122">
        <v>0.57999999999999996</v>
      </c>
      <c r="J4122">
        <v>126629</v>
      </c>
      <c r="K4122">
        <v>47972</v>
      </c>
      <c r="L4122">
        <v>17</v>
      </c>
      <c r="M4122">
        <v>51.9</v>
      </c>
      <c r="N4122">
        <v>295.10000000000002</v>
      </c>
      <c r="O4122">
        <v>2026</v>
      </c>
      <c r="P4122">
        <f>EV_DATA[[#This Row],[avg_ev_price_usd]]*EV_DATA[[#This Row],[ev_sales_units]]</f>
        <v>32764156420</v>
      </c>
      <c r="Q4122">
        <f>(EV_DATA[[#This Row],[vehicle_range_km]]/EV_DATA[[#This Row],[battery_capacity_kwh]])</f>
        <v>6.6515151515151514</v>
      </c>
      <c r="R4122">
        <f>(EV_DATA[[#This Row],[avg_ev_price_usd]]/EV_DATA[[#This Row],[vehicle_range_km]])</f>
        <v>109.2756264236902</v>
      </c>
      <c r="S4122">
        <f>(EV_DATA[[#This Row],[charging_stations]]/EV_DATA[[#This Row],[ev_sales_units]])*1000</f>
        <v>185.40524316053794</v>
      </c>
      <c r="T4122" t="s">
        <v>20</v>
      </c>
    </row>
    <row r="4123" spans="1:20" x14ac:dyDescent="0.3">
      <c r="A4123" t="s">
        <v>4166</v>
      </c>
      <c r="B4123" t="s">
        <v>22</v>
      </c>
      <c r="C4123" t="s">
        <v>23</v>
      </c>
      <c r="D4123" t="s">
        <v>36</v>
      </c>
      <c r="E4123" t="s">
        <v>25</v>
      </c>
      <c r="F4123">
        <v>158094</v>
      </c>
      <c r="G4123">
        <v>62</v>
      </c>
      <c r="H4123">
        <v>511</v>
      </c>
      <c r="I4123">
        <v>2.95</v>
      </c>
      <c r="J4123">
        <v>118153</v>
      </c>
      <c r="K4123">
        <v>56136</v>
      </c>
      <c r="L4123">
        <v>16.600000000000001</v>
      </c>
      <c r="M4123">
        <v>59.1</v>
      </c>
      <c r="N4123">
        <v>94.8</v>
      </c>
      <c r="O4123">
        <v>2026</v>
      </c>
      <c r="P4123">
        <f>EV_DATA[[#This Row],[avg_ev_price_usd]]*EV_DATA[[#This Row],[ev_sales_units]]</f>
        <v>8874764784</v>
      </c>
      <c r="Q4123">
        <f>(EV_DATA[[#This Row],[vehicle_range_km]]/EV_DATA[[#This Row],[battery_capacity_kwh]])</f>
        <v>8.241935483870968</v>
      </c>
      <c r="R4123">
        <f>(EV_DATA[[#This Row],[avg_ev_price_usd]]/EV_DATA[[#This Row],[vehicle_range_km]])</f>
        <v>109.85518590998043</v>
      </c>
      <c r="S4123">
        <f>(EV_DATA[[#This Row],[charging_stations]]/EV_DATA[[#This Row],[ev_sales_units]])*1000</f>
        <v>747.35916606575836</v>
      </c>
      <c r="T4123" t="s">
        <v>34</v>
      </c>
    </row>
    <row r="4124" spans="1:20" x14ac:dyDescent="0.3">
      <c r="A4124" t="s">
        <v>4167</v>
      </c>
      <c r="B4124" t="s">
        <v>16</v>
      </c>
      <c r="C4124" t="s">
        <v>17</v>
      </c>
      <c r="D4124" t="s">
        <v>29</v>
      </c>
      <c r="E4124" t="s">
        <v>33</v>
      </c>
      <c r="F4124">
        <v>161515</v>
      </c>
      <c r="G4124">
        <v>104</v>
      </c>
      <c r="H4124">
        <v>472</v>
      </c>
      <c r="I4124">
        <v>1.92</v>
      </c>
      <c r="J4124">
        <v>100948</v>
      </c>
      <c r="K4124">
        <v>57227</v>
      </c>
      <c r="L4124">
        <v>24.2</v>
      </c>
      <c r="M4124">
        <v>35</v>
      </c>
      <c r="N4124">
        <v>101.5</v>
      </c>
      <c r="O4124">
        <v>2026</v>
      </c>
      <c r="P4124">
        <f>EV_DATA[[#This Row],[avg_ev_price_usd]]*EV_DATA[[#This Row],[ev_sales_units]]</f>
        <v>9243018905</v>
      </c>
      <c r="Q4124">
        <f>(EV_DATA[[#This Row],[vehicle_range_km]]/EV_DATA[[#This Row],[battery_capacity_kwh]])</f>
        <v>4.5384615384615383</v>
      </c>
      <c r="R4124">
        <f>(EV_DATA[[#This Row],[avg_ev_price_usd]]/EV_DATA[[#This Row],[vehicle_range_km]])</f>
        <v>121.24364406779661</v>
      </c>
      <c r="S4124">
        <f>(EV_DATA[[#This Row],[charging_stations]]/EV_DATA[[#This Row],[ev_sales_units]])*1000</f>
        <v>625.0069652973408</v>
      </c>
      <c r="T4124" t="s">
        <v>34</v>
      </c>
    </row>
    <row r="4125" spans="1:20" x14ac:dyDescent="0.3">
      <c r="A4125" t="s">
        <v>4168</v>
      </c>
      <c r="B4125" t="s">
        <v>27</v>
      </c>
      <c r="C4125" t="s">
        <v>28</v>
      </c>
      <c r="D4125" t="s">
        <v>45</v>
      </c>
      <c r="E4125" t="s">
        <v>33</v>
      </c>
      <c r="F4125">
        <v>329385</v>
      </c>
      <c r="G4125">
        <v>116</v>
      </c>
      <c r="H4125">
        <v>575</v>
      </c>
      <c r="I4125">
        <v>1.39</v>
      </c>
      <c r="J4125">
        <v>194347</v>
      </c>
      <c r="K4125">
        <v>40696</v>
      </c>
      <c r="L4125">
        <v>13.9</v>
      </c>
      <c r="M4125">
        <v>36</v>
      </c>
      <c r="N4125">
        <v>269.8</v>
      </c>
      <c r="O4125">
        <v>2026</v>
      </c>
      <c r="P4125">
        <f>EV_DATA[[#This Row],[avg_ev_price_usd]]*EV_DATA[[#This Row],[ev_sales_units]]</f>
        <v>13404651960</v>
      </c>
      <c r="Q4125">
        <f>(EV_DATA[[#This Row],[vehicle_range_km]]/EV_DATA[[#This Row],[battery_capacity_kwh]])</f>
        <v>4.9568965517241379</v>
      </c>
      <c r="R4125">
        <f>(EV_DATA[[#This Row],[avg_ev_price_usd]]/EV_DATA[[#This Row],[vehicle_range_km]])</f>
        <v>70.775652173913045</v>
      </c>
      <c r="S4125">
        <f>(EV_DATA[[#This Row],[charging_stations]]/EV_DATA[[#This Row],[ev_sales_units]])*1000</f>
        <v>590.02990421543177</v>
      </c>
      <c r="T4125" t="s">
        <v>34</v>
      </c>
    </row>
    <row r="4126" spans="1:20" x14ac:dyDescent="0.3">
      <c r="A4126" t="s">
        <v>4169</v>
      </c>
      <c r="B4126" t="s">
        <v>16</v>
      </c>
      <c r="C4126" t="s">
        <v>17</v>
      </c>
      <c r="D4126" t="s">
        <v>29</v>
      </c>
      <c r="E4126" t="s">
        <v>33</v>
      </c>
      <c r="F4126">
        <v>292521</v>
      </c>
      <c r="G4126">
        <v>92</v>
      </c>
      <c r="H4126">
        <v>522</v>
      </c>
      <c r="I4126">
        <v>1.74</v>
      </c>
      <c r="J4126">
        <v>170444</v>
      </c>
      <c r="K4126">
        <v>43894</v>
      </c>
      <c r="L4126">
        <v>23.8</v>
      </c>
      <c r="M4126">
        <v>28.7</v>
      </c>
      <c r="N4126">
        <v>207.1</v>
      </c>
      <c r="O4126">
        <v>2026</v>
      </c>
      <c r="P4126">
        <f>EV_DATA[[#This Row],[avg_ev_price_usd]]*EV_DATA[[#This Row],[ev_sales_units]]</f>
        <v>12839916774</v>
      </c>
      <c r="Q4126">
        <f>(EV_DATA[[#This Row],[vehicle_range_km]]/EV_DATA[[#This Row],[battery_capacity_kwh]])</f>
        <v>5.6739130434782608</v>
      </c>
      <c r="R4126">
        <f>(EV_DATA[[#This Row],[avg_ev_price_usd]]/EV_DATA[[#This Row],[vehicle_range_km]])</f>
        <v>84.088122605363978</v>
      </c>
      <c r="S4126">
        <f>(EV_DATA[[#This Row],[charging_stations]]/EV_DATA[[#This Row],[ev_sales_units]])*1000</f>
        <v>582.67269700295026</v>
      </c>
      <c r="T4126" t="s">
        <v>20</v>
      </c>
    </row>
    <row r="4127" spans="1:20" x14ac:dyDescent="0.3">
      <c r="A4127" t="s">
        <v>4170</v>
      </c>
      <c r="B4127" t="s">
        <v>55</v>
      </c>
      <c r="C4127" t="s">
        <v>40</v>
      </c>
      <c r="D4127" t="s">
        <v>29</v>
      </c>
      <c r="E4127" t="s">
        <v>25</v>
      </c>
      <c r="F4127">
        <v>423092</v>
      </c>
      <c r="G4127">
        <v>75</v>
      </c>
      <c r="H4127">
        <v>406</v>
      </c>
      <c r="I4127">
        <v>2.19</v>
      </c>
      <c r="J4127">
        <v>115521</v>
      </c>
      <c r="K4127">
        <v>66622</v>
      </c>
      <c r="L4127">
        <v>13.8</v>
      </c>
      <c r="M4127">
        <v>28.6</v>
      </c>
      <c r="N4127">
        <v>263.5</v>
      </c>
      <c r="O4127">
        <v>2026</v>
      </c>
      <c r="P4127">
        <f>EV_DATA[[#This Row],[avg_ev_price_usd]]*EV_DATA[[#This Row],[ev_sales_units]]</f>
        <v>28187235224</v>
      </c>
      <c r="Q4127">
        <f>(EV_DATA[[#This Row],[vehicle_range_km]]/EV_DATA[[#This Row],[battery_capacity_kwh]])</f>
        <v>5.4133333333333331</v>
      </c>
      <c r="R4127">
        <f>(EV_DATA[[#This Row],[avg_ev_price_usd]]/EV_DATA[[#This Row],[vehicle_range_km]])</f>
        <v>164.09359605911331</v>
      </c>
      <c r="S4127">
        <f>(EV_DATA[[#This Row],[charging_stations]]/EV_DATA[[#This Row],[ev_sales_units]])*1000</f>
        <v>273.03990621425129</v>
      </c>
      <c r="T4127" t="s">
        <v>34</v>
      </c>
    </row>
    <row r="4128" spans="1:20" x14ac:dyDescent="0.3">
      <c r="A4128" t="s">
        <v>4171</v>
      </c>
      <c r="B4128" t="s">
        <v>39</v>
      </c>
      <c r="C4128" t="s">
        <v>40</v>
      </c>
      <c r="D4128" t="s">
        <v>45</v>
      </c>
      <c r="E4128" t="s">
        <v>25</v>
      </c>
      <c r="F4128">
        <v>621990</v>
      </c>
      <c r="G4128">
        <v>75</v>
      </c>
      <c r="H4128">
        <v>558</v>
      </c>
      <c r="I4128">
        <v>1.84</v>
      </c>
      <c r="J4128">
        <v>191726</v>
      </c>
      <c r="K4128">
        <v>36938</v>
      </c>
      <c r="L4128">
        <v>24.9</v>
      </c>
      <c r="M4128">
        <v>46.5</v>
      </c>
      <c r="N4128">
        <v>13</v>
      </c>
      <c r="O4128">
        <v>2026</v>
      </c>
      <c r="P4128">
        <f>EV_DATA[[#This Row],[avg_ev_price_usd]]*EV_DATA[[#This Row],[ev_sales_units]]</f>
        <v>22975066620</v>
      </c>
      <c r="Q4128">
        <f>(EV_DATA[[#This Row],[vehicle_range_km]]/EV_DATA[[#This Row],[battery_capacity_kwh]])</f>
        <v>7.44</v>
      </c>
      <c r="R4128">
        <f>(EV_DATA[[#This Row],[avg_ev_price_usd]]/EV_DATA[[#This Row],[vehicle_range_km]])</f>
        <v>66.197132616487451</v>
      </c>
      <c r="S4128">
        <f>(EV_DATA[[#This Row],[charging_stations]]/EV_DATA[[#This Row],[ev_sales_units]])*1000</f>
        <v>308.24611328156402</v>
      </c>
      <c r="T4128" t="s">
        <v>20</v>
      </c>
    </row>
    <row r="4129" spans="1:20" x14ac:dyDescent="0.3">
      <c r="A4129" t="s">
        <v>4172</v>
      </c>
      <c r="B4129" t="s">
        <v>61</v>
      </c>
      <c r="C4129" t="s">
        <v>40</v>
      </c>
      <c r="D4129" t="s">
        <v>18</v>
      </c>
      <c r="E4129" t="s">
        <v>33</v>
      </c>
      <c r="F4129">
        <v>582708</v>
      </c>
      <c r="G4129">
        <v>114</v>
      </c>
      <c r="H4129">
        <v>254</v>
      </c>
      <c r="I4129">
        <v>1.28</v>
      </c>
      <c r="J4129">
        <v>166604</v>
      </c>
      <c r="K4129">
        <v>71130</v>
      </c>
      <c r="L4129">
        <v>18.5</v>
      </c>
      <c r="M4129">
        <v>36.799999999999997</v>
      </c>
      <c r="N4129">
        <v>66.8</v>
      </c>
      <c r="O4129">
        <v>2026</v>
      </c>
      <c r="P4129">
        <f>EV_DATA[[#This Row],[avg_ev_price_usd]]*EV_DATA[[#This Row],[ev_sales_units]]</f>
        <v>41448020040</v>
      </c>
      <c r="Q4129">
        <f>(EV_DATA[[#This Row],[vehicle_range_km]]/EV_DATA[[#This Row],[battery_capacity_kwh]])</f>
        <v>2.2280701754385963</v>
      </c>
      <c r="R4129">
        <f>(EV_DATA[[#This Row],[avg_ev_price_usd]]/EV_DATA[[#This Row],[vehicle_range_km]])</f>
        <v>280.03937007874015</v>
      </c>
      <c r="S4129">
        <f>(EV_DATA[[#This Row],[charging_stations]]/EV_DATA[[#This Row],[ev_sales_units]])*1000</f>
        <v>285.91335626076869</v>
      </c>
      <c r="T4129" t="s">
        <v>20</v>
      </c>
    </row>
    <row r="4130" spans="1:20" x14ac:dyDescent="0.3">
      <c r="A4130" t="s">
        <v>4173</v>
      </c>
      <c r="B4130" t="s">
        <v>27</v>
      </c>
      <c r="C4130" t="s">
        <v>28</v>
      </c>
      <c r="D4130" t="s">
        <v>47</v>
      </c>
      <c r="E4130" t="s">
        <v>19</v>
      </c>
      <c r="F4130">
        <v>296241</v>
      </c>
      <c r="G4130">
        <v>56</v>
      </c>
      <c r="H4130">
        <v>627</v>
      </c>
      <c r="I4130">
        <v>2.81</v>
      </c>
      <c r="J4130">
        <v>189462</v>
      </c>
      <c r="K4130">
        <v>66888</v>
      </c>
      <c r="L4130">
        <v>14.3</v>
      </c>
      <c r="M4130">
        <v>15.3</v>
      </c>
      <c r="N4130">
        <v>6.2</v>
      </c>
      <c r="O4130">
        <v>2026</v>
      </c>
      <c r="P4130">
        <f>EV_DATA[[#This Row],[avg_ev_price_usd]]*EV_DATA[[#This Row],[ev_sales_units]]</f>
        <v>19814968008</v>
      </c>
      <c r="Q4130">
        <f>(EV_DATA[[#This Row],[vehicle_range_km]]/EV_DATA[[#This Row],[battery_capacity_kwh]])</f>
        <v>11.196428571428571</v>
      </c>
      <c r="R4130">
        <f>(EV_DATA[[#This Row],[avg_ev_price_usd]]/EV_DATA[[#This Row],[vehicle_range_km]])</f>
        <v>106.67942583732058</v>
      </c>
      <c r="S4130">
        <f>(EV_DATA[[#This Row],[charging_stations]]/EV_DATA[[#This Row],[ev_sales_units]])*1000</f>
        <v>639.55360669184893</v>
      </c>
      <c r="T4130" t="s">
        <v>34</v>
      </c>
    </row>
    <row r="4131" spans="1:20" x14ac:dyDescent="0.3">
      <c r="A4131" t="s">
        <v>4174</v>
      </c>
      <c r="B4131" t="s">
        <v>55</v>
      </c>
      <c r="C4131" t="s">
        <v>40</v>
      </c>
      <c r="D4131" t="s">
        <v>36</v>
      </c>
      <c r="E4131" t="s">
        <v>33</v>
      </c>
      <c r="F4131">
        <v>526907</v>
      </c>
      <c r="G4131">
        <v>41</v>
      </c>
      <c r="H4131">
        <v>461</v>
      </c>
      <c r="I4131">
        <v>1.75</v>
      </c>
      <c r="J4131">
        <v>80345</v>
      </c>
      <c r="K4131">
        <v>62611</v>
      </c>
      <c r="L4131">
        <v>14.1</v>
      </c>
      <c r="M4131">
        <v>30.5</v>
      </c>
      <c r="N4131">
        <v>65.2</v>
      </c>
      <c r="O4131">
        <v>2026</v>
      </c>
      <c r="P4131">
        <f>EV_DATA[[#This Row],[avg_ev_price_usd]]*EV_DATA[[#This Row],[ev_sales_units]]</f>
        <v>32990174177</v>
      </c>
      <c r="Q4131">
        <f>(EV_DATA[[#This Row],[vehicle_range_km]]/EV_DATA[[#This Row],[battery_capacity_kwh]])</f>
        <v>11.24390243902439</v>
      </c>
      <c r="R4131">
        <f>(EV_DATA[[#This Row],[avg_ev_price_usd]]/EV_DATA[[#This Row],[vehicle_range_km]])</f>
        <v>135.81561822125815</v>
      </c>
      <c r="S4131">
        <f>(EV_DATA[[#This Row],[charging_stations]]/EV_DATA[[#This Row],[ev_sales_units]])*1000</f>
        <v>152.48421448187253</v>
      </c>
      <c r="T4131" t="s">
        <v>34</v>
      </c>
    </row>
    <row r="4132" spans="1:20" x14ac:dyDescent="0.3">
      <c r="A4132" t="s">
        <v>4175</v>
      </c>
      <c r="B4132" t="s">
        <v>61</v>
      </c>
      <c r="C4132" t="s">
        <v>40</v>
      </c>
      <c r="D4132" t="s">
        <v>24</v>
      </c>
      <c r="E4132" t="s">
        <v>37</v>
      </c>
      <c r="F4132">
        <v>241451</v>
      </c>
      <c r="G4132">
        <v>90</v>
      </c>
      <c r="H4132">
        <v>265</v>
      </c>
      <c r="I4132">
        <v>2.19</v>
      </c>
      <c r="J4132">
        <v>173915</v>
      </c>
      <c r="K4132">
        <v>77785</v>
      </c>
      <c r="L4132">
        <v>23.8</v>
      </c>
      <c r="M4132">
        <v>15.7</v>
      </c>
      <c r="N4132">
        <v>164.9</v>
      </c>
      <c r="O4132">
        <v>2026</v>
      </c>
      <c r="P4132">
        <f>EV_DATA[[#This Row],[avg_ev_price_usd]]*EV_DATA[[#This Row],[ev_sales_units]]</f>
        <v>18781266035</v>
      </c>
      <c r="Q4132">
        <f>(EV_DATA[[#This Row],[vehicle_range_km]]/EV_DATA[[#This Row],[battery_capacity_kwh]])</f>
        <v>2.9444444444444446</v>
      </c>
      <c r="R4132">
        <f>(EV_DATA[[#This Row],[avg_ev_price_usd]]/EV_DATA[[#This Row],[vehicle_range_km]])</f>
        <v>293.52830188679246</v>
      </c>
      <c r="S4132">
        <f>(EV_DATA[[#This Row],[charging_stations]]/EV_DATA[[#This Row],[ev_sales_units]])*1000</f>
        <v>720.29107355115525</v>
      </c>
      <c r="T4132" t="s">
        <v>20</v>
      </c>
    </row>
    <row r="4133" spans="1:20" x14ac:dyDescent="0.3">
      <c r="A4133" t="s">
        <v>4176</v>
      </c>
      <c r="B4133" t="s">
        <v>52</v>
      </c>
      <c r="C4133" t="s">
        <v>40</v>
      </c>
      <c r="D4133" t="s">
        <v>43</v>
      </c>
      <c r="E4133" t="s">
        <v>33</v>
      </c>
      <c r="F4133">
        <v>161620</v>
      </c>
      <c r="G4133">
        <v>87</v>
      </c>
      <c r="H4133">
        <v>305</v>
      </c>
      <c r="I4133">
        <v>0.55000000000000004</v>
      </c>
      <c r="J4133">
        <v>82266</v>
      </c>
      <c r="K4133">
        <v>34775</v>
      </c>
      <c r="L4133">
        <v>18.100000000000001</v>
      </c>
      <c r="M4133">
        <v>11.8</v>
      </c>
      <c r="N4133">
        <v>287.89999999999998</v>
      </c>
      <c r="O4133">
        <v>2026</v>
      </c>
      <c r="P4133">
        <f>EV_DATA[[#This Row],[avg_ev_price_usd]]*EV_DATA[[#This Row],[ev_sales_units]]</f>
        <v>5620335500</v>
      </c>
      <c r="Q4133">
        <f>(EV_DATA[[#This Row],[vehicle_range_km]]/EV_DATA[[#This Row],[battery_capacity_kwh]])</f>
        <v>3.5057471264367814</v>
      </c>
      <c r="R4133">
        <f>(EV_DATA[[#This Row],[avg_ev_price_usd]]/EV_DATA[[#This Row],[vehicle_range_km]])</f>
        <v>114.01639344262296</v>
      </c>
      <c r="S4133">
        <f>(EV_DATA[[#This Row],[charging_stations]]/EV_DATA[[#This Row],[ev_sales_units]])*1000</f>
        <v>509.00878604133146</v>
      </c>
      <c r="T4133" t="s">
        <v>20</v>
      </c>
    </row>
    <row r="4134" spans="1:20" x14ac:dyDescent="0.3">
      <c r="A4134" t="s">
        <v>4177</v>
      </c>
      <c r="B4134" t="s">
        <v>39</v>
      </c>
      <c r="C4134" t="s">
        <v>40</v>
      </c>
      <c r="D4134" t="s">
        <v>72</v>
      </c>
      <c r="E4134" t="s">
        <v>33</v>
      </c>
      <c r="F4134">
        <v>646489</v>
      </c>
      <c r="G4134">
        <v>47</v>
      </c>
      <c r="H4134">
        <v>387</v>
      </c>
      <c r="I4134">
        <v>1.26</v>
      </c>
      <c r="J4134">
        <v>41914</v>
      </c>
      <c r="K4134">
        <v>37957</v>
      </c>
      <c r="L4134">
        <v>21.2</v>
      </c>
      <c r="M4134">
        <v>13.3</v>
      </c>
      <c r="N4134">
        <v>297.2</v>
      </c>
      <c r="O4134">
        <v>2026</v>
      </c>
      <c r="P4134">
        <f>EV_DATA[[#This Row],[avg_ev_price_usd]]*EV_DATA[[#This Row],[ev_sales_units]]</f>
        <v>24538782973</v>
      </c>
      <c r="Q4134">
        <f>(EV_DATA[[#This Row],[vehicle_range_km]]/EV_DATA[[#This Row],[battery_capacity_kwh]])</f>
        <v>8.2340425531914896</v>
      </c>
      <c r="R4134">
        <f>(EV_DATA[[#This Row],[avg_ev_price_usd]]/EV_DATA[[#This Row],[vehicle_range_km]])</f>
        <v>98.080103359173123</v>
      </c>
      <c r="S4134">
        <f>(EV_DATA[[#This Row],[charging_stations]]/EV_DATA[[#This Row],[ev_sales_units]])*1000</f>
        <v>64.833276358917175</v>
      </c>
      <c r="T4134" t="s">
        <v>34</v>
      </c>
    </row>
    <row r="4135" spans="1:20" x14ac:dyDescent="0.3">
      <c r="A4135" t="s">
        <v>4178</v>
      </c>
      <c r="B4135" t="s">
        <v>52</v>
      </c>
      <c r="C4135" t="s">
        <v>40</v>
      </c>
      <c r="D4135" t="s">
        <v>18</v>
      </c>
      <c r="E4135" t="s">
        <v>19</v>
      </c>
      <c r="F4135">
        <v>660172</v>
      </c>
      <c r="G4135">
        <v>84</v>
      </c>
      <c r="H4135">
        <v>383</v>
      </c>
      <c r="I4135">
        <v>0.8</v>
      </c>
      <c r="J4135">
        <v>127332</v>
      </c>
      <c r="K4135">
        <v>78443</v>
      </c>
      <c r="L4135">
        <v>17.3</v>
      </c>
      <c r="M4135">
        <v>55.3</v>
      </c>
      <c r="N4135">
        <v>294.5</v>
      </c>
      <c r="O4135">
        <v>2026</v>
      </c>
      <c r="P4135">
        <f>EV_DATA[[#This Row],[avg_ev_price_usd]]*EV_DATA[[#This Row],[ev_sales_units]]</f>
        <v>51785872196</v>
      </c>
      <c r="Q4135">
        <f>(EV_DATA[[#This Row],[vehicle_range_km]]/EV_DATA[[#This Row],[battery_capacity_kwh]])</f>
        <v>4.5595238095238093</v>
      </c>
      <c r="R4135">
        <f>(EV_DATA[[#This Row],[avg_ev_price_usd]]/EV_DATA[[#This Row],[vehicle_range_km]])</f>
        <v>204.81201044386424</v>
      </c>
      <c r="S4135">
        <f>(EV_DATA[[#This Row],[charging_stations]]/EV_DATA[[#This Row],[ev_sales_units]])*1000</f>
        <v>192.87700781008584</v>
      </c>
      <c r="T4135" t="s">
        <v>20</v>
      </c>
    </row>
    <row r="4136" spans="1:20" x14ac:dyDescent="0.3">
      <c r="A4136" t="s">
        <v>4179</v>
      </c>
      <c r="B4136" t="s">
        <v>52</v>
      </c>
      <c r="C4136" t="s">
        <v>40</v>
      </c>
      <c r="D4136" t="s">
        <v>43</v>
      </c>
      <c r="E4136" t="s">
        <v>19</v>
      </c>
      <c r="F4136">
        <v>233789</v>
      </c>
      <c r="G4136">
        <v>52</v>
      </c>
      <c r="H4136">
        <v>288</v>
      </c>
      <c r="I4136">
        <v>0.95</v>
      </c>
      <c r="J4136">
        <v>46435</v>
      </c>
      <c r="K4136">
        <v>41460</v>
      </c>
      <c r="L4136">
        <v>20.399999999999999</v>
      </c>
      <c r="M4136">
        <v>28.2</v>
      </c>
      <c r="N4136">
        <v>269</v>
      </c>
      <c r="O4136">
        <v>2026</v>
      </c>
      <c r="P4136">
        <f>EV_DATA[[#This Row],[avg_ev_price_usd]]*EV_DATA[[#This Row],[ev_sales_units]]</f>
        <v>9692891940</v>
      </c>
      <c r="Q4136">
        <f>(EV_DATA[[#This Row],[vehicle_range_km]]/EV_DATA[[#This Row],[battery_capacity_kwh]])</f>
        <v>5.5384615384615383</v>
      </c>
      <c r="R4136">
        <f>(EV_DATA[[#This Row],[avg_ev_price_usd]]/EV_DATA[[#This Row],[vehicle_range_km]])</f>
        <v>143.95833333333334</v>
      </c>
      <c r="S4136">
        <f>(EV_DATA[[#This Row],[charging_stations]]/EV_DATA[[#This Row],[ev_sales_units]])*1000</f>
        <v>198.61926780130801</v>
      </c>
      <c r="T4136" t="s">
        <v>34</v>
      </c>
    </row>
    <row r="4137" spans="1:20" x14ac:dyDescent="0.3">
      <c r="A4137" t="s">
        <v>4180</v>
      </c>
      <c r="B4137" t="s">
        <v>39</v>
      </c>
      <c r="C4137" t="s">
        <v>40</v>
      </c>
      <c r="D4137" t="s">
        <v>47</v>
      </c>
      <c r="E4137" t="s">
        <v>25</v>
      </c>
      <c r="F4137">
        <v>210668</v>
      </c>
      <c r="G4137">
        <v>101</v>
      </c>
      <c r="H4137">
        <v>270</v>
      </c>
      <c r="I4137">
        <v>2.31</v>
      </c>
      <c r="J4137">
        <v>71534</v>
      </c>
      <c r="K4137">
        <v>66480</v>
      </c>
      <c r="L4137">
        <v>22</v>
      </c>
      <c r="M4137">
        <v>26.7</v>
      </c>
      <c r="N4137">
        <v>53.4</v>
      </c>
      <c r="O4137">
        <v>2026</v>
      </c>
      <c r="P4137">
        <f>EV_DATA[[#This Row],[avg_ev_price_usd]]*EV_DATA[[#This Row],[ev_sales_units]]</f>
        <v>14005208640</v>
      </c>
      <c r="Q4137">
        <f>(EV_DATA[[#This Row],[vehicle_range_km]]/EV_DATA[[#This Row],[battery_capacity_kwh]])</f>
        <v>2.6732673267326734</v>
      </c>
      <c r="R4137">
        <f>(EV_DATA[[#This Row],[avg_ev_price_usd]]/EV_DATA[[#This Row],[vehicle_range_km]])</f>
        <v>246.22222222222223</v>
      </c>
      <c r="S4137">
        <f>(EV_DATA[[#This Row],[charging_stations]]/EV_DATA[[#This Row],[ev_sales_units]])*1000</f>
        <v>339.55797748115521</v>
      </c>
      <c r="T4137" t="s">
        <v>20</v>
      </c>
    </row>
    <row r="4138" spans="1:20" x14ac:dyDescent="0.3">
      <c r="A4138" t="s">
        <v>4181</v>
      </c>
      <c r="B4138" t="s">
        <v>66</v>
      </c>
      <c r="C4138" t="s">
        <v>17</v>
      </c>
      <c r="D4138" t="s">
        <v>18</v>
      </c>
      <c r="E4138" t="s">
        <v>19</v>
      </c>
      <c r="F4138">
        <v>778588</v>
      </c>
      <c r="G4138">
        <v>114</v>
      </c>
      <c r="H4138">
        <v>382</v>
      </c>
      <c r="I4138">
        <v>0.96</v>
      </c>
      <c r="J4138">
        <v>31743</v>
      </c>
      <c r="K4138">
        <v>27991</v>
      </c>
      <c r="L4138">
        <v>13.7</v>
      </c>
      <c r="M4138">
        <v>49.7</v>
      </c>
      <c r="N4138">
        <v>95.6</v>
      </c>
      <c r="O4138">
        <v>2026</v>
      </c>
      <c r="P4138">
        <f>EV_DATA[[#This Row],[avg_ev_price_usd]]*EV_DATA[[#This Row],[ev_sales_units]]</f>
        <v>21793456708</v>
      </c>
      <c r="Q4138">
        <f>(EV_DATA[[#This Row],[vehicle_range_km]]/EV_DATA[[#This Row],[battery_capacity_kwh]])</f>
        <v>3.3508771929824563</v>
      </c>
      <c r="R4138">
        <f>(EV_DATA[[#This Row],[avg_ev_price_usd]]/EV_DATA[[#This Row],[vehicle_range_km]])</f>
        <v>73.274869109947645</v>
      </c>
      <c r="S4138">
        <f>(EV_DATA[[#This Row],[charging_stations]]/EV_DATA[[#This Row],[ev_sales_units]])*1000</f>
        <v>40.769957923831349</v>
      </c>
      <c r="T4138" t="s">
        <v>34</v>
      </c>
    </row>
    <row r="4139" spans="1:20" x14ac:dyDescent="0.3">
      <c r="A4139" t="s">
        <v>4182</v>
      </c>
      <c r="B4139" t="s">
        <v>16</v>
      </c>
      <c r="C4139" t="s">
        <v>17</v>
      </c>
      <c r="D4139" t="s">
        <v>29</v>
      </c>
      <c r="E4139" t="s">
        <v>25</v>
      </c>
      <c r="F4139">
        <v>769644</v>
      </c>
      <c r="G4139">
        <v>115</v>
      </c>
      <c r="H4139">
        <v>323</v>
      </c>
      <c r="I4139">
        <v>0.69</v>
      </c>
      <c r="J4139">
        <v>100810</v>
      </c>
      <c r="K4139">
        <v>33155</v>
      </c>
      <c r="L4139">
        <v>24.6</v>
      </c>
      <c r="M4139">
        <v>31.6</v>
      </c>
      <c r="N4139">
        <v>209.1</v>
      </c>
      <c r="O4139">
        <v>2026</v>
      </c>
      <c r="P4139">
        <f>EV_DATA[[#This Row],[avg_ev_price_usd]]*EV_DATA[[#This Row],[ev_sales_units]]</f>
        <v>25517546820</v>
      </c>
      <c r="Q4139">
        <f>(EV_DATA[[#This Row],[vehicle_range_km]]/EV_DATA[[#This Row],[battery_capacity_kwh]])</f>
        <v>2.8086956521739133</v>
      </c>
      <c r="R4139">
        <f>(EV_DATA[[#This Row],[avg_ev_price_usd]]/EV_DATA[[#This Row],[vehicle_range_km]])</f>
        <v>102.64705882352941</v>
      </c>
      <c r="S4139">
        <f>(EV_DATA[[#This Row],[charging_stations]]/EV_DATA[[#This Row],[ev_sales_units]])*1000</f>
        <v>130.98263612787213</v>
      </c>
      <c r="T4139" t="s">
        <v>34</v>
      </c>
    </row>
    <row r="4140" spans="1:20" x14ac:dyDescent="0.3">
      <c r="A4140" t="s">
        <v>4183</v>
      </c>
      <c r="B4140" t="s">
        <v>39</v>
      </c>
      <c r="C4140" t="s">
        <v>40</v>
      </c>
      <c r="D4140" t="s">
        <v>72</v>
      </c>
      <c r="E4140" t="s">
        <v>19</v>
      </c>
      <c r="F4140">
        <v>620685</v>
      </c>
      <c r="G4140">
        <v>117</v>
      </c>
      <c r="H4140">
        <v>339</v>
      </c>
      <c r="I4140">
        <v>2.25</v>
      </c>
      <c r="J4140">
        <v>121056</v>
      </c>
      <c r="K4140">
        <v>27139</v>
      </c>
      <c r="L4140">
        <v>12.1</v>
      </c>
      <c r="M4140">
        <v>23.1</v>
      </c>
      <c r="N4140">
        <v>218.7</v>
      </c>
      <c r="O4140">
        <v>2026</v>
      </c>
      <c r="P4140">
        <f>EV_DATA[[#This Row],[avg_ev_price_usd]]*EV_DATA[[#This Row],[ev_sales_units]]</f>
        <v>16844770215</v>
      </c>
      <c r="Q4140">
        <f>(EV_DATA[[#This Row],[vehicle_range_km]]/EV_DATA[[#This Row],[battery_capacity_kwh]])</f>
        <v>2.8974358974358974</v>
      </c>
      <c r="R4140">
        <f>(EV_DATA[[#This Row],[avg_ev_price_usd]]/EV_DATA[[#This Row],[vehicle_range_km]])</f>
        <v>80.056047197640112</v>
      </c>
      <c r="S4140">
        <f>(EV_DATA[[#This Row],[charging_stations]]/EV_DATA[[#This Row],[ev_sales_units]])*1000</f>
        <v>195.03612943763747</v>
      </c>
      <c r="T4140" t="s">
        <v>34</v>
      </c>
    </row>
    <row r="4141" spans="1:20" x14ac:dyDescent="0.3">
      <c r="A4141" t="s">
        <v>4184</v>
      </c>
      <c r="B4141" t="s">
        <v>27</v>
      </c>
      <c r="C4141" t="s">
        <v>28</v>
      </c>
      <c r="D4141" t="s">
        <v>36</v>
      </c>
      <c r="E4141" t="s">
        <v>19</v>
      </c>
      <c r="F4141">
        <v>212222</v>
      </c>
      <c r="G4141">
        <v>118</v>
      </c>
      <c r="H4141">
        <v>617</v>
      </c>
      <c r="I4141">
        <v>2.84</v>
      </c>
      <c r="J4141">
        <v>113429</v>
      </c>
      <c r="K4141">
        <v>53447</v>
      </c>
      <c r="L4141">
        <v>24</v>
      </c>
      <c r="M4141">
        <v>39.200000000000003</v>
      </c>
      <c r="N4141">
        <v>170.4</v>
      </c>
      <c r="O4141">
        <v>2026</v>
      </c>
      <c r="P4141">
        <f>EV_DATA[[#This Row],[avg_ev_price_usd]]*EV_DATA[[#This Row],[ev_sales_units]]</f>
        <v>11342629234</v>
      </c>
      <c r="Q4141">
        <f>(EV_DATA[[#This Row],[vehicle_range_km]]/EV_DATA[[#This Row],[battery_capacity_kwh]])</f>
        <v>5.2288135593220337</v>
      </c>
      <c r="R4141">
        <f>(EV_DATA[[#This Row],[avg_ev_price_usd]]/EV_DATA[[#This Row],[vehicle_range_km]])</f>
        <v>86.62398703403565</v>
      </c>
      <c r="S4141">
        <f>(EV_DATA[[#This Row],[charging_stations]]/EV_DATA[[#This Row],[ev_sales_units]])*1000</f>
        <v>534.48275862068965</v>
      </c>
      <c r="T4141" t="s">
        <v>20</v>
      </c>
    </row>
    <row r="4142" spans="1:20" x14ac:dyDescent="0.3">
      <c r="A4142" t="s">
        <v>4185</v>
      </c>
      <c r="B4142" t="s">
        <v>52</v>
      </c>
      <c r="C4142" t="s">
        <v>40</v>
      </c>
      <c r="D4142" t="s">
        <v>36</v>
      </c>
      <c r="E4142" t="s">
        <v>37</v>
      </c>
      <c r="F4142">
        <v>445663</v>
      </c>
      <c r="G4142">
        <v>78</v>
      </c>
      <c r="H4142">
        <v>550</v>
      </c>
      <c r="I4142">
        <v>2.31</v>
      </c>
      <c r="J4142">
        <v>176419</v>
      </c>
      <c r="K4142">
        <v>38061</v>
      </c>
      <c r="L4142">
        <v>13.1</v>
      </c>
      <c r="M4142">
        <v>8</v>
      </c>
      <c r="N4142">
        <v>221.1</v>
      </c>
      <c r="O4142">
        <v>2026</v>
      </c>
      <c r="P4142">
        <f>EV_DATA[[#This Row],[avg_ev_price_usd]]*EV_DATA[[#This Row],[ev_sales_units]]</f>
        <v>16962379443</v>
      </c>
      <c r="Q4142">
        <f>(EV_DATA[[#This Row],[vehicle_range_km]]/EV_DATA[[#This Row],[battery_capacity_kwh]])</f>
        <v>7.0512820512820511</v>
      </c>
      <c r="R4142">
        <f>(EV_DATA[[#This Row],[avg_ev_price_usd]]/EV_DATA[[#This Row],[vehicle_range_km]])</f>
        <v>69.201818181818183</v>
      </c>
      <c r="S4142">
        <f>(EV_DATA[[#This Row],[charging_stations]]/EV_DATA[[#This Row],[ev_sales_units]])*1000</f>
        <v>395.85740795174831</v>
      </c>
      <c r="T4142" t="s">
        <v>34</v>
      </c>
    </row>
    <row r="4143" spans="1:20" x14ac:dyDescent="0.3">
      <c r="A4143" t="s">
        <v>4186</v>
      </c>
      <c r="B4143" t="s">
        <v>42</v>
      </c>
      <c r="C4143" t="s">
        <v>17</v>
      </c>
      <c r="D4143" t="s">
        <v>47</v>
      </c>
      <c r="E4143" t="s">
        <v>19</v>
      </c>
      <c r="F4143">
        <v>794230</v>
      </c>
      <c r="G4143">
        <v>118</v>
      </c>
      <c r="H4143">
        <v>273</v>
      </c>
      <c r="I4143">
        <v>1.94</v>
      </c>
      <c r="J4143">
        <v>125344</v>
      </c>
      <c r="K4143">
        <v>71080</v>
      </c>
      <c r="L4143">
        <v>14.7</v>
      </c>
      <c r="M4143">
        <v>57.5</v>
      </c>
      <c r="N4143">
        <v>101.9</v>
      </c>
      <c r="O4143">
        <v>2026</v>
      </c>
      <c r="P4143">
        <f>EV_DATA[[#This Row],[avg_ev_price_usd]]*EV_DATA[[#This Row],[ev_sales_units]]</f>
        <v>56453868400</v>
      </c>
      <c r="Q4143">
        <f>(EV_DATA[[#This Row],[vehicle_range_km]]/EV_DATA[[#This Row],[battery_capacity_kwh]])</f>
        <v>2.3135593220338984</v>
      </c>
      <c r="R4143">
        <f>(EV_DATA[[#This Row],[avg_ev_price_usd]]/EV_DATA[[#This Row],[vehicle_range_km]])</f>
        <v>260.36630036630038</v>
      </c>
      <c r="S4143">
        <f>(EV_DATA[[#This Row],[charging_stations]]/EV_DATA[[#This Row],[ev_sales_units]])*1000</f>
        <v>157.81826423076438</v>
      </c>
      <c r="T4143" t="s">
        <v>20</v>
      </c>
    </row>
    <row r="4144" spans="1:20" x14ac:dyDescent="0.3">
      <c r="A4144" t="s">
        <v>4187</v>
      </c>
      <c r="B4144" t="s">
        <v>52</v>
      </c>
      <c r="C4144" t="s">
        <v>40</v>
      </c>
      <c r="D4144" t="s">
        <v>24</v>
      </c>
      <c r="E4144" t="s">
        <v>33</v>
      </c>
      <c r="F4144">
        <v>157124</v>
      </c>
      <c r="G4144">
        <v>51</v>
      </c>
      <c r="H4144">
        <v>268</v>
      </c>
      <c r="I4144">
        <v>1.9</v>
      </c>
      <c r="J4144">
        <v>88130</v>
      </c>
      <c r="K4144">
        <v>42366</v>
      </c>
      <c r="L4144">
        <v>22.6</v>
      </c>
      <c r="M4144">
        <v>20.6</v>
      </c>
      <c r="N4144">
        <v>248.3</v>
      </c>
      <c r="O4144">
        <v>2026</v>
      </c>
      <c r="P4144">
        <f>EV_DATA[[#This Row],[avg_ev_price_usd]]*EV_DATA[[#This Row],[ev_sales_units]]</f>
        <v>6656715384</v>
      </c>
      <c r="Q4144">
        <f>(EV_DATA[[#This Row],[vehicle_range_km]]/EV_DATA[[#This Row],[battery_capacity_kwh]])</f>
        <v>5.2549019607843137</v>
      </c>
      <c r="R4144">
        <f>(EV_DATA[[#This Row],[avg_ev_price_usd]]/EV_DATA[[#This Row],[vehicle_range_km]])</f>
        <v>158.08208955223881</v>
      </c>
      <c r="S4144">
        <f>(EV_DATA[[#This Row],[charging_stations]]/EV_DATA[[#This Row],[ev_sales_units]])*1000</f>
        <v>560.89458007688199</v>
      </c>
      <c r="T4144" t="s">
        <v>34</v>
      </c>
    </row>
    <row r="4145" spans="1:20" x14ac:dyDescent="0.3">
      <c r="A4145" t="s">
        <v>4188</v>
      </c>
      <c r="B4145" t="s">
        <v>49</v>
      </c>
      <c r="C4145" t="s">
        <v>23</v>
      </c>
      <c r="D4145" t="s">
        <v>58</v>
      </c>
      <c r="E4145" t="s">
        <v>37</v>
      </c>
      <c r="F4145">
        <v>862687</v>
      </c>
      <c r="G4145">
        <v>109</v>
      </c>
      <c r="H4145">
        <v>628</v>
      </c>
      <c r="I4145">
        <v>1.02</v>
      </c>
      <c r="J4145">
        <v>34911</v>
      </c>
      <c r="K4145">
        <v>34898</v>
      </c>
      <c r="L4145">
        <v>16.5</v>
      </c>
      <c r="M4145">
        <v>40.299999999999997</v>
      </c>
      <c r="N4145">
        <v>178.4</v>
      </c>
      <c r="O4145">
        <v>2026</v>
      </c>
      <c r="P4145">
        <f>EV_DATA[[#This Row],[avg_ev_price_usd]]*EV_DATA[[#This Row],[ev_sales_units]]</f>
        <v>30106050926</v>
      </c>
      <c r="Q4145">
        <f>(EV_DATA[[#This Row],[vehicle_range_km]]/EV_DATA[[#This Row],[battery_capacity_kwh]])</f>
        <v>5.761467889908257</v>
      </c>
      <c r="R4145">
        <f>(EV_DATA[[#This Row],[avg_ev_price_usd]]/EV_DATA[[#This Row],[vehicle_range_km]])</f>
        <v>55.570063694267517</v>
      </c>
      <c r="S4145">
        <f>(EV_DATA[[#This Row],[charging_stations]]/EV_DATA[[#This Row],[ev_sales_units]])*1000</f>
        <v>40.467747862202629</v>
      </c>
      <c r="T4145" t="s">
        <v>20</v>
      </c>
    </row>
    <row r="4146" spans="1:20" x14ac:dyDescent="0.3">
      <c r="A4146" t="s">
        <v>4189</v>
      </c>
      <c r="B4146" t="s">
        <v>49</v>
      </c>
      <c r="C4146" t="s">
        <v>23</v>
      </c>
      <c r="D4146" t="s">
        <v>58</v>
      </c>
      <c r="E4146" t="s">
        <v>19</v>
      </c>
      <c r="F4146">
        <v>889087</v>
      </c>
      <c r="G4146">
        <v>67</v>
      </c>
      <c r="H4146">
        <v>398</v>
      </c>
      <c r="I4146">
        <v>2.86</v>
      </c>
      <c r="J4146">
        <v>17001</v>
      </c>
      <c r="K4146">
        <v>42710</v>
      </c>
      <c r="L4146">
        <v>17</v>
      </c>
      <c r="M4146">
        <v>29.4</v>
      </c>
      <c r="N4146">
        <v>141.4</v>
      </c>
      <c r="O4146">
        <v>2026</v>
      </c>
      <c r="P4146">
        <f>EV_DATA[[#This Row],[avg_ev_price_usd]]*EV_DATA[[#This Row],[ev_sales_units]]</f>
        <v>37972905770</v>
      </c>
      <c r="Q4146">
        <f>(EV_DATA[[#This Row],[vehicle_range_km]]/EV_DATA[[#This Row],[battery_capacity_kwh]])</f>
        <v>5.9402985074626864</v>
      </c>
      <c r="R4146">
        <f>(EV_DATA[[#This Row],[avg_ev_price_usd]]/EV_DATA[[#This Row],[vehicle_range_km]])</f>
        <v>107.31155778894473</v>
      </c>
      <c r="S4146">
        <f>(EV_DATA[[#This Row],[charging_stations]]/EV_DATA[[#This Row],[ev_sales_units]])*1000</f>
        <v>19.121863214736017</v>
      </c>
      <c r="T4146" t="s">
        <v>20</v>
      </c>
    </row>
    <row r="4147" spans="1:20" x14ac:dyDescent="0.3">
      <c r="A4147" t="s">
        <v>4190</v>
      </c>
      <c r="B4147" t="s">
        <v>27</v>
      </c>
      <c r="C4147" t="s">
        <v>28</v>
      </c>
      <c r="D4147" t="s">
        <v>24</v>
      </c>
      <c r="E4147" t="s">
        <v>33</v>
      </c>
      <c r="F4147">
        <v>179477</v>
      </c>
      <c r="G4147">
        <v>44</v>
      </c>
      <c r="H4147">
        <v>469</v>
      </c>
      <c r="I4147">
        <v>0.65</v>
      </c>
      <c r="J4147">
        <v>110424</v>
      </c>
      <c r="K4147">
        <v>46313</v>
      </c>
      <c r="L4147">
        <v>15.1</v>
      </c>
      <c r="M4147">
        <v>20</v>
      </c>
      <c r="N4147">
        <v>95.7</v>
      </c>
      <c r="O4147">
        <v>2026</v>
      </c>
      <c r="P4147">
        <f>EV_DATA[[#This Row],[avg_ev_price_usd]]*EV_DATA[[#This Row],[ev_sales_units]]</f>
        <v>8312118301</v>
      </c>
      <c r="Q4147">
        <f>(EV_DATA[[#This Row],[vehicle_range_km]]/EV_DATA[[#This Row],[battery_capacity_kwh]])</f>
        <v>10.659090909090908</v>
      </c>
      <c r="R4147">
        <f>(EV_DATA[[#This Row],[avg_ev_price_usd]]/EV_DATA[[#This Row],[vehicle_range_km]])</f>
        <v>98.748400852878461</v>
      </c>
      <c r="S4147">
        <f>(EV_DATA[[#This Row],[charging_stations]]/EV_DATA[[#This Row],[ev_sales_units]])*1000</f>
        <v>615.25432228084935</v>
      </c>
      <c r="T4147" t="s">
        <v>34</v>
      </c>
    </row>
    <row r="4148" spans="1:20" x14ac:dyDescent="0.3">
      <c r="A4148" t="s">
        <v>4191</v>
      </c>
      <c r="B4148" t="s">
        <v>61</v>
      </c>
      <c r="C4148" t="s">
        <v>40</v>
      </c>
      <c r="D4148" t="s">
        <v>47</v>
      </c>
      <c r="E4148" t="s">
        <v>33</v>
      </c>
      <c r="F4148">
        <v>326060</v>
      </c>
      <c r="G4148">
        <v>50</v>
      </c>
      <c r="H4148">
        <v>461</v>
      </c>
      <c r="I4148">
        <v>1.02</v>
      </c>
      <c r="J4148">
        <v>139623</v>
      </c>
      <c r="K4148">
        <v>71354</v>
      </c>
      <c r="L4148">
        <v>12.5</v>
      </c>
      <c r="M4148">
        <v>55</v>
      </c>
      <c r="N4148">
        <v>24.5</v>
      </c>
      <c r="O4148">
        <v>2026</v>
      </c>
      <c r="P4148">
        <f>EV_DATA[[#This Row],[avg_ev_price_usd]]*EV_DATA[[#This Row],[ev_sales_units]]</f>
        <v>23265685240</v>
      </c>
      <c r="Q4148">
        <f>(EV_DATA[[#This Row],[vehicle_range_km]]/EV_DATA[[#This Row],[battery_capacity_kwh]])</f>
        <v>9.2200000000000006</v>
      </c>
      <c r="R4148">
        <f>(EV_DATA[[#This Row],[avg_ev_price_usd]]/EV_DATA[[#This Row],[vehicle_range_km]])</f>
        <v>154.78091106290671</v>
      </c>
      <c r="S4148">
        <f>(EV_DATA[[#This Row],[charging_stations]]/EV_DATA[[#This Row],[ev_sales_units]])*1000</f>
        <v>428.2125989081764</v>
      </c>
      <c r="T4148" t="s">
        <v>34</v>
      </c>
    </row>
    <row r="4149" spans="1:20" x14ac:dyDescent="0.3">
      <c r="A4149" t="s">
        <v>4192</v>
      </c>
      <c r="B4149" t="s">
        <v>66</v>
      </c>
      <c r="C4149" t="s">
        <v>17</v>
      </c>
      <c r="D4149" t="s">
        <v>72</v>
      </c>
      <c r="E4149" t="s">
        <v>25</v>
      </c>
      <c r="F4149">
        <v>211483</v>
      </c>
      <c r="G4149">
        <v>88</v>
      </c>
      <c r="H4149">
        <v>609</v>
      </c>
      <c r="I4149">
        <v>0.66</v>
      </c>
      <c r="J4149">
        <v>18143</v>
      </c>
      <c r="K4149">
        <v>57843</v>
      </c>
      <c r="L4149">
        <v>12.6</v>
      </c>
      <c r="M4149">
        <v>38.200000000000003</v>
      </c>
      <c r="N4149">
        <v>76</v>
      </c>
      <c r="O4149">
        <v>2026</v>
      </c>
      <c r="P4149">
        <f>EV_DATA[[#This Row],[avg_ev_price_usd]]*EV_DATA[[#This Row],[ev_sales_units]]</f>
        <v>12232811169</v>
      </c>
      <c r="Q4149">
        <f>(EV_DATA[[#This Row],[vehicle_range_km]]/EV_DATA[[#This Row],[battery_capacity_kwh]])</f>
        <v>6.9204545454545459</v>
      </c>
      <c r="R4149">
        <f>(EV_DATA[[#This Row],[avg_ev_price_usd]]/EV_DATA[[#This Row],[vehicle_range_km]])</f>
        <v>94.980295566502463</v>
      </c>
      <c r="S4149">
        <f>(EV_DATA[[#This Row],[charging_stations]]/EV_DATA[[#This Row],[ev_sales_units]])*1000</f>
        <v>85.789401512178287</v>
      </c>
      <c r="T4149" t="s">
        <v>20</v>
      </c>
    </row>
    <row r="4150" spans="1:20" x14ac:dyDescent="0.3">
      <c r="A4150" t="s">
        <v>4193</v>
      </c>
      <c r="B4150" t="s">
        <v>42</v>
      </c>
      <c r="C4150" t="s">
        <v>17</v>
      </c>
      <c r="D4150" t="s">
        <v>45</v>
      </c>
      <c r="E4150" t="s">
        <v>33</v>
      </c>
      <c r="F4150">
        <v>786634</v>
      </c>
      <c r="G4150">
        <v>60</v>
      </c>
      <c r="H4150">
        <v>536</v>
      </c>
      <c r="I4150">
        <v>1.01</v>
      </c>
      <c r="J4150">
        <v>145184</v>
      </c>
      <c r="K4150">
        <v>42873</v>
      </c>
      <c r="L4150">
        <v>17</v>
      </c>
      <c r="M4150">
        <v>25.9</v>
      </c>
      <c r="N4150">
        <v>42.6</v>
      </c>
      <c r="O4150">
        <v>2026</v>
      </c>
      <c r="P4150">
        <f>EV_DATA[[#This Row],[avg_ev_price_usd]]*EV_DATA[[#This Row],[ev_sales_units]]</f>
        <v>33725359482</v>
      </c>
      <c r="Q4150">
        <f>(EV_DATA[[#This Row],[vehicle_range_km]]/EV_DATA[[#This Row],[battery_capacity_kwh]])</f>
        <v>8.9333333333333336</v>
      </c>
      <c r="R4150">
        <f>(EV_DATA[[#This Row],[avg_ev_price_usd]]/EV_DATA[[#This Row],[vehicle_range_km]])</f>
        <v>79.986940298507463</v>
      </c>
      <c r="S4150">
        <f>(EV_DATA[[#This Row],[charging_stations]]/EV_DATA[[#This Row],[ev_sales_units]])*1000</f>
        <v>184.56359628493047</v>
      </c>
      <c r="T4150" t="s">
        <v>20</v>
      </c>
    </row>
    <row r="4151" spans="1:20" x14ac:dyDescent="0.3">
      <c r="A4151" t="s">
        <v>4194</v>
      </c>
      <c r="B4151" t="s">
        <v>39</v>
      </c>
      <c r="C4151" t="s">
        <v>40</v>
      </c>
      <c r="D4151" t="s">
        <v>24</v>
      </c>
      <c r="E4151" t="s">
        <v>33</v>
      </c>
      <c r="F4151">
        <v>886108</v>
      </c>
      <c r="G4151">
        <v>81</v>
      </c>
      <c r="H4151">
        <v>637</v>
      </c>
      <c r="I4151">
        <v>1.83</v>
      </c>
      <c r="J4151">
        <v>150221</v>
      </c>
      <c r="K4151">
        <v>39241</v>
      </c>
      <c r="L4151">
        <v>24.3</v>
      </c>
      <c r="M4151">
        <v>61</v>
      </c>
      <c r="N4151">
        <v>8.6999999999999993</v>
      </c>
      <c r="O4151">
        <v>2026</v>
      </c>
      <c r="P4151">
        <f>EV_DATA[[#This Row],[avg_ev_price_usd]]*EV_DATA[[#This Row],[ev_sales_units]]</f>
        <v>34771764028</v>
      </c>
      <c r="Q4151">
        <f>(EV_DATA[[#This Row],[vehicle_range_km]]/EV_DATA[[#This Row],[battery_capacity_kwh]])</f>
        <v>7.8641975308641978</v>
      </c>
      <c r="R4151">
        <f>(EV_DATA[[#This Row],[avg_ev_price_usd]]/EV_DATA[[#This Row],[vehicle_range_km]])</f>
        <v>61.602825745682885</v>
      </c>
      <c r="S4151">
        <f>(EV_DATA[[#This Row],[charging_stations]]/EV_DATA[[#This Row],[ev_sales_units]])*1000</f>
        <v>169.52899646544213</v>
      </c>
      <c r="T4151" t="s">
        <v>34</v>
      </c>
    </row>
    <row r="4152" spans="1:20" x14ac:dyDescent="0.3">
      <c r="A4152" t="s">
        <v>4195</v>
      </c>
      <c r="B4152" t="s">
        <v>42</v>
      </c>
      <c r="C4152" t="s">
        <v>17</v>
      </c>
      <c r="D4152" t="s">
        <v>72</v>
      </c>
      <c r="E4152" t="s">
        <v>19</v>
      </c>
      <c r="F4152">
        <v>123574</v>
      </c>
      <c r="G4152">
        <v>77</v>
      </c>
      <c r="H4152">
        <v>614</v>
      </c>
      <c r="I4152">
        <v>2.86</v>
      </c>
      <c r="J4152">
        <v>192953</v>
      </c>
      <c r="K4152">
        <v>51677</v>
      </c>
      <c r="L4152">
        <v>18.3</v>
      </c>
      <c r="M4152">
        <v>57.8</v>
      </c>
      <c r="N4152">
        <v>232.1</v>
      </c>
      <c r="O4152">
        <v>2026</v>
      </c>
      <c r="P4152">
        <f>EV_DATA[[#This Row],[avg_ev_price_usd]]*EV_DATA[[#This Row],[ev_sales_units]]</f>
        <v>6385933598</v>
      </c>
      <c r="Q4152">
        <f>(EV_DATA[[#This Row],[vehicle_range_km]]/EV_DATA[[#This Row],[battery_capacity_kwh]])</f>
        <v>7.9740259740259738</v>
      </c>
      <c r="R4152">
        <f>(EV_DATA[[#This Row],[avg_ev_price_usd]]/EV_DATA[[#This Row],[vehicle_range_km]])</f>
        <v>84.164495114006513</v>
      </c>
      <c r="S4152">
        <f>(EV_DATA[[#This Row],[charging_stations]]/EV_DATA[[#This Row],[ev_sales_units]])*1000</f>
        <v>1561.436871833881</v>
      </c>
      <c r="T4152" t="s">
        <v>34</v>
      </c>
    </row>
    <row r="4153" spans="1:20" x14ac:dyDescent="0.3">
      <c r="A4153" t="s">
        <v>4196</v>
      </c>
      <c r="B4153" t="s">
        <v>49</v>
      </c>
      <c r="C4153" t="s">
        <v>23</v>
      </c>
      <c r="D4153" t="s">
        <v>47</v>
      </c>
      <c r="E4153" t="s">
        <v>33</v>
      </c>
      <c r="F4153">
        <v>122138</v>
      </c>
      <c r="G4153">
        <v>56</v>
      </c>
      <c r="H4153">
        <v>403</v>
      </c>
      <c r="I4153">
        <v>2.2000000000000002</v>
      </c>
      <c r="J4153">
        <v>101754</v>
      </c>
      <c r="K4153">
        <v>42183</v>
      </c>
      <c r="L4153">
        <v>15.2</v>
      </c>
      <c r="M4153">
        <v>28.4</v>
      </c>
      <c r="N4153">
        <v>10.4</v>
      </c>
      <c r="O4153">
        <v>2026</v>
      </c>
      <c r="P4153">
        <f>EV_DATA[[#This Row],[avg_ev_price_usd]]*EV_DATA[[#This Row],[ev_sales_units]]</f>
        <v>5152147254</v>
      </c>
      <c r="Q4153">
        <f>(EV_DATA[[#This Row],[vehicle_range_km]]/EV_DATA[[#This Row],[battery_capacity_kwh]])</f>
        <v>7.1964285714285712</v>
      </c>
      <c r="R4153">
        <f>(EV_DATA[[#This Row],[avg_ev_price_usd]]/EV_DATA[[#This Row],[vehicle_range_km]])</f>
        <v>104.67245657568238</v>
      </c>
      <c r="S4153">
        <f>(EV_DATA[[#This Row],[charging_stations]]/EV_DATA[[#This Row],[ev_sales_units]])*1000</f>
        <v>833.10681360428362</v>
      </c>
      <c r="T4153" t="s">
        <v>20</v>
      </c>
    </row>
    <row r="4154" spans="1:20" x14ac:dyDescent="0.3">
      <c r="A4154" t="s">
        <v>4197</v>
      </c>
      <c r="B4154" t="s">
        <v>49</v>
      </c>
      <c r="C4154" t="s">
        <v>23</v>
      </c>
      <c r="D4154" t="s">
        <v>29</v>
      </c>
      <c r="E4154" t="s">
        <v>25</v>
      </c>
      <c r="F4154">
        <v>215491</v>
      </c>
      <c r="G4154">
        <v>70</v>
      </c>
      <c r="H4154">
        <v>609</v>
      </c>
      <c r="I4154">
        <v>2.31</v>
      </c>
      <c r="J4154">
        <v>131615</v>
      </c>
      <c r="K4154">
        <v>82862</v>
      </c>
      <c r="L4154">
        <v>17.2</v>
      </c>
      <c r="M4154">
        <v>33.299999999999997</v>
      </c>
      <c r="N4154">
        <v>244.9</v>
      </c>
      <c r="O4154">
        <v>2026</v>
      </c>
      <c r="P4154">
        <f>EV_DATA[[#This Row],[avg_ev_price_usd]]*EV_DATA[[#This Row],[ev_sales_units]]</f>
        <v>17856015242</v>
      </c>
      <c r="Q4154">
        <f>(EV_DATA[[#This Row],[vehicle_range_km]]/EV_DATA[[#This Row],[battery_capacity_kwh]])</f>
        <v>8.6999999999999993</v>
      </c>
      <c r="R4154">
        <f>(EV_DATA[[#This Row],[avg_ev_price_usd]]/EV_DATA[[#This Row],[vehicle_range_km]])</f>
        <v>136.0623973727422</v>
      </c>
      <c r="S4154">
        <f>(EV_DATA[[#This Row],[charging_stations]]/EV_DATA[[#This Row],[ev_sales_units]])*1000</f>
        <v>610.76796710767496</v>
      </c>
      <c r="T4154" t="s">
        <v>34</v>
      </c>
    </row>
    <row r="4155" spans="1:20" x14ac:dyDescent="0.3">
      <c r="A4155" t="s">
        <v>4198</v>
      </c>
      <c r="B4155" t="s">
        <v>61</v>
      </c>
      <c r="C4155" t="s">
        <v>40</v>
      </c>
      <c r="D4155" t="s">
        <v>43</v>
      </c>
      <c r="E4155" t="s">
        <v>33</v>
      </c>
      <c r="F4155">
        <v>213843</v>
      </c>
      <c r="G4155">
        <v>47</v>
      </c>
      <c r="H4155">
        <v>578</v>
      </c>
      <c r="I4155">
        <v>1.73</v>
      </c>
      <c r="J4155">
        <v>155373</v>
      </c>
      <c r="K4155">
        <v>68263</v>
      </c>
      <c r="L4155">
        <v>24.7</v>
      </c>
      <c r="M4155">
        <v>57</v>
      </c>
      <c r="N4155">
        <v>291.7</v>
      </c>
      <c r="O4155">
        <v>2026</v>
      </c>
      <c r="P4155">
        <f>EV_DATA[[#This Row],[avg_ev_price_usd]]*EV_DATA[[#This Row],[ev_sales_units]]</f>
        <v>14597564709</v>
      </c>
      <c r="Q4155">
        <f>(EV_DATA[[#This Row],[vehicle_range_km]]/EV_DATA[[#This Row],[battery_capacity_kwh]])</f>
        <v>12.297872340425531</v>
      </c>
      <c r="R4155">
        <f>(EV_DATA[[#This Row],[avg_ev_price_usd]]/EV_DATA[[#This Row],[vehicle_range_km]])</f>
        <v>118.10207612456747</v>
      </c>
      <c r="S4155">
        <f>(EV_DATA[[#This Row],[charging_stations]]/EV_DATA[[#This Row],[ev_sales_units]])*1000</f>
        <v>726.57510416520529</v>
      </c>
      <c r="T4155" t="s">
        <v>34</v>
      </c>
    </row>
    <row r="4156" spans="1:20" x14ac:dyDescent="0.3">
      <c r="A4156" t="s">
        <v>4199</v>
      </c>
      <c r="B4156" t="s">
        <v>66</v>
      </c>
      <c r="C4156" t="s">
        <v>17</v>
      </c>
      <c r="D4156" t="s">
        <v>18</v>
      </c>
      <c r="E4156" t="s">
        <v>19</v>
      </c>
      <c r="F4156">
        <v>135172</v>
      </c>
      <c r="G4156">
        <v>67</v>
      </c>
      <c r="H4156">
        <v>461</v>
      </c>
      <c r="I4156">
        <v>0.67</v>
      </c>
      <c r="J4156">
        <v>129633</v>
      </c>
      <c r="K4156">
        <v>51918</v>
      </c>
      <c r="L4156">
        <v>16.7</v>
      </c>
      <c r="M4156">
        <v>32.6</v>
      </c>
      <c r="N4156">
        <v>178.9</v>
      </c>
      <c r="O4156">
        <v>2026</v>
      </c>
      <c r="P4156">
        <f>EV_DATA[[#This Row],[avg_ev_price_usd]]*EV_DATA[[#This Row],[ev_sales_units]]</f>
        <v>7017859896</v>
      </c>
      <c r="Q4156">
        <f>(EV_DATA[[#This Row],[vehicle_range_km]]/EV_DATA[[#This Row],[battery_capacity_kwh]])</f>
        <v>6.8805970149253728</v>
      </c>
      <c r="R4156">
        <f>(EV_DATA[[#This Row],[avg_ev_price_usd]]/EV_DATA[[#This Row],[vehicle_range_km]])</f>
        <v>112.62039045553145</v>
      </c>
      <c r="S4156">
        <f>(EV_DATA[[#This Row],[charging_stations]]/EV_DATA[[#This Row],[ev_sales_units]])*1000</f>
        <v>959.02257864054684</v>
      </c>
      <c r="T4156" t="s">
        <v>20</v>
      </c>
    </row>
    <row r="4157" spans="1:20" x14ac:dyDescent="0.3">
      <c r="A4157" t="s">
        <v>4200</v>
      </c>
      <c r="B4157" t="s">
        <v>49</v>
      </c>
      <c r="C4157" t="s">
        <v>23</v>
      </c>
      <c r="D4157" t="s">
        <v>29</v>
      </c>
      <c r="E4157" t="s">
        <v>33</v>
      </c>
      <c r="F4157">
        <v>188593</v>
      </c>
      <c r="G4157">
        <v>105</v>
      </c>
      <c r="H4157">
        <v>260</v>
      </c>
      <c r="I4157">
        <v>1.74</v>
      </c>
      <c r="J4157">
        <v>191193</v>
      </c>
      <c r="K4157">
        <v>66334</v>
      </c>
      <c r="L4157">
        <v>18.399999999999999</v>
      </c>
      <c r="M4157">
        <v>43.7</v>
      </c>
      <c r="N4157">
        <v>276.5</v>
      </c>
      <c r="O4157">
        <v>2026</v>
      </c>
      <c r="P4157">
        <f>EV_DATA[[#This Row],[avg_ev_price_usd]]*EV_DATA[[#This Row],[ev_sales_units]]</f>
        <v>12510128062</v>
      </c>
      <c r="Q4157">
        <f>(EV_DATA[[#This Row],[vehicle_range_km]]/EV_DATA[[#This Row],[battery_capacity_kwh]])</f>
        <v>2.4761904761904763</v>
      </c>
      <c r="R4157">
        <f>(EV_DATA[[#This Row],[avg_ev_price_usd]]/EV_DATA[[#This Row],[vehicle_range_km]])</f>
        <v>255.13076923076923</v>
      </c>
      <c r="S4157">
        <f>(EV_DATA[[#This Row],[charging_stations]]/EV_DATA[[#This Row],[ev_sales_units]])*1000</f>
        <v>1013.7863017185156</v>
      </c>
      <c r="T4157" t="s">
        <v>34</v>
      </c>
    </row>
    <row r="4158" spans="1:20" x14ac:dyDescent="0.3">
      <c r="A4158" t="s">
        <v>4201</v>
      </c>
      <c r="B4158" t="s">
        <v>39</v>
      </c>
      <c r="C4158" t="s">
        <v>40</v>
      </c>
      <c r="D4158" t="s">
        <v>31</v>
      </c>
      <c r="E4158" t="s">
        <v>37</v>
      </c>
      <c r="F4158">
        <v>426893</v>
      </c>
      <c r="G4158">
        <v>72</v>
      </c>
      <c r="H4158">
        <v>596</v>
      </c>
      <c r="I4158">
        <v>1.2</v>
      </c>
      <c r="J4158">
        <v>173388</v>
      </c>
      <c r="K4158">
        <v>31037</v>
      </c>
      <c r="L4158">
        <v>18.399999999999999</v>
      </c>
      <c r="M4158">
        <v>11.4</v>
      </c>
      <c r="N4158">
        <v>152.9</v>
      </c>
      <c r="O4158">
        <v>2026</v>
      </c>
      <c r="P4158">
        <f>EV_DATA[[#This Row],[avg_ev_price_usd]]*EV_DATA[[#This Row],[ev_sales_units]]</f>
        <v>13249478041</v>
      </c>
      <c r="Q4158">
        <f>(EV_DATA[[#This Row],[vehicle_range_km]]/EV_DATA[[#This Row],[battery_capacity_kwh]])</f>
        <v>8.2777777777777786</v>
      </c>
      <c r="R4158">
        <f>(EV_DATA[[#This Row],[avg_ev_price_usd]]/EV_DATA[[#This Row],[vehicle_range_km]])</f>
        <v>52.075503355704697</v>
      </c>
      <c r="S4158">
        <f>(EV_DATA[[#This Row],[charging_stations]]/EV_DATA[[#This Row],[ev_sales_units]])*1000</f>
        <v>406.16266839699875</v>
      </c>
      <c r="T4158" t="s">
        <v>20</v>
      </c>
    </row>
    <row r="4159" spans="1:20" x14ac:dyDescent="0.3">
      <c r="A4159" t="s">
        <v>4202</v>
      </c>
      <c r="B4159" t="s">
        <v>27</v>
      </c>
      <c r="C4159" t="s">
        <v>28</v>
      </c>
      <c r="D4159" t="s">
        <v>18</v>
      </c>
      <c r="E4159" t="s">
        <v>19</v>
      </c>
      <c r="F4159">
        <v>640183</v>
      </c>
      <c r="G4159">
        <v>60</v>
      </c>
      <c r="H4159">
        <v>451</v>
      </c>
      <c r="I4159">
        <v>2.04</v>
      </c>
      <c r="J4159">
        <v>119040</v>
      </c>
      <c r="K4159">
        <v>48163</v>
      </c>
      <c r="L4159">
        <v>25</v>
      </c>
      <c r="M4159">
        <v>18</v>
      </c>
      <c r="N4159">
        <v>49.2</v>
      </c>
      <c r="O4159">
        <v>2026</v>
      </c>
      <c r="P4159">
        <f>EV_DATA[[#This Row],[avg_ev_price_usd]]*EV_DATA[[#This Row],[ev_sales_units]]</f>
        <v>30833133829</v>
      </c>
      <c r="Q4159">
        <f>(EV_DATA[[#This Row],[vehicle_range_km]]/EV_DATA[[#This Row],[battery_capacity_kwh]])</f>
        <v>7.5166666666666666</v>
      </c>
      <c r="R4159">
        <f>(EV_DATA[[#This Row],[avg_ev_price_usd]]/EV_DATA[[#This Row],[vehicle_range_km]])</f>
        <v>106.79157427937916</v>
      </c>
      <c r="S4159">
        <f>(EV_DATA[[#This Row],[charging_stations]]/EV_DATA[[#This Row],[ev_sales_units]])*1000</f>
        <v>185.94683082806009</v>
      </c>
      <c r="T4159" t="s">
        <v>20</v>
      </c>
    </row>
    <row r="4160" spans="1:20" x14ac:dyDescent="0.3">
      <c r="A4160" t="s">
        <v>4203</v>
      </c>
      <c r="B4160" t="s">
        <v>49</v>
      </c>
      <c r="C4160" t="s">
        <v>23</v>
      </c>
      <c r="D4160" t="s">
        <v>47</v>
      </c>
      <c r="E4160" t="s">
        <v>33</v>
      </c>
      <c r="F4160">
        <v>53706</v>
      </c>
      <c r="G4160">
        <v>55</v>
      </c>
      <c r="H4160">
        <v>571</v>
      </c>
      <c r="I4160">
        <v>2.96</v>
      </c>
      <c r="J4160">
        <v>91647</v>
      </c>
      <c r="K4160">
        <v>80336</v>
      </c>
      <c r="L4160">
        <v>20.3</v>
      </c>
      <c r="M4160">
        <v>63.4</v>
      </c>
      <c r="N4160">
        <v>149.9</v>
      </c>
      <c r="O4160">
        <v>2026</v>
      </c>
      <c r="P4160">
        <f>EV_DATA[[#This Row],[avg_ev_price_usd]]*EV_DATA[[#This Row],[ev_sales_units]]</f>
        <v>4314525216</v>
      </c>
      <c r="Q4160">
        <f>(EV_DATA[[#This Row],[vehicle_range_km]]/EV_DATA[[#This Row],[battery_capacity_kwh]])</f>
        <v>10.381818181818181</v>
      </c>
      <c r="R4160">
        <f>(EV_DATA[[#This Row],[avg_ev_price_usd]]/EV_DATA[[#This Row],[vehicle_range_km]])</f>
        <v>140.69352014010508</v>
      </c>
      <c r="S4160">
        <f>(EV_DATA[[#This Row],[charging_stations]]/EV_DATA[[#This Row],[ev_sales_units]])*1000</f>
        <v>1706.4573790637919</v>
      </c>
      <c r="T4160" t="s">
        <v>34</v>
      </c>
    </row>
    <row r="4161" spans="1:20" x14ac:dyDescent="0.3">
      <c r="A4161" t="s">
        <v>4204</v>
      </c>
      <c r="B4161" t="s">
        <v>52</v>
      </c>
      <c r="C4161" t="s">
        <v>40</v>
      </c>
      <c r="D4161" t="s">
        <v>58</v>
      </c>
      <c r="E4161" t="s">
        <v>37</v>
      </c>
      <c r="F4161">
        <v>705952</v>
      </c>
      <c r="G4161">
        <v>87</v>
      </c>
      <c r="H4161">
        <v>599</v>
      </c>
      <c r="I4161">
        <v>1.69</v>
      </c>
      <c r="J4161">
        <v>135854</v>
      </c>
      <c r="K4161">
        <v>77159</v>
      </c>
      <c r="L4161">
        <v>15.4</v>
      </c>
      <c r="M4161">
        <v>9.4</v>
      </c>
      <c r="N4161">
        <v>68.7</v>
      </c>
      <c r="O4161">
        <v>2026</v>
      </c>
      <c r="P4161">
        <f>EV_DATA[[#This Row],[avg_ev_price_usd]]*EV_DATA[[#This Row],[ev_sales_units]]</f>
        <v>54470550368</v>
      </c>
      <c r="Q4161">
        <f>(EV_DATA[[#This Row],[vehicle_range_km]]/EV_DATA[[#This Row],[battery_capacity_kwh]])</f>
        <v>6.8850574712643677</v>
      </c>
      <c r="R4161">
        <f>(EV_DATA[[#This Row],[avg_ev_price_usd]]/EV_DATA[[#This Row],[vehicle_range_km]])</f>
        <v>128.81302170283806</v>
      </c>
      <c r="S4161">
        <f>(EV_DATA[[#This Row],[charging_stations]]/EV_DATA[[#This Row],[ev_sales_units]])*1000</f>
        <v>192.44084583654413</v>
      </c>
      <c r="T4161" t="s">
        <v>34</v>
      </c>
    </row>
    <row r="4162" spans="1:20" x14ac:dyDescent="0.3">
      <c r="A4162" t="s">
        <v>4205</v>
      </c>
      <c r="B4162" t="s">
        <v>61</v>
      </c>
      <c r="C4162" t="s">
        <v>40</v>
      </c>
      <c r="D4162" t="s">
        <v>24</v>
      </c>
      <c r="E4162" t="s">
        <v>19</v>
      </c>
      <c r="F4162">
        <v>580374</v>
      </c>
      <c r="G4162">
        <v>56</v>
      </c>
      <c r="H4162">
        <v>549</v>
      </c>
      <c r="I4162">
        <v>1.86</v>
      </c>
      <c r="J4162">
        <v>186538</v>
      </c>
      <c r="K4162">
        <v>79493</v>
      </c>
      <c r="L4162">
        <v>13.2</v>
      </c>
      <c r="M4162">
        <v>59.3</v>
      </c>
      <c r="N4162">
        <v>275.60000000000002</v>
      </c>
      <c r="O4162">
        <v>2026</v>
      </c>
      <c r="P4162">
        <f>EV_DATA[[#This Row],[avg_ev_price_usd]]*EV_DATA[[#This Row],[ev_sales_units]]</f>
        <v>46135670382</v>
      </c>
      <c r="Q4162">
        <f>(EV_DATA[[#This Row],[vehicle_range_km]]/EV_DATA[[#This Row],[battery_capacity_kwh]])</f>
        <v>9.8035714285714288</v>
      </c>
      <c r="R4162">
        <f>(EV_DATA[[#This Row],[avg_ev_price_usd]]/EV_DATA[[#This Row],[vehicle_range_km]])</f>
        <v>144.79599271402549</v>
      </c>
      <c r="S4162">
        <f>(EV_DATA[[#This Row],[charging_stations]]/EV_DATA[[#This Row],[ev_sales_units]])*1000</f>
        <v>321.40998735298268</v>
      </c>
      <c r="T4162" t="s">
        <v>20</v>
      </c>
    </row>
    <row r="4163" spans="1:20" x14ac:dyDescent="0.3">
      <c r="A4163" t="s">
        <v>4206</v>
      </c>
      <c r="B4163" t="s">
        <v>49</v>
      </c>
      <c r="C4163" t="s">
        <v>23</v>
      </c>
      <c r="D4163" t="s">
        <v>18</v>
      </c>
      <c r="E4163" t="s">
        <v>33</v>
      </c>
      <c r="F4163">
        <v>467398</v>
      </c>
      <c r="G4163">
        <v>83</v>
      </c>
      <c r="H4163">
        <v>343</v>
      </c>
      <c r="I4163">
        <v>1.35</v>
      </c>
      <c r="J4163">
        <v>24674</v>
      </c>
      <c r="K4163">
        <v>65658</v>
      </c>
      <c r="L4163">
        <v>24.2</v>
      </c>
      <c r="M4163">
        <v>20.100000000000001</v>
      </c>
      <c r="N4163">
        <v>157.5</v>
      </c>
      <c r="O4163">
        <v>2026</v>
      </c>
      <c r="P4163">
        <f>EV_DATA[[#This Row],[avg_ev_price_usd]]*EV_DATA[[#This Row],[ev_sales_units]]</f>
        <v>30688417884</v>
      </c>
      <c r="Q4163">
        <f>(EV_DATA[[#This Row],[vehicle_range_km]]/EV_DATA[[#This Row],[battery_capacity_kwh]])</f>
        <v>4.1325301204819276</v>
      </c>
      <c r="R4163">
        <f>(EV_DATA[[#This Row],[avg_ev_price_usd]]/EV_DATA[[#This Row],[vehicle_range_km]])</f>
        <v>191.42274052478135</v>
      </c>
      <c r="S4163">
        <f>(EV_DATA[[#This Row],[charging_stations]]/EV_DATA[[#This Row],[ev_sales_units]])*1000</f>
        <v>52.790127471662267</v>
      </c>
      <c r="T4163" t="s">
        <v>20</v>
      </c>
    </row>
    <row r="4164" spans="1:20" x14ac:dyDescent="0.3">
      <c r="A4164" t="s">
        <v>4207</v>
      </c>
      <c r="B4164" t="s">
        <v>42</v>
      </c>
      <c r="C4164" t="s">
        <v>17</v>
      </c>
      <c r="D4164" t="s">
        <v>45</v>
      </c>
      <c r="E4164" t="s">
        <v>19</v>
      </c>
      <c r="F4164">
        <v>248774</v>
      </c>
      <c r="G4164">
        <v>45</v>
      </c>
      <c r="H4164">
        <v>282</v>
      </c>
      <c r="I4164">
        <v>1.48</v>
      </c>
      <c r="J4164">
        <v>115591</v>
      </c>
      <c r="K4164">
        <v>52671</v>
      </c>
      <c r="L4164">
        <v>13.3</v>
      </c>
      <c r="M4164">
        <v>45.2</v>
      </c>
      <c r="N4164">
        <v>85.8</v>
      </c>
      <c r="O4164">
        <v>2026</v>
      </c>
      <c r="P4164">
        <f>EV_DATA[[#This Row],[avg_ev_price_usd]]*EV_DATA[[#This Row],[ev_sales_units]]</f>
        <v>13103175354</v>
      </c>
      <c r="Q4164">
        <f>(EV_DATA[[#This Row],[vehicle_range_km]]/EV_DATA[[#This Row],[battery_capacity_kwh]])</f>
        <v>6.2666666666666666</v>
      </c>
      <c r="R4164">
        <f>(EV_DATA[[#This Row],[avg_ev_price_usd]]/EV_DATA[[#This Row],[vehicle_range_km]])</f>
        <v>186.77659574468086</v>
      </c>
      <c r="S4164">
        <f>(EV_DATA[[#This Row],[charging_stations]]/EV_DATA[[#This Row],[ev_sales_units]])*1000</f>
        <v>464.64260734642687</v>
      </c>
      <c r="T4164" t="s">
        <v>20</v>
      </c>
    </row>
    <row r="4165" spans="1:20" x14ac:dyDescent="0.3">
      <c r="A4165" t="s">
        <v>4208</v>
      </c>
      <c r="B4165" t="s">
        <v>52</v>
      </c>
      <c r="C4165" t="s">
        <v>40</v>
      </c>
      <c r="D4165" t="s">
        <v>45</v>
      </c>
      <c r="E4165" t="s">
        <v>33</v>
      </c>
      <c r="F4165">
        <v>684071</v>
      </c>
      <c r="G4165">
        <v>86</v>
      </c>
      <c r="H4165">
        <v>402</v>
      </c>
      <c r="I4165">
        <v>2.33</v>
      </c>
      <c r="J4165">
        <v>84432</v>
      </c>
      <c r="K4165">
        <v>37797</v>
      </c>
      <c r="L4165">
        <v>23.7</v>
      </c>
      <c r="M4165">
        <v>38.1</v>
      </c>
      <c r="N4165">
        <v>266.39999999999998</v>
      </c>
      <c r="O4165">
        <v>2026</v>
      </c>
      <c r="P4165">
        <f>EV_DATA[[#This Row],[avg_ev_price_usd]]*EV_DATA[[#This Row],[ev_sales_units]]</f>
        <v>25855831587</v>
      </c>
      <c r="Q4165">
        <f>(EV_DATA[[#This Row],[vehicle_range_km]]/EV_DATA[[#This Row],[battery_capacity_kwh]])</f>
        <v>4.6744186046511631</v>
      </c>
      <c r="R4165">
        <f>(EV_DATA[[#This Row],[avg_ev_price_usd]]/EV_DATA[[#This Row],[vehicle_range_km]])</f>
        <v>94.022388059701498</v>
      </c>
      <c r="S4165">
        <f>(EV_DATA[[#This Row],[charging_stations]]/EV_DATA[[#This Row],[ev_sales_units]])*1000</f>
        <v>123.42578475041334</v>
      </c>
      <c r="T4165" t="s">
        <v>34</v>
      </c>
    </row>
    <row r="4166" spans="1:20" x14ac:dyDescent="0.3">
      <c r="A4166" t="s">
        <v>4209</v>
      </c>
      <c r="B4166" t="s">
        <v>39</v>
      </c>
      <c r="C4166" t="s">
        <v>40</v>
      </c>
      <c r="D4166" t="s">
        <v>43</v>
      </c>
      <c r="E4166" t="s">
        <v>33</v>
      </c>
      <c r="F4166">
        <v>375182</v>
      </c>
      <c r="G4166">
        <v>101</v>
      </c>
      <c r="H4166">
        <v>615</v>
      </c>
      <c r="I4166">
        <v>2.0099999999999998</v>
      </c>
      <c r="J4166">
        <v>146891</v>
      </c>
      <c r="K4166">
        <v>77591</v>
      </c>
      <c r="L4166">
        <v>17.5</v>
      </c>
      <c r="M4166">
        <v>62.8</v>
      </c>
      <c r="N4166">
        <v>36.4</v>
      </c>
      <c r="O4166">
        <v>2026</v>
      </c>
      <c r="P4166">
        <f>EV_DATA[[#This Row],[avg_ev_price_usd]]*EV_DATA[[#This Row],[ev_sales_units]]</f>
        <v>29110746562</v>
      </c>
      <c r="Q4166">
        <f>(EV_DATA[[#This Row],[vehicle_range_km]]/EV_DATA[[#This Row],[battery_capacity_kwh]])</f>
        <v>6.0891089108910892</v>
      </c>
      <c r="R4166">
        <f>(EV_DATA[[#This Row],[avg_ev_price_usd]]/EV_DATA[[#This Row],[vehicle_range_km]])</f>
        <v>126.16422764227643</v>
      </c>
      <c r="S4166">
        <f>(EV_DATA[[#This Row],[charging_stations]]/EV_DATA[[#This Row],[ev_sales_units]])*1000</f>
        <v>391.51931595865477</v>
      </c>
      <c r="T4166" t="s">
        <v>20</v>
      </c>
    </row>
    <row r="4167" spans="1:20" x14ac:dyDescent="0.3">
      <c r="A4167" t="s">
        <v>4210</v>
      </c>
      <c r="B4167" t="s">
        <v>22</v>
      </c>
      <c r="C4167" t="s">
        <v>23</v>
      </c>
      <c r="D4167" t="s">
        <v>45</v>
      </c>
      <c r="E4167" t="s">
        <v>33</v>
      </c>
      <c r="F4167">
        <v>579962</v>
      </c>
      <c r="G4167">
        <v>99</v>
      </c>
      <c r="H4167">
        <v>635</v>
      </c>
      <c r="I4167">
        <v>2.0499999999999998</v>
      </c>
      <c r="J4167">
        <v>65050</v>
      </c>
      <c r="K4167">
        <v>73181</v>
      </c>
      <c r="L4167">
        <v>24.1</v>
      </c>
      <c r="M4167">
        <v>32.200000000000003</v>
      </c>
      <c r="N4167">
        <v>121.7</v>
      </c>
      <c r="O4167">
        <v>2026</v>
      </c>
      <c r="P4167">
        <f>EV_DATA[[#This Row],[avg_ev_price_usd]]*EV_DATA[[#This Row],[ev_sales_units]]</f>
        <v>42442199122</v>
      </c>
      <c r="Q4167">
        <f>(EV_DATA[[#This Row],[vehicle_range_km]]/EV_DATA[[#This Row],[battery_capacity_kwh]])</f>
        <v>6.4141414141414144</v>
      </c>
      <c r="R4167">
        <f>(EV_DATA[[#This Row],[avg_ev_price_usd]]/EV_DATA[[#This Row],[vehicle_range_km]])</f>
        <v>115.24566929133859</v>
      </c>
      <c r="S4167">
        <f>(EV_DATA[[#This Row],[charging_stations]]/EV_DATA[[#This Row],[ev_sales_units]])*1000</f>
        <v>112.16252099275469</v>
      </c>
      <c r="T4167" t="s">
        <v>20</v>
      </c>
    </row>
    <row r="4168" spans="1:20" x14ac:dyDescent="0.3">
      <c r="A4168" t="s">
        <v>4211</v>
      </c>
      <c r="B4168" t="s">
        <v>27</v>
      </c>
      <c r="C4168" t="s">
        <v>28</v>
      </c>
      <c r="D4168" t="s">
        <v>58</v>
      </c>
      <c r="E4168" t="s">
        <v>33</v>
      </c>
      <c r="F4168">
        <v>390510</v>
      </c>
      <c r="G4168">
        <v>80</v>
      </c>
      <c r="H4168">
        <v>472</v>
      </c>
      <c r="I4168">
        <v>1.74</v>
      </c>
      <c r="J4168">
        <v>109629</v>
      </c>
      <c r="K4168">
        <v>72334</v>
      </c>
      <c r="L4168">
        <v>14.2</v>
      </c>
      <c r="M4168">
        <v>13.4</v>
      </c>
      <c r="N4168">
        <v>255.5</v>
      </c>
      <c r="O4168">
        <v>2026</v>
      </c>
      <c r="P4168">
        <f>EV_DATA[[#This Row],[avg_ev_price_usd]]*EV_DATA[[#This Row],[ev_sales_units]]</f>
        <v>28247150340</v>
      </c>
      <c r="Q4168">
        <f>(EV_DATA[[#This Row],[vehicle_range_km]]/EV_DATA[[#This Row],[battery_capacity_kwh]])</f>
        <v>5.9</v>
      </c>
      <c r="R4168">
        <f>(EV_DATA[[#This Row],[avg_ev_price_usd]]/EV_DATA[[#This Row],[vehicle_range_km]])</f>
        <v>153.25</v>
      </c>
      <c r="S4168">
        <f>(EV_DATA[[#This Row],[charging_stations]]/EV_DATA[[#This Row],[ev_sales_units]])*1000</f>
        <v>280.73288776215713</v>
      </c>
      <c r="T4168" t="s">
        <v>20</v>
      </c>
    </row>
    <row r="4169" spans="1:20" x14ac:dyDescent="0.3">
      <c r="A4169" t="s">
        <v>4212</v>
      </c>
      <c r="B4169" t="s">
        <v>61</v>
      </c>
      <c r="C4169" t="s">
        <v>40</v>
      </c>
      <c r="D4169" t="s">
        <v>43</v>
      </c>
      <c r="E4169" t="s">
        <v>37</v>
      </c>
      <c r="F4169">
        <v>872914</v>
      </c>
      <c r="G4169">
        <v>66</v>
      </c>
      <c r="H4169">
        <v>544</v>
      </c>
      <c r="I4169">
        <v>1.37</v>
      </c>
      <c r="J4169">
        <v>32056</v>
      </c>
      <c r="K4169">
        <v>82007</v>
      </c>
      <c r="L4169">
        <v>21</v>
      </c>
      <c r="M4169">
        <v>46.8</v>
      </c>
      <c r="N4169">
        <v>231.2</v>
      </c>
      <c r="O4169">
        <v>2026</v>
      </c>
      <c r="P4169">
        <f>EV_DATA[[#This Row],[avg_ev_price_usd]]*EV_DATA[[#This Row],[ev_sales_units]]</f>
        <v>71585058398</v>
      </c>
      <c r="Q4169">
        <f>(EV_DATA[[#This Row],[vehicle_range_km]]/EV_DATA[[#This Row],[battery_capacity_kwh]])</f>
        <v>8.2424242424242422</v>
      </c>
      <c r="R4169">
        <f>(EV_DATA[[#This Row],[avg_ev_price_usd]]/EV_DATA[[#This Row],[vehicle_range_km]])</f>
        <v>150.74816176470588</v>
      </c>
      <c r="S4169">
        <f>(EV_DATA[[#This Row],[charging_stations]]/EV_DATA[[#This Row],[ev_sales_units]])*1000</f>
        <v>36.722976146561976</v>
      </c>
      <c r="T4169" t="s">
        <v>20</v>
      </c>
    </row>
    <row r="4170" spans="1:20" x14ac:dyDescent="0.3">
      <c r="A4170" t="s">
        <v>4213</v>
      </c>
      <c r="B4170" t="s">
        <v>16</v>
      </c>
      <c r="C4170" t="s">
        <v>17</v>
      </c>
      <c r="D4170" t="s">
        <v>29</v>
      </c>
      <c r="E4170" t="s">
        <v>37</v>
      </c>
      <c r="F4170">
        <v>405932</v>
      </c>
      <c r="G4170">
        <v>89</v>
      </c>
      <c r="H4170">
        <v>580</v>
      </c>
      <c r="I4170">
        <v>2.44</v>
      </c>
      <c r="J4170">
        <v>127945</v>
      </c>
      <c r="K4170">
        <v>59242</v>
      </c>
      <c r="L4170">
        <v>21.9</v>
      </c>
      <c r="M4170">
        <v>54</v>
      </c>
      <c r="N4170">
        <v>38.9</v>
      </c>
      <c r="O4170">
        <v>2026</v>
      </c>
      <c r="P4170">
        <f>EV_DATA[[#This Row],[avg_ev_price_usd]]*EV_DATA[[#This Row],[ev_sales_units]]</f>
        <v>24048223544</v>
      </c>
      <c r="Q4170">
        <f>(EV_DATA[[#This Row],[vehicle_range_km]]/EV_DATA[[#This Row],[battery_capacity_kwh]])</f>
        <v>6.5168539325842696</v>
      </c>
      <c r="R4170">
        <f>(EV_DATA[[#This Row],[avg_ev_price_usd]]/EV_DATA[[#This Row],[vehicle_range_km]])</f>
        <v>102.14137931034483</v>
      </c>
      <c r="S4170">
        <f>(EV_DATA[[#This Row],[charging_stations]]/EV_DATA[[#This Row],[ev_sales_units]])*1000</f>
        <v>315.18825813190386</v>
      </c>
      <c r="T4170" t="s">
        <v>20</v>
      </c>
    </row>
    <row r="4171" spans="1:20" x14ac:dyDescent="0.3">
      <c r="A4171" t="s">
        <v>4214</v>
      </c>
      <c r="B4171" t="s">
        <v>49</v>
      </c>
      <c r="C4171" t="s">
        <v>23</v>
      </c>
      <c r="D4171" t="s">
        <v>72</v>
      </c>
      <c r="E4171" t="s">
        <v>19</v>
      </c>
      <c r="F4171">
        <v>880896</v>
      </c>
      <c r="G4171">
        <v>95</v>
      </c>
      <c r="H4171">
        <v>369</v>
      </c>
      <c r="I4171">
        <v>2.62</v>
      </c>
      <c r="J4171">
        <v>190987</v>
      </c>
      <c r="K4171">
        <v>52701</v>
      </c>
      <c r="L4171">
        <v>14.8</v>
      </c>
      <c r="M4171">
        <v>11.5</v>
      </c>
      <c r="N4171">
        <v>23.1</v>
      </c>
      <c r="O4171">
        <v>2026</v>
      </c>
      <c r="P4171">
        <f>EV_DATA[[#This Row],[avg_ev_price_usd]]*EV_DATA[[#This Row],[ev_sales_units]]</f>
        <v>46424100096</v>
      </c>
      <c r="Q4171">
        <f>(EV_DATA[[#This Row],[vehicle_range_km]]/EV_DATA[[#This Row],[battery_capacity_kwh]])</f>
        <v>3.8842105263157896</v>
      </c>
      <c r="R4171">
        <f>(EV_DATA[[#This Row],[avg_ev_price_usd]]/EV_DATA[[#This Row],[vehicle_range_km]])</f>
        <v>142.82113821138211</v>
      </c>
      <c r="S4171">
        <f>(EV_DATA[[#This Row],[charging_stations]]/EV_DATA[[#This Row],[ev_sales_units]])*1000</f>
        <v>216.809929889567</v>
      </c>
      <c r="T4171" t="s">
        <v>20</v>
      </c>
    </row>
    <row r="4172" spans="1:20" x14ac:dyDescent="0.3">
      <c r="A4172" t="s">
        <v>4215</v>
      </c>
      <c r="B4172" t="s">
        <v>22</v>
      </c>
      <c r="C4172" t="s">
        <v>23</v>
      </c>
      <c r="D4172" t="s">
        <v>24</v>
      </c>
      <c r="E4172" t="s">
        <v>19</v>
      </c>
      <c r="F4172">
        <v>426497</v>
      </c>
      <c r="G4172">
        <v>55</v>
      </c>
      <c r="H4172">
        <v>296</v>
      </c>
      <c r="I4172">
        <v>1.6</v>
      </c>
      <c r="J4172">
        <v>96936</v>
      </c>
      <c r="K4172">
        <v>74537</v>
      </c>
      <c r="L4172">
        <v>20.9</v>
      </c>
      <c r="M4172">
        <v>54.8</v>
      </c>
      <c r="N4172">
        <v>59.3</v>
      </c>
      <c r="O4172">
        <v>2026</v>
      </c>
      <c r="P4172">
        <f>EV_DATA[[#This Row],[avg_ev_price_usd]]*EV_DATA[[#This Row],[ev_sales_units]]</f>
        <v>31789806889</v>
      </c>
      <c r="Q4172">
        <f>(EV_DATA[[#This Row],[vehicle_range_km]]/EV_DATA[[#This Row],[battery_capacity_kwh]])</f>
        <v>5.3818181818181818</v>
      </c>
      <c r="R4172">
        <f>(EV_DATA[[#This Row],[avg_ev_price_usd]]/EV_DATA[[#This Row],[vehicle_range_km]])</f>
        <v>251.81418918918919</v>
      </c>
      <c r="S4172">
        <f>(EV_DATA[[#This Row],[charging_stations]]/EV_DATA[[#This Row],[ev_sales_units]])*1000</f>
        <v>227.28413095520014</v>
      </c>
      <c r="T4172" t="s">
        <v>34</v>
      </c>
    </row>
    <row r="4173" spans="1:20" x14ac:dyDescent="0.3">
      <c r="A4173" t="s">
        <v>4216</v>
      </c>
      <c r="B4173" t="s">
        <v>49</v>
      </c>
      <c r="C4173" t="s">
        <v>23</v>
      </c>
      <c r="D4173" t="s">
        <v>31</v>
      </c>
      <c r="E4173" t="s">
        <v>19</v>
      </c>
      <c r="F4173">
        <v>762314</v>
      </c>
      <c r="G4173">
        <v>94</v>
      </c>
      <c r="H4173">
        <v>415</v>
      </c>
      <c r="I4173">
        <v>1.57</v>
      </c>
      <c r="J4173">
        <v>173191</v>
      </c>
      <c r="K4173">
        <v>32143</v>
      </c>
      <c r="L4173">
        <v>23.6</v>
      </c>
      <c r="M4173">
        <v>10.3</v>
      </c>
      <c r="N4173">
        <v>44.4</v>
      </c>
      <c r="O4173">
        <v>2026</v>
      </c>
      <c r="P4173">
        <f>EV_DATA[[#This Row],[avg_ev_price_usd]]*EV_DATA[[#This Row],[ev_sales_units]]</f>
        <v>24503058902</v>
      </c>
      <c r="Q4173">
        <f>(EV_DATA[[#This Row],[vehicle_range_km]]/EV_DATA[[#This Row],[battery_capacity_kwh]])</f>
        <v>4.4148936170212769</v>
      </c>
      <c r="R4173">
        <f>(EV_DATA[[#This Row],[avg_ev_price_usd]]/EV_DATA[[#This Row],[vehicle_range_km]])</f>
        <v>77.453012048192775</v>
      </c>
      <c r="S4173">
        <f>(EV_DATA[[#This Row],[charging_stations]]/EV_DATA[[#This Row],[ev_sales_units]])*1000</f>
        <v>227.19115744955491</v>
      </c>
      <c r="T4173" t="s">
        <v>20</v>
      </c>
    </row>
    <row r="4174" spans="1:20" x14ac:dyDescent="0.3">
      <c r="A4174" t="s">
        <v>4217</v>
      </c>
      <c r="B4174" t="s">
        <v>52</v>
      </c>
      <c r="C4174" t="s">
        <v>40</v>
      </c>
      <c r="D4174" t="s">
        <v>18</v>
      </c>
      <c r="E4174" t="s">
        <v>37</v>
      </c>
      <c r="F4174">
        <v>556983</v>
      </c>
      <c r="G4174">
        <v>74</v>
      </c>
      <c r="H4174">
        <v>389</v>
      </c>
      <c r="I4174">
        <v>1.28</v>
      </c>
      <c r="J4174">
        <v>91388</v>
      </c>
      <c r="K4174">
        <v>72443</v>
      </c>
      <c r="L4174">
        <v>17.600000000000001</v>
      </c>
      <c r="M4174">
        <v>19.2</v>
      </c>
      <c r="N4174">
        <v>78.900000000000006</v>
      </c>
      <c r="O4174">
        <v>2026</v>
      </c>
      <c r="P4174">
        <f>EV_DATA[[#This Row],[avg_ev_price_usd]]*EV_DATA[[#This Row],[ev_sales_units]]</f>
        <v>40349519469</v>
      </c>
      <c r="Q4174">
        <f>(EV_DATA[[#This Row],[vehicle_range_km]]/EV_DATA[[#This Row],[battery_capacity_kwh]])</f>
        <v>5.256756756756757</v>
      </c>
      <c r="R4174">
        <f>(EV_DATA[[#This Row],[avg_ev_price_usd]]/EV_DATA[[#This Row],[vehicle_range_km]])</f>
        <v>186.22879177377891</v>
      </c>
      <c r="S4174">
        <f>(EV_DATA[[#This Row],[charging_stations]]/EV_DATA[[#This Row],[ev_sales_units]])*1000</f>
        <v>164.07682101608128</v>
      </c>
      <c r="T4174" t="s">
        <v>20</v>
      </c>
    </row>
    <row r="4175" spans="1:20" x14ac:dyDescent="0.3">
      <c r="A4175" t="s">
        <v>4218</v>
      </c>
      <c r="B4175" t="s">
        <v>49</v>
      </c>
      <c r="C4175" t="s">
        <v>23</v>
      </c>
      <c r="D4175" t="s">
        <v>31</v>
      </c>
      <c r="E4175" t="s">
        <v>37</v>
      </c>
      <c r="F4175">
        <v>645614</v>
      </c>
      <c r="G4175">
        <v>89</v>
      </c>
      <c r="H4175">
        <v>520</v>
      </c>
      <c r="I4175">
        <v>2.29</v>
      </c>
      <c r="J4175">
        <v>151876</v>
      </c>
      <c r="K4175">
        <v>52555</v>
      </c>
      <c r="L4175">
        <v>16.100000000000001</v>
      </c>
      <c r="M4175">
        <v>12.1</v>
      </c>
      <c r="N4175">
        <v>243.2</v>
      </c>
      <c r="O4175">
        <v>2026</v>
      </c>
      <c r="P4175">
        <f>EV_DATA[[#This Row],[avg_ev_price_usd]]*EV_DATA[[#This Row],[ev_sales_units]]</f>
        <v>33930243770</v>
      </c>
      <c r="Q4175">
        <f>(EV_DATA[[#This Row],[vehicle_range_km]]/EV_DATA[[#This Row],[battery_capacity_kwh]])</f>
        <v>5.8426966292134832</v>
      </c>
      <c r="R4175">
        <f>(EV_DATA[[#This Row],[avg_ev_price_usd]]/EV_DATA[[#This Row],[vehicle_range_km]])</f>
        <v>101.06730769230769</v>
      </c>
      <c r="S4175">
        <f>(EV_DATA[[#This Row],[charging_stations]]/EV_DATA[[#This Row],[ev_sales_units]])*1000</f>
        <v>235.24273017623534</v>
      </c>
      <c r="T4175" t="s">
        <v>34</v>
      </c>
    </row>
    <row r="4176" spans="1:20" x14ac:dyDescent="0.3">
      <c r="A4176" t="s">
        <v>4219</v>
      </c>
      <c r="B4176" t="s">
        <v>27</v>
      </c>
      <c r="C4176" t="s">
        <v>28</v>
      </c>
      <c r="D4176" t="s">
        <v>29</v>
      </c>
      <c r="E4176" t="s">
        <v>33</v>
      </c>
      <c r="F4176">
        <v>264838</v>
      </c>
      <c r="G4176">
        <v>113</v>
      </c>
      <c r="H4176">
        <v>377</v>
      </c>
      <c r="I4176">
        <v>0.71</v>
      </c>
      <c r="J4176">
        <v>151790</v>
      </c>
      <c r="K4176">
        <v>38126</v>
      </c>
      <c r="L4176">
        <v>14</v>
      </c>
      <c r="M4176">
        <v>36.299999999999997</v>
      </c>
      <c r="N4176">
        <v>155.5</v>
      </c>
      <c r="O4176">
        <v>2026</v>
      </c>
      <c r="P4176">
        <f>EV_DATA[[#This Row],[avg_ev_price_usd]]*EV_DATA[[#This Row],[ev_sales_units]]</f>
        <v>10097213588</v>
      </c>
      <c r="Q4176">
        <f>(EV_DATA[[#This Row],[vehicle_range_km]]/EV_DATA[[#This Row],[battery_capacity_kwh]])</f>
        <v>3.336283185840708</v>
      </c>
      <c r="R4176">
        <f>(EV_DATA[[#This Row],[avg_ev_price_usd]]/EV_DATA[[#This Row],[vehicle_range_km]])</f>
        <v>101.12997347480106</v>
      </c>
      <c r="S4176">
        <f>(EV_DATA[[#This Row],[charging_stations]]/EV_DATA[[#This Row],[ev_sales_units]])*1000</f>
        <v>573.14282693571158</v>
      </c>
      <c r="T4176" t="s">
        <v>20</v>
      </c>
    </row>
    <row r="4177" spans="1:20" x14ac:dyDescent="0.3">
      <c r="A4177" t="s">
        <v>4220</v>
      </c>
      <c r="B4177" t="s">
        <v>22</v>
      </c>
      <c r="C4177" t="s">
        <v>23</v>
      </c>
      <c r="D4177" t="s">
        <v>58</v>
      </c>
      <c r="E4177" t="s">
        <v>25</v>
      </c>
      <c r="F4177">
        <v>871442</v>
      </c>
      <c r="G4177">
        <v>82</v>
      </c>
      <c r="H4177">
        <v>484</v>
      </c>
      <c r="I4177">
        <v>1.19</v>
      </c>
      <c r="J4177">
        <v>10189</v>
      </c>
      <c r="K4177">
        <v>59355</v>
      </c>
      <c r="L4177">
        <v>17.5</v>
      </c>
      <c r="M4177">
        <v>48.1</v>
      </c>
      <c r="N4177">
        <v>70.5</v>
      </c>
      <c r="O4177">
        <v>2026</v>
      </c>
      <c r="P4177">
        <f>EV_DATA[[#This Row],[avg_ev_price_usd]]*EV_DATA[[#This Row],[ev_sales_units]]</f>
        <v>51724439910</v>
      </c>
      <c r="Q4177">
        <f>(EV_DATA[[#This Row],[vehicle_range_km]]/EV_DATA[[#This Row],[battery_capacity_kwh]])</f>
        <v>5.9024390243902438</v>
      </c>
      <c r="R4177">
        <f>(EV_DATA[[#This Row],[avg_ev_price_usd]]/EV_DATA[[#This Row],[vehicle_range_km]])</f>
        <v>122.63429752066116</v>
      </c>
      <c r="S4177">
        <f>(EV_DATA[[#This Row],[charging_stations]]/EV_DATA[[#This Row],[ev_sales_units]])*1000</f>
        <v>11.692114908393215</v>
      </c>
      <c r="T4177" t="s">
        <v>20</v>
      </c>
    </row>
    <row r="4178" spans="1:20" x14ac:dyDescent="0.3">
      <c r="A4178" t="s">
        <v>4221</v>
      </c>
      <c r="B4178" t="s">
        <v>27</v>
      </c>
      <c r="C4178" t="s">
        <v>28</v>
      </c>
      <c r="D4178" t="s">
        <v>36</v>
      </c>
      <c r="E4178" t="s">
        <v>37</v>
      </c>
      <c r="F4178">
        <v>422547</v>
      </c>
      <c r="G4178">
        <v>62</v>
      </c>
      <c r="H4178">
        <v>538</v>
      </c>
      <c r="I4178">
        <v>2.5</v>
      </c>
      <c r="J4178">
        <v>10779</v>
      </c>
      <c r="K4178">
        <v>75029</v>
      </c>
      <c r="L4178">
        <v>24.6</v>
      </c>
      <c r="M4178">
        <v>63.1</v>
      </c>
      <c r="N4178">
        <v>276.60000000000002</v>
      </c>
      <c r="O4178">
        <v>2026</v>
      </c>
      <c r="P4178">
        <f>EV_DATA[[#This Row],[avg_ev_price_usd]]*EV_DATA[[#This Row],[ev_sales_units]]</f>
        <v>31703278863</v>
      </c>
      <c r="Q4178">
        <f>(EV_DATA[[#This Row],[vehicle_range_km]]/EV_DATA[[#This Row],[battery_capacity_kwh]])</f>
        <v>8.67741935483871</v>
      </c>
      <c r="R4178">
        <f>(EV_DATA[[#This Row],[avg_ev_price_usd]]/EV_DATA[[#This Row],[vehicle_range_km]])</f>
        <v>139.45910780669146</v>
      </c>
      <c r="S4178">
        <f>(EV_DATA[[#This Row],[charging_stations]]/EV_DATA[[#This Row],[ev_sales_units]])*1000</f>
        <v>25.50958828248692</v>
      </c>
      <c r="T4178" t="s">
        <v>34</v>
      </c>
    </row>
    <row r="4179" spans="1:20" x14ac:dyDescent="0.3">
      <c r="A4179" t="s">
        <v>4222</v>
      </c>
      <c r="B4179" t="s">
        <v>27</v>
      </c>
      <c r="C4179" t="s">
        <v>28</v>
      </c>
      <c r="D4179" t="s">
        <v>36</v>
      </c>
      <c r="E4179" t="s">
        <v>25</v>
      </c>
      <c r="F4179">
        <v>17452</v>
      </c>
      <c r="G4179">
        <v>120</v>
      </c>
      <c r="H4179">
        <v>550</v>
      </c>
      <c r="I4179">
        <v>1.55</v>
      </c>
      <c r="J4179">
        <v>139974</v>
      </c>
      <c r="K4179">
        <v>56906</v>
      </c>
      <c r="L4179">
        <v>13.9</v>
      </c>
      <c r="M4179">
        <v>64.400000000000006</v>
      </c>
      <c r="N4179">
        <v>286.39999999999998</v>
      </c>
      <c r="O4179">
        <v>2026</v>
      </c>
      <c r="P4179">
        <f>EV_DATA[[#This Row],[avg_ev_price_usd]]*EV_DATA[[#This Row],[ev_sales_units]]</f>
        <v>993123512</v>
      </c>
      <c r="Q4179">
        <f>(EV_DATA[[#This Row],[vehicle_range_km]]/EV_DATA[[#This Row],[battery_capacity_kwh]])</f>
        <v>4.583333333333333</v>
      </c>
      <c r="R4179">
        <f>(EV_DATA[[#This Row],[avg_ev_price_usd]]/EV_DATA[[#This Row],[vehicle_range_km]])</f>
        <v>103.46545454545455</v>
      </c>
      <c r="S4179">
        <f>(EV_DATA[[#This Row],[charging_stations]]/EV_DATA[[#This Row],[ev_sales_units]])*1000</f>
        <v>8020.5134082053637</v>
      </c>
      <c r="T4179" t="s">
        <v>20</v>
      </c>
    </row>
    <row r="4180" spans="1:20" x14ac:dyDescent="0.3">
      <c r="A4180" t="s">
        <v>4223</v>
      </c>
      <c r="B4180" t="s">
        <v>61</v>
      </c>
      <c r="C4180" t="s">
        <v>40</v>
      </c>
      <c r="D4180" t="s">
        <v>58</v>
      </c>
      <c r="E4180" t="s">
        <v>25</v>
      </c>
      <c r="F4180">
        <v>596713</v>
      </c>
      <c r="G4180">
        <v>111</v>
      </c>
      <c r="H4180">
        <v>376</v>
      </c>
      <c r="I4180">
        <v>0.55000000000000004</v>
      </c>
      <c r="J4180">
        <v>40194</v>
      </c>
      <c r="K4180">
        <v>46997</v>
      </c>
      <c r="L4180">
        <v>13.7</v>
      </c>
      <c r="M4180">
        <v>5.5</v>
      </c>
      <c r="N4180">
        <v>138.5</v>
      </c>
      <c r="O4180">
        <v>2026</v>
      </c>
      <c r="P4180">
        <f>EV_DATA[[#This Row],[avg_ev_price_usd]]*EV_DATA[[#This Row],[ev_sales_units]]</f>
        <v>28043720861</v>
      </c>
      <c r="Q4180">
        <f>(EV_DATA[[#This Row],[vehicle_range_km]]/EV_DATA[[#This Row],[battery_capacity_kwh]])</f>
        <v>3.3873873873873874</v>
      </c>
      <c r="R4180">
        <f>(EV_DATA[[#This Row],[avg_ev_price_usd]]/EV_DATA[[#This Row],[vehicle_range_km]])</f>
        <v>124.99202127659575</v>
      </c>
      <c r="S4180">
        <f>(EV_DATA[[#This Row],[charging_stations]]/EV_DATA[[#This Row],[ev_sales_units]])*1000</f>
        <v>67.359015137930641</v>
      </c>
      <c r="T4180" t="s">
        <v>20</v>
      </c>
    </row>
    <row r="4181" spans="1:20" x14ac:dyDescent="0.3">
      <c r="A4181" t="s">
        <v>4224</v>
      </c>
      <c r="B4181" t="s">
        <v>42</v>
      </c>
      <c r="C4181" t="s">
        <v>17</v>
      </c>
      <c r="D4181" t="s">
        <v>43</v>
      </c>
      <c r="E4181" t="s">
        <v>25</v>
      </c>
      <c r="F4181">
        <v>594494</v>
      </c>
      <c r="G4181">
        <v>64</v>
      </c>
      <c r="H4181">
        <v>387</v>
      </c>
      <c r="I4181">
        <v>0.69</v>
      </c>
      <c r="J4181">
        <v>35280</v>
      </c>
      <c r="K4181">
        <v>32325</v>
      </c>
      <c r="L4181">
        <v>23.6</v>
      </c>
      <c r="M4181">
        <v>16.3</v>
      </c>
      <c r="N4181">
        <v>60.4</v>
      </c>
      <c r="O4181">
        <v>2026</v>
      </c>
      <c r="P4181">
        <f>EV_DATA[[#This Row],[avg_ev_price_usd]]*EV_DATA[[#This Row],[ev_sales_units]]</f>
        <v>19217018550</v>
      </c>
      <c r="Q4181">
        <f>(EV_DATA[[#This Row],[vehicle_range_km]]/EV_DATA[[#This Row],[battery_capacity_kwh]])</f>
        <v>6.046875</v>
      </c>
      <c r="R4181">
        <f>(EV_DATA[[#This Row],[avg_ev_price_usd]]/EV_DATA[[#This Row],[vehicle_range_km]])</f>
        <v>83.52713178294573</v>
      </c>
      <c r="S4181">
        <f>(EV_DATA[[#This Row],[charging_stations]]/EV_DATA[[#This Row],[ev_sales_units]])*1000</f>
        <v>59.344585479416111</v>
      </c>
      <c r="T4181" t="s">
        <v>20</v>
      </c>
    </row>
    <row r="4182" spans="1:20" x14ac:dyDescent="0.3">
      <c r="A4182" t="s">
        <v>4225</v>
      </c>
      <c r="B4182" t="s">
        <v>66</v>
      </c>
      <c r="C4182" t="s">
        <v>17</v>
      </c>
      <c r="D4182" t="s">
        <v>24</v>
      </c>
      <c r="E4182" t="s">
        <v>33</v>
      </c>
      <c r="F4182">
        <v>756336</v>
      </c>
      <c r="G4182">
        <v>111</v>
      </c>
      <c r="H4182">
        <v>530</v>
      </c>
      <c r="I4182">
        <v>0.76</v>
      </c>
      <c r="J4182">
        <v>129214</v>
      </c>
      <c r="K4182">
        <v>51101</v>
      </c>
      <c r="L4182">
        <v>22.9</v>
      </c>
      <c r="M4182">
        <v>54.2</v>
      </c>
      <c r="N4182">
        <v>22.2</v>
      </c>
      <c r="O4182">
        <v>2026</v>
      </c>
      <c r="P4182">
        <f>EV_DATA[[#This Row],[avg_ev_price_usd]]*EV_DATA[[#This Row],[ev_sales_units]]</f>
        <v>38649525936</v>
      </c>
      <c r="Q4182">
        <f>(EV_DATA[[#This Row],[vehicle_range_km]]/EV_DATA[[#This Row],[battery_capacity_kwh]])</f>
        <v>4.7747747747747749</v>
      </c>
      <c r="R4182">
        <f>(EV_DATA[[#This Row],[avg_ev_price_usd]]/EV_DATA[[#This Row],[vehicle_range_km]])</f>
        <v>96.416981132075477</v>
      </c>
      <c r="S4182">
        <f>(EV_DATA[[#This Row],[charging_stations]]/EV_DATA[[#This Row],[ev_sales_units]])*1000</f>
        <v>170.84205961371666</v>
      </c>
      <c r="T4182" t="s">
        <v>20</v>
      </c>
    </row>
    <row r="4183" spans="1:20" x14ac:dyDescent="0.3">
      <c r="A4183" t="s">
        <v>4226</v>
      </c>
      <c r="B4183" t="s">
        <v>49</v>
      </c>
      <c r="C4183" t="s">
        <v>23</v>
      </c>
      <c r="D4183" t="s">
        <v>36</v>
      </c>
      <c r="E4183" t="s">
        <v>25</v>
      </c>
      <c r="F4183">
        <v>278124</v>
      </c>
      <c r="G4183">
        <v>102</v>
      </c>
      <c r="H4183">
        <v>543</v>
      </c>
      <c r="I4183">
        <v>1.54</v>
      </c>
      <c r="J4183">
        <v>98681</v>
      </c>
      <c r="K4183">
        <v>67001</v>
      </c>
      <c r="L4183">
        <v>17.899999999999999</v>
      </c>
      <c r="M4183">
        <v>25.6</v>
      </c>
      <c r="N4183">
        <v>127.8</v>
      </c>
      <c r="O4183">
        <v>2026</v>
      </c>
      <c r="P4183">
        <f>EV_DATA[[#This Row],[avg_ev_price_usd]]*EV_DATA[[#This Row],[ev_sales_units]]</f>
        <v>18634586124</v>
      </c>
      <c r="Q4183">
        <f>(EV_DATA[[#This Row],[vehicle_range_km]]/EV_DATA[[#This Row],[battery_capacity_kwh]])</f>
        <v>5.3235294117647056</v>
      </c>
      <c r="R4183">
        <f>(EV_DATA[[#This Row],[avg_ev_price_usd]]/EV_DATA[[#This Row],[vehicle_range_km]])</f>
        <v>123.39042357274401</v>
      </c>
      <c r="S4183">
        <f>(EV_DATA[[#This Row],[charging_stations]]/EV_DATA[[#This Row],[ev_sales_units]])*1000</f>
        <v>354.80936560670779</v>
      </c>
      <c r="T4183" t="s">
        <v>20</v>
      </c>
    </row>
    <row r="4184" spans="1:20" x14ac:dyDescent="0.3">
      <c r="A4184" t="s">
        <v>4227</v>
      </c>
      <c r="B4184" t="s">
        <v>42</v>
      </c>
      <c r="C4184" t="s">
        <v>17</v>
      </c>
      <c r="D4184" t="s">
        <v>36</v>
      </c>
      <c r="E4184" t="s">
        <v>37</v>
      </c>
      <c r="F4184">
        <v>388264</v>
      </c>
      <c r="G4184">
        <v>105</v>
      </c>
      <c r="H4184">
        <v>413</v>
      </c>
      <c r="I4184">
        <v>2.27</v>
      </c>
      <c r="J4184">
        <v>156860</v>
      </c>
      <c r="K4184">
        <v>32434</v>
      </c>
      <c r="L4184">
        <v>12.9</v>
      </c>
      <c r="M4184">
        <v>46.7</v>
      </c>
      <c r="N4184">
        <v>170.8</v>
      </c>
      <c r="O4184">
        <v>2026</v>
      </c>
      <c r="P4184">
        <f>EV_DATA[[#This Row],[avg_ev_price_usd]]*EV_DATA[[#This Row],[ev_sales_units]]</f>
        <v>12592954576</v>
      </c>
      <c r="Q4184">
        <f>(EV_DATA[[#This Row],[vehicle_range_km]]/EV_DATA[[#This Row],[battery_capacity_kwh]])</f>
        <v>3.9333333333333331</v>
      </c>
      <c r="R4184">
        <f>(EV_DATA[[#This Row],[avg_ev_price_usd]]/EV_DATA[[#This Row],[vehicle_range_km]])</f>
        <v>78.532687651331713</v>
      </c>
      <c r="S4184">
        <f>(EV_DATA[[#This Row],[charging_stations]]/EV_DATA[[#This Row],[ev_sales_units]])*1000</f>
        <v>404.003461562236</v>
      </c>
      <c r="T4184" t="s">
        <v>34</v>
      </c>
    </row>
    <row r="4185" spans="1:20" x14ac:dyDescent="0.3">
      <c r="A4185" t="s">
        <v>4228</v>
      </c>
      <c r="B4185" t="s">
        <v>55</v>
      </c>
      <c r="C4185" t="s">
        <v>40</v>
      </c>
      <c r="D4185" t="s">
        <v>24</v>
      </c>
      <c r="E4185" t="s">
        <v>19</v>
      </c>
      <c r="F4185">
        <v>808438</v>
      </c>
      <c r="G4185">
        <v>95</v>
      </c>
      <c r="H4185">
        <v>615</v>
      </c>
      <c r="I4185">
        <v>1.87</v>
      </c>
      <c r="J4185">
        <v>38834</v>
      </c>
      <c r="K4185">
        <v>50841</v>
      </c>
      <c r="L4185">
        <v>19</v>
      </c>
      <c r="M4185">
        <v>59</v>
      </c>
      <c r="N4185">
        <v>65.3</v>
      </c>
      <c r="O4185">
        <v>2026</v>
      </c>
      <c r="P4185">
        <f>EV_DATA[[#This Row],[avg_ev_price_usd]]*EV_DATA[[#This Row],[ev_sales_units]]</f>
        <v>41101796358</v>
      </c>
      <c r="Q4185">
        <f>(EV_DATA[[#This Row],[vehicle_range_km]]/EV_DATA[[#This Row],[battery_capacity_kwh]])</f>
        <v>6.4736842105263159</v>
      </c>
      <c r="R4185">
        <f>(EV_DATA[[#This Row],[avg_ev_price_usd]]/EV_DATA[[#This Row],[vehicle_range_km]])</f>
        <v>82.668292682926833</v>
      </c>
      <c r="S4185">
        <f>(EV_DATA[[#This Row],[charging_stations]]/EV_DATA[[#This Row],[ev_sales_units]])*1000</f>
        <v>48.035841956958976</v>
      </c>
      <c r="T4185" t="s">
        <v>20</v>
      </c>
    </row>
    <row r="4186" spans="1:20" x14ac:dyDescent="0.3">
      <c r="A4186" t="s">
        <v>4229</v>
      </c>
      <c r="B4186" t="s">
        <v>49</v>
      </c>
      <c r="C4186" t="s">
        <v>23</v>
      </c>
      <c r="D4186" t="s">
        <v>72</v>
      </c>
      <c r="E4186" t="s">
        <v>37</v>
      </c>
      <c r="F4186">
        <v>360303</v>
      </c>
      <c r="G4186">
        <v>101</v>
      </c>
      <c r="H4186">
        <v>508</v>
      </c>
      <c r="I4186">
        <v>1.66</v>
      </c>
      <c r="J4186">
        <v>44695</v>
      </c>
      <c r="K4186">
        <v>69064</v>
      </c>
      <c r="L4186">
        <v>14.1</v>
      </c>
      <c r="M4186">
        <v>56.9</v>
      </c>
      <c r="N4186">
        <v>135.5</v>
      </c>
      <c r="O4186">
        <v>2026</v>
      </c>
      <c r="P4186">
        <f>EV_DATA[[#This Row],[avg_ev_price_usd]]*EV_DATA[[#This Row],[ev_sales_units]]</f>
        <v>24883966392</v>
      </c>
      <c r="Q4186">
        <f>(EV_DATA[[#This Row],[vehicle_range_km]]/EV_DATA[[#This Row],[battery_capacity_kwh]])</f>
        <v>5.0297029702970297</v>
      </c>
      <c r="R4186">
        <f>(EV_DATA[[#This Row],[avg_ev_price_usd]]/EV_DATA[[#This Row],[vehicle_range_km]])</f>
        <v>135.95275590551182</v>
      </c>
      <c r="S4186">
        <f>(EV_DATA[[#This Row],[charging_stations]]/EV_DATA[[#This Row],[ev_sales_units]])*1000</f>
        <v>124.04837039935832</v>
      </c>
      <c r="T4186" t="s">
        <v>20</v>
      </c>
    </row>
    <row r="4187" spans="1:20" x14ac:dyDescent="0.3">
      <c r="A4187" t="s">
        <v>4230</v>
      </c>
      <c r="B4187" t="s">
        <v>22</v>
      </c>
      <c r="C4187" t="s">
        <v>23</v>
      </c>
      <c r="D4187" t="s">
        <v>58</v>
      </c>
      <c r="E4187" t="s">
        <v>25</v>
      </c>
      <c r="F4187">
        <v>796146</v>
      </c>
      <c r="G4187">
        <v>66</v>
      </c>
      <c r="H4187">
        <v>580</v>
      </c>
      <c r="I4187">
        <v>2.98</v>
      </c>
      <c r="J4187">
        <v>197511</v>
      </c>
      <c r="K4187">
        <v>48684</v>
      </c>
      <c r="L4187">
        <v>19.7</v>
      </c>
      <c r="M4187">
        <v>8.1</v>
      </c>
      <c r="N4187">
        <v>144.9</v>
      </c>
      <c r="O4187">
        <v>2026</v>
      </c>
      <c r="P4187">
        <f>EV_DATA[[#This Row],[avg_ev_price_usd]]*EV_DATA[[#This Row],[ev_sales_units]]</f>
        <v>38759571864</v>
      </c>
      <c r="Q4187">
        <f>(EV_DATA[[#This Row],[vehicle_range_km]]/EV_DATA[[#This Row],[battery_capacity_kwh]])</f>
        <v>8.7878787878787872</v>
      </c>
      <c r="R4187">
        <f>(EV_DATA[[#This Row],[avg_ev_price_usd]]/EV_DATA[[#This Row],[vehicle_range_km]])</f>
        <v>83.937931034482759</v>
      </c>
      <c r="S4187">
        <f>(EV_DATA[[#This Row],[charging_stations]]/EV_DATA[[#This Row],[ev_sales_units]])*1000</f>
        <v>248.08389416011636</v>
      </c>
      <c r="T4187" t="s">
        <v>20</v>
      </c>
    </row>
    <row r="4188" spans="1:20" x14ac:dyDescent="0.3">
      <c r="A4188" t="s">
        <v>4231</v>
      </c>
      <c r="B4188" t="s">
        <v>66</v>
      </c>
      <c r="C4188" t="s">
        <v>17</v>
      </c>
      <c r="D4188" t="s">
        <v>24</v>
      </c>
      <c r="E4188" t="s">
        <v>37</v>
      </c>
      <c r="F4188">
        <v>683419</v>
      </c>
      <c r="G4188">
        <v>105</v>
      </c>
      <c r="H4188">
        <v>361</v>
      </c>
      <c r="I4188">
        <v>2.88</v>
      </c>
      <c r="J4188">
        <v>170263</v>
      </c>
      <c r="K4188">
        <v>34804</v>
      </c>
      <c r="L4188">
        <v>15.1</v>
      </c>
      <c r="M4188">
        <v>64.2</v>
      </c>
      <c r="N4188">
        <v>270.39999999999998</v>
      </c>
      <c r="O4188">
        <v>2026</v>
      </c>
      <c r="P4188">
        <f>EV_DATA[[#This Row],[avg_ev_price_usd]]*EV_DATA[[#This Row],[ev_sales_units]]</f>
        <v>23785714876</v>
      </c>
      <c r="Q4188">
        <f>(EV_DATA[[#This Row],[vehicle_range_km]]/EV_DATA[[#This Row],[battery_capacity_kwh]])</f>
        <v>3.4380952380952383</v>
      </c>
      <c r="R4188">
        <f>(EV_DATA[[#This Row],[avg_ev_price_usd]]/EV_DATA[[#This Row],[vehicle_range_km]])</f>
        <v>96.40997229916897</v>
      </c>
      <c r="S4188">
        <f>(EV_DATA[[#This Row],[charging_stations]]/EV_DATA[[#This Row],[ev_sales_units]])*1000</f>
        <v>249.13413294040697</v>
      </c>
      <c r="T4188" t="s">
        <v>20</v>
      </c>
    </row>
    <row r="4189" spans="1:20" x14ac:dyDescent="0.3">
      <c r="A4189" t="s">
        <v>4232</v>
      </c>
      <c r="B4189" t="s">
        <v>52</v>
      </c>
      <c r="C4189" t="s">
        <v>40</v>
      </c>
      <c r="D4189" t="s">
        <v>58</v>
      </c>
      <c r="E4189" t="s">
        <v>19</v>
      </c>
      <c r="F4189">
        <v>529030</v>
      </c>
      <c r="G4189">
        <v>66</v>
      </c>
      <c r="H4189">
        <v>352</v>
      </c>
      <c r="I4189">
        <v>2.13</v>
      </c>
      <c r="J4189">
        <v>133891</v>
      </c>
      <c r="K4189">
        <v>28796</v>
      </c>
      <c r="L4189">
        <v>12.2</v>
      </c>
      <c r="M4189">
        <v>17.7</v>
      </c>
      <c r="N4189">
        <v>67.7</v>
      </c>
      <c r="O4189">
        <v>2026</v>
      </c>
      <c r="P4189">
        <f>EV_DATA[[#This Row],[avg_ev_price_usd]]*EV_DATA[[#This Row],[ev_sales_units]]</f>
        <v>15233947880</v>
      </c>
      <c r="Q4189">
        <f>(EV_DATA[[#This Row],[vehicle_range_km]]/EV_DATA[[#This Row],[battery_capacity_kwh]])</f>
        <v>5.333333333333333</v>
      </c>
      <c r="R4189">
        <f>(EV_DATA[[#This Row],[avg_ev_price_usd]]/EV_DATA[[#This Row],[vehicle_range_km]])</f>
        <v>81.806818181818187</v>
      </c>
      <c r="S4189">
        <f>(EV_DATA[[#This Row],[charging_stations]]/EV_DATA[[#This Row],[ev_sales_units]])*1000</f>
        <v>253.08772659395495</v>
      </c>
      <c r="T4189" t="s">
        <v>20</v>
      </c>
    </row>
    <row r="4190" spans="1:20" x14ac:dyDescent="0.3">
      <c r="A4190" t="s">
        <v>4233</v>
      </c>
      <c r="B4190" t="s">
        <v>27</v>
      </c>
      <c r="C4190" t="s">
        <v>28</v>
      </c>
      <c r="D4190" t="s">
        <v>36</v>
      </c>
      <c r="E4190" t="s">
        <v>19</v>
      </c>
      <c r="F4190">
        <v>99275</v>
      </c>
      <c r="G4190">
        <v>57</v>
      </c>
      <c r="H4190">
        <v>302</v>
      </c>
      <c r="I4190">
        <v>1.76</v>
      </c>
      <c r="J4190">
        <v>76366</v>
      </c>
      <c r="K4190">
        <v>59834</v>
      </c>
      <c r="L4190">
        <v>18.600000000000001</v>
      </c>
      <c r="M4190">
        <v>31.8</v>
      </c>
      <c r="N4190">
        <v>63.4</v>
      </c>
      <c r="O4190">
        <v>2026</v>
      </c>
      <c r="P4190">
        <f>EV_DATA[[#This Row],[avg_ev_price_usd]]*EV_DATA[[#This Row],[ev_sales_units]]</f>
        <v>5940020350</v>
      </c>
      <c r="Q4190">
        <f>(EV_DATA[[#This Row],[vehicle_range_km]]/EV_DATA[[#This Row],[battery_capacity_kwh]])</f>
        <v>5.2982456140350873</v>
      </c>
      <c r="R4190">
        <f>(EV_DATA[[#This Row],[avg_ev_price_usd]]/EV_DATA[[#This Row],[vehicle_range_km]])</f>
        <v>198.12582781456953</v>
      </c>
      <c r="S4190">
        <f>(EV_DATA[[#This Row],[charging_stations]]/EV_DATA[[#This Row],[ev_sales_units]])*1000</f>
        <v>769.23696801813151</v>
      </c>
      <c r="T4190" t="s">
        <v>20</v>
      </c>
    </row>
    <row r="4191" spans="1:20" x14ac:dyDescent="0.3">
      <c r="A4191" t="s">
        <v>4234</v>
      </c>
      <c r="B4191" t="s">
        <v>39</v>
      </c>
      <c r="C4191" t="s">
        <v>40</v>
      </c>
      <c r="D4191" t="s">
        <v>24</v>
      </c>
      <c r="E4191" t="s">
        <v>25</v>
      </c>
      <c r="F4191">
        <v>50723</v>
      </c>
      <c r="G4191">
        <v>88</v>
      </c>
      <c r="H4191">
        <v>360</v>
      </c>
      <c r="I4191">
        <v>2.62</v>
      </c>
      <c r="J4191">
        <v>150444</v>
      </c>
      <c r="K4191">
        <v>37798</v>
      </c>
      <c r="L4191">
        <v>19.7</v>
      </c>
      <c r="M4191">
        <v>40.4</v>
      </c>
      <c r="N4191">
        <v>147.69999999999999</v>
      </c>
      <c r="O4191">
        <v>2026</v>
      </c>
      <c r="P4191">
        <f>EV_DATA[[#This Row],[avg_ev_price_usd]]*EV_DATA[[#This Row],[ev_sales_units]]</f>
        <v>1917227954</v>
      </c>
      <c r="Q4191">
        <f>(EV_DATA[[#This Row],[vehicle_range_km]]/EV_DATA[[#This Row],[battery_capacity_kwh]])</f>
        <v>4.0909090909090908</v>
      </c>
      <c r="R4191">
        <f>(EV_DATA[[#This Row],[avg_ev_price_usd]]/EV_DATA[[#This Row],[vehicle_range_km]])</f>
        <v>104.99444444444444</v>
      </c>
      <c r="S4191">
        <f>(EV_DATA[[#This Row],[charging_stations]]/EV_DATA[[#This Row],[ev_sales_units]])*1000</f>
        <v>2965.9917591625099</v>
      </c>
      <c r="T4191" t="s">
        <v>34</v>
      </c>
    </row>
    <row r="4192" spans="1:20" x14ac:dyDescent="0.3">
      <c r="A4192" t="s">
        <v>4235</v>
      </c>
      <c r="B4192" t="s">
        <v>66</v>
      </c>
      <c r="C4192" t="s">
        <v>17</v>
      </c>
      <c r="D4192" t="s">
        <v>47</v>
      </c>
      <c r="E4192" t="s">
        <v>37</v>
      </c>
      <c r="F4192">
        <v>709349</v>
      </c>
      <c r="G4192">
        <v>42</v>
      </c>
      <c r="H4192">
        <v>646</v>
      </c>
      <c r="I4192">
        <v>0.62</v>
      </c>
      <c r="J4192">
        <v>66523</v>
      </c>
      <c r="K4192">
        <v>31232</v>
      </c>
      <c r="L4192">
        <v>16.100000000000001</v>
      </c>
      <c r="M4192">
        <v>49.5</v>
      </c>
      <c r="N4192">
        <v>261.60000000000002</v>
      </c>
      <c r="O4192">
        <v>2026</v>
      </c>
      <c r="P4192">
        <f>EV_DATA[[#This Row],[avg_ev_price_usd]]*EV_DATA[[#This Row],[ev_sales_units]]</f>
        <v>22154387968</v>
      </c>
      <c r="Q4192">
        <f>(EV_DATA[[#This Row],[vehicle_range_km]]/EV_DATA[[#This Row],[battery_capacity_kwh]])</f>
        <v>15.380952380952381</v>
      </c>
      <c r="R4192">
        <f>(EV_DATA[[#This Row],[avg_ev_price_usd]]/EV_DATA[[#This Row],[vehicle_range_km]])</f>
        <v>48.346749226006189</v>
      </c>
      <c r="S4192">
        <f>(EV_DATA[[#This Row],[charging_stations]]/EV_DATA[[#This Row],[ev_sales_units]])*1000</f>
        <v>93.780353535424723</v>
      </c>
      <c r="T4192" t="s">
        <v>34</v>
      </c>
    </row>
    <row r="4193" spans="1:20" x14ac:dyDescent="0.3">
      <c r="A4193" t="s">
        <v>4236</v>
      </c>
      <c r="B4193" t="s">
        <v>27</v>
      </c>
      <c r="C4193" t="s">
        <v>28</v>
      </c>
      <c r="D4193" t="s">
        <v>31</v>
      </c>
      <c r="E4193" t="s">
        <v>25</v>
      </c>
      <c r="F4193">
        <v>87282</v>
      </c>
      <c r="G4193">
        <v>94</v>
      </c>
      <c r="H4193">
        <v>443</v>
      </c>
      <c r="I4193">
        <v>1.43</v>
      </c>
      <c r="J4193">
        <v>177993</v>
      </c>
      <c r="K4193">
        <v>34525</v>
      </c>
      <c r="L4193">
        <v>21.1</v>
      </c>
      <c r="M4193">
        <v>51.4</v>
      </c>
      <c r="N4193">
        <v>152.19999999999999</v>
      </c>
      <c r="O4193">
        <v>2026</v>
      </c>
      <c r="P4193">
        <f>EV_DATA[[#This Row],[avg_ev_price_usd]]*EV_DATA[[#This Row],[ev_sales_units]]</f>
        <v>3013411050</v>
      </c>
      <c r="Q4193">
        <f>(EV_DATA[[#This Row],[vehicle_range_km]]/EV_DATA[[#This Row],[battery_capacity_kwh]])</f>
        <v>4.7127659574468082</v>
      </c>
      <c r="R4193">
        <f>(EV_DATA[[#This Row],[avg_ev_price_usd]]/EV_DATA[[#This Row],[vehicle_range_km]])</f>
        <v>77.934537246049658</v>
      </c>
      <c r="S4193">
        <f>(EV_DATA[[#This Row],[charging_stations]]/EV_DATA[[#This Row],[ev_sales_units]])*1000</f>
        <v>2039.2864508146008</v>
      </c>
      <c r="T4193" t="s">
        <v>20</v>
      </c>
    </row>
    <row r="4194" spans="1:20" x14ac:dyDescent="0.3">
      <c r="A4194" t="s">
        <v>4237</v>
      </c>
      <c r="B4194" t="s">
        <v>55</v>
      </c>
      <c r="C4194" t="s">
        <v>40</v>
      </c>
      <c r="D4194" t="s">
        <v>29</v>
      </c>
      <c r="E4194" t="s">
        <v>19</v>
      </c>
      <c r="F4194">
        <v>834140</v>
      </c>
      <c r="G4194">
        <v>44</v>
      </c>
      <c r="H4194">
        <v>367</v>
      </c>
      <c r="I4194">
        <v>2.81</v>
      </c>
      <c r="J4194">
        <v>40054</v>
      </c>
      <c r="K4194">
        <v>27113</v>
      </c>
      <c r="L4194">
        <v>17.3</v>
      </c>
      <c r="M4194">
        <v>6.9</v>
      </c>
      <c r="N4194">
        <v>141.80000000000001</v>
      </c>
      <c r="O4194">
        <v>2026</v>
      </c>
      <c r="P4194">
        <f>EV_DATA[[#This Row],[avg_ev_price_usd]]*EV_DATA[[#This Row],[ev_sales_units]]</f>
        <v>22616037820</v>
      </c>
      <c r="Q4194">
        <f>(EV_DATA[[#This Row],[vehicle_range_km]]/EV_DATA[[#This Row],[battery_capacity_kwh]])</f>
        <v>8.3409090909090917</v>
      </c>
      <c r="R4194">
        <f>(EV_DATA[[#This Row],[avg_ev_price_usd]]/EV_DATA[[#This Row],[vehicle_range_km]])</f>
        <v>73.87738419618529</v>
      </c>
      <c r="S4194">
        <f>(EV_DATA[[#This Row],[charging_stations]]/EV_DATA[[#This Row],[ev_sales_units]])*1000</f>
        <v>48.018318267916655</v>
      </c>
      <c r="T4194" t="s">
        <v>20</v>
      </c>
    </row>
    <row r="4195" spans="1:20" x14ac:dyDescent="0.3">
      <c r="A4195" t="s">
        <v>4238</v>
      </c>
      <c r="B4195" t="s">
        <v>42</v>
      </c>
      <c r="C4195" t="s">
        <v>17</v>
      </c>
      <c r="D4195" t="s">
        <v>36</v>
      </c>
      <c r="E4195" t="s">
        <v>19</v>
      </c>
      <c r="F4195">
        <v>48713</v>
      </c>
      <c r="G4195">
        <v>108</v>
      </c>
      <c r="H4195">
        <v>487</v>
      </c>
      <c r="I4195">
        <v>1.55</v>
      </c>
      <c r="J4195">
        <v>172723</v>
      </c>
      <c r="K4195">
        <v>72887</v>
      </c>
      <c r="L4195">
        <v>12.9</v>
      </c>
      <c r="M4195">
        <v>9</v>
      </c>
      <c r="N4195">
        <v>249.5</v>
      </c>
      <c r="O4195">
        <v>2026</v>
      </c>
      <c r="P4195">
        <f>EV_DATA[[#This Row],[avg_ev_price_usd]]*EV_DATA[[#This Row],[ev_sales_units]]</f>
        <v>3550544431</v>
      </c>
      <c r="Q4195">
        <f>(EV_DATA[[#This Row],[vehicle_range_km]]/EV_DATA[[#This Row],[battery_capacity_kwh]])</f>
        <v>4.5092592592592595</v>
      </c>
      <c r="R4195">
        <f>(EV_DATA[[#This Row],[avg_ev_price_usd]]/EV_DATA[[#This Row],[vehicle_range_km]])</f>
        <v>149.66529774127309</v>
      </c>
      <c r="S4195">
        <f>(EV_DATA[[#This Row],[charging_stations]]/EV_DATA[[#This Row],[ev_sales_units]])*1000</f>
        <v>3545.7270133229322</v>
      </c>
      <c r="T4195" t="s">
        <v>34</v>
      </c>
    </row>
    <row r="4196" spans="1:20" x14ac:dyDescent="0.3">
      <c r="A4196" t="s">
        <v>4239</v>
      </c>
      <c r="B4196" t="s">
        <v>49</v>
      </c>
      <c r="C4196" t="s">
        <v>23</v>
      </c>
      <c r="D4196" t="s">
        <v>24</v>
      </c>
      <c r="E4196" t="s">
        <v>37</v>
      </c>
      <c r="F4196">
        <v>233077</v>
      </c>
      <c r="G4196">
        <v>72</v>
      </c>
      <c r="H4196">
        <v>373</v>
      </c>
      <c r="I4196">
        <v>1.22</v>
      </c>
      <c r="J4196">
        <v>199189</v>
      </c>
      <c r="K4196">
        <v>54816</v>
      </c>
      <c r="L4196">
        <v>23</v>
      </c>
      <c r="M4196">
        <v>22.7</v>
      </c>
      <c r="N4196">
        <v>119.3</v>
      </c>
      <c r="O4196">
        <v>2026</v>
      </c>
      <c r="P4196">
        <f>EV_DATA[[#This Row],[avg_ev_price_usd]]*EV_DATA[[#This Row],[ev_sales_units]]</f>
        <v>12776348832</v>
      </c>
      <c r="Q4196">
        <f>(EV_DATA[[#This Row],[vehicle_range_km]]/EV_DATA[[#This Row],[battery_capacity_kwh]])</f>
        <v>5.1805555555555554</v>
      </c>
      <c r="R4196">
        <f>(EV_DATA[[#This Row],[avg_ev_price_usd]]/EV_DATA[[#This Row],[vehicle_range_km]])</f>
        <v>146.9597855227882</v>
      </c>
      <c r="S4196">
        <f>(EV_DATA[[#This Row],[charging_stations]]/EV_DATA[[#This Row],[ev_sales_units]])*1000</f>
        <v>854.60598857888169</v>
      </c>
      <c r="T4196" t="s">
        <v>34</v>
      </c>
    </row>
    <row r="4197" spans="1:20" x14ac:dyDescent="0.3">
      <c r="A4197" t="s">
        <v>4240</v>
      </c>
      <c r="B4197" t="s">
        <v>49</v>
      </c>
      <c r="C4197" t="s">
        <v>23</v>
      </c>
      <c r="D4197" t="s">
        <v>24</v>
      </c>
      <c r="E4197" t="s">
        <v>37</v>
      </c>
      <c r="F4197">
        <v>57225</v>
      </c>
      <c r="G4197">
        <v>60</v>
      </c>
      <c r="H4197">
        <v>519</v>
      </c>
      <c r="I4197">
        <v>0.94</v>
      </c>
      <c r="J4197">
        <v>129067</v>
      </c>
      <c r="K4197">
        <v>71122</v>
      </c>
      <c r="L4197">
        <v>16.100000000000001</v>
      </c>
      <c r="M4197">
        <v>22.3</v>
      </c>
      <c r="N4197">
        <v>146.6</v>
      </c>
      <c r="O4197">
        <v>2026</v>
      </c>
      <c r="P4197">
        <f>EV_DATA[[#This Row],[avg_ev_price_usd]]*EV_DATA[[#This Row],[ev_sales_units]]</f>
        <v>4069956450</v>
      </c>
      <c r="Q4197">
        <f>(EV_DATA[[#This Row],[vehicle_range_km]]/EV_DATA[[#This Row],[battery_capacity_kwh]])</f>
        <v>8.65</v>
      </c>
      <c r="R4197">
        <f>(EV_DATA[[#This Row],[avg_ev_price_usd]]/EV_DATA[[#This Row],[vehicle_range_km]])</f>
        <v>137.03660886319847</v>
      </c>
      <c r="S4197">
        <f>(EV_DATA[[#This Row],[charging_stations]]/EV_DATA[[#This Row],[ev_sales_units]])*1000</f>
        <v>2255.4303189165576</v>
      </c>
      <c r="T4197" t="s">
        <v>20</v>
      </c>
    </row>
    <row r="4198" spans="1:20" x14ac:dyDescent="0.3">
      <c r="A4198" t="s">
        <v>4241</v>
      </c>
      <c r="B4198" t="s">
        <v>42</v>
      </c>
      <c r="C4198" t="s">
        <v>17</v>
      </c>
      <c r="D4198" t="s">
        <v>18</v>
      </c>
      <c r="E4198" t="s">
        <v>33</v>
      </c>
      <c r="F4198">
        <v>522617</v>
      </c>
      <c r="G4198">
        <v>42</v>
      </c>
      <c r="H4198">
        <v>582</v>
      </c>
      <c r="I4198">
        <v>1.4</v>
      </c>
      <c r="J4198">
        <v>31881</v>
      </c>
      <c r="K4198">
        <v>44509</v>
      </c>
      <c r="L4198">
        <v>21.6</v>
      </c>
      <c r="M4198">
        <v>45.7</v>
      </c>
      <c r="N4198">
        <v>162</v>
      </c>
      <c r="O4198">
        <v>2026</v>
      </c>
      <c r="P4198">
        <f>EV_DATA[[#This Row],[avg_ev_price_usd]]*EV_DATA[[#This Row],[ev_sales_units]]</f>
        <v>23261160053</v>
      </c>
      <c r="Q4198">
        <f>(EV_DATA[[#This Row],[vehicle_range_km]]/EV_DATA[[#This Row],[battery_capacity_kwh]])</f>
        <v>13.857142857142858</v>
      </c>
      <c r="R4198">
        <f>(EV_DATA[[#This Row],[avg_ev_price_usd]]/EV_DATA[[#This Row],[vehicle_range_km]])</f>
        <v>76.475945017182127</v>
      </c>
      <c r="S4198">
        <f>(EV_DATA[[#This Row],[charging_stations]]/EV_DATA[[#This Row],[ev_sales_units]])*1000</f>
        <v>61.002608028441479</v>
      </c>
      <c r="T4198" t="s">
        <v>20</v>
      </c>
    </row>
    <row r="4199" spans="1:20" x14ac:dyDescent="0.3">
      <c r="A4199" t="s">
        <v>4242</v>
      </c>
      <c r="B4199" t="s">
        <v>39</v>
      </c>
      <c r="C4199" t="s">
        <v>40</v>
      </c>
      <c r="D4199" t="s">
        <v>36</v>
      </c>
      <c r="E4199" t="s">
        <v>37</v>
      </c>
      <c r="F4199">
        <v>498971</v>
      </c>
      <c r="G4199">
        <v>55</v>
      </c>
      <c r="H4199">
        <v>572</v>
      </c>
      <c r="I4199">
        <v>1.05</v>
      </c>
      <c r="J4199">
        <v>74606</v>
      </c>
      <c r="K4199">
        <v>72832</v>
      </c>
      <c r="L4199">
        <v>14.3</v>
      </c>
      <c r="M4199">
        <v>23.5</v>
      </c>
      <c r="N4199">
        <v>271.5</v>
      </c>
      <c r="O4199">
        <v>2026</v>
      </c>
      <c r="P4199">
        <f>EV_DATA[[#This Row],[avg_ev_price_usd]]*EV_DATA[[#This Row],[ev_sales_units]]</f>
        <v>36341055872</v>
      </c>
      <c r="Q4199">
        <f>(EV_DATA[[#This Row],[vehicle_range_km]]/EV_DATA[[#This Row],[battery_capacity_kwh]])</f>
        <v>10.4</v>
      </c>
      <c r="R4199">
        <f>(EV_DATA[[#This Row],[avg_ev_price_usd]]/EV_DATA[[#This Row],[vehicle_range_km]])</f>
        <v>127.32867132867133</v>
      </c>
      <c r="S4199">
        <f>(EV_DATA[[#This Row],[charging_stations]]/EV_DATA[[#This Row],[ev_sales_units]])*1000</f>
        <v>149.51971156640366</v>
      </c>
      <c r="T4199" t="s">
        <v>20</v>
      </c>
    </row>
    <row r="4200" spans="1:20" x14ac:dyDescent="0.3">
      <c r="A4200" t="s">
        <v>4243</v>
      </c>
      <c r="B4200" t="s">
        <v>55</v>
      </c>
      <c r="C4200" t="s">
        <v>40</v>
      </c>
      <c r="D4200" t="s">
        <v>47</v>
      </c>
      <c r="E4200" t="s">
        <v>19</v>
      </c>
      <c r="F4200">
        <v>530871</v>
      </c>
      <c r="G4200">
        <v>57</v>
      </c>
      <c r="H4200">
        <v>407</v>
      </c>
      <c r="I4200">
        <v>0.73</v>
      </c>
      <c r="J4200">
        <v>153674</v>
      </c>
      <c r="K4200">
        <v>58092</v>
      </c>
      <c r="L4200">
        <v>24.6</v>
      </c>
      <c r="M4200">
        <v>47.5</v>
      </c>
      <c r="N4200">
        <v>9.9</v>
      </c>
      <c r="O4200">
        <v>2026</v>
      </c>
      <c r="P4200">
        <f>EV_DATA[[#This Row],[avg_ev_price_usd]]*EV_DATA[[#This Row],[ev_sales_units]]</f>
        <v>30839358132</v>
      </c>
      <c r="Q4200">
        <f>(EV_DATA[[#This Row],[vehicle_range_km]]/EV_DATA[[#This Row],[battery_capacity_kwh]])</f>
        <v>7.1403508771929829</v>
      </c>
      <c r="R4200">
        <f>(EV_DATA[[#This Row],[avg_ev_price_usd]]/EV_DATA[[#This Row],[vehicle_range_km]])</f>
        <v>142.73218673218673</v>
      </c>
      <c r="S4200">
        <f>(EV_DATA[[#This Row],[charging_stations]]/EV_DATA[[#This Row],[ev_sales_units]])*1000</f>
        <v>289.47522091054134</v>
      </c>
      <c r="T4200" t="s">
        <v>20</v>
      </c>
    </row>
    <row r="4201" spans="1:20" x14ac:dyDescent="0.3">
      <c r="A4201" t="s">
        <v>4244</v>
      </c>
      <c r="B4201" t="s">
        <v>61</v>
      </c>
      <c r="C4201" t="s">
        <v>40</v>
      </c>
      <c r="D4201" t="s">
        <v>24</v>
      </c>
      <c r="E4201" t="s">
        <v>33</v>
      </c>
      <c r="F4201">
        <v>874089</v>
      </c>
      <c r="G4201">
        <v>105</v>
      </c>
      <c r="H4201">
        <v>579</v>
      </c>
      <c r="I4201">
        <v>1.25</v>
      </c>
      <c r="J4201">
        <v>71776</v>
      </c>
      <c r="K4201">
        <v>52469</v>
      </c>
      <c r="L4201">
        <v>14.3</v>
      </c>
      <c r="M4201">
        <v>31.1</v>
      </c>
      <c r="N4201">
        <v>157.5</v>
      </c>
      <c r="O4201">
        <v>2026</v>
      </c>
      <c r="P4201">
        <f>EV_DATA[[#This Row],[avg_ev_price_usd]]*EV_DATA[[#This Row],[ev_sales_units]]</f>
        <v>45862575741</v>
      </c>
      <c r="Q4201">
        <f>(EV_DATA[[#This Row],[vehicle_range_km]]/EV_DATA[[#This Row],[battery_capacity_kwh]])</f>
        <v>5.5142857142857142</v>
      </c>
      <c r="R4201">
        <f>(EV_DATA[[#This Row],[avg_ev_price_usd]]/EV_DATA[[#This Row],[vehicle_range_km]])</f>
        <v>90.620034542314329</v>
      </c>
      <c r="S4201">
        <f>(EV_DATA[[#This Row],[charging_stations]]/EV_DATA[[#This Row],[ev_sales_units]])*1000</f>
        <v>82.115207947932078</v>
      </c>
      <c r="T4201" t="s">
        <v>20</v>
      </c>
    </row>
    <row r="4202" spans="1:20" x14ac:dyDescent="0.3">
      <c r="A4202" t="s">
        <v>4245</v>
      </c>
      <c r="B4202" t="s">
        <v>42</v>
      </c>
      <c r="C4202" t="s">
        <v>17</v>
      </c>
      <c r="D4202" t="s">
        <v>29</v>
      </c>
      <c r="E4202" t="s">
        <v>37</v>
      </c>
      <c r="F4202">
        <v>894030</v>
      </c>
      <c r="G4202">
        <v>76</v>
      </c>
      <c r="H4202">
        <v>462</v>
      </c>
      <c r="I4202">
        <v>1.57</v>
      </c>
      <c r="J4202">
        <v>160387</v>
      </c>
      <c r="K4202">
        <v>31896</v>
      </c>
      <c r="L4202">
        <v>20.9</v>
      </c>
      <c r="M4202">
        <v>8.4</v>
      </c>
      <c r="N4202">
        <v>98.4</v>
      </c>
      <c r="O4202">
        <v>2026</v>
      </c>
      <c r="P4202">
        <f>EV_DATA[[#This Row],[avg_ev_price_usd]]*EV_DATA[[#This Row],[ev_sales_units]]</f>
        <v>28515980880</v>
      </c>
      <c r="Q4202">
        <f>(EV_DATA[[#This Row],[vehicle_range_km]]/EV_DATA[[#This Row],[battery_capacity_kwh]])</f>
        <v>6.0789473684210522</v>
      </c>
      <c r="R4202">
        <f>(EV_DATA[[#This Row],[avg_ev_price_usd]]/EV_DATA[[#This Row],[vehicle_range_km]])</f>
        <v>69.038961038961034</v>
      </c>
      <c r="S4202">
        <f>(EV_DATA[[#This Row],[charging_stations]]/EV_DATA[[#This Row],[ev_sales_units]])*1000</f>
        <v>179.39778307215641</v>
      </c>
      <c r="T4202" t="s">
        <v>34</v>
      </c>
    </row>
    <row r="4203" spans="1:20" x14ac:dyDescent="0.3">
      <c r="A4203" t="s">
        <v>4246</v>
      </c>
      <c r="B4203" t="s">
        <v>16</v>
      </c>
      <c r="C4203" t="s">
        <v>17</v>
      </c>
      <c r="D4203" t="s">
        <v>18</v>
      </c>
      <c r="E4203" t="s">
        <v>25</v>
      </c>
      <c r="F4203">
        <v>742535</v>
      </c>
      <c r="G4203">
        <v>57</v>
      </c>
      <c r="H4203">
        <v>585</v>
      </c>
      <c r="I4203">
        <v>2.38</v>
      </c>
      <c r="J4203">
        <v>27378</v>
      </c>
      <c r="K4203">
        <v>37051</v>
      </c>
      <c r="L4203">
        <v>17.399999999999999</v>
      </c>
      <c r="M4203">
        <v>57.9</v>
      </c>
      <c r="N4203">
        <v>211.1</v>
      </c>
      <c r="O4203">
        <v>2026</v>
      </c>
      <c r="P4203">
        <f>EV_DATA[[#This Row],[avg_ev_price_usd]]*EV_DATA[[#This Row],[ev_sales_units]]</f>
        <v>27511664285</v>
      </c>
      <c r="Q4203">
        <f>(EV_DATA[[#This Row],[vehicle_range_km]]/EV_DATA[[#This Row],[battery_capacity_kwh]])</f>
        <v>10.263157894736842</v>
      </c>
      <c r="R4203">
        <f>(EV_DATA[[#This Row],[avg_ev_price_usd]]/EV_DATA[[#This Row],[vehicle_range_km]])</f>
        <v>63.335042735042734</v>
      </c>
      <c r="S4203">
        <f>(EV_DATA[[#This Row],[charging_stations]]/EV_DATA[[#This Row],[ev_sales_units]])*1000</f>
        <v>36.870989246298159</v>
      </c>
      <c r="T4203" t="s">
        <v>34</v>
      </c>
    </row>
    <row r="4204" spans="1:20" x14ac:dyDescent="0.3">
      <c r="A4204" t="s">
        <v>4247</v>
      </c>
      <c r="B4204" t="s">
        <v>55</v>
      </c>
      <c r="C4204" t="s">
        <v>40</v>
      </c>
      <c r="D4204" t="s">
        <v>72</v>
      </c>
      <c r="E4204" t="s">
        <v>37</v>
      </c>
      <c r="F4204">
        <v>745938</v>
      </c>
      <c r="G4204">
        <v>64</v>
      </c>
      <c r="H4204">
        <v>395</v>
      </c>
      <c r="I4204">
        <v>2.95</v>
      </c>
      <c r="J4204">
        <v>29331</v>
      </c>
      <c r="K4204">
        <v>68382</v>
      </c>
      <c r="L4204">
        <v>15</v>
      </c>
      <c r="M4204">
        <v>48.4</v>
      </c>
      <c r="N4204">
        <v>290.60000000000002</v>
      </c>
      <c r="O4204">
        <v>2026</v>
      </c>
      <c r="P4204">
        <f>EV_DATA[[#This Row],[avg_ev_price_usd]]*EV_DATA[[#This Row],[ev_sales_units]]</f>
        <v>51008732316</v>
      </c>
      <c r="Q4204">
        <f>(EV_DATA[[#This Row],[vehicle_range_km]]/EV_DATA[[#This Row],[battery_capacity_kwh]])</f>
        <v>6.171875</v>
      </c>
      <c r="R4204">
        <f>(EV_DATA[[#This Row],[avg_ev_price_usd]]/EV_DATA[[#This Row],[vehicle_range_km]])</f>
        <v>173.11898734177214</v>
      </c>
      <c r="S4204">
        <f>(EV_DATA[[#This Row],[charging_stations]]/EV_DATA[[#This Row],[ev_sales_units]])*1000</f>
        <v>39.32096233199006</v>
      </c>
      <c r="T4204" t="s">
        <v>20</v>
      </c>
    </row>
    <row r="4205" spans="1:20" x14ac:dyDescent="0.3">
      <c r="A4205" t="s">
        <v>4248</v>
      </c>
      <c r="B4205" t="s">
        <v>22</v>
      </c>
      <c r="C4205" t="s">
        <v>23</v>
      </c>
      <c r="D4205" t="s">
        <v>24</v>
      </c>
      <c r="E4205" t="s">
        <v>19</v>
      </c>
      <c r="F4205">
        <v>824549</v>
      </c>
      <c r="G4205">
        <v>53</v>
      </c>
      <c r="H4205">
        <v>576</v>
      </c>
      <c r="I4205">
        <v>1.98</v>
      </c>
      <c r="J4205">
        <v>129645</v>
      </c>
      <c r="K4205">
        <v>60962</v>
      </c>
      <c r="L4205">
        <v>17.100000000000001</v>
      </c>
      <c r="M4205">
        <v>25.5</v>
      </c>
      <c r="N4205">
        <v>68.7</v>
      </c>
      <c r="O4205">
        <v>2026</v>
      </c>
      <c r="P4205">
        <f>EV_DATA[[#This Row],[avg_ev_price_usd]]*EV_DATA[[#This Row],[ev_sales_units]]</f>
        <v>50266156138</v>
      </c>
      <c r="Q4205">
        <f>(EV_DATA[[#This Row],[vehicle_range_km]]/EV_DATA[[#This Row],[battery_capacity_kwh]])</f>
        <v>10.867924528301886</v>
      </c>
      <c r="R4205">
        <f>(EV_DATA[[#This Row],[avg_ev_price_usd]]/EV_DATA[[#This Row],[vehicle_range_km]])</f>
        <v>105.83680555555556</v>
      </c>
      <c r="S4205">
        <f>(EV_DATA[[#This Row],[charging_stations]]/EV_DATA[[#This Row],[ev_sales_units]])*1000</f>
        <v>157.23140771500542</v>
      </c>
      <c r="T4205" t="s">
        <v>34</v>
      </c>
    </row>
    <row r="4206" spans="1:20" x14ac:dyDescent="0.3">
      <c r="A4206" t="s">
        <v>4249</v>
      </c>
      <c r="B4206" t="s">
        <v>55</v>
      </c>
      <c r="C4206" t="s">
        <v>40</v>
      </c>
      <c r="D4206" t="s">
        <v>45</v>
      </c>
      <c r="E4206" t="s">
        <v>37</v>
      </c>
      <c r="F4206">
        <v>413274</v>
      </c>
      <c r="G4206">
        <v>98</v>
      </c>
      <c r="H4206">
        <v>313</v>
      </c>
      <c r="I4206">
        <v>0.97</v>
      </c>
      <c r="J4206">
        <v>71398</v>
      </c>
      <c r="K4206">
        <v>58258</v>
      </c>
      <c r="L4206">
        <v>13.2</v>
      </c>
      <c r="M4206">
        <v>15.6</v>
      </c>
      <c r="N4206">
        <v>150.30000000000001</v>
      </c>
      <c r="O4206">
        <v>2026</v>
      </c>
      <c r="P4206">
        <f>EV_DATA[[#This Row],[avg_ev_price_usd]]*EV_DATA[[#This Row],[ev_sales_units]]</f>
        <v>24076516692</v>
      </c>
      <c r="Q4206">
        <f>(EV_DATA[[#This Row],[vehicle_range_km]]/EV_DATA[[#This Row],[battery_capacity_kwh]])</f>
        <v>3.193877551020408</v>
      </c>
      <c r="R4206">
        <f>(EV_DATA[[#This Row],[avg_ev_price_usd]]/EV_DATA[[#This Row],[vehicle_range_km]])</f>
        <v>186.12779552715654</v>
      </c>
      <c r="S4206">
        <f>(EV_DATA[[#This Row],[charging_stations]]/EV_DATA[[#This Row],[ev_sales_units]])*1000</f>
        <v>172.761896465783</v>
      </c>
      <c r="T4206" t="s">
        <v>20</v>
      </c>
    </row>
    <row r="4207" spans="1:20" x14ac:dyDescent="0.3">
      <c r="A4207" t="s">
        <v>4250</v>
      </c>
      <c r="B4207" t="s">
        <v>16</v>
      </c>
      <c r="C4207" t="s">
        <v>17</v>
      </c>
      <c r="D4207" t="s">
        <v>18</v>
      </c>
      <c r="E4207" t="s">
        <v>37</v>
      </c>
      <c r="F4207">
        <v>781299</v>
      </c>
      <c r="G4207">
        <v>74</v>
      </c>
      <c r="H4207">
        <v>436</v>
      </c>
      <c r="I4207">
        <v>1.61</v>
      </c>
      <c r="J4207">
        <v>45834</v>
      </c>
      <c r="K4207">
        <v>39223</v>
      </c>
      <c r="L4207">
        <v>16.7</v>
      </c>
      <c r="M4207">
        <v>54.4</v>
      </c>
      <c r="N4207">
        <v>133</v>
      </c>
      <c r="O4207">
        <v>2026</v>
      </c>
      <c r="P4207">
        <f>EV_DATA[[#This Row],[avg_ev_price_usd]]*EV_DATA[[#This Row],[ev_sales_units]]</f>
        <v>30644890677</v>
      </c>
      <c r="Q4207">
        <f>(EV_DATA[[#This Row],[vehicle_range_km]]/EV_DATA[[#This Row],[battery_capacity_kwh]])</f>
        <v>5.8918918918918921</v>
      </c>
      <c r="R4207">
        <f>(EV_DATA[[#This Row],[avg_ev_price_usd]]/EV_DATA[[#This Row],[vehicle_range_km]])</f>
        <v>89.961009174311926</v>
      </c>
      <c r="S4207">
        <f>(EV_DATA[[#This Row],[charging_stations]]/EV_DATA[[#This Row],[ev_sales_units]])*1000</f>
        <v>58.663840603917322</v>
      </c>
      <c r="T4207" t="s">
        <v>20</v>
      </c>
    </row>
    <row r="4208" spans="1:20" x14ac:dyDescent="0.3">
      <c r="A4208" t="s">
        <v>4251</v>
      </c>
      <c r="B4208" t="s">
        <v>66</v>
      </c>
      <c r="C4208" t="s">
        <v>17</v>
      </c>
      <c r="D4208" t="s">
        <v>29</v>
      </c>
      <c r="E4208" t="s">
        <v>19</v>
      </c>
      <c r="F4208">
        <v>324315</v>
      </c>
      <c r="G4208">
        <v>113</v>
      </c>
      <c r="H4208">
        <v>390</v>
      </c>
      <c r="I4208">
        <v>1.32</v>
      </c>
      <c r="J4208">
        <v>118085</v>
      </c>
      <c r="K4208">
        <v>44227</v>
      </c>
      <c r="L4208">
        <v>17.8</v>
      </c>
      <c r="M4208">
        <v>27.7</v>
      </c>
      <c r="N4208">
        <v>12.7</v>
      </c>
      <c r="O4208">
        <v>2026</v>
      </c>
      <c r="P4208">
        <f>EV_DATA[[#This Row],[avg_ev_price_usd]]*EV_DATA[[#This Row],[ev_sales_units]]</f>
        <v>14343479505</v>
      </c>
      <c r="Q4208">
        <f>(EV_DATA[[#This Row],[vehicle_range_km]]/EV_DATA[[#This Row],[battery_capacity_kwh]])</f>
        <v>3.4513274336283186</v>
      </c>
      <c r="R4208">
        <f>(EV_DATA[[#This Row],[avg_ev_price_usd]]/EV_DATA[[#This Row],[vehicle_range_km]])</f>
        <v>113.4025641025641</v>
      </c>
      <c r="S4208">
        <f>(EV_DATA[[#This Row],[charging_stations]]/EV_DATA[[#This Row],[ev_sales_units]])*1000</f>
        <v>364.10588471085208</v>
      </c>
      <c r="T4208" t="s">
        <v>34</v>
      </c>
    </row>
    <row r="4209" spans="1:20" x14ac:dyDescent="0.3">
      <c r="A4209" t="s">
        <v>4252</v>
      </c>
      <c r="B4209" t="s">
        <v>52</v>
      </c>
      <c r="C4209" t="s">
        <v>40</v>
      </c>
      <c r="D4209" t="s">
        <v>36</v>
      </c>
      <c r="E4209" t="s">
        <v>37</v>
      </c>
      <c r="F4209">
        <v>522568</v>
      </c>
      <c r="G4209">
        <v>73</v>
      </c>
      <c r="H4209">
        <v>451</v>
      </c>
      <c r="I4209">
        <v>0.82</v>
      </c>
      <c r="J4209">
        <v>37659</v>
      </c>
      <c r="K4209">
        <v>66625</v>
      </c>
      <c r="L4209">
        <v>12.8</v>
      </c>
      <c r="M4209">
        <v>40.5</v>
      </c>
      <c r="N4209">
        <v>89.9</v>
      </c>
      <c r="O4209">
        <v>2026</v>
      </c>
      <c r="P4209">
        <f>EV_DATA[[#This Row],[avg_ev_price_usd]]*EV_DATA[[#This Row],[ev_sales_units]]</f>
        <v>34816093000</v>
      </c>
      <c r="Q4209">
        <f>(EV_DATA[[#This Row],[vehicle_range_km]]/EV_DATA[[#This Row],[battery_capacity_kwh]])</f>
        <v>6.1780821917808222</v>
      </c>
      <c r="R4209">
        <f>(EV_DATA[[#This Row],[avg_ev_price_usd]]/EV_DATA[[#This Row],[vehicle_range_km]])</f>
        <v>147.72727272727272</v>
      </c>
      <c r="S4209">
        <f>(EV_DATA[[#This Row],[charging_stations]]/EV_DATA[[#This Row],[ev_sales_units]])*1000</f>
        <v>72.06526231992774</v>
      </c>
      <c r="T4209" t="s">
        <v>34</v>
      </c>
    </row>
    <row r="4210" spans="1:20" x14ac:dyDescent="0.3">
      <c r="A4210" t="s">
        <v>4253</v>
      </c>
      <c r="B4210" t="s">
        <v>22</v>
      </c>
      <c r="C4210" t="s">
        <v>23</v>
      </c>
      <c r="D4210" t="s">
        <v>58</v>
      </c>
      <c r="E4210" t="s">
        <v>33</v>
      </c>
      <c r="F4210">
        <v>378207</v>
      </c>
      <c r="G4210">
        <v>118</v>
      </c>
      <c r="H4210">
        <v>596</v>
      </c>
      <c r="I4210">
        <v>2.83</v>
      </c>
      <c r="J4210">
        <v>169894</v>
      </c>
      <c r="K4210">
        <v>42882</v>
      </c>
      <c r="L4210">
        <v>21.3</v>
      </c>
      <c r="M4210">
        <v>63.1</v>
      </c>
      <c r="N4210">
        <v>60.7</v>
      </c>
      <c r="O4210">
        <v>2026</v>
      </c>
      <c r="P4210">
        <f>EV_DATA[[#This Row],[avg_ev_price_usd]]*EV_DATA[[#This Row],[ev_sales_units]]</f>
        <v>16218272574</v>
      </c>
      <c r="Q4210">
        <f>(EV_DATA[[#This Row],[vehicle_range_km]]/EV_DATA[[#This Row],[battery_capacity_kwh]])</f>
        <v>5.0508474576271185</v>
      </c>
      <c r="R4210">
        <f>(EV_DATA[[#This Row],[avg_ev_price_usd]]/EV_DATA[[#This Row],[vehicle_range_km]])</f>
        <v>71.949664429530202</v>
      </c>
      <c r="S4210">
        <f>(EV_DATA[[#This Row],[charging_stations]]/EV_DATA[[#This Row],[ev_sales_units]])*1000</f>
        <v>449.20903103327015</v>
      </c>
      <c r="T4210" t="s">
        <v>34</v>
      </c>
    </row>
    <row r="4211" spans="1:20" x14ac:dyDescent="0.3">
      <c r="A4211" t="s">
        <v>4254</v>
      </c>
      <c r="B4211" t="s">
        <v>22</v>
      </c>
      <c r="C4211" t="s">
        <v>23</v>
      </c>
      <c r="D4211" t="s">
        <v>58</v>
      </c>
      <c r="E4211" t="s">
        <v>25</v>
      </c>
      <c r="F4211">
        <v>889888</v>
      </c>
      <c r="G4211">
        <v>77</v>
      </c>
      <c r="H4211">
        <v>533</v>
      </c>
      <c r="I4211">
        <v>1.46</v>
      </c>
      <c r="J4211">
        <v>156921</v>
      </c>
      <c r="K4211">
        <v>56629</v>
      </c>
      <c r="L4211">
        <v>18.3</v>
      </c>
      <c r="M4211">
        <v>22.2</v>
      </c>
      <c r="N4211">
        <v>139.19999999999999</v>
      </c>
      <c r="O4211">
        <v>2026</v>
      </c>
      <c r="P4211">
        <f>EV_DATA[[#This Row],[avg_ev_price_usd]]*EV_DATA[[#This Row],[ev_sales_units]]</f>
        <v>50393467552</v>
      </c>
      <c r="Q4211">
        <f>(EV_DATA[[#This Row],[vehicle_range_km]]/EV_DATA[[#This Row],[battery_capacity_kwh]])</f>
        <v>6.9220779220779223</v>
      </c>
      <c r="R4211">
        <f>(EV_DATA[[#This Row],[avg_ev_price_usd]]/EV_DATA[[#This Row],[vehicle_range_km]])</f>
        <v>106.24577861163228</v>
      </c>
      <c r="S4211">
        <f>(EV_DATA[[#This Row],[charging_stations]]/EV_DATA[[#This Row],[ev_sales_units]])*1000</f>
        <v>176.33792117659749</v>
      </c>
      <c r="T4211" t="s">
        <v>20</v>
      </c>
    </row>
    <row r="4212" spans="1:20" x14ac:dyDescent="0.3">
      <c r="A4212" t="s">
        <v>4255</v>
      </c>
      <c r="B4212" t="s">
        <v>66</v>
      </c>
      <c r="C4212" t="s">
        <v>17</v>
      </c>
      <c r="D4212" t="s">
        <v>29</v>
      </c>
      <c r="E4212" t="s">
        <v>25</v>
      </c>
      <c r="F4212">
        <v>557350</v>
      </c>
      <c r="G4212">
        <v>104</v>
      </c>
      <c r="H4212">
        <v>443</v>
      </c>
      <c r="I4212">
        <v>1.05</v>
      </c>
      <c r="J4212">
        <v>35008</v>
      </c>
      <c r="K4212">
        <v>43718</v>
      </c>
      <c r="L4212">
        <v>13.6</v>
      </c>
      <c r="M4212">
        <v>57.2</v>
      </c>
      <c r="N4212">
        <v>8.5</v>
      </c>
      <c r="O4212">
        <v>2026</v>
      </c>
      <c r="P4212">
        <f>EV_DATA[[#This Row],[avg_ev_price_usd]]*EV_DATA[[#This Row],[ev_sales_units]]</f>
        <v>24366227300</v>
      </c>
      <c r="Q4212">
        <f>(EV_DATA[[#This Row],[vehicle_range_km]]/EV_DATA[[#This Row],[battery_capacity_kwh]])</f>
        <v>4.259615384615385</v>
      </c>
      <c r="R4212">
        <f>(EV_DATA[[#This Row],[avg_ev_price_usd]]/EV_DATA[[#This Row],[vehicle_range_km]])</f>
        <v>98.686230248306998</v>
      </c>
      <c r="S4212">
        <f>(EV_DATA[[#This Row],[charging_stations]]/EV_DATA[[#This Row],[ev_sales_units]])*1000</f>
        <v>62.811518794294436</v>
      </c>
      <c r="T4212" t="s">
        <v>20</v>
      </c>
    </row>
    <row r="4213" spans="1:20" x14ac:dyDescent="0.3">
      <c r="A4213" t="s">
        <v>4256</v>
      </c>
      <c r="B4213" t="s">
        <v>42</v>
      </c>
      <c r="C4213" t="s">
        <v>17</v>
      </c>
      <c r="D4213" t="s">
        <v>31</v>
      </c>
      <c r="E4213" t="s">
        <v>37</v>
      </c>
      <c r="F4213">
        <v>49512</v>
      </c>
      <c r="G4213">
        <v>89</v>
      </c>
      <c r="H4213">
        <v>626</v>
      </c>
      <c r="I4213">
        <v>2.65</v>
      </c>
      <c r="J4213">
        <v>126394</v>
      </c>
      <c r="K4213">
        <v>44250</v>
      </c>
      <c r="L4213">
        <v>23.1</v>
      </c>
      <c r="M4213">
        <v>31.6</v>
      </c>
      <c r="N4213">
        <v>274</v>
      </c>
      <c r="O4213">
        <v>2026</v>
      </c>
      <c r="P4213">
        <f>EV_DATA[[#This Row],[avg_ev_price_usd]]*EV_DATA[[#This Row],[ev_sales_units]]</f>
        <v>2190906000</v>
      </c>
      <c r="Q4213">
        <f>(EV_DATA[[#This Row],[vehicle_range_km]]/EV_DATA[[#This Row],[battery_capacity_kwh]])</f>
        <v>7.0337078651685392</v>
      </c>
      <c r="R4213">
        <f>(EV_DATA[[#This Row],[avg_ev_price_usd]]/EV_DATA[[#This Row],[vehicle_range_km]])</f>
        <v>70.686900958466452</v>
      </c>
      <c r="S4213">
        <f>(EV_DATA[[#This Row],[charging_stations]]/EV_DATA[[#This Row],[ev_sales_units]])*1000</f>
        <v>2552.79528195185</v>
      </c>
      <c r="T4213" t="s">
        <v>34</v>
      </c>
    </row>
    <row r="4214" spans="1:20" x14ac:dyDescent="0.3">
      <c r="A4214" t="s">
        <v>4257</v>
      </c>
      <c r="B4214" t="s">
        <v>61</v>
      </c>
      <c r="C4214" t="s">
        <v>40</v>
      </c>
      <c r="D4214" t="s">
        <v>29</v>
      </c>
      <c r="E4214" t="s">
        <v>37</v>
      </c>
      <c r="F4214">
        <v>555817</v>
      </c>
      <c r="G4214">
        <v>42</v>
      </c>
      <c r="H4214">
        <v>306</v>
      </c>
      <c r="I4214">
        <v>1.6</v>
      </c>
      <c r="J4214">
        <v>44042</v>
      </c>
      <c r="K4214">
        <v>46720</v>
      </c>
      <c r="L4214">
        <v>20.5</v>
      </c>
      <c r="M4214">
        <v>36.700000000000003</v>
      </c>
      <c r="N4214">
        <v>131.1</v>
      </c>
      <c r="O4214">
        <v>2026</v>
      </c>
      <c r="P4214">
        <f>EV_DATA[[#This Row],[avg_ev_price_usd]]*EV_DATA[[#This Row],[ev_sales_units]]</f>
        <v>25967770240</v>
      </c>
      <c r="Q4214">
        <f>(EV_DATA[[#This Row],[vehicle_range_km]]/EV_DATA[[#This Row],[battery_capacity_kwh]])</f>
        <v>7.2857142857142856</v>
      </c>
      <c r="R4214">
        <f>(EV_DATA[[#This Row],[avg_ev_price_usd]]/EV_DATA[[#This Row],[vehicle_range_km]])</f>
        <v>152.6797385620915</v>
      </c>
      <c r="S4214">
        <f>(EV_DATA[[#This Row],[charging_stations]]/EV_DATA[[#This Row],[ev_sales_units]])*1000</f>
        <v>79.238310451101711</v>
      </c>
      <c r="T4214" t="s">
        <v>34</v>
      </c>
    </row>
    <row r="4215" spans="1:20" x14ac:dyDescent="0.3">
      <c r="A4215" t="s">
        <v>4258</v>
      </c>
      <c r="B4215" t="s">
        <v>61</v>
      </c>
      <c r="C4215" t="s">
        <v>40</v>
      </c>
      <c r="D4215" t="s">
        <v>36</v>
      </c>
      <c r="E4215" t="s">
        <v>37</v>
      </c>
      <c r="F4215">
        <v>529757</v>
      </c>
      <c r="G4215">
        <v>86</v>
      </c>
      <c r="H4215">
        <v>568</v>
      </c>
      <c r="I4215">
        <v>2.86</v>
      </c>
      <c r="J4215">
        <v>172209</v>
      </c>
      <c r="K4215">
        <v>32110</v>
      </c>
      <c r="L4215">
        <v>24.6</v>
      </c>
      <c r="M4215">
        <v>7.1</v>
      </c>
      <c r="N4215">
        <v>168.3</v>
      </c>
      <c r="O4215">
        <v>2026</v>
      </c>
      <c r="P4215">
        <f>EV_DATA[[#This Row],[avg_ev_price_usd]]*EV_DATA[[#This Row],[ev_sales_units]]</f>
        <v>17010497270</v>
      </c>
      <c r="Q4215">
        <f>(EV_DATA[[#This Row],[vehicle_range_km]]/EV_DATA[[#This Row],[battery_capacity_kwh]])</f>
        <v>6.6046511627906979</v>
      </c>
      <c r="R4215">
        <f>(EV_DATA[[#This Row],[avg_ev_price_usd]]/EV_DATA[[#This Row],[vehicle_range_km]])</f>
        <v>56.531690140845072</v>
      </c>
      <c r="S4215">
        <f>(EV_DATA[[#This Row],[charging_stations]]/EV_DATA[[#This Row],[ev_sales_units]])*1000</f>
        <v>325.07168380974673</v>
      </c>
      <c r="T4215" t="s">
        <v>34</v>
      </c>
    </row>
    <row r="4216" spans="1:20" x14ac:dyDescent="0.3">
      <c r="A4216" t="s">
        <v>4259</v>
      </c>
      <c r="B4216" t="s">
        <v>52</v>
      </c>
      <c r="C4216" t="s">
        <v>40</v>
      </c>
      <c r="D4216" t="s">
        <v>45</v>
      </c>
      <c r="E4216" t="s">
        <v>33</v>
      </c>
      <c r="F4216">
        <v>281298</v>
      </c>
      <c r="G4216">
        <v>101</v>
      </c>
      <c r="H4216">
        <v>261</v>
      </c>
      <c r="I4216">
        <v>0.97</v>
      </c>
      <c r="J4216">
        <v>183979</v>
      </c>
      <c r="K4216">
        <v>74203</v>
      </c>
      <c r="L4216">
        <v>16.100000000000001</v>
      </c>
      <c r="M4216">
        <v>61.4</v>
      </c>
      <c r="N4216">
        <v>246.3</v>
      </c>
      <c r="O4216">
        <v>2026</v>
      </c>
      <c r="P4216">
        <f>EV_DATA[[#This Row],[avg_ev_price_usd]]*EV_DATA[[#This Row],[ev_sales_units]]</f>
        <v>20873155494</v>
      </c>
      <c r="Q4216">
        <f>(EV_DATA[[#This Row],[vehicle_range_km]]/EV_DATA[[#This Row],[battery_capacity_kwh]])</f>
        <v>2.5841584158415842</v>
      </c>
      <c r="R4216">
        <f>(EV_DATA[[#This Row],[avg_ev_price_usd]]/EV_DATA[[#This Row],[vehicle_range_km]])</f>
        <v>284.30268199233717</v>
      </c>
      <c r="S4216">
        <f>(EV_DATA[[#This Row],[charging_stations]]/EV_DATA[[#This Row],[ev_sales_units]])*1000</f>
        <v>654.03593342291799</v>
      </c>
      <c r="T4216" t="s">
        <v>20</v>
      </c>
    </row>
    <row r="4217" spans="1:20" x14ac:dyDescent="0.3">
      <c r="A4217" t="s">
        <v>4260</v>
      </c>
      <c r="B4217" t="s">
        <v>61</v>
      </c>
      <c r="C4217" t="s">
        <v>40</v>
      </c>
      <c r="D4217" t="s">
        <v>18</v>
      </c>
      <c r="E4217" t="s">
        <v>25</v>
      </c>
      <c r="F4217">
        <v>725015</v>
      </c>
      <c r="G4217">
        <v>56</v>
      </c>
      <c r="H4217">
        <v>288</v>
      </c>
      <c r="I4217">
        <v>1.4</v>
      </c>
      <c r="J4217">
        <v>87364</v>
      </c>
      <c r="K4217">
        <v>52852</v>
      </c>
      <c r="L4217">
        <v>15.1</v>
      </c>
      <c r="M4217">
        <v>62.5</v>
      </c>
      <c r="N4217">
        <v>273.8</v>
      </c>
      <c r="O4217">
        <v>2026</v>
      </c>
      <c r="P4217">
        <f>EV_DATA[[#This Row],[avg_ev_price_usd]]*EV_DATA[[#This Row],[ev_sales_units]]</f>
        <v>38318492780</v>
      </c>
      <c r="Q4217">
        <f>(EV_DATA[[#This Row],[vehicle_range_km]]/EV_DATA[[#This Row],[battery_capacity_kwh]])</f>
        <v>5.1428571428571432</v>
      </c>
      <c r="R4217">
        <f>(EV_DATA[[#This Row],[avg_ev_price_usd]]/EV_DATA[[#This Row],[vehicle_range_km]])</f>
        <v>183.51388888888889</v>
      </c>
      <c r="S4217">
        <f>(EV_DATA[[#This Row],[charging_stations]]/EV_DATA[[#This Row],[ev_sales_units]])*1000</f>
        <v>120.49957587084404</v>
      </c>
      <c r="T4217" t="s">
        <v>20</v>
      </c>
    </row>
    <row r="4218" spans="1:20" x14ac:dyDescent="0.3">
      <c r="A4218" t="s">
        <v>4261</v>
      </c>
      <c r="B4218" t="s">
        <v>66</v>
      </c>
      <c r="C4218" t="s">
        <v>17</v>
      </c>
      <c r="D4218" t="s">
        <v>72</v>
      </c>
      <c r="E4218" t="s">
        <v>33</v>
      </c>
      <c r="F4218">
        <v>8416</v>
      </c>
      <c r="G4218">
        <v>94</v>
      </c>
      <c r="H4218">
        <v>297</v>
      </c>
      <c r="I4218">
        <v>0.67</v>
      </c>
      <c r="J4218">
        <v>139153</v>
      </c>
      <c r="K4218">
        <v>37649</v>
      </c>
      <c r="L4218">
        <v>21.7</v>
      </c>
      <c r="M4218">
        <v>26</v>
      </c>
      <c r="N4218">
        <v>278.60000000000002</v>
      </c>
      <c r="O4218">
        <v>2026</v>
      </c>
      <c r="P4218">
        <f>EV_DATA[[#This Row],[avg_ev_price_usd]]*EV_DATA[[#This Row],[ev_sales_units]]</f>
        <v>316853984</v>
      </c>
      <c r="Q4218">
        <f>(EV_DATA[[#This Row],[vehicle_range_km]]/EV_DATA[[#This Row],[battery_capacity_kwh]])</f>
        <v>3.1595744680851063</v>
      </c>
      <c r="R4218">
        <f>(EV_DATA[[#This Row],[avg_ev_price_usd]]/EV_DATA[[#This Row],[vehicle_range_km]])</f>
        <v>126.76430976430976</v>
      </c>
      <c r="S4218">
        <f>(EV_DATA[[#This Row],[charging_stations]]/EV_DATA[[#This Row],[ev_sales_units]])*1000</f>
        <v>16534.339353612169</v>
      </c>
      <c r="T4218" t="s">
        <v>34</v>
      </c>
    </row>
    <row r="4219" spans="1:20" x14ac:dyDescent="0.3">
      <c r="A4219" t="s">
        <v>4262</v>
      </c>
      <c r="B4219" t="s">
        <v>42</v>
      </c>
      <c r="C4219" t="s">
        <v>17</v>
      </c>
      <c r="D4219" t="s">
        <v>43</v>
      </c>
      <c r="E4219" t="s">
        <v>33</v>
      </c>
      <c r="F4219">
        <v>507957</v>
      </c>
      <c r="G4219">
        <v>67</v>
      </c>
      <c r="H4219">
        <v>561</v>
      </c>
      <c r="I4219">
        <v>2.97</v>
      </c>
      <c r="J4219">
        <v>64141</v>
      </c>
      <c r="K4219">
        <v>35349</v>
      </c>
      <c r="L4219">
        <v>14.2</v>
      </c>
      <c r="M4219">
        <v>7.9</v>
      </c>
      <c r="N4219">
        <v>162.6</v>
      </c>
      <c r="O4219">
        <v>2026</v>
      </c>
      <c r="P4219">
        <f>EV_DATA[[#This Row],[avg_ev_price_usd]]*EV_DATA[[#This Row],[ev_sales_units]]</f>
        <v>17955771993</v>
      </c>
      <c r="Q4219">
        <f>(EV_DATA[[#This Row],[vehicle_range_km]]/EV_DATA[[#This Row],[battery_capacity_kwh]])</f>
        <v>8.3731343283582085</v>
      </c>
      <c r="R4219">
        <f>(EV_DATA[[#This Row],[avg_ev_price_usd]]/EV_DATA[[#This Row],[vehicle_range_km]])</f>
        <v>63.010695187165773</v>
      </c>
      <c r="S4219">
        <f>(EV_DATA[[#This Row],[charging_stations]]/EV_DATA[[#This Row],[ev_sales_units]])*1000</f>
        <v>126.27249944385055</v>
      </c>
      <c r="T4219" t="s">
        <v>20</v>
      </c>
    </row>
    <row r="4220" spans="1:20" x14ac:dyDescent="0.3">
      <c r="A4220" t="s">
        <v>4263</v>
      </c>
      <c r="B4220" t="s">
        <v>27</v>
      </c>
      <c r="C4220" t="s">
        <v>28</v>
      </c>
      <c r="D4220" t="s">
        <v>45</v>
      </c>
      <c r="E4220" t="s">
        <v>37</v>
      </c>
      <c r="F4220">
        <v>854532</v>
      </c>
      <c r="G4220">
        <v>117</v>
      </c>
      <c r="H4220">
        <v>355</v>
      </c>
      <c r="I4220">
        <v>1.43</v>
      </c>
      <c r="J4220">
        <v>12909</v>
      </c>
      <c r="K4220">
        <v>71606</v>
      </c>
      <c r="L4220">
        <v>20.399999999999999</v>
      </c>
      <c r="M4220">
        <v>9.1999999999999993</v>
      </c>
      <c r="N4220">
        <v>276</v>
      </c>
      <c r="O4220">
        <v>2026</v>
      </c>
      <c r="P4220">
        <f>EV_DATA[[#This Row],[avg_ev_price_usd]]*EV_DATA[[#This Row],[ev_sales_units]]</f>
        <v>61189618392</v>
      </c>
      <c r="Q4220">
        <f>(EV_DATA[[#This Row],[vehicle_range_km]]/EV_DATA[[#This Row],[battery_capacity_kwh]])</f>
        <v>3.0341880341880341</v>
      </c>
      <c r="R4220">
        <f>(EV_DATA[[#This Row],[avg_ev_price_usd]]/EV_DATA[[#This Row],[vehicle_range_km]])</f>
        <v>201.70704225352114</v>
      </c>
      <c r="S4220">
        <f>(EV_DATA[[#This Row],[charging_stations]]/EV_DATA[[#This Row],[ev_sales_units]])*1000</f>
        <v>15.106514442993356</v>
      </c>
      <c r="T4220" t="s">
        <v>20</v>
      </c>
    </row>
    <row r="4221" spans="1:20" x14ac:dyDescent="0.3">
      <c r="A4221" t="s">
        <v>4264</v>
      </c>
      <c r="B4221" t="s">
        <v>22</v>
      </c>
      <c r="C4221" t="s">
        <v>23</v>
      </c>
      <c r="D4221" t="s">
        <v>36</v>
      </c>
      <c r="E4221" t="s">
        <v>37</v>
      </c>
      <c r="F4221">
        <v>889927</v>
      </c>
      <c r="G4221">
        <v>94</v>
      </c>
      <c r="H4221">
        <v>271</v>
      </c>
      <c r="I4221">
        <v>1.5</v>
      </c>
      <c r="J4221">
        <v>9851</v>
      </c>
      <c r="K4221">
        <v>71899</v>
      </c>
      <c r="L4221">
        <v>16.7</v>
      </c>
      <c r="M4221">
        <v>30.7</v>
      </c>
      <c r="N4221">
        <v>197.7</v>
      </c>
      <c r="O4221">
        <v>2026</v>
      </c>
      <c r="P4221">
        <f>EV_DATA[[#This Row],[avg_ev_price_usd]]*EV_DATA[[#This Row],[ev_sales_units]]</f>
        <v>63984861373</v>
      </c>
      <c r="Q4221">
        <f>(EV_DATA[[#This Row],[vehicle_range_km]]/EV_DATA[[#This Row],[battery_capacity_kwh]])</f>
        <v>2.8829787234042552</v>
      </c>
      <c r="R4221">
        <f>(EV_DATA[[#This Row],[avg_ev_price_usd]]/EV_DATA[[#This Row],[vehicle_range_km]])</f>
        <v>265.30996309963098</v>
      </c>
      <c r="S4221">
        <f>(EV_DATA[[#This Row],[charging_stations]]/EV_DATA[[#This Row],[ev_sales_units]])*1000</f>
        <v>11.0694472692704</v>
      </c>
      <c r="T4221" t="s">
        <v>20</v>
      </c>
    </row>
    <row r="4222" spans="1:20" x14ac:dyDescent="0.3">
      <c r="A4222" t="s">
        <v>4265</v>
      </c>
      <c r="B4222" t="s">
        <v>55</v>
      </c>
      <c r="C4222" t="s">
        <v>40</v>
      </c>
      <c r="D4222" t="s">
        <v>31</v>
      </c>
      <c r="E4222" t="s">
        <v>19</v>
      </c>
      <c r="F4222">
        <v>834518</v>
      </c>
      <c r="G4222">
        <v>112</v>
      </c>
      <c r="H4222">
        <v>412</v>
      </c>
      <c r="I4222">
        <v>2.12</v>
      </c>
      <c r="J4222">
        <v>121527</v>
      </c>
      <c r="K4222">
        <v>59753</v>
      </c>
      <c r="L4222">
        <v>23.9</v>
      </c>
      <c r="M4222">
        <v>18.7</v>
      </c>
      <c r="N4222">
        <v>156.9</v>
      </c>
      <c r="O4222">
        <v>2026</v>
      </c>
      <c r="P4222">
        <f>EV_DATA[[#This Row],[avg_ev_price_usd]]*EV_DATA[[#This Row],[ev_sales_units]]</f>
        <v>49864954054</v>
      </c>
      <c r="Q4222">
        <f>(EV_DATA[[#This Row],[vehicle_range_km]]/EV_DATA[[#This Row],[battery_capacity_kwh]])</f>
        <v>3.6785714285714284</v>
      </c>
      <c r="R4222">
        <f>(EV_DATA[[#This Row],[avg_ev_price_usd]]/EV_DATA[[#This Row],[vehicle_range_km]])</f>
        <v>145.03155339805826</v>
      </c>
      <c r="S4222">
        <f>(EV_DATA[[#This Row],[charging_stations]]/EV_DATA[[#This Row],[ev_sales_units]])*1000</f>
        <v>145.62537896126864</v>
      </c>
      <c r="T4222" t="s">
        <v>34</v>
      </c>
    </row>
    <row r="4223" spans="1:20" x14ac:dyDescent="0.3">
      <c r="A4223" t="s">
        <v>4266</v>
      </c>
      <c r="B4223" t="s">
        <v>52</v>
      </c>
      <c r="C4223" t="s">
        <v>40</v>
      </c>
      <c r="D4223" t="s">
        <v>47</v>
      </c>
      <c r="E4223" t="s">
        <v>37</v>
      </c>
      <c r="F4223">
        <v>498616</v>
      </c>
      <c r="G4223">
        <v>65</v>
      </c>
      <c r="H4223">
        <v>379</v>
      </c>
      <c r="I4223">
        <v>0.99</v>
      </c>
      <c r="J4223">
        <v>57926</v>
      </c>
      <c r="K4223">
        <v>80553</v>
      </c>
      <c r="L4223">
        <v>14.5</v>
      </c>
      <c r="M4223">
        <v>18.399999999999999</v>
      </c>
      <c r="N4223">
        <v>67.099999999999994</v>
      </c>
      <c r="O4223">
        <v>2026</v>
      </c>
      <c r="P4223">
        <f>EV_DATA[[#This Row],[avg_ev_price_usd]]*EV_DATA[[#This Row],[ev_sales_units]]</f>
        <v>40165014648</v>
      </c>
      <c r="Q4223">
        <f>(EV_DATA[[#This Row],[vehicle_range_km]]/EV_DATA[[#This Row],[battery_capacity_kwh]])</f>
        <v>5.8307692307692305</v>
      </c>
      <c r="R4223">
        <f>(EV_DATA[[#This Row],[avg_ev_price_usd]]/EV_DATA[[#This Row],[vehicle_range_km]])</f>
        <v>212.54089709762533</v>
      </c>
      <c r="S4223">
        <f>(EV_DATA[[#This Row],[charging_stations]]/EV_DATA[[#This Row],[ev_sales_units]])*1000</f>
        <v>116.17356843743481</v>
      </c>
      <c r="T4223" t="s">
        <v>34</v>
      </c>
    </row>
    <row r="4224" spans="1:20" x14ac:dyDescent="0.3">
      <c r="A4224" t="s">
        <v>4267</v>
      </c>
      <c r="B4224" t="s">
        <v>61</v>
      </c>
      <c r="C4224" t="s">
        <v>40</v>
      </c>
      <c r="D4224" t="s">
        <v>31</v>
      </c>
      <c r="E4224" t="s">
        <v>37</v>
      </c>
      <c r="F4224">
        <v>875521</v>
      </c>
      <c r="G4224">
        <v>108</v>
      </c>
      <c r="H4224">
        <v>391</v>
      </c>
      <c r="I4224">
        <v>1.59</v>
      </c>
      <c r="J4224">
        <v>128449</v>
      </c>
      <c r="K4224">
        <v>73052</v>
      </c>
      <c r="L4224">
        <v>12.7</v>
      </c>
      <c r="M4224">
        <v>11.2</v>
      </c>
      <c r="N4224">
        <v>234.4</v>
      </c>
      <c r="O4224">
        <v>2026</v>
      </c>
      <c r="P4224">
        <f>EV_DATA[[#This Row],[avg_ev_price_usd]]*EV_DATA[[#This Row],[ev_sales_units]]</f>
        <v>63958560092</v>
      </c>
      <c r="Q4224">
        <f>(EV_DATA[[#This Row],[vehicle_range_km]]/EV_DATA[[#This Row],[battery_capacity_kwh]])</f>
        <v>3.6203703703703702</v>
      </c>
      <c r="R4224">
        <f>(EV_DATA[[#This Row],[avg_ev_price_usd]]/EV_DATA[[#This Row],[vehicle_range_km]])</f>
        <v>186.83375959079285</v>
      </c>
      <c r="S4224">
        <f>(EV_DATA[[#This Row],[charging_stations]]/EV_DATA[[#This Row],[ev_sales_units]])*1000</f>
        <v>146.71150092345013</v>
      </c>
      <c r="T4224" t="s">
        <v>20</v>
      </c>
    </row>
    <row r="4225" spans="1:20" x14ac:dyDescent="0.3">
      <c r="A4225" t="s">
        <v>4268</v>
      </c>
      <c r="B4225" t="s">
        <v>27</v>
      </c>
      <c r="C4225" t="s">
        <v>28</v>
      </c>
      <c r="D4225" t="s">
        <v>43</v>
      </c>
      <c r="E4225" t="s">
        <v>33</v>
      </c>
      <c r="F4225">
        <v>810751</v>
      </c>
      <c r="G4225">
        <v>112</v>
      </c>
      <c r="H4225">
        <v>582</v>
      </c>
      <c r="I4225">
        <v>2.79</v>
      </c>
      <c r="J4225">
        <v>58616</v>
      </c>
      <c r="K4225">
        <v>74096</v>
      </c>
      <c r="L4225">
        <v>13.4</v>
      </c>
      <c r="M4225">
        <v>35.9</v>
      </c>
      <c r="N4225">
        <v>20</v>
      </c>
      <c r="O4225">
        <v>2026</v>
      </c>
      <c r="P4225">
        <f>EV_DATA[[#This Row],[avg_ev_price_usd]]*EV_DATA[[#This Row],[ev_sales_units]]</f>
        <v>60073406096</v>
      </c>
      <c r="Q4225">
        <f>(EV_DATA[[#This Row],[vehicle_range_km]]/EV_DATA[[#This Row],[battery_capacity_kwh]])</f>
        <v>5.1964285714285712</v>
      </c>
      <c r="R4225">
        <f>(EV_DATA[[#This Row],[avg_ev_price_usd]]/EV_DATA[[#This Row],[vehicle_range_km]])</f>
        <v>127.3127147766323</v>
      </c>
      <c r="S4225">
        <f>(EV_DATA[[#This Row],[charging_stations]]/EV_DATA[[#This Row],[ev_sales_units]])*1000</f>
        <v>72.298399878631045</v>
      </c>
      <c r="T4225" t="s">
        <v>34</v>
      </c>
    </row>
    <row r="4226" spans="1:20" x14ac:dyDescent="0.3">
      <c r="A4226" t="s">
        <v>4269</v>
      </c>
      <c r="B4226" t="s">
        <v>39</v>
      </c>
      <c r="C4226" t="s">
        <v>40</v>
      </c>
      <c r="D4226" t="s">
        <v>43</v>
      </c>
      <c r="E4226" t="s">
        <v>33</v>
      </c>
      <c r="F4226">
        <v>624774</v>
      </c>
      <c r="G4226">
        <v>63</v>
      </c>
      <c r="H4226">
        <v>525</v>
      </c>
      <c r="I4226">
        <v>2.97</v>
      </c>
      <c r="J4226">
        <v>84728</v>
      </c>
      <c r="K4226">
        <v>39532</v>
      </c>
      <c r="L4226">
        <v>14.8</v>
      </c>
      <c r="M4226">
        <v>48.9</v>
      </c>
      <c r="N4226">
        <v>208.3</v>
      </c>
      <c r="O4226">
        <v>2026</v>
      </c>
      <c r="P4226">
        <f>EV_DATA[[#This Row],[avg_ev_price_usd]]*EV_DATA[[#This Row],[ev_sales_units]]</f>
        <v>24698565768</v>
      </c>
      <c r="Q4226">
        <f>(EV_DATA[[#This Row],[vehicle_range_km]]/EV_DATA[[#This Row],[battery_capacity_kwh]])</f>
        <v>8.3333333333333339</v>
      </c>
      <c r="R4226">
        <f>(EV_DATA[[#This Row],[avg_ev_price_usd]]/EV_DATA[[#This Row],[vehicle_range_km]])</f>
        <v>75.299047619047613</v>
      </c>
      <c r="S4226">
        <f>(EV_DATA[[#This Row],[charging_stations]]/EV_DATA[[#This Row],[ev_sales_units]])*1000</f>
        <v>135.61383796380773</v>
      </c>
      <c r="T4226" t="s">
        <v>34</v>
      </c>
    </row>
    <row r="4227" spans="1:20" x14ac:dyDescent="0.3">
      <c r="A4227" t="s">
        <v>4270</v>
      </c>
      <c r="B4227" t="s">
        <v>16</v>
      </c>
      <c r="C4227" t="s">
        <v>17</v>
      </c>
      <c r="D4227" t="s">
        <v>43</v>
      </c>
      <c r="E4227" t="s">
        <v>37</v>
      </c>
      <c r="F4227">
        <v>176680</v>
      </c>
      <c r="G4227">
        <v>45</v>
      </c>
      <c r="H4227">
        <v>482</v>
      </c>
      <c r="I4227">
        <v>0.6</v>
      </c>
      <c r="J4227">
        <v>125401</v>
      </c>
      <c r="K4227">
        <v>78145</v>
      </c>
      <c r="L4227">
        <v>12.9</v>
      </c>
      <c r="M4227">
        <v>37.299999999999997</v>
      </c>
      <c r="N4227">
        <v>209.4</v>
      </c>
      <c r="O4227">
        <v>2026</v>
      </c>
      <c r="P4227">
        <f>EV_DATA[[#This Row],[avg_ev_price_usd]]*EV_DATA[[#This Row],[ev_sales_units]]</f>
        <v>13806658600</v>
      </c>
      <c r="Q4227">
        <f>(EV_DATA[[#This Row],[vehicle_range_km]]/EV_DATA[[#This Row],[battery_capacity_kwh]])</f>
        <v>10.71111111111111</v>
      </c>
      <c r="R4227">
        <f>(EV_DATA[[#This Row],[avg_ev_price_usd]]/EV_DATA[[#This Row],[vehicle_range_km]])</f>
        <v>162.1265560165975</v>
      </c>
      <c r="S4227">
        <f>(EV_DATA[[#This Row],[charging_stations]]/EV_DATA[[#This Row],[ev_sales_units]])*1000</f>
        <v>709.76341408195606</v>
      </c>
      <c r="T4227" t="s">
        <v>20</v>
      </c>
    </row>
    <row r="4228" spans="1:20" x14ac:dyDescent="0.3">
      <c r="A4228" t="s">
        <v>4271</v>
      </c>
      <c r="B4228" t="s">
        <v>27</v>
      </c>
      <c r="C4228" t="s">
        <v>28</v>
      </c>
      <c r="D4228" t="s">
        <v>58</v>
      </c>
      <c r="E4228" t="s">
        <v>19</v>
      </c>
      <c r="F4228">
        <v>458370</v>
      </c>
      <c r="G4228">
        <v>120</v>
      </c>
      <c r="H4228">
        <v>290</v>
      </c>
      <c r="I4228">
        <v>2.56</v>
      </c>
      <c r="J4228">
        <v>74717</v>
      </c>
      <c r="K4228">
        <v>57550</v>
      </c>
      <c r="L4228">
        <v>19.399999999999999</v>
      </c>
      <c r="M4228">
        <v>30.4</v>
      </c>
      <c r="N4228">
        <v>61.3</v>
      </c>
      <c r="O4228">
        <v>2026</v>
      </c>
      <c r="P4228">
        <f>EV_DATA[[#This Row],[avg_ev_price_usd]]*EV_DATA[[#This Row],[ev_sales_units]]</f>
        <v>26379193500</v>
      </c>
      <c r="Q4228">
        <f>(EV_DATA[[#This Row],[vehicle_range_km]]/EV_DATA[[#This Row],[battery_capacity_kwh]])</f>
        <v>2.4166666666666665</v>
      </c>
      <c r="R4228">
        <f>(EV_DATA[[#This Row],[avg_ev_price_usd]]/EV_DATA[[#This Row],[vehicle_range_km]])</f>
        <v>198.44827586206895</v>
      </c>
      <c r="S4228">
        <f>(EV_DATA[[#This Row],[charging_stations]]/EV_DATA[[#This Row],[ev_sales_units]])*1000</f>
        <v>163.00586862141938</v>
      </c>
      <c r="T4228" t="s">
        <v>34</v>
      </c>
    </row>
    <row r="4229" spans="1:20" x14ac:dyDescent="0.3">
      <c r="A4229" t="s">
        <v>4272</v>
      </c>
      <c r="B4229" t="s">
        <v>16</v>
      </c>
      <c r="C4229" t="s">
        <v>17</v>
      </c>
      <c r="D4229" t="s">
        <v>43</v>
      </c>
      <c r="E4229" t="s">
        <v>37</v>
      </c>
      <c r="F4229">
        <v>132864</v>
      </c>
      <c r="G4229">
        <v>60</v>
      </c>
      <c r="H4229">
        <v>599</v>
      </c>
      <c r="I4229">
        <v>0.86</v>
      </c>
      <c r="J4229">
        <v>68596</v>
      </c>
      <c r="K4229">
        <v>49486</v>
      </c>
      <c r="L4229">
        <v>17.399999999999999</v>
      </c>
      <c r="M4229">
        <v>18.2</v>
      </c>
      <c r="N4229">
        <v>98.2</v>
      </c>
      <c r="O4229">
        <v>2026</v>
      </c>
      <c r="P4229">
        <f>EV_DATA[[#This Row],[avg_ev_price_usd]]*EV_DATA[[#This Row],[ev_sales_units]]</f>
        <v>6574907904</v>
      </c>
      <c r="Q4229">
        <f>(EV_DATA[[#This Row],[vehicle_range_km]]/EV_DATA[[#This Row],[battery_capacity_kwh]])</f>
        <v>9.9833333333333325</v>
      </c>
      <c r="R4229">
        <f>(EV_DATA[[#This Row],[avg_ev_price_usd]]/EV_DATA[[#This Row],[vehicle_range_km]])</f>
        <v>82.61435726210351</v>
      </c>
      <c r="S4229">
        <f>(EV_DATA[[#This Row],[charging_stations]]/EV_DATA[[#This Row],[ev_sales_units]])*1000</f>
        <v>516.28733140655106</v>
      </c>
      <c r="T4229" t="s">
        <v>34</v>
      </c>
    </row>
    <row r="4230" spans="1:20" x14ac:dyDescent="0.3">
      <c r="A4230" t="s">
        <v>4273</v>
      </c>
      <c r="B4230" t="s">
        <v>42</v>
      </c>
      <c r="C4230" t="s">
        <v>17</v>
      </c>
      <c r="D4230" t="s">
        <v>29</v>
      </c>
      <c r="E4230" t="s">
        <v>37</v>
      </c>
      <c r="F4230">
        <v>426403</v>
      </c>
      <c r="G4230">
        <v>96</v>
      </c>
      <c r="H4230">
        <v>432</v>
      </c>
      <c r="I4230">
        <v>1.42</v>
      </c>
      <c r="J4230">
        <v>100670</v>
      </c>
      <c r="K4230">
        <v>59363</v>
      </c>
      <c r="L4230">
        <v>14.4</v>
      </c>
      <c r="M4230">
        <v>48.9</v>
      </c>
      <c r="N4230">
        <v>27.6</v>
      </c>
      <c r="O4230">
        <v>2026</v>
      </c>
      <c r="P4230">
        <f>EV_DATA[[#This Row],[avg_ev_price_usd]]*EV_DATA[[#This Row],[ev_sales_units]]</f>
        <v>25312561289</v>
      </c>
      <c r="Q4230">
        <f>(EV_DATA[[#This Row],[vehicle_range_km]]/EV_DATA[[#This Row],[battery_capacity_kwh]])</f>
        <v>4.5</v>
      </c>
      <c r="R4230">
        <f>(EV_DATA[[#This Row],[avg_ev_price_usd]]/EV_DATA[[#This Row],[vehicle_range_km]])</f>
        <v>137.41435185185185</v>
      </c>
      <c r="S4230">
        <f>(EV_DATA[[#This Row],[charging_stations]]/EV_DATA[[#This Row],[ev_sales_units]])*1000</f>
        <v>236.0912094896143</v>
      </c>
      <c r="T4230" t="s">
        <v>20</v>
      </c>
    </row>
    <row r="4231" spans="1:20" x14ac:dyDescent="0.3">
      <c r="A4231" t="s">
        <v>4274</v>
      </c>
      <c r="B4231" t="s">
        <v>16</v>
      </c>
      <c r="C4231" t="s">
        <v>17</v>
      </c>
      <c r="D4231" t="s">
        <v>29</v>
      </c>
      <c r="E4231" t="s">
        <v>25</v>
      </c>
      <c r="F4231">
        <v>865054</v>
      </c>
      <c r="G4231">
        <v>44</v>
      </c>
      <c r="H4231">
        <v>429</v>
      </c>
      <c r="I4231">
        <v>2.09</v>
      </c>
      <c r="J4231">
        <v>25242</v>
      </c>
      <c r="K4231">
        <v>58535</v>
      </c>
      <c r="L4231">
        <v>17.7</v>
      </c>
      <c r="M4231">
        <v>26.5</v>
      </c>
      <c r="N4231">
        <v>233.3</v>
      </c>
      <c r="O4231">
        <v>2026</v>
      </c>
      <c r="P4231">
        <f>EV_DATA[[#This Row],[avg_ev_price_usd]]*EV_DATA[[#This Row],[ev_sales_units]]</f>
        <v>50635935890</v>
      </c>
      <c r="Q4231">
        <f>(EV_DATA[[#This Row],[vehicle_range_km]]/EV_DATA[[#This Row],[battery_capacity_kwh]])</f>
        <v>9.75</v>
      </c>
      <c r="R4231">
        <f>(EV_DATA[[#This Row],[avg_ev_price_usd]]/EV_DATA[[#This Row],[vehicle_range_km]])</f>
        <v>136.44522144522145</v>
      </c>
      <c r="S4231">
        <f>(EV_DATA[[#This Row],[charging_stations]]/EV_DATA[[#This Row],[ev_sales_units]])*1000</f>
        <v>29.179681268452605</v>
      </c>
      <c r="T4231" t="s">
        <v>20</v>
      </c>
    </row>
    <row r="4232" spans="1:20" x14ac:dyDescent="0.3">
      <c r="A4232" t="s">
        <v>4275</v>
      </c>
      <c r="B4232" t="s">
        <v>55</v>
      </c>
      <c r="C4232" t="s">
        <v>40</v>
      </c>
      <c r="D4232" t="s">
        <v>24</v>
      </c>
      <c r="E4232" t="s">
        <v>19</v>
      </c>
      <c r="F4232">
        <v>61897</v>
      </c>
      <c r="G4232">
        <v>53</v>
      </c>
      <c r="H4232">
        <v>624</v>
      </c>
      <c r="I4232">
        <v>0.59</v>
      </c>
      <c r="J4232">
        <v>2949</v>
      </c>
      <c r="K4232">
        <v>50352</v>
      </c>
      <c r="L4232">
        <v>22.5</v>
      </c>
      <c r="M4232">
        <v>44.2</v>
      </c>
      <c r="N4232">
        <v>287.39999999999998</v>
      </c>
      <c r="O4232">
        <v>2026</v>
      </c>
      <c r="P4232">
        <f>EV_DATA[[#This Row],[avg_ev_price_usd]]*EV_DATA[[#This Row],[ev_sales_units]]</f>
        <v>3116637744</v>
      </c>
      <c r="Q4232">
        <f>(EV_DATA[[#This Row],[vehicle_range_km]]/EV_DATA[[#This Row],[battery_capacity_kwh]])</f>
        <v>11.773584905660377</v>
      </c>
      <c r="R4232">
        <f>(EV_DATA[[#This Row],[avg_ev_price_usd]]/EV_DATA[[#This Row],[vehicle_range_km]])</f>
        <v>80.692307692307693</v>
      </c>
      <c r="S4232">
        <f>(EV_DATA[[#This Row],[charging_stations]]/EV_DATA[[#This Row],[ev_sales_units]])*1000</f>
        <v>47.643666090440576</v>
      </c>
      <c r="T4232" t="s">
        <v>34</v>
      </c>
    </row>
    <row r="4233" spans="1:20" x14ac:dyDescent="0.3">
      <c r="A4233" t="s">
        <v>4276</v>
      </c>
      <c r="B4233" t="s">
        <v>66</v>
      </c>
      <c r="C4233" t="s">
        <v>17</v>
      </c>
      <c r="D4233" t="s">
        <v>29</v>
      </c>
      <c r="E4233" t="s">
        <v>37</v>
      </c>
      <c r="F4233">
        <v>55114</v>
      </c>
      <c r="G4233">
        <v>93</v>
      </c>
      <c r="H4233">
        <v>622</v>
      </c>
      <c r="I4233">
        <v>2.4700000000000002</v>
      </c>
      <c r="J4233">
        <v>19418</v>
      </c>
      <c r="K4233">
        <v>38523</v>
      </c>
      <c r="L4233">
        <v>21.2</v>
      </c>
      <c r="M4233">
        <v>64.7</v>
      </c>
      <c r="N4233">
        <v>254.5</v>
      </c>
      <c r="O4233">
        <v>2026</v>
      </c>
      <c r="P4233">
        <f>EV_DATA[[#This Row],[avg_ev_price_usd]]*EV_DATA[[#This Row],[ev_sales_units]]</f>
        <v>2123156622</v>
      </c>
      <c r="Q4233">
        <f>(EV_DATA[[#This Row],[vehicle_range_km]]/EV_DATA[[#This Row],[battery_capacity_kwh]])</f>
        <v>6.688172043010753</v>
      </c>
      <c r="R4233">
        <f>(EV_DATA[[#This Row],[avg_ev_price_usd]]/EV_DATA[[#This Row],[vehicle_range_km]])</f>
        <v>61.934083601286176</v>
      </c>
      <c r="S4233">
        <f>(EV_DATA[[#This Row],[charging_stations]]/EV_DATA[[#This Row],[ev_sales_units]])*1000</f>
        <v>352.3242733243822</v>
      </c>
      <c r="T4233" t="s">
        <v>20</v>
      </c>
    </row>
    <row r="4234" spans="1:20" x14ac:dyDescent="0.3">
      <c r="A4234" t="s">
        <v>4277</v>
      </c>
      <c r="B4234" t="s">
        <v>52</v>
      </c>
      <c r="C4234" t="s">
        <v>40</v>
      </c>
      <c r="D4234" t="s">
        <v>36</v>
      </c>
      <c r="E4234" t="s">
        <v>33</v>
      </c>
      <c r="F4234">
        <v>769168</v>
      </c>
      <c r="G4234">
        <v>81</v>
      </c>
      <c r="H4234">
        <v>276</v>
      </c>
      <c r="I4234">
        <v>2.76</v>
      </c>
      <c r="J4234">
        <v>9192</v>
      </c>
      <c r="K4234">
        <v>67567</v>
      </c>
      <c r="L4234">
        <v>13.5</v>
      </c>
      <c r="M4234">
        <v>50.5</v>
      </c>
      <c r="N4234">
        <v>83.7</v>
      </c>
      <c r="O4234">
        <v>2026</v>
      </c>
      <c r="P4234">
        <f>EV_DATA[[#This Row],[avg_ev_price_usd]]*EV_DATA[[#This Row],[ev_sales_units]]</f>
        <v>51970374256</v>
      </c>
      <c r="Q4234">
        <f>(EV_DATA[[#This Row],[vehicle_range_km]]/EV_DATA[[#This Row],[battery_capacity_kwh]])</f>
        <v>3.4074074074074074</v>
      </c>
      <c r="R4234">
        <f>(EV_DATA[[#This Row],[avg_ev_price_usd]]/EV_DATA[[#This Row],[vehicle_range_km]])</f>
        <v>244.80797101449275</v>
      </c>
      <c r="S4234">
        <f>(EV_DATA[[#This Row],[charging_stations]]/EV_DATA[[#This Row],[ev_sales_units]])*1000</f>
        <v>11.950575166933621</v>
      </c>
      <c r="T4234" t="s">
        <v>34</v>
      </c>
    </row>
    <row r="4235" spans="1:20" x14ac:dyDescent="0.3">
      <c r="A4235" t="s">
        <v>4278</v>
      </c>
      <c r="B4235" t="s">
        <v>49</v>
      </c>
      <c r="C4235" t="s">
        <v>23</v>
      </c>
      <c r="D4235" t="s">
        <v>43</v>
      </c>
      <c r="E4235" t="s">
        <v>37</v>
      </c>
      <c r="F4235">
        <v>334605</v>
      </c>
      <c r="G4235">
        <v>111</v>
      </c>
      <c r="H4235">
        <v>485</v>
      </c>
      <c r="I4235">
        <v>0.79</v>
      </c>
      <c r="J4235">
        <v>76247</v>
      </c>
      <c r="K4235">
        <v>64341</v>
      </c>
      <c r="L4235">
        <v>16.399999999999999</v>
      </c>
      <c r="M4235">
        <v>45.6</v>
      </c>
      <c r="N4235">
        <v>92.8</v>
      </c>
      <c r="O4235">
        <v>2026</v>
      </c>
      <c r="P4235">
        <f>EV_DATA[[#This Row],[avg_ev_price_usd]]*EV_DATA[[#This Row],[ev_sales_units]]</f>
        <v>21528820305</v>
      </c>
      <c r="Q4235">
        <f>(EV_DATA[[#This Row],[vehicle_range_km]]/EV_DATA[[#This Row],[battery_capacity_kwh]])</f>
        <v>4.3693693693693696</v>
      </c>
      <c r="R4235">
        <f>(EV_DATA[[#This Row],[avg_ev_price_usd]]/EV_DATA[[#This Row],[vehicle_range_km]])</f>
        <v>132.66185567010308</v>
      </c>
      <c r="S4235">
        <f>(EV_DATA[[#This Row],[charging_stations]]/EV_DATA[[#This Row],[ev_sales_units]])*1000</f>
        <v>227.87166958055019</v>
      </c>
      <c r="T4235" t="s">
        <v>34</v>
      </c>
    </row>
    <row r="4236" spans="1:20" x14ac:dyDescent="0.3">
      <c r="A4236" t="s">
        <v>4279</v>
      </c>
      <c r="B4236" t="s">
        <v>52</v>
      </c>
      <c r="C4236" t="s">
        <v>40</v>
      </c>
      <c r="D4236" t="s">
        <v>31</v>
      </c>
      <c r="E4236" t="s">
        <v>37</v>
      </c>
      <c r="F4236">
        <v>674663</v>
      </c>
      <c r="G4236">
        <v>81</v>
      </c>
      <c r="H4236">
        <v>421</v>
      </c>
      <c r="I4236">
        <v>2.17</v>
      </c>
      <c r="J4236">
        <v>184476</v>
      </c>
      <c r="K4236">
        <v>62823</v>
      </c>
      <c r="L4236">
        <v>24.6</v>
      </c>
      <c r="M4236">
        <v>47</v>
      </c>
      <c r="N4236">
        <v>192.9</v>
      </c>
      <c r="O4236">
        <v>2026</v>
      </c>
      <c r="P4236">
        <f>EV_DATA[[#This Row],[avg_ev_price_usd]]*EV_DATA[[#This Row],[ev_sales_units]]</f>
        <v>42384353649</v>
      </c>
      <c r="Q4236">
        <f>(EV_DATA[[#This Row],[vehicle_range_km]]/EV_DATA[[#This Row],[battery_capacity_kwh]])</f>
        <v>5.1975308641975309</v>
      </c>
      <c r="R4236">
        <f>(EV_DATA[[#This Row],[avg_ev_price_usd]]/EV_DATA[[#This Row],[vehicle_range_km]])</f>
        <v>149.22327790973873</v>
      </c>
      <c r="S4236">
        <f>(EV_DATA[[#This Row],[charging_stations]]/EV_DATA[[#This Row],[ev_sales_units]])*1000</f>
        <v>273.43429238004751</v>
      </c>
      <c r="T4236" t="s">
        <v>20</v>
      </c>
    </row>
    <row r="4237" spans="1:20" x14ac:dyDescent="0.3">
      <c r="A4237" t="s">
        <v>4280</v>
      </c>
      <c r="B4237" t="s">
        <v>52</v>
      </c>
      <c r="C4237" t="s">
        <v>40</v>
      </c>
      <c r="D4237" t="s">
        <v>31</v>
      </c>
      <c r="E4237" t="s">
        <v>37</v>
      </c>
      <c r="F4237">
        <v>80571</v>
      </c>
      <c r="G4237">
        <v>44</v>
      </c>
      <c r="H4237">
        <v>608</v>
      </c>
      <c r="I4237">
        <v>0.81</v>
      </c>
      <c r="J4237">
        <v>66016</v>
      </c>
      <c r="K4237">
        <v>57989</v>
      </c>
      <c r="L4237">
        <v>19.2</v>
      </c>
      <c r="M4237">
        <v>26.4</v>
      </c>
      <c r="N4237">
        <v>15.3</v>
      </c>
      <c r="O4237">
        <v>2026</v>
      </c>
      <c r="P4237">
        <f>EV_DATA[[#This Row],[avg_ev_price_usd]]*EV_DATA[[#This Row],[ev_sales_units]]</f>
        <v>4672231719</v>
      </c>
      <c r="Q4237">
        <f>(EV_DATA[[#This Row],[vehicle_range_km]]/EV_DATA[[#This Row],[battery_capacity_kwh]])</f>
        <v>13.818181818181818</v>
      </c>
      <c r="R4237">
        <f>(EV_DATA[[#This Row],[avg_ev_price_usd]]/EV_DATA[[#This Row],[vehicle_range_km]])</f>
        <v>95.37664473684211</v>
      </c>
      <c r="S4237">
        <f>(EV_DATA[[#This Row],[charging_stations]]/EV_DATA[[#This Row],[ev_sales_units]])*1000</f>
        <v>819.35187598515586</v>
      </c>
      <c r="T4237" t="s">
        <v>34</v>
      </c>
    </row>
    <row r="4238" spans="1:20" x14ac:dyDescent="0.3">
      <c r="A4238" t="s">
        <v>4281</v>
      </c>
      <c r="B4238" t="s">
        <v>66</v>
      </c>
      <c r="C4238" t="s">
        <v>17</v>
      </c>
      <c r="D4238" t="s">
        <v>31</v>
      </c>
      <c r="E4238" t="s">
        <v>25</v>
      </c>
      <c r="F4238">
        <v>610881</v>
      </c>
      <c r="G4238">
        <v>72</v>
      </c>
      <c r="H4238">
        <v>260</v>
      </c>
      <c r="I4238">
        <v>1.66</v>
      </c>
      <c r="J4238">
        <v>74983</v>
      </c>
      <c r="K4238">
        <v>69622</v>
      </c>
      <c r="L4238">
        <v>21.3</v>
      </c>
      <c r="M4238">
        <v>50.5</v>
      </c>
      <c r="N4238">
        <v>63.9</v>
      </c>
      <c r="O4238">
        <v>2026</v>
      </c>
      <c r="P4238">
        <f>EV_DATA[[#This Row],[avg_ev_price_usd]]*EV_DATA[[#This Row],[ev_sales_units]]</f>
        <v>42530756982</v>
      </c>
      <c r="Q4238">
        <f>(EV_DATA[[#This Row],[vehicle_range_km]]/EV_DATA[[#This Row],[battery_capacity_kwh]])</f>
        <v>3.6111111111111112</v>
      </c>
      <c r="R4238">
        <f>(EV_DATA[[#This Row],[avg_ev_price_usd]]/EV_DATA[[#This Row],[vehicle_range_km]])</f>
        <v>267.77692307692308</v>
      </c>
      <c r="S4238">
        <f>(EV_DATA[[#This Row],[charging_stations]]/EV_DATA[[#This Row],[ev_sales_units]])*1000</f>
        <v>122.7456738710158</v>
      </c>
      <c r="T4238" t="s">
        <v>34</v>
      </c>
    </row>
    <row r="4239" spans="1:20" x14ac:dyDescent="0.3">
      <c r="A4239" t="s">
        <v>4282</v>
      </c>
      <c r="B4239" t="s">
        <v>52</v>
      </c>
      <c r="C4239" t="s">
        <v>40</v>
      </c>
      <c r="D4239" t="s">
        <v>47</v>
      </c>
      <c r="E4239" t="s">
        <v>37</v>
      </c>
      <c r="F4239">
        <v>776522</v>
      </c>
      <c r="G4239">
        <v>65</v>
      </c>
      <c r="H4239">
        <v>276</v>
      </c>
      <c r="I4239">
        <v>2.8</v>
      </c>
      <c r="J4239">
        <v>109950</v>
      </c>
      <c r="K4239">
        <v>74071</v>
      </c>
      <c r="L4239">
        <v>12.4</v>
      </c>
      <c r="M4239">
        <v>19.3</v>
      </c>
      <c r="N4239">
        <v>112.1</v>
      </c>
      <c r="O4239">
        <v>2026</v>
      </c>
      <c r="P4239">
        <f>EV_DATA[[#This Row],[avg_ev_price_usd]]*EV_DATA[[#This Row],[ev_sales_units]]</f>
        <v>57517761062</v>
      </c>
      <c r="Q4239">
        <f>(EV_DATA[[#This Row],[vehicle_range_km]]/EV_DATA[[#This Row],[battery_capacity_kwh]])</f>
        <v>4.2461538461538462</v>
      </c>
      <c r="R4239">
        <f>(EV_DATA[[#This Row],[avg_ev_price_usd]]/EV_DATA[[#This Row],[vehicle_range_km]])</f>
        <v>268.37318840579712</v>
      </c>
      <c r="S4239">
        <f>(EV_DATA[[#This Row],[charging_stations]]/EV_DATA[[#This Row],[ev_sales_units]])*1000</f>
        <v>141.59289756117664</v>
      </c>
      <c r="T4239" t="s">
        <v>20</v>
      </c>
    </row>
    <row r="4240" spans="1:20" x14ac:dyDescent="0.3">
      <c r="A4240" t="s">
        <v>4283</v>
      </c>
      <c r="B4240" t="s">
        <v>66</v>
      </c>
      <c r="C4240" t="s">
        <v>17</v>
      </c>
      <c r="D4240" t="s">
        <v>18</v>
      </c>
      <c r="E4240" t="s">
        <v>25</v>
      </c>
      <c r="F4240">
        <v>378292</v>
      </c>
      <c r="G4240">
        <v>79</v>
      </c>
      <c r="H4240">
        <v>445</v>
      </c>
      <c r="I4240">
        <v>1.02</v>
      </c>
      <c r="J4240">
        <v>77679</v>
      </c>
      <c r="K4240">
        <v>25690</v>
      </c>
      <c r="L4240">
        <v>15.6</v>
      </c>
      <c r="M4240">
        <v>8.5</v>
      </c>
      <c r="N4240">
        <v>27.8</v>
      </c>
      <c r="O4240">
        <v>2026</v>
      </c>
      <c r="P4240">
        <f>EV_DATA[[#This Row],[avg_ev_price_usd]]*EV_DATA[[#This Row],[ev_sales_units]]</f>
        <v>9718321480</v>
      </c>
      <c r="Q4240">
        <f>(EV_DATA[[#This Row],[vehicle_range_km]]/EV_DATA[[#This Row],[battery_capacity_kwh]])</f>
        <v>5.6329113924050631</v>
      </c>
      <c r="R4240">
        <f>(EV_DATA[[#This Row],[avg_ev_price_usd]]/EV_DATA[[#This Row],[vehicle_range_km]])</f>
        <v>57.730337078651687</v>
      </c>
      <c r="S4240">
        <f>(EV_DATA[[#This Row],[charging_stations]]/EV_DATA[[#This Row],[ev_sales_units]])*1000</f>
        <v>205.34137650280735</v>
      </c>
      <c r="T4240" t="s">
        <v>34</v>
      </c>
    </row>
    <row r="4241" spans="1:20" x14ac:dyDescent="0.3">
      <c r="A4241" t="s">
        <v>4284</v>
      </c>
      <c r="B4241" t="s">
        <v>61</v>
      </c>
      <c r="C4241" t="s">
        <v>40</v>
      </c>
      <c r="D4241" t="s">
        <v>29</v>
      </c>
      <c r="E4241" t="s">
        <v>37</v>
      </c>
      <c r="F4241">
        <v>163026</v>
      </c>
      <c r="G4241">
        <v>67</v>
      </c>
      <c r="H4241">
        <v>407</v>
      </c>
      <c r="I4241">
        <v>2.0499999999999998</v>
      </c>
      <c r="J4241">
        <v>178969</v>
      </c>
      <c r="K4241">
        <v>78267</v>
      </c>
      <c r="L4241">
        <v>19.899999999999999</v>
      </c>
      <c r="M4241">
        <v>19.399999999999999</v>
      </c>
      <c r="N4241">
        <v>60.1</v>
      </c>
      <c r="O4241">
        <v>2026</v>
      </c>
      <c r="P4241">
        <f>EV_DATA[[#This Row],[avg_ev_price_usd]]*EV_DATA[[#This Row],[ev_sales_units]]</f>
        <v>12759555942</v>
      </c>
      <c r="Q4241">
        <f>(EV_DATA[[#This Row],[vehicle_range_km]]/EV_DATA[[#This Row],[battery_capacity_kwh]])</f>
        <v>6.0746268656716422</v>
      </c>
      <c r="R4241">
        <f>(EV_DATA[[#This Row],[avg_ev_price_usd]]/EV_DATA[[#This Row],[vehicle_range_km]])</f>
        <v>192.3022113022113</v>
      </c>
      <c r="S4241">
        <f>(EV_DATA[[#This Row],[charging_stations]]/EV_DATA[[#This Row],[ev_sales_units]])*1000</f>
        <v>1097.7942168733821</v>
      </c>
      <c r="T4241" t="s">
        <v>20</v>
      </c>
    </row>
    <row r="4242" spans="1:20" x14ac:dyDescent="0.3">
      <c r="A4242" t="s">
        <v>4285</v>
      </c>
      <c r="B4242" t="s">
        <v>42</v>
      </c>
      <c r="C4242" t="s">
        <v>17</v>
      </c>
      <c r="D4242" t="s">
        <v>18</v>
      </c>
      <c r="E4242" t="s">
        <v>37</v>
      </c>
      <c r="F4242">
        <v>706299</v>
      </c>
      <c r="G4242">
        <v>59</v>
      </c>
      <c r="H4242">
        <v>449</v>
      </c>
      <c r="I4242">
        <v>2.0699999999999998</v>
      </c>
      <c r="J4242">
        <v>141484</v>
      </c>
      <c r="K4242">
        <v>56191</v>
      </c>
      <c r="L4242">
        <v>24.6</v>
      </c>
      <c r="M4242">
        <v>22.6</v>
      </c>
      <c r="N4242">
        <v>208.7</v>
      </c>
      <c r="O4242">
        <v>2026</v>
      </c>
      <c r="P4242">
        <f>EV_DATA[[#This Row],[avg_ev_price_usd]]*EV_DATA[[#This Row],[ev_sales_units]]</f>
        <v>39687647109</v>
      </c>
      <c r="Q4242">
        <f>(EV_DATA[[#This Row],[vehicle_range_km]]/EV_DATA[[#This Row],[battery_capacity_kwh]])</f>
        <v>7.6101694915254239</v>
      </c>
      <c r="R4242">
        <f>(EV_DATA[[#This Row],[avg_ev_price_usd]]/EV_DATA[[#This Row],[vehicle_range_km]])</f>
        <v>125.14699331848553</v>
      </c>
      <c r="S4242">
        <f>(EV_DATA[[#This Row],[charging_stations]]/EV_DATA[[#This Row],[ev_sales_units]])*1000</f>
        <v>200.31742930401998</v>
      </c>
      <c r="T4242" t="s">
        <v>34</v>
      </c>
    </row>
    <row r="4243" spans="1:20" x14ac:dyDescent="0.3">
      <c r="A4243" t="s">
        <v>4286</v>
      </c>
      <c r="B4243" t="s">
        <v>55</v>
      </c>
      <c r="C4243" t="s">
        <v>40</v>
      </c>
      <c r="D4243" t="s">
        <v>18</v>
      </c>
      <c r="E4243" t="s">
        <v>19</v>
      </c>
      <c r="F4243">
        <v>771535</v>
      </c>
      <c r="G4243">
        <v>84</v>
      </c>
      <c r="H4243">
        <v>591</v>
      </c>
      <c r="I4243">
        <v>1.25</v>
      </c>
      <c r="J4243">
        <v>95030</v>
      </c>
      <c r="K4243">
        <v>36981</v>
      </c>
      <c r="L4243">
        <v>22.4</v>
      </c>
      <c r="M4243">
        <v>8.6</v>
      </c>
      <c r="N4243">
        <v>117.3</v>
      </c>
      <c r="O4243">
        <v>2026</v>
      </c>
      <c r="P4243">
        <f>EV_DATA[[#This Row],[avg_ev_price_usd]]*EV_DATA[[#This Row],[ev_sales_units]]</f>
        <v>28532135835</v>
      </c>
      <c r="Q4243">
        <f>(EV_DATA[[#This Row],[vehicle_range_km]]/EV_DATA[[#This Row],[battery_capacity_kwh]])</f>
        <v>7.0357142857142856</v>
      </c>
      <c r="R4243">
        <f>(EV_DATA[[#This Row],[avg_ev_price_usd]]/EV_DATA[[#This Row],[vehicle_range_km]])</f>
        <v>62.573604060913702</v>
      </c>
      <c r="S4243">
        <f>(EV_DATA[[#This Row],[charging_stations]]/EV_DATA[[#This Row],[ev_sales_units]])*1000</f>
        <v>123.1700441328002</v>
      </c>
      <c r="T4243" t="s">
        <v>34</v>
      </c>
    </row>
    <row r="4244" spans="1:20" x14ac:dyDescent="0.3">
      <c r="A4244" t="s">
        <v>4287</v>
      </c>
      <c r="B4244" t="s">
        <v>55</v>
      </c>
      <c r="C4244" t="s">
        <v>40</v>
      </c>
      <c r="D4244" t="s">
        <v>58</v>
      </c>
      <c r="E4244" t="s">
        <v>19</v>
      </c>
      <c r="F4244">
        <v>321697</v>
      </c>
      <c r="G4244">
        <v>98</v>
      </c>
      <c r="H4244">
        <v>382</v>
      </c>
      <c r="I4244">
        <v>1.68</v>
      </c>
      <c r="J4244">
        <v>140921</v>
      </c>
      <c r="K4244">
        <v>68662</v>
      </c>
      <c r="L4244">
        <v>22</v>
      </c>
      <c r="M4244">
        <v>24</v>
      </c>
      <c r="N4244">
        <v>224.3</v>
      </c>
      <c r="O4244">
        <v>2026</v>
      </c>
      <c r="P4244">
        <f>EV_DATA[[#This Row],[avg_ev_price_usd]]*EV_DATA[[#This Row],[ev_sales_units]]</f>
        <v>22088359414</v>
      </c>
      <c r="Q4244">
        <f>(EV_DATA[[#This Row],[vehicle_range_km]]/EV_DATA[[#This Row],[battery_capacity_kwh]])</f>
        <v>3.8979591836734695</v>
      </c>
      <c r="R4244">
        <f>(EV_DATA[[#This Row],[avg_ev_price_usd]]/EV_DATA[[#This Row],[vehicle_range_km]])</f>
        <v>179.7434554973822</v>
      </c>
      <c r="S4244">
        <f>(EV_DATA[[#This Row],[charging_stations]]/EV_DATA[[#This Row],[ev_sales_units]])*1000</f>
        <v>438.05506423746573</v>
      </c>
      <c r="T4244" t="s">
        <v>34</v>
      </c>
    </row>
    <row r="4245" spans="1:20" x14ac:dyDescent="0.3">
      <c r="A4245" t="s">
        <v>4288</v>
      </c>
      <c r="B4245" t="s">
        <v>42</v>
      </c>
      <c r="C4245" t="s">
        <v>17</v>
      </c>
      <c r="D4245" t="s">
        <v>58</v>
      </c>
      <c r="E4245" t="s">
        <v>33</v>
      </c>
      <c r="F4245">
        <v>177559</v>
      </c>
      <c r="G4245">
        <v>58</v>
      </c>
      <c r="H4245">
        <v>469</v>
      </c>
      <c r="I4245">
        <v>2.41</v>
      </c>
      <c r="J4245">
        <v>107748</v>
      </c>
      <c r="K4245">
        <v>38385</v>
      </c>
      <c r="L4245">
        <v>24.7</v>
      </c>
      <c r="M4245">
        <v>57.6</v>
      </c>
      <c r="N4245">
        <v>256.89999999999998</v>
      </c>
      <c r="O4245">
        <v>2026</v>
      </c>
      <c r="P4245">
        <f>EV_DATA[[#This Row],[avg_ev_price_usd]]*EV_DATA[[#This Row],[ev_sales_units]]</f>
        <v>6815602215</v>
      </c>
      <c r="Q4245">
        <f>(EV_DATA[[#This Row],[vehicle_range_km]]/EV_DATA[[#This Row],[battery_capacity_kwh]])</f>
        <v>8.0862068965517242</v>
      </c>
      <c r="R4245">
        <f>(EV_DATA[[#This Row],[avg_ev_price_usd]]/EV_DATA[[#This Row],[vehicle_range_km]])</f>
        <v>81.844349680170581</v>
      </c>
      <c r="S4245">
        <f>(EV_DATA[[#This Row],[charging_stations]]/EV_DATA[[#This Row],[ev_sales_units]])*1000</f>
        <v>606.82927928181618</v>
      </c>
      <c r="T4245" t="s">
        <v>20</v>
      </c>
    </row>
    <row r="4246" spans="1:20" x14ac:dyDescent="0.3">
      <c r="A4246" t="s">
        <v>4289</v>
      </c>
      <c r="B4246" t="s">
        <v>52</v>
      </c>
      <c r="C4246" t="s">
        <v>40</v>
      </c>
      <c r="D4246" t="s">
        <v>31</v>
      </c>
      <c r="E4246" t="s">
        <v>33</v>
      </c>
      <c r="F4246">
        <v>581388</v>
      </c>
      <c r="G4246">
        <v>115</v>
      </c>
      <c r="H4246">
        <v>559</v>
      </c>
      <c r="I4246">
        <v>1.21</v>
      </c>
      <c r="J4246">
        <v>74221</v>
      </c>
      <c r="K4246">
        <v>76859</v>
      </c>
      <c r="L4246">
        <v>22.6</v>
      </c>
      <c r="M4246">
        <v>44.1</v>
      </c>
      <c r="N4246">
        <v>44.2</v>
      </c>
      <c r="O4246">
        <v>2026</v>
      </c>
      <c r="P4246">
        <f>EV_DATA[[#This Row],[avg_ev_price_usd]]*EV_DATA[[#This Row],[ev_sales_units]]</f>
        <v>44684900292</v>
      </c>
      <c r="Q4246">
        <f>(EV_DATA[[#This Row],[vehicle_range_km]]/EV_DATA[[#This Row],[battery_capacity_kwh]])</f>
        <v>4.8608695652173912</v>
      </c>
      <c r="R4246">
        <f>(EV_DATA[[#This Row],[avg_ev_price_usd]]/EV_DATA[[#This Row],[vehicle_range_km]])</f>
        <v>137.49373881932021</v>
      </c>
      <c r="S4246">
        <f>(EV_DATA[[#This Row],[charging_stations]]/EV_DATA[[#This Row],[ev_sales_units]])*1000</f>
        <v>127.66173364431327</v>
      </c>
      <c r="T4246" t="s">
        <v>34</v>
      </c>
    </row>
    <row r="4247" spans="1:20" x14ac:dyDescent="0.3">
      <c r="A4247" t="s">
        <v>4290</v>
      </c>
      <c r="B4247" t="s">
        <v>16</v>
      </c>
      <c r="C4247" t="s">
        <v>17</v>
      </c>
      <c r="D4247" t="s">
        <v>29</v>
      </c>
      <c r="E4247" t="s">
        <v>19</v>
      </c>
      <c r="F4247">
        <v>547403</v>
      </c>
      <c r="G4247">
        <v>49</v>
      </c>
      <c r="H4247">
        <v>307</v>
      </c>
      <c r="I4247">
        <v>1.28</v>
      </c>
      <c r="J4247">
        <v>146152</v>
      </c>
      <c r="K4247">
        <v>50031</v>
      </c>
      <c r="L4247">
        <v>15.9</v>
      </c>
      <c r="M4247">
        <v>22.7</v>
      </c>
      <c r="N4247">
        <v>97</v>
      </c>
      <c r="O4247">
        <v>2026</v>
      </c>
      <c r="P4247">
        <f>EV_DATA[[#This Row],[avg_ev_price_usd]]*EV_DATA[[#This Row],[ev_sales_units]]</f>
        <v>27387119493</v>
      </c>
      <c r="Q4247">
        <f>(EV_DATA[[#This Row],[vehicle_range_km]]/EV_DATA[[#This Row],[battery_capacity_kwh]])</f>
        <v>6.2653061224489797</v>
      </c>
      <c r="R4247">
        <f>(EV_DATA[[#This Row],[avg_ev_price_usd]]/EV_DATA[[#This Row],[vehicle_range_km]])</f>
        <v>162.96742671009773</v>
      </c>
      <c r="S4247">
        <f>(EV_DATA[[#This Row],[charging_stations]]/EV_DATA[[#This Row],[ev_sales_units]])*1000</f>
        <v>266.99159485790176</v>
      </c>
      <c r="T4247" t="s">
        <v>34</v>
      </c>
    </row>
    <row r="4248" spans="1:20" x14ac:dyDescent="0.3">
      <c r="A4248" t="s">
        <v>4291</v>
      </c>
      <c r="B4248" t="s">
        <v>66</v>
      </c>
      <c r="C4248" t="s">
        <v>17</v>
      </c>
      <c r="D4248" t="s">
        <v>58</v>
      </c>
      <c r="E4248" t="s">
        <v>25</v>
      </c>
      <c r="F4248">
        <v>407223</v>
      </c>
      <c r="G4248">
        <v>65</v>
      </c>
      <c r="H4248">
        <v>301</v>
      </c>
      <c r="I4248">
        <v>2.17</v>
      </c>
      <c r="J4248">
        <v>153183</v>
      </c>
      <c r="K4248">
        <v>39757</v>
      </c>
      <c r="L4248">
        <v>24.5</v>
      </c>
      <c r="M4248">
        <v>52.8</v>
      </c>
      <c r="N4248">
        <v>182.1</v>
      </c>
      <c r="O4248">
        <v>2026</v>
      </c>
      <c r="P4248">
        <f>EV_DATA[[#This Row],[avg_ev_price_usd]]*EV_DATA[[#This Row],[ev_sales_units]]</f>
        <v>16189964811</v>
      </c>
      <c r="Q4248">
        <f>(EV_DATA[[#This Row],[vehicle_range_km]]/EV_DATA[[#This Row],[battery_capacity_kwh]])</f>
        <v>4.6307692307692312</v>
      </c>
      <c r="R4248">
        <f>(EV_DATA[[#This Row],[avg_ev_price_usd]]/EV_DATA[[#This Row],[vehicle_range_km]])</f>
        <v>132.08305647840533</v>
      </c>
      <c r="S4248">
        <f>(EV_DATA[[#This Row],[charging_stations]]/EV_DATA[[#This Row],[ev_sales_units]])*1000</f>
        <v>376.16490227713075</v>
      </c>
      <c r="T4248" t="s">
        <v>34</v>
      </c>
    </row>
    <row r="4249" spans="1:20" x14ac:dyDescent="0.3">
      <c r="A4249" t="s">
        <v>4292</v>
      </c>
      <c r="B4249" t="s">
        <v>61</v>
      </c>
      <c r="C4249" t="s">
        <v>40</v>
      </c>
      <c r="D4249" t="s">
        <v>36</v>
      </c>
      <c r="E4249" t="s">
        <v>37</v>
      </c>
      <c r="F4249">
        <v>370113</v>
      </c>
      <c r="G4249">
        <v>92</v>
      </c>
      <c r="H4249">
        <v>476</v>
      </c>
      <c r="I4249">
        <v>1.96</v>
      </c>
      <c r="J4249">
        <v>73355</v>
      </c>
      <c r="K4249">
        <v>69314</v>
      </c>
      <c r="L4249">
        <v>15.9</v>
      </c>
      <c r="M4249">
        <v>34.5</v>
      </c>
      <c r="N4249">
        <v>63.9</v>
      </c>
      <c r="O4249">
        <v>2026</v>
      </c>
      <c r="P4249">
        <f>EV_DATA[[#This Row],[avg_ev_price_usd]]*EV_DATA[[#This Row],[ev_sales_units]]</f>
        <v>25654012482</v>
      </c>
      <c r="Q4249">
        <f>(EV_DATA[[#This Row],[vehicle_range_km]]/EV_DATA[[#This Row],[battery_capacity_kwh]])</f>
        <v>5.1739130434782608</v>
      </c>
      <c r="R4249">
        <f>(EV_DATA[[#This Row],[avg_ev_price_usd]]/EV_DATA[[#This Row],[vehicle_range_km]])</f>
        <v>145.61764705882354</v>
      </c>
      <c r="S4249">
        <f>(EV_DATA[[#This Row],[charging_stations]]/EV_DATA[[#This Row],[ev_sales_units]])*1000</f>
        <v>198.19622655783502</v>
      </c>
      <c r="T4249" t="s">
        <v>34</v>
      </c>
    </row>
    <row r="4250" spans="1:20" x14ac:dyDescent="0.3">
      <c r="A4250" t="s">
        <v>4293</v>
      </c>
      <c r="B4250" t="s">
        <v>52</v>
      </c>
      <c r="C4250" t="s">
        <v>40</v>
      </c>
      <c r="D4250" t="s">
        <v>72</v>
      </c>
      <c r="E4250" t="s">
        <v>19</v>
      </c>
      <c r="F4250">
        <v>368109</v>
      </c>
      <c r="G4250">
        <v>66</v>
      </c>
      <c r="H4250">
        <v>469</v>
      </c>
      <c r="I4250">
        <v>1.1499999999999999</v>
      </c>
      <c r="J4250">
        <v>87458</v>
      </c>
      <c r="K4250">
        <v>31981</v>
      </c>
      <c r="L4250">
        <v>22.6</v>
      </c>
      <c r="M4250">
        <v>23.2</v>
      </c>
      <c r="N4250">
        <v>294.60000000000002</v>
      </c>
      <c r="O4250">
        <v>2026</v>
      </c>
      <c r="P4250">
        <f>EV_DATA[[#This Row],[avg_ev_price_usd]]*EV_DATA[[#This Row],[ev_sales_units]]</f>
        <v>11772493929</v>
      </c>
      <c r="Q4250">
        <f>(EV_DATA[[#This Row],[vehicle_range_km]]/EV_DATA[[#This Row],[battery_capacity_kwh]])</f>
        <v>7.1060606060606064</v>
      </c>
      <c r="R4250">
        <f>(EV_DATA[[#This Row],[avg_ev_price_usd]]/EV_DATA[[#This Row],[vehicle_range_km]])</f>
        <v>68.189765458422173</v>
      </c>
      <c r="S4250">
        <f>(EV_DATA[[#This Row],[charging_stations]]/EV_DATA[[#This Row],[ev_sales_units]])*1000</f>
        <v>237.58723638922166</v>
      </c>
      <c r="T4250" t="s">
        <v>34</v>
      </c>
    </row>
    <row r="4251" spans="1:20" x14ac:dyDescent="0.3">
      <c r="A4251" t="s">
        <v>4294</v>
      </c>
      <c r="B4251" t="s">
        <v>16</v>
      </c>
      <c r="C4251" t="s">
        <v>17</v>
      </c>
      <c r="D4251" t="s">
        <v>45</v>
      </c>
      <c r="E4251" t="s">
        <v>19</v>
      </c>
      <c r="F4251">
        <v>273110</v>
      </c>
      <c r="G4251">
        <v>50</v>
      </c>
      <c r="H4251">
        <v>647</v>
      </c>
      <c r="I4251">
        <v>1.69</v>
      </c>
      <c r="J4251">
        <v>192002</v>
      </c>
      <c r="K4251">
        <v>71695</v>
      </c>
      <c r="L4251">
        <v>20.5</v>
      </c>
      <c r="M4251">
        <v>35.5</v>
      </c>
      <c r="N4251">
        <v>196.6</v>
      </c>
      <c r="O4251">
        <v>2026</v>
      </c>
      <c r="P4251">
        <f>EV_DATA[[#This Row],[avg_ev_price_usd]]*EV_DATA[[#This Row],[ev_sales_units]]</f>
        <v>19580621450</v>
      </c>
      <c r="Q4251">
        <f>(EV_DATA[[#This Row],[vehicle_range_km]]/EV_DATA[[#This Row],[battery_capacity_kwh]])</f>
        <v>12.94</v>
      </c>
      <c r="R4251">
        <f>(EV_DATA[[#This Row],[avg_ev_price_usd]]/EV_DATA[[#This Row],[vehicle_range_km]])</f>
        <v>110.8114374034003</v>
      </c>
      <c r="S4251">
        <f>(EV_DATA[[#This Row],[charging_stations]]/EV_DATA[[#This Row],[ev_sales_units]])*1000</f>
        <v>703.02076086558532</v>
      </c>
      <c r="T4251" t="s">
        <v>34</v>
      </c>
    </row>
    <row r="4252" spans="1:20" x14ac:dyDescent="0.3">
      <c r="A4252" t="s">
        <v>4295</v>
      </c>
      <c r="B4252" t="s">
        <v>42</v>
      </c>
      <c r="C4252" t="s">
        <v>17</v>
      </c>
      <c r="D4252" t="s">
        <v>29</v>
      </c>
      <c r="E4252" t="s">
        <v>37</v>
      </c>
      <c r="F4252">
        <v>701922</v>
      </c>
      <c r="G4252">
        <v>55</v>
      </c>
      <c r="H4252">
        <v>641</v>
      </c>
      <c r="I4252">
        <v>0.63</v>
      </c>
      <c r="J4252">
        <v>143005</v>
      </c>
      <c r="K4252">
        <v>57603</v>
      </c>
      <c r="L4252">
        <v>23.4</v>
      </c>
      <c r="M4252">
        <v>62.7</v>
      </c>
      <c r="N4252">
        <v>6.5</v>
      </c>
      <c r="O4252">
        <v>2026</v>
      </c>
      <c r="P4252">
        <f>EV_DATA[[#This Row],[avg_ev_price_usd]]*EV_DATA[[#This Row],[ev_sales_units]]</f>
        <v>40432812966</v>
      </c>
      <c r="Q4252">
        <f>(EV_DATA[[#This Row],[vehicle_range_km]]/EV_DATA[[#This Row],[battery_capacity_kwh]])</f>
        <v>11.654545454545454</v>
      </c>
      <c r="R4252">
        <f>(EV_DATA[[#This Row],[avg_ev_price_usd]]/EV_DATA[[#This Row],[vehicle_range_km]])</f>
        <v>89.864274570982843</v>
      </c>
      <c r="S4252">
        <f>(EV_DATA[[#This Row],[charging_stations]]/EV_DATA[[#This Row],[ev_sales_units]])*1000</f>
        <v>203.73346326229981</v>
      </c>
      <c r="T4252" t="s">
        <v>20</v>
      </c>
    </row>
    <row r="4253" spans="1:20" x14ac:dyDescent="0.3">
      <c r="A4253" t="s">
        <v>4296</v>
      </c>
      <c r="B4253" t="s">
        <v>66</v>
      </c>
      <c r="C4253" t="s">
        <v>17</v>
      </c>
      <c r="D4253" t="s">
        <v>36</v>
      </c>
      <c r="E4253" t="s">
        <v>25</v>
      </c>
      <c r="F4253">
        <v>412377</v>
      </c>
      <c r="G4253">
        <v>60</v>
      </c>
      <c r="H4253">
        <v>645</v>
      </c>
      <c r="I4253">
        <v>0.74</v>
      </c>
      <c r="J4253">
        <v>153399</v>
      </c>
      <c r="K4253">
        <v>28018</v>
      </c>
      <c r="L4253">
        <v>15.6</v>
      </c>
      <c r="M4253">
        <v>17</v>
      </c>
      <c r="N4253">
        <v>188.2</v>
      </c>
      <c r="O4253">
        <v>2026</v>
      </c>
      <c r="P4253">
        <f>EV_DATA[[#This Row],[avg_ev_price_usd]]*EV_DATA[[#This Row],[ev_sales_units]]</f>
        <v>11553978786</v>
      </c>
      <c r="Q4253">
        <f>(EV_DATA[[#This Row],[vehicle_range_km]]/EV_DATA[[#This Row],[battery_capacity_kwh]])</f>
        <v>10.75</v>
      </c>
      <c r="R4253">
        <f>(EV_DATA[[#This Row],[avg_ev_price_usd]]/EV_DATA[[#This Row],[vehicle_range_km]])</f>
        <v>43.438759689922477</v>
      </c>
      <c r="S4253">
        <f>(EV_DATA[[#This Row],[charging_stations]]/EV_DATA[[#This Row],[ev_sales_units]])*1000</f>
        <v>371.98728348089247</v>
      </c>
      <c r="T4253" t="s">
        <v>34</v>
      </c>
    </row>
    <row r="4254" spans="1:20" x14ac:dyDescent="0.3">
      <c r="A4254" t="s">
        <v>4297</v>
      </c>
      <c r="B4254" t="s">
        <v>22</v>
      </c>
      <c r="C4254" t="s">
        <v>23</v>
      </c>
      <c r="D4254" t="s">
        <v>31</v>
      </c>
      <c r="E4254" t="s">
        <v>25</v>
      </c>
      <c r="F4254">
        <v>48217</v>
      </c>
      <c r="G4254">
        <v>83</v>
      </c>
      <c r="H4254">
        <v>413</v>
      </c>
      <c r="I4254">
        <v>1.06</v>
      </c>
      <c r="J4254">
        <v>89560</v>
      </c>
      <c r="K4254">
        <v>84546</v>
      </c>
      <c r="L4254">
        <v>12.9</v>
      </c>
      <c r="M4254">
        <v>5.2</v>
      </c>
      <c r="N4254">
        <v>291.39999999999998</v>
      </c>
      <c r="O4254">
        <v>2026</v>
      </c>
      <c r="P4254">
        <f>EV_DATA[[#This Row],[avg_ev_price_usd]]*EV_DATA[[#This Row],[ev_sales_units]]</f>
        <v>4076554482</v>
      </c>
      <c r="Q4254">
        <f>(EV_DATA[[#This Row],[vehicle_range_km]]/EV_DATA[[#This Row],[battery_capacity_kwh]])</f>
        <v>4.975903614457831</v>
      </c>
      <c r="R4254">
        <f>(EV_DATA[[#This Row],[avg_ev_price_usd]]/EV_DATA[[#This Row],[vehicle_range_km]])</f>
        <v>204.71186440677965</v>
      </c>
      <c r="S4254">
        <f>(EV_DATA[[#This Row],[charging_stations]]/EV_DATA[[#This Row],[ev_sales_units]])*1000</f>
        <v>1857.4361739635399</v>
      </c>
      <c r="T4254" t="s">
        <v>34</v>
      </c>
    </row>
    <row r="4255" spans="1:20" x14ac:dyDescent="0.3">
      <c r="A4255" t="s">
        <v>4298</v>
      </c>
      <c r="B4255" t="s">
        <v>55</v>
      </c>
      <c r="C4255" t="s">
        <v>40</v>
      </c>
      <c r="D4255" t="s">
        <v>43</v>
      </c>
      <c r="E4255" t="s">
        <v>33</v>
      </c>
      <c r="F4255">
        <v>431551</v>
      </c>
      <c r="G4255">
        <v>82</v>
      </c>
      <c r="H4255">
        <v>487</v>
      </c>
      <c r="I4255">
        <v>0.63</v>
      </c>
      <c r="J4255">
        <v>21939</v>
      </c>
      <c r="K4255">
        <v>55676</v>
      </c>
      <c r="L4255">
        <v>13.6</v>
      </c>
      <c r="M4255">
        <v>9.5</v>
      </c>
      <c r="N4255">
        <v>30.3</v>
      </c>
      <c r="O4255">
        <v>2026</v>
      </c>
      <c r="P4255">
        <f>EV_DATA[[#This Row],[avg_ev_price_usd]]*EV_DATA[[#This Row],[ev_sales_units]]</f>
        <v>24027033476</v>
      </c>
      <c r="Q4255">
        <f>(EV_DATA[[#This Row],[vehicle_range_km]]/EV_DATA[[#This Row],[battery_capacity_kwh]])</f>
        <v>5.9390243902439028</v>
      </c>
      <c r="R4255">
        <f>(EV_DATA[[#This Row],[avg_ev_price_usd]]/EV_DATA[[#This Row],[vehicle_range_km]])</f>
        <v>114.32443531827515</v>
      </c>
      <c r="S4255">
        <f>(EV_DATA[[#This Row],[charging_stations]]/EV_DATA[[#This Row],[ev_sales_units]])*1000</f>
        <v>50.837560334699724</v>
      </c>
      <c r="T4255" t="s">
        <v>20</v>
      </c>
    </row>
    <row r="4256" spans="1:20" x14ac:dyDescent="0.3">
      <c r="A4256" t="s">
        <v>4299</v>
      </c>
      <c r="B4256" t="s">
        <v>22</v>
      </c>
      <c r="C4256" t="s">
        <v>23</v>
      </c>
      <c r="D4256" t="s">
        <v>24</v>
      </c>
      <c r="E4256" t="s">
        <v>37</v>
      </c>
      <c r="F4256">
        <v>204012</v>
      </c>
      <c r="G4256">
        <v>75</v>
      </c>
      <c r="H4256">
        <v>304</v>
      </c>
      <c r="I4256">
        <v>1.1299999999999999</v>
      </c>
      <c r="J4256">
        <v>151939</v>
      </c>
      <c r="K4256">
        <v>53644</v>
      </c>
      <c r="L4256">
        <v>16.100000000000001</v>
      </c>
      <c r="M4256">
        <v>41.1</v>
      </c>
      <c r="N4256">
        <v>160.9</v>
      </c>
      <c r="O4256">
        <v>2026</v>
      </c>
      <c r="P4256">
        <f>EV_DATA[[#This Row],[avg_ev_price_usd]]*EV_DATA[[#This Row],[ev_sales_units]]</f>
        <v>10944019728</v>
      </c>
      <c r="Q4256">
        <f>(EV_DATA[[#This Row],[vehicle_range_km]]/EV_DATA[[#This Row],[battery_capacity_kwh]])</f>
        <v>4.0533333333333337</v>
      </c>
      <c r="R4256">
        <f>(EV_DATA[[#This Row],[avg_ev_price_usd]]/EV_DATA[[#This Row],[vehicle_range_km]])</f>
        <v>176.46052631578948</v>
      </c>
      <c r="S4256">
        <f>(EV_DATA[[#This Row],[charging_stations]]/EV_DATA[[#This Row],[ev_sales_units]])*1000</f>
        <v>744.75521047781501</v>
      </c>
      <c r="T4256" t="s">
        <v>34</v>
      </c>
    </row>
    <row r="4257" spans="1:20" x14ac:dyDescent="0.3">
      <c r="A4257" t="s">
        <v>4300</v>
      </c>
      <c r="B4257" t="s">
        <v>27</v>
      </c>
      <c r="C4257" t="s">
        <v>28</v>
      </c>
      <c r="D4257" t="s">
        <v>58</v>
      </c>
      <c r="E4257" t="s">
        <v>37</v>
      </c>
      <c r="F4257">
        <v>233491</v>
      </c>
      <c r="G4257">
        <v>40</v>
      </c>
      <c r="H4257">
        <v>408</v>
      </c>
      <c r="I4257">
        <v>1.49</v>
      </c>
      <c r="J4257">
        <v>190541</v>
      </c>
      <c r="K4257">
        <v>40139</v>
      </c>
      <c r="L4257">
        <v>13.5</v>
      </c>
      <c r="M4257">
        <v>40.6</v>
      </c>
      <c r="N4257">
        <v>276.89999999999998</v>
      </c>
      <c r="O4257">
        <v>2026</v>
      </c>
      <c r="P4257">
        <f>EV_DATA[[#This Row],[avg_ev_price_usd]]*EV_DATA[[#This Row],[ev_sales_units]]</f>
        <v>9372095249</v>
      </c>
      <c r="Q4257">
        <f>(EV_DATA[[#This Row],[vehicle_range_km]]/EV_DATA[[#This Row],[battery_capacity_kwh]])</f>
        <v>10.199999999999999</v>
      </c>
      <c r="R4257">
        <f>(EV_DATA[[#This Row],[avg_ev_price_usd]]/EV_DATA[[#This Row],[vehicle_range_km]])</f>
        <v>98.379901960784309</v>
      </c>
      <c r="S4257">
        <f>(EV_DATA[[#This Row],[charging_stations]]/EV_DATA[[#This Row],[ev_sales_units]])*1000</f>
        <v>816.05286713406508</v>
      </c>
      <c r="T4257" t="s">
        <v>34</v>
      </c>
    </row>
    <row r="4258" spans="1:20" x14ac:dyDescent="0.3">
      <c r="A4258" t="s">
        <v>4301</v>
      </c>
      <c r="B4258" t="s">
        <v>27</v>
      </c>
      <c r="C4258" t="s">
        <v>28</v>
      </c>
      <c r="D4258" t="s">
        <v>29</v>
      </c>
      <c r="E4258" t="s">
        <v>33</v>
      </c>
      <c r="F4258">
        <v>537357</v>
      </c>
      <c r="G4258">
        <v>68</v>
      </c>
      <c r="H4258">
        <v>501</v>
      </c>
      <c r="I4258">
        <v>1.24</v>
      </c>
      <c r="J4258">
        <v>42474</v>
      </c>
      <c r="K4258">
        <v>37815</v>
      </c>
      <c r="L4258">
        <v>22.8</v>
      </c>
      <c r="M4258">
        <v>26.1</v>
      </c>
      <c r="N4258">
        <v>22.2</v>
      </c>
      <c r="O4258">
        <v>2026</v>
      </c>
      <c r="P4258">
        <f>EV_DATA[[#This Row],[avg_ev_price_usd]]*EV_DATA[[#This Row],[ev_sales_units]]</f>
        <v>20320154955</v>
      </c>
      <c r="Q4258">
        <f>(EV_DATA[[#This Row],[vehicle_range_km]]/EV_DATA[[#This Row],[battery_capacity_kwh]])</f>
        <v>7.367647058823529</v>
      </c>
      <c r="R4258">
        <f>(EV_DATA[[#This Row],[avg_ev_price_usd]]/EV_DATA[[#This Row],[vehicle_range_km]])</f>
        <v>75.47904191616766</v>
      </c>
      <c r="S4258">
        <f>(EV_DATA[[#This Row],[charging_stations]]/EV_DATA[[#This Row],[ev_sales_units]])*1000</f>
        <v>79.042424310095512</v>
      </c>
      <c r="T4258" t="s">
        <v>34</v>
      </c>
    </row>
    <row r="4259" spans="1:20" x14ac:dyDescent="0.3">
      <c r="A4259" t="s">
        <v>4302</v>
      </c>
      <c r="B4259" t="s">
        <v>49</v>
      </c>
      <c r="C4259" t="s">
        <v>23</v>
      </c>
      <c r="D4259" t="s">
        <v>31</v>
      </c>
      <c r="E4259" t="s">
        <v>19</v>
      </c>
      <c r="F4259">
        <v>502909</v>
      </c>
      <c r="G4259">
        <v>76</v>
      </c>
      <c r="H4259">
        <v>422</v>
      </c>
      <c r="I4259">
        <v>2.41</v>
      </c>
      <c r="J4259">
        <v>61617</v>
      </c>
      <c r="K4259">
        <v>29620</v>
      </c>
      <c r="L4259">
        <v>17.8</v>
      </c>
      <c r="M4259">
        <v>19.899999999999999</v>
      </c>
      <c r="N4259">
        <v>47.9</v>
      </c>
      <c r="O4259">
        <v>2026</v>
      </c>
      <c r="P4259">
        <f>EV_DATA[[#This Row],[avg_ev_price_usd]]*EV_DATA[[#This Row],[ev_sales_units]]</f>
        <v>14896164580</v>
      </c>
      <c r="Q4259">
        <f>(EV_DATA[[#This Row],[vehicle_range_km]]/EV_DATA[[#This Row],[battery_capacity_kwh]])</f>
        <v>5.5526315789473681</v>
      </c>
      <c r="R4259">
        <f>(EV_DATA[[#This Row],[avg_ev_price_usd]]/EV_DATA[[#This Row],[vehicle_range_km]])</f>
        <v>70.189573459715646</v>
      </c>
      <c r="S4259">
        <f>(EV_DATA[[#This Row],[charging_stations]]/EV_DATA[[#This Row],[ev_sales_units]])*1000</f>
        <v>122.52117182233764</v>
      </c>
      <c r="T4259" t="s">
        <v>20</v>
      </c>
    </row>
    <row r="4260" spans="1:20" x14ac:dyDescent="0.3">
      <c r="A4260" t="s">
        <v>4303</v>
      </c>
      <c r="B4260" t="s">
        <v>42</v>
      </c>
      <c r="C4260" t="s">
        <v>17</v>
      </c>
      <c r="D4260" t="s">
        <v>18</v>
      </c>
      <c r="E4260" t="s">
        <v>37</v>
      </c>
      <c r="F4260">
        <v>132299</v>
      </c>
      <c r="G4260">
        <v>91</v>
      </c>
      <c r="H4260">
        <v>490</v>
      </c>
      <c r="I4260">
        <v>2.69</v>
      </c>
      <c r="J4260">
        <v>94654</v>
      </c>
      <c r="K4260">
        <v>34314</v>
      </c>
      <c r="L4260">
        <v>14.9</v>
      </c>
      <c r="M4260">
        <v>19.2</v>
      </c>
      <c r="N4260">
        <v>180.8</v>
      </c>
      <c r="O4260">
        <v>2026</v>
      </c>
      <c r="P4260">
        <f>EV_DATA[[#This Row],[avg_ev_price_usd]]*EV_DATA[[#This Row],[ev_sales_units]]</f>
        <v>4539707886</v>
      </c>
      <c r="Q4260">
        <f>(EV_DATA[[#This Row],[vehicle_range_km]]/EV_DATA[[#This Row],[battery_capacity_kwh]])</f>
        <v>5.384615384615385</v>
      </c>
      <c r="R4260">
        <f>(EV_DATA[[#This Row],[avg_ev_price_usd]]/EV_DATA[[#This Row],[vehicle_range_km]])</f>
        <v>70.028571428571425</v>
      </c>
      <c r="S4260">
        <f>(EV_DATA[[#This Row],[charging_stations]]/EV_DATA[[#This Row],[ev_sales_units]])*1000</f>
        <v>715.45514327394767</v>
      </c>
      <c r="T4260" t="s">
        <v>20</v>
      </c>
    </row>
    <row r="4261" spans="1:20" x14ac:dyDescent="0.3">
      <c r="A4261" t="s">
        <v>4304</v>
      </c>
      <c r="B4261" t="s">
        <v>49</v>
      </c>
      <c r="C4261" t="s">
        <v>23</v>
      </c>
      <c r="D4261" t="s">
        <v>24</v>
      </c>
      <c r="E4261" t="s">
        <v>37</v>
      </c>
      <c r="F4261">
        <v>518006</v>
      </c>
      <c r="G4261">
        <v>119</v>
      </c>
      <c r="H4261">
        <v>531</v>
      </c>
      <c r="I4261">
        <v>2.5</v>
      </c>
      <c r="J4261">
        <v>183013</v>
      </c>
      <c r="K4261">
        <v>54433</v>
      </c>
      <c r="L4261">
        <v>22.6</v>
      </c>
      <c r="M4261">
        <v>57</v>
      </c>
      <c r="N4261">
        <v>15.1</v>
      </c>
      <c r="O4261">
        <v>2026</v>
      </c>
      <c r="P4261">
        <f>EV_DATA[[#This Row],[avg_ev_price_usd]]*EV_DATA[[#This Row],[ev_sales_units]]</f>
        <v>28196620598</v>
      </c>
      <c r="Q4261">
        <f>(EV_DATA[[#This Row],[vehicle_range_km]]/EV_DATA[[#This Row],[battery_capacity_kwh]])</f>
        <v>4.46218487394958</v>
      </c>
      <c r="R4261">
        <f>(EV_DATA[[#This Row],[avg_ev_price_usd]]/EV_DATA[[#This Row],[vehicle_range_km]])</f>
        <v>102.51035781544256</v>
      </c>
      <c r="S4261">
        <f>(EV_DATA[[#This Row],[charging_stations]]/EV_DATA[[#This Row],[ev_sales_units]])*1000</f>
        <v>353.30285749585909</v>
      </c>
      <c r="T4261" t="s">
        <v>20</v>
      </c>
    </row>
    <row r="4262" spans="1:20" x14ac:dyDescent="0.3">
      <c r="A4262" t="s">
        <v>4305</v>
      </c>
      <c r="B4262" t="s">
        <v>52</v>
      </c>
      <c r="C4262" t="s">
        <v>40</v>
      </c>
      <c r="D4262" t="s">
        <v>18</v>
      </c>
      <c r="E4262" t="s">
        <v>37</v>
      </c>
      <c r="F4262">
        <v>712708</v>
      </c>
      <c r="G4262">
        <v>109</v>
      </c>
      <c r="H4262">
        <v>509</v>
      </c>
      <c r="I4262">
        <v>1.04</v>
      </c>
      <c r="J4262">
        <v>196261</v>
      </c>
      <c r="K4262">
        <v>41139</v>
      </c>
      <c r="L4262">
        <v>13.6</v>
      </c>
      <c r="M4262">
        <v>49.5</v>
      </c>
      <c r="N4262">
        <v>103.8</v>
      </c>
      <c r="O4262">
        <v>2026</v>
      </c>
      <c r="P4262">
        <f>EV_DATA[[#This Row],[avg_ev_price_usd]]*EV_DATA[[#This Row],[ev_sales_units]]</f>
        <v>29320094412</v>
      </c>
      <c r="Q4262">
        <f>(EV_DATA[[#This Row],[vehicle_range_km]]/EV_DATA[[#This Row],[battery_capacity_kwh]])</f>
        <v>4.669724770642202</v>
      </c>
      <c r="R4262">
        <f>(EV_DATA[[#This Row],[avg_ev_price_usd]]/EV_DATA[[#This Row],[vehicle_range_km]])</f>
        <v>80.823182711198427</v>
      </c>
      <c r="S4262">
        <f>(EV_DATA[[#This Row],[charging_stations]]/EV_DATA[[#This Row],[ev_sales_units]])*1000</f>
        <v>275.37364530775574</v>
      </c>
      <c r="T4262" t="s">
        <v>34</v>
      </c>
    </row>
    <row r="4263" spans="1:20" x14ac:dyDescent="0.3">
      <c r="A4263" t="s">
        <v>4306</v>
      </c>
      <c r="B4263" t="s">
        <v>61</v>
      </c>
      <c r="C4263" t="s">
        <v>40</v>
      </c>
      <c r="D4263" t="s">
        <v>36</v>
      </c>
      <c r="E4263" t="s">
        <v>25</v>
      </c>
      <c r="F4263">
        <v>159874</v>
      </c>
      <c r="G4263">
        <v>91</v>
      </c>
      <c r="H4263">
        <v>495</v>
      </c>
      <c r="I4263">
        <v>1.54</v>
      </c>
      <c r="J4263">
        <v>141049</v>
      </c>
      <c r="K4263">
        <v>52089</v>
      </c>
      <c r="L4263">
        <v>16.7</v>
      </c>
      <c r="M4263">
        <v>9.4</v>
      </c>
      <c r="N4263">
        <v>260</v>
      </c>
      <c r="O4263">
        <v>2026</v>
      </c>
      <c r="P4263">
        <f>EV_DATA[[#This Row],[avg_ev_price_usd]]*EV_DATA[[#This Row],[ev_sales_units]]</f>
        <v>8327676786</v>
      </c>
      <c r="Q4263">
        <f>(EV_DATA[[#This Row],[vehicle_range_km]]/EV_DATA[[#This Row],[battery_capacity_kwh]])</f>
        <v>5.4395604395604398</v>
      </c>
      <c r="R4263">
        <f>(EV_DATA[[#This Row],[avg_ev_price_usd]]/EV_DATA[[#This Row],[vehicle_range_km]])</f>
        <v>105.23030303030303</v>
      </c>
      <c r="S4263">
        <f>(EV_DATA[[#This Row],[charging_stations]]/EV_DATA[[#This Row],[ev_sales_units]])*1000</f>
        <v>882.25102268036085</v>
      </c>
      <c r="T4263" t="s">
        <v>34</v>
      </c>
    </row>
    <row r="4264" spans="1:20" x14ac:dyDescent="0.3">
      <c r="A4264" t="s">
        <v>4307</v>
      </c>
      <c r="B4264" t="s">
        <v>27</v>
      </c>
      <c r="C4264" t="s">
        <v>28</v>
      </c>
      <c r="D4264" t="s">
        <v>72</v>
      </c>
      <c r="E4264" t="s">
        <v>19</v>
      </c>
      <c r="F4264">
        <v>88197</v>
      </c>
      <c r="G4264">
        <v>93</v>
      </c>
      <c r="H4264">
        <v>379</v>
      </c>
      <c r="I4264">
        <v>2.9</v>
      </c>
      <c r="J4264">
        <v>108576</v>
      </c>
      <c r="K4264">
        <v>72568</v>
      </c>
      <c r="L4264">
        <v>23.3</v>
      </c>
      <c r="M4264">
        <v>33.9</v>
      </c>
      <c r="N4264">
        <v>150.19999999999999</v>
      </c>
      <c r="O4264">
        <v>2026</v>
      </c>
      <c r="P4264">
        <f>EV_DATA[[#This Row],[avg_ev_price_usd]]*EV_DATA[[#This Row],[ev_sales_units]]</f>
        <v>6400279896</v>
      </c>
      <c r="Q4264">
        <f>(EV_DATA[[#This Row],[vehicle_range_km]]/EV_DATA[[#This Row],[battery_capacity_kwh]])</f>
        <v>4.075268817204301</v>
      </c>
      <c r="R4264">
        <f>(EV_DATA[[#This Row],[avg_ev_price_usd]]/EV_DATA[[#This Row],[vehicle_range_km]])</f>
        <v>191.47229551451187</v>
      </c>
      <c r="S4264">
        <f>(EV_DATA[[#This Row],[charging_stations]]/EV_DATA[[#This Row],[ev_sales_units]])*1000</f>
        <v>1231.0622810299669</v>
      </c>
      <c r="T4264" t="s">
        <v>34</v>
      </c>
    </row>
    <row r="4265" spans="1:20" x14ac:dyDescent="0.3">
      <c r="A4265" t="s">
        <v>4308</v>
      </c>
      <c r="B4265" t="s">
        <v>61</v>
      </c>
      <c r="C4265" t="s">
        <v>40</v>
      </c>
      <c r="D4265" t="s">
        <v>72</v>
      </c>
      <c r="E4265" t="s">
        <v>33</v>
      </c>
      <c r="F4265">
        <v>23141</v>
      </c>
      <c r="G4265">
        <v>119</v>
      </c>
      <c r="H4265">
        <v>534</v>
      </c>
      <c r="I4265">
        <v>2.92</v>
      </c>
      <c r="J4265">
        <v>152615</v>
      </c>
      <c r="K4265">
        <v>25973</v>
      </c>
      <c r="L4265">
        <v>19.3</v>
      </c>
      <c r="M4265">
        <v>44</v>
      </c>
      <c r="N4265">
        <v>7.4</v>
      </c>
      <c r="O4265">
        <v>2026</v>
      </c>
      <c r="P4265">
        <f>EV_DATA[[#This Row],[avg_ev_price_usd]]*EV_DATA[[#This Row],[ev_sales_units]]</f>
        <v>601041193</v>
      </c>
      <c r="Q4265">
        <f>(EV_DATA[[#This Row],[vehicle_range_km]]/EV_DATA[[#This Row],[battery_capacity_kwh]])</f>
        <v>4.4873949579831933</v>
      </c>
      <c r="R4265">
        <f>(EV_DATA[[#This Row],[avg_ev_price_usd]]/EV_DATA[[#This Row],[vehicle_range_km]])</f>
        <v>48.638576779026216</v>
      </c>
      <c r="S4265">
        <f>(EV_DATA[[#This Row],[charging_stations]]/EV_DATA[[#This Row],[ev_sales_units]])*1000</f>
        <v>6595.0045374011497</v>
      </c>
      <c r="T4265" t="s">
        <v>20</v>
      </c>
    </row>
    <row r="4266" spans="1:20" x14ac:dyDescent="0.3">
      <c r="A4266" t="s">
        <v>4309</v>
      </c>
      <c r="B4266" t="s">
        <v>66</v>
      </c>
      <c r="C4266" t="s">
        <v>17</v>
      </c>
      <c r="D4266" t="s">
        <v>31</v>
      </c>
      <c r="E4266" t="s">
        <v>37</v>
      </c>
      <c r="F4266">
        <v>659222</v>
      </c>
      <c r="G4266">
        <v>90</v>
      </c>
      <c r="H4266">
        <v>644</v>
      </c>
      <c r="I4266">
        <v>0.56999999999999995</v>
      </c>
      <c r="J4266">
        <v>191361</v>
      </c>
      <c r="K4266">
        <v>64566</v>
      </c>
      <c r="L4266">
        <v>22.3</v>
      </c>
      <c r="M4266">
        <v>44.2</v>
      </c>
      <c r="N4266">
        <v>42.7</v>
      </c>
      <c r="O4266">
        <v>2026</v>
      </c>
      <c r="P4266">
        <f>EV_DATA[[#This Row],[avg_ev_price_usd]]*EV_DATA[[#This Row],[ev_sales_units]]</f>
        <v>42563327652</v>
      </c>
      <c r="Q4266">
        <f>(EV_DATA[[#This Row],[vehicle_range_km]]/EV_DATA[[#This Row],[battery_capacity_kwh]])</f>
        <v>7.1555555555555559</v>
      </c>
      <c r="R4266">
        <f>(EV_DATA[[#This Row],[avg_ev_price_usd]]/EV_DATA[[#This Row],[vehicle_range_km]])</f>
        <v>100.25776397515529</v>
      </c>
      <c r="S4266">
        <f>(EV_DATA[[#This Row],[charging_stations]]/EV_DATA[[#This Row],[ev_sales_units]])*1000</f>
        <v>290.28309128032743</v>
      </c>
      <c r="T4266" t="s">
        <v>34</v>
      </c>
    </row>
    <row r="4267" spans="1:20" x14ac:dyDescent="0.3">
      <c r="A4267" t="s">
        <v>4310</v>
      </c>
      <c r="B4267" t="s">
        <v>61</v>
      </c>
      <c r="C4267" t="s">
        <v>40</v>
      </c>
      <c r="D4267" t="s">
        <v>45</v>
      </c>
      <c r="E4267" t="s">
        <v>37</v>
      </c>
      <c r="F4267">
        <v>769505</v>
      </c>
      <c r="G4267">
        <v>94</v>
      </c>
      <c r="H4267">
        <v>523</v>
      </c>
      <c r="I4267">
        <v>2.25</v>
      </c>
      <c r="J4267">
        <v>47975</v>
      </c>
      <c r="K4267">
        <v>47133</v>
      </c>
      <c r="L4267">
        <v>12.7</v>
      </c>
      <c r="M4267">
        <v>16.8</v>
      </c>
      <c r="N4267">
        <v>297</v>
      </c>
      <c r="O4267">
        <v>2026</v>
      </c>
      <c r="P4267">
        <f>EV_DATA[[#This Row],[avg_ev_price_usd]]*EV_DATA[[#This Row],[ev_sales_units]]</f>
        <v>36269079165</v>
      </c>
      <c r="Q4267">
        <f>(EV_DATA[[#This Row],[vehicle_range_km]]/EV_DATA[[#This Row],[battery_capacity_kwh]])</f>
        <v>5.5638297872340425</v>
      </c>
      <c r="R4267">
        <f>(EV_DATA[[#This Row],[avg_ev_price_usd]]/EV_DATA[[#This Row],[vehicle_range_km]])</f>
        <v>90.120458891013385</v>
      </c>
      <c r="S4267">
        <f>(EV_DATA[[#This Row],[charging_stations]]/EV_DATA[[#This Row],[ev_sales_units]])*1000</f>
        <v>62.345273909851137</v>
      </c>
      <c r="T4267" t="s">
        <v>34</v>
      </c>
    </row>
    <row r="4268" spans="1:20" x14ac:dyDescent="0.3">
      <c r="A4268" t="s">
        <v>4311</v>
      </c>
      <c r="B4268" t="s">
        <v>27</v>
      </c>
      <c r="C4268" t="s">
        <v>28</v>
      </c>
      <c r="D4268" t="s">
        <v>36</v>
      </c>
      <c r="E4268" t="s">
        <v>33</v>
      </c>
      <c r="F4268">
        <v>228192</v>
      </c>
      <c r="G4268">
        <v>119</v>
      </c>
      <c r="H4268">
        <v>393</v>
      </c>
      <c r="I4268">
        <v>1.7</v>
      </c>
      <c r="J4268">
        <v>92025</v>
      </c>
      <c r="K4268">
        <v>50988</v>
      </c>
      <c r="L4268">
        <v>16.3</v>
      </c>
      <c r="M4268">
        <v>50.8</v>
      </c>
      <c r="N4268">
        <v>136.1</v>
      </c>
      <c r="O4268">
        <v>2026</v>
      </c>
      <c r="P4268">
        <f>EV_DATA[[#This Row],[avg_ev_price_usd]]*EV_DATA[[#This Row],[ev_sales_units]]</f>
        <v>11635053696</v>
      </c>
      <c r="Q4268">
        <f>(EV_DATA[[#This Row],[vehicle_range_km]]/EV_DATA[[#This Row],[battery_capacity_kwh]])</f>
        <v>3.3025210084033612</v>
      </c>
      <c r="R4268">
        <f>(EV_DATA[[#This Row],[avg_ev_price_usd]]/EV_DATA[[#This Row],[vehicle_range_km]])</f>
        <v>129.74045801526717</v>
      </c>
      <c r="S4268">
        <f>(EV_DATA[[#This Row],[charging_stations]]/EV_DATA[[#This Row],[ev_sales_units]])*1000</f>
        <v>403.27881783761046</v>
      </c>
      <c r="T4268" t="s">
        <v>34</v>
      </c>
    </row>
    <row r="4269" spans="1:20" x14ac:dyDescent="0.3">
      <c r="A4269" t="s">
        <v>4312</v>
      </c>
      <c r="B4269" t="s">
        <v>66</v>
      </c>
      <c r="C4269" t="s">
        <v>17</v>
      </c>
      <c r="D4269" t="s">
        <v>31</v>
      </c>
      <c r="E4269" t="s">
        <v>37</v>
      </c>
      <c r="F4269">
        <v>174070</v>
      </c>
      <c r="G4269">
        <v>114</v>
      </c>
      <c r="H4269">
        <v>523</v>
      </c>
      <c r="I4269">
        <v>0.78</v>
      </c>
      <c r="J4269">
        <v>191756</v>
      </c>
      <c r="K4269">
        <v>36875</v>
      </c>
      <c r="L4269">
        <v>13.6</v>
      </c>
      <c r="M4269">
        <v>53.7</v>
      </c>
      <c r="N4269">
        <v>77.400000000000006</v>
      </c>
      <c r="O4269">
        <v>2026</v>
      </c>
      <c r="P4269">
        <f>EV_DATA[[#This Row],[avg_ev_price_usd]]*EV_DATA[[#This Row],[ev_sales_units]]</f>
        <v>6418831250</v>
      </c>
      <c r="Q4269">
        <f>(EV_DATA[[#This Row],[vehicle_range_km]]/EV_DATA[[#This Row],[battery_capacity_kwh]])</f>
        <v>4.5877192982456139</v>
      </c>
      <c r="R4269">
        <f>(EV_DATA[[#This Row],[avg_ev_price_usd]]/EV_DATA[[#This Row],[vehicle_range_km]])</f>
        <v>70.506692160611848</v>
      </c>
      <c r="S4269">
        <f>(EV_DATA[[#This Row],[charging_stations]]/EV_DATA[[#This Row],[ev_sales_units]])*1000</f>
        <v>1101.6028034698684</v>
      </c>
      <c r="T4269" t="s">
        <v>34</v>
      </c>
    </row>
    <row r="4270" spans="1:20" x14ac:dyDescent="0.3">
      <c r="A4270" t="s">
        <v>4313</v>
      </c>
      <c r="B4270" t="s">
        <v>61</v>
      </c>
      <c r="C4270" t="s">
        <v>40</v>
      </c>
      <c r="D4270" t="s">
        <v>72</v>
      </c>
      <c r="E4270" t="s">
        <v>25</v>
      </c>
      <c r="F4270">
        <v>651792</v>
      </c>
      <c r="G4270">
        <v>40</v>
      </c>
      <c r="H4270">
        <v>436</v>
      </c>
      <c r="I4270">
        <v>2.0499999999999998</v>
      </c>
      <c r="J4270">
        <v>120277</v>
      </c>
      <c r="K4270">
        <v>56367</v>
      </c>
      <c r="L4270">
        <v>22.5</v>
      </c>
      <c r="M4270">
        <v>16.399999999999999</v>
      </c>
      <c r="N4270">
        <v>137.5</v>
      </c>
      <c r="O4270">
        <v>2026</v>
      </c>
      <c r="P4270">
        <f>EV_DATA[[#This Row],[avg_ev_price_usd]]*EV_DATA[[#This Row],[ev_sales_units]]</f>
        <v>36739559664</v>
      </c>
      <c r="Q4270">
        <f>(EV_DATA[[#This Row],[vehicle_range_km]]/EV_DATA[[#This Row],[battery_capacity_kwh]])</f>
        <v>10.9</v>
      </c>
      <c r="R4270">
        <f>(EV_DATA[[#This Row],[avg_ev_price_usd]]/EV_DATA[[#This Row],[vehicle_range_km]])</f>
        <v>129.28211009174311</v>
      </c>
      <c r="S4270">
        <f>(EV_DATA[[#This Row],[charging_stations]]/EV_DATA[[#This Row],[ev_sales_units]])*1000</f>
        <v>184.53279573851779</v>
      </c>
      <c r="T4270" t="s">
        <v>34</v>
      </c>
    </row>
    <row r="4271" spans="1:20" x14ac:dyDescent="0.3">
      <c r="A4271" t="s">
        <v>4314</v>
      </c>
      <c r="B4271" t="s">
        <v>27</v>
      </c>
      <c r="C4271" t="s">
        <v>28</v>
      </c>
      <c r="D4271" t="s">
        <v>29</v>
      </c>
      <c r="E4271" t="s">
        <v>37</v>
      </c>
      <c r="F4271">
        <v>736365</v>
      </c>
      <c r="G4271">
        <v>55</v>
      </c>
      <c r="H4271">
        <v>423</v>
      </c>
      <c r="I4271">
        <v>1.98</v>
      </c>
      <c r="J4271">
        <v>63751</v>
      </c>
      <c r="K4271">
        <v>37963</v>
      </c>
      <c r="L4271">
        <v>15.4</v>
      </c>
      <c r="M4271">
        <v>46.6</v>
      </c>
      <c r="N4271">
        <v>46.9</v>
      </c>
      <c r="O4271">
        <v>2026</v>
      </c>
      <c r="P4271">
        <f>EV_DATA[[#This Row],[avg_ev_price_usd]]*EV_DATA[[#This Row],[ev_sales_units]]</f>
        <v>27954624495</v>
      </c>
      <c r="Q4271">
        <f>(EV_DATA[[#This Row],[vehicle_range_km]]/EV_DATA[[#This Row],[battery_capacity_kwh]])</f>
        <v>7.6909090909090905</v>
      </c>
      <c r="R4271">
        <f>(EV_DATA[[#This Row],[avg_ev_price_usd]]/EV_DATA[[#This Row],[vehicle_range_km]])</f>
        <v>89.747044917257682</v>
      </c>
      <c r="S4271">
        <f>(EV_DATA[[#This Row],[charging_stations]]/EV_DATA[[#This Row],[ev_sales_units]])*1000</f>
        <v>86.575271774188067</v>
      </c>
      <c r="T4271" t="s">
        <v>20</v>
      </c>
    </row>
    <row r="4272" spans="1:20" x14ac:dyDescent="0.3">
      <c r="A4272" t="s">
        <v>4315</v>
      </c>
      <c r="B4272" t="s">
        <v>52</v>
      </c>
      <c r="C4272" t="s">
        <v>40</v>
      </c>
      <c r="D4272" t="s">
        <v>45</v>
      </c>
      <c r="E4272" t="s">
        <v>37</v>
      </c>
      <c r="F4272">
        <v>28465</v>
      </c>
      <c r="G4272">
        <v>89</v>
      </c>
      <c r="H4272">
        <v>375</v>
      </c>
      <c r="I4272">
        <v>0.72</v>
      </c>
      <c r="J4272">
        <v>61422</v>
      </c>
      <c r="K4272">
        <v>70266</v>
      </c>
      <c r="L4272">
        <v>13</v>
      </c>
      <c r="M4272">
        <v>50.7</v>
      </c>
      <c r="N4272">
        <v>281.89999999999998</v>
      </c>
      <c r="O4272">
        <v>2026</v>
      </c>
      <c r="P4272">
        <f>EV_DATA[[#This Row],[avg_ev_price_usd]]*EV_DATA[[#This Row],[ev_sales_units]]</f>
        <v>2000121690</v>
      </c>
      <c r="Q4272">
        <f>(EV_DATA[[#This Row],[vehicle_range_km]]/EV_DATA[[#This Row],[battery_capacity_kwh]])</f>
        <v>4.213483146067416</v>
      </c>
      <c r="R4272">
        <f>(EV_DATA[[#This Row],[avg_ev_price_usd]]/EV_DATA[[#This Row],[vehicle_range_km]])</f>
        <v>187.376</v>
      </c>
      <c r="S4272">
        <f>(EV_DATA[[#This Row],[charging_stations]]/EV_DATA[[#This Row],[ev_sales_units]])*1000</f>
        <v>2157.8078341823289</v>
      </c>
      <c r="T4272" t="s">
        <v>20</v>
      </c>
    </row>
    <row r="4273" spans="1:20" x14ac:dyDescent="0.3">
      <c r="A4273" t="s">
        <v>4316</v>
      </c>
      <c r="B4273" t="s">
        <v>16</v>
      </c>
      <c r="C4273" t="s">
        <v>17</v>
      </c>
      <c r="D4273" t="s">
        <v>47</v>
      </c>
      <c r="E4273" t="s">
        <v>37</v>
      </c>
      <c r="F4273">
        <v>394969</v>
      </c>
      <c r="G4273">
        <v>48</v>
      </c>
      <c r="H4273">
        <v>289</v>
      </c>
      <c r="I4273">
        <v>1.97</v>
      </c>
      <c r="J4273">
        <v>67155</v>
      </c>
      <c r="K4273">
        <v>67307</v>
      </c>
      <c r="L4273">
        <v>24.6</v>
      </c>
      <c r="M4273">
        <v>7.5</v>
      </c>
      <c r="N4273">
        <v>207.2</v>
      </c>
      <c r="O4273">
        <v>2026</v>
      </c>
      <c r="P4273">
        <f>EV_DATA[[#This Row],[avg_ev_price_usd]]*EV_DATA[[#This Row],[ev_sales_units]]</f>
        <v>26584178483</v>
      </c>
      <c r="Q4273">
        <f>(EV_DATA[[#This Row],[vehicle_range_km]]/EV_DATA[[#This Row],[battery_capacity_kwh]])</f>
        <v>6.020833333333333</v>
      </c>
      <c r="R4273">
        <f>(EV_DATA[[#This Row],[avg_ev_price_usd]]/EV_DATA[[#This Row],[vehicle_range_km]])</f>
        <v>232.89619377162629</v>
      </c>
      <c r="S4273">
        <f>(EV_DATA[[#This Row],[charging_stations]]/EV_DATA[[#This Row],[ev_sales_units]])*1000</f>
        <v>170.02600204066647</v>
      </c>
      <c r="T4273" t="s">
        <v>20</v>
      </c>
    </row>
    <row r="4274" spans="1:20" x14ac:dyDescent="0.3">
      <c r="A4274" t="s">
        <v>4317</v>
      </c>
      <c r="B4274" t="s">
        <v>61</v>
      </c>
      <c r="C4274" t="s">
        <v>40</v>
      </c>
      <c r="D4274" t="s">
        <v>29</v>
      </c>
      <c r="E4274" t="s">
        <v>37</v>
      </c>
      <c r="F4274">
        <v>776373</v>
      </c>
      <c r="G4274">
        <v>78</v>
      </c>
      <c r="H4274">
        <v>622</v>
      </c>
      <c r="I4274">
        <v>1.06</v>
      </c>
      <c r="J4274">
        <v>126917</v>
      </c>
      <c r="K4274">
        <v>74651</v>
      </c>
      <c r="L4274">
        <v>15.9</v>
      </c>
      <c r="M4274">
        <v>61.3</v>
      </c>
      <c r="N4274">
        <v>57.7</v>
      </c>
      <c r="O4274">
        <v>2026</v>
      </c>
      <c r="P4274">
        <f>EV_DATA[[#This Row],[avg_ev_price_usd]]*EV_DATA[[#This Row],[ev_sales_units]]</f>
        <v>57957020823</v>
      </c>
      <c r="Q4274">
        <f>(EV_DATA[[#This Row],[vehicle_range_km]]/EV_DATA[[#This Row],[battery_capacity_kwh]])</f>
        <v>7.9743589743589745</v>
      </c>
      <c r="R4274">
        <f>(EV_DATA[[#This Row],[avg_ev_price_usd]]/EV_DATA[[#This Row],[vehicle_range_km]])</f>
        <v>120.01768488745981</v>
      </c>
      <c r="S4274">
        <f>(EV_DATA[[#This Row],[charging_stations]]/EV_DATA[[#This Row],[ev_sales_units]])*1000</f>
        <v>163.47425786316629</v>
      </c>
      <c r="T4274" t="s">
        <v>34</v>
      </c>
    </row>
    <row r="4275" spans="1:20" x14ac:dyDescent="0.3">
      <c r="A4275" t="s">
        <v>4318</v>
      </c>
      <c r="B4275" t="s">
        <v>27</v>
      </c>
      <c r="C4275" t="s">
        <v>28</v>
      </c>
      <c r="D4275" t="s">
        <v>45</v>
      </c>
      <c r="E4275" t="s">
        <v>37</v>
      </c>
      <c r="F4275">
        <v>19331</v>
      </c>
      <c r="G4275">
        <v>88</v>
      </c>
      <c r="H4275">
        <v>623</v>
      </c>
      <c r="I4275">
        <v>0.97</v>
      </c>
      <c r="J4275">
        <v>155921</v>
      </c>
      <c r="K4275">
        <v>43584</v>
      </c>
      <c r="L4275">
        <v>24.1</v>
      </c>
      <c r="M4275">
        <v>29</v>
      </c>
      <c r="N4275">
        <v>263.60000000000002</v>
      </c>
      <c r="O4275">
        <v>2026</v>
      </c>
      <c r="P4275">
        <f>EV_DATA[[#This Row],[avg_ev_price_usd]]*EV_DATA[[#This Row],[ev_sales_units]]</f>
        <v>842522304</v>
      </c>
      <c r="Q4275">
        <f>(EV_DATA[[#This Row],[vehicle_range_km]]/EV_DATA[[#This Row],[battery_capacity_kwh]])</f>
        <v>7.0795454545454541</v>
      </c>
      <c r="R4275">
        <f>(EV_DATA[[#This Row],[avg_ev_price_usd]]/EV_DATA[[#This Row],[vehicle_range_km]])</f>
        <v>69.958266452648473</v>
      </c>
      <c r="S4275">
        <f>(EV_DATA[[#This Row],[charging_stations]]/EV_DATA[[#This Row],[ev_sales_units]])*1000</f>
        <v>8065.8527753349554</v>
      </c>
      <c r="T4275" t="s">
        <v>34</v>
      </c>
    </row>
    <row r="4276" spans="1:20" x14ac:dyDescent="0.3">
      <c r="A4276" t="s">
        <v>4319</v>
      </c>
      <c r="B4276" t="s">
        <v>66</v>
      </c>
      <c r="C4276" t="s">
        <v>17</v>
      </c>
      <c r="D4276" t="s">
        <v>29</v>
      </c>
      <c r="E4276" t="s">
        <v>25</v>
      </c>
      <c r="F4276">
        <v>374398</v>
      </c>
      <c r="G4276">
        <v>96</v>
      </c>
      <c r="H4276">
        <v>330</v>
      </c>
      <c r="I4276">
        <v>1.05</v>
      </c>
      <c r="J4276">
        <v>91693</v>
      </c>
      <c r="K4276">
        <v>37471</v>
      </c>
      <c r="L4276">
        <v>24.9</v>
      </c>
      <c r="M4276">
        <v>36.1</v>
      </c>
      <c r="N4276">
        <v>151.5</v>
      </c>
      <c r="O4276">
        <v>2026</v>
      </c>
      <c r="P4276">
        <f>EV_DATA[[#This Row],[avg_ev_price_usd]]*EV_DATA[[#This Row],[ev_sales_units]]</f>
        <v>14029067458</v>
      </c>
      <c r="Q4276">
        <f>(EV_DATA[[#This Row],[vehicle_range_km]]/EV_DATA[[#This Row],[battery_capacity_kwh]])</f>
        <v>3.4375</v>
      </c>
      <c r="R4276">
        <f>(EV_DATA[[#This Row],[avg_ev_price_usd]]/EV_DATA[[#This Row],[vehicle_range_km]])</f>
        <v>113.54848484848485</v>
      </c>
      <c r="S4276">
        <f>(EV_DATA[[#This Row],[charging_stations]]/EV_DATA[[#This Row],[ev_sales_units]])*1000</f>
        <v>244.90782536231498</v>
      </c>
      <c r="T4276" t="s">
        <v>20</v>
      </c>
    </row>
    <row r="4277" spans="1:20" x14ac:dyDescent="0.3">
      <c r="A4277" t="s">
        <v>4320</v>
      </c>
      <c r="B4277" t="s">
        <v>22</v>
      </c>
      <c r="C4277" t="s">
        <v>23</v>
      </c>
      <c r="D4277" t="s">
        <v>47</v>
      </c>
      <c r="E4277" t="s">
        <v>33</v>
      </c>
      <c r="F4277">
        <v>465737</v>
      </c>
      <c r="G4277">
        <v>73</v>
      </c>
      <c r="H4277">
        <v>313</v>
      </c>
      <c r="I4277">
        <v>2.79</v>
      </c>
      <c r="J4277">
        <v>3727</v>
      </c>
      <c r="K4277">
        <v>80687</v>
      </c>
      <c r="L4277">
        <v>22.5</v>
      </c>
      <c r="M4277">
        <v>55.3</v>
      </c>
      <c r="N4277">
        <v>51.9</v>
      </c>
      <c r="O4277">
        <v>2026</v>
      </c>
      <c r="P4277">
        <f>EV_DATA[[#This Row],[avg_ev_price_usd]]*EV_DATA[[#This Row],[ev_sales_units]]</f>
        <v>37578921319</v>
      </c>
      <c r="Q4277">
        <f>(EV_DATA[[#This Row],[vehicle_range_km]]/EV_DATA[[#This Row],[battery_capacity_kwh]])</f>
        <v>4.2876712328767121</v>
      </c>
      <c r="R4277">
        <f>(EV_DATA[[#This Row],[avg_ev_price_usd]]/EV_DATA[[#This Row],[vehicle_range_km]])</f>
        <v>257.78594249201279</v>
      </c>
      <c r="S4277">
        <f>(EV_DATA[[#This Row],[charging_stations]]/EV_DATA[[#This Row],[ev_sales_units]])*1000</f>
        <v>8.0023704365339228</v>
      </c>
      <c r="T4277" t="s">
        <v>20</v>
      </c>
    </row>
    <row r="4278" spans="1:20" x14ac:dyDescent="0.3">
      <c r="A4278" t="s">
        <v>4321</v>
      </c>
      <c r="B4278" t="s">
        <v>52</v>
      </c>
      <c r="C4278" t="s">
        <v>40</v>
      </c>
      <c r="D4278" t="s">
        <v>47</v>
      </c>
      <c r="E4278" t="s">
        <v>37</v>
      </c>
      <c r="F4278">
        <v>67812</v>
      </c>
      <c r="G4278">
        <v>106</v>
      </c>
      <c r="H4278">
        <v>269</v>
      </c>
      <c r="I4278">
        <v>1.93</v>
      </c>
      <c r="J4278">
        <v>82721</v>
      </c>
      <c r="K4278">
        <v>68247</v>
      </c>
      <c r="L4278">
        <v>13.2</v>
      </c>
      <c r="M4278">
        <v>43.6</v>
      </c>
      <c r="N4278">
        <v>23.7</v>
      </c>
      <c r="O4278">
        <v>2026</v>
      </c>
      <c r="P4278">
        <f>EV_DATA[[#This Row],[avg_ev_price_usd]]*EV_DATA[[#This Row],[ev_sales_units]]</f>
        <v>4627965564</v>
      </c>
      <c r="Q4278">
        <f>(EV_DATA[[#This Row],[vehicle_range_km]]/EV_DATA[[#This Row],[battery_capacity_kwh]])</f>
        <v>2.5377358490566038</v>
      </c>
      <c r="R4278">
        <f>(EV_DATA[[#This Row],[avg_ev_price_usd]]/EV_DATA[[#This Row],[vehicle_range_km]])</f>
        <v>253.70631970260223</v>
      </c>
      <c r="S4278">
        <f>(EV_DATA[[#This Row],[charging_stations]]/EV_DATA[[#This Row],[ev_sales_units]])*1000</f>
        <v>1219.8578422698047</v>
      </c>
      <c r="T4278" t="s">
        <v>20</v>
      </c>
    </row>
    <row r="4279" spans="1:20" x14ac:dyDescent="0.3">
      <c r="A4279" t="s">
        <v>4322</v>
      </c>
      <c r="B4279" t="s">
        <v>66</v>
      </c>
      <c r="C4279" t="s">
        <v>17</v>
      </c>
      <c r="D4279" t="s">
        <v>47</v>
      </c>
      <c r="E4279" t="s">
        <v>33</v>
      </c>
      <c r="F4279">
        <v>229312</v>
      </c>
      <c r="G4279">
        <v>68</v>
      </c>
      <c r="H4279">
        <v>595</v>
      </c>
      <c r="I4279">
        <v>1.64</v>
      </c>
      <c r="J4279">
        <v>33735</v>
      </c>
      <c r="K4279">
        <v>54717</v>
      </c>
      <c r="L4279">
        <v>24.2</v>
      </c>
      <c r="M4279">
        <v>45.1</v>
      </c>
      <c r="N4279">
        <v>90.1</v>
      </c>
      <c r="O4279">
        <v>2026</v>
      </c>
      <c r="P4279">
        <f>EV_DATA[[#This Row],[avg_ev_price_usd]]*EV_DATA[[#This Row],[ev_sales_units]]</f>
        <v>12547264704</v>
      </c>
      <c r="Q4279">
        <f>(EV_DATA[[#This Row],[vehicle_range_km]]/EV_DATA[[#This Row],[battery_capacity_kwh]])</f>
        <v>8.75</v>
      </c>
      <c r="R4279">
        <f>(EV_DATA[[#This Row],[avg_ev_price_usd]]/EV_DATA[[#This Row],[vehicle_range_km]])</f>
        <v>91.961344537815123</v>
      </c>
      <c r="S4279">
        <f>(EV_DATA[[#This Row],[charging_stations]]/EV_DATA[[#This Row],[ev_sales_units]])*1000</f>
        <v>147.1139757186715</v>
      </c>
      <c r="T4279" t="s">
        <v>20</v>
      </c>
    </row>
    <row r="4280" spans="1:20" x14ac:dyDescent="0.3">
      <c r="A4280" t="s">
        <v>4323</v>
      </c>
      <c r="B4280" t="s">
        <v>42</v>
      </c>
      <c r="C4280" t="s">
        <v>17</v>
      </c>
      <c r="D4280" t="s">
        <v>18</v>
      </c>
      <c r="E4280" t="s">
        <v>25</v>
      </c>
      <c r="F4280">
        <v>169916</v>
      </c>
      <c r="G4280">
        <v>64</v>
      </c>
      <c r="H4280">
        <v>521</v>
      </c>
      <c r="I4280">
        <v>1.19</v>
      </c>
      <c r="J4280">
        <v>25267</v>
      </c>
      <c r="K4280">
        <v>78021</v>
      </c>
      <c r="L4280">
        <v>17.600000000000001</v>
      </c>
      <c r="M4280">
        <v>49.9</v>
      </c>
      <c r="N4280">
        <v>98.1</v>
      </c>
      <c r="O4280">
        <v>2026</v>
      </c>
      <c r="P4280">
        <f>EV_DATA[[#This Row],[avg_ev_price_usd]]*EV_DATA[[#This Row],[ev_sales_units]]</f>
        <v>13257016236</v>
      </c>
      <c r="Q4280">
        <f>(EV_DATA[[#This Row],[vehicle_range_km]]/EV_DATA[[#This Row],[battery_capacity_kwh]])</f>
        <v>8.140625</v>
      </c>
      <c r="R4280">
        <f>(EV_DATA[[#This Row],[avg_ev_price_usd]]/EV_DATA[[#This Row],[vehicle_range_km]])</f>
        <v>149.75239923224569</v>
      </c>
      <c r="S4280">
        <f>(EV_DATA[[#This Row],[charging_stations]]/EV_DATA[[#This Row],[ev_sales_units]])*1000</f>
        <v>148.70288848607547</v>
      </c>
      <c r="T4280" t="s">
        <v>34</v>
      </c>
    </row>
    <row r="4281" spans="1:20" x14ac:dyDescent="0.3">
      <c r="A4281" t="s">
        <v>4324</v>
      </c>
      <c r="B4281" t="s">
        <v>66</v>
      </c>
      <c r="C4281" t="s">
        <v>17</v>
      </c>
      <c r="D4281" t="s">
        <v>31</v>
      </c>
      <c r="E4281" t="s">
        <v>37</v>
      </c>
      <c r="F4281">
        <v>307741</v>
      </c>
      <c r="G4281">
        <v>97</v>
      </c>
      <c r="H4281">
        <v>516</v>
      </c>
      <c r="I4281">
        <v>2.81</v>
      </c>
      <c r="J4281">
        <v>140007</v>
      </c>
      <c r="K4281">
        <v>37008</v>
      </c>
      <c r="L4281">
        <v>16</v>
      </c>
      <c r="M4281">
        <v>26.4</v>
      </c>
      <c r="N4281">
        <v>261.39999999999998</v>
      </c>
      <c r="O4281">
        <v>2026</v>
      </c>
      <c r="P4281">
        <f>EV_DATA[[#This Row],[avg_ev_price_usd]]*EV_DATA[[#This Row],[ev_sales_units]]</f>
        <v>11388878928</v>
      </c>
      <c r="Q4281">
        <f>(EV_DATA[[#This Row],[vehicle_range_km]]/EV_DATA[[#This Row],[battery_capacity_kwh]])</f>
        <v>5.3195876288659791</v>
      </c>
      <c r="R4281">
        <f>(EV_DATA[[#This Row],[avg_ev_price_usd]]/EV_DATA[[#This Row],[vehicle_range_km]])</f>
        <v>71.720930232558146</v>
      </c>
      <c r="S4281">
        <f>(EV_DATA[[#This Row],[charging_stations]]/EV_DATA[[#This Row],[ev_sales_units]])*1000</f>
        <v>454.95075404317265</v>
      </c>
      <c r="T4281" t="s">
        <v>20</v>
      </c>
    </row>
    <row r="4282" spans="1:20" x14ac:dyDescent="0.3">
      <c r="A4282" t="s">
        <v>4325</v>
      </c>
      <c r="B4282" t="s">
        <v>27</v>
      </c>
      <c r="C4282" t="s">
        <v>28</v>
      </c>
      <c r="D4282" t="s">
        <v>45</v>
      </c>
      <c r="E4282" t="s">
        <v>25</v>
      </c>
      <c r="F4282">
        <v>841582</v>
      </c>
      <c r="G4282">
        <v>65</v>
      </c>
      <c r="H4282">
        <v>278</v>
      </c>
      <c r="I4282">
        <v>1.87</v>
      </c>
      <c r="J4282">
        <v>26982</v>
      </c>
      <c r="K4282">
        <v>29452</v>
      </c>
      <c r="L4282">
        <v>18.100000000000001</v>
      </c>
      <c r="M4282">
        <v>52</v>
      </c>
      <c r="N4282">
        <v>159.69999999999999</v>
      </c>
      <c r="O4282">
        <v>2026</v>
      </c>
      <c r="P4282">
        <f>EV_DATA[[#This Row],[avg_ev_price_usd]]*EV_DATA[[#This Row],[ev_sales_units]]</f>
        <v>24786273064</v>
      </c>
      <c r="Q4282">
        <f>(EV_DATA[[#This Row],[vehicle_range_km]]/EV_DATA[[#This Row],[battery_capacity_kwh]])</f>
        <v>4.2769230769230768</v>
      </c>
      <c r="R4282">
        <f>(EV_DATA[[#This Row],[avg_ev_price_usd]]/EV_DATA[[#This Row],[vehicle_range_km]])</f>
        <v>105.94244604316546</v>
      </c>
      <c r="S4282">
        <f>(EV_DATA[[#This Row],[charging_stations]]/EV_DATA[[#This Row],[ev_sales_units]])*1000</f>
        <v>32.061046933038014</v>
      </c>
      <c r="T4282" t="s">
        <v>34</v>
      </c>
    </row>
    <row r="4283" spans="1:20" x14ac:dyDescent="0.3">
      <c r="A4283" t="s">
        <v>4326</v>
      </c>
      <c r="B4283" t="s">
        <v>16</v>
      </c>
      <c r="C4283" t="s">
        <v>17</v>
      </c>
      <c r="D4283" t="s">
        <v>58</v>
      </c>
      <c r="E4283" t="s">
        <v>19</v>
      </c>
      <c r="F4283">
        <v>673658</v>
      </c>
      <c r="G4283">
        <v>91</v>
      </c>
      <c r="H4283">
        <v>398</v>
      </c>
      <c r="I4283">
        <v>2.83</v>
      </c>
      <c r="J4283">
        <v>103376</v>
      </c>
      <c r="K4283">
        <v>52945</v>
      </c>
      <c r="L4283">
        <v>18.5</v>
      </c>
      <c r="M4283">
        <v>8.6999999999999993</v>
      </c>
      <c r="N4283">
        <v>173.1</v>
      </c>
      <c r="O4283">
        <v>2026</v>
      </c>
      <c r="P4283">
        <f>EV_DATA[[#This Row],[avg_ev_price_usd]]*EV_DATA[[#This Row],[ev_sales_units]]</f>
        <v>35666822810</v>
      </c>
      <c r="Q4283">
        <f>(EV_DATA[[#This Row],[vehicle_range_km]]/EV_DATA[[#This Row],[battery_capacity_kwh]])</f>
        <v>4.3736263736263732</v>
      </c>
      <c r="R4283">
        <f>(EV_DATA[[#This Row],[avg_ev_price_usd]]/EV_DATA[[#This Row],[vehicle_range_km]])</f>
        <v>133.02763819095478</v>
      </c>
      <c r="S4283">
        <f>(EV_DATA[[#This Row],[charging_stations]]/EV_DATA[[#This Row],[ev_sales_units]])*1000</f>
        <v>153.45472034771353</v>
      </c>
      <c r="T4283" t="s">
        <v>20</v>
      </c>
    </row>
    <row r="4284" spans="1:20" x14ac:dyDescent="0.3">
      <c r="A4284" t="s">
        <v>4327</v>
      </c>
      <c r="B4284" t="s">
        <v>55</v>
      </c>
      <c r="C4284" t="s">
        <v>40</v>
      </c>
      <c r="D4284" t="s">
        <v>36</v>
      </c>
      <c r="E4284" t="s">
        <v>19</v>
      </c>
      <c r="F4284">
        <v>610313</v>
      </c>
      <c r="G4284">
        <v>73</v>
      </c>
      <c r="H4284">
        <v>377</v>
      </c>
      <c r="I4284">
        <v>2.2799999999999998</v>
      </c>
      <c r="J4284">
        <v>48642</v>
      </c>
      <c r="K4284">
        <v>34325</v>
      </c>
      <c r="L4284">
        <v>16.8</v>
      </c>
      <c r="M4284">
        <v>53.8</v>
      </c>
      <c r="N4284">
        <v>30.1</v>
      </c>
      <c r="O4284">
        <v>2026</v>
      </c>
      <c r="P4284">
        <f>EV_DATA[[#This Row],[avg_ev_price_usd]]*EV_DATA[[#This Row],[ev_sales_units]]</f>
        <v>20948993725</v>
      </c>
      <c r="Q4284">
        <f>(EV_DATA[[#This Row],[vehicle_range_km]]/EV_DATA[[#This Row],[battery_capacity_kwh]])</f>
        <v>5.1643835616438354</v>
      </c>
      <c r="R4284">
        <f>(EV_DATA[[#This Row],[avg_ev_price_usd]]/EV_DATA[[#This Row],[vehicle_range_km]])</f>
        <v>91.047745358090182</v>
      </c>
      <c r="S4284">
        <f>(EV_DATA[[#This Row],[charging_stations]]/EV_DATA[[#This Row],[ev_sales_units]])*1000</f>
        <v>79.700088315339841</v>
      </c>
      <c r="T4284" t="s">
        <v>20</v>
      </c>
    </row>
    <row r="4285" spans="1:20" x14ac:dyDescent="0.3">
      <c r="A4285" t="s">
        <v>4328</v>
      </c>
      <c r="B4285" t="s">
        <v>42</v>
      </c>
      <c r="C4285" t="s">
        <v>17</v>
      </c>
      <c r="D4285" t="s">
        <v>43</v>
      </c>
      <c r="E4285" t="s">
        <v>33</v>
      </c>
      <c r="F4285">
        <v>794401</v>
      </c>
      <c r="G4285">
        <v>115</v>
      </c>
      <c r="H4285">
        <v>587</v>
      </c>
      <c r="I4285">
        <v>1.35</v>
      </c>
      <c r="J4285">
        <v>25679</v>
      </c>
      <c r="K4285">
        <v>68971</v>
      </c>
      <c r="L4285">
        <v>24.9</v>
      </c>
      <c r="M4285">
        <v>5.5</v>
      </c>
      <c r="N4285">
        <v>174.2</v>
      </c>
      <c r="O4285">
        <v>2026</v>
      </c>
      <c r="P4285">
        <f>EV_DATA[[#This Row],[avg_ev_price_usd]]*EV_DATA[[#This Row],[ev_sales_units]]</f>
        <v>54790631371</v>
      </c>
      <c r="Q4285">
        <f>(EV_DATA[[#This Row],[vehicle_range_km]]/EV_DATA[[#This Row],[battery_capacity_kwh]])</f>
        <v>5.1043478260869568</v>
      </c>
      <c r="R4285">
        <f>(EV_DATA[[#This Row],[avg_ev_price_usd]]/EV_DATA[[#This Row],[vehicle_range_km]])</f>
        <v>117.49744463373084</v>
      </c>
      <c r="S4285">
        <f>(EV_DATA[[#This Row],[charging_stations]]/EV_DATA[[#This Row],[ev_sales_units]])*1000</f>
        <v>32.324984485165558</v>
      </c>
      <c r="T4285" t="s">
        <v>34</v>
      </c>
    </row>
    <row r="4286" spans="1:20" x14ac:dyDescent="0.3">
      <c r="A4286" t="s">
        <v>4329</v>
      </c>
      <c r="B4286" t="s">
        <v>61</v>
      </c>
      <c r="C4286" t="s">
        <v>40</v>
      </c>
      <c r="D4286" t="s">
        <v>58</v>
      </c>
      <c r="E4286" t="s">
        <v>25</v>
      </c>
      <c r="F4286">
        <v>851056</v>
      </c>
      <c r="G4286">
        <v>40</v>
      </c>
      <c r="H4286">
        <v>362</v>
      </c>
      <c r="I4286">
        <v>3</v>
      </c>
      <c r="J4286">
        <v>119817</v>
      </c>
      <c r="K4286">
        <v>58942</v>
      </c>
      <c r="L4286">
        <v>20.5</v>
      </c>
      <c r="M4286">
        <v>22.8</v>
      </c>
      <c r="N4286">
        <v>146.19999999999999</v>
      </c>
      <c r="O4286">
        <v>2026</v>
      </c>
      <c r="P4286">
        <f>EV_DATA[[#This Row],[avg_ev_price_usd]]*EV_DATA[[#This Row],[ev_sales_units]]</f>
        <v>50162942752</v>
      </c>
      <c r="Q4286">
        <f>(EV_DATA[[#This Row],[vehicle_range_km]]/EV_DATA[[#This Row],[battery_capacity_kwh]])</f>
        <v>9.0500000000000007</v>
      </c>
      <c r="R4286">
        <f>(EV_DATA[[#This Row],[avg_ev_price_usd]]/EV_DATA[[#This Row],[vehicle_range_km]])</f>
        <v>162.82320441988949</v>
      </c>
      <c r="S4286">
        <f>(EV_DATA[[#This Row],[charging_stations]]/EV_DATA[[#This Row],[ev_sales_units]])*1000</f>
        <v>140.78627023368614</v>
      </c>
      <c r="T4286" t="s">
        <v>20</v>
      </c>
    </row>
    <row r="4287" spans="1:20" x14ac:dyDescent="0.3">
      <c r="A4287" t="s">
        <v>4330</v>
      </c>
      <c r="B4287" t="s">
        <v>49</v>
      </c>
      <c r="C4287" t="s">
        <v>23</v>
      </c>
      <c r="D4287" t="s">
        <v>72</v>
      </c>
      <c r="E4287" t="s">
        <v>37</v>
      </c>
      <c r="F4287">
        <v>341507</v>
      </c>
      <c r="G4287">
        <v>55</v>
      </c>
      <c r="H4287">
        <v>329</v>
      </c>
      <c r="I4287">
        <v>2.6</v>
      </c>
      <c r="J4287">
        <v>133422</v>
      </c>
      <c r="K4287">
        <v>43509</v>
      </c>
      <c r="L4287">
        <v>18.2</v>
      </c>
      <c r="M4287">
        <v>22</v>
      </c>
      <c r="N4287">
        <v>238.8</v>
      </c>
      <c r="O4287">
        <v>2026</v>
      </c>
      <c r="P4287">
        <f>EV_DATA[[#This Row],[avg_ev_price_usd]]*EV_DATA[[#This Row],[ev_sales_units]]</f>
        <v>14858628063</v>
      </c>
      <c r="Q4287">
        <f>(EV_DATA[[#This Row],[vehicle_range_km]]/EV_DATA[[#This Row],[battery_capacity_kwh]])</f>
        <v>5.9818181818181815</v>
      </c>
      <c r="R4287">
        <f>(EV_DATA[[#This Row],[avg_ev_price_usd]]/EV_DATA[[#This Row],[vehicle_range_km]])</f>
        <v>132.24620060790272</v>
      </c>
      <c r="S4287">
        <f>(EV_DATA[[#This Row],[charging_stations]]/EV_DATA[[#This Row],[ev_sales_units]])*1000</f>
        <v>390.68598886699249</v>
      </c>
      <c r="T4287" t="s">
        <v>20</v>
      </c>
    </row>
    <row r="4288" spans="1:20" x14ac:dyDescent="0.3">
      <c r="A4288" t="s">
        <v>4331</v>
      </c>
      <c r="B4288" t="s">
        <v>42</v>
      </c>
      <c r="C4288" t="s">
        <v>17</v>
      </c>
      <c r="D4288" t="s">
        <v>72</v>
      </c>
      <c r="E4288" t="s">
        <v>37</v>
      </c>
      <c r="F4288">
        <v>65516</v>
      </c>
      <c r="G4288">
        <v>68</v>
      </c>
      <c r="H4288">
        <v>576</v>
      </c>
      <c r="I4288">
        <v>1.26</v>
      </c>
      <c r="J4288">
        <v>160483</v>
      </c>
      <c r="K4288">
        <v>37173</v>
      </c>
      <c r="L4288">
        <v>14.2</v>
      </c>
      <c r="M4288">
        <v>33.5</v>
      </c>
      <c r="N4288">
        <v>254.3</v>
      </c>
      <c r="O4288">
        <v>2026</v>
      </c>
      <c r="P4288">
        <f>EV_DATA[[#This Row],[avg_ev_price_usd]]*EV_DATA[[#This Row],[ev_sales_units]]</f>
        <v>2435426268</v>
      </c>
      <c r="Q4288">
        <f>(EV_DATA[[#This Row],[vehicle_range_km]]/EV_DATA[[#This Row],[battery_capacity_kwh]])</f>
        <v>8.4705882352941178</v>
      </c>
      <c r="R4288">
        <f>(EV_DATA[[#This Row],[avg_ev_price_usd]]/EV_DATA[[#This Row],[vehicle_range_km]])</f>
        <v>64.536458333333329</v>
      </c>
      <c r="S4288">
        <f>(EV_DATA[[#This Row],[charging_stations]]/EV_DATA[[#This Row],[ev_sales_units]])*1000</f>
        <v>2449.5237804505773</v>
      </c>
      <c r="T4288" t="s">
        <v>20</v>
      </c>
    </row>
    <row r="4289" spans="1:20" x14ac:dyDescent="0.3">
      <c r="A4289" t="s">
        <v>4332</v>
      </c>
      <c r="B4289" t="s">
        <v>16</v>
      </c>
      <c r="C4289" t="s">
        <v>17</v>
      </c>
      <c r="D4289" t="s">
        <v>31</v>
      </c>
      <c r="E4289" t="s">
        <v>37</v>
      </c>
      <c r="F4289">
        <v>464534</v>
      </c>
      <c r="G4289">
        <v>95</v>
      </c>
      <c r="H4289">
        <v>420</v>
      </c>
      <c r="I4289">
        <v>0.74</v>
      </c>
      <c r="J4289">
        <v>86861</v>
      </c>
      <c r="K4289">
        <v>75673</v>
      </c>
      <c r="L4289">
        <v>19.8</v>
      </c>
      <c r="M4289">
        <v>47.8</v>
      </c>
      <c r="N4289">
        <v>114.8</v>
      </c>
      <c r="O4289">
        <v>2026</v>
      </c>
      <c r="P4289">
        <f>EV_DATA[[#This Row],[avg_ev_price_usd]]*EV_DATA[[#This Row],[ev_sales_units]]</f>
        <v>35152681382</v>
      </c>
      <c r="Q4289">
        <f>(EV_DATA[[#This Row],[vehicle_range_km]]/EV_DATA[[#This Row],[battery_capacity_kwh]])</f>
        <v>4.4210526315789478</v>
      </c>
      <c r="R4289">
        <f>(EV_DATA[[#This Row],[avg_ev_price_usd]]/EV_DATA[[#This Row],[vehicle_range_km]])</f>
        <v>180.17380952380952</v>
      </c>
      <c r="S4289">
        <f>(EV_DATA[[#This Row],[charging_stations]]/EV_DATA[[#This Row],[ev_sales_units]])*1000</f>
        <v>186.98523681797241</v>
      </c>
      <c r="T4289" t="s">
        <v>34</v>
      </c>
    </row>
    <row r="4290" spans="1:20" x14ac:dyDescent="0.3">
      <c r="A4290" t="s">
        <v>4333</v>
      </c>
      <c r="B4290" t="s">
        <v>16</v>
      </c>
      <c r="C4290" t="s">
        <v>17</v>
      </c>
      <c r="D4290" t="s">
        <v>31</v>
      </c>
      <c r="E4290" t="s">
        <v>19</v>
      </c>
      <c r="F4290">
        <v>576543</v>
      </c>
      <c r="G4290">
        <v>46</v>
      </c>
      <c r="H4290">
        <v>386</v>
      </c>
      <c r="I4290">
        <v>2.4</v>
      </c>
      <c r="J4290">
        <v>173483</v>
      </c>
      <c r="K4290">
        <v>37612</v>
      </c>
      <c r="L4290">
        <v>18</v>
      </c>
      <c r="M4290">
        <v>41</v>
      </c>
      <c r="N4290">
        <v>240.4</v>
      </c>
      <c r="O4290">
        <v>2026</v>
      </c>
      <c r="P4290">
        <f>EV_DATA[[#This Row],[avg_ev_price_usd]]*EV_DATA[[#This Row],[ev_sales_units]]</f>
        <v>21684935316</v>
      </c>
      <c r="Q4290">
        <f>(EV_DATA[[#This Row],[vehicle_range_km]]/EV_DATA[[#This Row],[battery_capacity_kwh]])</f>
        <v>8.3913043478260878</v>
      </c>
      <c r="R4290">
        <f>(EV_DATA[[#This Row],[avg_ev_price_usd]]/EV_DATA[[#This Row],[vehicle_range_km]])</f>
        <v>97.440414507772019</v>
      </c>
      <c r="S4290">
        <f>(EV_DATA[[#This Row],[charging_stations]]/EV_DATA[[#This Row],[ev_sales_units]])*1000</f>
        <v>300.90210097078625</v>
      </c>
      <c r="T4290" t="s">
        <v>34</v>
      </c>
    </row>
    <row r="4291" spans="1:20" x14ac:dyDescent="0.3">
      <c r="A4291" t="s">
        <v>4334</v>
      </c>
      <c r="B4291" t="s">
        <v>52</v>
      </c>
      <c r="C4291" t="s">
        <v>40</v>
      </c>
      <c r="D4291" t="s">
        <v>72</v>
      </c>
      <c r="E4291" t="s">
        <v>33</v>
      </c>
      <c r="F4291">
        <v>176422</v>
      </c>
      <c r="G4291">
        <v>74</v>
      </c>
      <c r="H4291">
        <v>326</v>
      </c>
      <c r="I4291">
        <v>1.17</v>
      </c>
      <c r="J4291">
        <v>64668</v>
      </c>
      <c r="K4291">
        <v>38444</v>
      </c>
      <c r="L4291">
        <v>17.399999999999999</v>
      </c>
      <c r="M4291">
        <v>44.3</v>
      </c>
      <c r="N4291">
        <v>57.9</v>
      </c>
      <c r="O4291">
        <v>2026</v>
      </c>
      <c r="P4291">
        <f>EV_DATA[[#This Row],[avg_ev_price_usd]]*EV_DATA[[#This Row],[ev_sales_units]]</f>
        <v>6782367368</v>
      </c>
      <c r="Q4291">
        <f>(EV_DATA[[#This Row],[vehicle_range_km]]/EV_DATA[[#This Row],[battery_capacity_kwh]])</f>
        <v>4.4054054054054053</v>
      </c>
      <c r="R4291">
        <f>(EV_DATA[[#This Row],[avg_ev_price_usd]]/EV_DATA[[#This Row],[vehicle_range_km]])</f>
        <v>117.92638036809817</v>
      </c>
      <c r="S4291">
        <f>(EV_DATA[[#This Row],[charging_stations]]/EV_DATA[[#This Row],[ev_sales_units]])*1000</f>
        <v>366.55292423847368</v>
      </c>
      <c r="T4291" t="s">
        <v>34</v>
      </c>
    </row>
    <row r="4292" spans="1:20" x14ac:dyDescent="0.3">
      <c r="A4292" t="s">
        <v>4335</v>
      </c>
      <c r="B4292" t="s">
        <v>22</v>
      </c>
      <c r="C4292" t="s">
        <v>23</v>
      </c>
      <c r="D4292" t="s">
        <v>36</v>
      </c>
      <c r="E4292" t="s">
        <v>33</v>
      </c>
      <c r="F4292">
        <v>741336</v>
      </c>
      <c r="G4292">
        <v>75</v>
      </c>
      <c r="H4292">
        <v>411</v>
      </c>
      <c r="I4292">
        <v>1.1399999999999999</v>
      </c>
      <c r="J4292">
        <v>149038</v>
      </c>
      <c r="K4292">
        <v>29112</v>
      </c>
      <c r="L4292">
        <v>23</v>
      </c>
      <c r="M4292">
        <v>12.6</v>
      </c>
      <c r="N4292">
        <v>42.8</v>
      </c>
      <c r="O4292">
        <v>2026</v>
      </c>
      <c r="P4292">
        <f>EV_DATA[[#This Row],[avg_ev_price_usd]]*EV_DATA[[#This Row],[ev_sales_units]]</f>
        <v>21581773632</v>
      </c>
      <c r="Q4292">
        <f>(EV_DATA[[#This Row],[vehicle_range_km]]/EV_DATA[[#This Row],[battery_capacity_kwh]])</f>
        <v>5.48</v>
      </c>
      <c r="R4292">
        <f>(EV_DATA[[#This Row],[avg_ev_price_usd]]/EV_DATA[[#This Row],[vehicle_range_km]])</f>
        <v>70.832116788321173</v>
      </c>
      <c r="S4292">
        <f>(EV_DATA[[#This Row],[charging_stations]]/EV_DATA[[#This Row],[ev_sales_units]])*1000</f>
        <v>201.03974446135086</v>
      </c>
      <c r="T4292" t="s">
        <v>20</v>
      </c>
    </row>
    <row r="4293" spans="1:20" x14ac:dyDescent="0.3">
      <c r="A4293" t="s">
        <v>4336</v>
      </c>
      <c r="B4293" t="s">
        <v>52</v>
      </c>
      <c r="C4293" t="s">
        <v>40</v>
      </c>
      <c r="D4293" t="s">
        <v>47</v>
      </c>
      <c r="E4293" t="s">
        <v>33</v>
      </c>
      <c r="F4293">
        <v>728580</v>
      </c>
      <c r="G4293">
        <v>56</v>
      </c>
      <c r="H4293">
        <v>280</v>
      </c>
      <c r="I4293">
        <v>2.68</v>
      </c>
      <c r="J4293">
        <v>117230</v>
      </c>
      <c r="K4293">
        <v>81229</v>
      </c>
      <c r="L4293">
        <v>19.5</v>
      </c>
      <c r="M4293">
        <v>15</v>
      </c>
      <c r="N4293">
        <v>291.2</v>
      </c>
      <c r="O4293">
        <v>2026</v>
      </c>
      <c r="P4293">
        <f>EV_DATA[[#This Row],[avg_ev_price_usd]]*EV_DATA[[#This Row],[ev_sales_units]]</f>
        <v>59181824820</v>
      </c>
      <c r="Q4293">
        <f>(EV_DATA[[#This Row],[vehicle_range_km]]/EV_DATA[[#This Row],[battery_capacity_kwh]])</f>
        <v>5</v>
      </c>
      <c r="R4293">
        <f>(EV_DATA[[#This Row],[avg_ev_price_usd]]/EV_DATA[[#This Row],[vehicle_range_km]])</f>
        <v>290.10357142857146</v>
      </c>
      <c r="S4293">
        <f>(EV_DATA[[#This Row],[charging_stations]]/EV_DATA[[#This Row],[ev_sales_units]])*1000</f>
        <v>160.90202860358505</v>
      </c>
      <c r="T4293" t="s">
        <v>34</v>
      </c>
    </row>
    <row r="4294" spans="1:20" x14ac:dyDescent="0.3">
      <c r="A4294" t="s">
        <v>4337</v>
      </c>
      <c r="B4294" t="s">
        <v>22</v>
      </c>
      <c r="C4294" t="s">
        <v>23</v>
      </c>
      <c r="D4294" t="s">
        <v>24</v>
      </c>
      <c r="E4294" t="s">
        <v>25</v>
      </c>
      <c r="F4294">
        <v>448534</v>
      </c>
      <c r="G4294">
        <v>59</v>
      </c>
      <c r="H4294">
        <v>425</v>
      </c>
      <c r="I4294">
        <v>2.54</v>
      </c>
      <c r="J4294">
        <v>195345</v>
      </c>
      <c r="K4294">
        <v>39093</v>
      </c>
      <c r="L4294">
        <v>19.5</v>
      </c>
      <c r="M4294">
        <v>31</v>
      </c>
      <c r="N4294">
        <v>206.4</v>
      </c>
      <c r="O4294">
        <v>2026</v>
      </c>
      <c r="P4294">
        <f>EV_DATA[[#This Row],[avg_ev_price_usd]]*EV_DATA[[#This Row],[ev_sales_units]]</f>
        <v>17534539662</v>
      </c>
      <c r="Q4294">
        <f>(EV_DATA[[#This Row],[vehicle_range_km]]/EV_DATA[[#This Row],[battery_capacity_kwh]])</f>
        <v>7.2033898305084749</v>
      </c>
      <c r="R4294">
        <f>(EV_DATA[[#This Row],[avg_ev_price_usd]]/EV_DATA[[#This Row],[vehicle_range_km]])</f>
        <v>91.983529411764707</v>
      </c>
      <c r="S4294">
        <f>(EV_DATA[[#This Row],[charging_stations]]/EV_DATA[[#This Row],[ev_sales_units]])*1000</f>
        <v>435.5188235451493</v>
      </c>
      <c r="T4294" t="s">
        <v>20</v>
      </c>
    </row>
    <row r="4295" spans="1:20" x14ac:dyDescent="0.3">
      <c r="A4295" t="s">
        <v>4338</v>
      </c>
      <c r="B4295" t="s">
        <v>22</v>
      </c>
      <c r="C4295" t="s">
        <v>23</v>
      </c>
      <c r="D4295" t="s">
        <v>72</v>
      </c>
      <c r="E4295" t="s">
        <v>19</v>
      </c>
      <c r="F4295">
        <v>737594</v>
      </c>
      <c r="G4295">
        <v>116</v>
      </c>
      <c r="H4295">
        <v>596</v>
      </c>
      <c r="I4295">
        <v>1.39</v>
      </c>
      <c r="J4295">
        <v>5835</v>
      </c>
      <c r="K4295">
        <v>49296</v>
      </c>
      <c r="L4295">
        <v>12.9</v>
      </c>
      <c r="M4295">
        <v>57.2</v>
      </c>
      <c r="N4295">
        <v>251.9</v>
      </c>
      <c r="O4295">
        <v>2026</v>
      </c>
      <c r="P4295">
        <f>EV_DATA[[#This Row],[avg_ev_price_usd]]*EV_DATA[[#This Row],[ev_sales_units]]</f>
        <v>36360433824</v>
      </c>
      <c r="Q4295">
        <f>(EV_DATA[[#This Row],[vehicle_range_km]]/EV_DATA[[#This Row],[battery_capacity_kwh]])</f>
        <v>5.1379310344827589</v>
      </c>
      <c r="R4295">
        <f>(EV_DATA[[#This Row],[avg_ev_price_usd]]/EV_DATA[[#This Row],[vehicle_range_km]])</f>
        <v>82.711409395973149</v>
      </c>
      <c r="S4295">
        <f>(EV_DATA[[#This Row],[charging_stations]]/EV_DATA[[#This Row],[ev_sales_units]])*1000</f>
        <v>7.9108561078316804</v>
      </c>
      <c r="T4295" t="s">
        <v>34</v>
      </c>
    </row>
    <row r="4296" spans="1:20" x14ac:dyDescent="0.3">
      <c r="A4296" t="s">
        <v>4339</v>
      </c>
      <c r="B4296" t="s">
        <v>66</v>
      </c>
      <c r="C4296" t="s">
        <v>17</v>
      </c>
      <c r="D4296" t="s">
        <v>45</v>
      </c>
      <c r="E4296" t="s">
        <v>25</v>
      </c>
      <c r="F4296">
        <v>352670</v>
      </c>
      <c r="G4296">
        <v>57</v>
      </c>
      <c r="H4296">
        <v>465</v>
      </c>
      <c r="I4296">
        <v>0.57999999999999996</v>
      </c>
      <c r="J4296">
        <v>7729</v>
      </c>
      <c r="K4296">
        <v>57054</v>
      </c>
      <c r="L4296">
        <v>20.8</v>
      </c>
      <c r="M4296">
        <v>51.7</v>
      </c>
      <c r="N4296">
        <v>29.9</v>
      </c>
      <c r="O4296">
        <v>2026</v>
      </c>
      <c r="P4296">
        <f>EV_DATA[[#This Row],[avg_ev_price_usd]]*EV_DATA[[#This Row],[ev_sales_units]]</f>
        <v>20121234180</v>
      </c>
      <c r="Q4296">
        <f>(EV_DATA[[#This Row],[vehicle_range_km]]/EV_DATA[[#This Row],[battery_capacity_kwh]])</f>
        <v>8.1578947368421044</v>
      </c>
      <c r="R4296">
        <f>(EV_DATA[[#This Row],[avg_ev_price_usd]]/EV_DATA[[#This Row],[vehicle_range_km]])</f>
        <v>122.69677419354839</v>
      </c>
      <c r="S4296">
        <f>(EV_DATA[[#This Row],[charging_stations]]/EV_DATA[[#This Row],[ev_sales_units]])*1000</f>
        <v>21.915671874556953</v>
      </c>
      <c r="T4296" t="s">
        <v>20</v>
      </c>
    </row>
    <row r="4297" spans="1:20" x14ac:dyDescent="0.3">
      <c r="A4297" t="s">
        <v>4340</v>
      </c>
      <c r="B4297" t="s">
        <v>16</v>
      </c>
      <c r="C4297" t="s">
        <v>17</v>
      </c>
      <c r="D4297" t="s">
        <v>43</v>
      </c>
      <c r="E4297" t="s">
        <v>19</v>
      </c>
      <c r="F4297">
        <v>115465</v>
      </c>
      <c r="G4297">
        <v>64</v>
      </c>
      <c r="H4297">
        <v>298</v>
      </c>
      <c r="I4297">
        <v>0.61</v>
      </c>
      <c r="J4297">
        <v>22462</v>
      </c>
      <c r="K4297">
        <v>82366</v>
      </c>
      <c r="L4297">
        <v>23.9</v>
      </c>
      <c r="M4297">
        <v>39.299999999999997</v>
      </c>
      <c r="N4297">
        <v>102.5</v>
      </c>
      <c r="O4297">
        <v>2026</v>
      </c>
      <c r="P4297">
        <f>EV_DATA[[#This Row],[avg_ev_price_usd]]*EV_DATA[[#This Row],[ev_sales_units]]</f>
        <v>9510390190</v>
      </c>
      <c r="Q4297">
        <f>(EV_DATA[[#This Row],[vehicle_range_km]]/EV_DATA[[#This Row],[battery_capacity_kwh]])</f>
        <v>4.65625</v>
      </c>
      <c r="R4297">
        <f>(EV_DATA[[#This Row],[avg_ev_price_usd]]/EV_DATA[[#This Row],[vehicle_range_km]])</f>
        <v>276.39597315436242</v>
      </c>
      <c r="S4297">
        <f>(EV_DATA[[#This Row],[charging_stations]]/EV_DATA[[#This Row],[ev_sales_units]])*1000</f>
        <v>194.5351405187719</v>
      </c>
      <c r="T4297" t="s">
        <v>34</v>
      </c>
    </row>
    <row r="4298" spans="1:20" x14ac:dyDescent="0.3">
      <c r="A4298" t="s">
        <v>4341</v>
      </c>
      <c r="B4298" t="s">
        <v>61</v>
      </c>
      <c r="C4298" t="s">
        <v>40</v>
      </c>
      <c r="D4298" t="s">
        <v>29</v>
      </c>
      <c r="E4298" t="s">
        <v>37</v>
      </c>
      <c r="F4298">
        <v>738890</v>
      </c>
      <c r="G4298">
        <v>53</v>
      </c>
      <c r="H4298">
        <v>336</v>
      </c>
      <c r="I4298">
        <v>2.72</v>
      </c>
      <c r="J4298">
        <v>146203</v>
      </c>
      <c r="K4298">
        <v>44672</v>
      </c>
      <c r="L4298">
        <v>17</v>
      </c>
      <c r="M4298">
        <v>29.8</v>
      </c>
      <c r="N4298">
        <v>28.5</v>
      </c>
      <c r="O4298">
        <v>2026</v>
      </c>
      <c r="P4298">
        <f>EV_DATA[[#This Row],[avg_ev_price_usd]]*EV_DATA[[#This Row],[ev_sales_units]]</f>
        <v>33007694080</v>
      </c>
      <c r="Q4298">
        <f>(EV_DATA[[#This Row],[vehicle_range_km]]/EV_DATA[[#This Row],[battery_capacity_kwh]])</f>
        <v>6.3396226415094343</v>
      </c>
      <c r="R4298">
        <f>(EV_DATA[[#This Row],[avg_ev_price_usd]]/EV_DATA[[#This Row],[vehicle_range_km]])</f>
        <v>132.95238095238096</v>
      </c>
      <c r="S4298">
        <f>(EV_DATA[[#This Row],[charging_stations]]/EV_DATA[[#This Row],[ev_sales_units]])*1000</f>
        <v>197.86842425800862</v>
      </c>
      <c r="T4298" t="s">
        <v>34</v>
      </c>
    </row>
    <row r="4299" spans="1:20" x14ac:dyDescent="0.3">
      <c r="A4299" t="s">
        <v>4342</v>
      </c>
      <c r="B4299" t="s">
        <v>49</v>
      </c>
      <c r="C4299" t="s">
        <v>23</v>
      </c>
      <c r="D4299" t="s">
        <v>36</v>
      </c>
      <c r="E4299" t="s">
        <v>33</v>
      </c>
      <c r="F4299">
        <v>526928</v>
      </c>
      <c r="G4299">
        <v>57</v>
      </c>
      <c r="H4299">
        <v>438</v>
      </c>
      <c r="I4299">
        <v>2.37</v>
      </c>
      <c r="J4299">
        <v>52740</v>
      </c>
      <c r="K4299">
        <v>73336</v>
      </c>
      <c r="L4299">
        <v>13.5</v>
      </c>
      <c r="M4299">
        <v>27.7</v>
      </c>
      <c r="N4299">
        <v>205.7</v>
      </c>
      <c r="O4299">
        <v>2026</v>
      </c>
      <c r="P4299">
        <f>EV_DATA[[#This Row],[avg_ev_price_usd]]*EV_DATA[[#This Row],[ev_sales_units]]</f>
        <v>38642791808</v>
      </c>
      <c r="Q4299">
        <f>(EV_DATA[[#This Row],[vehicle_range_km]]/EV_DATA[[#This Row],[battery_capacity_kwh]])</f>
        <v>7.6842105263157894</v>
      </c>
      <c r="R4299">
        <f>(EV_DATA[[#This Row],[avg_ev_price_usd]]/EV_DATA[[#This Row],[vehicle_range_km]])</f>
        <v>167.4337899543379</v>
      </c>
      <c r="S4299">
        <f>(EV_DATA[[#This Row],[charging_stations]]/EV_DATA[[#This Row],[ev_sales_units]])*1000</f>
        <v>100.08957580542314</v>
      </c>
      <c r="T4299" t="s">
        <v>20</v>
      </c>
    </row>
    <row r="4300" spans="1:20" x14ac:dyDescent="0.3">
      <c r="A4300" t="s">
        <v>4343</v>
      </c>
      <c r="B4300" t="s">
        <v>16</v>
      </c>
      <c r="C4300" t="s">
        <v>17</v>
      </c>
      <c r="D4300" t="s">
        <v>36</v>
      </c>
      <c r="E4300" t="s">
        <v>37</v>
      </c>
      <c r="F4300">
        <v>328467</v>
      </c>
      <c r="G4300">
        <v>102</v>
      </c>
      <c r="H4300">
        <v>590</v>
      </c>
      <c r="I4300">
        <v>1.34</v>
      </c>
      <c r="J4300">
        <v>75586</v>
      </c>
      <c r="K4300">
        <v>65108</v>
      </c>
      <c r="L4300">
        <v>24.9</v>
      </c>
      <c r="M4300">
        <v>47.6</v>
      </c>
      <c r="N4300">
        <v>156</v>
      </c>
      <c r="O4300">
        <v>2026</v>
      </c>
      <c r="P4300">
        <f>EV_DATA[[#This Row],[avg_ev_price_usd]]*EV_DATA[[#This Row],[ev_sales_units]]</f>
        <v>21385829436</v>
      </c>
      <c r="Q4300">
        <f>(EV_DATA[[#This Row],[vehicle_range_km]]/EV_DATA[[#This Row],[battery_capacity_kwh]])</f>
        <v>5.784313725490196</v>
      </c>
      <c r="R4300">
        <f>(EV_DATA[[#This Row],[avg_ev_price_usd]]/EV_DATA[[#This Row],[vehicle_range_km]])</f>
        <v>110.35254237288136</v>
      </c>
      <c r="S4300">
        <f>(EV_DATA[[#This Row],[charging_stations]]/EV_DATA[[#This Row],[ev_sales_units]])*1000</f>
        <v>230.11748516593752</v>
      </c>
      <c r="T4300" t="s">
        <v>34</v>
      </c>
    </row>
    <row r="4301" spans="1:20" x14ac:dyDescent="0.3">
      <c r="A4301" t="s">
        <v>4344</v>
      </c>
      <c r="B4301" t="s">
        <v>22</v>
      </c>
      <c r="C4301" t="s">
        <v>23</v>
      </c>
      <c r="D4301" t="s">
        <v>47</v>
      </c>
      <c r="E4301" t="s">
        <v>25</v>
      </c>
      <c r="F4301">
        <v>47524</v>
      </c>
      <c r="G4301">
        <v>94</v>
      </c>
      <c r="H4301">
        <v>522</v>
      </c>
      <c r="I4301">
        <v>2.94</v>
      </c>
      <c r="J4301">
        <v>11204</v>
      </c>
      <c r="K4301">
        <v>69027</v>
      </c>
      <c r="L4301">
        <v>15.9</v>
      </c>
      <c r="M4301">
        <v>23.3</v>
      </c>
      <c r="N4301">
        <v>187.1</v>
      </c>
      <c r="O4301">
        <v>2026</v>
      </c>
      <c r="P4301">
        <f>EV_DATA[[#This Row],[avg_ev_price_usd]]*EV_DATA[[#This Row],[ev_sales_units]]</f>
        <v>3280439148</v>
      </c>
      <c r="Q4301">
        <f>(EV_DATA[[#This Row],[vehicle_range_km]]/EV_DATA[[#This Row],[battery_capacity_kwh]])</f>
        <v>5.5531914893617023</v>
      </c>
      <c r="R4301">
        <f>(EV_DATA[[#This Row],[avg_ev_price_usd]]/EV_DATA[[#This Row],[vehicle_range_km]])</f>
        <v>132.23563218390805</v>
      </c>
      <c r="S4301">
        <f>(EV_DATA[[#This Row],[charging_stations]]/EV_DATA[[#This Row],[ev_sales_units]])*1000</f>
        <v>235.75456611396348</v>
      </c>
      <c r="T4301" t="s">
        <v>20</v>
      </c>
    </row>
    <row r="4302" spans="1:20" x14ac:dyDescent="0.3">
      <c r="A4302" t="s">
        <v>4345</v>
      </c>
      <c r="B4302" t="s">
        <v>66</v>
      </c>
      <c r="C4302" t="s">
        <v>17</v>
      </c>
      <c r="D4302" t="s">
        <v>18</v>
      </c>
      <c r="E4302" t="s">
        <v>19</v>
      </c>
      <c r="F4302">
        <v>597509</v>
      </c>
      <c r="G4302">
        <v>82</v>
      </c>
      <c r="H4302">
        <v>576</v>
      </c>
      <c r="I4302">
        <v>1.64</v>
      </c>
      <c r="J4302">
        <v>76129</v>
      </c>
      <c r="K4302">
        <v>73154</v>
      </c>
      <c r="L4302">
        <v>13</v>
      </c>
      <c r="M4302">
        <v>5.8</v>
      </c>
      <c r="N4302">
        <v>212.5</v>
      </c>
      <c r="O4302">
        <v>2026</v>
      </c>
      <c r="P4302">
        <f>EV_DATA[[#This Row],[avg_ev_price_usd]]*EV_DATA[[#This Row],[ev_sales_units]]</f>
        <v>43710173386</v>
      </c>
      <c r="Q4302">
        <f>(EV_DATA[[#This Row],[vehicle_range_km]]/EV_DATA[[#This Row],[battery_capacity_kwh]])</f>
        <v>7.024390243902439</v>
      </c>
      <c r="R4302">
        <f>(EV_DATA[[#This Row],[avg_ev_price_usd]]/EV_DATA[[#This Row],[vehicle_range_km]])</f>
        <v>127.00347222222223</v>
      </c>
      <c r="S4302">
        <f>(EV_DATA[[#This Row],[charging_stations]]/EV_DATA[[#This Row],[ev_sales_units]])*1000</f>
        <v>127.41063314527479</v>
      </c>
      <c r="T4302" t="s">
        <v>34</v>
      </c>
    </row>
    <row r="4303" spans="1:20" x14ac:dyDescent="0.3">
      <c r="A4303" t="s">
        <v>4346</v>
      </c>
      <c r="B4303" t="s">
        <v>52</v>
      </c>
      <c r="C4303" t="s">
        <v>40</v>
      </c>
      <c r="D4303" t="s">
        <v>31</v>
      </c>
      <c r="E4303" t="s">
        <v>33</v>
      </c>
      <c r="F4303">
        <v>517291</v>
      </c>
      <c r="G4303">
        <v>104</v>
      </c>
      <c r="H4303">
        <v>306</v>
      </c>
      <c r="I4303">
        <v>1.81</v>
      </c>
      <c r="J4303">
        <v>153142</v>
      </c>
      <c r="K4303">
        <v>51818</v>
      </c>
      <c r="L4303">
        <v>14.8</v>
      </c>
      <c r="M4303">
        <v>37.6</v>
      </c>
      <c r="N4303">
        <v>61.3</v>
      </c>
      <c r="O4303">
        <v>2026</v>
      </c>
      <c r="P4303">
        <f>EV_DATA[[#This Row],[avg_ev_price_usd]]*EV_DATA[[#This Row],[ev_sales_units]]</f>
        <v>26804985038</v>
      </c>
      <c r="Q4303">
        <f>(EV_DATA[[#This Row],[vehicle_range_km]]/EV_DATA[[#This Row],[battery_capacity_kwh]])</f>
        <v>2.9423076923076925</v>
      </c>
      <c r="R4303">
        <f>(EV_DATA[[#This Row],[avg_ev_price_usd]]/EV_DATA[[#This Row],[vehicle_range_km]])</f>
        <v>169.33986928104576</v>
      </c>
      <c r="S4303">
        <f>(EV_DATA[[#This Row],[charging_stations]]/EV_DATA[[#This Row],[ev_sales_units]])*1000</f>
        <v>296.04613264100863</v>
      </c>
      <c r="T4303" t="s">
        <v>34</v>
      </c>
    </row>
    <row r="4304" spans="1:20" x14ac:dyDescent="0.3">
      <c r="A4304" t="s">
        <v>4347</v>
      </c>
      <c r="B4304" t="s">
        <v>66</v>
      </c>
      <c r="C4304" t="s">
        <v>17</v>
      </c>
      <c r="D4304" t="s">
        <v>36</v>
      </c>
      <c r="E4304" t="s">
        <v>33</v>
      </c>
      <c r="F4304">
        <v>750908</v>
      </c>
      <c r="G4304">
        <v>52</v>
      </c>
      <c r="H4304">
        <v>278</v>
      </c>
      <c r="I4304">
        <v>2.2000000000000002</v>
      </c>
      <c r="J4304">
        <v>145383</v>
      </c>
      <c r="K4304">
        <v>72488</v>
      </c>
      <c r="L4304">
        <v>22.1</v>
      </c>
      <c r="M4304">
        <v>51.1</v>
      </c>
      <c r="N4304">
        <v>41.9</v>
      </c>
      <c r="O4304">
        <v>2026</v>
      </c>
      <c r="P4304">
        <f>EV_DATA[[#This Row],[avg_ev_price_usd]]*EV_DATA[[#This Row],[ev_sales_units]]</f>
        <v>54431819104</v>
      </c>
      <c r="Q4304">
        <f>(EV_DATA[[#This Row],[vehicle_range_km]]/EV_DATA[[#This Row],[battery_capacity_kwh]])</f>
        <v>5.3461538461538458</v>
      </c>
      <c r="R4304">
        <f>(EV_DATA[[#This Row],[avg_ev_price_usd]]/EV_DATA[[#This Row],[vehicle_range_km]])</f>
        <v>260.74820143884892</v>
      </c>
      <c r="S4304">
        <f>(EV_DATA[[#This Row],[charging_stations]]/EV_DATA[[#This Row],[ev_sales_units]])*1000</f>
        <v>193.60960330692976</v>
      </c>
      <c r="T4304" t="s">
        <v>20</v>
      </c>
    </row>
    <row r="4305" spans="1:20" x14ac:dyDescent="0.3">
      <c r="A4305" t="s">
        <v>4348</v>
      </c>
      <c r="B4305" t="s">
        <v>16</v>
      </c>
      <c r="C4305" t="s">
        <v>17</v>
      </c>
      <c r="D4305" t="s">
        <v>58</v>
      </c>
      <c r="E4305" t="s">
        <v>19</v>
      </c>
      <c r="F4305">
        <v>830068</v>
      </c>
      <c r="G4305">
        <v>116</v>
      </c>
      <c r="H4305">
        <v>329</v>
      </c>
      <c r="I4305">
        <v>2.64</v>
      </c>
      <c r="J4305">
        <v>67873</v>
      </c>
      <c r="K4305">
        <v>36224</v>
      </c>
      <c r="L4305">
        <v>19.399999999999999</v>
      </c>
      <c r="M4305">
        <v>35.1</v>
      </c>
      <c r="N4305">
        <v>172.1</v>
      </c>
      <c r="O4305">
        <v>2026</v>
      </c>
      <c r="P4305">
        <f>EV_DATA[[#This Row],[avg_ev_price_usd]]*EV_DATA[[#This Row],[ev_sales_units]]</f>
        <v>30068383232</v>
      </c>
      <c r="Q4305">
        <f>(EV_DATA[[#This Row],[vehicle_range_km]]/EV_DATA[[#This Row],[battery_capacity_kwh]])</f>
        <v>2.8362068965517242</v>
      </c>
      <c r="R4305">
        <f>(EV_DATA[[#This Row],[avg_ev_price_usd]]/EV_DATA[[#This Row],[vehicle_range_km]])</f>
        <v>110.1033434650456</v>
      </c>
      <c r="S4305">
        <f>(EV_DATA[[#This Row],[charging_stations]]/EV_DATA[[#This Row],[ev_sales_units]])*1000</f>
        <v>81.767999730142591</v>
      </c>
      <c r="T4305" t="s">
        <v>34</v>
      </c>
    </row>
    <row r="4306" spans="1:20" x14ac:dyDescent="0.3">
      <c r="A4306" t="s">
        <v>4349</v>
      </c>
      <c r="B4306" t="s">
        <v>49</v>
      </c>
      <c r="C4306" t="s">
        <v>23</v>
      </c>
      <c r="D4306" t="s">
        <v>43</v>
      </c>
      <c r="E4306" t="s">
        <v>37</v>
      </c>
      <c r="F4306">
        <v>726856</v>
      </c>
      <c r="G4306">
        <v>61</v>
      </c>
      <c r="H4306">
        <v>315</v>
      </c>
      <c r="I4306">
        <v>0.95</v>
      </c>
      <c r="J4306">
        <v>161818</v>
      </c>
      <c r="K4306">
        <v>79889</v>
      </c>
      <c r="L4306">
        <v>23.2</v>
      </c>
      <c r="M4306">
        <v>52</v>
      </c>
      <c r="N4306">
        <v>61.2</v>
      </c>
      <c r="O4306">
        <v>2026</v>
      </c>
      <c r="P4306">
        <f>EV_DATA[[#This Row],[avg_ev_price_usd]]*EV_DATA[[#This Row],[ev_sales_units]]</f>
        <v>58067798984</v>
      </c>
      <c r="Q4306">
        <f>(EV_DATA[[#This Row],[vehicle_range_km]]/EV_DATA[[#This Row],[battery_capacity_kwh]])</f>
        <v>5.1639344262295079</v>
      </c>
      <c r="R4306">
        <f>(EV_DATA[[#This Row],[avg_ev_price_usd]]/EV_DATA[[#This Row],[vehicle_range_km]])</f>
        <v>253.61587301587301</v>
      </c>
      <c r="S4306">
        <f>(EV_DATA[[#This Row],[charging_stations]]/EV_DATA[[#This Row],[ev_sales_units]])*1000</f>
        <v>222.62731545175384</v>
      </c>
      <c r="T4306" t="s">
        <v>20</v>
      </c>
    </row>
    <row r="4307" spans="1:20" x14ac:dyDescent="0.3">
      <c r="A4307" t="s">
        <v>4350</v>
      </c>
      <c r="B4307" t="s">
        <v>66</v>
      </c>
      <c r="C4307" t="s">
        <v>17</v>
      </c>
      <c r="D4307" t="s">
        <v>47</v>
      </c>
      <c r="E4307" t="s">
        <v>25</v>
      </c>
      <c r="F4307">
        <v>48035</v>
      </c>
      <c r="G4307">
        <v>43</v>
      </c>
      <c r="H4307">
        <v>592</v>
      </c>
      <c r="I4307">
        <v>2.5299999999999998</v>
      </c>
      <c r="J4307">
        <v>10032</v>
      </c>
      <c r="K4307">
        <v>80724</v>
      </c>
      <c r="L4307">
        <v>15.1</v>
      </c>
      <c r="M4307">
        <v>53.2</v>
      </c>
      <c r="N4307">
        <v>136.19999999999999</v>
      </c>
      <c r="O4307">
        <v>2026</v>
      </c>
      <c r="P4307">
        <f>EV_DATA[[#This Row],[avg_ev_price_usd]]*EV_DATA[[#This Row],[ev_sales_units]]</f>
        <v>3877577340</v>
      </c>
      <c r="Q4307">
        <f>(EV_DATA[[#This Row],[vehicle_range_km]]/EV_DATA[[#This Row],[battery_capacity_kwh]])</f>
        <v>13.767441860465116</v>
      </c>
      <c r="R4307">
        <f>(EV_DATA[[#This Row],[avg_ev_price_usd]]/EV_DATA[[#This Row],[vehicle_range_km]])</f>
        <v>136.3581081081081</v>
      </c>
      <c r="S4307">
        <f>(EV_DATA[[#This Row],[charging_stations]]/EV_DATA[[#This Row],[ev_sales_units]])*1000</f>
        <v>208.84771520766108</v>
      </c>
      <c r="T4307" t="s">
        <v>20</v>
      </c>
    </row>
    <row r="4308" spans="1:20" x14ac:dyDescent="0.3">
      <c r="A4308" t="s">
        <v>4351</v>
      </c>
      <c r="B4308" t="s">
        <v>42</v>
      </c>
      <c r="C4308" t="s">
        <v>17</v>
      </c>
      <c r="D4308" t="s">
        <v>36</v>
      </c>
      <c r="E4308" t="s">
        <v>37</v>
      </c>
      <c r="F4308">
        <v>88201</v>
      </c>
      <c r="G4308">
        <v>90</v>
      </c>
      <c r="H4308">
        <v>627</v>
      </c>
      <c r="I4308">
        <v>1.57</v>
      </c>
      <c r="J4308">
        <v>26821</v>
      </c>
      <c r="K4308">
        <v>56736</v>
      </c>
      <c r="L4308">
        <v>19.600000000000001</v>
      </c>
      <c r="M4308">
        <v>34</v>
      </c>
      <c r="N4308">
        <v>20.9</v>
      </c>
      <c r="O4308">
        <v>2026</v>
      </c>
      <c r="P4308">
        <f>EV_DATA[[#This Row],[avg_ev_price_usd]]*EV_DATA[[#This Row],[ev_sales_units]]</f>
        <v>5004171936</v>
      </c>
      <c r="Q4308">
        <f>(EV_DATA[[#This Row],[vehicle_range_km]]/EV_DATA[[#This Row],[battery_capacity_kwh]])</f>
        <v>6.9666666666666668</v>
      </c>
      <c r="R4308">
        <f>(EV_DATA[[#This Row],[avg_ev_price_usd]]/EV_DATA[[#This Row],[vehicle_range_km]])</f>
        <v>90.488038277511961</v>
      </c>
      <c r="S4308">
        <f>(EV_DATA[[#This Row],[charging_stations]]/EV_DATA[[#This Row],[ev_sales_units]])*1000</f>
        <v>304.08952279452609</v>
      </c>
      <c r="T4308" t="s">
        <v>34</v>
      </c>
    </row>
    <row r="4309" spans="1:20" x14ac:dyDescent="0.3">
      <c r="A4309" t="s">
        <v>4352</v>
      </c>
      <c r="B4309" t="s">
        <v>42</v>
      </c>
      <c r="C4309" t="s">
        <v>17</v>
      </c>
      <c r="D4309" t="s">
        <v>36</v>
      </c>
      <c r="E4309" t="s">
        <v>25</v>
      </c>
      <c r="F4309">
        <v>177638</v>
      </c>
      <c r="G4309">
        <v>43</v>
      </c>
      <c r="H4309">
        <v>253</v>
      </c>
      <c r="I4309">
        <v>1.27</v>
      </c>
      <c r="J4309">
        <v>58151</v>
      </c>
      <c r="K4309">
        <v>51181</v>
      </c>
      <c r="L4309">
        <v>13.6</v>
      </c>
      <c r="M4309">
        <v>29.2</v>
      </c>
      <c r="N4309">
        <v>266</v>
      </c>
      <c r="O4309">
        <v>2026</v>
      </c>
      <c r="P4309">
        <f>EV_DATA[[#This Row],[avg_ev_price_usd]]*EV_DATA[[#This Row],[ev_sales_units]]</f>
        <v>9091690478</v>
      </c>
      <c r="Q4309">
        <f>(EV_DATA[[#This Row],[vehicle_range_km]]/EV_DATA[[#This Row],[battery_capacity_kwh]])</f>
        <v>5.8837209302325579</v>
      </c>
      <c r="R4309">
        <f>(EV_DATA[[#This Row],[avg_ev_price_usd]]/EV_DATA[[#This Row],[vehicle_range_km]])</f>
        <v>202.29644268774703</v>
      </c>
      <c r="S4309">
        <f>(EV_DATA[[#This Row],[charging_stations]]/EV_DATA[[#This Row],[ev_sales_units]])*1000</f>
        <v>327.35675925196182</v>
      </c>
      <c r="T4309" t="s">
        <v>20</v>
      </c>
    </row>
    <row r="4310" spans="1:20" x14ac:dyDescent="0.3">
      <c r="A4310" t="s">
        <v>4353</v>
      </c>
      <c r="B4310" t="s">
        <v>27</v>
      </c>
      <c r="C4310" t="s">
        <v>28</v>
      </c>
      <c r="D4310" t="s">
        <v>43</v>
      </c>
      <c r="E4310" t="s">
        <v>37</v>
      </c>
      <c r="F4310">
        <v>642247</v>
      </c>
      <c r="G4310">
        <v>45</v>
      </c>
      <c r="H4310">
        <v>298</v>
      </c>
      <c r="I4310">
        <v>0.82</v>
      </c>
      <c r="J4310">
        <v>112615</v>
      </c>
      <c r="K4310">
        <v>82633</v>
      </c>
      <c r="L4310">
        <v>23.5</v>
      </c>
      <c r="M4310">
        <v>31.9</v>
      </c>
      <c r="N4310">
        <v>201.5</v>
      </c>
      <c r="O4310">
        <v>2026</v>
      </c>
      <c r="P4310">
        <f>EV_DATA[[#This Row],[avg_ev_price_usd]]*EV_DATA[[#This Row],[ev_sales_units]]</f>
        <v>53070796351</v>
      </c>
      <c r="Q4310">
        <f>(EV_DATA[[#This Row],[vehicle_range_km]]/EV_DATA[[#This Row],[battery_capacity_kwh]])</f>
        <v>6.6222222222222218</v>
      </c>
      <c r="R4310">
        <f>(EV_DATA[[#This Row],[avg_ev_price_usd]]/EV_DATA[[#This Row],[vehicle_range_km]])</f>
        <v>277.29194630872485</v>
      </c>
      <c r="S4310">
        <f>(EV_DATA[[#This Row],[charging_stations]]/EV_DATA[[#This Row],[ev_sales_units]])*1000</f>
        <v>175.34531107190847</v>
      </c>
      <c r="T4310" t="s">
        <v>20</v>
      </c>
    </row>
    <row r="4311" spans="1:20" x14ac:dyDescent="0.3">
      <c r="A4311" t="s">
        <v>4354</v>
      </c>
      <c r="B4311" t="s">
        <v>16</v>
      </c>
      <c r="C4311" t="s">
        <v>17</v>
      </c>
      <c r="D4311" t="s">
        <v>29</v>
      </c>
      <c r="E4311" t="s">
        <v>37</v>
      </c>
      <c r="F4311">
        <v>466521</v>
      </c>
      <c r="G4311">
        <v>61</v>
      </c>
      <c r="H4311">
        <v>424</v>
      </c>
      <c r="I4311">
        <v>1.84</v>
      </c>
      <c r="J4311">
        <v>54605</v>
      </c>
      <c r="K4311">
        <v>79490</v>
      </c>
      <c r="L4311">
        <v>21.4</v>
      </c>
      <c r="M4311">
        <v>31.2</v>
      </c>
      <c r="N4311">
        <v>70.2</v>
      </c>
      <c r="O4311">
        <v>2026</v>
      </c>
      <c r="P4311">
        <f>EV_DATA[[#This Row],[avg_ev_price_usd]]*EV_DATA[[#This Row],[ev_sales_units]]</f>
        <v>37083754290</v>
      </c>
      <c r="Q4311">
        <f>(EV_DATA[[#This Row],[vehicle_range_km]]/EV_DATA[[#This Row],[battery_capacity_kwh]])</f>
        <v>6.9508196721311473</v>
      </c>
      <c r="R4311">
        <f>(EV_DATA[[#This Row],[avg_ev_price_usd]]/EV_DATA[[#This Row],[vehicle_range_km]])</f>
        <v>187.47641509433961</v>
      </c>
      <c r="S4311">
        <f>(EV_DATA[[#This Row],[charging_stations]]/EV_DATA[[#This Row],[ev_sales_units]])*1000</f>
        <v>117.04724974867155</v>
      </c>
      <c r="T4311" t="s">
        <v>20</v>
      </c>
    </row>
    <row r="4312" spans="1:20" x14ac:dyDescent="0.3">
      <c r="A4312" t="s">
        <v>4355</v>
      </c>
      <c r="B4312" t="s">
        <v>39</v>
      </c>
      <c r="C4312" t="s">
        <v>40</v>
      </c>
      <c r="D4312" t="s">
        <v>45</v>
      </c>
      <c r="E4312" t="s">
        <v>25</v>
      </c>
      <c r="F4312">
        <v>649790</v>
      </c>
      <c r="G4312">
        <v>107</v>
      </c>
      <c r="H4312">
        <v>389</v>
      </c>
      <c r="I4312">
        <v>2.33</v>
      </c>
      <c r="J4312">
        <v>3537</v>
      </c>
      <c r="K4312">
        <v>55225</v>
      </c>
      <c r="L4312">
        <v>16.2</v>
      </c>
      <c r="M4312">
        <v>20.5</v>
      </c>
      <c r="N4312">
        <v>173.3</v>
      </c>
      <c r="O4312">
        <v>2026</v>
      </c>
      <c r="P4312">
        <f>EV_DATA[[#This Row],[avg_ev_price_usd]]*EV_DATA[[#This Row],[ev_sales_units]]</f>
        <v>35884652750</v>
      </c>
      <c r="Q4312">
        <f>(EV_DATA[[#This Row],[vehicle_range_km]]/EV_DATA[[#This Row],[battery_capacity_kwh]])</f>
        <v>3.6355140186915889</v>
      </c>
      <c r="R4312">
        <f>(EV_DATA[[#This Row],[avg_ev_price_usd]]/EV_DATA[[#This Row],[vehicle_range_km]])</f>
        <v>141.96658097686375</v>
      </c>
      <c r="S4312">
        <f>(EV_DATA[[#This Row],[charging_stations]]/EV_DATA[[#This Row],[ev_sales_units]])*1000</f>
        <v>5.443297065205682</v>
      </c>
      <c r="T4312" t="s">
        <v>20</v>
      </c>
    </row>
    <row r="4313" spans="1:20" x14ac:dyDescent="0.3">
      <c r="A4313" t="s">
        <v>4356</v>
      </c>
      <c r="B4313" t="s">
        <v>66</v>
      </c>
      <c r="C4313" t="s">
        <v>17</v>
      </c>
      <c r="D4313" t="s">
        <v>72</v>
      </c>
      <c r="E4313" t="s">
        <v>19</v>
      </c>
      <c r="F4313">
        <v>740982</v>
      </c>
      <c r="G4313">
        <v>91</v>
      </c>
      <c r="H4313">
        <v>595</v>
      </c>
      <c r="I4313">
        <v>1.62</v>
      </c>
      <c r="J4313">
        <v>112962</v>
      </c>
      <c r="K4313">
        <v>81310</v>
      </c>
      <c r="L4313">
        <v>17.8</v>
      </c>
      <c r="M4313">
        <v>60.8</v>
      </c>
      <c r="N4313">
        <v>265.89999999999998</v>
      </c>
      <c r="O4313">
        <v>2026</v>
      </c>
      <c r="P4313">
        <f>EV_DATA[[#This Row],[avg_ev_price_usd]]*EV_DATA[[#This Row],[ev_sales_units]]</f>
        <v>60249246420</v>
      </c>
      <c r="Q4313">
        <f>(EV_DATA[[#This Row],[vehicle_range_km]]/EV_DATA[[#This Row],[battery_capacity_kwh]])</f>
        <v>6.5384615384615383</v>
      </c>
      <c r="R4313">
        <f>(EV_DATA[[#This Row],[avg_ev_price_usd]]/EV_DATA[[#This Row],[vehicle_range_km]])</f>
        <v>136.65546218487395</v>
      </c>
      <c r="S4313">
        <f>(EV_DATA[[#This Row],[charging_stations]]/EV_DATA[[#This Row],[ev_sales_units]])*1000</f>
        <v>152.44904734527964</v>
      </c>
      <c r="T4313" t="s">
        <v>34</v>
      </c>
    </row>
    <row r="4314" spans="1:20" x14ac:dyDescent="0.3">
      <c r="A4314" t="s">
        <v>4357</v>
      </c>
      <c r="B4314" t="s">
        <v>61</v>
      </c>
      <c r="C4314" t="s">
        <v>40</v>
      </c>
      <c r="D4314" t="s">
        <v>47</v>
      </c>
      <c r="E4314" t="s">
        <v>33</v>
      </c>
      <c r="F4314">
        <v>798367</v>
      </c>
      <c r="G4314">
        <v>75</v>
      </c>
      <c r="H4314">
        <v>307</v>
      </c>
      <c r="I4314">
        <v>2.4700000000000002</v>
      </c>
      <c r="J4314">
        <v>131607</v>
      </c>
      <c r="K4314">
        <v>69796</v>
      </c>
      <c r="L4314">
        <v>13.4</v>
      </c>
      <c r="M4314">
        <v>38.5</v>
      </c>
      <c r="N4314">
        <v>71.2</v>
      </c>
      <c r="O4314">
        <v>2026</v>
      </c>
      <c r="P4314">
        <f>EV_DATA[[#This Row],[avg_ev_price_usd]]*EV_DATA[[#This Row],[ev_sales_units]]</f>
        <v>55722823132</v>
      </c>
      <c r="Q4314">
        <f>(EV_DATA[[#This Row],[vehicle_range_km]]/EV_DATA[[#This Row],[battery_capacity_kwh]])</f>
        <v>4.0933333333333337</v>
      </c>
      <c r="R4314">
        <f>(EV_DATA[[#This Row],[avg_ev_price_usd]]/EV_DATA[[#This Row],[vehicle_range_km]])</f>
        <v>227.34853420195441</v>
      </c>
      <c r="S4314">
        <f>(EV_DATA[[#This Row],[charging_stations]]/EV_DATA[[#This Row],[ev_sales_units]])*1000</f>
        <v>164.84524034685802</v>
      </c>
      <c r="T4314" t="s">
        <v>20</v>
      </c>
    </row>
    <row r="4315" spans="1:20" x14ac:dyDescent="0.3">
      <c r="A4315" t="s">
        <v>4358</v>
      </c>
      <c r="B4315" t="s">
        <v>39</v>
      </c>
      <c r="C4315" t="s">
        <v>40</v>
      </c>
      <c r="D4315" t="s">
        <v>24</v>
      </c>
      <c r="E4315" t="s">
        <v>33</v>
      </c>
      <c r="F4315">
        <v>586984</v>
      </c>
      <c r="G4315">
        <v>119</v>
      </c>
      <c r="H4315">
        <v>327</v>
      </c>
      <c r="I4315">
        <v>2.2599999999999998</v>
      </c>
      <c r="J4315">
        <v>45472</v>
      </c>
      <c r="K4315">
        <v>65361</v>
      </c>
      <c r="L4315">
        <v>13.5</v>
      </c>
      <c r="M4315">
        <v>15.6</v>
      </c>
      <c r="N4315">
        <v>196.6</v>
      </c>
      <c r="O4315">
        <v>2026</v>
      </c>
      <c r="P4315">
        <f>EV_DATA[[#This Row],[avg_ev_price_usd]]*EV_DATA[[#This Row],[ev_sales_units]]</f>
        <v>38365861224</v>
      </c>
      <c r="Q4315">
        <f>(EV_DATA[[#This Row],[vehicle_range_km]]/EV_DATA[[#This Row],[battery_capacity_kwh]])</f>
        <v>2.7478991596638656</v>
      </c>
      <c r="R4315">
        <f>(EV_DATA[[#This Row],[avg_ev_price_usd]]/EV_DATA[[#This Row],[vehicle_range_km]])</f>
        <v>199.88073394495413</v>
      </c>
      <c r="S4315">
        <f>(EV_DATA[[#This Row],[charging_stations]]/EV_DATA[[#This Row],[ev_sales_units]])*1000</f>
        <v>77.467188202744879</v>
      </c>
      <c r="T4315" t="s">
        <v>34</v>
      </c>
    </row>
    <row r="4316" spans="1:20" x14ac:dyDescent="0.3">
      <c r="A4316" t="s">
        <v>4359</v>
      </c>
      <c r="B4316" t="s">
        <v>55</v>
      </c>
      <c r="C4316" t="s">
        <v>40</v>
      </c>
      <c r="D4316" t="s">
        <v>47</v>
      </c>
      <c r="E4316" t="s">
        <v>25</v>
      </c>
      <c r="F4316">
        <v>635778</v>
      </c>
      <c r="G4316">
        <v>45</v>
      </c>
      <c r="H4316">
        <v>605</v>
      </c>
      <c r="I4316">
        <v>2.97</v>
      </c>
      <c r="J4316">
        <v>30275</v>
      </c>
      <c r="K4316">
        <v>65637</v>
      </c>
      <c r="L4316">
        <v>13.3</v>
      </c>
      <c r="M4316">
        <v>10.5</v>
      </c>
      <c r="N4316">
        <v>278.10000000000002</v>
      </c>
      <c r="O4316">
        <v>2026</v>
      </c>
      <c r="P4316">
        <f>EV_DATA[[#This Row],[avg_ev_price_usd]]*EV_DATA[[#This Row],[ev_sales_units]]</f>
        <v>41730560586</v>
      </c>
      <c r="Q4316">
        <f>(EV_DATA[[#This Row],[vehicle_range_km]]/EV_DATA[[#This Row],[battery_capacity_kwh]])</f>
        <v>13.444444444444445</v>
      </c>
      <c r="R4316">
        <f>(EV_DATA[[#This Row],[avg_ev_price_usd]]/EV_DATA[[#This Row],[vehicle_range_km]])</f>
        <v>108.49090909090908</v>
      </c>
      <c r="S4316">
        <f>(EV_DATA[[#This Row],[charging_stations]]/EV_DATA[[#This Row],[ev_sales_units]])*1000</f>
        <v>47.618822922466649</v>
      </c>
      <c r="T4316" t="s">
        <v>20</v>
      </c>
    </row>
    <row r="4317" spans="1:20" x14ac:dyDescent="0.3">
      <c r="A4317" t="s">
        <v>4360</v>
      </c>
      <c r="B4317" t="s">
        <v>42</v>
      </c>
      <c r="C4317" t="s">
        <v>17</v>
      </c>
      <c r="D4317" t="s">
        <v>18</v>
      </c>
      <c r="E4317" t="s">
        <v>37</v>
      </c>
      <c r="F4317">
        <v>651533</v>
      </c>
      <c r="G4317">
        <v>104</v>
      </c>
      <c r="H4317">
        <v>377</v>
      </c>
      <c r="I4317">
        <v>0.72</v>
      </c>
      <c r="J4317">
        <v>134444</v>
      </c>
      <c r="K4317">
        <v>43655</v>
      </c>
      <c r="L4317">
        <v>20.399999999999999</v>
      </c>
      <c r="M4317">
        <v>63.2</v>
      </c>
      <c r="N4317">
        <v>165.3</v>
      </c>
      <c r="O4317">
        <v>2026</v>
      </c>
      <c r="P4317">
        <f>EV_DATA[[#This Row],[avg_ev_price_usd]]*EV_DATA[[#This Row],[ev_sales_units]]</f>
        <v>28442673115</v>
      </c>
      <c r="Q4317">
        <f>(EV_DATA[[#This Row],[vehicle_range_km]]/EV_DATA[[#This Row],[battery_capacity_kwh]])</f>
        <v>3.625</v>
      </c>
      <c r="R4317">
        <f>(EV_DATA[[#This Row],[avg_ev_price_usd]]/EV_DATA[[#This Row],[vehicle_range_km]])</f>
        <v>115.79575596816976</v>
      </c>
      <c r="S4317">
        <f>(EV_DATA[[#This Row],[charging_stations]]/EV_DATA[[#This Row],[ev_sales_units]])*1000</f>
        <v>206.35025393955488</v>
      </c>
      <c r="T4317" t="s">
        <v>20</v>
      </c>
    </row>
    <row r="4318" spans="1:20" x14ac:dyDescent="0.3">
      <c r="A4318" t="s">
        <v>4361</v>
      </c>
      <c r="B4318" t="s">
        <v>52</v>
      </c>
      <c r="C4318" t="s">
        <v>40</v>
      </c>
      <c r="D4318" t="s">
        <v>43</v>
      </c>
      <c r="E4318" t="s">
        <v>19</v>
      </c>
      <c r="F4318">
        <v>696016</v>
      </c>
      <c r="G4318">
        <v>116</v>
      </c>
      <c r="H4318">
        <v>625</v>
      </c>
      <c r="I4318">
        <v>0.66</v>
      </c>
      <c r="J4318">
        <v>103343</v>
      </c>
      <c r="K4318">
        <v>56513</v>
      </c>
      <c r="L4318">
        <v>13.8</v>
      </c>
      <c r="M4318">
        <v>49.1</v>
      </c>
      <c r="N4318">
        <v>299.39999999999998</v>
      </c>
      <c r="O4318">
        <v>2026</v>
      </c>
      <c r="P4318">
        <f>EV_DATA[[#This Row],[avg_ev_price_usd]]*EV_DATA[[#This Row],[ev_sales_units]]</f>
        <v>39333952208</v>
      </c>
      <c r="Q4318">
        <f>(EV_DATA[[#This Row],[vehicle_range_km]]/EV_DATA[[#This Row],[battery_capacity_kwh]])</f>
        <v>5.3879310344827589</v>
      </c>
      <c r="R4318">
        <f>(EV_DATA[[#This Row],[avg_ev_price_usd]]/EV_DATA[[#This Row],[vehicle_range_km]])</f>
        <v>90.4208</v>
      </c>
      <c r="S4318">
        <f>(EV_DATA[[#This Row],[charging_stations]]/EV_DATA[[#This Row],[ev_sales_units]])*1000</f>
        <v>148.47790855382632</v>
      </c>
      <c r="T4318" t="s">
        <v>20</v>
      </c>
    </row>
    <row r="4319" spans="1:20" x14ac:dyDescent="0.3">
      <c r="A4319" t="s">
        <v>4362</v>
      </c>
      <c r="B4319" t="s">
        <v>27</v>
      </c>
      <c r="C4319" t="s">
        <v>28</v>
      </c>
      <c r="D4319" t="s">
        <v>45</v>
      </c>
      <c r="E4319" t="s">
        <v>33</v>
      </c>
      <c r="F4319">
        <v>244190</v>
      </c>
      <c r="G4319">
        <v>97</v>
      </c>
      <c r="H4319">
        <v>294</v>
      </c>
      <c r="I4319">
        <v>2.77</v>
      </c>
      <c r="J4319">
        <v>177521</v>
      </c>
      <c r="K4319">
        <v>57266</v>
      </c>
      <c r="L4319">
        <v>12.1</v>
      </c>
      <c r="M4319">
        <v>5.5</v>
      </c>
      <c r="N4319">
        <v>85.3</v>
      </c>
      <c r="O4319">
        <v>2026</v>
      </c>
      <c r="P4319">
        <f>EV_DATA[[#This Row],[avg_ev_price_usd]]*EV_DATA[[#This Row],[ev_sales_units]]</f>
        <v>13983784540</v>
      </c>
      <c r="Q4319">
        <f>(EV_DATA[[#This Row],[vehicle_range_km]]/EV_DATA[[#This Row],[battery_capacity_kwh]])</f>
        <v>3.0309278350515463</v>
      </c>
      <c r="R4319">
        <f>(EV_DATA[[#This Row],[avg_ev_price_usd]]/EV_DATA[[#This Row],[vehicle_range_km]])</f>
        <v>194.78231292517006</v>
      </c>
      <c r="S4319">
        <f>(EV_DATA[[#This Row],[charging_stations]]/EV_DATA[[#This Row],[ev_sales_units]])*1000</f>
        <v>726.97899176870476</v>
      </c>
      <c r="T4319" t="s">
        <v>34</v>
      </c>
    </row>
    <row r="4320" spans="1:20" x14ac:dyDescent="0.3">
      <c r="A4320" t="s">
        <v>4363</v>
      </c>
      <c r="B4320" t="s">
        <v>66</v>
      </c>
      <c r="C4320" t="s">
        <v>17</v>
      </c>
      <c r="D4320" t="s">
        <v>31</v>
      </c>
      <c r="E4320" t="s">
        <v>37</v>
      </c>
      <c r="F4320">
        <v>384559</v>
      </c>
      <c r="G4320">
        <v>48</v>
      </c>
      <c r="H4320">
        <v>370</v>
      </c>
      <c r="I4320">
        <v>1.41</v>
      </c>
      <c r="J4320">
        <v>133887</v>
      </c>
      <c r="K4320">
        <v>82889</v>
      </c>
      <c r="L4320">
        <v>24.5</v>
      </c>
      <c r="M4320">
        <v>48.7</v>
      </c>
      <c r="N4320">
        <v>245.7</v>
      </c>
      <c r="O4320">
        <v>2026</v>
      </c>
      <c r="P4320">
        <f>EV_DATA[[#This Row],[avg_ev_price_usd]]*EV_DATA[[#This Row],[ev_sales_units]]</f>
        <v>31875710951</v>
      </c>
      <c r="Q4320">
        <f>(EV_DATA[[#This Row],[vehicle_range_km]]/EV_DATA[[#This Row],[battery_capacity_kwh]])</f>
        <v>7.708333333333333</v>
      </c>
      <c r="R4320">
        <f>(EV_DATA[[#This Row],[avg_ev_price_usd]]/EV_DATA[[#This Row],[vehicle_range_km]])</f>
        <v>224.02432432432431</v>
      </c>
      <c r="S4320">
        <f>(EV_DATA[[#This Row],[charging_stations]]/EV_DATA[[#This Row],[ev_sales_units]])*1000</f>
        <v>348.15723985136219</v>
      </c>
      <c r="T4320" t="s">
        <v>34</v>
      </c>
    </row>
    <row r="4321" spans="1:20" x14ac:dyDescent="0.3">
      <c r="A4321" t="s">
        <v>4364</v>
      </c>
      <c r="B4321" t="s">
        <v>16</v>
      </c>
      <c r="C4321" t="s">
        <v>17</v>
      </c>
      <c r="D4321" t="s">
        <v>72</v>
      </c>
      <c r="E4321" t="s">
        <v>25</v>
      </c>
      <c r="F4321">
        <v>776194</v>
      </c>
      <c r="G4321">
        <v>107</v>
      </c>
      <c r="H4321">
        <v>641</v>
      </c>
      <c r="I4321">
        <v>2.21</v>
      </c>
      <c r="J4321">
        <v>98506</v>
      </c>
      <c r="K4321">
        <v>31103</v>
      </c>
      <c r="L4321">
        <v>24.5</v>
      </c>
      <c r="M4321">
        <v>57.6</v>
      </c>
      <c r="N4321">
        <v>67.5</v>
      </c>
      <c r="O4321">
        <v>2026</v>
      </c>
      <c r="P4321">
        <f>EV_DATA[[#This Row],[avg_ev_price_usd]]*EV_DATA[[#This Row],[ev_sales_units]]</f>
        <v>24141961982</v>
      </c>
      <c r="Q4321">
        <f>(EV_DATA[[#This Row],[vehicle_range_km]]/EV_DATA[[#This Row],[battery_capacity_kwh]])</f>
        <v>5.990654205607477</v>
      </c>
      <c r="R4321">
        <f>(EV_DATA[[#This Row],[avg_ev_price_usd]]/EV_DATA[[#This Row],[vehicle_range_km]])</f>
        <v>48.522620904836195</v>
      </c>
      <c r="S4321">
        <f>(EV_DATA[[#This Row],[charging_stations]]/EV_DATA[[#This Row],[ev_sales_units]])*1000</f>
        <v>126.90899440088432</v>
      </c>
      <c r="T4321" t="s">
        <v>34</v>
      </c>
    </row>
    <row r="4322" spans="1:20" x14ac:dyDescent="0.3">
      <c r="A4322" t="s">
        <v>4365</v>
      </c>
      <c r="B4322" t="s">
        <v>49</v>
      </c>
      <c r="C4322" t="s">
        <v>23</v>
      </c>
      <c r="D4322" t="s">
        <v>18</v>
      </c>
      <c r="E4322" t="s">
        <v>37</v>
      </c>
      <c r="F4322">
        <v>818713</v>
      </c>
      <c r="G4322">
        <v>83</v>
      </c>
      <c r="H4322">
        <v>594</v>
      </c>
      <c r="I4322">
        <v>2.33</v>
      </c>
      <c r="J4322">
        <v>199137</v>
      </c>
      <c r="K4322">
        <v>67655</v>
      </c>
      <c r="L4322">
        <v>24</v>
      </c>
      <c r="M4322">
        <v>43.2</v>
      </c>
      <c r="N4322">
        <v>45</v>
      </c>
      <c r="O4322">
        <v>2026</v>
      </c>
      <c r="P4322">
        <f>EV_DATA[[#This Row],[avg_ev_price_usd]]*EV_DATA[[#This Row],[ev_sales_units]]</f>
        <v>55390028015</v>
      </c>
      <c r="Q4322">
        <f>(EV_DATA[[#This Row],[vehicle_range_km]]/EV_DATA[[#This Row],[battery_capacity_kwh]])</f>
        <v>7.1566265060240966</v>
      </c>
      <c r="R4322">
        <f>(EV_DATA[[#This Row],[avg_ev_price_usd]]/EV_DATA[[#This Row],[vehicle_range_km]])</f>
        <v>113.89730639730639</v>
      </c>
      <c r="S4322">
        <f>(EV_DATA[[#This Row],[charging_stations]]/EV_DATA[[#This Row],[ev_sales_units]])*1000</f>
        <v>243.23175520603678</v>
      </c>
      <c r="T4322" t="s">
        <v>20</v>
      </c>
    </row>
    <row r="4323" spans="1:20" x14ac:dyDescent="0.3">
      <c r="A4323" t="s">
        <v>4366</v>
      </c>
      <c r="B4323" t="s">
        <v>61</v>
      </c>
      <c r="C4323" t="s">
        <v>40</v>
      </c>
      <c r="D4323" t="s">
        <v>29</v>
      </c>
      <c r="E4323" t="s">
        <v>33</v>
      </c>
      <c r="F4323">
        <v>171265</v>
      </c>
      <c r="G4323">
        <v>51</v>
      </c>
      <c r="H4323">
        <v>583</v>
      </c>
      <c r="I4323">
        <v>2.17</v>
      </c>
      <c r="J4323">
        <v>186328</v>
      </c>
      <c r="K4323">
        <v>66274</v>
      </c>
      <c r="L4323">
        <v>23.4</v>
      </c>
      <c r="M4323">
        <v>52.2</v>
      </c>
      <c r="N4323">
        <v>94.2</v>
      </c>
      <c r="O4323">
        <v>2026</v>
      </c>
      <c r="P4323">
        <f>EV_DATA[[#This Row],[avg_ev_price_usd]]*EV_DATA[[#This Row],[ev_sales_units]]</f>
        <v>11350416610</v>
      </c>
      <c r="Q4323">
        <f>(EV_DATA[[#This Row],[vehicle_range_km]]/EV_DATA[[#This Row],[battery_capacity_kwh]])</f>
        <v>11.431372549019608</v>
      </c>
      <c r="R4323">
        <f>(EV_DATA[[#This Row],[avg_ev_price_usd]]/EV_DATA[[#This Row],[vehicle_range_km]])</f>
        <v>113.67753001715266</v>
      </c>
      <c r="S4323">
        <f>(EV_DATA[[#This Row],[charging_stations]]/EV_DATA[[#This Row],[ev_sales_units]])*1000</f>
        <v>1087.9514203135491</v>
      </c>
      <c r="T4323" t="s">
        <v>20</v>
      </c>
    </row>
    <row r="4324" spans="1:20" x14ac:dyDescent="0.3">
      <c r="A4324" t="s">
        <v>4367</v>
      </c>
      <c r="B4324" t="s">
        <v>61</v>
      </c>
      <c r="C4324" t="s">
        <v>40</v>
      </c>
      <c r="D4324" t="s">
        <v>36</v>
      </c>
      <c r="E4324" t="s">
        <v>37</v>
      </c>
      <c r="F4324">
        <v>316172</v>
      </c>
      <c r="G4324">
        <v>61</v>
      </c>
      <c r="H4324">
        <v>502</v>
      </c>
      <c r="I4324">
        <v>1.78</v>
      </c>
      <c r="J4324">
        <v>139326</v>
      </c>
      <c r="K4324">
        <v>39668</v>
      </c>
      <c r="L4324">
        <v>22.5</v>
      </c>
      <c r="M4324">
        <v>17.100000000000001</v>
      </c>
      <c r="N4324">
        <v>253.9</v>
      </c>
      <c r="O4324">
        <v>2026</v>
      </c>
      <c r="P4324">
        <f>EV_DATA[[#This Row],[avg_ev_price_usd]]*EV_DATA[[#This Row],[ev_sales_units]]</f>
        <v>12541910896</v>
      </c>
      <c r="Q4324">
        <f>(EV_DATA[[#This Row],[vehicle_range_km]]/EV_DATA[[#This Row],[battery_capacity_kwh]])</f>
        <v>8.2295081967213122</v>
      </c>
      <c r="R4324">
        <f>(EV_DATA[[#This Row],[avg_ev_price_usd]]/EV_DATA[[#This Row],[vehicle_range_km]])</f>
        <v>79.019920318725099</v>
      </c>
      <c r="S4324">
        <f>(EV_DATA[[#This Row],[charging_stations]]/EV_DATA[[#This Row],[ev_sales_units]])*1000</f>
        <v>440.66520754526016</v>
      </c>
      <c r="T4324" t="s">
        <v>34</v>
      </c>
    </row>
    <row r="4325" spans="1:20" x14ac:dyDescent="0.3">
      <c r="A4325" t="s">
        <v>4368</v>
      </c>
      <c r="B4325" t="s">
        <v>16</v>
      </c>
      <c r="C4325" t="s">
        <v>17</v>
      </c>
      <c r="D4325" t="s">
        <v>47</v>
      </c>
      <c r="E4325" t="s">
        <v>37</v>
      </c>
      <c r="F4325">
        <v>560744</v>
      </c>
      <c r="G4325">
        <v>99</v>
      </c>
      <c r="H4325">
        <v>359</v>
      </c>
      <c r="I4325">
        <v>2.91</v>
      </c>
      <c r="J4325">
        <v>100575</v>
      </c>
      <c r="K4325">
        <v>72735</v>
      </c>
      <c r="L4325">
        <v>19.2</v>
      </c>
      <c r="M4325">
        <v>63.9</v>
      </c>
      <c r="N4325">
        <v>290.5</v>
      </c>
      <c r="O4325">
        <v>2026</v>
      </c>
      <c r="P4325">
        <f>EV_DATA[[#This Row],[avg_ev_price_usd]]*EV_DATA[[#This Row],[ev_sales_units]]</f>
        <v>40785714840</v>
      </c>
      <c r="Q4325">
        <f>(EV_DATA[[#This Row],[vehicle_range_km]]/EV_DATA[[#This Row],[battery_capacity_kwh]])</f>
        <v>3.6262626262626263</v>
      </c>
      <c r="R4325">
        <f>(EV_DATA[[#This Row],[avg_ev_price_usd]]/EV_DATA[[#This Row],[vehicle_range_km]])</f>
        <v>202.60445682451254</v>
      </c>
      <c r="S4325">
        <f>(EV_DATA[[#This Row],[charging_stations]]/EV_DATA[[#This Row],[ev_sales_units]])*1000</f>
        <v>179.35992181815587</v>
      </c>
      <c r="T4325" t="s">
        <v>20</v>
      </c>
    </row>
    <row r="4326" spans="1:20" x14ac:dyDescent="0.3">
      <c r="A4326" t="s">
        <v>4369</v>
      </c>
      <c r="B4326" t="s">
        <v>16</v>
      </c>
      <c r="C4326" t="s">
        <v>17</v>
      </c>
      <c r="D4326" t="s">
        <v>31</v>
      </c>
      <c r="E4326" t="s">
        <v>33</v>
      </c>
      <c r="F4326">
        <v>660073</v>
      </c>
      <c r="G4326">
        <v>89</v>
      </c>
      <c r="H4326">
        <v>355</v>
      </c>
      <c r="I4326">
        <v>1.66</v>
      </c>
      <c r="J4326">
        <v>184413</v>
      </c>
      <c r="K4326">
        <v>46042</v>
      </c>
      <c r="L4326">
        <v>17</v>
      </c>
      <c r="M4326">
        <v>51.1</v>
      </c>
      <c r="N4326">
        <v>235.1</v>
      </c>
      <c r="O4326">
        <v>2026</v>
      </c>
      <c r="P4326">
        <f>EV_DATA[[#This Row],[avg_ev_price_usd]]*EV_DATA[[#This Row],[ev_sales_units]]</f>
        <v>30391081066</v>
      </c>
      <c r="Q4326">
        <f>(EV_DATA[[#This Row],[vehicle_range_km]]/EV_DATA[[#This Row],[battery_capacity_kwh]])</f>
        <v>3.9887640449438204</v>
      </c>
      <c r="R4326">
        <f>(EV_DATA[[#This Row],[avg_ev_price_usd]]/EV_DATA[[#This Row],[vehicle_range_km]])</f>
        <v>129.69577464788733</v>
      </c>
      <c r="S4326">
        <f>(EV_DATA[[#This Row],[charging_stations]]/EV_DATA[[#This Row],[ev_sales_units]])*1000</f>
        <v>279.38273493992335</v>
      </c>
      <c r="T4326" t="s">
        <v>20</v>
      </c>
    </row>
    <row r="4327" spans="1:20" x14ac:dyDescent="0.3">
      <c r="A4327" t="s">
        <v>4370</v>
      </c>
      <c r="B4327" t="s">
        <v>16</v>
      </c>
      <c r="C4327" t="s">
        <v>17</v>
      </c>
      <c r="D4327" t="s">
        <v>47</v>
      </c>
      <c r="E4327" t="s">
        <v>25</v>
      </c>
      <c r="F4327">
        <v>26709</v>
      </c>
      <c r="G4327">
        <v>111</v>
      </c>
      <c r="H4327">
        <v>447</v>
      </c>
      <c r="I4327">
        <v>1.1000000000000001</v>
      </c>
      <c r="J4327">
        <v>114388</v>
      </c>
      <c r="K4327">
        <v>25873</v>
      </c>
      <c r="L4327">
        <v>12.7</v>
      </c>
      <c r="M4327">
        <v>23.4</v>
      </c>
      <c r="N4327">
        <v>65.5</v>
      </c>
      <c r="O4327">
        <v>2026</v>
      </c>
      <c r="P4327">
        <f>EV_DATA[[#This Row],[avg_ev_price_usd]]*EV_DATA[[#This Row],[ev_sales_units]]</f>
        <v>691041957</v>
      </c>
      <c r="Q4327">
        <f>(EV_DATA[[#This Row],[vehicle_range_km]]/EV_DATA[[#This Row],[battery_capacity_kwh]])</f>
        <v>4.0270270270270272</v>
      </c>
      <c r="R4327">
        <f>(EV_DATA[[#This Row],[avg_ev_price_usd]]/EV_DATA[[#This Row],[vehicle_range_km]])</f>
        <v>57.881431767337808</v>
      </c>
      <c r="S4327">
        <f>(EV_DATA[[#This Row],[charging_stations]]/EV_DATA[[#This Row],[ev_sales_units]])*1000</f>
        <v>4282.7511325770338</v>
      </c>
      <c r="T4327" t="s">
        <v>34</v>
      </c>
    </row>
    <row r="4328" spans="1:20" x14ac:dyDescent="0.3">
      <c r="A4328" t="s">
        <v>4371</v>
      </c>
      <c r="B4328" t="s">
        <v>16</v>
      </c>
      <c r="C4328" t="s">
        <v>17</v>
      </c>
      <c r="D4328" t="s">
        <v>47</v>
      </c>
      <c r="E4328" t="s">
        <v>37</v>
      </c>
      <c r="F4328">
        <v>226479</v>
      </c>
      <c r="G4328">
        <v>112</v>
      </c>
      <c r="H4328">
        <v>441</v>
      </c>
      <c r="I4328">
        <v>1.38</v>
      </c>
      <c r="J4328">
        <v>183400</v>
      </c>
      <c r="K4328">
        <v>26537</v>
      </c>
      <c r="L4328">
        <v>24.2</v>
      </c>
      <c r="M4328">
        <v>45.8</v>
      </c>
      <c r="N4328">
        <v>97.7</v>
      </c>
      <c r="O4328">
        <v>2026</v>
      </c>
      <c r="P4328">
        <f>EV_DATA[[#This Row],[avg_ev_price_usd]]*EV_DATA[[#This Row],[ev_sales_units]]</f>
        <v>6010073223</v>
      </c>
      <c r="Q4328">
        <f>(EV_DATA[[#This Row],[vehicle_range_km]]/EV_DATA[[#This Row],[battery_capacity_kwh]])</f>
        <v>3.9375</v>
      </c>
      <c r="R4328">
        <f>(EV_DATA[[#This Row],[avg_ev_price_usd]]/EV_DATA[[#This Row],[vehicle_range_km]])</f>
        <v>60.174603174603178</v>
      </c>
      <c r="S4328">
        <f>(EV_DATA[[#This Row],[charging_stations]]/EV_DATA[[#This Row],[ev_sales_units]])*1000</f>
        <v>809.78810397431994</v>
      </c>
      <c r="T4328" t="s">
        <v>20</v>
      </c>
    </row>
    <row r="4329" spans="1:20" x14ac:dyDescent="0.3">
      <c r="A4329" t="s">
        <v>4372</v>
      </c>
      <c r="B4329" t="s">
        <v>52</v>
      </c>
      <c r="C4329" t="s">
        <v>40</v>
      </c>
      <c r="D4329" t="s">
        <v>43</v>
      </c>
      <c r="E4329" t="s">
        <v>19</v>
      </c>
      <c r="F4329">
        <v>71285</v>
      </c>
      <c r="G4329">
        <v>107</v>
      </c>
      <c r="H4329">
        <v>367</v>
      </c>
      <c r="I4329">
        <v>2.73</v>
      </c>
      <c r="J4329">
        <v>168698</v>
      </c>
      <c r="K4329">
        <v>45904</v>
      </c>
      <c r="L4329">
        <v>12.9</v>
      </c>
      <c r="M4329">
        <v>8.6999999999999993</v>
      </c>
      <c r="N4329">
        <v>205</v>
      </c>
      <c r="O4329">
        <v>2026</v>
      </c>
      <c r="P4329">
        <f>EV_DATA[[#This Row],[avg_ev_price_usd]]*EV_DATA[[#This Row],[ev_sales_units]]</f>
        <v>3272266640</v>
      </c>
      <c r="Q4329">
        <f>(EV_DATA[[#This Row],[vehicle_range_km]]/EV_DATA[[#This Row],[battery_capacity_kwh]])</f>
        <v>3.4299065420560746</v>
      </c>
      <c r="R4329">
        <f>(EV_DATA[[#This Row],[avg_ev_price_usd]]/EV_DATA[[#This Row],[vehicle_range_km]])</f>
        <v>125.07901907356948</v>
      </c>
      <c r="S4329">
        <f>(EV_DATA[[#This Row],[charging_stations]]/EV_DATA[[#This Row],[ev_sales_units]])*1000</f>
        <v>2366.5287227326926</v>
      </c>
      <c r="T4329" t="s">
        <v>34</v>
      </c>
    </row>
    <row r="4330" spans="1:20" x14ac:dyDescent="0.3">
      <c r="A4330" t="s">
        <v>4373</v>
      </c>
      <c r="B4330" t="s">
        <v>52</v>
      </c>
      <c r="C4330" t="s">
        <v>40</v>
      </c>
      <c r="D4330" t="s">
        <v>43</v>
      </c>
      <c r="E4330" t="s">
        <v>37</v>
      </c>
      <c r="F4330">
        <v>339653</v>
      </c>
      <c r="G4330">
        <v>69</v>
      </c>
      <c r="H4330">
        <v>415</v>
      </c>
      <c r="I4330">
        <v>2.7</v>
      </c>
      <c r="J4330">
        <v>64490</v>
      </c>
      <c r="K4330">
        <v>36931</v>
      </c>
      <c r="L4330">
        <v>23.1</v>
      </c>
      <c r="M4330">
        <v>13.2</v>
      </c>
      <c r="N4330">
        <v>192.4</v>
      </c>
      <c r="O4330">
        <v>2026</v>
      </c>
      <c r="P4330">
        <f>EV_DATA[[#This Row],[avg_ev_price_usd]]*EV_DATA[[#This Row],[ev_sales_units]]</f>
        <v>12543724943</v>
      </c>
      <c r="Q4330">
        <f>(EV_DATA[[#This Row],[vehicle_range_km]]/EV_DATA[[#This Row],[battery_capacity_kwh]])</f>
        <v>6.0144927536231885</v>
      </c>
      <c r="R4330">
        <f>(EV_DATA[[#This Row],[avg_ev_price_usd]]/EV_DATA[[#This Row],[vehicle_range_km]])</f>
        <v>88.990361445783137</v>
      </c>
      <c r="S4330">
        <f>(EV_DATA[[#This Row],[charging_stations]]/EV_DATA[[#This Row],[ev_sales_units]])*1000</f>
        <v>189.87024993154776</v>
      </c>
      <c r="T4330" t="s">
        <v>20</v>
      </c>
    </row>
    <row r="4331" spans="1:20" x14ac:dyDescent="0.3">
      <c r="A4331" t="s">
        <v>4374</v>
      </c>
      <c r="B4331" t="s">
        <v>16</v>
      </c>
      <c r="C4331" t="s">
        <v>17</v>
      </c>
      <c r="D4331" t="s">
        <v>31</v>
      </c>
      <c r="E4331" t="s">
        <v>37</v>
      </c>
      <c r="F4331">
        <v>590020</v>
      </c>
      <c r="G4331">
        <v>103</v>
      </c>
      <c r="H4331">
        <v>283</v>
      </c>
      <c r="I4331">
        <v>2.98</v>
      </c>
      <c r="J4331">
        <v>143850</v>
      </c>
      <c r="K4331">
        <v>55801</v>
      </c>
      <c r="L4331">
        <v>22.4</v>
      </c>
      <c r="M4331">
        <v>40.799999999999997</v>
      </c>
      <c r="N4331">
        <v>121.7</v>
      </c>
      <c r="O4331">
        <v>2026</v>
      </c>
      <c r="P4331">
        <f>EV_DATA[[#This Row],[avg_ev_price_usd]]*EV_DATA[[#This Row],[ev_sales_units]]</f>
        <v>32923706020</v>
      </c>
      <c r="Q4331">
        <f>(EV_DATA[[#This Row],[vehicle_range_km]]/EV_DATA[[#This Row],[battery_capacity_kwh]])</f>
        <v>2.7475728155339807</v>
      </c>
      <c r="R4331">
        <f>(EV_DATA[[#This Row],[avg_ev_price_usd]]/EV_DATA[[#This Row],[vehicle_range_km]])</f>
        <v>197.17667844522967</v>
      </c>
      <c r="S4331">
        <f>(EV_DATA[[#This Row],[charging_stations]]/EV_DATA[[#This Row],[ev_sales_units]])*1000</f>
        <v>243.80529473577167</v>
      </c>
      <c r="T4331" t="s">
        <v>34</v>
      </c>
    </row>
    <row r="4332" spans="1:20" x14ac:dyDescent="0.3">
      <c r="A4332" t="s">
        <v>4375</v>
      </c>
      <c r="B4332" t="s">
        <v>42</v>
      </c>
      <c r="C4332" t="s">
        <v>17</v>
      </c>
      <c r="D4332" t="s">
        <v>72</v>
      </c>
      <c r="E4332" t="s">
        <v>33</v>
      </c>
      <c r="F4332">
        <v>425811</v>
      </c>
      <c r="G4332">
        <v>90</v>
      </c>
      <c r="H4332">
        <v>316</v>
      </c>
      <c r="I4332">
        <v>1.05</v>
      </c>
      <c r="J4332">
        <v>166254</v>
      </c>
      <c r="K4332">
        <v>58074</v>
      </c>
      <c r="L4332">
        <v>13.7</v>
      </c>
      <c r="M4332">
        <v>8.9</v>
      </c>
      <c r="N4332">
        <v>85.8</v>
      </c>
      <c r="O4332">
        <v>2026</v>
      </c>
      <c r="P4332">
        <f>EV_DATA[[#This Row],[avg_ev_price_usd]]*EV_DATA[[#This Row],[ev_sales_units]]</f>
        <v>24728548014</v>
      </c>
      <c r="Q4332">
        <f>(EV_DATA[[#This Row],[vehicle_range_km]]/EV_DATA[[#This Row],[battery_capacity_kwh]])</f>
        <v>3.5111111111111111</v>
      </c>
      <c r="R4332">
        <f>(EV_DATA[[#This Row],[avg_ev_price_usd]]/EV_DATA[[#This Row],[vehicle_range_km]])</f>
        <v>183.77848101265823</v>
      </c>
      <c r="S4332">
        <f>(EV_DATA[[#This Row],[charging_stations]]/EV_DATA[[#This Row],[ev_sales_units]])*1000</f>
        <v>390.44082938204974</v>
      </c>
      <c r="T4332" t="s">
        <v>34</v>
      </c>
    </row>
    <row r="4333" spans="1:20" x14ac:dyDescent="0.3">
      <c r="A4333" t="s">
        <v>4376</v>
      </c>
      <c r="B4333" t="s">
        <v>61</v>
      </c>
      <c r="C4333" t="s">
        <v>40</v>
      </c>
      <c r="D4333" t="s">
        <v>29</v>
      </c>
      <c r="E4333" t="s">
        <v>33</v>
      </c>
      <c r="F4333">
        <v>832754</v>
      </c>
      <c r="G4333">
        <v>78</v>
      </c>
      <c r="H4333">
        <v>494</v>
      </c>
      <c r="I4333">
        <v>1.35</v>
      </c>
      <c r="J4333">
        <v>40116</v>
      </c>
      <c r="K4333">
        <v>62354</v>
      </c>
      <c r="L4333">
        <v>22.9</v>
      </c>
      <c r="M4333">
        <v>51.5</v>
      </c>
      <c r="N4333">
        <v>181.1</v>
      </c>
      <c r="O4333">
        <v>2026</v>
      </c>
      <c r="P4333">
        <f>EV_DATA[[#This Row],[avg_ev_price_usd]]*EV_DATA[[#This Row],[ev_sales_units]]</f>
        <v>51925542916</v>
      </c>
      <c r="Q4333">
        <f>(EV_DATA[[#This Row],[vehicle_range_km]]/EV_DATA[[#This Row],[battery_capacity_kwh]])</f>
        <v>6.333333333333333</v>
      </c>
      <c r="R4333">
        <f>(EV_DATA[[#This Row],[avg_ev_price_usd]]/EV_DATA[[#This Row],[vehicle_range_km]])</f>
        <v>126.22267206477733</v>
      </c>
      <c r="S4333">
        <f>(EV_DATA[[#This Row],[charging_stations]]/EV_DATA[[#This Row],[ev_sales_units]])*1000</f>
        <v>48.172689653847357</v>
      </c>
      <c r="T4333" t="s">
        <v>20</v>
      </c>
    </row>
    <row r="4334" spans="1:20" x14ac:dyDescent="0.3">
      <c r="A4334" t="s">
        <v>4377</v>
      </c>
      <c r="B4334" t="s">
        <v>52</v>
      </c>
      <c r="C4334" t="s">
        <v>40</v>
      </c>
      <c r="D4334" t="s">
        <v>58</v>
      </c>
      <c r="E4334" t="s">
        <v>37</v>
      </c>
      <c r="F4334">
        <v>151470</v>
      </c>
      <c r="G4334">
        <v>105</v>
      </c>
      <c r="H4334">
        <v>274</v>
      </c>
      <c r="I4334">
        <v>1.58</v>
      </c>
      <c r="J4334">
        <v>64435</v>
      </c>
      <c r="K4334">
        <v>26827</v>
      </c>
      <c r="L4334">
        <v>13.7</v>
      </c>
      <c r="M4334">
        <v>26.3</v>
      </c>
      <c r="N4334">
        <v>287.39999999999998</v>
      </c>
      <c r="O4334">
        <v>2026</v>
      </c>
      <c r="P4334">
        <f>EV_DATA[[#This Row],[avg_ev_price_usd]]*EV_DATA[[#This Row],[ev_sales_units]]</f>
        <v>4063485690</v>
      </c>
      <c r="Q4334">
        <f>(EV_DATA[[#This Row],[vehicle_range_km]]/EV_DATA[[#This Row],[battery_capacity_kwh]])</f>
        <v>2.6095238095238096</v>
      </c>
      <c r="R4334">
        <f>(EV_DATA[[#This Row],[avg_ev_price_usd]]/EV_DATA[[#This Row],[vehicle_range_km]])</f>
        <v>97.908759124087595</v>
      </c>
      <c r="S4334">
        <f>(EV_DATA[[#This Row],[charging_stations]]/EV_DATA[[#This Row],[ev_sales_units]])*1000</f>
        <v>425.39776853502343</v>
      </c>
      <c r="T4334" t="s">
        <v>34</v>
      </c>
    </row>
    <row r="4335" spans="1:20" x14ac:dyDescent="0.3">
      <c r="A4335" t="s">
        <v>4378</v>
      </c>
      <c r="B4335" t="s">
        <v>16</v>
      </c>
      <c r="C4335" t="s">
        <v>17</v>
      </c>
      <c r="D4335" t="s">
        <v>29</v>
      </c>
      <c r="E4335" t="s">
        <v>25</v>
      </c>
      <c r="F4335">
        <v>805250</v>
      </c>
      <c r="G4335">
        <v>56</v>
      </c>
      <c r="H4335">
        <v>489</v>
      </c>
      <c r="I4335">
        <v>2.31</v>
      </c>
      <c r="J4335">
        <v>95578</v>
      </c>
      <c r="K4335">
        <v>83002</v>
      </c>
      <c r="L4335">
        <v>17</v>
      </c>
      <c r="M4335">
        <v>25.6</v>
      </c>
      <c r="N4335">
        <v>64.3</v>
      </c>
      <c r="O4335">
        <v>2026</v>
      </c>
      <c r="P4335">
        <f>EV_DATA[[#This Row],[avg_ev_price_usd]]*EV_DATA[[#This Row],[ev_sales_units]]</f>
        <v>66837360500</v>
      </c>
      <c r="Q4335">
        <f>(EV_DATA[[#This Row],[vehicle_range_km]]/EV_DATA[[#This Row],[battery_capacity_kwh]])</f>
        <v>8.7321428571428577</v>
      </c>
      <c r="R4335">
        <f>(EV_DATA[[#This Row],[avg_ev_price_usd]]/EV_DATA[[#This Row],[vehicle_range_km]])</f>
        <v>169.73824130879345</v>
      </c>
      <c r="S4335">
        <f>(EV_DATA[[#This Row],[charging_stations]]/EV_DATA[[#This Row],[ev_sales_units]])*1000</f>
        <v>118.69357342440236</v>
      </c>
      <c r="T4335" t="s">
        <v>20</v>
      </c>
    </row>
    <row r="4336" spans="1:20" x14ac:dyDescent="0.3">
      <c r="A4336" t="s">
        <v>4379</v>
      </c>
      <c r="B4336" t="s">
        <v>61</v>
      </c>
      <c r="C4336" t="s">
        <v>40</v>
      </c>
      <c r="D4336" t="s">
        <v>31</v>
      </c>
      <c r="E4336" t="s">
        <v>19</v>
      </c>
      <c r="F4336">
        <v>416801</v>
      </c>
      <c r="G4336">
        <v>46</v>
      </c>
      <c r="H4336">
        <v>573</v>
      </c>
      <c r="I4336">
        <v>0.79</v>
      </c>
      <c r="J4336">
        <v>197542</v>
      </c>
      <c r="K4336">
        <v>66949</v>
      </c>
      <c r="L4336">
        <v>19.600000000000001</v>
      </c>
      <c r="M4336">
        <v>57.1</v>
      </c>
      <c r="N4336">
        <v>109.5</v>
      </c>
      <c r="O4336">
        <v>2026</v>
      </c>
      <c r="P4336">
        <f>EV_DATA[[#This Row],[avg_ev_price_usd]]*EV_DATA[[#This Row],[ev_sales_units]]</f>
        <v>27904410149</v>
      </c>
      <c r="Q4336">
        <f>(EV_DATA[[#This Row],[vehicle_range_km]]/EV_DATA[[#This Row],[battery_capacity_kwh]])</f>
        <v>12.456521739130435</v>
      </c>
      <c r="R4336">
        <f>(EV_DATA[[#This Row],[avg_ev_price_usd]]/EV_DATA[[#This Row],[vehicle_range_km]])</f>
        <v>116.83944153577661</v>
      </c>
      <c r="S4336">
        <f>(EV_DATA[[#This Row],[charging_stations]]/EV_DATA[[#This Row],[ev_sales_units]])*1000</f>
        <v>473.94799916506918</v>
      </c>
      <c r="T4336" t="s">
        <v>20</v>
      </c>
    </row>
    <row r="4337" spans="1:20" x14ac:dyDescent="0.3">
      <c r="A4337" t="s">
        <v>4380</v>
      </c>
      <c r="B4337" t="s">
        <v>55</v>
      </c>
      <c r="C4337" t="s">
        <v>40</v>
      </c>
      <c r="D4337" t="s">
        <v>18</v>
      </c>
      <c r="E4337" t="s">
        <v>33</v>
      </c>
      <c r="F4337">
        <v>680159</v>
      </c>
      <c r="G4337">
        <v>70</v>
      </c>
      <c r="H4337">
        <v>390</v>
      </c>
      <c r="I4337">
        <v>0.99</v>
      </c>
      <c r="J4337">
        <v>149756</v>
      </c>
      <c r="K4337">
        <v>26165</v>
      </c>
      <c r="L4337">
        <v>17</v>
      </c>
      <c r="M4337">
        <v>21.8</v>
      </c>
      <c r="N4337">
        <v>241.1</v>
      </c>
      <c r="O4337">
        <v>2026</v>
      </c>
      <c r="P4337">
        <f>EV_DATA[[#This Row],[avg_ev_price_usd]]*EV_DATA[[#This Row],[ev_sales_units]]</f>
        <v>17796360235</v>
      </c>
      <c r="Q4337">
        <f>(EV_DATA[[#This Row],[vehicle_range_km]]/EV_DATA[[#This Row],[battery_capacity_kwh]])</f>
        <v>5.5714285714285712</v>
      </c>
      <c r="R4337">
        <f>(EV_DATA[[#This Row],[avg_ev_price_usd]]/EV_DATA[[#This Row],[vehicle_range_km]])</f>
        <v>67.089743589743591</v>
      </c>
      <c r="S4337">
        <f>(EV_DATA[[#This Row],[charging_stations]]/EV_DATA[[#This Row],[ev_sales_units]])*1000</f>
        <v>220.17792898425219</v>
      </c>
      <c r="T4337" t="s">
        <v>20</v>
      </c>
    </row>
    <row r="4338" spans="1:20" x14ac:dyDescent="0.3">
      <c r="A4338" t="s">
        <v>4381</v>
      </c>
      <c r="B4338" t="s">
        <v>27</v>
      </c>
      <c r="C4338" t="s">
        <v>28</v>
      </c>
      <c r="D4338" t="s">
        <v>72</v>
      </c>
      <c r="E4338" t="s">
        <v>25</v>
      </c>
      <c r="F4338">
        <v>53809</v>
      </c>
      <c r="G4338">
        <v>65</v>
      </c>
      <c r="H4338">
        <v>268</v>
      </c>
      <c r="I4338">
        <v>1.0900000000000001</v>
      </c>
      <c r="J4338">
        <v>83531</v>
      </c>
      <c r="K4338">
        <v>47811</v>
      </c>
      <c r="L4338">
        <v>16.600000000000001</v>
      </c>
      <c r="M4338">
        <v>26.8</v>
      </c>
      <c r="N4338">
        <v>129.9</v>
      </c>
      <c r="O4338">
        <v>2026</v>
      </c>
      <c r="P4338">
        <f>EV_DATA[[#This Row],[avg_ev_price_usd]]*EV_DATA[[#This Row],[ev_sales_units]]</f>
        <v>2572662099</v>
      </c>
      <c r="Q4338">
        <f>(EV_DATA[[#This Row],[vehicle_range_km]]/EV_DATA[[#This Row],[battery_capacity_kwh]])</f>
        <v>4.1230769230769226</v>
      </c>
      <c r="R4338">
        <f>(EV_DATA[[#This Row],[avg_ev_price_usd]]/EV_DATA[[#This Row],[vehicle_range_km]])</f>
        <v>178.39925373134329</v>
      </c>
      <c r="S4338">
        <f>(EV_DATA[[#This Row],[charging_stations]]/EV_DATA[[#This Row],[ev_sales_units]])*1000</f>
        <v>1552.3611291791335</v>
      </c>
      <c r="T4338" t="s">
        <v>20</v>
      </c>
    </row>
    <row r="4339" spans="1:20" x14ac:dyDescent="0.3">
      <c r="A4339" t="s">
        <v>4382</v>
      </c>
      <c r="B4339" t="s">
        <v>66</v>
      </c>
      <c r="C4339" t="s">
        <v>17</v>
      </c>
      <c r="D4339" t="s">
        <v>47</v>
      </c>
      <c r="E4339" t="s">
        <v>25</v>
      </c>
      <c r="F4339">
        <v>806633</v>
      </c>
      <c r="G4339">
        <v>74</v>
      </c>
      <c r="H4339">
        <v>591</v>
      </c>
      <c r="I4339">
        <v>0.96</v>
      </c>
      <c r="J4339">
        <v>40940</v>
      </c>
      <c r="K4339">
        <v>49211</v>
      </c>
      <c r="L4339">
        <v>18.399999999999999</v>
      </c>
      <c r="M4339">
        <v>58.1</v>
      </c>
      <c r="N4339">
        <v>130</v>
      </c>
      <c r="O4339">
        <v>2026</v>
      </c>
      <c r="P4339">
        <f>EV_DATA[[#This Row],[avg_ev_price_usd]]*EV_DATA[[#This Row],[ev_sales_units]]</f>
        <v>39695216563</v>
      </c>
      <c r="Q4339">
        <f>(EV_DATA[[#This Row],[vehicle_range_km]]/EV_DATA[[#This Row],[battery_capacity_kwh]])</f>
        <v>7.9864864864864868</v>
      </c>
      <c r="R4339">
        <f>(EV_DATA[[#This Row],[avg_ev_price_usd]]/EV_DATA[[#This Row],[vehicle_range_km]])</f>
        <v>83.267343485617602</v>
      </c>
      <c r="S4339">
        <f>(EV_DATA[[#This Row],[charging_stations]]/EV_DATA[[#This Row],[ev_sales_units]])*1000</f>
        <v>50.754184368851753</v>
      </c>
      <c r="T4339" t="s">
        <v>20</v>
      </c>
    </row>
    <row r="4340" spans="1:20" x14ac:dyDescent="0.3">
      <c r="A4340" t="s">
        <v>4383</v>
      </c>
      <c r="B4340" t="s">
        <v>61</v>
      </c>
      <c r="C4340" t="s">
        <v>40</v>
      </c>
      <c r="D4340" t="s">
        <v>72</v>
      </c>
      <c r="E4340" t="s">
        <v>37</v>
      </c>
      <c r="F4340">
        <v>298488</v>
      </c>
      <c r="G4340">
        <v>72</v>
      </c>
      <c r="H4340">
        <v>363</v>
      </c>
      <c r="I4340">
        <v>1.88</v>
      </c>
      <c r="J4340">
        <v>90715</v>
      </c>
      <c r="K4340">
        <v>82026</v>
      </c>
      <c r="L4340">
        <v>24.5</v>
      </c>
      <c r="M4340">
        <v>64</v>
      </c>
      <c r="N4340">
        <v>48.7</v>
      </c>
      <c r="O4340">
        <v>2026</v>
      </c>
      <c r="P4340">
        <f>EV_DATA[[#This Row],[avg_ev_price_usd]]*EV_DATA[[#This Row],[ev_sales_units]]</f>
        <v>24483776688</v>
      </c>
      <c r="Q4340">
        <f>(EV_DATA[[#This Row],[vehicle_range_km]]/EV_DATA[[#This Row],[battery_capacity_kwh]])</f>
        <v>5.041666666666667</v>
      </c>
      <c r="R4340">
        <f>(EV_DATA[[#This Row],[avg_ev_price_usd]]/EV_DATA[[#This Row],[vehicle_range_km]])</f>
        <v>225.96694214876032</v>
      </c>
      <c r="S4340">
        <f>(EV_DATA[[#This Row],[charging_stations]]/EV_DATA[[#This Row],[ev_sales_units]])*1000</f>
        <v>303.9150652622551</v>
      </c>
      <c r="T4340" t="s">
        <v>20</v>
      </c>
    </row>
    <row r="4341" spans="1:20" x14ac:dyDescent="0.3">
      <c r="A4341" t="s">
        <v>4384</v>
      </c>
      <c r="B4341" t="s">
        <v>42</v>
      </c>
      <c r="C4341" t="s">
        <v>17</v>
      </c>
      <c r="D4341" t="s">
        <v>43</v>
      </c>
      <c r="E4341" t="s">
        <v>25</v>
      </c>
      <c r="F4341">
        <v>697772</v>
      </c>
      <c r="G4341">
        <v>76</v>
      </c>
      <c r="H4341">
        <v>295</v>
      </c>
      <c r="I4341">
        <v>0.94</v>
      </c>
      <c r="J4341">
        <v>113866</v>
      </c>
      <c r="K4341">
        <v>68852</v>
      </c>
      <c r="L4341">
        <v>22.4</v>
      </c>
      <c r="M4341">
        <v>34.9</v>
      </c>
      <c r="N4341">
        <v>58</v>
      </c>
      <c r="O4341">
        <v>2026</v>
      </c>
      <c r="P4341">
        <f>EV_DATA[[#This Row],[avg_ev_price_usd]]*EV_DATA[[#This Row],[ev_sales_units]]</f>
        <v>48042997744</v>
      </c>
      <c r="Q4341">
        <f>(EV_DATA[[#This Row],[vehicle_range_km]]/EV_DATA[[#This Row],[battery_capacity_kwh]])</f>
        <v>3.8815789473684212</v>
      </c>
      <c r="R4341">
        <f>(EV_DATA[[#This Row],[avg_ev_price_usd]]/EV_DATA[[#This Row],[vehicle_range_km]])</f>
        <v>233.39661016949154</v>
      </c>
      <c r="S4341">
        <f>(EV_DATA[[#This Row],[charging_stations]]/EV_DATA[[#This Row],[ev_sales_units]])*1000</f>
        <v>163.18510917606324</v>
      </c>
      <c r="T4341" t="s">
        <v>20</v>
      </c>
    </row>
    <row r="4342" spans="1:20" x14ac:dyDescent="0.3">
      <c r="A4342" t="s">
        <v>4385</v>
      </c>
      <c r="B4342" t="s">
        <v>61</v>
      </c>
      <c r="C4342" t="s">
        <v>40</v>
      </c>
      <c r="D4342" t="s">
        <v>43</v>
      </c>
      <c r="E4342" t="s">
        <v>25</v>
      </c>
      <c r="F4342">
        <v>151289</v>
      </c>
      <c r="G4342">
        <v>59</v>
      </c>
      <c r="H4342">
        <v>377</v>
      </c>
      <c r="I4342">
        <v>2.4300000000000002</v>
      </c>
      <c r="J4342">
        <v>155460</v>
      </c>
      <c r="K4342">
        <v>50039</v>
      </c>
      <c r="L4342">
        <v>23.6</v>
      </c>
      <c r="M4342">
        <v>22.7</v>
      </c>
      <c r="N4342">
        <v>60.5</v>
      </c>
      <c r="O4342">
        <v>2026</v>
      </c>
      <c r="P4342">
        <f>EV_DATA[[#This Row],[avg_ev_price_usd]]*EV_DATA[[#This Row],[ev_sales_units]]</f>
        <v>7570350271</v>
      </c>
      <c r="Q4342">
        <f>(EV_DATA[[#This Row],[vehicle_range_km]]/EV_DATA[[#This Row],[battery_capacity_kwh]])</f>
        <v>6.3898305084745761</v>
      </c>
      <c r="R4342">
        <f>(EV_DATA[[#This Row],[avg_ev_price_usd]]/EV_DATA[[#This Row],[vehicle_range_km]])</f>
        <v>132.72944297082228</v>
      </c>
      <c r="S4342">
        <f>(EV_DATA[[#This Row],[charging_stations]]/EV_DATA[[#This Row],[ev_sales_units]])*1000</f>
        <v>1027.5697506097601</v>
      </c>
      <c r="T4342" t="s">
        <v>34</v>
      </c>
    </row>
    <row r="4343" spans="1:20" x14ac:dyDescent="0.3">
      <c r="A4343" t="s">
        <v>4386</v>
      </c>
      <c r="B4343" t="s">
        <v>66</v>
      </c>
      <c r="C4343" t="s">
        <v>17</v>
      </c>
      <c r="D4343" t="s">
        <v>24</v>
      </c>
      <c r="E4343" t="s">
        <v>19</v>
      </c>
      <c r="F4343">
        <v>473811</v>
      </c>
      <c r="G4343">
        <v>90</v>
      </c>
      <c r="H4343">
        <v>483</v>
      </c>
      <c r="I4343">
        <v>1.34</v>
      </c>
      <c r="J4343">
        <v>100156</v>
      </c>
      <c r="K4343">
        <v>81534</v>
      </c>
      <c r="L4343">
        <v>23.9</v>
      </c>
      <c r="M4343">
        <v>40</v>
      </c>
      <c r="N4343">
        <v>70.5</v>
      </c>
      <c r="O4343">
        <v>2026</v>
      </c>
      <c r="P4343">
        <f>EV_DATA[[#This Row],[avg_ev_price_usd]]*EV_DATA[[#This Row],[ev_sales_units]]</f>
        <v>38631706074</v>
      </c>
      <c r="Q4343">
        <f>(EV_DATA[[#This Row],[vehicle_range_km]]/EV_DATA[[#This Row],[battery_capacity_kwh]])</f>
        <v>5.3666666666666663</v>
      </c>
      <c r="R4343">
        <f>(EV_DATA[[#This Row],[avg_ev_price_usd]]/EV_DATA[[#This Row],[vehicle_range_km]])</f>
        <v>168.80745341614906</v>
      </c>
      <c r="S4343">
        <f>(EV_DATA[[#This Row],[charging_stations]]/EV_DATA[[#This Row],[ev_sales_units]])*1000</f>
        <v>211.38386403017236</v>
      </c>
      <c r="T4343" t="s">
        <v>34</v>
      </c>
    </row>
    <row r="4344" spans="1:20" x14ac:dyDescent="0.3">
      <c r="A4344" t="s">
        <v>4387</v>
      </c>
      <c r="B4344" t="s">
        <v>22</v>
      </c>
      <c r="C4344" t="s">
        <v>23</v>
      </c>
      <c r="D4344" t="s">
        <v>72</v>
      </c>
      <c r="E4344" t="s">
        <v>33</v>
      </c>
      <c r="F4344">
        <v>626316</v>
      </c>
      <c r="G4344">
        <v>99</v>
      </c>
      <c r="H4344">
        <v>278</v>
      </c>
      <c r="I4344">
        <v>0.89</v>
      </c>
      <c r="J4344">
        <v>21887</v>
      </c>
      <c r="K4344">
        <v>79555</v>
      </c>
      <c r="L4344">
        <v>21.6</v>
      </c>
      <c r="M4344">
        <v>23.8</v>
      </c>
      <c r="N4344">
        <v>42.5</v>
      </c>
      <c r="O4344">
        <v>2026</v>
      </c>
      <c r="P4344">
        <f>EV_DATA[[#This Row],[avg_ev_price_usd]]*EV_DATA[[#This Row],[ev_sales_units]]</f>
        <v>49826569380</v>
      </c>
      <c r="Q4344">
        <f>(EV_DATA[[#This Row],[vehicle_range_km]]/EV_DATA[[#This Row],[battery_capacity_kwh]])</f>
        <v>2.808080808080808</v>
      </c>
      <c r="R4344">
        <f>(EV_DATA[[#This Row],[avg_ev_price_usd]]/EV_DATA[[#This Row],[vehicle_range_km]])</f>
        <v>286.16906474820144</v>
      </c>
      <c r="S4344">
        <f>(EV_DATA[[#This Row],[charging_stations]]/EV_DATA[[#This Row],[ev_sales_units]])*1000</f>
        <v>34.945618505674453</v>
      </c>
      <c r="T4344" t="s">
        <v>20</v>
      </c>
    </row>
    <row r="4345" spans="1:20" x14ac:dyDescent="0.3">
      <c r="A4345" t="s">
        <v>4388</v>
      </c>
      <c r="B4345" t="s">
        <v>42</v>
      </c>
      <c r="C4345" t="s">
        <v>17</v>
      </c>
      <c r="D4345" t="s">
        <v>36</v>
      </c>
      <c r="E4345" t="s">
        <v>37</v>
      </c>
      <c r="F4345">
        <v>448965</v>
      </c>
      <c r="G4345">
        <v>55</v>
      </c>
      <c r="H4345">
        <v>439</v>
      </c>
      <c r="I4345">
        <v>0.5</v>
      </c>
      <c r="J4345">
        <v>187330</v>
      </c>
      <c r="K4345">
        <v>36696</v>
      </c>
      <c r="L4345">
        <v>21.3</v>
      </c>
      <c r="M4345">
        <v>34.200000000000003</v>
      </c>
      <c r="N4345">
        <v>66.5</v>
      </c>
      <c r="O4345">
        <v>2026</v>
      </c>
      <c r="P4345">
        <f>EV_DATA[[#This Row],[avg_ev_price_usd]]*EV_DATA[[#This Row],[ev_sales_units]]</f>
        <v>16475219640</v>
      </c>
      <c r="Q4345">
        <f>(EV_DATA[[#This Row],[vehicle_range_km]]/EV_DATA[[#This Row],[battery_capacity_kwh]])</f>
        <v>7.9818181818181815</v>
      </c>
      <c r="R4345">
        <f>(EV_DATA[[#This Row],[avg_ev_price_usd]]/EV_DATA[[#This Row],[vehicle_range_km]])</f>
        <v>83.589977220956726</v>
      </c>
      <c r="S4345">
        <f>(EV_DATA[[#This Row],[charging_stations]]/EV_DATA[[#This Row],[ev_sales_units]])*1000</f>
        <v>417.24856057821881</v>
      </c>
      <c r="T4345" t="s">
        <v>20</v>
      </c>
    </row>
    <row r="4346" spans="1:20" x14ac:dyDescent="0.3">
      <c r="A4346" t="s">
        <v>4389</v>
      </c>
      <c r="B4346" t="s">
        <v>55</v>
      </c>
      <c r="C4346" t="s">
        <v>40</v>
      </c>
      <c r="D4346" t="s">
        <v>24</v>
      </c>
      <c r="E4346" t="s">
        <v>25</v>
      </c>
      <c r="F4346">
        <v>476311</v>
      </c>
      <c r="G4346">
        <v>70</v>
      </c>
      <c r="H4346">
        <v>376</v>
      </c>
      <c r="I4346">
        <v>0.95</v>
      </c>
      <c r="J4346">
        <v>128455</v>
      </c>
      <c r="K4346">
        <v>68555</v>
      </c>
      <c r="L4346">
        <v>17.2</v>
      </c>
      <c r="M4346">
        <v>44.8</v>
      </c>
      <c r="N4346">
        <v>47</v>
      </c>
      <c r="O4346">
        <v>2026</v>
      </c>
      <c r="P4346">
        <f>EV_DATA[[#This Row],[avg_ev_price_usd]]*EV_DATA[[#This Row],[ev_sales_units]]</f>
        <v>32653500605</v>
      </c>
      <c r="Q4346">
        <f>(EV_DATA[[#This Row],[vehicle_range_km]]/EV_DATA[[#This Row],[battery_capacity_kwh]])</f>
        <v>5.371428571428571</v>
      </c>
      <c r="R4346">
        <f>(EV_DATA[[#This Row],[avg_ev_price_usd]]/EV_DATA[[#This Row],[vehicle_range_km]])</f>
        <v>182.32712765957447</v>
      </c>
      <c r="S4346">
        <f>(EV_DATA[[#This Row],[charging_stations]]/EV_DATA[[#This Row],[ev_sales_units]])*1000</f>
        <v>269.6872421590096</v>
      </c>
      <c r="T4346" t="s">
        <v>20</v>
      </c>
    </row>
    <row r="4347" spans="1:20" x14ac:dyDescent="0.3">
      <c r="A4347" t="s">
        <v>4390</v>
      </c>
      <c r="B4347" t="s">
        <v>22</v>
      </c>
      <c r="C4347" t="s">
        <v>23</v>
      </c>
      <c r="D4347" t="s">
        <v>58</v>
      </c>
      <c r="E4347" t="s">
        <v>37</v>
      </c>
      <c r="F4347">
        <v>370868</v>
      </c>
      <c r="G4347">
        <v>100</v>
      </c>
      <c r="H4347">
        <v>553</v>
      </c>
      <c r="I4347">
        <v>0.84</v>
      </c>
      <c r="J4347">
        <v>137344</v>
      </c>
      <c r="K4347">
        <v>54913</v>
      </c>
      <c r="L4347">
        <v>12.6</v>
      </c>
      <c r="M4347">
        <v>6.7</v>
      </c>
      <c r="N4347">
        <v>279</v>
      </c>
      <c r="O4347">
        <v>2026</v>
      </c>
      <c r="P4347">
        <f>EV_DATA[[#This Row],[avg_ev_price_usd]]*EV_DATA[[#This Row],[ev_sales_units]]</f>
        <v>20365474484</v>
      </c>
      <c r="Q4347">
        <f>(EV_DATA[[#This Row],[vehicle_range_km]]/EV_DATA[[#This Row],[battery_capacity_kwh]])</f>
        <v>5.53</v>
      </c>
      <c r="R4347">
        <f>(EV_DATA[[#This Row],[avg_ev_price_usd]]/EV_DATA[[#This Row],[vehicle_range_km]])</f>
        <v>99.300180831826395</v>
      </c>
      <c r="S4347">
        <f>(EV_DATA[[#This Row],[charging_stations]]/EV_DATA[[#This Row],[ev_sales_units]])*1000</f>
        <v>370.33122296881908</v>
      </c>
      <c r="T4347" t="s">
        <v>34</v>
      </c>
    </row>
    <row r="4348" spans="1:20" x14ac:dyDescent="0.3">
      <c r="A4348" t="s">
        <v>4391</v>
      </c>
      <c r="B4348" t="s">
        <v>55</v>
      </c>
      <c r="C4348" t="s">
        <v>40</v>
      </c>
      <c r="D4348" t="s">
        <v>45</v>
      </c>
      <c r="E4348" t="s">
        <v>25</v>
      </c>
      <c r="F4348">
        <v>344599</v>
      </c>
      <c r="G4348">
        <v>61</v>
      </c>
      <c r="H4348">
        <v>257</v>
      </c>
      <c r="I4348">
        <v>0.6</v>
      </c>
      <c r="J4348">
        <v>37310</v>
      </c>
      <c r="K4348">
        <v>57283</v>
      </c>
      <c r="L4348">
        <v>19</v>
      </c>
      <c r="M4348">
        <v>8.5</v>
      </c>
      <c r="N4348">
        <v>260.7</v>
      </c>
      <c r="O4348">
        <v>2026</v>
      </c>
      <c r="P4348">
        <f>EV_DATA[[#This Row],[avg_ev_price_usd]]*EV_DATA[[#This Row],[ev_sales_units]]</f>
        <v>19739664517</v>
      </c>
      <c r="Q4348">
        <f>(EV_DATA[[#This Row],[vehicle_range_km]]/EV_DATA[[#This Row],[battery_capacity_kwh]])</f>
        <v>4.2131147540983607</v>
      </c>
      <c r="R4348">
        <f>(EV_DATA[[#This Row],[avg_ev_price_usd]]/EV_DATA[[#This Row],[vehicle_range_km]])</f>
        <v>222.89105058365757</v>
      </c>
      <c r="S4348">
        <f>(EV_DATA[[#This Row],[charging_stations]]/EV_DATA[[#This Row],[ev_sales_units]])*1000</f>
        <v>108.27077269521966</v>
      </c>
      <c r="T4348" t="s">
        <v>20</v>
      </c>
    </row>
    <row r="4349" spans="1:20" x14ac:dyDescent="0.3">
      <c r="A4349" t="s">
        <v>4392</v>
      </c>
      <c r="B4349" t="s">
        <v>27</v>
      </c>
      <c r="C4349" t="s">
        <v>28</v>
      </c>
      <c r="D4349" t="s">
        <v>24</v>
      </c>
      <c r="E4349" t="s">
        <v>33</v>
      </c>
      <c r="F4349">
        <v>140428</v>
      </c>
      <c r="G4349">
        <v>41</v>
      </c>
      <c r="H4349">
        <v>518</v>
      </c>
      <c r="I4349">
        <v>2.41</v>
      </c>
      <c r="J4349">
        <v>1689</v>
      </c>
      <c r="K4349">
        <v>45200</v>
      </c>
      <c r="L4349">
        <v>19.5</v>
      </c>
      <c r="M4349">
        <v>62.7</v>
      </c>
      <c r="N4349">
        <v>28.1</v>
      </c>
      <c r="O4349">
        <v>2026</v>
      </c>
      <c r="P4349">
        <f>EV_DATA[[#This Row],[avg_ev_price_usd]]*EV_DATA[[#This Row],[ev_sales_units]]</f>
        <v>6347345600</v>
      </c>
      <c r="Q4349">
        <f>(EV_DATA[[#This Row],[vehicle_range_km]]/EV_DATA[[#This Row],[battery_capacity_kwh]])</f>
        <v>12.634146341463415</v>
      </c>
      <c r="R4349">
        <f>(EV_DATA[[#This Row],[avg_ev_price_usd]]/EV_DATA[[#This Row],[vehicle_range_km]])</f>
        <v>87.25868725868726</v>
      </c>
      <c r="S4349">
        <f>(EV_DATA[[#This Row],[charging_stations]]/EV_DATA[[#This Row],[ev_sales_units]])*1000</f>
        <v>12.027515880023927</v>
      </c>
      <c r="T4349" t="s">
        <v>20</v>
      </c>
    </row>
    <row r="4350" spans="1:20" x14ac:dyDescent="0.3">
      <c r="A4350" t="s">
        <v>4393</v>
      </c>
      <c r="B4350" t="s">
        <v>61</v>
      </c>
      <c r="C4350" t="s">
        <v>40</v>
      </c>
      <c r="D4350" t="s">
        <v>72</v>
      </c>
      <c r="E4350" t="s">
        <v>19</v>
      </c>
      <c r="F4350">
        <v>297323</v>
      </c>
      <c r="G4350">
        <v>45</v>
      </c>
      <c r="H4350">
        <v>607</v>
      </c>
      <c r="I4350">
        <v>2.93</v>
      </c>
      <c r="J4350">
        <v>12965</v>
      </c>
      <c r="K4350">
        <v>35286</v>
      </c>
      <c r="L4350">
        <v>20</v>
      </c>
      <c r="M4350">
        <v>51.1</v>
      </c>
      <c r="N4350">
        <v>166.2</v>
      </c>
      <c r="O4350">
        <v>2026</v>
      </c>
      <c r="P4350">
        <f>EV_DATA[[#This Row],[avg_ev_price_usd]]*EV_DATA[[#This Row],[ev_sales_units]]</f>
        <v>10491339378</v>
      </c>
      <c r="Q4350">
        <f>(EV_DATA[[#This Row],[vehicle_range_km]]/EV_DATA[[#This Row],[battery_capacity_kwh]])</f>
        <v>13.488888888888889</v>
      </c>
      <c r="R4350">
        <f>(EV_DATA[[#This Row],[avg_ev_price_usd]]/EV_DATA[[#This Row],[vehicle_range_km]])</f>
        <v>58.131795716639211</v>
      </c>
      <c r="S4350">
        <f>(EV_DATA[[#This Row],[charging_stations]]/EV_DATA[[#This Row],[ev_sales_units]])*1000</f>
        <v>43.605775537042206</v>
      </c>
      <c r="T4350" t="s">
        <v>34</v>
      </c>
    </row>
    <row r="4351" spans="1:20" x14ac:dyDescent="0.3">
      <c r="A4351" t="s">
        <v>4394</v>
      </c>
      <c r="B4351" t="s">
        <v>55</v>
      </c>
      <c r="C4351" t="s">
        <v>40</v>
      </c>
      <c r="D4351" t="s">
        <v>43</v>
      </c>
      <c r="E4351" t="s">
        <v>33</v>
      </c>
      <c r="F4351">
        <v>180116</v>
      </c>
      <c r="G4351">
        <v>107</v>
      </c>
      <c r="H4351">
        <v>370</v>
      </c>
      <c r="I4351">
        <v>2.87</v>
      </c>
      <c r="J4351">
        <v>150020</v>
      </c>
      <c r="K4351">
        <v>72820</v>
      </c>
      <c r="L4351">
        <v>21.5</v>
      </c>
      <c r="M4351">
        <v>62.2</v>
      </c>
      <c r="N4351">
        <v>196.3</v>
      </c>
      <c r="O4351">
        <v>2026</v>
      </c>
      <c r="P4351">
        <f>EV_DATA[[#This Row],[avg_ev_price_usd]]*EV_DATA[[#This Row],[ev_sales_units]]</f>
        <v>13116047120</v>
      </c>
      <c r="Q4351">
        <f>(EV_DATA[[#This Row],[vehicle_range_km]]/EV_DATA[[#This Row],[battery_capacity_kwh]])</f>
        <v>3.457943925233645</v>
      </c>
      <c r="R4351">
        <f>(EV_DATA[[#This Row],[avg_ev_price_usd]]/EV_DATA[[#This Row],[vehicle_range_km]])</f>
        <v>196.81081081081081</v>
      </c>
      <c r="S4351">
        <f>(EV_DATA[[#This Row],[charging_stations]]/EV_DATA[[#This Row],[ev_sales_units]])*1000</f>
        <v>832.90768171622733</v>
      </c>
      <c r="T4351" t="s">
        <v>34</v>
      </c>
    </row>
    <row r="4352" spans="1:20" x14ac:dyDescent="0.3">
      <c r="A4352" t="s">
        <v>4395</v>
      </c>
      <c r="B4352" t="s">
        <v>66</v>
      </c>
      <c r="C4352" t="s">
        <v>17</v>
      </c>
      <c r="D4352" t="s">
        <v>24</v>
      </c>
      <c r="E4352" t="s">
        <v>25</v>
      </c>
      <c r="F4352">
        <v>57299</v>
      </c>
      <c r="G4352">
        <v>68</v>
      </c>
      <c r="H4352">
        <v>406</v>
      </c>
      <c r="I4352">
        <v>2.4700000000000002</v>
      </c>
      <c r="J4352">
        <v>159904</v>
      </c>
      <c r="K4352">
        <v>28004</v>
      </c>
      <c r="L4352">
        <v>23</v>
      </c>
      <c r="M4352">
        <v>39.700000000000003</v>
      </c>
      <c r="N4352">
        <v>113.8</v>
      </c>
      <c r="O4352">
        <v>2026</v>
      </c>
      <c r="P4352">
        <f>EV_DATA[[#This Row],[avg_ev_price_usd]]*EV_DATA[[#This Row],[ev_sales_units]]</f>
        <v>1604601196</v>
      </c>
      <c r="Q4352">
        <f>(EV_DATA[[#This Row],[vehicle_range_km]]/EV_DATA[[#This Row],[battery_capacity_kwh]])</f>
        <v>5.9705882352941178</v>
      </c>
      <c r="R4352">
        <f>(EV_DATA[[#This Row],[avg_ev_price_usd]]/EV_DATA[[#This Row],[vehicle_range_km]])</f>
        <v>68.975369458128085</v>
      </c>
      <c r="S4352">
        <f>(EV_DATA[[#This Row],[charging_stations]]/EV_DATA[[#This Row],[ev_sales_units]])*1000</f>
        <v>2790.6944274769194</v>
      </c>
      <c r="T4352" t="s">
        <v>34</v>
      </c>
    </row>
    <row r="4353" spans="1:20" x14ac:dyDescent="0.3">
      <c r="A4353" t="s">
        <v>4396</v>
      </c>
      <c r="B4353" t="s">
        <v>52</v>
      </c>
      <c r="C4353" t="s">
        <v>40</v>
      </c>
      <c r="D4353" t="s">
        <v>58</v>
      </c>
      <c r="E4353" t="s">
        <v>33</v>
      </c>
      <c r="F4353">
        <v>280478</v>
      </c>
      <c r="G4353">
        <v>117</v>
      </c>
      <c r="H4353">
        <v>606</v>
      </c>
      <c r="I4353">
        <v>2.1</v>
      </c>
      <c r="J4353">
        <v>13794</v>
      </c>
      <c r="K4353">
        <v>42521</v>
      </c>
      <c r="L4353">
        <v>20.2</v>
      </c>
      <c r="M4353">
        <v>20.2</v>
      </c>
      <c r="N4353">
        <v>94.3</v>
      </c>
      <c r="O4353">
        <v>2026</v>
      </c>
      <c r="P4353">
        <f>EV_DATA[[#This Row],[avg_ev_price_usd]]*EV_DATA[[#This Row],[ev_sales_units]]</f>
        <v>11926205038</v>
      </c>
      <c r="Q4353">
        <f>(EV_DATA[[#This Row],[vehicle_range_km]]/EV_DATA[[#This Row],[battery_capacity_kwh]])</f>
        <v>5.1794871794871797</v>
      </c>
      <c r="R4353">
        <f>(EV_DATA[[#This Row],[avg_ev_price_usd]]/EV_DATA[[#This Row],[vehicle_range_km]])</f>
        <v>70.166666666666671</v>
      </c>
      <c r="S4353">
        <f>(EV_DATA[[#This Row],[charging_stations]]/EV_DATA[[#This Row],[ev_sales_units]])*1000</f>
        <v>49.180327868852459</v>
      </c>
      <c r="T4353" t="s">
        <v>20</v>
      </c>
    </row>
    <row r="4354" spans="1:20" x14ac:dyDescent="0.3">
      <c r="A4354" t="s">
        <v>4397</v>
      </c>
      <c r="B4354" t="s">
        <v>22</v>
      </c>
      <c r="C4354" t="s">
        <v>23</v>
      </c>
      <c r="D4354" t="s">
        <v>24</v>
      </c>
      <c r="E4354" t="s">
        <v>19</v>
      </c>
      <c r="F4354">
        <v>413123</v>
      </c>
      <c r="G4354">
        <v>75</v>
      </c>
      <c r="H4354">
        <v>548</v>
      </c>
      <c r="I4354">
        <v>1.77</v>
      </c>
      <c r="J4354">
        <v>100780</v>
      </c>
      <c r="K4354">
        <v>71776</v>
      </c>
      <c r="L4354">
        <v>20.8</v>
      </c>
      <c r="M4354">
        <v>55.9</v>
      </c>
      <c r="N4354">
        <v>58.7</v>
      </c>
      <c r="O4354">
        <v>2026</v>
      </c>
      <c r="P4354">
        <f>EV_DATA[[#This Row],[avg_ev_price_usd]]*EV_DATA[[#This Row],[ev_sales_units]]</f>
        <v>29652316448</v>
      </c>
      <c r="Q4354">
        <f>(EV_DATA[[#This Row],[vehicle_range_km]]/EV_DATA[[#This Row],[battery_capacity_kwh]])</f>
        <v>7.3066666666666666</v>
      </c>
      <c r="R4354">
        <f>(EV_DATA[[#This Row],[avg_ev_price_usd]]/EV_DATA[[#This Row],[vehicle_range_km]])</f>
        <v>130.97810218978103</v>
      </c>
      <c r="S4354">
        <f>(EV_DATA[[#This Row],[charging_stations]]/EV_DATA[[#This Row],[ev_sales_units]])*1000</f>
        <v>243.94671804765167</v>
      </c>
      <c r="T4354" t="s">
        <v>20</v>
      </c>
    </row>
    <row r="4355" spans="1:20" x14ac:dyDescent="0.3">
      <c r="A4355" t="s">
        <v>4398</v>
      </c>
      <c r="B4355" t="s">
        <v>22</v>
      </c>
      <c r="C4355" t="s">
        <v>23</v>
      </c>
      <c r="D4355" t="s">
        <v>45</v>
      </c>
      <c r="E4355" t="s">
        <v>25</v>
      </c>
      <c r="F4355">
        <v>349674</v>
      </c>
      <c r="G4355">
        <v>86</v>
      </c>
      <c r="H4355">
        <v>489</v>
      </c>
      <c r="I4355">
        <v>1.04</v>
      </c>
      <c r="J4355">
        <v>43890</v>
      </c>
      <c r="K4355">
        <v>74428</v>
      </c>
      <c r="L4355">
        <v>14.1</v>
      </c>
      <c r="M4355">
        <v>33.200000000000003</v>
      </c>
      <c r="N4355">
        <v>12.4</v>
      </c>
      <c r="O4355">
        <v>2026</v>
      </c>
      <c r="P4355">
        <f>EV_DATA[[#This Row],[avg_ev_price_usd]]*EV_DATA[[#This Row],[ev_sales_units]]</f>
        <v>26025536472</v>
      </c>
      <c r="Q4355">
        <f>(EV_DATA[[#This Row],[vehicle_range_km]]/EV_DATA[[#This Row],[battery_capacity_kwh]])</f>
        <v>5.6860465116279073</v>
      </c>
      <c r="R4355">
        <f>(EV_DATA[[#This Row],[avg_ev_price_usd]]/EV_DATA[[#This Row],[vehicle_range_km]])</f>
        <v>152.20449897750512</v>
      </c>
      <c r="S4355">
        <f>(EV_DATA[[#This Row],[charging_stations]]/EV_DATA[[#This Row],[ev_sales_units]])*1000</f>
        <v>125.51691003620516</v>
      </c>
      <c r="T4355" t="s">
        <v>20</v>
      </c>
    </row>
    <row r="4356" spans="1:20" x14ac:dyDescent="0.3">
      <c r="A4356" t="s">
        <v>4399</v>
      </c>
      <c r="B4356" t="s">
        <v>16</v>
      </c>
      <c r="C4356" t="s">
        <v>17</v>
      </c>
      <c r="D4356" t="s">
        <v>47</v>
      </c>
      <c r="E4356" t="s">
        <v>33</v>
      </c>
      <c r="F4356">
        <v>285106</v>
      </c>
      <c r="G4356">
        <v>116</v>
      </c>
      <c r="H4356">
        <v>304</v>
      </c>
      <c r="I4356">
        <v>0.82</v>
      </c>
      <c r="J4356">
        <v>77573</v>
      </c>
      <c r="K4356">
        <v>62276</v>
      </c>
      <c r="L4356">
        <v>20.7</v>
      </c>
      <c r="M4356">
        <v>29.1</v>
      </c>
      <c r="N4356">
        <v>179.7</v>
      </c>
      <c r="O4356">
        <v>2026</v>
      </c>
      <c r="P4356">
        <f>EV_DATA[[#This Row],[avg_ev_price_usd]]*EV_DATA[[#This Row],[ev_sales_units]]</f>
        <v>17755261256</v>
      </c>
      <c r="Q4356">
        <f>(EV_DATA[[#This Row],[vehicle_range_km]]/EV_DATA[[#This Row],[battery_capacity_kwh]])</f>
        <v>2.6206896551724137</v>
      </c>
      <c r="R4356">
        <f>(EV_DATA[[#This Row],[avg_ev_price_usd]]/EV_DATA[[#This Row],[vehicle_range_km]])</f>
        <v>204.85526315789474</v>
      </c>
      <c r="S4356">
        <f>(EV_DATA[[#This Row],[charging_stations]]/EV_DATA[[#This Row],[ev_sales_units]])*1000</f>
        <v>272.08476847207709</v>
      </c>
      <c r="T4356" t="s">
        <v>34</v>
      </c>
    </row>
    <row r="4357" spans="1:20" x14ac:dyDescent="0.3">
      <c r="A4357" t="s">
        <v>4400</v>
      </c>
      <c r="B4357" t="s">
        <v>39</v>
      </c>
      <c r="C4357" t="s">
        <v>40</v>
      </c>
      <c r="D4357" t="s">
        <v>72</v>
      </c>
      <c r="E4357" t="s">
        <v>37</v>
      </c>
      <c r="F4357">
        <v>734654</v>
      </c>
      <c r="G4357">
        <v>66</v>
      </c>
      <c r="H4357">
        <v>463</v>
      </c>
      <c r="I4357">
        <v>2.5</v>
      </c>
      <c r="J4357">
        <v>107969</v>
      </c>
      <c r="K4357">
        <v>76563</v>
      </c>
      <c r="L4357">
        <v>18.100000000000001</v>
      </c>
      <c r="M4357">
        <v>7.6</v>
      </c>
      <c r="N4357">
        <v>224.3</v>
      </c>
      <c r="O4357">
        <v>2026</v>
      </c>
      <c r="P4357">
        <f>EV_DATA[[#This Row],[avg_ev_price_usd]]*EV_DATA[[#This Row],[ev_sales_units]]</f>
        <v>56247314202</v>
      </c>
      <c r="Q4357">
        <f>(EV_DATA[[#This Row],[vehicle_range_km]]/EV_DATA[[#This Row],[battery_capacity_kwh]])</f>
        <v>7.0151515151515156</v>
      </c>
      <c r="R4357">
        <f>(EV_DATA[[#This Row],[avg_ev_price_usd]]/EV_DATA[[#This Row],[vehicle_range_km]])</f>
        <v>165.36285097192226</v>
      </c>
      <c r="S4357">
        <f>(EV_DATA[[#This Row],[charging_stations]]/EV_DATA[[#This Row],[ev_sales_units]])*1000</f>
        <v>146.96578253164074</v>
      </c>
      <c r="T4357" t="s">
        <v>34</v>
      </c>
    </row>
    <row r="4358" spans="1:20" x14ac:dyDescent="0.3">
      <c r="A4358" t="s">
        <v>4401</v>
      </c>
      <c r="B4358" t="s">
        <v>42</v>
      </c>
      <c r="C4358" t="s">
        <v>17</v>
      </c>
      <c r="D4358" t="s">
        <v>18</v>
      </c>
      <c r="E4358" t="s">
        <v>33</v>
      </c>
      <c r="F4358">
        <v>181797</v>
      </c>
      <c r="G4358">
        <v>111</v>
      </c>
      <c r="H4358">
        <v>610</v>
      </c>
      <c r="I4358">
        <v>2.0299999999999998</v>
      </c>
      <c r="J4358">
        <v>191158</v>
      </c>
      <c r="K4358">
        <v>61509</v>
      </c>
      <c r="L4358">
        <v>22.3</v>
      </c>
      <c r="M4358">
        <v>49.9</v>
      </c>
      <c r="N4358">
        <v>18</v>
      </c>
      <c r="O4358">
        <v>2026</v>
      </c>
      <c r="P4358">
        <f>EV_DATA[[#This Row],[avg_ev_price_usd]]*EV_DATA[[#This Row],[ev_sales_units]]</f>
        <v>11182151673</v>
      </c>
      <c r="Q4358">
        <f>(EV_DATA[[#This Row],[vehicle_range_km]]/EV_DATA[[#This Row],[battery_capacity_kwh]])</f>
        <v>5.4954954954954953</v>
      </c>
      <c r="R4358">
        <f>(EV_DATA[[#This Row],[avg_ev_price_usd]]/EV_DATA[[#This Row],[vehicle_range_km]])</f>
        <v>100.8344262295082</v>
      </c>
      <c r="S4358">
        <f>(EV_DATA[[#This Row],[charging_stations]]/EV_DATA[[#This Row],[ev_sales_units]])*1000</f>
        <v>1051.4914987596055</v>
      </c>
      <c r="T4358" t="s">
        <v>34</v>
      </c>
    </row>
    <row r="4359" spans="1:20" x14ac:dyDescent="0.3">
      <c r="A4359" t="s">
        <v>4402</v>
      </c>
      <c r="B4359" t="s">
        <v>55</v>
      </c>
      <c r="C4359" t="s">
        <v>40</v>
      </c>
      <c r="D4359" t="s">
        <v>31</v>
      </c>
      <c r="E4359" t="s">
        <v>33</v>
      </c>
      <c r="F4359">
        <v>340414</v>
      </c>
      <c r="G4359">
        <v>93</v>
      </c>
      <c r="H4359">
        <v>566</v>
      </c>
      <c r="I4359">
        <v>0.51</v>
      </c>
      <c r="J4359">
        <v>58718</v>
      </c>
      <c r="K4359">
        <v>58501</v>
      </c>
      <c r="L4359">
        <v>24.3</v>
      </c>
      <c r="M4359">
        <v>22.1</v>
      </c>
      <c r="N4359">
        <v>255.5</v>
      </c>
      <c r="O4359">
        <v>2026</v>
      </c>
      <c r="P4359">
        <f>EV_DATA[[#This Row],[avg_ev_price_usd]]*EV_DATA[[#This Row],[ev_sales_units]]</f>
        <v>19914559414</v>
      </c>
      <c r="Q4359">
        <f>(EV_DATA[[#This Row],[vehicle_range_km]]/EV_DATA[[#This Row],[battery_capacity_kwh]])</f>
        <v>6.086021505376344</v>
      </c>
      <c r="R4359">
        <f>(EV_DATA[[#This Row],[avg_ev_price_usd]]/EV_DATA[[#This Row],[vehicle_range_km]])</f>
        <v>103.35865724381625</v>
      </c>
      <c r="S4359">
        <f>(EV_DATA[[#This Row],[charging_stations]]/EV_DATA[[#This Row],[ev_sales_units]])*1000</f>
        <v>172.4899680976693</v>
      </c>
      <c r="T4359" t="s">
        <v>34</v>
      </c>
    </row>
    <row r="4360" spans="1:20" x14ac:dyDescent="0.3">
      <c r="A4360" t="s">
        <v>4403</v>
      </c>
      <c r="B4360" t="s">
        <v>55</v>
      </c>
      <c r="C4360" t="s">
        <v>40</v>
      </c>
      <c r="D4360" t="s">
        <v>24</v>
      </c>
      <c r="E4360" t="s">
        <v>33</v>
      </c>
      <c r="F4360">
        <v>348259</v>
      </c>
      <c r="G4360">
        <v>90</v>
      </c>
      <c r="H4360">
        <v>622</v>
      </c>
      <c r="I4360">
        <v>1.93</v>
      </c>
      <c r="J4360">
        <v>60292</v>
      </c>
      <c r="K4360">
        <v>56982</v>
      </c>
      <c r="L4360">
        <v>24.2</v>
      </c>
      <c r="M4360">
        <v>63.3</v>
      </c>
      <c r="N4360">
        <v>142.30000000000001</v>
      </c>
      <c r="O4360">
        <v>2026</v>
      </c>
      <c r="P4360">
        <f>EV_DATA[[#This Row],[avg_ev_price_usd]]*EV_DATA[[#This Row],[ev_sales_units]]</f>
        <v>19844494338</v>
      </c>
      <c r="Q4360">
        <f>(EV_DATA[[#This Row],[vehicle_range_km]]/EV_DATA[[#This Row],[battery_capacity_kwh]])</f>
        <v>6.9111111111111114</v>
      </c>
      <c r="R4360">
        <f>(EV_DATA[[#This Row],[avg_ev_price_usd]]/EV_DATA[[#This Row],[vehicle_range_km]])</f>
        <v>91.61093247588424</v>
      </c>
      <c r="S4360">
        <f>(EV_DATA[[#This Row],[charging_stations]]/EV_DATA[[#This Row],[ev_sales_units]])*1000</f>
        <v>173.12402550974991</v>
      </c>
      <c r="T4360" t="s">
        <v>20</v>
      </c>
    </row>
    <row r="4361" spans="1:20" x14ac:dyDescent="0.3">
      <c r="A4361" t="s">
        <v>4404</v>
      </c>
      <c r="B4361" t="s">
        <v>55</v>
      </c>
      <c r="C4361" t="s">
        <v>40</v>
      </c>
      <c r="D4361" t="s">
        <v>29</v>
      </c>
      <c r="E4361" t="s">
        <v>25</v>
      </c>
      <c r="F4361">
        <v>463743</v>
      </c>
      <c r="G4361">
        <v>62</v>
      </c>
      <c r="H4361">
        <v>476</v>
      </c>
      <c r="I4361">
        <v>0.84</v>
      </c>
      <c r="J4361">
        <v>155544</v>
      </c>
      <c r="K4361">
        <v>59052</v>
      </c>
      <c r="L4361">
        <v>19.100000000000001</v>
      </c>
      <c r="M4361">
        <v>34.9</v>
      </c>
      <c r="N4361">
        <v>140.4</v>
      </c>
      <c r="O4361">
        <v>2026</v>
      </c>
      <c r="P4361">
        <f>EV_DATA[[#This Row],[avg_ev_price_usd]]*EV_DATA[[#This Row],[ev_sales_units]]</f>
        <v>27384951636</v>
      </c>
      <c r="Q4361">
        <f>(EV_DATA[[#This Row],[vehicle_range_km]]/EV_DATA[[#This Row],[battery_capacity_kwh]])</f>
        <v>7.67741935483871</v>
      </c>
      <c r="R4361">
        <f>(EV_DATA[[#This Row],[avg_ev_price_usd]]/EV_DATA[[#This Row],[vehicle_range_km]])</f>
        <v>124.05882352941177</v>
      </c>
      <c r="S4361">
        <f>(EV_DATA[[#This Row],[charging_stations]]/EV_DATA[[#This Row],[ev_sales_units]])*1000</f>
        <v>335.40991454318447</v>
      </c>
      <c r="T4361" t="s">
        <v>20</v>
      </c>
    </row>
    <row r="4362" spans="1:20" x14ac:dyDescent="0.3">
      <c r="A4362" t="s">
        <v>4405</v>
      </c>
      <c r="B4362" t="s">
        <v>49</v>
      </c>
      <c r="C4362" t="s">
        <v>23</v>
      </c>
      <c r="D4362" t="s">
        <v>47</v>
      </c>
      <c r="E4362" t="s">
        <v>25</v>
      </c>
      <c r="F4362">
        <v>735660</v>
      </c>
      <c r="G4362">
        <v>107</v>
      </c>
      <c r="H4362">
        <v>514</v>
      </c>
      <c r="I4362">
        <v>0.87</v>
      </c>
      <c r="J4362">
        <v>64698</v>
      </c>
      <c r="K4362">
        <v>72690</v>
      </c>
      <c r="L4362">
        <v>16.5</v>
      </c>
      <c r="M4362">
        <v>32.200000000000003</v>
      </c>
      <c r="N4362">
        <v>107.1</v>
      </c>
      <c r="O4362">
        <v>2026</v>
      </c>
      <c r="P4362">
        <f>EV_DATA[[#This Row],[avg_ev_price_usd]]*EV_DATA[[#This Row],[ev_sales_units]]</f>
        <v>53475125400</v>
      </c>
      <c r="Q4362">
        <f>(EV_DATA[[#This Row],[vehicle_range_km]]/EV_DATA[[#This Row],[battery_capacity_kwh]])</f>
        <v>4.8037383177570092</v>
      </c>
      <c r="R4362">
        <f>(EV_DATA[[#This Row],[avg_ev_price_usd]]/EV_DATA[[#This Row],[vehicle_range_km]])</f>
        <v>141.42023346303503</v>
      </c>
      <c r="S4362">
        <f>(EV_DATA[[#This Row],[charging_stations]]/EV_DATA[[#This Row],[ev_sales_units]])*1000</f>
        <v>87.9455183100889</v>
      </c>
      <c r="T4362" t="s">
        <v>34</v>
      </c>
    </row>
    <row r="4363" spans="1:20" x14ac:dyDescent="0.3">
      <c r="A4363" t="s">
        <v>4406</v>
      </c>
      <c r="B4363" t="s">
        <v>49</v>
      </c>
      <c r="C4363" t="s">
        <v>23</v>
      </c>
      <c r="D4363" t="s">
        <v>58</v>
      </c>
      <c r="E4363" t="s">
        <v>19</v>
      </c>
      <c r="F4363">
        <v>689426</v>
      </c>
      <c r="G4363">
        <v>120</v>
      </c>
      <c r="H4363">
        <v>341</v>
      </c>
      <c r="I4363">
        <v>2.19</v>
      </c>
      <c r="J4363">
        <v>138399</v>
      </c>
      <c r="K4363">
        <v>32435</v>
      </c>
      <c r="L4363">
        <v>22.9</v>
      </c>
      <c r="M4363">
        <v>62</v>
      </c>
      <c r="N4363">
        <v>129.9</v>
      </c>
      <c r="O4363">
        <v>2026</v>
      </c>
      <c r="P4363">
        <f>EV_DATA[[#This Row],[avg_ev_price_usd]]*EV_DATA[[#This Row],[ev_sales_units]]</f>
        <v>22361532310</v>
      </c>
      <c r="Q4363">
        <f>(EV_DATA[[#This Row],[vehicle_range_km]]/EV_DATA[[#This Row],[battery_capacity_kwh]])</f>
        <v>2.8416666666666668</v>
      </c>
      <c r="R4363">
        <f>(EV_DATA[[#This Row],[avg_ev_price_usd]]/EV_DATA[[#This Row],[vehicle_range_km]])</f>
        <v>95.117302052785931</v>
      </c>
      <c r="S4363">
        <f>(EV_DATA[[#This Row],[charging_stations]]/EV_DATA[[#This Row],[ev_sales_units]])*1000</f>
        <v>200.74525764911681</v>
      </c>
      <c r="T4363" t="s">
        <v>34</v>
      </c>
    </row>
    <row r="4364" spans="1:20" x14ac:dyDescent="0.3">
      <c r="A4364" t="s">
        <v>4407</v>
      </c>
      <c r="B4364" t="s">
        <v>52</v>
      </c>
      <c r="C4364" t="s">
        <v>40</v>
      </c>
      <c r="D4364" t="s">
        <v>36</v>
      </c>
      <c r="E4364" t="s">
        <v>37</v>
      </c>
      <c r="F4364">
        <v>477109</v>
      </c>
      <c r="G4364">
        <v>59</v>
      </c>
      <c r="H4364">
        <v>431</v>
      </c>
      <c r="I4364">
        <v>1.53</v>
      </c>
      <c r="J4364">
        <v>92121</v>
      </c>
      <c r="K4364">
        <v>61944</v>
      </c>
      <c r="L4364">
        <v>20.9</v>
      </c>
      <c r="M4364">
        <v>63.2</v>
      </c>
      <c r="N4364">
        <v>81.2</v>
      </c>
      <c r="O4364">
        <v>2026</v>
      </c>
      <c r="P4364">
        <f>EV_DATA[[#This Row],[avg_ev_price_usd]]*EV_DATA[[#This Row],[ev_sales_units]]</f>
        <v>29554039896</v>
      </c>
      <c r="Q4364">
        <f>(EV_DATA[[#This Row],[vehicle_range_km]]/EV_DATA[[#This Row],[battery_capacity_kwh]])</f>
        <v>7.3050847457627119</v>
      </c>
      <c r="R4364">
        <f>(EV_DATA[[#This Row],[avg_ev_price_usd]]/EV_DATA[[#This Row],[vehicle_range_km]])</f>
        <v>143.7215777262181</v>
      </c>
      <c r="S4364">
        <f>(EV_DATA[[#This Row],[charging_stations]]/EV_DATA[[#This Row],[ev_sales_units]])*1000</f>
        <v>193.081664776812</v>
      </c>
      <c r="T4364" t="s">
        <v>20</v>
      </c>
    </row>
    <row r="4365" spans="1:20" x14ac:dyDescent="0.3">
      <c r="A4365" t="s">
        <v>4408</v>
      </c>
      <c r="B4365" t="s">
        <v>22</v>
      </c>
      <c r="C4365" t="s">
        <v>23</v>
      </c>
      <c r="D4365" t="s">
        <v>47</v>
      </c>
      <c r="E4365" t="s">
        <v>37</v>
      </c>
      <c r="F4365">
        <v>557349</v>
      </c>
      <c r="G4365">
        <v>61</v>
      </c>
      <c r="H4365">
        <v>278</v>
      </c>
      <c r="I4365">
        <v>2.72</v>
      </c>
      <c r="J4365">
        <v>14668</v>
      </c>
      <c r="K4365">
        <v>72323</v>
      </c>
      <c r="L4365">
        <v>22.5</v>
      </c>
      <c r="M4365">
        <v>52.9</v>
      </c>
      <c r="N4365">
        <v>257.89999999999998</v>
      </c>
      <c r="O4365">
        <v>2026</v>
      </c>
      <c r="P4365">
        <f>EV_DATA[[#This Row],[avg_ev_price_usd]]*EV_DATA[[#This Row],[ev_sales_units]]</f>
        <v>40309151727</v>
      </c>
      <c r="Q4365">
        <f>(EV_DATA[[#This Row],[vehicle_range_km]]/EV_DATA[[#This Row],[battery_capacity_kwh]])</f>
        <v>4.557377049180328</v>
      </c>
      <c r="R4365">
        <f>(EV_DATA[[#This Row],[avg_ev_price_usd]]/EV_DATA[[#This Row],[vehicle_range_km]])</f>
        <v>260.15467625899282</v>
      </c>
      <c r="S4365">
        <f>(EV_DATA[[#This Row],[charging_stations]]/EV_DATA[[#This Row],[ev_sales_units]])*1000</f>
        <v>26.317442033627046</v>
      </c>
      <c r="T4365" t="s">
        <v>20</v>
      </c>
    </row>
    <row r="4366" spans="1:20" x14ac:dyDescent="0.3">
      <c r="A4366" t="s">
        <v>4409</v>
      </c>
      <c r="B4366" t="s">
        <v>27</v>
      </c>
      <c r="C4366" t="s">
        <v>28</v>
      </c>
      <c r="D4366" t="s">
        <v>18</v>
      </c>
      <c r="E4366" t="s">
        <v>19</v>
      </c>
      <c r="F4366">
        <v>13854</v>
      </c>
      <c r="G4366">
        <v>112</v>
      </c>
      <c r="H4366">
        <v>270</v>
      </c>
      <c r="I4366">
        <v>2.65</v>
      </c>
      <c r="J4366">
        <v>21731</v>
      </c>
      <c r="K4366">
        <v>77721</v>
      </c>
      <c r="L4366">
        <v>22.9</v>
      </c>
      <c r="M4366">
        <v>56</v>
      </c>
      <c r="N4366">
        <v>100.6</v>
      </c>
      <c r="O4366">
        <v>2026</v>
      </c>
      <c r="P4366">
        <f>EV_DATA[[#This Row],[avg_ev_price_usd]]*EV_DATA[[#This Row],[ev_sales_units]]</f>
        <v>1076746734</v>
      </c>
      <c r="Q4366">
        <f>(EV_DATA[[#This Row],[vehicle_range_km]]/EV_DATA[[#This Row],[battery_capacity_kwh]])</f>
        <v>2.4107142857142856</v>
      </c>
      <c r="R4366">
        <f>(EV_DATA[[#This Row],[avg_ev_price_usd]]/EV_DATA[[#This Row],[vehicle_range_km]])</f>
        <v>287.85555555555555</v>
      </c>
      <c r="S4366">
        <f>(EV_DATA[[#This Row],[charging_stations]]/EV_DATA[[#This Row],[ev_sales_units]])*1000</f>
        <v>1568.572253500794</v>
      </c>
      <c r="T4366" t="s">
        <v>34</v>
      </c>
    </row>
    <row r="4367" spans="1:20" x14ac:dyDescent="0.3">
      <c r="A4367" t="s">
        <v>4410</v>
      </c>
      <c r="B4367" t="s">
        <v>52</v>
      </c>
      <c r="C4367" t="s">
        <v>40</v>
      </c>
      <c r="D4367" t="s">
        <v>58</v>
      </c>
      <c r="E4367" t="s">
        <v>25</v>
      </c>
      <c r="F4367">
        <v>731481</v>
      </c>
      <c r="G4367">
        <v>45</v>
      </c>
      <c r="H4367">
        <v>443</v>
      </c>
      <c r="I4367">
        <v>0.99</v>
      </c>
      <c r="J4367">
        <v>154799</v>
      </c>
      <c r="K4367">
        <v>62912</v>
      </c>
      <c r="L4367">
        <v>22.4</v>
      </c>
      <c r="M4367">
        <v>12.1</v>
      </c>
      <c r="N4367">
        <v>144.5</v>
      </c>
      <c r="O4367">
        <v>2026</v>
      </c>
      <c r="P4367">
        <f>EV_DATA[[#This Row],[avg_ev_price_usd]]*EV_DATA[[#This Row],[ev_sales_units]]</f>
        <v>46018932672</v>
      </c>
      <c r="Q4367">
        <f>(EV_DATA[[#This Row],[vehicle_range_km]]/EV_DATA[[#This Row],[battery_capacity_kwh]])</f>
        <v>9.844444444444445</v>
      </c>
      <c r="R4367">
        <f>(EV_DATA[[#This Row],[avg_ev_price_usd]]/EV_DATA[[#This Row],[vehicle_range_km]])</f>
        <v>142.0135440180587</v>
      </c>
      <c r="S4367">
        <f>(EV_DATA[[#This Row],[charging_stations]]/EV_DATA[[#This Row],[ev_sales_units]])*1000</f>
        <v>211.62408866395711</v>
      </c>
      <c r="T4367" t="s">
        <v>20</v>
      </c>
    </row>
    <row r="4368" spans="1:20" x14ac:dyDescent="0.3">
      <c r="A4368" t="s">
        <v>4411</v>
      </c>
      <c r="B4368" t="s">
        <v>66</v>
      </c>
      <c r="C4368" t="s">
        <v>17</v>
      </c>
      <c r="D4368" t="s">
        <v>31</v>
      </c>
      <c r="E4368" t="s">
        <v>37</v>
      </c>
      <c r="F4368">
        <v>621448</v>
      </c>
      <c r="G4368">
        <v>109</v>
      </c>
      <c r="H4368">
        <v>633</v>
      </c>
      <c r="I4368">
        <v>2.82</v>
      </c>
      <c r="J4368">
        <v>8553</v>
      </c>
      <c r="K4368">
        <v>48153</v>
      </c>
      <c r="L4368">
        <v>25</v>
      </c>
      <c r="M4368">
        <v>12.4</v>
      </c>
      <c r="N4368">
        <v>220.4</v>
      </c>
      <c r="O4368">
        <v>2026</v>
      </c>
      <c r="P4368">
        <f>EV_DATA[[#This Row],[avg_ev_price_usd]]*EV_DATA[[#This Row],[ev_sales_units]]</f>
        <v>29924585544</v>
      </c>
      <c r="Q4368">
        <f>(EV_DATA[[#This Row],[vehicle_range_km]]/EV_DATA[[#This Row],[battery_capacity_kwh]])</f>
        <v>5.807339449541284</v>
      </c>
      <c r="R4368">
        <f>(EV_DATA[[#This Row],[avg_ev_price_usd]]/EV_DATA[[#This Row],[vehicle_range_km]])</f>
        <v>76.071090047393369</v>
      </c>
      <c r="S4368">
        <f>(EV_DATA[[#This Row],[charging_stations]]/EV_DATA[[#This Row],[ev_sales_units]])*1000</f>
        <v>13.763017983805563</v>
      </c>
      <c r="T4368" t="s">
        <v>34</v>
      </c>
    </row>
    <row r="4369" spans="1:20" x14ac:dyDescent="0.3">
      <c r="A4369" t="s">
        <v>4412</v>
      </c>
      <c r="B4369" t="s">
        <v>22</v>
      </c>
      <c r="C4369" t="s">
        <v>23</v>
      </c>
      <c r="D4369" t="s">
        <v>31</v>
      </c>
      <c r="E4369" t="s">
        <v>19</v>
      </c>
      <c r="F4369">
        <v>571365</v>
      </c>
      <c r="G4369">
        <v>56</v>
      </c>
      <c r="H4369">
        <v>497</v>
      </c>
      <c r="I4369">
        <v>1.87</v>
      </c>
      <c r="J4369">
        <v>97248</v>
      </c>
      <c r="K4369">
        <v>55725</v>
      </c>
      <c r="L4369">
        <v>12.9</v>
      </c>
      <c r="M4369">
        <v>27.8</v>
      </c>
      <c r="N4369">
        <v>134</v>
      </c>
      <c r="O4369">
        <v>2026</v>
      </c>
      <c r="P4369">
        <f>EV_DATA[[#This Row],[avg_ev_price_usd]]*EV_DATA[[#This Row],[ev_sales_units]]</f>
        <v>31839314625</v>
      </c>
      <c r="Q4369">
        <f>(EV_DATA[[#This Row],[vehicle_range_km]]/EV_DATA[[#This Row],[battery_capacity_kwh]])</f>
        <v>8.875</v>
      </c>
      <c r="R4369">
        <f>(EV_DATA[[#This Row],[avg_ev_price_usd]]/EV_DATA[[#This Row],[vehicle_range_km]])</f>
        <v>112.12273641851107</v>
      </c>
      <c r="S4369">
        <f>(EV_DATA[[#This Row],[charging_stations]]/EV_DATA[[#This Row],[ev_sales_units]])*1000</f>
        <v>170.20293507652727</v>
      </c>
      <c r="T4369" t="s">
        <v>20</v>
      </c>
    </row>
    <row r="4370" spans="1:20" x14ac:dyDescent="0.3">
      <c r="A4370" t="s">
        <v>4413</v>
      </c>
      <c r="B4370" t="s">
        <v>16</v>
      </c>
      <c r="C4370" t="s">
        <v>17</v>
      </c>
      <c r="D4370" t="s">
        <v>45</v>
      </c>
      <c r="E4370" t="s">
        <v>37</v>
      </c>
      <c r="F4370">
        <v>490929</v>
      </c>
      <c r="G4370">
        <v>77</v>
      </c>
      <c r="H4370">
        <v>295</v>
      </c>
      <c r="I4370">
        <v>2.42</v>
      </c>
      <c r="J4370">
        <v>102769</v>
      </c>
      <c r="K4370">
        <v>84211</v>
      </c>
      <c r="L4370">
        <v>17.899999999999999</v>
      </c>
      <c r="M4370">
        <v>52.5</v>
      </c>
      <c r="N4370">
        <v>292.60000000000002</v>
      </c>
      <c r="O4370">
        <v>2026</v>
      </c>
      <c r="P4370">
        <f>EV_DATA[[#This Row],[avg_ev_price_usd]]*EV_DATA[[#This Row],[ev_sales_units]]</f>
        <v>41341622019</v>
      </c>
      <c r="Q4370">
        <f>(EV_DATA[[#This Row],[vehicle_range_km]]/EV_DATA[[#This Row],[battery_capacity_kwh]])</f>
        <v>3.831168831168831</v>
      </c>
      <c r="R4370">
        <f>(EV_DATA[[#This Row],[avg_ev_price_usd]]/EV_DATA[[#This Row],[vehicle_range_km]])</f>
        <v>285.46101694915257</v>
      </c>
      <c r="S4370">
        <f>(EV_DATA[[#This Row],[charging_stations]]/EV_DATA[[#This Row],[ev_sales_units]])*1000</f>
        <v>209.33576953082829</v>
      </c>
      <c r="T4370" t="s">
        <v>20</v>
      </c>
    </row>
    <row r="4371" spans="1:20" x14ac:dyDescent="0.3">
      <c r="A4371" t="s">
        <v>4414</v>
      </c>
      <c r="B4371" t="s">
        <v>39</v>
      </c>
      <c r="C4371" t="s">
        <v>40</v>
      </c>
      <c r="D4371" t="s">
        <v>29</v>
      </c>
      <c r="E4371" t="s">
        <v>25</v>
      </c>
      <c r="F4371">
        <v>715486</v>
      </c>
      <c r="G4371">
        <v>76</v>
      </c>
      <c r="H4371">
        <v>468</v>
      </c>
      <c r="I4371">
        <v>2.33</v>
      </c>
      <c r="J4371">
        <v>35369</v>
      </c>
      <c r="K4371">
        <v>82299</v>
      </c>
      <c r="L4371">
        <v>15.9</v>
      </c>
      <c r="M4371">
        <v>27.2</v>
      </c>
      <c r="N4371">
        <v>228.7</v>
      </c>
      <c r="O4371">
        <v>2026</v>
      </c>
      <c r="P4371">
        <f>EV_DATA[[#This Row],[avg_ev_price_usd]]*EV_DATA[[#This Row],[ev_sales_units]]</f>
        <v>58883782314</v>
      </c>
      <c r="Q4371">
        <f>(EV_DATA[[#This Row],[vehicle_range_km]]/EV_DATA[[#This Row],[battery_capacity_kwh]])</f>
        <v>6.1578947368421053</v>
      </c>
      <c r="R4371">
        <f>(EV_DATA[[#This Row],[avg_ev_price_usd]]/EV_DATA[[#This Row],[vehicle_range_km]])</f>
        <v>175.85256410256412</v>
      </c>
      <c r="S4371">
        <f>(EV_DATA[[#This Row],[charging_stations]]/EV_DATA[[#This Row],[ev_sales_units]])*1000</f>
        <v>49.433531893006993</v>
      </c>
      <c r="T4371" t="s">
        <v>20</v>
      </c>
    </row>
    <row r="4372" spans="1:20" x14ac:dyDescent="0.3">
      <c r="A4372" t="s">
        <v>4415</v>
      </c>
      <c r="B4372" t="s">
        <v>16</v>
      </c>
      <c r="C4372" t="s">
        <v>17</v>
      </c>
      <c r="D4372" t="s">
        <v>47</v>
      </c>
      <c r="E4372" t="s">
        <v>37</v>
      </c>
      <c r="F4372">
        <v>187305</v>
      </c>
      <c r="G4372">
        <v>74</v>
      </c>
      <c r="H4372">
        <v>315</v>
      </c>
      <c r="I4372">
        <v>2.02</v>
      </c>
      <c r="J4372">
        <v>150778</v>
      </c>
      <c r="K4372">
        <v>62957</v>
      </c>
      <c r="L4372">
        <v>13.2</v>
      </c>
      <c r="M4372">
        <v>20.8</v>
      </c>
      <c r="N4372">
        <v>9.6999999999999993</v>
      </c>
      <c r="O4372">
        <v>2026</v>
      </c>
      <c r="P4372">
        <f>EV_DATA[[#This Row],[avg_ev_price_usd]]*EV_DATA[[#This Row],[ev_sales_units]]</f>
        <v>11792160885</v>
      </c>
      <c r="Q4372">
        <f>(EV_DATA[[#This Row],[vehicle_range_km]]/EV_DATA[[#This Row],[battery_capacity_kwh]])</f>
        <v>4.256756756756757</v>
      </c>
      <c r="R4372">
        <f>(EV_DATA[[#This Row],[avg_ev_price_usd]]/EV_DATA[[#This Row],[vehicle_range_km]])</f>
        <v>199.86349206349206</v>
      </c>
      <c r="S4372">
        <f>(EV_DATA[[#This Row],[charging_stations]]/EV_DATA[[#This Row],[ev_sales_units]])*1000</f>
        <v>804.98651931341919</v>
      </c>
      <c r="T4372" t="s">
        <v>20</v>
      </c>
    </row>
    <row r="4373" spans="1:20" x14ac:dyDescent="0.3">
      <c r="A4373" t="s">
        <v>4416</v>
      </c>
      <c r="B4373" t="s">
        <v>39</v>
      </c>
      <c r="C4373" t="s">
        <v>40</v>
      </c>
      <c r="D4373" t="s">
        <v>29</v>
      </c>
      <c r="E4373" t="s">
        <v>19</v>
      </c>
      <c r="F4373">
        <v>295857</v>
      </c>
      <c r="G4373">
        <v>101</v>
      </c>
      <c r="H4373">
        <v>282</v>
      </c>
      <c r="I4373">
        <v>2.77</v>
      </c>
      <c r="J4373">
        <v>54786</v>
      </c>
      <c r="K4373">
        <v>64723</v>
      </c>
      <c r="L4373">
        <v>23.4</v>
      </c>
      <c r="M4373">
        <v>39.4</v>
      </c>
      <c r="N4373">
        <v>245.4</v>
      </c>
      <c r="O4373">
        <v>2026</v>
      </c>
      <c r="P4373">
        <f>EV_DATA[[#This Row],[avg_ev_price_usd]]*EV_DATA[[#This Row],[ev_sales_units]]</f>
        <v>19148752611</v>
      </c>
      <c r="Q4373">
        <f>(EV_DATA[[#This Row],[vehicle_range_km]]/EV_DATA[[#This Row],[battery_capacity_kwh]])</f>
        <v>2.7920792079207919</v>
      </c>
      <c r="R4373">
        <f>(EV_DATA[[#This Row],[avg_ev_price_usd]]/EV_DATA[[#This Row],[vehicle_range_km]])</f>
        <v>229.51418439716312</v>
      </c>
      <c r="S4373">
        <f>(EV_DATA[[#This Row],[charging_stations]]/EV_DATA[[#This Row],[ev_sales_units]])*1000</f>
        <v>185.17729849217696</v>
      </c>
      <c r="T4373" t="s">
        <v>20</v>
      </c>
    </row>
    <row r="4374" spans="1:20" x14ac:dyDescent="0.3">
      <c r="A4374" t="s">
        <v>4417</v>
      </c>
      <c r="B4374" t="s">
        <v>52</v>
      </c>
      <c r="C4374" t="s">
        <v>40</v>
      </c>
      <c r="D4374" t="s">
        <v>18</v>
      </c>
      <c r="E4374" t="s">
        <v>37</v>
      </c>
      <c r="F4374">
        <v>840521</v>
      </c>
      <c r="G4374">
        <v>115</v>
      </c>
      <c r="H4374">
        <v>331</v>
      </c>
      <c r="I4374">
        <v>1.75</v>
      </c>
      <c r="J4374">
        <v>148419</v>
      </c>
      <c r="K4374">
        <v>54899</v>
      </c>
      <c r="L4374">
        <v>18</v>
      </c>
      <c r="M4374">
        <v>44.8</v>
      </c>
      <c r="N4374">
        <v>169.2</v>
      </c>
      <c r="O4374">
        <v>2026</v>
      </c>
      <c r="P4374">
        <f>EV_DATA[[#This Row],[avg_ev_price_usd]]*EV_DATA[[#This Row],[ev_sales_units]]</f>
        <v>46143762379</v>
      </c>
      <c r="Q4374">
        <f>(EV_DATA[[#This Row],[vehicle_range_km]]/EV_DATA[[#This Row],[battery_capacity_kwh]])</f>
        <v>2.8782608695652172</v>
      </c>
      <c r="R4374">
        <f>(EV_DATA[[#This Row],[avg_ev_price_usd]]/EV_DATA[[#This Row],[vehicle_range_km]])</f>
        <v>165.85800604229607</v>
      </c>
      <c r="S4374">
        <f>(EV_DATA[[#This Row],[charging_stations]]/EV_DATA[[#This Row],[ev_sales_units]])*1000</f>
        <v>176.57976421766975</v>
      </c>
      <c r="T4374" t="s">
        <v>34</v>
      </c>
    </row>
    <row r="4375" spans="1:20" x14ac:dyDescent="0.3">
      <c r="A4375" t="s">
        <v>4418</v>
      </c>
      <c r="B4375" t="s">
        <v>22</v>
      </c>
      <c r="C4375" t="s">
        <v>23</v>
      </c>
      <c r="D4375" t="s">
        <v>72</v>
      </c>
      <c r="E4375" t="s">
        <v>25</v>
      </c>
      <c r="F4375">
        <v>90773</v>
      </c>
      <c r="G4375">
        <v>63</v>
      </c>
      <c r="H4375">
        <v>376</v>
      </c>
      <c r="I4375">
        <v>2.0099999999999998</v>
      </c>
      <c r="J4375">
        <v>151759</v>
      </c>
      <c r="K4375">
        <v>55124</v>
      </c>
      <c r="L4375">
        <v>17.399999999999999</v>
      </c>
      <c r="M4375">
        <v>50</v>
      </c>
      <c r="N4375">
        <v>223.6</v>
      </c>
      <c r="O4375">
        <v>2026</v>
      </c>
      <c r="P4375">
        <f>EV_DATA[[#This Row],[avg_ev_price_usd]]*EV_DATA[[#This Row],[ev_sales_units]]</f>
        <v>5003770852</v>
      </c>
      <c r="Q4375">
        <f>(EV_DATA[[#This Row],[vehicle_range_km]]/EV_DATA[[#This Row],[battery_capacity_kwh]])</f>
        <v>5.9682539682539684</v>
      </c>
      <c r="R4375">
        <f>(EV_DATA[[#This Row],[avg_ev_price_usd]]/EV_DATA[[#This Row],[vehicle_range_km]])</f>
        <v>146.60638297872342</v>
      </c>
      <c r="S4375">
        <f>(EV_DATA[[#This Row],[charging_stations]]/EV_DATA[[#This Row],[ev_sales_units]])*1000</f>
        <v>1671.8517620878454</v>
      </c>
      <c r="T4375" t="s">
        <v>20</v>
      </c>
    </row>
    <row r="4376" spans="1:20" x14ac:dyDescent="0.3">
      <c r="A4376" t="s">
        <v>4419</v>
      </c>
      <c r="B4376" t="s">
        <v>52</v>
      </c>
      <c r="C4376" t="s">
        <v>40</v>
      </c>
      <c r="D4376" t="s">
        <v>31</v>
      </c>
      <c r="E4376" t="s">
        <v>33</v>
      </c>
      <c r="F4376">
        <v>17527</v>
      </c>
      <c r="G4376">
        <v>46</v>
      </c>
      <c r="H4376">
        <v>639</v>
      </c>
      <c r="I4376">
        <v>2.63</v>
      </c>
      <c r="J4376">
        <v>94035</v>
      </c>
      <c r="K4376">
        <v>74044</v>
      </c>
      <c r="L4376">
        <v>19.399999999999999</v>
      </c>
      <c r="M4376">
        <v>60.1</v>
      </c>
      <c r="N4376">
        <v>278.39999999999998</v>
      </c>
      <c r="O4376">
        <v>2026</v>
      </c>
      <c r="P4376">
        <f>EV_DATA[[#This Row],[avg_ev_price_usd]]*EV_DATA[[#This Row],[ev_sales_units]]</f>
        <v>1297769188</v>
      </c>
      <c r="Q4376">
        <f>(EV_DATA[[#This Row],[vehicle_range_km]]/EV_DATA[[#This Row],[battery_capacity_kwh]])</f>
        <v>13.891304347826088</v>
      </c>
      <c r="R4376">
        <f>(EV_DATA[[#This Row],[avg_ev_price_usd]]/EV_DATA[[#This Row],[vehicle_range_km]])</f>
        <v>115.87480438184663</v>
      </c>
      <c r="S4376">
        <f>(EV_DATA[[#This Row],[charging_stations]]/EV_DATA[[#This Row],[ev_sales_units]])*1000</f>
        <v>5365.1509100245339</v>
      </c>
      <c r="T4376" t="s">
        <v>34</v>
      </c>
    </row>
    <row r="4377" spans="1:20" x14ac:dyDescent="0.3">
      <c r="A4377" t="s">
        <v>4420</v>
      </c>
      <c r="B4377" t="s">
        <v>52</v>
      </c>
      <c r="C4377" t="s">
        <v>40</v>
      </c>
      <c r="D4377" t="s">
        <v>18</v>
      </c>
      <c r="E4377" t="s">
        <v>25</v>
      </c>
      <c r="F4377">
        <v>8886</v>
      </c>
      <c r="G4377">
        <v>67</v>
      </c>
      <c r="H4377">
        <v>469</v>
      </c>
      <c r="I4377">
        <v>1.2</v>
      </c>
      <c r="J4377">
        <v>100512</v>
      </c>
      <c r="K4377">
        <v>81192</v>
      </c>
      <c r="L4377">
        <v>24.4</v>
      </c>
      <c r="M4377">
        <v>42</v>
      </c>
      <c r="N4377">
        <v>216.3</v>
      </c>
      <c r="O4377">
        <v>2026</v>
      </c>
      <c r="P4377">
        <f>EV_DATA[[#This Row],[avg_ev_price_usd]]*EV_DATA[[#This Row],[ev_sales_units]]</f>
        <v>721472112</v>
      </c>
      <c r="Q4377">
        <f>(EV_DATA[[#This Row],[vehicle_range_km]]/EV_DATA[[#This Row],[battery_capacity_kwh]])</f>
        <v>7</v>
      </c>
      <c r="R4377">
        <f>(EV_DATA[[#This Row],[avg_ev_price_usd]]/EV_DATA[[#This Row],[vehicle_range_km]])</f>
        <v>173.11727078891258</v>
      </c>
      <c r="S4377">
        <f>(EV_DATA[[#This Row],[charging_stations]]/EV_DATA[[#This Row],[ev_sales_units]])*1000</f>
        <v>11311.276164753546</v>
      </c>
      <c r="T4377" t="s">
        <v>20</v>
      </c>
    </row>
    <row r="4378" spans="1:20" x14ac:dyDescent="0.3">
      <c r="A4378" t="s">
        <v>4421</v>
      </c>
      <c r="B4378" t="s">
        <v>49</v>
      </c>
      <c r="C4378" t="s">
        <v>23</v>
      </c>
      <c r="D4378" t="s">
        <v>45</v>
      </c>
      <c r="E4378" t="s">
        <v>19</v>
      </c>
      <c r="F4378">
        <v>233882</v>
      </c>
      <c r="G4378">
        <v>87</v>
      </c>
      <c r="H4378">
        <v>482</v>
      </c>
      <c r="I4378">
        <v>1.65</v>
      </c>
      <c r="J4378">
        <v>111995</v>
      </c>
      <c r="K4378">
        <v>38281</v>
      </c>
      <c r="L4378">
        <v>19</v>
      </c>
      <c r="M4378">
        <v>24.1</v>
      </c>
      <c r="N4378">
        <v>40.6</v>
      </c>
      <c r="O4378">
        <v>2026</v>
      </c>
      <c r="P4378">
        <f>EV_DATA[[#This Row],[avg_ev_price_usd]]*EV_DATA[[#This Row],[ev_sales_units]]</f>
        <v>8953236842</v>
      </c>
      <c r="Q4378">
        <f>(EV_DATA[[#This Row],[vehicle_range_km]]/EV_DATA[[#This Row],[battery_capacity_kwh]])</f>
        <v>5.5402298850574709</v>
      </c>
      <c r="R4378">
        <f>(EV_DATA[[#This Row],[avg_ev_price_usd]]/EV_DATA[[#This Row],[vehicle_range_km]])</f>
        <v>79.421161825726145</v>
      </c>
      <c r="S4378">
        <f>(EV_DATA[[#This Row],[charging_stations]]/EV_DATA[[#This Row],[ev_sales_units]])*1000</f>
        <v>478.8525837815651</v>
      </c>
      <c r="T4378" t="s">
        <v>34</v>
      </c>
    </row>
    <row r="4379" spans="1:20" x14ac:dyDescent="0.3">
      <c r="A4379" t="s">
        <v>4422</v>
      </c>
      <c r="B4379" t="s">
        <v>27</v>
      </c>
      <c r="C4379" t="s">
        <v>28</v>
      </c>
      <c r="D4379" t="s">
        <v>58</v>
      </c>
      <c r="E4379" t="s">
        <v>33</v>
      </c>
      <c r="F4379">
        <v>655433</v>
      </c>
      <c r="G4379">
        <v>63</v>
      </c>
      <c r="H4379">
        <v>513</v>
      </c>
      <c r="I4379">
        <v>1.35</v>
      </c>
      <c r="J4379">
        <v>124722</v>
      </c>
      <c r="K4379">
        <v>75543</v>
      </c>
      <c r="L4379">
        <v>14.7</v>
      </c>
      <c r="M4379">
        <v>23.2</v>
      </c>
      <c r="N4379">
        <v>289.8</v>
      </c>
      <c r="O4379">
        <v>2026</v>
      </c>
      <c r="P4379">
        <f>EV_DATA[[#This Row],[avg_ev_price_usd]]*EV_DATA[[#This Row],[ev_sales_units]]</f>
        <v>49513375119</v>
      </c>
      <c r="Q4379">
        <f>(EV_DATA[[#This Row],[vehicle_range_km]]/EV_DATA[[#This Row],[battery_capacity_kwh]])</f>
        <v>8.1428571428571423</v>
      </c>
      <c r="R4379">
        <f>(EV_DATA[[#This Row],[avg_ev_price_usd]]/EV_DATA[[#This Row],[vehicle_range_km]])</f>
        <v>147.25730994152048</v>
      </c>
      <c r="S4379">
        <f>(EV_DATA[[#This Row],[charging_stations]]/EV_DATA[[#This Row],[ev_sales_units]])*1000</f>
        <v>190.2894727607551</v>
      </c>
      <c r="T4379" t="s">
        <v>34</v>
      </c>
    </row>
    <row r="4380" spans="1:20" x14ac:dyDescent="0.3">
      <c r="A4380" t="s">
        <v>4423</v>
      </c>
      <c r="B4380" t="s">
        <v>49</v>
      </c>
      <c r="C4380" t="s">
        <v>23</v>
      </c>
      <c r="D4380" t="s">
        <v>45</v>
      </c>
      <c r="E4380" t="s">
        <v>37</v>
      </c>
      <c r="F4380">
        <v>601468</v>
      </c>
      <c r="G4380">
        <v>55</v>
      </c>
      <c r="H4380">
        <v>412</v>
      </c>
      <c r="I4380">
        <v>1.31</v>
      </c>
      <c r="J4380">
        <v>39177</v>
      </c>
      <c r="K4380">
        <v>50023</v>
      </c>
      <c r="L4380">
        <v>15.3</v>
      </c>
      <c r="M4380">
        <v>20.2</v>
      </c>
      <c r="N4380">
        <v>33.700000000000003</v>
      </c>
      <c r="O4380">
        <v>2026</v>
      </c>
      <c r="P4380">
        <f>EV_DATA[[#This Row],[avg_ev_price_usd]]*EV_DATA[[#This Row],[ev_sales_units]]</f>
        <v>30087233764</v>
      </c>
      <c r="Q4380">
        <f>(EV_DATA[[#This Row],[vehicle_range_km]]/EV_DATA[[#This Row],[battery_capacity_kwh]])</f>
        <v>7.4909090909090912</v>
      </c>
      <c r="R4380">
        <f>(EV_DATA[[#This Row],[avg_ev_price_usd]]/EV_DATA[[#This Row],[vehicle_range_km]])</f>
        <v>121.41504854368932</v>
      </c>
      <c r="S4380">
        <f>(EV_DATA[[#This Row],[charging_stations]]/EV_DATA[[#This Row],[ev_sales_units]])*1000</f>
        <v>65.135634813489659</v>
      </c>
      <c r="T4380" t="s">
        <v>34</v>
      </c>
    </row>
    <row r="4381" spans="1:20" x14ac:dyDescent="0.3">
      <c r="A4381" t="s">
        <v>4424</v>
      </c>
      <c r="B4381" t="s">
        <v>22</v>
      </c>
      <c r="C4381" t="s">
        <v>23</v>
      </c>
      <c r="D4381" t="s">
        <v>72</v>
      </c>
      <c r="E4381" t="s">
        <v>37</v>
      </c>
      <c r="F4381">
        <v>334505</v>
      </c>
      <c r="G4381">
        <v>76</v>
      </c>
      <c r="H4381">
        <v>398</v>
      </c>
      <c r="I4381">
        <v>1.23</v>
      </c>
      <c r="J4381">
        <v>138329</v>
      </c>
      <c r="K4381">
        <v>84682</v>
      </c>
      <c r="L4381">
        <v>24.1</v>
      </c>
      <c r="M4381">
        <v>35.299999999999997</v>
      </c>
      <c r="N4381">
        <v>253</v>
      </c>
      <c r="O4381">
        <v>2026</v>
      </c>
      <c r="P4381">
        <f>EV_DATA[[#This Row],[avg_ev_price_usd]]*EV_DATA[[#This Row],[ev_sales_units]]</f>
        <v>28326552410</v>
      </c>
      <c r="Q4381">
        <f>(EV_DATA[[#This Row],[vehicle_range_km]]/EV_DATA[[#This Row],[battery_capacity_kwh]])</f>
        <v>5.2368421052631575</v>
      </c>
      <c r="R4381">
        <f>(EV_DATA[[#This Row],[avg_ev_price_usd]]/EV_DATA[[#This Row],[vehicle_range_km]])</f>
        <v>212.76884422110552</v>
      </c>
      <c r="S4381">
        <f>(EV_DATA[[#This Row],[charging_stations]]/EV_DATA[[#This Row],[ev_sales_units]])*1000</f>
        <v>413.53342999357255</v>
      </c>
      <c r="T4381" t="s">
        <v>20</v>
      </c>
    </row>
    <row r="4382" spans="1:20" x14ac:dyDescent="0.3">
      <c r="A4382" t="s">
        <v>4425</v>
      </c>
      <c r="B4382" t="s">
        <v>39</v>
      </c>
      <c r="C4382" t="s">
        <v>40</v>
      </c>
      <c r="D4382" t="s">
        <v>31</v>
      </c>
      <c r="E4382" t="s">
        <v>37</v>
      </c>
      <c r="F4382">
        <v>703390</v>
      </c>
      <c r="G4382">
        <v>99</v>
      </c>
      <c r="H4382">
        <v>524</v>
      </c>
      <c r="I4382">
        <v>2.36</v>
      </c>
      <c r="J4382">
        <v>87927</v>
      </c>
      <c r="K4382">
        <v>63534</v>
      </c>
      <c r="L4382">
        <v>15.7</v>
      </c>
      <c r="M4382">
        <v>46.4</v>
      </c>
      <c r="N4382">
        <v>44.6</v>
      </c>
      <c r="O4382">
        <v>2026</v>
      </c>
      <c r="P4382">
        <f>EV_DATA[[#This Row],[avg_ev_price_usd]]*EV_DATA[[#This Row],[ev_sales_units]]</f>
        <v>44689180260</v>
      </c>
      <c r="Q4382">
        <f>(EV_DATA[[#This Row],[vehicle_range_km]]/EV_DATA[[#This Row],[battery_capacity_kwh]])</f>
        <v>5.2929292929292933</v>
      </c>
      <c r="R4382">
        <f>(EV_DATA[[#This Row],[avg_ev_price_usd]]/EV_DATA[[#This Row],[vehicle_range_km]])</f>
        <v>121.24809160305344</v>
      </c>
      <c r="S4382">
        <f>(EV_DATA[[#This Row],[charging_stations]]/EV_DATA[[#This Row],[ev_sales_units]])*1000</f>
        <v>125.00462048081434</v>
      </c>
      <c r="T4382" t="s">
        <v>34</v>
      </c>
    </row>
    <row r="4383" spans="1:20" x14ac:dyDescent="0.3">
      <c r="A4383" t="s">
        <v>4426</v>
      </c>
      <c r="B4383" t="s">
        <v>61</v>
      </c>
      <c r="C4383" t="s">
        <v>40</v>
      </c>
      <c r="D4383" t="s">
        <v>31</v>
      </c>
      <c r="E4383" t="s">
        <v>19</v>
      </c>
      <c r="F4383">
        <v>102155</v>
      </c>
      <c r="G4383">
        <v>66</v>
      </c>
      <c r="H4383">
        <v>356</v>
      </c>
      <c r="I4383">
        <v>2.4500000000000002</v>
      </c>
      <c r="J4383">
        <v>147341</v>
      </c>
      <c r="K4383">
        <v>82910</v>
      </c>
      <c r="L4383">
        <v>24.2</v>
      </c>
      <c r="M4383">
        <v>30.8</v>
      </c>
      <c r="N4383">
        <v>245.6</v>
      </c>
      <c r="O4383">
        <v>2026</v>
      </c>
      <c r="P4383">
        <f>EV_DATA[[#This Row],[avg_ev_price_usd]]*EV_DATA[[#This Row],[ev_sales_units]]</f>
        <v>8469671050</v>
      </c>
      <c r="Q4383">
        <f>(EV_DATA[[#This Row],[vehicle_range_km]]/EV_DATA[[#This Row],[battery_capacity_kwh]])</f>
        <v>5.3939393939393936</v>
      </c>
      <c r="R4383">
        <f>(EV_DATA[[#This Row],[avg_ev_price_usd]]/EV_DATA[[#This Row],[vehicle_range_km]])</f>
        <v>232.8932584269663</v>
      </c>
      <c r="S4383">
        <f>(EV_DATA[[#This Row],[charging_stations]]/EV_DATA[[#This Row],[ev_sales_units]])*1000</f>
        <v>1442.3278351524643</v>
      </c>
      <c r="T4383" t="s">
        <v>34</v>
      </c>
    </row>
    <row r="4384" spans="1:20" x14ac:dyDescent="0.3">
      <c r="A4384" t="s">
        <v>4427</v>
      </c>
      <c r="B4384" t="s">
        <v>16</v>
      </c>
      <c r="C4384" t="s">
        <v>17</v>
      </c>
      <c r="D4384" t="s">
        <v>31</v>
      </c>
      <c r="E4384" t="s">
        <v>37</v>
      </c>
      <c r="F4384">
        <v>664213</v>
      </c>
      <c r="G4384">
        <v>43</v>
      </c>
      <c r="H4384">
        <v>612</v>
      </c>
      <c r="I4384">
        <v>1.1200000000000001</v>
      </c>
      <c r="J4384">
        <v>25504</v>
      </c>
      <c r="K4384">
        <v>27618</v>
      </c>
      <c r="L4384">
        <v>21.3</v>
      </c>
      <c r="M4384">
        <v>37.5</v>
      </c>
      <c r="N4384">
        <v>58.1</v>
      </c>
      <c r="O4384">
        <v>2026</v>
      </c>
      <c r="P4384">
        <f>EV_DATA[[#This Row],[avg_ev_price_usd]]*EV_DATA[[#This Row],[ev_sales_units]]</f>
        <v>18344234634</v>
      </c>
      <c r="Q4384">
        <f>(EV_DATA[[#This Row],[vehicle_range_km]]/EV_DATA[[#This Row],[battery_capacity_kwh]])</f>
        <v>14.232558139534884</v>
      </c>
      <c r="R4384">
        <f>(EV_DATA[[#This Row],[avg_ev_price_usd]]/EV_DATA[[#This Row],[vehicle_range_km]])</f>
        <v>45.127450980392155</v>
      </c>
      <c r="S4384">
        <f>(EV_DATA[[#This Row],[charging_stations]]/EV_DATA[[#This Row],[ev_sales_units]])*1000</f>
        <v>38.397321341196267</v>
      </c>
      <c r="T4384" t="s">
        <v>34</v>
      </c>
    </row>
    <row r="4385" spans="1:20" x14ac:dyDescent="0.3">
      <c r="A4385" t="s">
        <v>4428</v>
      </c>
      <c r="B4385" t="s">
        <v>61</v>
      </c>
      <c r="C4385" t="s">
        <v>40</v>
      </c>
      <c r="D4385" t="s">
        <v>45</v>
      </c>
      <c r="E4385" t="s">
        <v>25</v>
      </c>
      <c r="F4385">
        <v>204013</v>
      </c>
      <c r="G4385">
        <v>113</v>
      </c>
      <c r="H4385">
        <v>571</v>
      </c>
      <c r="I4385">
        <v>0.64</v>
      </c>
      <c r="J4385">
        <v>95252</v>
      </c>
      <c r="K4385">
        <v>28982</v>
      </c>
      <c r="L4385">
        <v>23.2</v>
      </c>
      <c r="M4385">
        <v>42.5</v>
      </c>
      <c r="N4385">
        <v>209</v>
      </c>
      <c r="O4385">
        <v>2026</v>
      </c>
      <c r="P4385">
        <f>EV_DATA[[#This Row],[avg_ev_price_usd]]*EV_DATA[[#This Row],[ev_sales_units]]</f>
        <v>5912704766</v>
      </c>
      <c r="Q4385">
        <f>(EV_DATA[[#This Row],[vehicle_range_km]]/EV_DATA[[#This Row],[battery_capacity_kwh]])</f>
        <v>5.053097345132743</v>
      </c>
      <c r="R4385">
        <f>(EV_DATA[[#This Row],[avg_ev_price_usd]]/EV_DATA[[#This Row],[vehicle_range_km]])</f>
        <v>50.75656742556918</v>
      </c>
      <c r="S4385">
        <f>(EV_DATA[[#This Row],[charging_stations]]/EV_DATA[[#This Row],[ev_sales_units]])*1000</f>
        <v>466.89181571762583</v>
      </c>
      <c r="T4385" t="s">
        <v>34</v>
      </c>
    </row>
    <row r="4386" spans="1:20" x14ac:dyDescent="0.3">
      <c r="A4386" t="s">
        <v>4429</v>
      </c>
      <c r="B4386" t="s">
        <v>27</v>
      </c>
      <c r="C4386" t="s">
        <v>28</v>
      </c>
      <c r="D4386" t="s">
        <v>72</v>
      </c>
      <c r="E4386" t="s">
        <v>19</v>
      </c>
      <c r="F4386">
        <v>549459</v>
      </c>
      <c r="G4386">
        <v>118</v>
      </c>
      <c r="H4386">
        <v>372</v>
      </c>
      <c r="I4386">
        <v>1.47</v>
      </c>
      <c r="J4386">
        <v>109026</v>
      </c>
      <c r="K4386">
        <v>30235</v>
      </c>
      <c r="L4386">
        <v>12.2</v>
      </c>
      <c r="M4386">
        <v>33.6</v>
      </c>
      <c r="N4386">
        <v>85.8</v>
      </c>
      <c r="O4386">
        <v>2026</v>
      </c>
      <c r="P4386">
        <f>EV_DATA[[#This Row],[avg_ev_price_usd]]*EV_DATA[[#This Row],[ev_sales_units]]</f>
        <v>16612892865</v>
      </c>
      <c r="Q4386">
        <f>(EV_DATA[[#This Row],[vehicle_range_km]]/EV_DATA[[#This Row],[battery_capacity_kwh]])</f>
        <v>3.152542372881356</v>
      </c>
      <c r="R4386">
        <f>(EV_DATA[[#This Row],[avg_ev_price_usd]]/EV_DATA[[#This Row],[vehicle_range_km]])</f>
        <v>81.276881720430111</v>
      </c>
      <c r="S4386">
        <f>(EV_DATA[[#This Row],[charging_stations]]/EV_DATA[[#This Row],[ev_sales_units]])*1000</f>
        <v>198.42426823475455</v>
      </c>
      <c r="T4386" t="s">
        <v>20</v>
      </c>
    </row>
    <row r="4387" spans="1:20" x14ac:dyDescent="0.3">
      <c r="A4387" t="s">
        <v>4430</v>
      </c>
      <c r="B4387" t="s">
        <v>27</v>
      </c>
      <c r="C4387" t="s">
        <v>28</v>
      </c>
      <c r="D4387" t="s">
        <v>31</v>
      </c>
      <c r="E4387" t="s">
        <v>33</v>
      </c>
      <c r="F4387">
        <v>899978</v>
      </c>
      <c r="G4387">
        <v>107</v>
      </c>
      <c r="H4387">
        <v>346</v>
      </c>
      <c r="I4387">
        <v>1.65</v>
      </c>
      <c r="J4387">
        <v>172282</v>
      </c>
      <c r="K4387">
        <v>70420</v>
      </c>
      <c r="L4387">
        <v>18.3</v>
      </c>
      <c r="M4387">
        <v>14.1</v>
      </c>
      <c r="N4387">
        <v>40.6</v>
      </c>
      <c r="O4387">
        <v>2026</v>
      </c>
      <c r="P4387">
        <f>EV_DATA[[#This Row],[avg_ev_price_usd]]*EV_DATA[[#This Row],[ev_sales_units]]</f>
        <v>63376450760</v>
      </c>
      <c r="Q4387">
        <f>(EV_DATA[[#This Row],[vehicle_range_km]]/EV_DATA[[#This Row],[battery_capacity_kwh]])</f>
        <v>3.2336448598130842</v>
      </c>
      <c r="R4387">
        <f>(EV_DATA[[#This Row],[avg_ev_price_usd]]/EV_DATA[[#This Row],[vehicle_range_km]])</f>
        <v>203.52601156069363</v>
      </c>
      <c r="S4387">
        <f>(EV_DATA[[#This Row],[charging_stations]]/EV_DATA[[#This Row],[ev_sales_units]])*1000</f>
        <v>191.4291238230268</v>
      </c>
      <c r="T4387" t="s">
        <v>20</v>
      </c>
    </row>
    <row r="4388" spans="1:20" x14ac:dyDescent="0.3">
      <c r="A4388" t="s">
        <v>4431</v>
      </c>
      <c r="B4388" t="s">
        <v>42</v>
      </c>
      <c r="C4388" t="s">
        <v>17</v>
      </c>
      <c r="D4388" t="s">
        <v>29</v>
      </c>
      <c r="E4388" t="s">
        <v>25</v>
      </c>
      <c r="F4388">
        <v>581230</v>
      </c>
      <c r="G4388">
        <v>73</v>
      </c>
      <c r="H4388">
        <v>418</v>
      </c>
      <c r="I4388">
        <v>1.18</v>
      </c>
      <c r="J4388">
        <v>40671</v>
      </c>
      <c r="K4388">
        <v>55575</v>
      </c>
      <c r="L4388">
        <v>20.9</v>
      </c>
      <c r="M4388">
        <v>18.3</v>
      </c>
      <c r="N4388">
        <v>89.6</v>
      </c>
      <c r="O4388">
        <v>2026</v>
      </c>
      <c r="P4388">
        <f>EV_DATA[[#This Row],[avg_ev_price_usd]]*EV_DATA[[#This Row],[ev_sales_units]]</f>
        <v>32301857250</v>
      </c>
      <c r="Q4388">
        <f>(EV_DATA[[#This Row],[vehicle_range_km]]/EV_DATA[[#This Row],[battery_capacity_kwh]])</f>
        <v>5.7260273972602738</v>
      </c>
      <c r="R4388">
        <f>(EV_DATA[[#This Row],[avg_ev_price_usd]]/EV_DATA[[#This Row],[vehicle_range_km]])</f>
        <v>132.95454545454547</v>
      </c>
      <c r="S4388">
        <f>(EV_DATA[[#This Row],[charging_stations]]/EV_DATA[[#This Row],[ev_sales_units]])*1000</f>
        <v>69.974020611461896</v>
      </c>
      <c r="T4388" t="s">
        <v>20</v>
      </c>
    </row>
    <row r="4389" spans="1:20" x14ac:dyDescent="0.3">
      <c r="A4389" t="s">
        <v>4432</v>
      </c>
      <c r="B4389" t="s">
        <v>61</v>
      </c>
      <c r="C4389" t="s">
        <v>40</v>
      </c>
      <c r="D4389" t="s">
        <v>72</v>
      </c>
      <c r="E4389" t="s">
        <v>19</v>
      </c>
      <c r="F4389">
        <v>309612</v>
      </c>
      <c r="G4389">
        <v>78</v>
      </c>
      <c r="H4389">
        <v>518</v>
      </c>
      <c r="I4389">
        <v>1.1100000000000001</v>
      </c>
      <c r="J4389">
        <v>108918</v>
      </c>
      <c r="K4389">
        <v>41892</v>
      </c>
      <c r="L4389">
        <v>14.6</v>
      </c>
      <c r="M4389">
        <v>60.1</v>
      </c>
      <c r="N4389">
        <v>20.3</v>
      </c>
      <c r="O4389">
        <v>2026</v>
      </c>
      <c r="P4389">
        <f>EV_DATA[[#This Row],[avg_ev_price_usd]]*EV_DATA[[#This Row],[ev_sales_units]]</f>
        <v>12970265904</v>
      </c>
      <c r="Q4389">
        <f>(EV_DATA[[#This Row],[vehicle_range_km]]/EV_DATA[[#This Row],[battery_capacity_kwh]])</f>
        <v>6.6410256410256414</v>
      </c>
      <c r="R4389">
        <f>(EV_DATA[[#This Row],[avg_ev_price_usd]]/EV_DATA[[#This Row],[vehicle_range_km]])</f>
        <v>80.872586872586879</v>
      </c>
      <c r="S4389">
        <f>(EV_DATA[[#This Row],[charging_stations]]/EV_DATA[[#This Row],[ev_sales_units]])*1000</f>
        <v>351.7886903608387</v>
      </c>
      <c r="T4389" t="s">
        <v>20</v>
      </c>
    </row>
    <row r="4390" spans="1:20" x14ac:dyDescent="0.3">
      <c r="A4390" t="s">
        <v>4433</v>
      </c>
      <c r="B4390" t="s">
        <v>61</v>
      </c>
      <c r="C4390" t="s">
        <v>40</v>
      </c>
      <c r="D4390" t="s">
        <v>47</v>
      </c>
      <c r="E4390" t="s">
        <v>33</v>
      </c>
      <c r="F4390">
        <v>95262</v>
      </c>
      <c r="G4390">
        <v>74</v>
      </c>
      <c r="H4390">
        <v>291</v>
      </c>
      <c r="I4390">
        <v>2.97</v>
      </c>
      <c r="J4390">
        <v>57258</v>
      </c>
      <c r="K4390">
        <v>32071</v>
      </c>
      <c r="L4390">
        <v>22.7</v>
      </c>
      <c r="M4390">
        <v>22.7</v>
      </c>
      <c r="N4390">
        <v>153.4</v>
      </c>
      <c r="O4390">
        <v>2026</v>
      </c>
      <c r="P4390">
        <f>EV_DATA[[#This Row],[avg_ev_price_usd]]*EV_DATA[[#This Row],[ev_sales_units]]</f>
        <v>3055147602</v>
      </c>
      <c r="Q4390">
        <f>(EV_DATA[[#This Row],[vehicle_range_km]]/EV_DATA[[#This Row],[battery_capacity_kwh]])</f>
        <v>3.9324324324324325</v>
      </c>
      <c r="R4390">
        <f>(EV_DATA[[#This Row],[avg_ev_price_usd]]/EV_DATA[[#This Row],[vehicle_range_km]])</f>
        <v>110.20962199312714</v>
      </c>
      <c r="S4390">
        <f>(EV_DATA[[#This Row],[charging_stations]]/EV_DATA[[#This Row],[ev_sales_units]])*1000</f>
        <v>601.05813440826353</v>
      </c>
      <c r="T4390" t="s">
        <v>34</v>
      </c>
    </row>
    <row r="4391" spans="1:20" x14ac:dyDescent="0.3">
      <c r="A4391" t="s">
        <v>4434</v>
      </c>
      <c r="B4391" t="s">
        <v>27</v>
      </c>
      <c r="C4391" t="s">
        <v>28</v>
      </c>
      <c r="D4391" t="s">
        <v>24</v>
      </c>
      <c r="E4391" t="s">
        <v>19</v>
      </c>
      <c r="F4391">
        <v>816856</v>
      </c>
      <c r="G4391">
        <v>41</v>
      </c>
      <c r="H4391">
        <v>509</v>
      </c>
      <c r="I4391">
        <v>2.5499999999999998</v>
      </c>
      <c r="J4391">
        <v>165916</v>
      </c>
      <c r="K4391">
        <v>31271</v>
      </c>
      <c r="L4391">
        <v>16.899999999999999</v>
      </c>
      <c r="M4391">
        <v>56</v>
      </c>
      <c r="N4391">
        <v>71.8</v>
      </c>
      <c r="O4391">
        <v>2026</v>
      </c>
      <c r="P4391">
        <f>EV_DATA[[#This Row],[avg_ev_price_usd]]*EV_DATA[[#This Row],[ev_sales_units]]</f>
        <v>25543903976</v>
      </c>
      <c r="Q4391">
        <f>(EV_DATA[[#This Row],[vehicle_range_km]]/EV_DATA[[#This Row],[battery_capacity_kwh]])</f>
        <v>12.414634146341463</v>
      </c>
      <c r="R4391">
        <f>(EV_DATA[[#This Row],[avg_ev_price_usd]]/EV_DATA[[#This Row],[vehicle_range_km]])</f>
        <v>61.436149312377211</v>
      </c>
      <c r="S4391">
        <f>(EV_DATA[[#This Row],[charging_stations]]/EV_DATA[[#This Row],[ev_sales_units]])*1000</f>
        <v>203.11535937790748</v>
      </c>
      <c r="T4391" t="s">
        <v>20</v>
      </c>
    </row>
    <row r="4392" spans="1:20" x14ac:dyDescent="0.3">
      <c r="A4392" t="s">
        <v>4435</v>
      </c>
      <c r="B4392" t="s">
        <v>16</v>
      </c>
      <c r="C4392" t="s">
        <v>17</v>
      </c>
      <c r="D4392" t="s">
        <v>47</v>
      </c>
      <c r="E4392" t="s">
        <v>19</v>
      </c>
      <c r="F4392">
        <v>483714</v>
      </c>
      <c r="G4392">
        <v>46</v>
      </c>
      <c r="H4392">
        <v>563</v>
      </c>
      <c r="I4392">
        <v>0.91</v>
      </c>
      <c r="J4392">
        <v>190708</v>
      </c>
      <c r="K4392">
        <v>40324</v>
      </c>
      <c r="L4392">
        <v>18.8</v>
      </c>
      <c r="M4392">
        <v>54.6</v>
      </c>
      <c r="N4392">
        <v>201.8</v>
      </c>
      <c r="O4392">
        <v>2026</v>
      </c>
      <c r="P4392">
        <f>EV_DATA[[#This Row],[avg_ev_price_usd]]*EV_DATA[[#This Row],[ev_sales_units]]</f>
        <v>19505283336</v>
      </c>
      <c r="Q4392">
        <f>(EV_DATA[[#This Row],[vehicle_range_km]]/EV_DATA[[#This Row],[battery_capacity_kwh]])</f>
        <v>12.239130434782609</v>
      </c>
      <c r="R4392">
        <f>(EV_DATA[[#This Row],[avg_ev_price_usd]]/EV_DATA[[#This Row],[vehicle_range_km]])</f>
        <v>71.623445825932507</v>
      </c>
      <c r="S4392">
        <f>(EV_DATA[[#This Row],[charging_stations]]/EV_DATA[[#This Row],[ev_sales_units]])*1000</f>
        <v>394.25776388527106</v>
      </c>
      <c r="T4392" t="s">
        <v>20</v>
      </c>
    </row>
    <row r="4393" spans="1:20" x14ac:dyDescent="0.3">
      <c r="A4393" t="s">
        <v>4436</v>
      </c>
      <c r="B4393" t="s">
        <v>22</v>
      </c>
      <c r="C4393" t="s">
        <v>23</v>
      </c>
      <c r="D4393" t="s">
        <v>72</v>
      </c>
      <c r="E4393" t="s">
        <v>25</v>
      </c>
      <c r="F4393">
        <v>654197</v>
      </c>
      <c r="G4393">
        <v>95</v>
      </c>
      <c r="H4393">
        <v>351</v>
      </c>
      <c r="I4393">
        <v>1.73</v>
      </c>
      <c r="J4393">
        <v>128895</v>
      </c>
      <c r="K4393">
        <v>41542</v>
      </c>
      <c r="L4393">
        <v>20.8</v>
      </c>
      <c r="M4393">
        <v>29</v>
      </c>
      <c r="N4393">
        <v>126</v>
      </c>
      <c r="O4393">
        <v>2026</v>
      </c>
      <c r="P4393">
        <f>EV_DATA[[#This Row],[avg_ev_price_usd]]*EV_DATA[[#This Row],[ev_sales_units]]</f>
        <v>27176651774</v>
      </c>
      <c r="Q4393">
        <f>(EV_DATA[[#This Row],[vehicle_range_km]]/EV_DATA[[#This Row],[battery_capacity_kwh]])</f>
        <v>3.6947368421052631</v>
      </c>
      <c r="R4393">
        <f>(EV_DATA[[#This Row],[avg_ev_price_usd]]/EV_DATA[[#This Row],[vehicle_range_km]])</f>
        <v>118.35327635327636</v>
      </c>
      <c r="S4393">
        <f>(EV_DATA[[#This Row],[charging_stations]]/EV_DATA[[#This Row],[ev_sales_units]])*1000</f>
        <v>197.02780660871267</v>
      </c>
      <c r="T4393" t="s">
        <v>34</v>
      </c>
    </row>
    <row r="4394" spans="1:20" x14ac:dyDescent="0.3">
      <c r="A4394" t="s">
        <v>4437</v>
      </c>
      <c r="B4394" t="s">
        <v>61</v>
      </c>
      <c r="C4394" t="s">
        <v>40</v>
      </c>
      <c r="D4394" t="s">
        <v>31</v>
      </c>
      <c r="E4394" t="s">
        <v>25</v>
      </c>
      <c r="F4394">
        <v>736377</v>
      </c>
      <c r="G4394">
        <v>110</v>
      </c>
      <c r="H4394">
        <v>649</v>
      </c>
      <c r="I4394">
        <v>2.23</v>
      </c>
      <c r="J4394">
        <v>124903</v>
      </c>
      <c r="K4394">
        <v>75694</v>
      </c>
      <c r="L4394">
        <v>23.9</v>
      </c>
      <c r="M4394">
        <v>21.3</v>
      </c>
      <c r="N4394">
        <v>35.700000000000003</v>
      </c>
      <c r="O4394">
        <v>2026</v>
      </c>
      <c r="P4394">
        <f>EV_DATA[[#This Row],[avg_ev_price_usd]]*EV_DATA[[#This Row],[ev_sales_units]]</f>
        <v>55739320638</v>
      </c>
      <c r="Q4394">
        <f>(EV_DATA[[#This Row],[vehicle_range_km]]/EV_DATA[[#This Row],[battery_capacity_kwh]])</f>
        <v>5.9</v>
      </c>
      <c r="R4394">
        <f>(EV_DATA[[#This Row],[avg_ev_price_usd]]/EV_DATA[[#This Row],[vehicle_range_km]])</f>
        <v>116.63174114021572</v>
      </c>
      <c r="S4394">
        <f>(EV_DATA[[#This Row],[charging_stations]]/EV_DATA[[#This Row],[ev_sales_units]])*1000</f>
        <v>169.61827976702151</v>
      </c>
      <c r="T4394" t="s">
        <v>34</v>
      </c>
    </row>
    <row r="4395" spans="1:20" x14ac:dyDescent="0.3">
      <c r="A4395" t="s">
        <v>4438</v>
      </c>
      <c r="B4395" t="s">
        <v>27</v>
      </c>
      <c r="C4395" t="s">
        <v>28</v>
      </c>
      <c r="D4395" t="s">
        <v>72</v>
      </c>
      <c r="E4395" t="s">
        <v>25</v>
      </c>
      <c r="F4395">
        <v>376080</v>
      </c>
      <c r="G4395">
        <v>115</v>
      </c>
      <c r="H4395">
        <v>470</v>
      </c>
      <c r="I4395">
        <v>1.44</v>
      </c>
      <c r="J4395">
        <v>45330</v>
      </c>
      <c r="K4395">
        <v>37323</v>
      </c>
      <c r="L4395">
        <v>15.3</v>
      </c>
      <c r="M4395">
        <v>19.600000000000001</v>
      </c>
      <c r="N4395">
        <v>215.1</v>
      </c>
      <c r="O4395">
        <v>2026</v>
      </c>
      <c r="P4395">
        <f>EV_DATA[[#This Row],[avg_ev_price_usd]]*EV_DATA[[#This Row],[ev_sales_units]]</f>
        <v>14036433840</v>
      </c>
      <c r="Q4395">
        <f>(EV_DATA[[#This Row],[vehicle_range_km]]/EV_DATA[[#This Row],[battery_capacity_kwh]])</f>
        <v>4.0869565217391308</v>
      </c>
      <c r="R4395">
        <f>(EV_DATA[[#This Row],[avg_ev_price_usd]]/EV_DATA[[#This Row],[vehicle_range_km]])</f>
        <v>79.410638297872339</v>
      </c>
      <c r="S4395">
        <f>(EV_DATA[[#This Row],[charging_stations]]/EV_DATA[[#This Row],[ev_sales_units]])*1000</f>
        <v>120.53286534779834</v>
      </c>
      <c r="T4395" t="s">
        <v>34</v>
      </c>
    </row>
    <row r="4396" spans="1:20" x14ac:dyDescent="0.3">
      <c r="A4396" t="s">
        <v>4439</v>
      </c>
      <c r="B4396" t="s">
        <v>49</v>
      </c>
      <c r="C4396" t="s">
        <v>23</v>
      </c>
      <c r="D4396" t="s">
        <v>47</v>
      </c>
      <c r="E4396" t="s">
        <v>33</v>
      </c>
      <c r="F4396">
        <v>480931</v>
      </c>
      <c r="G4396">
        <v>57</v>
      </c>
      <c r="H4396">
        <v>510</v>
      </c>
      <c r="I4396">
        <v>1.64</v>
      </c>
      <c r="J4396">
        <v>103632</v>
      </c>
      <c r="K4396">
        <v>47687</v>
      </c>
      <c r="L4396">
        <v>16.3</v>
      </c>
      <c r="M4396">
        <v>41.9</v>
      </c>
      <c r="N4396">
        <v>11.4</v>
      </c>
      <c r="O4396">
        <v>2026</v>
      </c>
      <c r="P4396">
        <f>EV_DATA[[#This Row],[avg_ev_price_usd]]*EV_DATA[[#This Row],[ev_sales_units]]</f>
        <v>22934156597</v>
      </c>
      <c r="Q4396">
        <f>(EV_DATA[[#This Row],[vehicle_range_km]]/EV_DATA[[#This Row],[battery_capacity_kwh]])</f>
        <v>8.9473684210526319</v>
      </c>
      <c r="R4396">
        <f>(EV_DATA[[#This Row],[avg_ev_price_usd]]/EV_DATA[[#This Row],[vehicle_range_km]])</f>
        <v>93.503921568627447</v>
      </c>
      <c r="S4396">
        <f>(EV_DATA[[#This Row],[charging_stations]]/EV_DATA[[#This Row],[ev_sales_units]])*1000</f>
        <v>215.48205459826877</v>
      </c>
      <c r="T4396" t="s">
        <v>20</v>
      </c>
    </row>
    <row r="4397" spans="1:20" x14ac:dyDescent="0.3">
      <c r="A4397" t="s">
        <v>4440</v>
      </c>
      <c r="B4397" t="s">
        <v>66</v>
      </c>
      <c r="C4397" t="s">
        <v>17</v>
      </c>
      <c r="D4397" t="s">
        <v>43</v>
      </c>
      <c r="E4397" t="s">
        <v>33</v>
      </c>
      <c r="F4397">
        <v>487253</v>
      </c>
      <c r="G4397">
        <v>76</v>
      </c>
      <c r="H4397">
        <v>349</v>
      </c>
      <c r="I4397">
        <v>0.77</v>
      </c>
      <c r="J4397">
        <v>24399</v>
      </c>
      <c r="K4397">
        <v>55693</v>
      </c>
      <c r="L4397">
        <v>12.7</v>
      </c>
      <c r="M4397">
        <v>32.700000000000003</v>
      </c>
      <c r="N4397">
        <v>100.9</v>
      </c>
      <c r="O4397">
        <v>2026</v>
      </c>
      <c r="P4397">
        <f>EV_DATA[[#This Row],[avg_ev_price_usd]]*EV_DATA[[#This Row],[ev_sales_units]]</f>
        <v>27136581329</v>
      </c>
      <c r="Q4397">
        <f>(EV_DATA[[#This Row],[vehicle_range_km]]/EV_DATA[[#This Row],[battery_capacity_kwh]])</f>
        <v>4.5921052631578947</v>
      </c>
      <c r="R4397">
        <f>(EV_DATA[[#This Row],[avg_ev_price_usd]]/EV_DATA[[#This Row],[vehicle_range_km]])</f>
        <v>159.57879656160458</v>
      </c>
      <c r="S4397">
        <f>(EV_DATA[[#This Row],[charging_stations]]/EV_DATA[[#This Row],[ev_sales_units]])*1000</f>
        <v>50.074601900860536</v>
      </c>
      <c r="T4397" t="s">
        <v>20</v>
      </c>
    </row>
    <row r="4398" spans="1:20" x14ac:dyDescent="0.3">
      <c r="A4398" t="s">
        <v>4441</v>
      </c>
      <c r="B4398" t="s">
        <v>27</v>
      </c>
      <c r="C4398" t="s">
        <v>28</v>
      </c>
      <c r="D4398" t="s">
        <v>45</v>
      </c>
      <c r="E4398" t="s">
        <v>37</v>
      </c>
      <c r="F4398">
        <v>808685</v>
      </c>
      <c r="G4398">
        <v>106</v>
      </c>
      <c r="H4398">
        <v>586</v>
      </c>
      <c r="I4398">
        <v>1.85</v>
      </c>
      <c r="J4398">
        <v>82007</v>
      </c>
      <c r="K4398">
        <v>56098</v>
      </c>
      <c r="L4398">
        <v>21</v>
      </c>
      <c r="M4398">
        <v>56</v>
      </c>
      <c r="N4398">
        <v>137.1</v>
      </c>
      <c r="O4398">
        <v>2026</v>
      </c>
      <c r="P4398">
        <f>EV_DATA[[#This Row],[avg_ev_price_usd]]*EV_DATA[[#This Row],[ev_sales_units]]</f>
        <v>45365611130</v>
      </c>
      <c r="Q4398">
        <f>(EV_DATA[[#This Row],[vehicle_range_km]]/EV_DATA[[#This Row],[battery_capacity_kwh]])</f>
        <v>5.5283018867924527</v>
      </c>
      <c r="R4398">
        <f>(EV_DATA[[#This Row],[avg_ev_price_usd]]/EV_DATA[[#This Row],[vehicle_range_km]])</f>
        <v>95.730375426621166</v>
      </c>
      <c r="S4398">
        <f>(EV_DATA[[#This Row],[charging_stations]]/EV_DATA[[#This Row],[ev_sales_units]])*1000</f>
        <v>101.40784112478902</v>
      </c>
      <c r="T4398" t="s">
        <v>20</v>
      </c>
    </row>
    <row r="4399" spans="1:20" x14ac:dyDescent="0.3">
      <c r="A4399" t="s">
        <v>4442</v>
      </c>
      <c r="B4399" t="s">
        <v>39</v>
      </c>
      <c r="C4399" t="s">
        <v>40</v>
      </c>
      <c r="D4399" t="s">
        <v>72</v>
      </c>
      <c r="E4399" t="s">
        <v>33</v>
      </c>
      <c r="F4399">
        <v>717444</v>
      </c>
      <c r="G4399">
        <v>68</v>
      </c>
      <c r="H4399">
        <v>364</v>
      </c>
      <c r="I4399">
        <v>0.52</v>
      </c>
      <c r="J4399">
        <v>3493</v>
      </c>
      <c r="K4399">
        <v>75549</v>
      </c>
      <c r="L4399">
        <v>24.4</v>
      </c>
      <c r="M4399">
        <v>30.4</v>
      </c>
      <c r="N4399">
        <v>7.5</v>
      </c>
      <c r="O4399">
        <v>2026</v>
      </c>
      <c r="P4399">
        <f>EV_DATA[[#This Row],[avg_ev_price_usd]]*EV_DATA[[#This Row],[ev_sales_units]]</f>
        <v>54202176756</v>
      </c>
      <c r="Q4399">
        <f>(EV_DATA[[#This Row],[vehicle_range_km]]/EV_DATA[[#This Row],[battery_capacity_kwh]])</f>
        <v>5.3529411764705879</v>
      </c>
      <c r="R4399">
        <f>(EV_DATA[[#This Row],[avg_ev_price_usd]]/EV_DATA[[#This Row],[vehicle_range_km]])</f>
        <v>207.55219780219781</v>
      </c>
      <c r="S4399">
        <f>(EV_DATA[[#This Row],[charging_stations]]/EV_DATA[[#This Row],[ev_sales_units]])*1000</f>
        <v>4.8686726768918556</v>
      </c>
      <c r="T4399" t="s">
        <v>20</v>
      </c>
    </row>
    <row r="4400" spans="1:20" x14ac:dyDescent="0.3">
      <c r="A4400" t="s">
        <v>4443</v>
      </c>
      <c r="B4400" t="s">
        <v>49</v>
      </c>
      <c r="C4400" t="s">
        <v>23</v>
      </c>
      <c r="D4400" t="s">
        <v>29</v>
      </c>
      <c r="E4400" t="s">
        <v>33</v>
      </c>
      <c r="F4400">
        <v>838809</v>
      </c>
      <c r="G4400">
        <v>77</v>
      </c>
      <c r="H4400">
        <v>446</v>
      </c>
      <c r="I4400">
        <v>2.4900000000000002</v>
      </c>
      <c r="J4400">
        <v>141577</v>
      </c>
      <c r="K4400">
        <v>51149</v>
      </c>
      <c r="L4400">
        <v>18.8</v>
      </c>
      <c r="M4400">
        <v>36.700000000000003</v>
      </c>
      <c r="N4400">
        <v>295.39999999999998</v>
      </c>
      <c r="O4400">
        <v>2026</v>
      </c>
      <c r="P4400">
        <f>EV_DATA[[#This Row],[avg_ev_price_usd]]*EV_DATA[[#This Row],[ev_sales_units]]</f>
        <v>42904241541</v>
      </c>
      <c r="Q4400">
        <f>(EV_DATA[[#This Row],[vehicle_range_km]]/EV_DATA[[#This Row],[battery_capacity_kwh]])</f>
        <v>5.7922077922077921</v>
      </c>
      <c r="R4400">
        <f>(EV_DATA[[#This Row],[avg_ev_price_usd]]/EV_DATA[[#This Row],[vehicle_range_km]])</f>
        <v>114.68385650224215</v>
      </c>
      <c r="S4400">
        <f>(EV_DATA[[#This Row],[charging_stations]]/EV_DATA[[#This Row],[ev_sales_units]])*1000</f>
        <v>168.78335830922174</v>
      </c>
      <c r="T4400" t="s">
        <v>34</v>
      </c>
    </row>
    <row r="4401" spans="1:20" x14ac:dyDescent="0.3">
      <c r="A4401" t="s">
        <v>4444</v>
      </c>
      <c r="B4401" t="s">
        <v>42</v>
      </c>
      <c r="C4401" t="s">
        <v>17</v>
      </c>
      <c r="D4401" t="s">
        <v>47</v>
      </c>
      <c r="E4401" t="s">
        <v>19</v>
      </c>
      <c r="F4401">
        <v>135580</v>
      </c>
      <c r="G4401">
        <v>40</v>
      </c>
      <c r="H4401">
        <v>387</v>
      </c>
      <c r="I4401">
        <v>1</v>
      </c>
      <c r="J4401">
        <v>19769</v>
      </c>
      <c r="K4401">
        <v>33115</v>
      </c>
      <c r="L4401">
        <v>15.7</v>
      </c>
      <c r="M4401">
        <v>47.7</v>
      </c>
      <c r="N4401">
        <v>153.5</v>
      </c>
      <c r="O4401">
        <v>2026</v>
      </c>
      <c r="P4401">
        <f>EV_DATA[[#This Row],[avg_ev_price_usd]]*EV_DATA[[#This Row],[ev_sales_units]]</f>
        <v>4489731700</v>
      </c>
      <c r="Q4401">
        <f>(EV_DATA[[#This Row],[vehicle_range_km]]/EV_DATA[[#This Row],[battery_capacity_kwh]])</f>
        <v>9.6750000000000007</v>
      </c>
      <c r="R4401">
        <f>(EV_DATA[[#This Row],[avg_ev_price_usd]]/EV_DATA[[#This Row],[vehicle_range_km]])</f>
        <v>85.568475452196381</v>
      </c>
      <c r="S4401">
        <f>(EV_DATA[[#This Row],[charging_stations]]/EV_DATA[[#This Row],[ev_sales_units]])*1000</f>
        <v>145.81059153267444</v>
      </c>
      <c r="T4401" t="s">
        <v>34</v>
      </c>
    </row>
    <row r="4402" spans="1:20" x14ac:dyDescent="0.3">
      <c r="A4402" t="s">
        <v>4445</v>
      </c>
      <c r="B4402" t="s">
        <v>27</v>
      </c>
      <c r="C4402" t="s">
        <v>28</v>
      </c>
      <c r="D4402" t="s">
        <v>58</v>
      </c>
      <c r="E4402" t="s">
        <v>25</v>
      </c>
      <c r="F4402">
        <v>659574</v>
      </c>
      <c r="G4402">
        <v>73</v>
      </c>
      <c r="H4402">
        <v>448</v>
      </c>
      <c r="I4402">
        <v>2.09</v>
      </c>
      <c r="J4402">
        <v>88888</v>
      </c>
      <c r="K4402">
        <v>56599</v>
      </c>
      <c r="L4402">
        <v>22.5</v>
      </c>
      <c r="M4402">
        <v>53.5</v>
      </c>
      <c r="N4402">
        <v>226.5</v>
      </c>
      <c r="O4402">
        <v>2026</v>
      </c>
      <c r="P4402">
        <f>EV_DATA[[#This Row],[avg_ev_price_usd]]*EV_DATA[[#This Row],[ev_sales_units]]</f>
        <v>37331228826</v>
      </c>
      <c r="Q4402">
        <f>(EV_DATA[[#This Row],[vehicle_range_km]]/EV_DATA[[#This Row],[battery_capacity_kwh]])</f>
        <v>6.1369863013698627</v>
      </c>
      <c r="R4402">
        <f>(EV_DATA[[#This Row],[avg_ev_price_usd]]/EV_DATA[[#This Row],[vehicle_range_km]])</f>
        <v>126.33705357142857</v>
      </c>
      <c r="S4402">
        <f>(EV_DATA[[#This Row],[charging_stations]]/EV_DATA[[#This Row],[ev_sales_units]])*1000</f>
        <v>134.76577305958088</v>
      </c>
      <c r="T4402" t="s">
        <v>20</v>
      </c>
    </row>
    <row r="4403" spans="1:20" x14ac:dyDescent="0.3">
      <c r="A4403" t="s">
        <v>4446</v>
      </c>
      <c r="B4403" t="s">
        <v>49</v>
      </c>
      <c r="C4403" t="s">
        <v>23</v>
      </c>
      <c r="D4403" t="s">
        <v>43</v>
      </c>
      <c r="E4403" t="s">
        <v>33</v>
      </c>
      <c r="F4403">
        <v>846858</v>
      </c>
      <c r="G4403">
        <v>108</v>
      </c>
      <c r="H4403">
        <v>562</v>
      </c>
      <c r="I4403">
        <v>1.85</v>
      </c>
      <c r="J4403">
        <v>159553</v>
      </c>
      <c r="K4403">
        <v>45898</v>
      </c>
      <c r="L4403">
        <v>18</v>
      </c>
      <c r="M4403">
        <v>36.1</v>
      </c>
      <c r="N4403">
        <v>13.7</v>
      </c>
      <c r="O4403">
        <v>2026</v>
      </c>
      <c r="P4403">
        <f>EV_DATA[[#This Row],[avg_ev_price_usd]]*EV_DATA[[#This Row],[ev_sales_units]]</f>
        <v>38869088484</v>
      </c>
      <c r="Q4403">
        <f>(EV_DATA[[#This Row],[vehicle_range_km]]/EV_DATA[[#This Row],[battery_capacity_kwh]])</f>
        <v>5.2037037037037033</v>
      </c>
      <c r="R4403">
        <f>(EV_DATA[[#This Row],[avg_ev_price_usd]]/EV_DATA[[#This Row],[vehicle_range_km]])</f>
        <v>81.669039145907476</v>
      </c>
      <c r="S4403">
        <f>(EV_DATA[[#This Row],[charging_stations]]/EV_DATA[[#This Row],[ev_sales_units]])*1000</f>
        <v>188.40584844212373</v>
      </c>
      <c r="T4403" t="s">
        <v>20</v>
      </c>
    </row>
    <row r="4404" spans="1:20" x14ac:dyDescent="0.3">
      <c r="A4404" t="s">
        <v>4447</v>
      </c>
      <c r="B4404" t="s">
        <v>61</v>
      </c>
      <c r="C4404" t="s">
        <v>40</v>
      </c>
      <c r="D4404" t="s">
        <v>36</v>
      </c>
      <c r="E4404" t="s">
        <v>33</v>
      </c>
      <c r="F4404">
        <v>806735</v>
      </c>
      <c r="G4404">
        <v>46</v>
      </c>
      <c r="H4404">
        <v>500</v>
      </c>
      <c r="I4404">
        <v>1.38</v>
      </c>
      <c r="J4404">
        <v>185584</v>
      </c>
      <c r="K4404">
        <v>53178</v>
      </c>
      <c r="L4404">
        <v>21.8</v>
      </c>
      <c r="M4404">
        <v>23.2</v>
      </c>
      <c r="N4404">
        <v>257.10000000000002</v>
      </c>
      <c r="O4404">
        <v>2026</v>
      </c>
      <c r="P4404">
        <f>EV_DATA[[#This Row],[avg_ev_price_usd]]*EV_DATA[[#This Row],[ev_sales_units]]</f>
        <v>42900553830</v>
      </c>
      <c r="Q4404">
        <f>(EV_DATA[[#This Row],[vehicle_range_km]]/EV_DATA[[#This Row],[battery_capacity_kwh]])</f>
        <v>10.869565217391305</v>
      </c>
      <c r="R4404">
        <f>(EV_DATA[[#This Row],[avg_ev_price_usd]]/EV_DATA[[#This Row],[vehicle_range_km]])</f>
        <v>106.35599999999999</v>
      </c>
      <c r="S4404">
        <f>(EV_DATA[[#This Row],[charging_stations]]/EV_DATA[[#This Row],[ev_sales_units]])*1000</f>
        <v>230.04332277637639</v>
      </c>
      <c r="T4404" t="s">
        <v>34</v>
      </c>
    </row>
    <row r="4405" spans="1:20" x14ac:dyDescent="0.3">
      <c r="A4405" t="s">
        <v>4448</v>
      </c>
      <c r="B4405" t="s">
        <v>61</v>
      </c>
      <c r="C4405" t="s">
        <v>40</v>
      </c>
      <c r="D4405" t="s">
        <v>45</v>
      </c>
      <c r="E4405" t="s">
        <v>25</v>
      </c>
      <c r="F4405">
        <v>437041</v>
      </c>
      <c r="G4405">
        <v>44</v>
      </c>
      <c r="H4405">
        <v>286</v>
      </c>
      <c r="I4405">
        <v>1.26</v>
      </c>
      <c r="J4405">
        <v>34441</v>
      </c>
      <c r="K4405">
        <v>46672</v>
      </c>
      <c r="L4405">
        <v>15.3</v>
      </c>
      <c r="M4405">
        <v>63.8</v>
      </c>
      <c r="N4405">
        <v>120.7</v>
      </c>
      <c r="O4405">
        <v>2026</v>
      </c>
      <c r="P4405">
        <f>EV_DATA[[#This Row],[avg_ev_price_usd]]*EV_DATA[[#This Row],[ev_sales_units]]</f>
        <v>20397577552</v>
      </c>
      <c r="Q4405">
        <f>(EV_DATA[[#This Row],[vehicle_range_km]]/EV_DATA[[#This Row],[battery_capacity_kwh]])</f>
        <v>6.5</v>
      </c>
      <c r="R4405">
        <f>(EV_DATA[[#This Row],[avg_ev_price_usd]]/EV_DATA[[#This Row],[vehicle_range_km]])</f>
        <v>163.1888111888112</v>
      </c>
      <c r="S4405">
        <f>(EV_DATA[[#This Row],[charging_stations]]/EV_DATA[[#This Row],[ev_sales_units]])*1000</f>
        <v>78.804963378721908</v>
      </c>
      <c r="T4405" t="s">
        <v>34</v>
      </c>
    </row>
    <row r="4406" spans="1:20" x14ac:dyDescent="0.3">
      <c r="A4406" t="s">
        <v>4449</v>
      </c>
      <c r="B4406" t="s">
        <v>16</v>
      </c>
      <c r="C4406" t="s">
        <v>17</v>
      </c>
      <c r="D4406" t="s">
        <v>58</v>
      </c>
      <c r="E4406" t="s">
        <v>37</v>
      </c>
      <c r="F4406">
        <v>75795</v>
      </c>
      <c r="G4406">
        <v>48</v>
      </c>
      <c r="H4406">
        <v>273</v>
      </c>
      <c r="I4406">
        <v>2.71</v>
      </c>
      <c r="J4406">
        <v>13538</v>
      </c>
      <c r="K4406">
        <v>35842</v>
      </c>
      <c r="L4406">
        <v>20.2</v>
      </c>
      <c r="M4406">
        <v>51.9</v>
      </c>
      <c r="N4406">
        <v>277.3</v>
      </c>
      <c r="O4406">
        <v>2026</v>
      </c>
      <c r="P4406">
        <f>EV_DATA[[#This Row],[avg_ev_price_usd]]*EV_DATA[[#This Row],[ev_sales_units]]</f>
        <v>2716644390</v>
      </c>
      <c r="Q4406">
        <f>(EV_DATA[[#This Row],[vehicle_range_km]]/EV_DATA[[#This Row],[battery_capacity_kwh]])</f>
        <v>5.6875</v>
      </c>
      <c r="R4406">
        <f>(EV_DATA[[#This Row],[avg_ev_price_usd]]/EV_DATA[[#This Row],[vehicle_range_km]])</f>
        <v>131.28937728937728</v>
      </c>
      <c r="S4406">
        <f>(EV_DATA[[#This Row],[charging_stations]]/EV_DATA[[#This Row],[ev_sales_units]])*1000</f>
        <v>178.61336499769115</v>
      </c>
      <c r="T4406" t="s">
        <v>34</v>
      </c>
    </row>
    <row r="4407" spans="1:20" x14ac:dyDescent="0.3">
      <c r="A4407" t="s">
        <v>4450</v>
      </c>
      <c r="B4407" t="s">
        <v>22</v>
      </c>
      <c r="C4407" t="s">
        <v>23</v>
      </c>
      <c r="D4407" t="s">
        <v>24</v>
      </c>
      <c r="E4407" t="s">
        <v>25</v>
      </c>
      <c r="F4407">
        <v>27993</v>
      </c>
      <c r="G4407">
        <v>84</v>
      </c>
      <c r="H4407">
        <v>339</v>
      </c>
      <c r="I4407">
        <v>1.17</v>
      </c>
      <c r="J4407">
        <v>148429</v>
      </c>
      <c r="K4407">
        <v>39532</v>
      </c>
      <c r="L4407">
        <v>16.600000000000001</v>
      </c>
      <c r="M4407">
        <v>34.200000000000003</v>
      </c>
      <c r="N4407">
        <v>16.100000000000001</v>
      </c>
      <c r="O4407">
        <v>2026</v>
      </c>
      <c r="P4407">
        <f>EV_DATA[[#This Row],[avg_ev_price_usd]]*EV_DATA[[#This Row],[ev_sales_units]]</f>
        <v>1106619276</v>
      </c>
      <c r="Q4407">
        <f>(EV_DATA[[#This Row],[vehicle_range_km]]/EV_DATA[[#This Row],[battery_capacity_kwh]])</f>
        <v>4.0357142857142856</v>
      </c>
      <c r="R4407">
        <f>(EV_DATA[[#This Row],[avg_ev_price_usd]]/EV_DATA[[#This Row],[vehicle_range_km]])</f>
        <v>116.61356932153393</v>
      </c>
      <c r="S4407">
        <f>(EV_DATA[[#This Row],[charging_stations]]/EV_DATA[[#This Row],[ev_sales_units]])*1000</f>
        <v>5302.361304611868</v>
      </c>
      <c r="T4407" t="s">
        <v>34</v>
      </c>
    </row>
    <row r="4408" spans="1:20" x14ac:dyDescent="0.3">
      <c r="A4408" t="s">
        <v>4451</v>
      </c>
      <c r="B4408" t="s">
        <v>55</v>
      </c>
      <c r="C4408" t="s">
        <v>40</v>
      </c>
      <c r="D4408" t="s">
        <v>18</v>
      </c>
      <c r="E4408" t="s">
        <v>19</v>
      </c>
      <c r="F4408">
        <v>517445</v>
      </c>
      <c r="G4408">
        <v>57</v>
      </c>
      <c r="H4408">
        <v>301</v>
      </c>
      <c r="I4408">
        <v>1.35</v>
      </c>
      <c r="J4408">
        <v>71091</v>
      </c>
      <c r="K4408">
        <v>45333</v>
      </c>
      <c r="L4408">
        <v>24.3</v>
      </c>
      <c r="M4408">
        <v>59.6</v>
      </c>
      <c r="N4408">
        <v>215</v>
      </c>
      <c r="O4408">
        <v>2026</v>
      </c>
      <c r="P4408">
        <f>EV_DATA[[#This Row],[avg_ev_price_usd]]*EV_DATA[[#This Row],[ev_sales_units]]</f>
        <v>23457334185</v>
      </c>
      <c r="Q4408">
        <f>(EV_DATA[[#This Row],[vehicle_range_km]]/EV_DATA[[#This Row],[battery_capacity_kwh]])</f>
        <v>5.2807017543859649</v>
      </c>
      <c r="R4408">
        <f>(EV_DATA[[#This Row],[avg_ev_price_usd]]/EV_DATA[[#This Row],[vehicle_range_km]])</f>
        <v>150.60797342192691</v>
      </c>
      <c r="S4408">
        <f>(EV_DATA[[#This Row],[charging_stations]]/EV_DATA[[#This Row],[ev_sales_units]])*1000</f>
        <v>137.38851472137134</v>
      </c>
      <c r="T4408" t="s">
        <v>20</v>
      </c>
    </row>
    <row r="4409" spans="1:20" x14ac:dyDescent="0.3">
      <c r="A4409" t="s">
        <v>4452</v>
      </c>
      <c r="B4409" t="s">
        <v>66</v>
      </c>
      <c r="C4409" t="s">
        <v>17</v>
      </c>
      <c r="D4409" t="s">
        <v>36</v>
      </c>
      <c r="E4409" t="s">
        <v>33</v>
      </c>
      <c r="F4409">
        <v>161313</v>
      </c>
      <c r="G4409">
        <v>100</v>
      </c>
      <c r="H4409">
        <v>488</v>
      </c>
      <c r="I4409">
        <v>2.93</v>
      </c>
      <c r="J4409">
        <v>64204</v>
      </c>
      <c r="K4409">
        <v>77270</v>
      </c>
      <c r="L4409">
        <v>16.899999999999999</v>
      </c>
      <c r="M4409">
        <v>31.4</v>
      </c>
      <c r="N4409">
        <v>269.10000000000002</v>
      </c>
      <c r="O4409">
        <v>2026</v>
      </c>
      <c r="P4409">
        <f>EV_DATA[[#This Row],[avg_ev_price_usd]]*EV_DATA[[#This Row],[ev_sales_units]]</f>
        <v>12464655510</v>
      </c>
      <c r="Q4409">
        <f>(EV_DATA[[#This Row],[vehicle_range_km]]/EV_DATA[[#This Row],[battery_capacity_kwh]])</f>
        <v>4.88</v>
      </c>
      <c r="R4409">
        <f>(EV_DATA[[#This Row],[avg_ev_price_usd]]/EV_DATA[[#This Row],[vehicle_range_km]])</f>
        <v>158.34016393442624</v>
      </c>
      <c r="S4409">
        <f>(EV_DATA[[#This Row],[charging_stations]]/EV_DATA[[#This Row],[ev_sales_units]])*1000</f>
        <v>398.008839957102</v>
      </c>
      <c r="T4409" t="s">
        <v>20</v>
      </c>
    </row>
    <row r="4410" spans="1:20" x14ac:dyDescent="0.3">
      <c r="A4410" t="s">
        <v>4453</v>
      </c>
      <c r="B4410" t="s">
        <v>16</v>
      </c>
      <c r="C4410" t="s">
        <v>17</v>
      </c>
      <c r="D4410" t="s">
        <v>18</v>
      </c>
      <c r="E4410" t="s">
        <v>25</v>
      </c>
      <c r="F4410">
        <v>669926</v>
      </c>
      <c r="G4410">
        <v>106</v>
      </c>
      <c r="H4410">
        <v>293</v>
      </c>
      <c r="I4410">
        <v>1.08</v>
      </c>
      <c r="J4410">
        <v>16292</v>
      </c>
      <c r="K4410">
        <v>73559</v>
      </c>
      <c r="L4410">
        <v>23.1</v>
      </c>
      <c r="M4410">
        <v>24</v>
      </c>
      <c r="N4410">
        <v>135.69999999999999</v>
      </c>
      <c r="O4410">
        <v>2026</v>
      </c>
      <c r="P4410">
        <f>EV_DATA[[#This Row],[avg_ev_price_usd]]*EV_DATA[[#This Row],[ev_sales_units]]</f>
        <v>49279086634</v>
      </c>
      <c r="Q4410">
        <f>(EV_DATA[[#This Row],[vehicle_range_km]]/EV_DATA[[#This Row],[battery_capacity_kwh]])</f>
        <v>2.7641509433962264</v>
      </c>
      <c r="R4410">
        <f>(EV_DATA[[#This Row],[avg_ev_price_usd]]/EV_DATA[[#This Row],[vehicle_range_km]])</f>
        <v>251.05460750853243</v>
      </c>
      <c r="S4410">
        <f>(EV_DATA[[#This Row],[charging_stations]]/EV_DATA[[#This Row],[ev_sales_units]])*1000</f>
        <v>24.319103901027876</v>
      </c>
      <c r="T4410" t="s">
        <v>20</v>
      </c>
    </row>
    <row r="4411" spans="1:20" x14ac:dyDescent="0.3">
      <c r="A4411" t="s">
        <v>4454</v>
      </c>
      <c r="B4411" t="s">
        <v>16</v>
      </c>
      <c r="C4411" t="s">
        <v>17</v>
      </c>
      <c r="D4411" t="s">
        <v>47</v>
      </c>
      <c r="E4411" t="s">
        <v>37</v>
      </c>
      <c r="F4411">
        <v>848755</v>
      </c>
      <c r="G4411">
        <v>73</v>
      </c>
      <c r="H4411">
        <v>603</v>
      </c>
      <c r="I4411">
        <v>2.68</v>
      </c>
      <c r="J4411">
        <v>26117</v>
      </c>
      <c r="K4411">
        <v>62285</v>
      </c>
      <c r="L4411">
        <v>15.6</v>
      </c>
      <c r="M4411">
        <v>7.2</v>
      </c>
      <c r="N4411">
        <v>228.9</v>
      </c>
      <c r="O4411">
        <v>2026</v>
      </c>
      <c r="P4411">
        <f>EV_DATA[[#This Row],[avg_ev_price_usd]]*EV_DATA[[#This Row],[ev_sales_units]]</f>
        <v>52864705175</v>
      </c>
      <c r="Q4411">
        <f>(EV_DATA[[#This Row],[vehicle_range_km]]/EV_DATA[[#This Row],[battery_capacity_kwh]])</f>
        <v>8.2602739726027394</v>
      </c>
      <c r="R4411">
        <f>(EV_DATA[[#This Row],[avg_ev_price_usd]]/EV_DATA[[#This Row],[vehicle_range_km]])</f>
        <v>103.29187396351576</v>
      </c>
      <c r="S4411">
        <f>(EV_DATA[[#This Row],[charging_stations]]/EV_DATA[[#This Row],[ev_sales_units]])*1000</f>
        <v>30.770952748437416</v>
      </c>
      <c r="T4411" t="s">
        <v>20</v>
      </c>
    </row>
    <row r="4412" spans="1:20" x14ac:dyDescent="0.3">
      <c r="A4412" t="s">
        <v>4455</v>
      </c>
      <c r="B4412" t="s">
        <v>66</v>
      </c>
      <c r="C4412" t="s">
        <v>17</v>
      </c>
      <c r="D4412" t="s">
        <v>31</v>
      </c>
      <c r="E4412" t="s">
        <v>25</v>
      </c>
      <c r="F4412">
        <v>286598</v>
      </c>
      <c r="G4412">
        <v>48</v>
      </c>
      <c r="H4412">
        <v>573</v>
      </c>
      <c r="I4412">
        <v>2.65</v>
      </c>
      <c r="J4412">
        <v>151856</v>
      </c>
      <c r="K4412">
        <v>83510</v>
      </c>
      <c r="L4412">
        <v>14.6</v>
      </c>
      <c r="M4412">
        <v>10.5</v>
      </c>
      <c r="N4412">
        <v>163.9</v>
      </c>
      <c r="O4412">
        <v>2026</v>
      </c>
      <c r="P4412">
        <f>EV_DATA[[#This Row],[avg_ev_price_usd]]*EV_DATA[[#This Row],[ev_sales_units]]</f>
        <v>23933798980</v>
      </c>
      <c r="Q4412">
        <f>(EV_DATA[[#This Row],[vehicle_range_km]]/EV_DATA[[#This Row],[battery_capacity_kwh]])</f>
        <v>11.9375</v>
      </c>
      <c r="R4412">
        <f>(EV_DATA[[#This Row],[avg_ev_price_usd]]/EV_DATA[[#This Row],[vehicle_range_km]])</f>
        <v>145.74171029668412</v>
      </c>
      <c r="S4412">
        <f>(EV_DATA[[#This Row],[charging_stations]]/EV_DATA[[#This Row],[ev_sales_units]])*1000</f>
        <v>529.85715182939168</v>
      </c>
      <c r="T4412" t="s">
        <v>34</v>
      </c>
    </row>
    <row r="4413" spans="1:20" x14ac:dyDescent="0.3">
      <c r="A4413" t="s">
        <v>4456</v>
      </c>
      <c r="B4413" t="s">
        <v>39</v>
      </c>
      <c r="C4413" t="s">
        <v>40</v>
      </c>
      <c r="D4413" t="s">
        <v>29</v>
      </c>
      <c r="E4413" t="s">
        <v>37</v>
      </c>
      <c r="F4413">
        <v>348078</v>
      </c>
      <c r="G4413">
        <v>74</v>
      </c>
      <c r="H4413">
        <v>308</v>
      </c>
      <c r="I4413">
        <v>2.3199999999999998</v>
      </c>
      <c r="J4413">
        <v>10910</v>
      </c>
      <c r="K4413">
        <v>46440</v>
      </c>
      <c r="L4413">
        <v>17.600000000000001</v>
      </c>
      <c r="M4413">
        <v>56</v>
      </c>
      <c r="N4413">
        <v>129.30000000000001</v>
      </c>
      <c r="O4413">
        <v>2026</v>
      </c>
      <c r="P4413">
        <f>EV_DATA[[#This Row],[avg_ev_price_usd]]*EV_DATA[[#This Row],[ev_sales_units]]</f>
        <v>16164742320</v>
      </c>
      <c r="Q4413">
        <f>(EV_DATA[[#This Row],[vehicle_range_km]]/EV_DATA[[#This Row],[battery_capacity_kwh]])</f>
        <v>4.1621621621621623</v>
      </c>
      <c r="R4413">
        <f>(EV_DATA[[#This Row],[avg_ev_price_usd]]/EV_DATA[[#This Row],[vehicle_range_km]])</f>
        <v>150.77922077922079</v>
      </c>
      <c r="S4413">
        <f>(EV_DATA[[#This Row],[charging_stations]]/EV_DATA[[#This Row],[ev_sales_units]])*1000</f>
        <v>31.343549434322195</v>
      </c>
      <c r="T4413" t="s">
        <v>34</v>
      </c>
    </row>
    <row r="4414" spans="1:20" x14ac:dyDescent="0.3">
      <c r="A4414" t="s">
        <v>4457</v>
      </c>
      <c r="B4414" t="s">
        <v>49</v>
      </c>
      <c r="C4414" t="s">
        <v>23</v>
      </c>
      <c r="D4414" t="s">
        <v>58</v>
      </c>
      <c r="E4414" t="s">
        <v>33</v>
      </c>
      <c r="F4414">
        <v>179503</v>
      </c>
      <c r="G4414">
        <v>42</v>
      </c>
      <c r="H4414">
        <v>391</v>
      </c>
      <c r="I4414">
        <v>2.25</v>
      </c>
      <c r="J4414">
        <v>11636</v>
      </c>
      <c r="K4414">
        <v>46580</v>
      </c>
      <c r="L4414">
        <v>12.8</v>
      </c>
      <c r="M4414">
        <v>33</v>
      </c>
      <c r="N4414">
        <v>251</v>
      </c>
      <c r="O4414">
        <v>2026</v>
      </c>
      <c r="P4414">
        <f>EV_DATA[[#This Row],[avg_ev_price_usd]]*EV_DATA[[#This Row],[ev_sales_units]]</f>
        <v>8361249740</v>
      </c>
      <c r="Q4414">
        <f>(EV_DATA[[#This Row],[vehicle_range_km]]/EV_DATA[[#This Row],[battery_capacity_kwh]])</f>
        <v>9.3095238095238102</v>
      </c>
      <c r="R4414">
        <f>(EV_DATA[[#This Row],[avg_ev_price_usd]]/EV_DATA[[#This Row],[vehicle_range_km]])</f>
        <v>119.1304347826087</v>
      </c>
      <c r="S4414">
        <f>(EV_DATA[[#This Row],[charging_stations]]/EV_DATA[[#This Row],[ev_sales_units]])*1000</f>
        <v>64.823429134889111</v>
      </c>
      <c r="T4414" t="s">
        <v>20</v>
      </c>
    </row>
    <row r="4415" spans="1:20" x14ac:dyDescent="0.3">
      <c r="A4415" t="s">
        <v>4458</v>
      </c>
      <c r="B4415" t="s">
        <v>22</v>
      </c>
      <c r="C4415" t="s">
        <v>23</v>
      </c>
      <c r="D4415" t="s">
        <v>58</v>
      </c>
      <c r="E4415" t="s">
        <v>37</v>
      </c>
      <c r="F4415">
        <v>881859</v>
      </c>
      <c r="G4415">
        <v>57</v>
      </c>
      <c r="H4415">
        <v>291</v>
      </c>
      <c r="I4415">
        <v>2.5</v>
      </c>
      <c r="J4415">
        <v>79986</v>
      </c>
      <c r="K4415">
        <v>61395</v>
      </c>
      <c r="L4415">
        <v>18.7</v>
      </c>
      <c r="M4415">
        <v>55.4</v>
      </c>
      <c r="N4415">
        <v>33.799999999999997</v>
      </c>
      <c r="O4415">
        <v>2026</v>
      </c>
      <c r="P4415">
        <f>EV_DATA[[#This Row],[avg_ev_price_usd]]*EV_DATA[[#This Row],[ev_sales_units]]</f>
        <v>54141733305</v>
      </c>
      <c r="Q4415">
        <f>(EV_DATA[[#This Row],[vehicle_range_km]]/EV_DATA[[#This Row],[battery_capacity_kwh]])</f>
        <v>5.1052631578947372</v>
      </c>
      <c r="R4415">
        <f>(EV_DATA[[#This Row],[avg_ev_price_usd]]/EV_DATA[[#This Row],[vehicle_range_km]])</f>
        <v>210.97938144329896</v>
      </c>
      <c r="S4415">
        <f>(EV_DATA[[#This Row],[charging_stations]]/EV_DATA[[#This Row],[ev_sales_units]])*1000</f>
        <v>90.701574741540313</v>
      </c>
      <c r="T4415" t="s">
        <v>34</v>
      </c>
    </row>
    <row r="4416" spans="1:20" x14ac:dyDescent="0.3">
      <c r="A4416" t="s">
        <v>4459</v>
      </c>
      <c r="B4416" t="s">
        <v>52</v>
      </c>
      <c r="C4416" t="s">
        <v>40</v>
      </c>
      <c r="D4416" t="s">
        <v>58</v>
      </c>
      <c r="E4416" t="s">
        <v>37</v>
      </c>
      <c r="F4416">
        <v>354423</v>
      </c>
      <c r="G4416">
        <v>55</v>
      </c>
      <c r="H4416">
        <v>376</v>
      </c>
      <c r="I4416">
        <v>2.4700000000000002</v>
      </c>
      <c r="J4416">
        <v>25270</v>
      </c>
      <c r="K4416">
        <v>40511</v>
      </c>
      <c r="L4416">
        <v>17.7</v>
      </c>
      <c r="M4416">
        <v>63.7</v>
      </c>
      <c r="N4416">
        <v>171.6</v>
      </c>
      <c r="O4416">
        <v>2026</v>
      </c>
      <c r="P4416">
        <f>EV_DATA[[#This Row],[avg_ev_price_usd]]*EV_DATA[[#This Row],[ev_sales_units]]</f>
        <v>14358030153</v>
      </c>
      <c r="Q4416">
        <f>(EV_DATA[[#This Row],[vehicle_range_km]]/EV_DATA[[#This Row],[battery_capacity_kwh]])</f>
        <v>6.836363636363636</v>
      </c>
      <c r="R4416">
        <f>(EV_DATA[[#This Row],[avg_ev_price_usd]]/EV_DATA[[#This Row],[vehicle_range_km]])</f>
        <v>107.74202127659575</v>
      </c>
      <c r="S4416">
        <f>(EV_DATA[[#This Row],[charging_stations]]/EV_DATA[[#This Row],[ev_sales_units]])*1000</f>
        <v>71.298984546713967</v>
      </c>
      <c r="T4416" t="s">
        <v>20</v>
      </c>
    </row>
    <row r="4417" spans="1:20" x14ac:dyDescent="0.3">
      <c r="A4417" t="s">
        <v>4460</v>
      </c>
      <c r="B4417" t="s">
        <v>49</v>
      </c>
      <c r="C4417" t="s">
        <v>23</v>
      </c>
      <c r="D4417" t="s">
        <v>47</v>
      </c>
      <c r="E4417" t="s">
        <v>25</v>
      </c>
      <c r="F4417">
        <v>85976</v>
      </c>
      <c r="G4417">
        <v>101</v>
      </c>
      <c r="H4417">
        <v>497</v>
      </c>
      <c r="I4417">
        <v>1.52</v>
      </c>
      <c r="J4417">
        <v>140208</v>
      </c>
      <c r="K4417">
        <v>49398</v>
      </c>
      <c r="L4417">
        <v>14.6</v>
      </c>
      <c r="M4417">
        <v>51.2</v>
      </c>
      <c r="N4417">
        <v>117.9</v>
      </c>
      <c r="O4417">
        <v>2026</v>
      </c>
      <c r="P4417">
        <f>EV_DATA[[#This Row],[avg_ev_price_usd]]*EV_DATA[[#This Row],[ev_sales_units]]</f>
        <v>4247042448</v>
      </c>
      <c r="Q4417">
        <f>(EV_DATA[[#This Row],[vehicle_range_km]]/EV_DATA[[#This Row],[battery_capacity_kwh]])</f>
        <v>4.9207920792079207</v>
      </c>
      <c r="R4417">
        <f>(EV_DATA[[#This Row],[avg_ev_price_usd]]/EV_DATA[[#This Row],[vehicle_range_km]])</f>
        <v>99.392354124748493</v>
      </c>
      <c r="S4417">
        <f>(EV_DATA[[#This Row],[charging_stations]]/EV_DATA[[#This Row],[ev_sales_units]])*1000</f>
        <v>1630.7806829812971</v>
      </c>
      <c r="T4417" t="s">
        <v>34</v>
      </c>
    </row>
    <row r="4418" spans="1:20" x14ac:dyDescent="0.3">
      <c r="A4418" t="s">
        <v>4461</v>
      </c>
      <c r="B4418" t="s">
        <v>27</v>
      </c>
      <c r="C4418" t="s">
        <v>28</v>
      </c>
      <c r="D4418" t="s">
        <v>47</v>
      </c>
      <c r="E4418" t="s">
        <v>33</v>
      </c>
      <c r="F4418">
        <v>763139</v>
      </c>
      <c r="G4418">
        <v>119</v>
      </c>
      <c r="H4418">
        <v>539</v>
      </c>
      <c r="I4418">
        <v>0.62</v>
      </c>
      <c r="J4418">
        <v>178110</v>
      </c>
      <c r="K4418">
        <v>71786</v>
      </c>
      <c r="L4418">
        <v>12.6</v>
      </c>
      <c r="M4418">
        <v>47.7</v>
      </c>
      <c r="N4418">
        <v>77.2</v>
      </c>
      <c r="O4418">
        <v>2026</v>
      </c>
      <c r="P4418">
        <f>EV_DATA[[#This Row],[avg_ev_price_usd]]*EV_DATA[[#This Row],[ev_sales_units]]</f>
        <v>54782696254</v>
      </c>
      <c r="Q4418">
        <f>(EV_DATA[[#This Row],[vehicle_range_km]]/EV_DATA[[#This Row],[battery_capacity_kwh]])</f>
        <v>4.5294117647058822</v>
      </c>
      <c r="R4418">
        <f>(EV_DATA[[#This Row],[avg_ev_price_usd]]/EV_DATA[[#This Row],[vehicle_range_km]])</f>
        <v>133.18367346938774</v>
      </c>
      <c r="S4418">
        <f>(EV_DATA[[#This Row],[charging_stations]]/EV_DATA[[#This Row],[ev_sales_units]])*1000</f>
        <v>233.39129568794152</v>
      </c>
      <c r="T4418" t="s">
        <v>20</v>
      </c>
    </row>
    <row r="4419" spans="1:20" x14ac:dyDescent="0.3">
      <c r="A4419" t="s">
        <v>4462</v>
      </c>
      <c r="B4419" t="s">
        <v>49</v>
      </c>
      <c r="C4419" t="s">
        <v>23</v>
      </c>
      <c r="D4419" t="s">
        <v>36</v>
      </c>
      <c r="E4419" t="s">
        <v>25</v>
      </c>
      <c r="F4419">
        <v>130171</v>
      </c>
      <c r="G4419">
        <v>54</v>
      </c>
      <c r="H4419">
        <v>569</v>
      </c>
      <c r="I4419">
        <v>0.96</v>
      </c>
      <c r="J4419">
        <v>65427</v>
      </c>
      <c r="K4419">
        <v>76625</v>
      </c>
      <c r="L4419">
        <v>20.6</v>
      </c>
      <c r="M4419">
        <v>9.9</v>
      </c>
      <c r="N4419">
        <v>153.4</v>
      </c>
      <c r="O4419">
        <v>2026</v>
      </c>
      <c r="P4419">
        <f>EV_DATA[[#This Row],[avg_ev_price_usd]]*EV_DATA[[#This Row],[ev_sales_units]]</f>
        <v>9974352875</v>
      </c>
      <c r="Q4419">
        <f>(EV_DATA[[#This Row],[vehicle_range_km]]/EV_DATA[[#This Row],[battery_capacity_kwh]])</f>
        <v>10.537037037037036</v>
      </c>
      <c r="R4419">
        <f>(EV_DATA[[#This Row],[avg_ev_price_usd]]/EV_DATA[[#This Row],[vehicle_range_km]])</f>
        <v>134.66608084358523</v>
      </c>
      <c r="S4419">
        <f>(EV_DATA[[#This Row],[charging_stations]]/EV_DATA[[#This Row],[ev_sales_units]])*1000</f>
        <v>502.62347220194971</v>
      </c>
      <c r="T4419" t="s">
        <v>20</v>
      </c>
    </row>
    <row r="4420" spans="1:20" x14ac:dyDescent="0.3">
      <c r="A4420" t="s">
        <v>4463</v>
      </c>
      <c r="B4420" t="s">
        <v>55</v>
      </c>
      <c r="C4420" t="s">
        <v>40</v>
      </c>
      <c r="D4420" t="s">
        <v>45</v>
      </c>
      <c r="E4420" t="s">
        <v>25</v>
      </c>
      <c r="F4420">
        <v>527434</v>
      </c>
      <c r="G4420">
        <v>99</v>
      </c>
      <c r="H4420">
        <v>356</v>
      </c>
      <c r="I4420">
        <v>1.99</v>
      </c>
      <c r="J4420">
        <v>47346</v>
      </c>
      <c r="K4420">
        <v>73690</v>
      </c>
      <c r="L4420">
        <v>23.3</v>
      </c>
      <c r="M4420">
        <v>21.6</v>
      </c>
      <c r="N4420">
        <v>150.4</v>
      </c>
      <c r="O4420">
        <v>2026</v>
      </c>
      <c r="P4420">
        <f>EV_DATA[[#This Row],[avg_ev_price_usd]]*EV_DATA[[#This Row],[ev_sales_units]]</f>
        <v>38866611460</v>
      </c>
      <c r="Q4420">
        <f>(EV_DATA[[#This Row],[vehicle_range_km]]/EV_DATA[[#This Row],[battery_capacity_kwh]])</f>
        <v>3.595959595959596</v>
      </c>
      <c r="R4420">
        <f>(EV_DATA[[#This Row],[avg_ev_price_usd]]/EV_DATA[[#This Row],[vehicle_range_km]])</f>
        <v>206.99438202247191</v>
      </c>
      <c r="S4420">
        <f>(EV_DATA[[#This Row],[charging_stations]]/EV_DATA[[#This Row],[ev_sales_units]])*1000</f>
        <v>89.766681708043095</v>
      </c>
      <c r="T4420" t="s">
        <v>34</v>
      </c>
    </row>
    <row r="4421" spans="1:20" x14ac:dyDescent="0.3">
      <c r="A4421" t="s">
        <v>4464</v>
      </c>
      <c r="B4421" t="s">
        <v>16</v>
      </c>
      <c r="C4421" t="s">
        <v>17</v>
      </c>
      <c r="D4421" t="s">
        <v>24</v>
      </c>
      <c r="E4421" t="s">
        <v>19</v>
      </c>
      <c r="F4421">
        <v>403152</v>
      </c>
      <c r="G4421">
        <v>105</v>
      </c>
      <c r="H4421">
        <v>467</v>
      </c>
      <c r="I4421">
        <v>0.64</v>
      </c>
      <c r="J4421">
        <v>152292</v>
      </c>
      <c r="K4421">
        <v>69147</v>
      </c>
      <c r="L4421">
        <v>19.899999999999999</v>
      </c>
      <c r="M4421">
        <v>29.1</v>
      </c>
      <c r="N4421">
        <v>61.8</v>
      </c>
      <c r="O4421">
        <v>2026</v>
      </c>
      <c r="P4421">
        <f>EV_DATA[[#This Row],[avg_ev_price_usd]]*EV_DATA[[#This Row],[ev_sales_units]]</f>
        <v>27876751344</v>
      </c>
      <c r="Q4421">
        <f>(EV_DATA[[#This Row],[vehicle_range_km]]/EV_DATA[[#This Row],[battery_capacity_kwh]])</f>
        <v>4.4476190476190478</v>
      </c>
      <c r="R4421">
        <f>(EV_DATA[[#This Row],[avg_ev_price_usd]]/EV_DATA[[#This Row],[vehicle_range_km]])</f>
        <v>148.06638115631691</v>
      </c>
      <c r="S4421">
        <f>(EV_DATA[[#This Row],[charging_stations]]/EV_DATA[[#This Row],[ev_sales_units]])*1000</f>
        <v>377.75330396475772</v>
      </c>
      <c r="T4421" t="s">
        <v>20</v>
      </c>
    </row>
    <row r="4422" spans="1:20" x14ac:dyDescent="0.3">
      <c r="A4422" t="s">
        <v>4465</v>
      </c>
      <c r="B4422" t="s">
        <v>55</v>
      </c>
      <c r="C4422" t="s">
        <v>40</v>
      </c>
      <c r="D4422" t="s">
        <v>18</v>
      </c>
      <c r="E4422" t="s">
        <v>33</v>
      </c>
      <c r="F4422">
        <v>829855</v>
      </c>
      <c r="G4422">
        <v>119</v>
      </c>
      <c r="H4422">
        <v>441</v>
      </c>
      <c r="I4422">
        <v>1.24</v>
      </c>
      <c r="J4422">
        <v>50122</v>
      </c>
      <c r="K4422">
        <v>34696</v>
      </c>
      <c r="L4422">
        <v>14.2</v>
      </c>
      <c r="M4422">
        <v>26.7</v>
      </c>
      <c r="N4422">
        <v>182.4</v>
      </c>
      <c r="O4422">
        <v>2026</v>
      </c>
      <c r="P4422">
        <f>EV_DATA[[#This Row],[avg_ev_price_usd]]*EV_DATA[[#This Row],[ev_sales_units]]</f>
        <v>28792649080</v>
      </c>
      <c r="Q4422">
        <f>(EV_DATA[[#This Row],[vehicle_range_km]]/EV_DATA[[#This Row],[battery_capacity_kwh]])</f>
        <v>3.7058823529411766</v>
      </c>
      <c r="R4422">
        <f>(EV_DATA[[#This Row],[avg_ev_price_usd]]/EV_DATA[[#This Row],[vehicle_range_km]])</f>
        <v>78.67573696145125</v>
      </c>
      <c r="S4422">
        <f>(EV_DATA[[#This Row],[charging_stations]]/EV_DATA[[#This Row],[ev_sales_units]])*1000</f>
        <v>60.398503352995405</v>
      </c>
      <c r="T4422" t="s">
        <v>34</v>
      </c>
    </row>
    <row r="4423" spans="1:20" x14ac:dyDescent="0.3">
      <c r="A4423" t="s">
        <v>4466</v>
      </c>
      <c r="B4423" t="s">
        <v>49</v>
      </c>
      <c r="C4423" t="s">
        <v>23</v>
      </c>
      <c r="D4423" t="s">
        <v>31</v>
      </c>
      <c r="E4423" t="s">
        <v>19</v>
      </c>
      <c r="F4423">
        <v>264405</v>
      </c>
      <c r="G4423">
        <v>114</v>
      </c>
      <c r="H4423">
        <v>396</v>
      </c>
      <c r="I4423">
        <v>0.77</v>
      </c>
      <c r="J4423">
        <v>120936</v>
      </c>
      <c r="K4423">
        <v>68110</v>
      </c>
      <c r="L4423">
        <v>15.7</v>
      </c>
      <c r="M4423">
        <v>56</v>
      </c>
      <c r="N4423">
        <v>123.3</v>
      </c>
      <c r="O4423">
        <v>2026</v>
      </c>
      <c r="P4423">
        <f>EV_DATA[[#This Row],[avg_ev_price_usd]]*EV_DATA[[#This Row],[ev_sales_units]]</f>
        <v>18008624550</v>
      </c>
      <c r="Q4423">
        <f>(EV_DATA[[#This Row],[vehicle_range_km]]/EV_DATA[[#This Row],[battery_capacity_kwh]])</f>
        <v>3.4736842105263159</v>
      </c>
      <c r="R4423">
        <f>(EV_DATA[[#This Row],[avg_ev_price_usd]]/EV_DATA[[#This Row],[vehicle_range_km]])</f>
        <v>171.99494949494951</v>
      </c>
      <c r="S4423">
        <f>(EV_DATA[[#This Row],[charging_stations]]/EV_DATA[[#This Row],[ev_sales_units]])*1000</f>
        <v>457.38923242752594</v>
      </c>
      <c r="T4423" t="s">
        <v>34</v>
      </c>
    </row>
    <row r="4424" spans="1:20" x14ac:dyDescent="0.3">
      <c r="A4424" t="s">
        <v>4467</v>
      </c>
      <c r="B4424" t="s">
        <v>39</v>
      </c>
      <c r="C4424" t="s">
        <v>40</v>
      </c>
      <c r="D4424" t="s">
        <v>47</v>
      </c>
      <c r="E4424" t="s">
        <v>37</v>
      </c>
      <c r="F4424">
        <v>709744</v>
      </c>
      <c r="G4424">
        <v>60</v>
      </c>
      <c r="H4424">
        <v>265</v>
      </c>
      <c r="I4424">
        <v>2.62</v>
      </c>
      <c r="J4424">
        <v>190258</v>
      </c>
      <c r="K4424">
        <v>49961</v>
      </c>
      <c r="L4424">
        <v>12.5</v>
      </c>
      <c r="M4424">
        <v>40.299999999999997</v>
      </c>
      <c r="N4424">
        <v>199.4</v>
      </c>
      <c r="O4424">
        <v>2026</v>
      </c>
      <c r="P4424">
        <f>EV_DATA[[#This Row],[avg_ev_price_usd]]*EV_DATA[[#This Row],[ev_sales_units]]</f>
        <v>35459519984</v>
      </c>
      <c r="Q4424">
        <f>(EV_DATA[[#This Row],[vehicle_range_km]]/EV_DATA[[#This Row],[battery_capacity_kwh]])</f>
        <v>4.416666666666667</v>
      </c>
      <c r="R4424">
        <f>(EV_DATA[[#This Row],[avg_ev_price_usd]]/EV_DATA[[#This Row],[vehicle_range_km]])</f>
        <v>188.53207547169811</v>
      </c>
      <c r="S4424">
        <f>(EV_DATA[[#This Row],[charging_stations]]/EV_DATA[[#This Row],[ev_sales_units]])*1000</f>
        <v>268.06566874816832</v>
      </c>
      <c r="T4424" t="s">
        <v>34</v>
      </c>
    </row>
    <row r="4425" spans="1:20" x14ac:dyDescent="0.3">
      <c r="A4425" t="s">
        <v>4468</v>
      </c>
      <c r="B4425" t="s">
        <v>22</v>
      </c>
      <c r="C4425" t="s">
        <v>23</v>
      </c>
      <c r="D4425" t="s">
        <v>18</v>
      </c>
      <c r="E4425" t="s">
        <v>25</v>
      </c>
      <c r="F4425">
        <v>657890</v>
      </c>
      <c r="G4425">
        <v>74</v>
      </c>
      <c r="H4425">
        <v>392</v>
      </c>
      <c r="I4425">
        <v>1.25</v>
      </c>
      <c r="J4425">
        <v>118784</v>
      </c>
      <c r="K4425">
        <v>38673</v>
      </c>
      <c r="L4425">
        <v>22.6</v>
      </c>
      <c r="M4425">
        <v>54.3</v>
      </c>
      <c r="N4425">
        <v>158.5</v>
      </c>
      <c r="O4425">
        <v>2026</v>
      </c>
      <c r="P4425">
        <f>EV_DATA[[#This Row],[avg_ev_price_usd]]*EV_DATA[[#This Row],[ev_sales_units]]</f>
        <v>25442579970</v>
      </c>
      <c r="Q4425">
        <f>(EV_DATA[[#This Row],[vehicle_range_km]]/EV_DATA[[#This Row],[battery_capacity_kwh]])</f>
        <v>5.2972972972972974</v>
      </c>
      <c r="R4425">
        <f>(EV_DATA[[#This Row],[avg_ev_price_usd]]/EV_DATA[[#This Row],[vehicle_range_km]])</f>
        <v>98.655612244897952</v>
      </c>
      <c r="S4425">
        <f>(EV_DATA[[#This Row],[charging_stations]]/EV_DATA[[#This Row],[ev_sales_units]])*1000</f>
        <v>180.55297998145588</v>
      </c>
      <c r="T4425" t="s">
        <v>34</v>
      </c>
    </row>
    <row r="4426" spans="1:20" x14ac:dyDescent="0.3">
      <c r="A4426" t="s">
        <v>4469</v>
      </c>
      <c r="B4426" t="s">
        <v>52</v>
      </c>
      <c r="C4426" t="s">
        <v>40</v>
      </c>
      <c r="D4426" t="s">
        <v>72</v>
      </c>
      <c r="E4426" t="s">
        <v>33</v>
      </c>
      <c r="F4426">
        <v>370513</v>
      </c>
      <c r="G4426">
        <v>75</v>
      </c>
      <c r="H4426">
        <v>444</v>
      </c>
      <c r="I4426">
        <v>2.54</v>
      </c>
      <c r="J4426">
        <v>194229</v>
      </c>
      <c r="K4426">
        <v>26873</v>
      </c>
      <c r="L4426">
        <v>14.1</v>
      </c>
      <c r="M4426">
        <v>17</v>
      </c>
      <c r="N4426">
        <v>212.5</v>
      </c>
      <c r="O4426">
        <v>2026</v>
      </c>
      <c r="P4426">
        <f>EV_DATA[[#This Row],[avg_ev_price_usd]]*EV_DATA[[#This Row],[ev_sales_units]]</f>
        <v>9956795849</v>
      </c>
      <c r="Q4426">
        <f>(EV_DATA[[#This Row],[vehicle_range_km]]/EV_DATA[[#This Row],[battery_capacity_kwh]])</f>
        <v>5.92</v>
      </c>
      <c r="R4426">
        <f>(EV_DATA[[#This Row],[avg_ev_price_usd]]/EV_DATA[[#This Row],[vehicle_range_km]])</f>
        <v>60.524774774774777</v>
      </c>
      <c r="S4426">
        <f>(EV_DATA[[#This Row],[charging_stations]]/EV_DATA[[#This Row],[ev_sales_units]])*1000</f>
        <v>524.21642425501932</v>
      </c>
      <c r="T4426" t="s">
        <v>20</v>
      </c>
    </row>
    <row r="4427" spans="1:20" x14ac:dyDescent="0.3">
      <c r="A4427" t="s">
        <v>4470</v>
      </c>
      <c r="B4427" t="s">
        <v>16</v>
      </c>
      <c r="C4427" t="s">
        <v>17</v>
      </c>
      <c r="D4427" t="s">
        <v>47</v>
      </c>
      <c r="E4427" t="s">
        <v>19</v>
      </c>
      <c r="F4427">
        <v>221814</v>
      </c>
      <c r="G4427">
        <v>110</v>
      </c>
      <c r="H4427">
        <v>282</v>
      </c>
      <c r="I4427">
        <v>2.82</v>
      </c>
      <c r="J4427">
        <v>140734</v>
      </c>
      <c r="K4427">
        <v>40917</v>
      </c>
      <c r="L4427">
        <v>12.2</v>
      </c>
      <c r="M4427">
        <v>31.6</v>
      </c>
      <c r="N4427">
        <v>254.5</v>
      </c>
      <c r="O4427">
        <v>2026</v>
      </c>
      <c r="P4427">
        <f>EV_DATA[[#This Row],[avg_ev_price_usd]]*EV_DATA[[#This Row],[ev_sales_units]]</f>
        <v>9075963438</v>
      </c>
      <c r="Q4427">
        <f>(EV_DATA[[#This Row],[vehicle_range_km]]/EV_DATA[[#This Row],[battery_capacity_kwh]])</f>
        <v>2.5636363636363635</v>
      </c>
      <c r="R4427">
        <f>(EV_DATA[[#This Row],[avg_ev_price_usd]]/EV_DATA[[#This Row],[vehicle_range_km]])</f>
        <v>145.09574468085106</v>
      </c>
      <c r="S4427">
        <f>(EV_DATA[[#This Row],[charging_stations]]/EV_DATA[[#This Row],[ev_sales_units]])*1000</f>
        <v>634.46851866879456</v>
      </c>
      <c r="T4427" t="s">
        <v>34</v>
      </c>
    </row>
    <row r="4428" spans="1:20" x14ac:dyDescent="0.3">
      <c r="A4428" t="s">
        <v>4471</v>
      </c>
      <c r="B4428" t="s">
        <v>22</v>
      </c>
      <c r="C4428" t="s">
        <v>23</v>
      </c>
      <c r="D4428" t="s">
        <v>58</v>
      </c>
      <c r="E4428" t="s">
        <v>37</v>
      </c>
      <c r="F4428">
        <v>625937</v>
      </c>
      <c r="G4428">
        <v>120</v>
      </c>
      <c r="H4428">
        <v>589</v>
      </c>
      <c r="I4428">
        <v>2.68</v>
      </c>
      <c r="J4428">
        <v>20073</v>
      </c>
      <c r="K4428">
        <v>65291</v>
      </c>
      <c r="L4428">
        <v>22.9</v>
      </c>
      <c r="M4428">
        <v>45.9</v>
      </c>
      <c r="N4428">
        <v>53.3</v>
      </c>
      <c r="O4428">
        <v>2026</v>
      </c>
      <c r="P4428">
        <f>EV_DATA[[#This Row],[avg_ev_price_usd]]*EV_DATA[[#This Row],[ev_sales_units]]</f>
        <v>40868052667</v>
      </c>
      <c r="Q4428">
        <f>(EV_DATA[[#This Row],[vehicle_range_km]]/EV_DATA[[#This Row],[battery_capacity_kwh]])</f>
        <v>4.9083333333333332</v>
      </c>
      <c r="R4428">
        <f>(EV_DATA[[#This Row],[avg_ev_price_usd]]/EV_DATA[[#This Row],[vehicle_range_km]])</f>
        <v>110.85059422750425</v>
      </c>
      <c r="S4428">
        <f>(EV_DATA[[#This Row],[charging_stations]]/EV_DATA[[#This Row],[ev_sales_units]])*1000</f>
        <v>32.06872257112137</v>
      </c>
      <c r="T4428" t="s">
        <v>34</v>
      </c>
    </row>
    <row r="4429" spans="1:20" x14ac:dyDescent="0.3">
      <c r="A4429" t="s">
        <v>4472</v>
      </c>
      <c r="B4429" t="s">
        <v>16</v>
      </c>
      <c r="C4429" t="s">
        <v>17</v>
      </c>
      <c r="D4429" t="s">
        <v>47</v>
      </c>
      <c r="E4429" t="s">
        <v>25</v>
      </c>
      <c r="F4429">
        <v>567100</v>
      </c>
      <c r="G4429">
        <v>85</v>
      </c>
      <c r="H4429">
        <v>583</v>
      </c>
      <c r="I4429">
        <v>0.91</v>
      </c>
      <c r="J4429">
        <v>26893</v>
      </c>
      <c r="K4429">
        <v>38132</v>
      </c>
      <c r="L4429">
        <v>13.7</v>
      </c>
      <c r="M4429">
        <v>63.7</v>
      </c>
      <c r="N4429">
        <v>135.80000000000001</v>
      </c>
      <c r="O4429">
        <v>2026</v>
      </c>
      <c r="P4429">
        <f>EV_DATA[[#This Row],[avg_ev_price_usd]]*EV_DATA[[#This Row],[ev_sales_units]]</f>
        <v>21624657200</v>
      </c>
      <c r="Q4429">
        <f>(EV_DATA[[#This Row],[vehicle_range_km]]/EV_DATA[[#This Row],[battery_capacity_kwh]])</f>
        <v>6.8588235294117643</v>
      </c>
      <c r="R4429">
        <f>(EV_DATA[[#This Row],[avg_ev_price_usd]]/EV_DATA[[#This Row],[vehicle_range_km]])</f>
        <v>65.406518010291592</v>
      </c>
      <c r="S4429">
        <f>(EV_DATA[[#This Row],[charging_stations]]/EV_DATA[[#This Row],[ev_sales_units]])*1000</f>
        <v>47.421971433609592</v>
      </c>
      <c r="T4429" t="s">
        <v>34</v>
      </c>
    </row>
    <row r="4430" spans="1:20" x14ac:dyDescent="0.3">
      <c r="A4430" t="s">
        <v>4473</v>
      </c>
      <c r="B4430" t="s">
        <v>16</v>
      </c>
      <c r="C4430" t="s">
        <v>17</v>
      </c>
      <c r="D4430" t="s">
        <v>58</v>
      </c>
      <c r="E4430" t="s">
        <v>19</v>
      </c>
      <c r="F4430">
        <v>627504</v>
      </c>
      <c r="G4430">
        <v>93</v>
      </c>
      <c r="H4430">
        <v>532</v>
      </c>
      <c r="I4430">
        <v>1.82</v>
      </c>
      <c r="J4430">
        <v>58174</v>
      </c>
      <c r="K4430">
        <v>59373</v>
      </c>
      <c r="L4430">
        <v>20.100000000000001</v>
      </c>
      <c r="M4430">
        <v>63.1</v>
      </c>
      <c r="N4430">
        <v>170.6</v>
      </c>
      <c r="O4430">
        <v>2026</v>
      </c>
      <c r="P4430">
        <f>EV_DATA[[#This Row],[avg_ev_price_usd]]*EV_DATA[[#This Row],[ev_sales_units]]</f>
        <v>37256794992</v>
      </c>
      <c r="Q4430">
        <f>(EV_DATA[[#This Row],[vehicle_range_km]]/EV_DATA[[#This Row],[battery_capacity_kwh]])</f>
        <v>5.720430107526882</v>
      </c>
      <c r="R4430">
        <f>(EV_DATA[[#This Row],[avg_ev_price_usd]]/EV_DATA[[#This Row],[vehicle_range_km]])</f>
        <v>111.60338345864662</v>
      </c>
      <c r="S4430">
        <f>(EV_DATA[[#This Row],[charging_stations]]/EV_DATA[[#This Row],[ev_sales_units]])*1000</f>
        <v>92.70697876029476</v>
      </c>
      <c r="T4430" t="s">
        <v>20</v>
      </c>
    </row>
    <row r="4431" spans="1:20" x14ac:dyDescent="0.3">
      <c r="A4431" t="s">
        <v>4474</v>
      </c>
      <c r="B4431" t="s">
        <v>55</v>
      </c>
      <c r="C4431" t="s">
        <v>40</v>
      </c>
      <c r="D4431" t="s">
        <v>47</v>
      </c>
      <c r="E4431" t="s">
        <v>25</v>
      </c>
      <c r="F4431">
        <v>735700</v>
      </c>
      <c r="G4431">
        <v>51</v>
      </c>
      <c r="H4431">
        <v>398</v>
      </c>
      <c r="I4431">
        <v>2.54</v>
      </c>
      <c r="J4431">
        <v>146585</v>
      </c>
      <c r="K4431">
        <v>54775</v>
      </c>
      <c r="L4431">
        <v>22.4</v>
      </c>
      <c r="M4431">
        <v>11.2</v>
      </c>
      <c r="N4431">
        <v>149.80000000000001</v>
      </c>
      <c r="O4431">
        <v>2026</v>
      </c>
      <c r="P4431">
        <f>EV_DATA[[#This Row],[avg_ev_price_usd]]*EV_DATA[[#This Row],[ev_sales_units]]</f>
        <v>40297967500</v>
      </c>
      <c r="Q4431">
        <f>(EV_DATA[[#This Row],[vehicle_range_km]]/EV_DATA[[#This Row],[battery_capacity_kwh]])</f>
        <v>7.8039215686274508</v>
      </c>
      <c r="R4431">
        <f>(EV_DATA[[#This Row],[avg_ev_price_usd]]/EV_DATA[[#This Row],[vehicle_range_km]])</f>
        <v>137.62562814070353</v>
      </c>
      <c r="S4431">
        <f>(EV_DATA[[#This Row],[charging_stations]]/EV_DATA[[#This Row],[ev_sales_units]])*1000</f>
        <v>199.24561641973631</v>
      </c>
      <c r="T4431" t="s">
        <v>20</v>
      </c>
    </row>
    <row r="4432" spans="1:20" x14ac:dyDescent="0.3">
      <c r="A4432" t="s">
        <v>4475</v>
      </c>
      <c r="B4432" t="s">
        <v>42</v>
      </c>
      <c r="C4432" t="s">
        <v>17</v>
      </c>
      <c r="D4432" t="s">
        <v>47</v>
      </c>
      <c r="E4432" t="s">
        <v>37</v>
      </c>
      <c r="F4432">
        <v>700590</v>
      </c>
      <c r="G4432">
        <v>88</v>
      </c>
      <c r="H4432">
        <v>527</v>
      </c>
      <c r="I4432">
        <v>1.67</v>
      </c>
      <c r="J4432">
        <v>93084</v>
      </c>
      <c r="K4432">
        <v>33731</v>
      </c>
      <c r="L4432">
        <v>20.100000000000001</v>
      </c>
      <c r="M4432">
        <v>10.4</v>
      </c>
      <c r="N4432">
        <v>248.8</v>
      </c>
      <c r="O4432">
        <v>2026</v>
      </c>
      <c r="P4432">
        <f>EV_DATA[[#This Row],[avg_ev_price_usd]]*EV_DATA[[#This Row],[ev_sales_units]]</f>
        <v>23631601290</v>
      </c>
      <c r="Q4432">
        <f>(EV_DATA[[#This Row],[vehicle_range_km]]/EV_DATA[[#This Row],[battery_capacity_kwh]])</f>
        <v>5.9886363636363633</v>
      </c>
      <c r="R4432">
        <f>(EV_DATA[[#This Row],[avg_ev_price_usd]]/EV_DATA[[#This Row],[vehicle_range_km]])</f>
        <v>64.005692599620488</v>
      </c>
      <c r="S4432">
        <f>(EV_DATA[[#This Row],[charging_stations]]/EV_DATA[[#This Row],[ev_sales_units]])*1000</f>
        <v>132.86515651094078</v>
      </c>
      <c r="T4432" t="s">
        <v>20</v>
      </c>
    </row>
    <row r="4433" spans="1:20" x14ac:dyDescent="0.3">
      <c r="A4433" t="s">
        <v>4476</v>
      </c>
      <c r="B4433" t="s">
        <v>52</v>
      </c>
      <c r="C4433" t="s">
        <v>40</v>
      </c>
      <c r="D4433" t="s">
        <v>72</v>
      </c>
      <c r="E4433" t="s">
        <v>33</v>
      </c>
      <c r="F4433">
        <v>170115</v>
      </c>
      <c r="G4433">
        <v>75</v>
      </c>
      <c r="H4433">
        <v>411</v>
      </c>
      <c r="I4433">
        <v>0.88</v>
      </c>
      <c r="J4433">
        <v>10965</v>
      </c>
      <c r="K4433">
        <v>73162</v>
      </c>
      <c r="L4433">
        <v>12.3</v>
      </c>
      <c r="M4433">
        <v>64.8</v>
      </c>
      <c r="N4433">
        <v>118.1</v>
      </c>
      <c r="O4433">
        <v>2026</v>
      </c>
      <c r="P4433">
        <f>EV_DATA[[#This Row],[avg_ev_price_usd]]*EV_DATA[[#This Row],[ev_sales_units]]</f>
        <v>12445953630</v>
      </c>
      <c r="Q4433">
        <f>(EV_DATA[[#This Row],[vehicle_range_km]]/EV_DATA[[#This Row],[battery_capacity_kwh]])</f>
        <v>5.48</v>
      </c>
      <c r="R4433">
        <f>(EV_DATA[[#This Row],[avg_ev_price_usd]]/EV_DATA[[#This Row],[vehicle_range_km]])</f>
        <v>178.00973236009733</v>
      </c>
      <c r="S4433">
        <f>(EV_DATA[[#This Row],[charging_stations]]/EV_DATA[[#This Row],[ev_sales_units]])*1000</f>
        <v>64.456397143109072</v>
      </c>
      <c r="T4433" t="s">
        <v>34</v>
      </c>
    </row>
    <row r="4434" spans="1:20" x14ac:dyDescent="0.3">
      <c r="A4434" t="s">
        <v>4477</v>
      </c>
      <c r="B4434" t="s">
        <v>49</v>
      </c>
      <c r="C4434" t="s">
        <v>23</v>
      </c>
      <c r="D4434" t="s">
        <v>24</v>
      </c>
      <c r="E4434" t="s">
        <v>37</v>
      </c>
      <c r="F4434">
        <v>692133</v>
      </c>
      <c r="G4434">
        <v>40</v>
      </c>
      <c r="H4434">
        <v>591</v>
      </c>
      <c r="I4434">
        <v>2.89</v>
      </c>
      <c r="J4434">
        <v>162440</v>
      </c>
      <c r="K4434">
        <v>29160</v>
      </c>
      <c r="L4434">
        <v>15.7</v>
      </c>
      <c r="M4434">
        <v>56.2</v>
      </c>
      <c r="N4434">
        <v>107</v>
      </c>
      <c r="O4434">
        <v>2026</v>
      </c>
      <c r="P4434">
        <f>EV_DATA[[#This Row],[avg_ev_price_usd]]*EV_DATA[[#This Row],[ev_sales_units]]</f>
        <v>20182598280</v>
      </c>
      <c r="Q4434">
        <f>(EV_DATA[[#This Row],[vehicle_range_km]]/EV_DATA[[#This Row],[battery_capacity_kwh]])</f>
        <v>14.775</v>
      </c>
      <c r="R4434">
        <f>(EV_DATA[[#This Row],[avg_ev_price_usd]]/EV_DATA[[#This Row],[vehicle_range_km]])</f>
        <v>49.340101522842637</v>
      </c>
      <c r="S4434">
        <f>(EV_DATA[[#This Row],[charging_stations]]/EV_DATA[[#This Row],[ev_sales_units]])*1000</f>
        <v>234.69477687091933</v>
      </c>
      <c r="T4434" t="s">
        <v>34</v>
      </c>
    </row>
    <row r="4435" spans="1:20" x14ac:dyDescent="0.3">
      <c r="A4435" t="s">
        <v>4478</v>
      </c>
      <c r="B4435" t="s">
        <v>42</v>
      </c>
      <c r="C4435" t="s">
        <v>17</v>
      </c>
      <c r="D4435" t="s">
        <v>29</v>
      </c>
      <c r="E4435" t="s">
        <v>33</v>
      </c>
      <c r="F4435">
        <v>717764</v>
      </c>
      <c r="G4435">
        <v>90</v>
      </c>
      <c r="H4435">
        <v>500</v>
      </c>
      <c r="I4435">
        <v>2.7</v>
      </c>
      <c r="J4435">
        <v>162289</v>
      </c>
      <c r="K4435">
        <v>56728</v>
      </c>
      <c r="L4435">
        <v>17.2</v>
      </c>
      <c r="M4435">
        <v>19.8</v>
      </c>
      <c r="N4435">
        <v>234.5</v>
      </c>
      <c r="O4435">
        <v>2026</v>
      </c>
      <c r="P4435">
        <f>EV_DATA[[#This Row],[avg_ev_price_usd]]*EV_DATA[[#This Row],[ev_sales_units]]</f>
        <v>40717316192</v>
      </c>
      <c r="Q4435">
        <f>(EV_DATA[[#This Row],[vehicle_range_km]]/EV_DATA[[#This Row],[battery_capacity_kwh]])</f>
        <v>5.5555555555555554</v>
      </c>
      <c r="R4435">
        <f>(EV_DATA[[#This Row],[avg_ev_price_usd]]/EV_DATA[[#This Row],[vehicle_range_km]])</f>
        <v>113.456</v>
      </c>
      <c r="S4435">
        <f>(EV_DATA[[#This Row],[charging_stations]]/EV_DATA[[#This Row],[ev_sales_units]])*1000</f>
        <v>226.10356607464291</v>
      </c>
      <c r="T4435" t="s">
        <v>20</v>
      </c>
    </row>
    <row r="4436" spans="1:20" x14ac:dyDescent="0.3">
      <c r="A4436" t="s">
        <v>4479</v>
      </c>
      <c r="B4436" t="s">
        <v>39</v>
      </c>
      <c r="C4436" t="s">
        <v>40</v>
      </c>
      <c r="D4436" t="s">
        <v>45</v>
      </c>
      <c r="E4436" t="s">
        <v>33</v>
      </c>
      <c r="F4436">
        <v>512556</v>
      </c>
      <c r="G4436">
        <v>56</v>
      </c>
      <c r="H4436">
        <v>352</v>
      </c>
      <c r="I4436">
        <v>2.0699999999999998</v>
      </c>
      <c r="J4436">
        <v>161105</v>
      </c>
      <c r="K4436">
        <v>79537</v>
      </c>
      <c r="L4436">
        <v>23.8</v>
      </c>
      <c r="M4436">
        <v>33.299999999999997</v>
      </c>
      <c r="N4436">
        <v>298.10000000000002</v>
      </c>
      <c r="O4436">
        <v>2026</v>
      </c>
      <c r="P4436">
        <f>EV_DATA[[#This Row],[avg_ev_price_usd]]*EV_DATA[[#This Row],[ev_sales_units]]</f>
        <v>40767166572</v>
      </c>
      <c r="Q4436">
        <f>(EV_DATA[[#This Row],[vehicle_range_km]]/EV_DATA[[#This Row],[battery_capacity_kwh]])</f>
        <v>6.2857142857142856</v>
      </c>
      <c r="R4436">
        <f>(EV_DATA[[#This Row],[avg_ev_price_usd]]/EV_DATA[[#This Row],[vehicle_range_km]])</f>
        <v>225.95738636363637</v>
      </c>
      <c r="S4436">
        <f>(EV_DATA[[#This Row],[charging_stations]]/EV_DATA[[#This Row],[ev_sales_units]])*1000</f>
        <v>314.31687464394139</v>
      </c>
      <c r="T4436" t="s">
        <v>20</v>
      </c>
    </row>
    <row r="4437" spans="1:20" x14ac:dyDescent="0.3">
      <c r="A4437" t="s">
        <v>4480</v>
      </c>
      <c r="B4437" t="s">
        <v>22</v>
      </c>
      <c r="C4437" t="s">
        <v>23</v>
      </c>
      <c r="D4437" t="s">
        <v>36</v>
      </c>
      <c r="E4437" t="s">
        <v>25</v>
      </c>
      <c r="F4437">
        <v>403576</v>
      </c>
      <c r="G4437">
        <v>104</v>
      </c>
      <c r="H4437">
        <v>331</v>
      </c>
      <c r="I4437">
        <v>2.29</v>
      </c>
      <c r="J4437">
        <v>81827</v>
      </c>
      <c r="K4437">
        <v>68586</v>
      </c>
      <c r="L4437">
        <v>17.5</v>
      </c>
      <c r="M4437">
        <v>50.6</v>
      </c>
      <c r="N4437">
        <v>168.8</v>
      </c>
      <c r="O4437">
        <v>2026</v>
      </c>
      <c r="P4437">
        <f>EV_DATA[[#This Row],[avg_ev_price_usd]]*EV_DATA[[#This Row],[ev_sales_units]]</f>
        <v>27679663536</v>
      </c>
      <c r="Q4437">
        <f>(EV_DATA[[#This Row],[vehicle_range_km]]/EV_DATA[[#This Row],[battery_capacity_kwh]])</f>
        <v>3.1826923076923075</v>
      </c>
      <c r="R4437">
        <f>(EV_DATA[[#This Row],[avg_ev_price_usd]]/EV_DATA[[#This Row],[vehicle_range_km]])</f>
        <v>207.20845921450152</v>
      </c>
      <c r="S4437">
        <f>(EV_DATA[[#This Row],[charging_stations]]/EV_DATA[[#This Row],[ev_sales_units]])*1000</f>
        <v>202.75487144924375</v>
      </c>
      <c r="T4437" t="s">
        <v>20</v>
      </c>
    </row>
    <row r="4438" spans="1:20" x14ac:dyDescent="0.3">
      <c r="A4438" t="s">
        <v>4481</v>
      </c>
      <c r="B4438" t="s">
        <v>49</v>
      </c>
      <c r="C4438" t="s">
        <v>23</v>
      </c>
      <c r="D4438" t="s">
        <v>31</v>
      </c>
      <c r="E4438" t="s">
        <v>19</v>
      </c>
      <c r="F4438">
        <v>401264</v>
      </c>
      <c r="G4438">
        <v>83</v>
      </c>
      <c r="H4438">
        <v>491</v>
      </c>
      <c r="I4438">
        <v>1.58</v>
      </c>
      <c r="J4438">
        <v>143046</v>
      </c>
      <c r="K4438">
        <v>82381</v>
      </c>
      <c r="L4438">
        <v>12.2</v>
      </c>
      <c r="M4438">
        <v>30</v>
      </c>
      <c r="N4438">
        <v>25.9</v>
      </c>
      <c r="O4438">
        <v>2026</v>
      </c>
      <c r="P4438">
        <f>EV_DATA[[#This Row],[avg_ev_price_usd]]*EV_DATA[[#This Row],[ev_sales_units]]</f>
        <v>33056529584</v>
      </c>
      <c r="Q4438">
        <f>(EV_DATA[[#This Row],[vehicle_range_km]]/EV_DATA[[#This Row],[battery_capacity_kwh]])</f>
        <v>5.9156626506024095</v>
      </c>
      <c r="R4438">
        <f>(EV_DATA[[#This Row],[avg_ev_price_usd]]/EV_DATA[[#This Row],[vehicle_range_km]])</f>
        <v>167.78207739307535</v>
      </c>
      <c r="S4438">
        <f>(EV_DATA[[#This Row],[charging_stations]]/EV_DATA[[#This Row],[ev_sales_units]])*1000</f>
        <v>356.48849635152919</v>
      </c>
      <c r="T4438" t="s">
        <v>34</v>
      </c>
    </row>
    <row r="4439" spans="1:20" x14ac:dyDescent="0.3">
      <c r="A4439" t="s">
        <v>4482</v>
      </c>
      <c r="B4439" t="s">
        <v>49</v>
      </c>
      <c r="C4439" t="s">
        <v>23</v>
      </c>
      <c r="D4439" t="s">
        <v>36</v>
      </c>
      <c r="E4439" t="s">
        <v>19</v>
      </c>
      <c r="F4439">
        <v>482530</v>
      </c>
      <c r="G4439">
        <v>93</v>
      </c>
      <c r="H4439">
        <v>482</v>
      </c>
      <c r="I4439">
        <v>1.51</v>
      </c>
      <c r="J4439">
        <v>126369</v>
      </c>
      <c r="K4439">
        <v>46639</v>
      </c>
      <c r="L4439">
        <v>17.600000000000001</v>
      </c>
      <c r="M4439">
        <v>60.7</v>
      </c>
      <c r="N4439">
        <v>13.4</v>
      </c>
      <c r="O4439">
        <v>2026</v>
      </c>
      <c r="P4439">
        <f>EV_DATA[[#This Row],[avg_ev_price_usd]]*EV_DATA[[#This Row],[ev_sales_units]]</f>
        <v>22504716670</v>
      </c>
      <c r="Q4439">
        <f>(EV_DATA[[#This Row],[vehicle_range_km]]/EV_DATA[[#This Row],[battery_capacity_kwh]])</f>
        <v>5.182795698924731</v>
      </c>
      <c r="R4439">
        <f>(EV_DATA[[#This Row],[avg_ev_price_usd]]/EV_DATA[[#This Row],[vehicle_range_km]])</f>
        <v>96.761410788381738</v>
      </c>
      <c r="S4439">
        <f>(EV_DATA[[#This Row],[charging_stations]]/EV_DATA[[#This Row],[ev_sales_units]])*1000</f>
        <v>261.88837999709864</v>
      </c>
      <c r="T4439" t="s">
        <v>20</v>
      </c>
    </row>
    <row r="4440" spans="1:20" x14ac:dyDescent="0.3">
      <c r="A4440" t="s">
        <v>4483</v>
      </c>
      <c r="B4440" t="s">
        <v>22</v>
      </c>
      <c r="C4440" t="s">
        <v>23</v>
      </c>
      <c r="D4440" t="s">
        <v>72</v>
      </c>
      <c r="E4440" t="s">
        <v>33</v>
      </c>
      <c r="F4440">
        <v>609158</v>
      </c>
      <c r="G4440">
        <v>74</v>
      </c>
      <c r="H4440">
        <v>532</v>
      </c>
      <c r="I4440">
        <v>2.71</v>
      </c>
      <c r="J4440">
        <v>181577</v>
      </c>
      <c r="K4440">
        <v>46717</v>
      </c>
      <c r="L4440">
        <v>20.7</v>
      </c>
      <c r="M4440">
        <v>48.7</v>
      </c>
      <c r="N4440">
        <v>185.1</v>
      </c>
      <c r="O4440">
        <v>2026</v>
      </c>
      <c r="P4440">
        <f>EV_DATA[[#This Row],[avg_ev_price_usd]]*EV_DATA[[#This Row],[ev_sales_units]]</f>
        <v>28458034286</v>
      </c>
      <c r="Q4440">
        <f>(EV_DATA[[#This Row],[vehicle_range_km]]/EV_DATA[[#This Row],[battery_capacity_kwh]])</f>
        <v>7.1891891891891895</v>
      </c>
      <c r="R4440">
        <f>(EV_DATA[[#This Row],[avg_ev_price_usd]]/EV_DATA[[#This Row],[vehicle_range_km]])</f>
        <v>87.813909774436084</v>
      </c>
      <c r="S4440">
        <f>(EV_DATA[[#This Row],[charging_stations]]/EV_DATA[[#This Row],[ev_sales_units]])*1000</f>
        <v>298.07865939542779</v>
      </c>
      <c r="T4440" t="s">
        <v>34</v>
      </c>
    </row>
    <row r="4441" spans="1:20" x14ac:dyDescent="0.3">
      <c r="A4441" t="s">
        <v>4484</v>
      </c>
      <c r="B4441" t="s">
        <v>49</v>
      </c>
      <c r="C4441" t="s">
        <v>23</v>
      </c>
      <c r="D4441" t="s">
        <v>58</v>
      </c>
      <c r="E4441" t="s">
        <v>25</v>
      </c>
      <c r="F4441">
        <v>275771</v>
      </c>
      <c r="G4441">
        <v>45</v>
      </c>
      <c r="H4441">
        <v>286</v>
      </c>
      <c r="I4441">
        <v>2.0499999999999998</v>
      </c>
      <c r="J4441">
        <v>83488</v>
      </c>
      <c r="K4441">
        <v>58475</v>
      </c>
      <c r="L4441">
        <v>23.8</v>
      </c>
      <c r="M4441">
        <v>37.9</v>
      </c>
      <c r="N4441">
        <v>299.10000000000002</v>
      </c>
      <c r="O4441">
        <v>2026</v>
      </c>
      <c r="P4441">
        <f>EV_DATA[[#This Row],[avg_ev_price_usd]]*EV_DATA[[#This Row],[ev_sales_units]]</f>
        <v>16125709225</v>
      </c>
      <c r="Q4441">
        <f>(EV_DATA[[#This Row],[vehicle_range_km]]/EV_DATA[[#This Row],[battery_capacity_kwh]])</f>
        <v>6.3555555555555552</v>
      </c>
      <c r="R4441">
        <f>(EV_DATA[[#This Row],[avg_ev_price_usd]]/EV_DATA[[#This Row],[vehicle_range_km]])</f>
        <v>204.45804195804195</v>
      </c>
      <c r="S4441">
        <f>(EV_DATA[[#This Row],[charging_stations]]/EV_DATA[[#This Row],[ev_sales_units]])*1000</f>
        <v>302.74394334429655</v>
      </c>
      <c r="T4441" t="s">
        <v>20</v>
      </c>
    </row>
    <row r="4442" spans="1:20" x14ac:dyDescent="0.3">
      <c r="A4442" t="s">
        <v>4485</v>
      </c>
      <c r="B4442" t="s">
        <v>49</v>
      </c>
      <c r="C4442" t="s">
        <v>23</v>
      </c>
      <c r="D4442" t="s">
        <v>58</v>
      </c>
      <c r="E4442" t="s">
        <v>25</v>
      </c>
      <c r="F4442">
        <v>808359</v>
      </c>
      <c r="G4442">
        <v>111</v>
      </c>
      <c r="H4442">
        <v>642</v>
      </c>
      <c r="I4442">
        <v>0.92</v>
      </c>
      <c r="J4442">
        <v>30075</v>
      </c>
      <c r="K4442">
        <v>49716</v>
      </c>
      <c r="L4442">
        <v>15.8</v>
      </c>
      <c r="M4442">
        <v>36.6</v>
      </c>
      <c r="N4442">
        <v>114.3</v>
      </c>
      <c r="O4442">
        <v>2026</v>
      </c>
      <c r="P4442">
        <f>EV_DATA[[#This Row],[avg_ev_price_usd]]*EV_DATA[[#This Row],[ev_sales_units]]</f>
        <v>40188376044</v>
      </c>
      <c r="Q4442">
        <f>(EV_DATA[[#This Row],[vehicle_range_km]]/EV_DATA[[#This Row],[battery_capacity_kwh]])</f>
        <v>5.7837837837837842</v>
      </c>
      <c r="R4442">
        <f>(EV_DATA[[#This Row],[avg_ev_price_usd]]/EV_DATA[[#This Row],[vehicle_range_km]])</f>
        <v>77.439252336448604</v>
      </c>
      <c r="S4442">
        <f>(EV_DATA[[#This Row],[charging_stations]]/EV_DATA[[#This Row],[ev_sales_units]])*1000</f>
        <v>37.205004212237384</v>
      </c>
      <c r="T4442" t="s">
        <v>34</v>
      </c>
    </row>
    <row r="4443" spans="1:20" x14ac:dyDescent="0.3">
      <c r="A4443" t="s">
        <v>4486</v>
      </c>
      <c r="B4443" t="s">
        <v>61</v>
      </c>
      <c r="C4443" t="s">
        <v>40</v>
      </c>
      <c r="D4443" t="s">
        <v>45</v>
      </c>
      <c r="E4443" t="s">
        <v>25</v>
      </c>
      <c r="F4443">
        <v>771749</v>
      </c>
      <c r="G4443">
        <v>112</v>
      </c>
      <c r="H4443">
        <v>308</v>
      </c>
      <c r="I4443">
        <v>2.16</v>
      </c>
      <c r="J4443">
        <v>83895</v>
      </c>
      <c r="K4443">
        <v>72724</v>
      </c>
      <c r="L4443">
        <v>14.1</v>
      </c>
      <c r="M4443">
        <v>35.9</v>
      </c>
      <c r="N4443">
        <v>41.6</v>
      </c>
      <c r="O4443">
        <v>2026</v>
      </c>
      <c r="P4443">
        <f>EV_DATA[[#This Row],[avg_ev_price_usd]]*EV_DATA[[#This Row],[ev_sales_units]]</f>
        <v>56124674276</v>
      </c>
      <c r="Q4443">
        <f>(EV_DATA[[#This Row],[vehicle_range_km]]/EV_DATA[[#This Row],[battery_capacity_kwh]])</f>
        <v>2.75</v>
      </c>
      <c r="R4443">
        <f>(EV_DATA[[#This Row],[avg_ev_price_usd]]/EV_DATA[[#This Row],[vehicle_range_km]])</f>
        <v>236.11688311688312</v>
      </c>
      <c r="S4443">
        <f>(EV_DATA[[#This Row],[charging_stations]]/EV_DATA[[#This Row],[ev_sales_units]])*1000</f>
        <v>108.70762385179637</v>
      </c>
      <c r="T4443" t="s">
        <v>20</v>
      </c>
    </row>
    <row r="4444" spans="1:20" x14ac:dyDescent="0.3">
      <c r="A4444" t="s">
        <v>4487</v>
      </c>
      <c r="B4444" t="s">
        <v>55</v>
      </c>
      <c r="C4444" t="s">
        <v>40</v>
      </c>
      <c r="D4444" t="s">
        <v>43</v>
      </c>
      <c r="E4444" t="s">
        <v>37</v>
      </c>
      <c r="F4444">
        <v>70886</v>
      </c>
      <c r="G4444">
        <v>74</v>
      </c>
      <c r="H4444">
        <v>642</v>
      </c>
      <c r="I4444">
        <v>1.69</v>
      </c>
      <c r="J4444">
        <v>116101</v>
      </c>
      <c r="K4444">
        <v>72596</v>
      </c>
      <c r="L4444">
        <v>19</v>
      </c>
      <c r="M4444">
        <v>21.6</v>
      </c>
      <c r="N4444">
        <v>26.9</v>
      </c>
      <c r="O4444">
        <v>2026</v>
      </c>
      <c r="P4444">
        <f>EV_DATA[[#This Row],[avg_ev_price_usd]]*EV_DATA[[#This Row],[ev_sales_units]]</f>
        <v>5146040056</v>
      </c>
      <c r="Q4444">
        <f>(EV_DATA[[#This Row],[vehicle_range_km]]/EV_DATA[[#This Row],[battery_capacity_kwh]])</f>
        <v>8.6756756756756754</v>
      </c>
      <c r="R4444">
        <f>(EV_DATA[[#This Row],[avg_ev_price_usd]]/EV_DATA[[#This Row],[vehicle_range_km]])</f>
        <v>113.0778816199377</v>
      </c>
      <c r="S4444">
        <f>(EV_DATA[[#This Row],[charging_stations]]/EV_DATA[[#This Row],[ev_sales_units]])*1000</f>
        <v>1637.8551477019441</v>
      </c>
      <c r="T4444" t="s">
        <v>34</v>
      </c>
    </row>
    <row r="4445" spans="1:20" x14ac:dyDescent="0.3">
      <c r="A4445" t="s">
        <v>4488</v>
      </c>
      <c r="B4445" t="s">
        <v>49</v>
      </c>
      <c r="C4445" t="s">
        <v>23</v>
      </c>
      <c r="D4445" t="s">
        <v>29</v>
      </c>
      <c r="E4445" t="s">
        <v>37</v>
      </c>
      <c r="F4445">
        <v>60435</v>
      </c>
      <c r="G4445">
        <v>83</v>
      </c>
      <c r="H4445">
        <v>335</v>
      </c>
      <c r="I4445">
        <v>0.98</v>
      </c>
      <c r="J4445">
        <v>121793</v>
      </c>
      <c r="K4445">
        <v>35710</v>
      </c>
      <c r="L4445">
        <v>19</v>
      </c>
      <c r="M4445">
        <v>45</v>
      </c>
      <c r="N4445">
        <v>45.5</v>
      </c>
      <c r="O4445">
        <v>2026</v>
      </c>
      <c r="P4445">
        <f>EV_DATA[[#This Row],[avg_ev_price_usd]]*EV_DATA[[#This Row],[ev_sales_units]]</f>
        <v>2158133850</v>
      </c>
      <c r="Q4445">
        <f>(EV_DATA[[#This Row],[vehicle_range_km]]/EV_DATA[[#This Row],[battery_capacity_kwh]])</f>
        <v>4.0361445783132526</v>
      </c>
      <c r="R4445">
        <f>(EV_DATA[[#This Row],[avg_ev_price_usd]]/EV_DATA[[#This Row],[vehicle_range_km]])</f>
        <v>106.59701492537313</v>
      </c>
      <c r="S4445">
        <f>(EV_DATA[[#This Row],[charging_stations]]/EV_DATA[[#This Row],[ev_sales_units]])*1000</f>
        <v>2015.2726069330686</v>
      </c>
      <c r="T4445" t="s">
        <v>34</v>
      </c>
    </row>
    <row r="4446" spans="1:20" x14ac:dyDescent="0.3">
      <c r="A4446" t="s">
        <v>4489</v>
      </c>
      <c r="B4446" t="s">
        <v>16</v>
      </c>
      <c r="C4446" t="s">
        <v>17</v>
      </c>
      <c r="D4446" t="s">
        <v>31</v>
      </c>
      <c r="E4446" t="s">
        <v>19</v>
      </c>
      <c r="F4446">
        <v>708398</v>
      </c>
      <c r="G4446">
        <v>106</v>
      </c>
      <c r="H4446">
        <v>634</v>
      </c>
      <c r="I4446">
        <v>2.0099999999999998</v>
      </c>
      <c r="J4446">
        <v>119912</v>
      </c>
      <c r="K4446">
        <v>77463</v>
      </c>
      <c r="L4446">
        <v>15</v>
      </c>
      <c r="M4446">
        <v>60.2</v>
      </c>
      <c r="N4446">
        <v>151.5</v>
      </c>
      <c r="O4446">
        <v>2026</v>
      </c>
      <c r="P4446">
        <f>EV_DATA[[#This Row],[avg_ev_price_usd]]*EV_DATA[[#This Row],[ev_sales_units]]</f>
        <v>54874634274</v>
      </c>
      <c r="Q4446">
        <f>(EV_DATA[[#This Row],[vehicle_range_km]]/EV_DATA[[#This Row],[battery_capacity_kwh]])</f>
        <v>5.9811320754716979</v>
      </c>
      <c r="R4446">
        <f>(EV_DATA[[#This Row],[avg_ev_price_usd]]/EV_DATA[[#This Row],[vehicle_range_km]])</f>
        <v>122.1813880126183</v>
      </c>
      <c r="S4446">
        <f>(EV_DATA[[#This Row],[charging_stations]]/EV_DATA[[#This Row],[ev_sales_units]])*1000</f>
        <v>169.27207586695613</v>
      </c>
      <c r="T4446" t="s">
        <v>20</v>
      </c>
    </row>
    <row r="4447" spans="1:20" x14ac:dyDescent="0.3">
      <c r="A4447" t="s">
        <v>4490</v>
      </c>
      <c r="B4447" t="s">
        <v>52</v>
      </c>
      <c r="C4447" t="s">
        <v>40</v>
      </c>
      <c r="D4447" t="s">
        <v>58</v>
      </c>
      <c r="E4447" t="s">
        <v>25</v>
      </c>
      <c r="F4447">
        <v>365528</v>
      </c>
      <c r="G4447">
        <v>101</v>
      </c>
      <c r="H4447">
        <v>593</v>
      </c>
      <c r="I4447">
        <v>2.06</v>
      </c>
      <c r="J4447">
        <v>137500</v>
      </c>
      <c r="K4447">
        <v>36703</v>
      </c>
      <c r="L4447">
        <v>13.1</v>
      </c>
      <c r="M4447">
        <v>29.5</v>
      </c>
      <c r="N4447">
        <v>73.8</v>
      </c>
      <c r="O4447">
        <v>2026</v>
      </c>
      <c r="P4447">
        <f>EV_DATA[[#This Row],[avg_ev_price_usd]]*EV_DATA[[#This Row],[ev_sales_units]]</f>
        <v>13415974184</v>
      </c>
      <c r="Q4447">
        <f>(EV_DATA[[#This Row],[vehicle_range_km]]/EV_DATA[[#This Row],[battery_capacity_kwh]])</f>
        <v>5.8712871287128712</v>
      </c>
      <c r="R4447">
        <f>(EV_DATA[[#This Row],[avg_ev_price_usd]]/EV_DATA[[#This Row],[vehicle_range_km]])</f>
        <v>61.893760539629007</v>
      </c>
      <c r="S4447">
        <f>(EV_DATA[[#This Row],[charging_stations]]/EV_DATA[[#This Row],[ev_sales_units]])*1000</f>
        <v>376.16817316320498</v>
      </c>
      <c r="T4447" t="s">
        <v>20</v>
      </c>
    </row>
    <row r="4448" spans="1:20" x14ac:dyDescent="0.3">
      <c r="A4448" t="s">
        <v>4491</v>
      </c>
      <c r="B4448" t="s">
        <v>39</v>
      </c>
      <c r="C4448" t="s">
        <v>40</v>
      </c>
      <c r="D4448" t="s">
        <v>43</v>
      </c>
      <c r="E4448" t="s">
        <v>33</v>
      </c>
      <c r="F4448">
        <v>673519</v>
      </c>
      <c r="G4448">
        <v>106</v>
      </c>
      <c r="H4448">
        <v>451</v>
      </c>
      <c r="I4448">
        <v>1.6</v>
      </c>
      <c r="J4448">
        <v>9500</v>
      </c>
      <c r="K4448">
        <v>78504</v>
      </c>
      <c r="L4448">
        <v>20.8</v>
      </c>
      <c r="M4448">
        <v>64.2</v>
      </c>
      <c r="N4448">
        <v>141.19999999999999</v>
      </c>
      <c r="O4448">
        <v>2026</v>
      </c>
      <c r="P4448">
        <f>EV_DATA[[#This Row],[avg_ev_price_usd]]*EV_DATA[[#This Row],[ev_sales_units]]</f>
        <v>52873935576</v>
      </c>
      <c r="Q4448">
        <f>(EV_DATA[[#This Row],[vehicle_range_km]]/EV_DATA[[#This Row],[battery_capacity_kwh]])</f>
        <v>4.2547169811320753</v>
      </c>
      <c r="R4448">
        <f>(EV_DATA[[#This Row],[avg_ev_price_usd]]/EV_DATA[[#This Row],[vehicle_range_km]])</f>
        <v>174.06651884700665</v>
      </c>
      <c r="S4448">
        <f>(EV_DATA[[#This Row],[charging_stations]]/EV_DATA[[#This Row],[ev_sales_units]])*1000</f>
        <v>14.105021536140777</v>
      </c>
      <c r="T4448" t="s">
        <v>34</v>
      </c>
    </row>
    <row r="4449" spans="1:20" x14ac:dyDescent="0.3">
      <c r="A4449" t="s">
        <v>4492</v>
      </c>
      <c r="B4449" t="s">
        <v>55</v>
      </c>
      <c r="C4449" t="s">
        <v>40</v>
      </c>
      <c r="D4449" t="s">
        <v>31</v>
      </c>
      <c r="E4449" t="s">
        <v>25</v>
      </c>
      <c r="F4449">
        <v>610957</v>
      </c>
      <c r="G4449">
        <v>41</v>
      </c>
      <c r="H4449">
        <v>632</v>
      </c>
      <c r="I4449">
        <v>2.98</v>
      </c>
      <c r="J4449">
        <v>196991</v>
      </c>
      <c r="K4449">
        <v>61766</v>
      </c>
      <c r="L4449">
        <v>20</v>
      </c>
      <c r="M4449">
        <v>62.8</v>
      </c>
      <c r="N4449">
        <v>284.89999999999998</v>
      </c>
      <c r="O4449">
        <v>2026</v>
      </c>
      <c r="P4449">
        <f>EV_DATA[[#This Row],[avg_ev_price_usd]]*EV_DATA[[#This Row],[ev_sales_units]]</f>
        <v>37736370062</v>
      </c>
      <c r="Q4449">
        <f>(EV_DATA[[#This Row],[vehicle_range_km]]/EV_DATA[[#This Row],[battery_capacity_kwh]])</f>
        <v>15.414634146341463</v>
      </c>
      <c r="R4449">
        <f>(EV_DATA[[#This Row],[avg_ev_price_usd]]/EV_DATA[[#This Row],[vehicle_range_km]])</f>
        <v>97.731012658227854</v>
      </c>
      <c r="S4449">
        <f>(EV_DATA[[#This Row],[charging_stations]]/EV_DATA[[#This Row],[ev_sales_units]])*1000</f>
        <v>322.43022013005822</v>
      </c>
      <c r="T4449" t="s">
        <v>20</v>
      </c>
    </row>
    <row r="4450" spans="1:20" x14ac:dyDescent="0.3">
      <c r="A4450" t="s">
        <v>4493</v>
      </c>
      <c r="B4450" t="s">
        <v>42</v>
      </c>
      <c r="C4450" t="s">
        <v>17</v>
      </c>
      <c r="D4450" t="s">
        <v>36</v>
      </c>
      <c r="E4450" t="s">
        <v>25</v>
      </c>
      <c r="F4450">
        <v>411466</v>
      </c>
      <c r="G4450">
        <v>45</v>
      </c>
      <c r="H4450">
        <v>415</v>
      </c>
      <c r="I4450">
        <v>0.9</v>
      </c>
      <c r="J4450">
        <v>198880</v>
      </c>
      <c r="K4450">
        <v>66497</v>
      </c>
      <c r="L4450">
        <v>15.6</v>
      </c>
      <c r="M4450">
        <v>35.5</v>
      </c>
      <c r="N4450">
        <v>90.3</v>
      </c>
      <c r="O4450">
        <v>2026</v>
      </c>
      <c r="P4450">
        <f>EV_DATA[[#This Row],[avg_ev_price_usd]]*EV_DATA[[#This Row],[ev_sales_units]]</f>
        <v>27361254602</v>
      </c>
      <c r="Q4450">
        <f>(EV_DATA[[#This Row],[vehicle_range_km]]/EV_DATA[[#This Row],[battery_capacity_kwh]])</f>
        <v>9.2222222222222214</v>
      </c>
      <c r="R4450">
        <f>(EV_DATA[[#This Row],[avg_ev_price_usd]]/EV_DATA[[#This Row],[vehicle_range_km]])</f>
        <v>160.23373493975905</v>
      </c>
      <c r="S4450">
        <f>(EV_DATA[[#This Row],[charging_stations]]/EV_DATA[[#This Row],[ev_sales_units]])*1000</f>
        <v>483.3449179276052</v>
      </c>
      <c r="T4450" t="s">
        <v>20</v>
      </c>
    </row>
    <row r="4451" spans="1:20" x14ac:dyDescent="0.3">
      <c r="A4451" t="s">
        <v>4494</v>
      </c>
      <c r="B4451" t="s">
        <v>42</v>
      </c>
      <c r="C4451" t="s">
        <v>17</v>
      </c>
      <c r="D4451" t="s">
        <v>31</v>
      </c>
      <c r="E4451" t="s">
        <v>25</v>
      </c>
      <c r="F4451">
        <v>92695</v>
      </c>
      <c r="G4451">
        <v>61</v>
      </c>
      <c r="H4451">
        <v>261</v>
      </c>
      <c r="I4451">
        <v>0.76</v>
      </c>
      <c r="J4451">
        <v>39191</v>
      </c>
      <c r="K4451">
        <v>39928</v>
      </c>
      <c r="L4451">
        <v>17.100000000000001</v>
      </c>
      <c r="M4451">
        <v>44.4</v>
      </c>
      <c r="N4451">
        <v>270</v>
      </c>
      <c r="O4451">
        <v>2026</v>
      </c>
      <c r="P4451">
        <f>EV_DATA[[#This Row],[avg_ev_price_usd]]*EV_DATA[[#This Row],[ev_sales_units]]</f>
        <v>3701125960</v>
      </c>
      <c r="Q4451">
        <f>(EV_DATA[[#This Row],[vehicle_range_km]]/EV_DATA[[#This Row],[battery_capacity_kwh]])</f>
        <v>4.278688524590164</v>
      </c>
      <c r="R4451">
        <f>(EV_DATA[[#This Row],[avg_ev_price_usd]]/EV_DATA[[#This Row],[vehicle_range_km]])</f>
        <v>152.9808429118774</v>
      </c>
      <c r="S4451">
        <f>(EV_DATA[[#This Row],[charging_stations]]/EV_DATA[[#This Row],[ev_sales_units]])*1000</f>
        <v>422.79518852149522</v>
      </c>
      <c r="T4451" t="s">
        <v>34</v>
      </c>
    </row>
    <row r="4452" spans="1:20" x14ac:dyDescent="0.3">
      <c r="A4452" t="s">
        <v>4495</v>
      </c>
      <c r="B4452" t="s">
        <v>61</v>
      </c>
      <c r="C4452" t="s">
        <v>40</v>
      </c>
      <c r="D4452" t="s">
        <v>72</v>
      </c>
      <c r="E4452" t="s">
        <v>37</v>
      </c>
      <c r="F4452">
        <v>817000</v>
      </c>
      <c r="G4452">
        <v>117</v>
      </c>
      <c r="H4452">
        <v>608</v>
      </c>
      <c r="I4452">
        <v>2.13</v>
      </c>
      <c r="J4452">
        <v>67840</v>
      </c>
      <c r="K4452">
        <v>42469</v>
      </c>
      <c r="L4452">
        <v>18</v>
      </c>
      <c r="M4452">
        <v>62.8</v>
      </c>
      <c r="N4452">
        <v>34.799999999999997</v>
      </c>
      <c r="O4452">
        <v>2026</v>
      </c>
      <c r="P4452">
        <f>EV_DATA[[#This Row],[avg_ev_price_usd]]*EV_DATA[[#This Row],[ev_sales_units]]</f>
        <v>34697173000</v>
      </c>
      <c r="Q4452">
        <f>(EV_DATA[[#This Row],[vehicle_range_km]]/EV_DATA[[#This Row],[battery_capacity_kwh]])</f>
        <v>5.1965811965811968</v>
      </c>
      <c r="R4452">
        <f>(EV_DATA[[#This Row],[avg_ev_price_usd]]/EV_DATA[[#This Row],[vehicle_range_km]])</f>
        <v>69.850328947368425</v>
      </c>
      <c r="S4452">
        <f>(EV_DATA[[#This Row],[charging_stations]]/EV_DATA[[#This Row],[ev_sales_units]])*1000</f>
        <v>83.035495716034276</v>
      </c>
      <c r="T4452" t="s">
        <v>20</v>
      </c>
    </row>
    <row r="4453" spans="1:20" x14ac:dyDescent="0.3">
      <c r="A4453" t="s">
        <v>4496</v>
      </c>
      <c r="B4453" t="s">
        <v>16</v>
      </c>
      <c r="C4453" t="s">
        <v>17</v>
      </c>
      <c r="D4453" t="s">
        <v>29</v>
      </c>
      <c r="E4453" t="s">
        <v>37</v>
      </c>
      <c r="F4453">
        <v>881515</v>
      </c>
      <c r="G4453">
        <v>97</v>
      </c>
      <c r="H4453">
        <v>602</v>
      </c>
      <c r="I4453">
        <v>2.2400000000000002</v>
      </c>
      <c r="J4453">
        <v>66103</v>
      </c>
      <c r="K4453">
        <v>47241</v>
      </c>
      <c r="L4453">
        <v>24</v>
      </c>
      <c r="M4453">
        <v>47.4</v>
      </c>
      <c r="N4453">
        <v>205.3</v>
      </c>
      <c r="O4453">
        <v>2026</v>
      </c>
      <c r="P4453">
        <f>EV_DATA[[#This Row],[avg_ev_price_usd]]*EV_DATA[[#This Row],[ev_sales_units]]</f>
        <v>41643650115</v>
      </c>
      <c r="Q4453">
        <f>(EV_DATA[[#This Row],[vehicle_range_km]]/EV_DATA[[#This Row],[battery_capacity_kwh]])</f>
        <v>6.2061855670103094</v>
      </c>
      <c r="R4453">
        <f>(EV_DATA[[#This Row],[avg_ev_price_usd]]/EV_DATA[[#This Row],[vehicle_range_km]])</f>
        <v>78.473421926910305</v>
      </c>
      <c r="S4453">
        <f>(EV_DATA[[#This Row],[charging_stations]]/EV_DATA[[#This Row],[ev_sales_units]])*1000</f>
        <v>74.987946886893582</v>
      </c>
      <c r="T4453" t="s">
        <v>34</v>
      </c>
    </row>
    <row r="4454" spans="1:20" x14ac:dyDescent="0.3">
      <c r="A4454" t="s">
        <v>4497</v>
      </c>
      <c r="B4454" t="s">
        <v>27</v>
      </c>
      <c r="C4454" t="s">
        <v>28</v>
      </c>
      <c r="D4454" t="s">
        <v>29</v>
      </c>
      <c r="E4454" t="s">
        <v>25</v>
      </c>
      <c r="F4454">
        <v>77035</v>
      </c>
      <c r="G4454">
        <v>75</v>
      </c>
      <c r="H4454">
        <v>260</v>
      </c>
      <c r="I4454">
        <v>1.02</v>
      </c>
      <c r="J4454">
        <v>22117</v>
      </c>
      <c r="K4454">
        <v>49650</v>
      </c>
      <c r="L4454">
        <v>12.3</v>
      </c>
      <c r="M4454">
        <v>63.7</v>
      </c>
      <c r="N4454">
        <v>35.1</v>
      </c>
      <c r="O4454">
        <v>2026</v>
      </c>
      <c r="P4454">
        <f>EV_DATA[[#This Row],[avg_ev_price_usd]]*EV_DATA[[#This Row],[ev_sales_units]]</f>
        <v>3824787750</v>
      </c>
      <c r="Q4454">
        <f>(EV_DATA[[#This Row],[vehicle_range_km]]/EV_DATA[[#This Row],[battery_capacity_kwh]])</f>
        <v>3.4666666666666668</v>
      </c>
      <c r="R4454">
        <f>(EV_DATA[[#This Row],[avg_ev_price_usd]]/EV_DATA[[#This Row],[vehicle_range_km]])</f>
        <v>190.96153846153845</v>
      </c>
      <c r="S4454">
        <f>(EV_DATA[[#This Row],[charging_stations]]/EV_DATA[[#This Row],[ev_sales_units]])*1000</f>
        <v>287.10326474978905</v>
      </c>
      <c r="T4454" t="s">
        <v>20</v>
      </c>
    </row>
    <row r="4455" spans="1:20" x14ac:dyDescent="0.3">
      <c r="A4455" t="s">
        <v>4498</v>
      </c>
      <c r="B4455" t="s">
        <v>42</v>
      </c>
      <c r="C4455" t="s">
        <v>17</v>
      </c>
      <c r="D4455" t="s">
        <v>29</v>
      </c>
      <c r="E4455" t="s">
        <v>33</v>
      </c>
      <c r="F4455">
        <v>150867</v>
      </c>
      <c r="G4455">
        <v>70</v>
      </c>
      <c r="H4455">
        <v>570</v>
      </c>
      <c r="I4455">
        <v>2.88</v>
      </c>
      <c r="J4455">
        <v>80068</v>
      </c>
      <c r="K4455">
        <v>63909</v>
      </c>
      <c r="L4455">
        <v>15</v>
      </c>
      <c r="M4455">
        <v>12.8</v>
      </c>
      <c r="N4455">
        <v>46.3</v>
      </c>
      <c r="O4455">
        <v>2026</v>
      </c>
      <c r="P4455">
        <f>EV_DATA[[#This Row],[avg_ev_price_usd]]*EV_DATA[[#This Row],[ev_sales_units]]</f>
        <v>9641759103</v>
      </c>
      <c r="Q4455">
        <f>(EV_DATA[[#This Row],[vehicle_range_km]]/EV_DATA[[#This Row],[battery_capacity_kwh]])</f>
        <v>8.1428571428571423</v>
      </c>
      <c r="R4455">
        <f>(EV_DATA[[#This Row],[avg_ev_price_usd]]/EV_DATA[[#This Row],[vehicle_range_km]])</f>
        <v>112.12105263157895</v>
      </c>
      <c r="S4455">
        <f>(EV_DATA[[#This Row],[charging_stations]]/EV_DATA[[#This Row],[ev_sales_units]])*1000</f>
        <v>530.7191102096549</v>
      </c>
      <c r="T4455" t="s">
        <v>34</v>
      </c>
    </row>
    <row r="4456" spans="1:20" x14ac:dyDescent="0.3">
      <c r="A4456" t="s">
        <v>4499</v>
      </c>
      <c r="B4456" t="s">
        <v>27</v>
      </c>
      <c r="C4456" t="s">
        <v>28</v>
      </c>
      <c r="D4456" t="s">
        <v>36</v>
      </c>
      <c r="E4456" t="s">
        <v>37</v>
      </c>
      <c r="F4456">
        <v>378345</v>
      </c>
      <c r="G4456">
        <v>113</v>
      </c>
      <c r="H4456">
        <v>310</v>
      </c>
      <c r="I4456">
        <v>2.71</v>
      </c>
      <c r="J4456">
        <v>10379</v>
      </c>
      <c r="K4456">
        <v>47782</v>
      </c>
      <c r="L4456">
        <v>13.1</v>
      </c>
      <c r="M4456">
        <v>13.7</v>
      </c>
      <c r="N4456">
        <v>114</v>
      </c>
      <c r="O4456">
        <v>2026</v>
      </c>
      <c r="P4456">
        <f>EV_DATA[[#This Row],[avg_ev_price_usd]]*EV_DATA[[#This Row],[ev_sales_units]]</f>
        <v>18078080790</v>
      </c>
      <c r="Q4456">
        <f>(EV_DATA[[#This Row],[vehicle_range_km]]/EV_DATA[[#This Row],[battery_capacity_kwh]])</f>
        <v>2.7433628318584069</v>
      </c>
      <c r="R4456">
        <f>(EV_DATA[[#This Row],[avg_ev_price_usd]]/EV_DATA[[#This Row],[vehicle_range_km]])</f>
        <v>154.13548387096773</v>
      </c>
      <c r="S4456">
        <f>(EV_DATA[[#This Row],[charging_stations]]/EV_DATA[[#This Row],[ev_sales_units]])*1000</f>
        <v>27.432634235948672</v>
      </c>
      <c r="T4456" t="s">
        <v>20</v>
      </c>
    </row>
    <row r="4457" spans="1:20" x14ac:dyDescent="0.3">
      <c r="A4457" t="s">
        <v>4500</v>
      </c>
      <c r="B4457" t="s">
        <v>42</v>
      </c>
      <c r="C4457" t="s">
        <v>17</v>
      </c>
      <c r="D4457" t="s">
        <v>47</v>
      </c>
      <c r="E4457" t="s">
        <v>19</v>
      </c>
      <c r="F4457">
        <v>878690</v>
      </c>
      <c r="G4457">
        <v>65</v>
      </c>
      <c r="H4457">
        <v>434</v>
      </c>
      <c r="I4457">
        <v>2.33</v>
      </c>
      <c r="J4457">
        <v>166852</v>
      </c>
      <c r="K4457">
        <v>43996</v>
      </c>
      <c r="L4457">
        <v>18.7</v>
      </c>
      <c r="M4457">
        <v>47.8</v>
      </c>
      <c r="N4457">
        <v>107.7</v>
      </c>
      <c r="O4457">
        <v>2026</v>
      </c>
      <c r="P4457">
        <f>EV_DATA[[#This Row],[avg_ev_price_usd]]*EV_DATA[[#This Row],[ev_sales_units]]</f>
        <v>38658845240</v>
      </c>
      <c r="Q4457">
        <f>(EV_DATA[[#This Row],[vehicle_range_km]]/EV_DATA[[#This Row],[battery_capacity_kwh]])</f>
        <v>6.6769230769230772</v>
      </c>
      <c r="R4457">
        <f>(EV_DATA[[#This Row],[avg_ev_price_usd]]/EV_DATA[[#This Row],[vehicle_range_km]])</f>
        <v>101.37327188940093</v>
      </c>
      <c r="S4457">
        <f>(EV_DATA[[#This Row],[charging_stations]]/EV_DATA[[#This Row],[ev_sales_units]])*1000</f>
        <v>189.88721847295406</v>
      </c>
      <c r="T4457" t="s">
        <v>34</v>
      </c>
    </row>
    <row r="4458" spans="1:20" x14ac:dyDescent="0.3">
      <c r="A4458" t="s">
        <v>4501</v>
      </c>
      <c r="B4458" t="s">
        <v>27</v>
      </c>
      <c r="C4458" t="s">
        <v>28</v>
      </c>
      <c r="D4458" t="s">
        <v>36</v>
      </c>
      <c r="E4458" t="s">
        <v>37</v>
      </c>
      <c r="F4458">
        <v>265133</v>
      </c>
      <c r="G4458">
        <v>92</v>
      </c>
      <c r="H4458">
        <v>295</v>
      </c>
      <c r="I4458">
        <v>1.68</v>
      </c>
      <c r="J4458">
        <v>73824</v>
      </c>
      <c r="K4458">
        <v>62980</v>
      </c>
      <c r="L4458">
        <v>14.6</v>
      </c>
      <c r="M4458">
        <v>47.9</v>
      </c>
      <c r="N4458">
        <v>79.7</v>
      </c>
      <c r="O4458">
        <v>2026</v>
      </c>
      <c r="P4458">
        <f>EV_DATA[[#This Row],[avg_ev_price_usd]]*EV_DATA[[#This Row],[ev_sales_units]]</f>
        <v>16698076340</v>
      </c>
      <c r="Q4458">
        <f>(EV_DATA[[#This Row],[vehicle_range_km]]/EV_DATA[[#This Row],[battery_capacity_kwh]])</f>
        <v>3.2065217391304346</v>
      </c>
      <c r="R4458">
        <f>(EV_DATA[[#This Row],[avg_ev_price_usd]]/EV_DATA[[#This Row],[vehicle_range_km]])</f>
        <v>213.4915254237288</v>
      </c>
      <c r="S4458">
        <f>(EV_DATA[[#This Row],[charging_stations]]/EV_DATA[[#This Row],[ev_sales_units]])*1000</f>
        <v>278.4413860213553</v>
      </c>
      <c r="T4458" t="s">
        <v>34</v>
      </c>
    </row>
    <row r="4459" spans="1:20" x14ac:dyDescent="0.3">
      <c r="A4459" t="s">
        <v>4502</v>
      </c>
      <c r="B4459" t="s">
        <v>52</v>
      </c>
      <c r="C4459" t="s">
        <v>40</v>
      </c>
      <c r="D4459" t="s">
        <v>47</v>
      </c>
      <c r="E4459" t="s">
        <v>33</v>
      </c>
      <c r="F4459">
        <v>26522</v>
      </c>
      <c r="G4459">
        <v>98</v>
      </c>
      <c r="H4459">
        <v>478</v>
      </c>
      <c r="I4459">
        <v>1.36</v>
      </c>
      <c r="J4459">
        <v>100116</v>
      </c>
      <c r="K4459">
        <v>33214</v>
      </c>
      <c r="L4459">
        <v>19.899999999999999</v>
      </c>
      <c r="M4459">
        <v>7.4</v>
      </c>
      <c r="N4459">
        <v>289.89999999999998</v>
      </c>
      <c r="O4459">
        <v>2026</v>
      </c>
      <c r="P4459">
        <f>EV_DATA[[#This Row],[avg_ev_price_usd]]*EV_DATA[[#This Row],[ev_sales_units]]</f>
        <v>880901708</v>
      </c>
      <c r="Q4459">
        <f>(EV_DATA[[#This Row],[vehicle_range_km]]/EV_DATA[[#This Row],[battery_capacity_kwh]])</f>
        <v>4.8775510204081636</v>
      </c>
      <c r="R4459">
        <f>(EV_DATA[[#This Row],[avg_ev_price_usd]]/EV_DATA[[#This Row],[vehicle_range_km]])</f>
        <v>69.48535564853556</v>
      </c>
      <c r="S4459">
        <f>(EV_DATA[[#This Row],[charging_stations]]/EV_DATA[[#This Row],[ev_sales_units]])*1000</f>
        <v>3774.8284443103839</v>
      </c>
      <c r="T4459" t="s">
        <v>20</v>
      </c>
    </row>
    <row r="4460" spans="1:20" x14ac:dyDescent="0.3">
      <c r="A4460" t="s">
        <v>4503</v>
      </c>
      <c r="B4460" t="s">
        <v>66</v>
      </c>
      <c r="C4460" t="s">
        <v>17</v>
      </c>
      <c r="D4460" t="s">
        <v>43</v>
      </c>
      <c r="E4460" t="s">
        <v>19</v>
      </c>
      <c r="F4460">
        <v>197311</v>
      </c>
      <c r="G4460">
        <v>58</v>
      </c>
      <c r="H4460">
        <v>310</v>
      </c>
      <c r="I4460">
        <v>2.6</v>
      </c>
      <c r="J4460">
        <v>64130</v>
      </c>
      <c r="K4460">
        <v>27816</v>
      </c>
      <c r="L4460">
        <v>16.600000000000001</v>
      </c>
      <c r="M4460">
        <v>7.5</v>
      </c>
      <c r="N4460">
        <v>179.5</v>
      </c>
      <c r="O4460">
        <v>2026</v>
      </c>
      <c r="P4460">
        <f>EV_DATA[[#This Row],[avg_ev_price_usd]]*EV_DATA[[#This Row],[ev_sales_units]]</f>
        <v>5488402776</v>
      </c>
      <c r="Q4460">
        <f>(EV_DATA[[#This Row],[vehicle_range_km]]/EV_DATA[[#This Row],[battery_capacity_kwh]])</f>
        <v>5.3448275862068968</v>
      </c>
      <c r="R4460">
        <f>(EV_DATA[[#This Row],[avg_ev_price_usd]]/EV_DATA[[#This Row],[vehicle_range_km]])</f>
        <v>89.729032258064521</v>
      </c>
      <c r="S4460">
        <f>(EV_DATA[[#This Row],[charging_stations]]/EV_DATA[[#This Row],[ev_sales_units]])*1000</f>
        <v>325.01989245404462</v>
      </c>
      <c r="T4460" t="s">
        <v>20</v>
      </c>
    </row>
    <row r="4461" spans="1:20" x14ac:dyDescent="0.3">
      <c r="A4461" t="s">
        <v>4504</v>
      </c>
      <c r="B4461" t="s">
        <v>27</v>
      </c>
      <c r="C4461" t="s">
        <v>28</v>
      </c>
      <c r="D4461" t="s">
        <v>29</v>
      </c>
      <c r="E4461" t="s">
        <v>25</v>
      </c>
      <c r="F4461">
        <v>153067</v>
      </c>
      <c r="G4461">
        <v>44</v>
      </c>
      <c r="H4461">
        <v>568</v>
      </c>
      <c r="I4461">
        <v>1.07</v>
      </c>
      <c r="J4461">
        <v>127369</v>
      </c>
      <c r="K4461">
        <v>63563</v>
      </c>
      <c r="L4461">
        <v>21.1</v>
      </c>
      <c r="M4461">
        <v>39.799999999999997</v>
      </c>
      <c r="N4461">
        <v>136.19999999999999</v>
      </c>
      <c r="O4461">
        <v>2026</v>
      </c>
      <c r="P4461">
        <f>EV_DATA[[#This Row],[avg_ev_price_usd]]*EV_DATA[[#This Row],[ev_sales_units]]</f>
        <v>9729397721</v>
      </c>
      <c r="Q4461">
        <f>(EV_DATA[[#This Row],[vehicle_range_km]]/EV_DATA[[#This Row],[battery_capacity_kwh]])</f>
        <v>12.909090909090908</v>
      </c>
      <c r="R4461">
        <f>(EV_DATA[[#This Row],[avg_ev_price_usd]]/EV_DATA[[#This Row],[vehicle_range_km]])</f>
        <v>111.90669014084507</v>
      </c>
      <c r="S4461">
        <f>(EV_DATA[[#This Row],[charging_stations]]/EV_DATA[[#This Row],[ev_sales_units]])*1000</f>
        <v>832.11273494613465</v>
      </c>
      <c r="T4461" t="s">
        <v>34</v>
      </c>
    </row>
    <row r="4462" spans="1:20" x14ac:dyDescent="0.3">
      <c r="A4462" t="s">
        <v>4505</v>
      </c>
      <c r="B4462" t="s">
        <v>27</v>
      </c>
      <c r="C4462" t="s">
        <v>28</v>
      </c>
      <c r="D4462" t="s">
        <v>72</v>
      </c>
      <c r="E4462" t="s">
        <v>19</v>
      </c>
      <c r="F4462">
        <v>349067</v>
      </c>
      <c r="G4462">
        <v>112</v>
      </c>
      <c r="H4462">
        <v>417</v>
      </c>
      <c r="I4462">
        <v>1.63</v>
      </c>
      <c r="J4462">
        <v>43362</v>
      </c>
      <c r="K4462">
        <v>82648</v>
      </c>
      <c r="L4462">
        <v>17.2</v>
      </c>
      <c r="M4462">
        <v>57.5</v>
      </c>
      <c r="N4462">
        <v>265.2</v>
      </c>
      <c r="O4462">
        <v>2026</v>
      </c>
      <c r="P4462">
        <f>EV_DATA[[#This Row],[avg_ev_price_usd]]*EV_DATA[[#This Row],[ev_sales_units]]</f>
        <v>28849689416</v>
      </c>
      <c r="Q4462">
        <f>(EV_DATA[[#This Row],[vehicle_range_km]]/EV_DATA[[#This Row],[battery_capacity_kwh]])</f>
        <v>3.7232142857142856</v>
      </c>
      <c r="R4462">
        <f>(EV_DATA[[#This Row],[avg_ev_price_usd]]/EV_DATA[[#This Row],[vehicle_range_km]])</f>
        <v>198.19664268585132</v>
      </c>
      <c r="S4462">
        <f>(EV_DATA[[#This Row],[charging_stations]]/EV_DATA[[#This Row],[ev_sales_units]])*1000</f>
        <v>124.22257045209085</v>
      </c>
      <c r="T4462" t="s">
        <v>34</v>
      </c>
    </row>
    <row r="4463" spans="1:20" x14ac:dyDescent="0.3">
      <c r="A4463" t="s">
        <v>4506</v>
      </c>
      <c r="B4463" t="s">
        <v>22</v>
      </c>
      <c r="C4463" t="s">
        <v>23</v>
      </c>
      <c r="D4463" t="s">
        <v>45</v>
      </c>
      <c r="E4463" t="s">
        <v>19</v>
      </c>
      <c r="F4463">
        <v>897056</v>
      </c>
      <c r="G4463">
        <v>85</v>
      </c>
      <c r="H4463">
        <v>636</v>
      </c>
      <c r="I4463">
        <v>0.55000000000000004</v>
      </c>
      <c r="J4463">
        <v>147375</v>
      </c>
      <c r="K4463">
        <v>31877</v>
      </c>
      <c r="L4463">
        <v>13.5</v>
      </c>
      <c r="M4463">
        <v>49.6</v>
      </c>
      <c r="N4463">
        <v>117.7</v>
      </c>
      <c r="O4463">
        <v>2026</v>
      </c>
      <c r="P4463">
        <f>EV_DATA[[#This Row],[avg_ev_price_usd]]*EV_DATA[[#This Row],[ev_sales_units]]</f>
        <v>28595454112</v>
      </c>
      <c r="Q4463">
        <f>(EV_DATA[[#This Row],[vehicle_range_km]]/EV_DATA[[#This Row],[battery_capacity_kwh]])</f>
        <v>7.4823529411764707</v>
      </c>
      <c r="R4463">
        <f>(EV_DATA[[#This Row],[avg_ev_price_usd]]/EV_DATA[[#This Row],[vehicle_range_km]])</f>
        <v>50.121069182389938</v>
      </c>
      <c r="S4463">
        <f>(EV_DATA[[#This Row],[charging_stations]]/EV_DATA[[#This Row],[ev_sales_units]])*1000</f>
        <v>164.28740234723364</v>
      </c>
      <c r="T4463" t="s">
        <v>34</v>
      </c>
    </row>
    <row r="4464" spans="1:20" x14ac:dyDescent="0.3">
      <c r="A4464" t="s">
        <v>4507</v>
      </c>
      <c r="B4464" t="s">
        <v>16</v>
      </c>
      <c r="C4464" t="s">
        <v>17</v>
      </c>
      <c r="D4464" t="s">
        <v>31</v>
      </c>
      <c r="E4464" t="s">
        <v>19</v>
      </c>
      <c r="F4464">
        <v>550852</v>
      </c>
      <c r="G4464">
        <v>41</v>
      </c>
      <c r="H4464">
        <v>396</v>
      </c>
      <c r="I4464">
        <v>1.97</v>
      </c>
      <c r="J4464">
        <v>119353</v>
      </c>
      <c r="K4464">
        <v>34474</v>
      </c>
      <c r="L4464">
        <v>16.3</v>
      </c>
      <c r="M4464">
        <v>16.7</v>
      </c>
      <c r="N4464">
        <v>285.89999999999998</v>
      </c>
      <c r="O4464">
        <v>2026</v>
      </c>
      <c r="P4464">
        <f>EV_DATA[[#This Row],[avg_ev_price_usd]]*EV_DATA[[#This Row],[ev_sales_units]]</f>
        <v>18990071848</v>
      </c>
      <c r="Q4464">
        <f>(EV_DATA[[#This Row],[vehicle_range_km]]/EV_DATA[[#This Row],[battery_capacity_kwh]])</f>
        <v>9.6585365853658534</v>
      </c>
      <c r="R4464">
        <f>(EV_DATA[[#This Row],[avg_ev_price_usd]]/EV_DATA[[#This Row],[vehicle_range_km]])</f>
        <v>87.055555555555557</v>
      </c>
      <c r="S4464">
        <f>(EV_DATA[[#This Row],[charging_stations]]/EV_DATA[[#This Row],[ev_sales_units]])*1000</f>
        <v>216.66981330738565</v>
      </c>
      <c r="T4464" t="s">
        <v>34</v>
      </c>
    </row>
    <row r="4465" spans="1:20" x14ac:dyDescent="0.3">
      <c r="A4465" t="s">
        <v>4508</v>
      </c>
      <c r="B4465" t="s">
        <v>42</v>
      </c>
      <c r="C4465" t="s">
        <v>17</v>
      </c>
      <c r="D4465" t="s">
        <v>45</v>
      </c>
      <c r="E4465" t="s">
        <v>19</v>
      </c>
      <c r="F4465">
        <v>196407</v>
      </c>
      <c r="G4465">
        <v>42</v>
      </c>
      <c r="H4465">
        <v>399</v>
      </c>
      <c r="I4465">
        <v>0.6</v>
      </c>
      <c r="J4465">
        <v>97828</v>
      </c>
      <c r="K4465">
        <v>49804</v>
      </c>
      <c r="L4465">
        <v>15</v>
      </c>
      <c r="M4465">
        <v>30.5</v>
      </c>
      <c r="N4465">
        <v>16.2</v>
      </c>
      <c r="O4465">
        <v>2026</v>
      </c>
      <c r="P4465">
        <f>EV_DATA[[#This Row],[avg_ev_price_usd]]*EV_DATA[[#This Row],[ev_sales_units]]</f>
        <v>9781854228</v>
      </c>
      <c r="Q4465">
        <f>(EV_DATA[[#This Row],[vehicle_range_km]]/EV_DATA[[#This Row],[battery_capacity_kwh]])</f>
        <v>9.5</v>
      </c>
      <c r="R4465">
        <f>(EV_DATA[[#This Row],[avg_ev_price_usd]]/EV_DATA[[#This Row],[vehicle_range_km]])</f>
        <v>124.82205513784461</v>
      </c>
      <c r="S4465">
        <f>(EV_DATA[[#This Row],[charging_stations]]/EV_DATA[[#This Row],[ev_sales_units]])*1000</f>
        <v>498.08815368087693</v>
      </c>
      <c r="T4465" t="s">
        <v>20</v>
      </c>
    </row>
    <row r="4466" spans="1:20" x14ac:dyDescent="0.3">
      <c r="A4466" t="s">
        <v>4509</v>
      </c>
      <c r="B4466" t="s">
        <v>27</v>
      </c>
      <c r="C4466" t="s">
        <v>28</v>
      </c>
      <c r="D4466" t="s">
        <v>47</v>
      </c>
      <c r="E4466" t="s">
        <v>25</v>
      </c>
      <c r="F4466">
        <v>802727</v>
      </c>
      <c r="G4466">
        <v>102</v>
      </c>
      <c r="H4466">
        <v>603</v>
      </c>
      <c r="I4466">
        <v>1.1399999999999999</v>
      </c>
      <c r="J4466">
        <v>43127</v>
      </c>
      <c r="K4466">
        <v>63103</v>
      </c>
      <c r="L4466">
        <v>24.2</v>
      </c>
      <c r="M4466">
        <v>26.3</v>
      </c>
      <c r="N4466">
        <v>113.6</v>
      </c>
      <c r="O4466">
        <v>2026</v>
      </c>
      <c r="P4466">
        <f>EV_DATA[[#This Row],[avg_ev_price_usd]]*EV_DATA[[#This Row],[ev_sales_units]]</f>
        <v>50654481881</v>
      </c>
      <c r="Q4466">
        <f>(EV_DATA[[#This Row],[vehicle_range_km]]/EV_DATA[[#This Row],[battery_capacity_kwh]])</f>
        <v>5.9117647058823533</v>
      </c>
      <c r="R4466">
        <f>(EV_DATA[[#This Row],[avg_ev_price_usd]]/EV_DATA[[#This Row],[vehicle_range_km]])</f>
        <v>104.64842454394693</v>
      </c>
      <c r="S4466">
        <f>(EV_DATA[[#This Row],[charging_stations]]/EV_DATA[[#This Row],[ev_sales_units]])*1000</f>
        <v>53.725612817308999</v>
      </c>
      <c r="T4466" t="s">
        <v>20</v>
      </c>
    </row>
    <row r="4467" spans="1:20" x14ac:dyDescent="0.3">
      <c r="A4467" t="s">
        <v>4510</v>
      </c>
      <c r="B4467" t="s">
        <v>27</v>
      </c>
      <c r="C4467" t="s">
        <v>28</v>
      </c>
      <c r="D4467" t="s">
        <v>31</v>
      </c>
      <c r="E4467" t="s">
        <v>19</v>
      </c>
      <c r="F4467">
        <v>876238</v>
      </c>
      <c r="G4467">
        <v>90</v>
      </c>
      <c r="H4467">
        <v>555</v>
      </c>
      <c r="I4467">
        <v>0.73</v>
      </c>
      <c r="J4467">
        <v>174701</v>
      </c>
      <c r="K4467">
        <v>39048</v>
      </c>
      <c r="L4467">
        <v>13.2</v>
      </c>
      <c r="M4467">
        <v>27.7</v>
      </c>
      <c r="N4467">
        <v>158.30000000000001</v>
      </c>
      <c r="O4467">
        <v>2026</v>
      </c>
      <c r="P4467">
        <f>EV_DATA[[#This Row],[avg_ev_price_usd]]*EV_DATA[[#This Row],[ev_sales_units]]</f>
        <v>34215341424</v>
      </c>
      <c r="Q4467">
        <f>(EV_DATA[[#This Row],[vehicle_range_km]]/EV_DATA[[#This Row],[battery_capacity_kwh]])</f>
        <v>6.166666666666667</v>
      </c>
      <c r="R4467">
        <f>(EV_DATA[[#This Row],[avg_ev_price_usd]]/EV_DATA[[#This Row],[vehicle_range_km]])</f>
        <v>70.356756756756752</v>
      </c>
      <c r="S4467">
        <f>(EV_DATA[[#This Row],[charging_stations]]/EV_DATA[[#This Row],[ev_sales_units]])*1000</f>
        <v>199.37619687801717</v>
      </c>
      <c r="T4467" t="s">
        <v>20</v>
      </c>
    </row>
    <row r="4468" spans="1:20" x14ac:dyDescent="0.3">
      <c r="A4468" t="s">
        <v>4511</v>
      </c>
      <c r="B4468" t="s">
        <v>66</v>
      </c>
      <c r="C4468" t="s">
        <v>17</v>
      </c>
      <c r="D4468" t="s">
        <v>45</v>
      </c>
      <c r="E4468" t="s">
        <v>25</v>
      </c>
      <c r="F4468">
        <v>541493</v>
      </c>
      <c r="G4468">
        <v>59</v>
      </c>
      <c r="H4468">
        <v>305</v>
      </c>
      <c r="I4468">
        <v>0.71</v>
      </c>
      <c r="J4468">
        <v>161522</v>
      </c>
      <c r="K4468">
        <v>70000</v>
      </c>
      <c r="L4468">
        <v>15</v>
      </c>
      <c r="M4468">
        <v>35.200000000000003</v>
      </c>
      <c r="N4468">
        <v>142.19999999999999</v>
      </c>
      <c r="O4468">
        <v>2026</v>
      </c>
      <c r="P4468">
        <f>EV_DATA[[#This Row],[avg_ev_price_usd]]*EV_DATA[[#This Row],[ev_sales_units]]</f>
        <v>37904510000</v>
      </c>
      <c r="Q4468">
        <f>(EV_DATA[[#This Row],[vehicle_range_km]]/EV_DATA[[#This Row],[battery_capacity_kwh]])</f>
        <v>5.1694915254237293</v>
      </c>
      <c r="R4468">
        <f>(EV_DATA[[#This Row],[avg_ev_price_usd]]/EV_DATA[[#This Row],[vehicle_range_km]])</f>
        <v>229.50819672131146</v>
      </c>
      <c r="S4468">
        <f>(EV_DATA[[#This Row],[charging_stations]]/EV_DATA[[#This Row],[ev_sales_units]])*1000</f>
        <v>298.29009793293727</v>
      </c>
      <c r="T4468" t="s">
        <v>34</v>
      </c>
    </row>
    <row r="4469" spans="1:20" x14ac:dyDescent="0.3">
      <c r="A4469" t="s">
        <v>4512</v>
      </c>
      <c r="B4469" t="s">
        <v>55</v>
      </c>
      <c r="C4469" t="s">
        <v>40</v>
      </c>
      <c r="D4469" t="s">
        <v>24</v>
      </c>
      <c r="E4469" t="s">
        <v>19</v>
      </c>
      <c r="F4469">
        <v>212029</v>
      </c>
      <c r="G4469">
        <v>99</v>
      </c>
      <c r="H4469">
        <v>644</v>
      </c>
      <c r="I4469">
        <v>2.62</v>
      </c>
      <c r="J4469">
        <v>85169</v>
      </c>
      <c r="K4469">
        <v>43005</v>
      </c>
      <c r="L4469">
        <v>18.7</v>
      </c>
      <c r="M4469">
        <v>47.1</v>
      </c>
      <c r="N4469">
        <v>44.1</v>
      </c>
      <c r="O4469">
        <v>2026</v>
      </c>
      <c r="P4469">
        <f>EV_DATA[[#This Row],[avg_ev_price_usd]]*EV_DATA[[#This Row],[ev_sales_units]]</f>
        <v>9118307145</v>
      </c>
      <c r="Q4469">
        <f>(EV_DATA[[#This Row],[vehicle_range_km]]/EV_DATA[[#This Row],[battery_capacity_kwh]])</f>
        <v>6.5050505050505052</v>
      </c>
      <c r="R4469">
        <f>(EV_DATA[[#This Row],[avg_ev_price_usd]]/EV_DATA[[#This Row],[vehicle_range_km]])</f>
        <v>66.777950310559007</v>
      </c>
      <c r="S4469">
        <f>(EV_DATA[[#This Row],[charging_stations]]/EV_DATA[[#This Row],[ev_sales_units]])*1000</f>
        <v>401.68561847671782</v>
      </c>
      <c r="T4469" t="s">
        <v>20</v>
      </c>
    </row>
    <row r="4470" spans="1:20" x14ac:dyDescent="0.3">
      <c r="A4470" t="s">
        <v>4513</v>
      </c>
      <c r="B4470" t="s">
        <v>61</v>
      </c>
      <c r="C4470" t="s">
        <v>40</v>
      </c>
      <c r="D4470" t="s">
        <v>24</v>
      </c>
      <c r="E4470" t="s">
        <v>19</v>
      </c>
      <c r="F4470">
        <v>834541</v>
      </c>
      <c r="G4470">
        <v>55</v>
      </c>
      <c r="H4470">
        <v>590</v>
      </c>
      <c r="I4470">
        <v>1.61</v>
      </c>
      <c r="J4470">
        <v>94045</v>
      </c>
      <c r="K4470">
        <v>73281</v>
      </c>
      <c r="L4470">
        <v>21.9</v>
      </c>
      <c r="M4470">
        <v>38.4</v>
      </c>
      <c r="N4470">
        <v>129.1</v>
      </c>
      <c r="O4470">
        <v>2026</v>
      </c>
      <c r="P4470">
        <f>EV_DATA[[#This Row],[avg_ev_price_usd]]*EV_DATA[[#This Row],[ev_sales_units]]</f>
        <v>61155999021</v>
      </c>
      <c r="Q4470">
        <f>(EV_DATA[[#This Row],[vehicle_range_km]]/EV_DATA[[#This Row],[battery_capacity_kwh]])</f>
        <v>10.727272727272727</v>
      </c>
      <c r="R4470">
        <f>(EV_DATA[[#This Row],[avg_ev_price_usd]]/EV_DATA[[#This Row],[vehicle_range_km]])</f>
        <v>124.20508474576272</v>
      </c>
      <c r="S4470">
        <f>(EV_DATA[[#This Row],[charging_stations]]/EV_DATA[[#This Row],[ev_sales_units]])*1000</f>
        <v>112.69068865400261</v>
      </c>
      <c r="T4470" t="s">
        <v>34</v>
      </c>
    </row>
    <row r="4471" spans="1:20" x14ac:dyDescent="0.3">
      <c r="A4471" t="s">
        <v>4514</v>
      </c>
      <c r="B4471" t="s">
        <v>16</v>
      </c>
      <c r="C4471" t="s">
        <v>17</v>
      </c>
      <c r="D4471" t="s">
        <v>58</v>
      </c>
      <c r="E4471" t="s">
        <v>37</v>
      </c>
      <c r="F4471">
        <v>564984</v>
      </c>
      <c r="G4471">
        <v>82</v>
      </c>
      <c r="H4471">
        <v>401</v>
      </c>
      <c r="I4471">
        <v>2.2999999999999998</v>
      </c>
      <c r="J4471">
        <v>106217</v>
      </c>
      <c r="K4471">
        <v>27061</v>
      </c>
      <c r="L4471">
        <v>23.3</v>
      </c>
      <c r="M4471">
        <v>15.3</v>
      </c>
      <c r="N4471">
        <v>49.5</v>
      </c>
      <c r="O4471">
        <v>2026</v>
      </c>
      <c r="P4471">
        <f>EV_DATA[[#This Row],[avg_ev_price_usd]]*EV_DATA[[#This Row],[ev_sales_units]]</f>
        <v>15289032024</v>
      </c>
      <c r="Q4471">
        <f>(EV_DATA[[#This Row],[vehicle_range_km]]/EV_DATA[[#This Row],[battery_capacity_kwh]])</f>
        <v>4.8902439024390247</v>
      </c>
      <c r="R4471">
        <f>(EV_DATA[[#This Row],[avg_ev_price_usd]]/EV_DATA[[#This Row],[vehicle_range_km]])</f>
        <v>67.483790523690772</v>
      </c>
      <c r="S4471">
        <f>(EV_DATA[[#This Row],[charging_stations]]/EV_DATA[[#This Row],[ev_sales_units]])*1000</f>
        <v>188.00001415969302</v>
      </c>
      <c r="T4471" t="s">
        <v>34</v>
      </c>
    </row>
    <row r="4472" spans="1:20" x14ac:dyDescent="0.3">
      <c r="A4472" t="s">
        <v>4515</v>
      </c>
      <c r="B4472" t="s">
        <v>52</v>
      </c>
      <c r="C4472" t="s">
        <v>40</v>
      </c>
      <c r="D4472" t="s">
        <v>43</v>
      </c>
      <c r="E4472" t="s">
        <v>33</v>
      </c>
      <c r="F4472">
        <v>126572</v>
      </c>
      <c r="G4472">
        <v>52</v>
      </c>
      <c r="H4472">
        <v>295</v>
      </c>
      <c r="I4472">
        <v>1.8</v>
      </c>
      <c r="J4472">
        <v>138934</v>
      </c>
      <c r="K4472">
        <v>52671</v>
      </c>
      <c r="L4472">
        <v>17.399999999999999</v>
      </c>
      <c r="M4472">
        <v>28.7</v>
      </c>
      <c r="N4472">
        <v>28.8</v>
      </c>
      <c r="O4472">
        <v>2026</v>
      </c>
      <c r="P4472">
        <f>EV_DATA[[#This Row],[avg_ev_price_usd]]*EV_DATA[[#This Row],[ev_sales_units]]</f>
        <v>6666673812</v>
      </c>
      <c r="Q4472">
        <f>(EV_DATA[[#This Row],[vehicle_range_km]]/EV_DATA[[#This Row],[battery_capacity_kwh]])</f>
        <v>5.6730769230769234</v>
      </c>
      <c r="R4472">
        <f>(EV_DATA[[#This Row],[avg_ev_price_usd]]/EV_DATA[[#This Row],[vehicle_range_km]])</f>
        <v>178.5457627118644</v>
      </c>
      <c r="S4472">
        <f>(EV_DATA[[#This Row],[charging_stations]]/EV_DATA[[#This Row],[ev_sales_units]])*1000</f>
        <v>1097.6677306197262</v>
      </c>
      <c r="T4472" t="s">
        <v>34</v>
      </c>
    </row>
    <row r="4473" spans="1:20" x14ac:dyDescent="0.3">
      <c r="A4473" t="s">
        <v>4516</v>
      </c>
      <c r="B4473" t="s">
        <v>27</v>
      </c>
      <c r="C4473" t="s">
        <v>28</v>
      </c>
      <c r="D4473" t="s">
        <v>43</v>
      </c>
      <c r="E4473" t="s">
        <v>25</v>
      </c>
      <c r="F4473">
        <v>541700</v>
      </c>
      <c r="G4473">
        <v>61</v>
      </c>
      <c r="H4473">
        <v>480</v>
      </c>
      <c r="I4473">
        <v>0.89</v>
      </c>
      <c r="J4473">
        <v>162332</v>
      </c>
      <c r="K4473">
        <v>26638</v>
      </c>
      <c r="L4473">
        <v>22.1</v>
      </c>
      <c r="M4473">
        <v>31.9</v>
      </c>
      <c r="N4473">
        <v>126.5</v>
      </c>
      <c r="O4473">
        <v>2026</v>
      </c>
      <c r="P4473">
        <f>EV_DATA[[#This Row],[avg_ev_price_usd]]*EV_DATA[[#This Row],[ev_sales_units]]</f>
        <v>14429804600</v>
      </c>
      <c r="Q4473">
        <f>(EV_DATA[[#This Row],[vehicle_range_km]]/EV_DATA[[#This Row],[battery_capacity_kwh]])</f>
        <v>7.8688524590163933</v>
      </c>
      <c r="R4473">
        <f>(EV_DATA[[#This Row],[avg_ev_price_usd]]/EV_DATA[[#This Row],[vehicle_range_km]])</f>
        <v>55.49583333333333</v>
      </c>
      <c r="S4473">
        <f>(EV_DATA[[#This Row],[charging_stations]]/EV_DATA[[#This Row],[ev_sales_units]])*1000</f>
        <v>299.67140483662547</v>
      </c>
      <c r="T4473" t="s">
        <v>34</v>
      </c>
    </row>
    <row r="4474" spans="1:20" x14ac:dyDescent="0.3">
      <c r="A4474" t="s">
        <v>4517</v>
      </c>
      <c r="B4474" t="s">
        <v>49</v>
      </c>
      <c r="C4474" t="s">
        <v>23</v>
      </c>
      <c r="D4474" t="s">
        <v>36</v>
      </c>
      <c r="E4474" t="s">
        <v>37</v>
      </c>
      <c r="F4474">
        <v>133543</v>
      </c>
      <c r="G4474">
        <v>58</v>
      </c>
      <c r="H4474">
        <v>637</v>
      </c>
      <c r="I4474">
        <v>1.53</v>
      </c>
      <c r="J4474">
        <v>97583</v>
      </c>
      <c r="K4474">
        <v>74571</v>
      </c>
      <c r="L4474">
        <v>18.8</v>
      </c>
      <c r="M4474">
        <v>53.4</v>
      </c>
      <c r="N4474">
        <v>35.6</v>
      </c>
      <c r="O4474">
        <v>2026</v>
      </c>
      <c r="P4474">
        <f>EV_DATA[[#This Row],[avg_ev_price_usd]]*EV_DATA[[#This Row],[ev_sales_units]]</f>
        <v>9958435053</v>
      </c>
      <c r="Q4474">
        <f>(EV_DATA[[#This Row],[vehicle_range_km]]/EV_DATA[[#This Row],[battery_capacity_kwh]])</f>
        <v>10.982758620689655</v>
      </c>
      <c r="R4474">
        <f>(EV_DATA[[#This Row],[avg_ev_price_usd]]/EV_DATA[[#This Row],[vehicle_range_km]])</f>
        <v>117.06593406593407</v>
      </c>
      <c r="S4474">
        <f>(EV_DATA[[#This Row],[charging_stations]]/EV_DATA[[#This Row],[ev_sales_units]])*1000</f>
        <v>730.72343739469682</v>
      </c>
      <c r="T4474" t="s">
        <v>20</v>
      </c>
    </row>
    <row r="4475" spans="1:20" x14ac:dyDescent="0.3">
      <c r="A4475" t="s">
        <v>4518</v>
      </c>
      <c r="B4475" t="s">
        <v>27</v>
      </c>
      <c r="C4475" t="s">
        <v>28</v>
      </c>
      <c r="D4475" t="s">
        <v>18</v>
      </c>
      <c r="E4475" t="s">
        <v>19</v>
      </c>
      <c r="F4475">
        <v>415150</v>
      </c>
      <c r="G4475">
        <v>105</v>
      </c>
      <c r="H4475">
        <v>342</v>
      </c>
      <c r="I4475">
        <v>1.1399999999999999</v>
      </c>
      <c r="J4475">
        <v>93917</v>
      </c>
      <c r="K4475">
        <v>45651</v>
      </c>
      <c r="L4475">
        <v>13.7</v>
      </c>
      <c r="M4475">
        <v>46.5</v>
      </c>
      <c r="N4475">
        <v>152.1</v>
      </c>
      <c r="O4475">
        <v>2026</v>
      </c>
      <c r="P4475">
        <f>EV_DATA[[#This Row],[avg_ev_price_usd]]*EV_DATA[[#This Row],[ev_sales_units]]</f>
        <v>18952012650</v>
      </c>
      <c r="Q4475">
        <f>(EV_DATA[[#This Row],[vehicle_range_km]]/EV_DATA[[#This Row],[battery_capacity_kwh]])</f>
        <v>3.2571428571428571</v>
      </c>
      <c r="R4475">
        <f>(EV_DATA[[#This Row],[avg_ev_price_usd]]/EV_DATA[[#This Row],[vehicle_range_km]])</f>
        <v>133.48245614035088</v>
      </c>
      <c r="S4475">
        <f>(EV_DATA[[#This Row],[charging_stations]]/EV_DATA[[#This Row],[ev_sales_units]])*1000</f>
        <v>226.22425629290618</v>
      </c>
      <c r="T4475" t="s">
        <v>34</v>
      </c>
    </row>
    <row r="4476" spans="1:20" x14ac:dyDescent="0.3">
      <c r="A4476" t="s">
        <v>4519</v>
      </c>
      <c r="B4476" t="s">
        <v>39</v>
      </c>
      <c r="C4476" t="s">
        <v>40</v>
      </c>
      <c r="D4476" t="s">
        <v>45</v>
      </c>
      <c r="E4476" t="s">
        <v>19</v>
      </c>
      <c r="F4476">
        <v>49626</v>
      </c>
      <c r="G4476">
        <v>47</v>
      </c>
      <c r="H4476">
        <v>474</v>
      </c>
      <c r="I4476">
        <v>2.99</v>
      </c>
      <c r="J4476">
        <v>137058</v>
      </c>
      <c r="K4476">
        <v>40220</v>
      </c>
      <c r="L4476">
        <v>21.8</v>
      </c>
      <c r="M4476">
        <v>5.5</v>
      </c>
      <c r="N4476">
        <v>121.5</v>
      </c>
      <c r="O4476">
        <v>2026</v>
      </c>
      <c r="P4476">
        <f>EV_DATA[[#This Row],[avg_ev_price_usd]]*EV_DATA[[#This Row],[ev_sales_units]]</f>
        <v>1995957720</v>
      </c>
      <c r="Q4476">
        <f>(EV_DATA[[#This Row],[vehicle_range_km]]/EV_DATA[[#This Row],[battery_capacity_kwh]])</f>
        <v>10.085106382978724</v>
      </c>
      <c r="R4476">
        <f>(EV_DATA[[#This Row],[avg_ev_price_usd]]/EV_DATA[[#This Row],[vehicle_range_km]])</f>
        <v>84.852320675105489</v>
      </c>
      <c r="S4476">
        <f>(EV_DATA[[#This Row],[charging_stations]]/EV_DATA[[#This Row],[ev_sales_units]])*1000</f>
        <v>2761.8184016442997</v>
      </c>
      <c r="T4476" t="s">
        <v>34</v>
      </c>
    </row>
    <row r="4477" spans="1:20" x14ac:dyDescent="0.3">
      <c r="A4477" t="s">
        <v>4520</v>
      </c>
      <c r="B4477" t="s">
        <v>52</v>
      </c>
      <c r="C4477" t="s">
        <v>40</v>
      </c>
      <c r="D4477" t="s">
        <v>45</v>
      </c>
      <c r="E4477" t="s">
        <v>19</v>
      </c>
      <c r="F4477">
        <v>69581</v>
      </c>
      <c r="G4477">
        <v>66</v>
      </c>
      <c r="H4477">
        <v>348</v>
      </c>
      <c r="I4477">
        <v>1.39</v>
      </c>
      <c r="J4477">
        <v>150570</v>
      </c>
      <c r="K4477">
        <v>27904</v>
      </c>
      <c r="L4477">
        <v>22.1</v>
      </c>
      <c r="M4477">
        <v>63.8</v>
      </c>
      <c r="N4477">
        <v>59.8</v>
      </c>
      <c r="O4477">
        <v>2026</v>
      </c>
      <c r="P4477">
        <f>EV_DATA[[#This Row],[avg_ev_price_usd]]*EV_DATA[[#This Row],[ev_sales_units]]</f>
        <v>1941588224</v>
      </c>
      <c r="Q4477">
        <f>(EV_DATA[[#This Row],[vehicle_range_km]]/EV_DATA[[#This Row],[battery_capacity_kwh]])</f>
        <v>5.2727272727272725</v>
      </c>
      <c r="R4477">
        <f>(EV_DATA[[#This Row],[avg_ev_price_usd]]/EV_DATA[[#This Row],[vehicle_range_km]])</f>
        <v>80.183908045977006</v>
      </c>
      <c r="S4477">
        <f>(EV_DATA[[#This Row],[charging_stations]]/EV_DATA[[#This Row],[ev_sales_units]])*1000</f>
        <v>2163.9528032077724</v>
      </c>
      <c r="T4477" t="s">
        <v>20</v>
      </c>
    </row>
    <row r="4478" spans="1:20" x14ac:dyDescent="0.3">
      <c r="A4478" t="s">
        <v>4521</v>
      </c>
      <c r="B4478" t="s">
        <v>49</v>
      </c>
      <c r="C4478" t="s">
        <v>23</v>
      </c>
      <c r="D4478" t="s">
        <v>43</v>
      </c>
      <c r="E4478" t="s">
        <v>33</v>
      </c>
      <c r="F4478">
        <v>891599</v>
      </c>
      <c r="G4478">
        <v>96</v>
      </c>
      <c r="H4478">
        <v>622</v>
      </c>
      <c r="I4478">
        <v>1.37</v>
      </c>
      <c r="J4478">
        <v>189337</v>
      </c>
      <c r="K4478">
        <v>52624</v>
      </c>
      <c r="L4478">
        <v>22.4</v>
      </c>
      <c r="M4478">
        <v>43.3</v>
      </c>
      <c r="N4478">
        <v>118.2</v>
      </c>
      <c r="O4478">
        <v>2026</v>
      </c>
      <c r="P4478">
        <f>EV_DATA[[#This Row],[avg_ev_price_usd]]*EV_DATA[[#This Row],[ev_sales_units]]</f>
        <v>46919505776</v>
      </c>
      <c r="Q4478">
        <f>(EV_DATA[[#This Row],[vehicle_range_km]]/EV_DATA[[#This Row],[battery_capacity_kwh]])</f>
        <v>6.479166666666667</v>
      </c>
      <c r="R4478">
        <f>(EV_DATA[[#This Row],[avg_ev_price_usd]]/EV_DATA[[#This Row],[vehicle_range_km]])</f>
        <v>84.60450160771704</v>
      </c>
      <c r="S4478">
        <f>(EV_DATA[[#This Row],[charging_stations]]/EV_DATA[[#This Row],[ev_sales_units]])*1000</f>
        <v>212.35667603934056</v>
      </c>
      <c r="T4478" t="s">
        <v>20</v>
      </c>
    </row>
    <row r="4479" spans="1:20" x14ac:dyDescent="0.3">
      <c r="A4479" t="s">
        <v>4522</v>
      </c>
      <c r="B4479" t="s">
        <v>22</v>
      </c>
      <c r="C4479" t="s">
        <v>23</v>
      </c>
      <c r="D4479" t="s">
        <v>47</v>
      </c>
      <c r="E4479" t="s">
        <v>37</v>
      </c>
      <c r="F4479">
        <v>193292</v>
      </c>
      <c r="G4479">
        <v>112</v>
      </c>
      <c r="H4479">
        <v>442</v>
      </c>
      <c r="I4479">
        <v>2.46</v>
      </c>
      <c r="J4479">
        <v>189120</v>
      </c>
      <c r="K4479">
        <v>69292</v>
      </c>
      <c r="L4479">
        <v>14.6</v>
      </c>
      <c r="M4479">
        <v>26.9</v>
      </c>
      <c r="N4479">
        <v>275</v>
      </c>
      <c r="O4479">
        <v>2026</v>
      </c>
      <c r="P4479">
        <f>EV_DATA[[#This Row],[avg_ev_price_usd]]*EV_DATA[[#This Row],[ev_sales_units]]</f>
        <v>13393589264</v>
      </c>
      <c r="Q4479">
        <f>(EV_DATA[[#This Row],[vehicle_range_km]]/EV_DATA[[#This Row],[battery_capacity_kwh]])</f>
        <v>3.9464285714285716</v>
      </c>
      <c r="R4479">
        <f>(EV_DATA[[#This Row],[avg_ev_price_usd]]/EV_DATA[[#This Row],[vehicle_range_km]])</f>
        <v>156.76923076923077</v>
      </c>
      <c r="S4479">
        <f>(EV_DATA[[#This Row],[charging_stations]]/EV_DATA[[#This Row],[ev_sales_units]])*1000</f>
        <v>978.41607516089641</v>
      </c>
      <c r="T4479" t="s">
        <v>20</v>
      </c>
    </row>
    <row r="4480" spans="1:20" x14ac:dyDescent="0.3">
      <c r="A4480" t="s">
        <v>4523</v>
      </c>
      <c r="B4480" t="s">
        <v>27</v>
      </c>
      <c r="C4480" t="s">
        <v>28</v>
      </c>
      <c r="D4480" t="s">
        <v>31</v>
      </c>
      <c r="E4480" t="s">
        <v>33</v>
      </c>
      <c r="F4480">
        <v>132962</v>
      </c>
      <c r="G4480">
        <v>56</v>
      </c>
      <c r="H4480">
        <v>315</v>
      </c>
      <c r="I4480">
        <v>0.75</v>
      </c>
      <c r="J4480">
        <v>32364</v>
      </c>
      <c r="K4480">
        <v>62163</v>
      </c>
      <c r="L4480">
        <v>16.2</v>
      </c>
      <c r="M4480">
        <v>26.7</v>
      </c>
      <c r="N4480">
        <v>177</v>
      </c>
      <c r="O4480">
        <v>2026</v>
      </c>
      <c r="P4480">
        <f>EV_DATA[[#This Row],[avg_ev_price_usd]]*EV_DATA[[#This Row],[ev_sales_units]]</f>
        <v>8265316806</v>
      </c>
      <c r="Q4480">
        <f>(EV_DATA[[#This Row],[vehicle_range_km]]/EV_DATA[[#This Row],[battery_capacity_kwh]])</f>
        <v>5.625</v>
      </c>
      <c r="R4480">
        <f>(EV_DATA[[#This Row],[avg_ev_price_usd]]/EV_DATA[[#This Row],[vehicle_range_km]])</f>
        <v>197.34285714285716</v>
      </c>
      <c r="S4480">
        <f>(EV_DATA[[#This Row],[charging_stations]]/EV_DATA[[#This Row],[ev_sales_units]])*1000</f>
        <v>243.4078909763692</v>
      </c>
      <c r="T4480" t="s">
        <v>20</v>
      </c>
    </row>
    <row r="4481" spans="1:20" x14ac:dyDescent="0.3">
      <c r="A4481" t="s">
        <v>4524</v>
      </c>
      <c r="B4481" t="s">
        <v>55</v>
      </c>
      <c r="C4481" t="s">
        <v>40</v>
      </c>
      <c r="D4481" t="s">
        <v>47</v>
      </c>
      <c r="E4481" t="s">
        <v>37</v>
      </c>
      <c r="F4481">
        <v>764659</v>
      </c>
      <c r="G4481">
        <v>69</v>
      </c>
      <c r="H4481">
        <v>522</v>
      </c>
      <c r="I4481">
        <v>0.69</v>
      </c>
      <c r="J4481">
        <v>8640</v>
      </c>
      <c r="K4481">
        <v>73826</v>
      </c>
      <c r="L4481">
        <v>20.6</v>
      </c>
      <c r="M4481">
        <v>22.6</v>
      </c>
      <c r="N4481">
        <v>153.9</v>
      </c>
      <c r="O4481">
        <v>2026</v>
      </c>
      <c r="P4481">
        <f>EV_DATA[[#This Row],[avg_ev_price_usd]]*EV_DATA[[#This Row],[ev_sales_units]]</f>
        <v>56451715334</v>
      </c>
      <c r="Q4481">
        <f>(EV_DATA[[#This Row],[vehicle_range_km]]/EV_DATA[[#This Row],[battery_capacity_kwh]])</f>
        <v>7.5652173913043477</v>
      </c>
      <c r="R4481">
        <f>(EV_DATA[[#This Row],[avg_ev_price_usd]]/EV_DATA[[#This Row],[vehicle_range_km]])</f>
        <v>141.42911877394636</v>
      </c>
      <c r="S4481">
        <f>(EV_DATA[[#This Row],[charging_stations]]/EV_DATA[[#This Row],[ev_sales_units]])*1000</f>
        <v>11.299154263534463</v>
      </c>
      <c r="T4481" t="s">
        <v>34</v>
      </c>
    </row>
    <row r="4482" spans="1:20" x14ac:dyDescent="0.3">
      <c r="A4482" t="s">
        <v>4525</v>
      </c>
      <c r="B4482" t="s">
        <v>61</v>
      </c>
      <c r="C4482" t="s">
        <v>40</v>
      </c>
      <c r="D4482" t="s">
        <v>58</v>
      </c>
      <c r="E4482" t="s">
        <v>19</v>
      </c>
      <c r="F4482">
        <v>475999</v>
      </c>
      <c r="G4482">
        <v>86</v>
      </c>
      <c r="H4482">
        <v>392</v>
      </c>
      <c r="I4482">
        <v>2.56</v>
      </c>
      <c r="J4482">
        <v>52511</v>
      </c>
      <c r="K4482">
        <v>82257</v>
      </c>
      <c r="L4482">
        <v>12.3</v>
      </c>
      <c r="M4482">
        <v>41.7</v>
      </c>
      <c r="N4482">
        <v>125.4</v>
      </c>
      <c r="O4482">
        <v>2026</v>
      </c>
      <c r="P4482">
        <f>EV_DATA[[#This Row],[avg_ev_price_usd]]*EV_DATA[[#This Row],[ev_sales_units]]</f>
        <v>39154249743</v>
      </c>
      <c r="Q4482">
        <f>(EV_DATA[[#This Row],[vehicle_range_km]]/EV_DATA[[#This Row],[battery_capacity_kwh]])</f>
        <v>4.558139534883721</v>
      </c>
      <c r="R4482">
        <f>(EV_DATA[[#This Row],[avg_ev_price_usd]]/EV_DATA[[#This Row],[vehicle_range_km]])</f>
        <v>209.83928571428572</v>
      </c>
      <c r="S4482">
        <f>(EV_DATA[[#This Row],[charging_stations]]/EV_DATA[[#This Row],[ev_sales_units]])*1000</f>
        <v>110.31745865012321</v>
      </c>
      <c r="T4482" t="s">
        <v>34</v>
      </c>
    </row>
    <row r="4483" spans="1:20" x14ac:dyDescent="0.3">
      <c r="A4483" t="s">
        <v>4526</v>
      </c>
      <c r="B4483" t="s">
        <v>16</v>
      </c>
      <c r="C4483" t="s">
        <v>17</v>
      </c>
      <c r="D4483" t="s">
        <v>36</v>
      </c>
      <c r="E4483" t="s">
        <v>25</v>
      </c>
      <c r="F4483">
        <v>529162</v>
      </c>
      <c r="G4483">
        <v>47</v>
      </c>
      <c r="H4483">
        <v>525</v>
      </c>
      <c r="I4483">
        <v>1.1599999999999999</v>
      </c>
      <c r="J4483">
        <v>161247</v>
      </c>
      <c r="K4483">
        <v>57606</v>
      </c>
      <c r="L4483">
        <v>16.2</v>
      </c>
      <c r="M4483">
        <v>38.6</v>
      </c>
      <c r="N4483">
        <v>59.7</v>
      </c>
      <c r="O4483">
        <v>2026</v>
      </c>
      <c r="P4483">
        <f>EV_DATA[[#This Row],[avg_ev_price_usd]]*EV_DATA[[#This Row],[ev_sales_units]]</f>
        <v>30482906172</v>
      </c>
      <c r="Q4483">
        <f>(EV_DATA[[#This Row],[vehicle_range_km]]/EV_DATA[[#This Row],[battery_capacity_kwh]])</f>
        <v>11.170212765957446</v>
      </c>
      <c r="R4483">
        <f>(EV_DATA[[#This Row],[avg_ev_price_usd]]/EV_DATA[[#This Row],[vehicle_range_km]])</f>
        <v>109.72571428571429</v>
      </c>
      <c r="S4483">
        <f>(EV_DATA[[#This Row],[charging_stations]]/EV_DATA[[#This Row],[ev_sales_units]])*1000</f>
        <v>304.72142746455717</v>
      </c>
      <c r="T4483" t="s">
        <v>20</v>
      </c>
    </row>
    <row r="4484" spans="1:20" x14ac:dyDescent="0.3">
      <c r="A4484" t="s">
        <v>4527</v>
      </c>
      <c r="B4484" t="s">
        <v>27</v>
      </c>
      <c r="C4484" t="s">
        <v>28</v>
      </c>
      <c r="D4484" t="s">
        <v>58</v>
      </c>
      <c r="E4484" t="s">
        <v>33</v>
      </c>
      <c r="F4484">
        <v>182392</v>
      </c>
      <c r="G4484">
        <v>82</v>
      </c>
      <c r="H4484">
        <v>462</v>
      </c>
      <c r="I4484">
        <v>1.46</v>
      </c>
      <c r="J4484">
        <v>138032</v>
      </c>
      <c r="K4484">
        <v>80210</v>
      </c>
      <c r="L4484">
        <v>19.5</v>
      </c>
      <c r="M4484">
        <v>23</v>
      </c>
      <c r="N4484">
        <v>25.6</v>
      </c>
      <c r="O4484">
        <v>2026</v>
      </c>
      <c r="P4484">
        <f>EV_DATA[[#This Row],[avg_ev_price_usd]]*EV_DATA[[#This Row],[ev_sales_units]]</f>
        <v>14629662320</v>
      </c>
      <c r="Q4484">
        <f>(EV_DATA[[#This Row],[vehicle_range_km]]/EV_DATA[[#This Row],[battery_capacity_kwh]])</f>
        <v>5.6341463414634143</v>
      </c>
      <c r="R4484">
        <f>(EV_DATA[[#This Row],[avg_ev_price_usd]]/EV_DATA[[#This Row],[vehicle_range_km]])</f>
        <v>173.61471861471861</v>
      </c>
      <c r="S4484">
        <f>(EV_DATA[[#This Row],[charging_stations]]/EV_DATA[[#This Row],[ev_sales_units]])*1000</f>
        <v>756.78757840256151</v>
      </c>
      <c r="T4484" t="s">
        <v>20</v>
      </c>
    </row>
    <row r="4485" spans="1:20" x14ac:dyDescent="0.3">
      <c r="A4485" t="s">
        <v>4528</v>
      </c>
      <c r="B4485" t="s">
        <v>61</v>
      </c>
      <c r="C4485" t="s">
        <v>40</v>
      </c>
      <c r="D4485" t="s">
        <v>43</v>
      </c>
      <c r="E4485" t="s">
        <v>25</v>
      </c>
      <c r="F4485">
        <v>645515</v>
      </c>
      <c r="G4485">
        <v>76</v>
      </c>
      <c r="H4485">
        <v>280</v>
      </c>
      <c r="I4485">
        <v>2.2200000000000002</v>
      </c>
      <c r="J4485">
        <v>109289</v>
      </c>
      <c r="K4485">
        <v>26183</v>
      </c>
      <c r="L4485">
        <v>24.9</v>
      </c>
      <c r="M4485">
        <v>5.6</v>
      </c>
      <c r="N4485">
        <v>213.1</v>
      </c>
      <c r="O4485">
        <v>2026</v>
      </c>
      <c r="P4485">
        <f>EV_DATA[[#This Row],[avg_ev_price_usd]]*EV_DATA[[#This Row],[ev_sales_units]]</f>
        <v>16901519245</v>
      </c>
      <c r="Q4485">
        <f>(EV_DATA[[#This Row],[vehicle_range_km]]/EV_DATA[[#This Row],[battery_capacity_kwh]])</f>
        <v>3.6842105263157894</v>
      </c>
      <c r="R4485">
        <f>(EV_DATA[[#This Row],[avg_ev_price_usd]]/EV_DATA[[#This Row],[vehicle_range_km]])</f>
        <v>93.510714285714286</v>
      </c>
      <c r="S4485">
        <f>(EV_DATA[[#This Row],[charging_stations]]/EV_DATA[[#This Row],[ev_sales_units]])*1000</f>
        <v>169.30512846331999</v>
      </c>
      <c r="T4485" t="s">
        <v>34</v>
      </c>
    </row>
    <row r="4486" spans="1:20" x14ac:dyDescent="0.3">
      <c r="A4486" t="s">
        <v>4529</v>
      </c>
      <c r="B4486" t="s">
        <v>22</v>
      </c>
      <c r="C4486" t="s">
        <v>23</v>
      </c>
      <c r="D4486" t="s">
        <v>47</v>
      </c>
      <c r="E4486" t="s">
        <v>25</v>
      </c>
      <c r="F4486">
        <v>162095</v>
      </c>
      <c r="G4486">
        <v>81</v>
      </c>
      <c r="H4486">
        <v>357</v>
      </c>
      <c r="I4486">
        <v>1.42</v>
      </c>
      <c r="J4486">
        <v>140698</v>
      </c>
      <c r="K4486">
        <v>82852</v>
      </c>
      <c r="L4486">
        <v>12.7</v>
      </c>
      <c r="M4486">
        <v>49</v>
      </c>
      <c r="N4486">
        <v>141.1</v>
      </c>
      <c r="O4486">
        <v>2026</v>
      </c>
      <c r="P4486">
        <f>EV_DATA[[#This Row],[avg_ev_price_usd]]*EV_DATA[[#This Row],[ev_sales_units]]</f>
        <v>13429894940</v>
      </c>
      <c r="Q4486">
        <f>(EV_DATA[[#This Row],[vehicle_range_km]]/EV_DATA[[#This Row],[battery_capacity_kwh]])</f>
        <v>4.4074074074074074</v>
      </c>
      <c r="R4486">
        <f>(EV_DATA[[#This Row],[avg_ev_price_usd]]/EV_DATA[[#This Row],[vehicle_range_km]])</f>
        <v>232.07843137254903</v>
      </c>
      <c r="S4486">
        <f>(EV_DATA[[#This Row],[charging_stations]]/EV_DATA[[#This Row],[ev_sales_units]])*1000</f>
        <v>867.99716215799367</v>
      </c>
      <c r="T4486" t="s">
        <v>20</v>
      </c>
    </row>
    <row r="4487" spans="1:20" x14ac:dyDescent="0.3">
      <c r="A4487" t="s">
        <v>4530</v>
      </c>
      <c r="B4487" t="s">
        <v>22</v>
      </c>
      <c r="C4487" t="s">
        <v>23</v>
      </c>
      <c r="D4487" t="s">
        <v>43</v>
      </c>
      <c r="E4487" t="s">
        <v>37</v>
      </c>
      <c r="F4487">
        <v>814653</v>
      </c>
      <c r="G4487">
        <v>76</v>
      </c>
      <c r="H4487">
        <v>487</v>
      </c>
      <c r="I4487">
        <v>1.51</v>
      </c>
      <c r="J4487">
        <v>15868</v>
      </c>
      <c r="K4487">
        <v>62825</v>
      </c>
      <c r="L4487">
        <v>19.8</v>
      </c>
      <c r="M4487">
        <v>37</v>
      </c>
      <c r="N4487">
        <v>145</v>
      </c>
      <c r="O4487">
        <v>2026</v>
      </c>
      <c r="P4487">
        <f>EV_DATA[[#This Row],[avg_ev_price_usd]]*EV_DATA[[#This Row],[ev_sales_units]]</f>
        <v>51180574725</v>
      </c>
      <c r="Q4487">
        <f>(EV_DATA[[#This Row],[vehicle_range_km]]/EV_DATA[[#This Row],[battery_capacity_kwh]])</f>
        <v>6.4078947368421053</v>
      </c>
      <c r="R4487">
        <f>(EV_DATA[[#This Row],[avg_ev_price_usd]]/EV_DATA[[#This Row],[vehicle_range_km]])</f>
        <v>129.00410677618069</v>
      </c>
      <c r="S4487">
        <f>(EV_DATA[[#This Row],[charging_stations]]/EV_DATA[[#This Row],[ev_sales_units]])*1000</f>
        <v>19.478231836131457</v>
      </c>
      <c r="T4487" t="s">
        <v>20</v>
      </c>
    </row>
    <row r="4488" spans="1:20" x14ac:dyDescent="0.3">
      <c r="A4488" t="s">
        <v>4531</v>
      </c>
      <c r="B4488" t="s">
        <v>66</v>
      </c>
      <c r="C4488" t="s">
        <v>17</v>
      </c>
      <c r="D4488" t="s">
        <v>18</v>
      </c>
      <c r="E4488" t="s">
        <v>33</v>
      </c>
      <c r="F4488">
        <v>554377</v>
      </c>
      <c r="G4488">
        <v>114</v>
      </c>
      <c r="H4488">
        <v>484</v>
      </c>
      <c r="I4488">
        <v>2.69</v>
      </c>
      <c r="J4488">
        <v>11419</v>
      </c>
      <c r="K4488">
        <v>75238</v>
      </c>
      <c r="L4488">
        <v>12</v>
      </c>
      <c r="M4488">
        <v>42.8</v>
      </c>
      <c r="N4488">
        <v>176.2</v>
      </c>
      <c r="O4488">
        <v>2026</v>
      </c>
      <c r="P4488">
        <f>EV_DATA[[#This Row],[avg_ev_price_usd]]*EV_DATA[[#This Row],[ev_sales_units]]</f>
        <v>41710216726</v>
      </c>
      <c r="Q4488">
        <f>(EV_DATA[[#This Row],[vehicle_range_km]]/EV_DATA[[#This Row],[battery_capacity_kwh]])</f>
        <v>4.2456140350877192</v>
      </c>
      <c r="R4488">
        <f>(EV_DATA[[#This Row],[avg_ev_price_usd]]/EV_DATA[[#This Row],[vehicle_range_km]])</f>
        <v>155.45041322314049</v>
      </c>
      <c r="S4488">
        <f>(EV_DATA[[#This Row],[charging_stations]]/EV_DATA[[#This Row],[ev_sales_units]])*1000</f>
        <v>20.597896377374962</v>
      </c>
      <c r="T4488" t="s">
        <v>20</v>
      </c>
    </row>
    <row r="4489" spans="1:20" x14ac:dyDescent="0.3">
      <c r="A4489" t="s">
        <v>4532</v>
      </c>
      <c r="B4489" t="s">
        <v>16</v>
      </c>
      <c r="C4489" t="s">
        <v>17</v>
      </c>
      <c r="D4489" t="s">
        <v>43</v>
      </c>
      <c r="E4489" t="s">
        <v>33</v>
      </c>
      <c r="F4489">
        <v>667027</v>
      </c>
      <c r="G4489">
        <v>74</v>
      </c>
      <c r="H4489">
        <v>523</v>
      </c>
      <c r="I4489">
        <v>2.1</v>
      </c>
      <c r="J4489">
        <v>191122</v>
      </c>
      <c r="K4489">
        <v>82474</v>
      </c>
      <c r="L4489">
        <v>23.3</v>
      </c>
      <c r="M4489">
        <v>31.7</v>
      </c>
      <c r="N4489">
        <v>298.2</v>
      </c>
      <c r="O4489">
        <v>2026</v>
      </c>
      <c r="P4489">
        <f>EV_DATA[[#This Row],[avg_ev_price_usd]]*EV_DATA[[#This Row],[ev_sales_units]]</f>
        <v>55012384798</v>
      </c>
      <c r="Q4489">
        <f>(EV_DATA[[#This Row],[vehicle_range_km]]/EV_DATA[[#This Row],[battery_capacity_kwh]])</f>
        <v>7.0675675675675675</v>
      </c>
      <c r="R4489">
        <f>(EV_DATA[[#This Row],[avg_ev_price_usd]]/EV_DATA[[#This Row],[vehicle_range_km]])</f>
        <v>157.69407265774379</v>
      </c>
      <c r="S4489">
        <f>(EV_DATA[[#This Row],[charging_stations]]/EV_DATA[[#This Row],[ev_sales_units]])*1000</f>
        <v>286.52813154489996</v>
      </c>
      <c r="T4489" t="s">
        <v>20</v>
      </c>
    </row>
    <row r="4490" spans="1:20" x14ac:dyDescent="0.3">
      <c r="A4490" t="s">
        <v>4533</v>
      </c>
      <c r="B4490" t="s">
        <v>61</v>
      </c>
      <c r="C4490" t="s">
        <v>40</v>
      </c>
      <c r="D4490" t="s">
        <v>45</v>
      </c>
      <c r="E4490" t="s">
        <v>37</v>
      </c>
      <c r="F4490">
        <v>92574</v>
      </c>
      <c r="G4490">
        <v>76</v>
      </c>
      <c r="H4490">
        <v>520</v>
      </c>
      <c r="I4490">
        <v>2.0099999999999998</v>
      </c>
      <c r="J4490">
        <v>104449</v>
      </c>
      <c r="K4490">
        <v>59884</v>
      </c>
      <c r="L4490">
        <v>20.5</v>
      </c>
      <c r="M4490">
        <v>52.8</v>
      </c>
      <c r="N4490">
        <v>223.3</v>
      </c>
      <c r="O4490">
        <v>2026</v>
      </c>
      <c r="P4490">
        <f>EV_DATA[[#This Row],[avg_ev_price_usd]]*EV_DATA[[#This Row],[ev_sales_units]]</f>
        <v>5543701416</v>
      </c>
      <c r="Q4490">
        <f>(EV_DATA[[#This Row],[vehicle_range_km]]/EV_DATA[[#This Row],[battery_capacity_kwh]])</f>
        <v>6.8421052631578947</v>
      </c>
      <c r="R4490">
        <f>(EV_DATA[[#This Row],[avg_ev_price_usd]]/EV_DATA[[#This Row],[vehicle_range_km]])</f>
        <v>115.16153846153846</v>
      </c>
      <c r="S4490">
        <f>(EV_DATA[[#This Row],[charging_stations]]/EV_DATA[[#This Row],[ev_sales_units]])*1000</f>
        <v>1128.2757577721607</v>
      </c>
      <c r="T4490" t="s">
        <v>20</v>
      </c>
    </row>
    <row r="4491" spans="1:20" x14ac:dyDescent="0.3">
      <c r="A4491" t="s">
        <v>4534</v>
      </c>
      <c r="B4491" t="s">
        <v>61</v>
      </c>
      <c r="C4491" t="s">
        <v>40</v>
      </c>
      <c r="D4491" t="s">
        <v>72</v>
      </c>
      <c r="E4491" t="s">
        <v>25</v>
      </c>
      <c r="F4491">
        <v>387538</v>
      </c>
      <c r="G4491">
        <v>101</v>
      </c>
      <c r="H4491">
        <v>374</v>
      </c>
      <c r="I4491">
        <v>2.0299999999999998</v>
      </c>
      <c r="J4491">
        <v>115112</v>
      </c>
      <c r="K4491">
        <v>26630</v>
      </c>
      <c r="L4491">
        <v>17.899999999999999</v>
      </c>
      <c r="M4491">
        <v>49.5</v>
      </c>
      <c r="N4491">
        <v>66.7</v>
      </c>
      <c r="O4491">
        <v>2026</v>
      </c>
      <c r="P4491">
        <f>EV_DATA[[#This Row],[avg_ev_price_usd]]*EV_DATA[[#This Row],[ev_sales_units]]</f>
        <v>10320136940</v>
      </c>
      <c r="Q4491">
        <f>(EV_DATA[[#This Row],[vehicle_range_km]]/EV_DATA[[#This Row],[battery_capacity_kwh]])</f>
        <v>3.7029702970297032</v>
      </c>
      <c r="R4491">
        <f>(EV_DATA[[#This Row],[avg_ev_price_usd]]/EV_DATA[[#This Row],[vehicle_range_km]])</f>
        <v>71.203208556149733</v>
      </c>
      <c r="S4491">
        <f>(EV_DATA[[#This Row],[charging_stations]]/EV_DATA[[#This Row],[ev_sales_units]])*1000</f>
        <v>297.03409730142596</v>
      </c>
      <c r="T4491" t="s">
        <v>20</v>
      </c>
    </row>
    <row r="4492" spans="1:20" x14ac:dyDescent="0.3">
      <c r="A4492" t="s">
        <v>4535</v>
      </c>
      <c r="B4492" t="s">
        <v>22</v>
      </c>
      <c r="C4492" t="s">
        <v>23</v>
      </c>
      <c r="D4492" t="s">
        <v>58</v>
      </c>
      <c r="E4492" t="s">
        <v>37</v>
      </c>
      <c r="F4492">
        <v>731364</v>
      </c>
      <c r="G4492">
        <v>96</v>
      </c>
      <c r="H4492">
        <v>459</v>
      </c>
      <c r="I4492">
        <v>2.84</v>
      </c>
      <c r="J4492">
        <v>19853</v>
      </c>
      <c r="K4492">
        <v>36316</v>
      </c>
      <c r="L4492">
        <v>14.2</v>
      </c>
      <c r="M4492">
        <v>28</v>
      </c>
      <c r="N4492">
        <v>161</v>
      </c>
      <c r="O4492">
        <v>2026</v>
      </c>
      <c r="P4492">
        <f>EV_DATA[[#This Row],[avg_ev_price_usd]]*EV_DATA[[#This Row],[ev_sales_units]]</f>
        <v>26560215024</v>
      </c>
      <c r="Q4492">
        <f>(EV_DATA[[#This Row],[vehicle_range_km]]/EV_DATA[[#This Row],[battery_capacity_kwh]])</f>
        <v>4.78125</v>
      </c>
      <c r="R4492">
        <f>(EV_DATA[[#This Row],[avg_ev_price_usd]]/EV_DATA[[#This Row],[vehicle_range_km]])</f>
        <v>79.119825708061001</v>
      </c>
      <c r="S4492">
        <f>(EV_DATA[[#This Row],[charging_stations]]/EV_DATA[[#This Row],[ev_sales_units]])*1000</f>
        <v>27.145169847025556</v>
      </c>
      <c r="T4492" t="s">
        <v>34</v>
      </c>
    </row>
    <row r="4493" spans="1:20" x14ac:dyDescent="0.3">
      <c r="A4493" t="s">
        <v>4536</v>
      </c>
      <c r="B4493" t="s">
        <v>61</v>
      </c>
      <c r="C4493" t="s">
        <v>40</v>
      </c>
      <c r="D4493" t="s">
        <v>31</v>
      </c>
      <c r="E4493" t="s">
        <v>37</v>
      </c>
      <c r="F4493">
        <v>378809</v>
      </c>
      <c r="G4493">
        <v>100</v>
      </c>
      <c r="H4493">
        <v>388</v>
      </c>
      <c r="I4493">
        <v>1.63</v>
      </c>
      <c r="J4493">
        <v>30597</v>
      </c>
      <c r="K4493">
        <v>59239</v>
      </c>
      <c r="L4493">
        <v>24.6</v>
      </c>
      <c r="M4493">
        <v>47.2</v>
      </c>
      <c r="N4493">
        <v>249.2</v>
      </c>
      <c r="O4493">
        <v>2026</v>
      </c>
      <c r="P4493">
        <f>EV_DATA[[#This Row],[avg_ev_price_usd]]*EV_DATA[[#This Row],[ev_sales_units]]</f>
        <v>22440266351</v>
      </c>
      <c r="Q4493">
        <f>(EV_DATA[[#This Row],[vehicle_range_km]]/EV_DATA[[#This Row],[battery_capacity_kwh]])</f>
        <v>3.88</v>
      </c>
      <c r="R4493">
        <f>(EV_DATA[[#This Row],[avg_ev_price_usd]]/EV_DATA[[#This Row],[vehicle_range_km]])</f>
        <v>152.6778350515464</v>
      </c>
      <c r="S4493">
        <f>(EV_DATA[[#This Row],[charging_stations]]/EV_DATA[[#This Row],[ev_sales_units]])*1000</f>
        <v>80.771576176912376</v>
      </c>
      <c r="T4493" t="s">
        <v>34</v>
      </c>
    </row>
    <row r="4494" spans="1:20" x14ac:dyDescent="0.3">
      <c r="A4494" t="s">
        <v>4537</v>
      </c>
      <c r="B4494" t="s">
        <v>22</v>
      </c>
      <c r="C4494" t="s">
        <v>23</v>
      </c>
      <c r="D4494" t="s">
        <v>36</v>
      </c>
      <c r="E4494" t="s">
        <v>33</v>
      </c>
      <c r="F4494">
        <v>762876</v>
      </c>
      <c r="G4494">
        <v>67</v>
      </c>
      <c r="H4494">
        <v>646</v>
      </c>
      <c r="I4494">
        <v>0.76</v>
      </c>
      <c r="J4494">
        <v>104862</v>
      </c>
      <c r="K4494">
        <v>41334</v>
      </c>
      <c r="L4494">
        <v>15.9</v>
      </c>
      <c r="M4494">
        <v>61.5</v>
      </c>
      <c r="N4494">
        <v>278.3</v>
      </c>
      <c r="O4494">
        <v>2026</v>
      </c>
      <c r="P4494">
        <f>EV_DATA[[#This Row],[avg_ev_price_usd]]*EV_DATA[[#This Row],[ev_sales_units]]</f>
        <v>31532716584</v>
      </c>
      <c r="Q4494">
        <f>(EV_DATA[[#This Row],[vehicle_range_km]]/EV_DATA[[#This Row],[battery_capacity_kwh]])</f>
        <v>9.6417910447761201</v>
      </c>
      <c r="R4494">
        <f>(EV_DATA[[#This Row],[avg_ev_price_usd]]/EV_DATA[[#This Row],[vehicle_range_km]])</f>
        <v>63.984520123839012</v>
      </c>
      <c r="S4494">
        <f>(EV_DATA[[#This Row],[charging_stations]]/EV_DATA[[#This Row],[ev_sales_units]])*1000</f>
        <v>137.45615276925739</v>
      </c>
      <c r="T4494" t="s">
        <v>20</v>
      </c>
    </row>
    <row r="4495" spans="1:20" x14ac:dyDescent="0.3">
      <c r="A4495" t="s">
        <v>4538</v>
      </c>
      <c r="B4495" t="s">
        <v>61</v>
      </c>
      <c r="C4495" t="s">
        <v>40</v>
      </c>
      <c r="D4495" t="s">
        <v>43</v>
      </c>
      <c r="E4495" t="s">
        <v>33</v>
      </c>
      <c r="F4495">
        <v>710305</v>
      </c>
      <c r="G4495">
        <v>70</v>
      </c>
      <c r="H4495">
        <v>452</v>
      </c>
      <c r="I4495">
        <v>2.58</v>
      </c>
      <c r="J4495">
        <v>89428</v>
      </c>
      <c r="K4495">
        <v>39295</v>
      </c>
      <c r="L4495">
        <v>18.899999999999999</v>
      </c>
      <c r="M4495">
        <v>7.7</v>
      </c>
      <c r="N4495">
        <v>246.5</v>
      </c>
      <c r="O4495">
        <v>2026</v>
      </c>
      <c r="P4495">
        <f>EV_DATA[[#This Row],[avg_ev_price_usd]]*EV_DATA[[#This Row],[ev_sales_units]]</f>
        <v>27911434975</v>
      </c>
      <c r="Q4495">
        <f>(EV_DATA[[#This Row],[vehicle_range_km]]/EV_DATA[[#This Row],[battery_capacity_kwh]])</f>
        <v>6.4571428571428573</v>
      </c>
      <c r="R4495">
        <f>(EV_DATA[[#This Row],[avg_ev_price_usd]]/EV_DATA[[#This Row],[vehicle_range_km]])</f>
        <v>86.935840707964601</v>
      </c>
      <c r="S4495">
        <f>(EV_DATA[[#This Row],[charging_stations]]/EV_DATA[[#This Row],[ev_sales_units]])*1000</f>
        <v>125.90084541147817</v>
      </c>
      <c r="T4495" t="s">
        <v>34</v>
      </c>
    </row>
    <row r="4496" spans="1:20" x14ac:dyDescent="0.3">
      <c r="A4496" t="s">
        <v>4539</v>
      </c>
      <c r="B4496" t="s">
        <v>39</v>
      </c>
      <c r="C4496" t="s">
        <v>40</v>
      </c>
      <c r="D4496" t="s">
        <v>47</v>
      </c>
      <c r="E4496" t="s">
        <v>37</v>
      </c>
      <c r="F4496">
        <v>650892</v>
      </c>
      <c r="G4496">
        <v>118</v>
      </c>
      <c r="H4496">
        <v>288</v>
      </c>
      <c r="I4496">
        <v>1.61</v>
      </c>
      <c r="J4496">
        <v>110744</v>
      </c>
      <c r="K4496">
        <v>54783</v>
      </c>
      <c r="L4496">
        <v>22.4</v>
      </c>
      <c r="M4496">
        <v>51</v>
      </c>
      <c r="N4496">
        <v>74.900000000000006</v>
      </c>
      <c r="O4496">
        <v>2026</v>
      </c>
      <c r="P4496">
        <f>EV_DATA[[#This Row],[avg_ev_price_usd]]*EV_DATA[[#This Row],[ev_sales_units]]</f>
        <v>35657816436</v>
      </c>
      <c r="Q4496">
        <f>(EV_DATA[[#This Row],[vehicle_range_km]]/EV_DATA[[#This Row],[battery_capacity_kwh]])</f>
        <v>2.4406779661016951</v>
      </c>
      <c r="R4496">
        <f>(EV_DATA[[#This Row],[avg_ev_price_usd]]/EV_DATA[[#This Row],[vehicle_range_km]])</f>
        <v>190.21875</v>
      </c>
      <c r="S4496">
        <f>(EV_DATA[[#This Row],[charging_stations]]/EV_DATA[[#This Row],[ev_sales_units]])*1000</f>
        <v>170.14189758055102</v>
      </c>
      <c r="T4496" t="s">
        <v>34</v>
      </c>
    </row>
    <row r="4497" spans="1:20" x14ac:dyDescent="0.3">
      <c r="A4497" t="s">
        <v>4540</v>
      </c>
      <c r="B4497" t="s">
        <v>42</v>
      </c>
      <c r="C4497" t="s">
        <v>17</v>
      </c>
      <c r="D4497" t="s">
        <v>72</v>
      </c>
      <c r="E4497" t="s">
        <v>33</v>
      </c>
      <c r="F4497">
        <v>68314</v>
      </c>
      <c r="G4497">
        <v>62</v>
      </c>
      <c r="H4497">
        <v>586</v>
      </c>
      <c r="I4497">
        <v>0.9</v>
      </c>
      <c r="J4497">
        <v>104060</v>
      </c>
      <c r="K4497">
        <v>51103</v>
      </c>
      <c r="L4497">
        <v>14.8</v>
      </c>
      <c r="M4497">
        <v>34.700000000000003</v>
      </c>
      <c r="N4497">
        <v>91.7</v>
      </c>
      <c r="O4497">
        <v>2026</v>
      </c>
      <c r="P4497">
        <f>EV_DATA[[#This Row],[avg_ev_price_usd]]*EV_DATA[[#This Row],[ev_sales_units]]</f>
        <v>3491050342</v>
      </c>
      <c r="Q4497">
        <f>(EV_DATA[[#This Row],[vehicle_range_km]]/EV_DATA[[#This Row],[battery_capacity_kwh]])</f>
        <v>9.4516129032258061</v>
      </c>
      <c r="R4497">
        <f>(EV_DATA[[#This Row],[avg_ev_price_usd]]/EV_DATA[[#This Row],[vehicle_range_km]])</f>
        <v>87.206484641638227</v>
      </c>
      <c r="S4497">
        <f>(EV_DATA[[#This Row],[charging_stations]]/EV_DATA[[#This Row],[ev_sales_units]])*1000</f>
        <v>1523.2602394823903</v>
      </c>
      <c r="T4497" t="s">
        <v>20</v>
      </c>
    </row>
    <row r="4498" spans="1:20" x14ac:dyDescent="0.3">
      <c r="A4498" t="s">
        <v>4541</v>
      </c>
      <c r="B4498" t="s">
        <v>55</v>
      </c>
      <c r="C4498" t="s">
        <v>40</v>
      </c>
      <c r="D4498" t="s">
        <v>43</v>
      </c>
      <c r="E4498" t="s">
        <v>37</v>
      </c>
      <c r="F4498">
        <v>631000</v>
      </c>
      <c r="G4498">
        <v>97</v>
      </c>
      <c r="H4498">
        <v>622</v>
      </c>
      <c r="I4498">
        <v>0.5</v>
      </c>
      <c r="J4498">
        <v>142817</v>
      </c>
      <c r="K4498">
        <v>34631</v>
      </c>
      <c r="L4498">
        <v>17.399999999999999</v>
      </c>
      <c r="M4498">
        <v>19.5</v>
      </c>
      <c r="N4498">
        <v>283.89999999999998</v>
      </c>
      <c r="O4498">
        <v>2026</v>
      </c>
      <c r="P4498">
        <f>EV_DATA[[#This Row],[avg_ev_price_usd]]*EV_DATA[[#This Row],[ev_sales_units]]</f>
        <v>21852161000</v>
      </c>
      <c r="Q4498">
        <f>(EV_DATA[[#This Row],[vehicle_range_km]]/EV_DATA[[#This Row],[battery_capacity_kwh]])</f>
        <v>6.4123711340206189</v>
      </c>
      <c r="R4498">
        <f>(EV_DATA[[#This Row],[avg_ev_price_usd]]/EV_DATA[[#This Row],[vehicle_range_km]])</f>
        <v>55.676848874598072</v>
      </c>
      <c r="S4498">
        <f>(EV_DATA[[#This Row],[charging_stations]]/EV_DATA[[#This Row],[ev_sales_units]])*1000</f>
        <v>226.33438985736925</v>
      </c>
      <c r="T4498" t="s">
        <v>34</v>
      </c>
    </row>
    <row r="4499" spans="1:20" x14ac:dyDescent="0.3">
      <c r="A4499" t="s">
        <v>4542</v>
      </c>
      <c r="B4499" t="s">
        <v>66</v>
      </c>
      <c r="C4499" t="s">
        <v>17</v>
      </c>
      <c r="D4499" t="s">
        <v>43</v>
      </c>
      <c r="E4499" t="s">
        <v>37</v>
      </c>
      <c r="F4499">
        <v>66899</v>
      </c>
      <c r="G4499">
        <v>61</v>
      </c>
      <c r="H4499">
        <v>304</v>
      </c>
      <c r="I4499">
        <v>0.7</v>
      </c>
      <c r="J4499">
        <v>189216</v>
      </c>
      <c r="K4499">
        <v>69801</v>
      </c>
      <c r="L4499">
        <v>19.2</v>
      </c>
      <c r="M4499">
        <v>42.1</v>
      </c>
      <c r="N4499">
        <v>145.80000000000001</v>
      </c>
      <c r="O4499">
        <v>2026</v>
      </c>
      <c r="P4499">
        <f>EV_DATA[[#This Row],[avg_ev_price_usd]]*EV_DATA[[#This Row],[ev_sales_units]]</f>
        <v>4669617099</v>
      </c>
      <c r="Q4499">
        <f>(EV_DATA[[#This Row],[vehicle_range_km]]/EV_DATA[[#This Row],[battery_capacity_kwh]])</f>
        <v>4.9836065573770494</v>
      </c>
      <c r="R4499">
        <f>(EV_DATA[[#This Row],[avg_ev_price_usd]]/EV_DATA[[#This Row],[vehicle_range_km]])</f>
        <v>229.60855263157896</v>
      </c>
      <c r="S4499">
        <f>(EV_DATA[[#This Row],[charging_stations]]/EV_DATA[[#This Row],[ev_sales_units]])*1000</f>
        <v>2828.3830849489527</v>
      </c>
      <c r="T4499" t="s">
        <v>34</v>
      </c>
    </row>
    <row r="4500" spans="1:20" x14ac:dyDescent="0.3">
      <c r="A4500" t="s">
        <v>4543</v>
      </c>
      <c r="B4500" t="s">
        <v>52</v>
      </c>
      <c r="C4500" t="s">
        <v>40</v>
      </c>
      <c r="D4500" t="s">
        <v>45</v>
      </c>
      <c r="E4500" t="s">
        <v>33</v>
      </c>
      <c r="F4500">
        <v>56986</v>
      </c>
      <c r="G4500">
        <v>76</v>
      </c>
      <c r="H4500">
        <v>438</v>
      </c>
      <c r="I4500">
        <v>2.35</v>
      </c>
      <c r="J4500">
        <v>18746</v>
      </c>
      <c r="K4500">
        <v>28841</v>
      </c>
      <c r="L4500">
        <v>19.5</v>
      </c>
      <c r="M4500">
        <v>23.4</v>
      </c>
      <c r="N4500">
        <v>82.1</v>
      </c>
      <c r="O4500">
        <v>2026</v>
      </c>
      <c r="P4500">
        <f>EV_DATA[[#This Row],[avg_ev_price_usd]]*EV_DATA[[#This Row],[ev_sales_units]]</f>
        <v>1643533226</v>
      </c>
      <c r="Q4500">
        <f>(EV_DATA[[#This Row],[vehicle_range_km]]/EV_DATA[[#This Row],[battery_capacity_kwh]])</f>
        <v>5.7631578947368425</v>
      </c>
      <c r="R4500">
        <f>(EV_DATA[[#This Row],[avg_ev_price_usd]]/EV_DATA[[#This Row],[vehicle_range_km]])</f>
        <v>65.847031963470315</v>
      </c>
      <c r="S4500">
        <f>(EV_DATA[[#This Row],[charging_stations]]/EV_DATA[[#This Row],[ev_sales_units]])*1000</f>
        <v>328.95798968167622</v>
      </c>
      <c r="T4500" t="s">
        <v>20</v>
      </c>
    </row>
    <row r="4501" spans="1:20" x14ac:dyDescent="0.3">
      <c r="A4501" t="s">
        <v>4544</v>
      </c>
      <c r="B4501" t="s">
        <v>16</v>
      </c>
      <c r="C4501" t="s">
        <v>17</v>
      </c>
      <c r="D4501" t="s">
        <v>18</v>
      </c>
      <c r="E4501" t="s">
        <v>19</v>
      </c>
      <c r="F4501">
        <v>260145</v>
      </c>
      <c r="G4501">
        <v>101</v>
      </c>
      <c r="H4501">
        <v>344</v>
      </c>
      <c r="I4501">
        <v>1.46</v>
      </c>
      <c r="J4501">
        <v>55397</v>
      </c>
      <c r="K4501">
        <v>35708</v>
      </c>
      <c r="L4501">
        <v>17.2</v>
      </c>
      <c r="M4501">
        <v>23.1</v>
      </c>
      <c r="N4501">
        <v>148.4</v>
      </c>
      <c r="O4501">
        <v>2026</v>
      </c>
      <c r="P4501">
        <f>EV_DATA[[#This Row],[avg_ev_price_usd]]*EV_DATA[[#This Row],[ev_sales_units]]</f>
        <v>9289257660</v>
      </c>
      <c r="Q4501">
        <f>(EV_DATA[[#This Row],[vehicle_range_km]]/EV_DATA[[#This Row],[battery_capacity_kwh]])</f>
        <v>3.4059405940594059</v>
      </c>
      <c r="R4501">
        <f>(EV_DATA[[#This Row],[avg_ev_price_usd]]/EV_DATA[[#This Row],[vehicle_range_km]])</f>
        <v>103.80232558139535</v>
      </c>
      <c r="S4501">
        <f>(EV_DATA[[#This Row],[charging_stations]]/EV_DATA[[#This Row],[ev_sales_units]])*1000</f>
        <v>212.94662592015993</v>
      </c>
      <c r="T4501" t="s">
        <v>34</v>
      </c>
    </row>
    <row r="4502" spans="1:20" x14ac:dyDescent="0.3">
      <c r="A4502" t="s">
        <v>4545</v>
      </c>
      <c r="B4502" t="s">
        <v>27</v>
      </c>
      <c r="C4502" t="s">
        <v>28</v>
      </c>
      <c r="D4502" t="s">
        <v>43</v>
      </c>
      <c r="E4502" t="s">
        <v>33</v>
      </c>
      <c r="F4502">
        <v>840978</v>
      </c>
      <c r="G4502">
        <v>78</v>
      </c>
      <c r="H4502">
        <v>512</v>
      </c>
      <c r="I4502">
        <v>0.99</v>
      </c>
      <c r="J4502">
        <v>103474</v>
      </c>
      <c r="K4502">
        <v>68257</v>
      </c>
      <c r="L4502">
        <v>24.5</v>
      </c>
      <c r="M4502">
        <v>60.5</v>
      </c>
      <c r="N4502">
        <v>121.5</v>
      </c>
      <c r="O4502">
        <v>2026</v>
      </c>
      <c r="P4502">
        <f>EV_DATA[[#This Row],[avg_ev_price_usd]]*EV_DATA[[#This Row],[ev_sales_units]]</f>
        <v>57402635346</v>
      </c>
      <c r="Q4502">
        <f>(EV_DATA[[#This Row],[vehicle_range_km]]/EV_DATA[[#This Row],[battery_capacity_kwh]])</f>
        <v>6.5641025641025639</v>
      </c>
      <c r="R4502">
        <f>(EV_DATA[[#This Row],[avg_ev_price_usd]]/EV_DATA[[#This Row],[vehicle_range_km]])</f>
        <v>133.314453125</v>
      </c>
      <c r="S4502">
        <f>(EV_DATA[[#This Row],[charging_stations]]/EV_DATA[[#This Row],[ev_sales_units]])*1000</f>
        <v>123.0400795264561</v>
      </c>
      <c r="T4502" t="s">
        <v>20</v>
      </c>
    </row>
    <row r="4503" spans="1:20" x14ac:dyDescent="0.3">
      <c r="A4503" t="s">
        <v>4546</v>
      </c>
      <c r="B4503" t="s">
        <v>42</v>
      </c>
      <c r="C4503" t="s">
        <v>17</v>
      </c>
      <c r="D4503" t="s">
        <v>47</v>
      </c>
      <c r="E4503" t="s">
        <v>19</v>
      </c>
      <c r="F4503">
        <v>742647</v>
      </c>
      <c r="G4503">
        <v>53</v>
      </c>
      <c r="H4503">
        <v>486</v>
      </c>
      <c r="I4503">
        <v>1.96</v>
      </c>
      <c r="J4503">
        <v>29785</v>
      </c>
      <c r="K4503">
        <v>82790</v>
      </c>
      <c r="L4503">
        <v>24.9</v>
      </c>
      <c r="M4503">
        <v>13.5</v>
      </c>
      <c r="N4503">
        <v>198.7</v>
      </c>
      <c r="O4503">
        <v>2026</v>
      </c>
      <c r="P4503">
        <f>EV_DATA[[#This Row],[avg_ev_price_usd]]*EV_DATA[[#This Row],[ev_sales_units]]</f>
        <v>61483745130</v>
      </c>
      <c r="Q4503">
        <f>(EV_DATA[[#This Row],[vehicle_range_km]]/EV_DATA[[#This Row],[battery_capacity_kwh]])</f>
        <v>9.1698113207547163</v>
      </c>
      <c r="R4503">
        <f>(EV_DATA[[#This Row],[avg_ev_price_usd]]/EV_DATA[[#This Row],[vehicle_range_km]])</f>
        <v>170.34979423868313</v>
      </c>
      <c r="S4503">
        <f>(EV_DATA[[#This Row],[charging_stations]]/EV_DATA[[#This Row],[ev_sales_units]])*1000</f>
        <v>40.106537830220823</v>
      </c>
      <c r="T4503" t="s">
        <v>20</v>
      </c>
    </row>
    <row r="4504" spans="1:20" x14ac:dyDescent="0.3">
      <c r="A4504" t="s">
        <v>4547</v>
      </c>
      <c r="B4504" t="s">
        <v>55</v>
      </c>
      <c r="C4504" t="s">
        <v>40</v>
      </c>
      <c r="D4504" t="s">
        <v>45</v>
      </c>
      <c r="E4504" t="s">
        <v>19</v>
      </c>
      <c r="F4504">
        <v>257375</v>
      </c>
      <c r="G4504">
        <v>67</v>
      </c>
      <c r="H4504">
        <v>292</v>
      </c>
      <c r="I4504">
        <v>2.2400000000000002</v>
      </c>
      <c r="J4504">
        <v>67570</v>
      </c>
      <c r="K4504">
        <v>54984</v>
      </c>
      <c r="L4504">
        <v>19.600000000000001</v>
      </c>
      <c r="M4504">
        <v>47.8</v>
      </c>
      <c r="N4504">
        <v>123</v>
      </c>
      <c r="O4504">
        <v>2026</v>
      </c>
      <c r="P4504">
        <f>EV_DATA[[#This Row],[avg_ev_price_usd]]*EV_DATA[[#This Row],[ev_sales_units]]</f>
        <v>14151507000</v>
      </c>
      <c r="Q4504">
        <f>(EV_DATA[[#This Row],[vehicle_range_km]]/EV_DATA[[#This Row],[battery_capacity_kwh]])</f>
        <v>4.3582089552238807</v>
      </c>
      <c r="R4504">
        <f>(EV_DATA[[#This Row],[avg_ev_price_usd]]/EV_DATA[[#This Row],[vehicle_range_km]])</f>
        <v>188.30136986301369</v>
      </c>
      <c r="S4504">
        <f>(EV_DATA[[#This Row],[charging_stations]]/EV_DATA[[#This Row],[ev_sales_units]])*1000</f>
        <v>262.53521126760563</v>
      </c>
      <c r="T4504" t="s">
        <v>20</v>
      </c>
    </row>
    <row r="4505" spans="1:20" x14ac:dyDescent="0.3">
      <c r="A4505" t="s">
        <v>4548</v>
      </c>
      <c r="B4505" t="s">
        <v>22</v>
      </c>
      <c r="C4505" t="s">
        <v>23</v>
      </c>
      <c r="D4505" t="s">
        <v>58</v>
      </c>
      <c r="E4505" t="s">
        <v>37</v>
      </c>
      <c r="F4505">
        <v>677738</v>
      </c>
      <c r="G4505">
        <v>99</v>
      </c>
      <c r="H4505">
        <v>642</v>
      </c>
      <c r="I4505">
        <v>1.17</v>
      </c>
      <c r="J4505">
        <v>177895</v>
      </c>
      <c r="K4505">
        <v>84862</v>
      </c>
      <c r="L4505">
        <v>12.4</v>
      </c>
      <c r="M4505">
        <v>29.5</v>
      </c>
      <c r="N4505">
        <v>12.6</v>
      </c>
      <c r="O4505">
        <v>2026</v>
      </c>
      <c r="P4505">
        <f>EV_DATA[[#This Row],[avg_ev_price_usd]]*EV_DATA[[#This Row],[ev_sales_units]]</f>
        <v>57514202156</v>
      </c>
      <c r="Q4505">
        <f>(EV_DATA[[#This Row],[vehicle_range_km]]/EV_DATA[[#This Row],[battery_capacity_kwh]])</f>
        <v>6.4848484848484844</v>
      </c>
      <c r="R4505">
        <f>(EV_DATA[[#This Row],[avg_ev_price_usd]]/EV_DATA[[#This Row],[vehicle_range_km]])</f>
        <v>132.18380062305295</v>
      </c>
      <c r="S4505">
        <f>(EV_DATA[[#This Row],[charging_stations]]/EV_DATA[[#This Row],[ev_sales_units]])*1000</f>
        <v>262.48343755256451</v>
      </c>
      <c r="T4505" t="s">
        <v>20</v>
      </c>
    </row>
    <row r="4506" spans="1:20" x14ac:dyDescent="0.3">
      <c r="A4506" t="s">
        <v>4549</v>
      </c>
      <c r="B4506" t="s">
        <v>61</v>
      </c>
      <c r="C4506" t="s">
        <v>40</v>
      </c>
      <c r="D4506" t="s">
        <v>43</v>
      </c>
      <c r="E4506" t="s">
        <v>19</v>
      </c>
      <c r="F4506">
        <v>574187</v>
      </c>
      <c r="G4506">
        <v>79</v>
      </c>
      <c r="H4506">
        <v>601</v>
      </c>
      <c r="I4506">
        <v>2.3199999999999998</v>
      </c>
      <c r="J4506">
        <v>51499</v>
      </c>
      <c r="K4506">
        <v>79871</v>
      </c>
      <c r="L4506">
        <v>19.899999999999999</v>
      </c>
      <c r="M4506">
        <v>17.5</v>
      </c>
      <c r="N4506">
        <v>104.1</v>
      </c>
      <c r="O4506">
        <v>2026</v>
      </c>
      <c r="P4506">
        <f>EV_DATA[[#This Row],[avg_ev_price_usd]]*EV_DATA[[#This Row],[ev_sales_units]]</f>
        <v>45860889877</v>
      </c>
      <c r="Q4506">
        <f>(EV_DATA[[#This Row],[vehicle_range_km]]/EV_DATA[[#This Row],[battery_capacity_kwh]])</f>
        <v>7.6075949367088604</v>
      </c>
      <c r="R4506">
        <f>(EV_DATA[[#This Row],[avg_ev_price_usd]]/EV_DATA[[#This Row],[vehicle_range_km]])</f>
        <v>132.89683860232944</v>
      </c>
      <c r="S4506">
        <f>(EV_DATA[[#This Row],[charging_stations]]/EV_DATA[[#This Row],[ev_sales_units]])*1000</f>
        <v>89.690292535358694</v>
      </c>
      <c r="T4506" t="s">
        <v>20</v>
      </c>
    </row>
    <row r="4507" spans="1:20" x14ac:dyDescent="0.3">
      <c r="A4507" t="s">
        <v>4550</v>
      </c>
      <c r="B4507" t="s">
        <v>42</v>
      </c>
      <c r="C4507" t="s">
        <v>17</v>
      </c>
      <c r="D4507" t="s">
        <v>72</v>
      </c>
      <c r="E4507" t="s">
        <v>33</v>
      </c>
      <c r="F4507">
        <v>311123</v>
      </c>
      <c r="G4507">
        <v>103</v>
      </c>
      <c r="H4507">
        <v>285</v>
      </c>
      <c r="I4507">
        <v>1.84</v>
      </c>
      <c r="J4507">
        <v>69460</v>
      </c>
      <c r="K4507">
        <v>68699</v>
      </c>
      <c r="L4507">
        <v>22.5</v>
      </c>
      <c r="M4507">
        <v>52.9</v>
      </c>
      <c r="N4507">
        <v>186</v>
      </c>
      <c r="O4507">
        <v>2026</v>
      </c>
      <c r="P4507">
        <f>EV_DATA[[#This Row],[avg_ev_price_usd]]*EV_DATA[[#This Row],[ev_sales_units]]</f>
        <v>21373838977</v>
      </c>
      <c r="Q4507">
        <f>(EV_DATA[[#This Row],[vehicle_range_km]]/EV_DATA[[#This Row],[battery_capacity_kwh]])</f>
        <v>2.766990291262136</v>
      </c>
      <c r="R4507">
        <f>(EV_DATA[[#This Row],[avg_ev_price_usd]]/EV_DATA[[#This Row],[vehicle_range_km]])</f>
        <v>241.04912280701754</v>
      </c>
      <c r="S4507">
        <f>(EV_DATA[[#This Row],[charging_stations]]/EV_DATA[[#This Row],[ev_sales_units]])*1000</f>
        <v>223.25575415510906</v>
      </c>
      <c r="T4507" t="s">
        <v>20</v>
      </c>
    </row>
    <row r="4508" spans="1:20" x14ac:dyDescent="0.3">
      <c r="A4508" t="s">
        <v>4551</v>
      </c>
      <c r="B4508" t="s">
        <v>55</v>
      </c>
      <c r="C4508" t="s">
        <v>40</v>
      </c>
      <c r="D4508" t="s">
        <v>31</v>
      </c>
      <c r="E4508" t="s">
        <v>19</v>
      </c>
      <c r="F4508">
        <v>826035</v>
      </c>
      <c r="G4508">
        <v>91</v>
      </c>
      <c r="H4508">
        <v>472</v>
      </c>
      <c r="I4508">
        <v>1.06</v>
      </c>
      <c r="J4508">
        <v>187014</v>
      </c>
      <c r="K4508">
        <v>33779</v>
      </c>
      <c r="L4508">
        <v>14.2</v>
      </c>
      <c r="M4508">
        <v>52.6</v>
      </c>
      <c r="N4508">
        <v>282.60000000000002</v>
      </c>
      <c r="O4508">
        <v>2026</v>
      </c>
      <c r="P4508">
        <f>EV_DATA[[#This Row],[avg_ev_price_usd]]*EV_DATA[[#This Row],[ev_sales_units]]</f>
        <v>27902636265</v>
      </c>
      <c r="Q4508">
        <f>(EV_DATA[[#This Row],[vehicle_range_km]]/EV_DATA[[#This Row],[battery_capacity_kwh]])</f>
        <v>5.186813186813187</v>
      </c>
      <c r="R4508">
        <f>(EV_DATA[[#This Row],[avg_ev_price_usd]]/EV_DATA[[#This Row],[vehicle_range_km]])</f>
        <v>71.565677966101688</v>
      </c>
      <c r="S4508">
        <f>(EV_DATA[[#This Row],[charging_stations]]/EV_DATA[[#This Row],[ev_sales_units]])*1000</f>
        <v>226.39960776480416</v>
      </c>
      <c r="T4508" t="s">
        <v>34</v>
      </c>
    </row>
    <row r="4509" spans="1:20" x14ac:dyDescent="0.3">
      <c r="A4509" t="s">
        <v>4552</v>
      </c>
      <c r="B4509" t="s">
        <v>49</v>
      </c>
      <c r="C4509" t="s">
        <v>23</v>
      </c>
      <c r="D4509" t="s">
        <v>31</v>
      </c>
      <c r="E4509" t="s">
        <v>37</v>
      </c>
      <c r="F4509">
        <v>10926</v>
      </c>
      <c r="G4509">
        <v>112</v>
      </c>
      <c r="H4509">
        <v>330</v>
      </c>
      <c r="I4509">
        <v>2.48</v>
      </c>
      <c r="J4509">
        <v>70036</v>
      </c>
      <c r="K4509">
        <v>47586</v>
      </c>
      <c r="L4509">
        <v>18.3</v>
      </c>
      <c r="M4509">
        <v>44.6</v>
      </c>
      <c r="N4509">
        <v>132</v>
      </c>
      <c r="O4509">
        <v>2026</v>
      </c>
      <c r="P4509">
        <f>EV_DATA[[#This Row],[avg_ev_price_usd]]*EV_DATA[[#This Row],[ev_sales_units]]</f>
        <v>519924636</v>
      </c>
      <c r="Q4509">
        <f>(EV_DATA[[#This Row],[vehicle_range_km]]/EV_DATA[[#This Row],[battery_capacity_kwh]])</f>
        <v>2.9464285714285716</v>
      </c>
      <c r="R4509">
        <f>(EV_DATA[[#This Row],[avg_ev_price_usd]]/EV_DATA[[#This Row],[vehicle_range_km]])</f>
        <v>144.19999999999999</v>
      </c>
      <c r="S4509">
        <f>(EV_DATA[[#This Row],[charging_stations]]/EV_DATA[[#This Row],[ev_sales_units]])*1000</f>
        <v>6410.0311184330958</v>
      </c>
      <c r="T4509" t="s">
        <v>34</v>
      </c>
    </row>
    <row r="4510" spans="1:20" x14ac:dyDescent="0.3">
      <c r="A4510" t="s">
        <v>4553</v>
      </c>
      <c r="B4510" t="s">
        <v>22</v>
      </c>
      <c r="C4510" t="s">
        <v>23</v>
      </c>
      <c r="D4510" t="s">
        <v>31</v>
      </c>
      <c r="E4510" t="s">
        <v>25</v>
      </c>
      <c r="F4510">
        <v>79610</v>
      </c>
      <c r="G4510">
        <v>67</v>
      </c>
      <c r="H4510">
        <v>309</v>
      </c>
      <c r="I4510">
        <v>2.93</v>
      </c>
      <c r="J4510">
        <v>116221</v>
      </c>
      <c r="K4510">
        <v>63965</v>
      </c>
      <c r="L4510">
        <v>13</v>
      </c>
      <c r="M4510">
        <v>58.1</v>
      </c>
      <c r="N4510">
        <v>38.6</v>
      </c>
      <c r="O4510">
        <v>2026</v>
      </c>
      <c r="P4510">
        <f>EV_DATA[[#This Row],[avg_ev_price_usd]]*EV_DATA[[#This Row],[ev_sales_units]]</f>
        <v>5092253650</v>
      </c>
      <c r="Q4510">
        <f>(EV_DATA[[#This Row],[vehicle_range_km]]/EV_DATA[[#This Row],[battery_capacity_kwh]])</f>
        <v>4.6119402985074629</v>
      </c>
      <c r="R4510">
        <f>(EV_DATA[[#This Row],[avg_ev_price_usd]]/EV_DATA[[#This Row],[vehicle_range_km]])</f>
        <v>207.00647249190939</v>
      </c>
      <c r="S4510">
        <f>(EV_DATA[[#This Row],[charging_stations]]/EV_DATA[[#This Row],[ev_sales_units]])*1000</f>
        <v>1459.8794121341541</v>
      </c>
      <c r="T4510" t="s">
        <v>34</v>
      </c>
    </row>
    <row r="4511" spans="1:20" x14ac:dyDescent="0.3">
      <c r="A4511" t="s">
        <v>4554</v>
      </c>
      <c r="B4511" t="s">
        <v>66</v>
      </c>
      <c r="C4511" t="s">
        <v>17</v>
      </c>
      <c r="D4511" t="s">
        <v>45</v>
      </c>
      <c r="E4511" t="s">
        <v>33</v>
      </c>
      <c r="F4511">
        <v>595155</v>
      </c>
      <c r="G4511">
        <v>64</v>
      </c>
      <c r="H4511">
        <v>447</v>
      </c>
      <c r="I4511">
        <v>0.51</v>
      </c>
      <c r="J4511">
        <v>130215</v>
      </c>
      <c r="K4511">
        <v>80892</v>
      </c>
      <c r="L4511">
        <v>22.2</v>
      </c>
      <c r="M4511">
        <v>16.600000000000001</v>
      </c>
      <c r="N4511">
        <v>295.2</v>
      </c>
      <c r="O4511">
        <v>2026</v>
      </c>
      <c r="P4511">
        <f>EV_DATA[[#This Row],[avg_ev_price_usd]]*EV_DATA[[#This Row],[ev_sales_units]]</f>
        <v>48143278260</v>
      </c>
      <c r="Q4511">
        <f>(EV_DATA[[#This Row],[vehicle_range_km]]/EV_DATA[[#This Row],[battery_capacity_kwh]])</f>
        <v>6.984375</v>
      </c>
      <c r="R4511">
        <f>(EV_DATA[[#This Row],[avg_ev_price_usd]]/EV_DATA[[#This Row],[vehicle_range_km]])</f>
        <v>180.96644295302013</v>
      </c>
      <c r="S4511">
        <f>(EV_DATA[[#This Row],[charging_stations]]/EV_DATA[[#This Row],[ev_sales_units]])*1000</f>
        <v>218.79174332736849</v>
      </c>
      <c r="T4511" t="s">
        <v>20</v>
      </c>
    </row>
    <row r="4512" spans="1:20" x14ac:dyDescent="0.3">
      <c r="A4512" t="s">
        <v>4555</v>
      </c>
      <c r="B4512" t="s">
        <v>39</v>
      </c>
      <c r="C4512" t="s">
        <v>40</v>
      </c>
      <c r="D4512" t="s">
        <v>58</v>
      </c>
      <c r="E4512" t="s">
        <v>33</v>
      </c>
      <c r="F4512">
        <v>36391</v>
      </c>
      <c r="G4512">
        <v>79</v>
      </c>
      <c r="H4512">
        <v>302</v>
      </c>
      <c r="I4512">
        <v>1.05</v>
      </c>
      <c r="J4512">
        <v>199869</v>
      </c>
      <c r="K4512">
        <v>48564</v>
      </c>
      <c r="L4512">
        <v>17.899999999999999</v>
      </c>
      <c r="M4512">
        <v>48.5</v>
      </c>
      <c r="N4512">
        <v>251.4</v>
      </c>
      <c r="O4512">
        <v>2026</v>
      </c>
      <c r="P4512">
        <f>EV_DATA[[#This Row],[avg_ev_price_usd]]*EV_DATA[[#This Row],[ev_sales_units]]</f>
        <v>1767292524</v>
      </c>
      <c r="Q4512">
        <f>(EV_DATA[[#This Row],[vehicle_range_km]]/EV_DATA[[#This Row],[battery_capacity_kwh]])</f>
        <v>3.8227848101265822</v>
      </c>
      <c r="R4512">
        <f>(EV_DATA[[#This Row],[avg_ev_price_usd]]/EV_DATA[[#This Row],[vehicle_range_km]])</f>
        <v>160.80794701986756</v>
      </c>
      <c r="S4512">
        <f>(EV_DATA[[#This Row],[charging_stations]]/EV_DATA[[#This Row],[ev_sales_units]])*1000</f>
        <v>5492.2645709103899</v>
      </c>
      <c r="T4512" t="s">
        <v>20</v>
      </c>
    </row>
    <row r="4513" spans="1:20" x14ac:dyDescent="0.3">
      <c r="A4513" t="s">
        <v>4556</v>
      </c>
      <c r="B4513" t="s">
        <v>27</v>
      </c>
      <c r="C4513" t="s">
        <v>28</v>
      </c>
      <c r="D4513" t="s">
        <v>36</v>
      </c>
      <c r="E4513" t="s">
        <v>37</v>
      </c>
      <c r="F4513">
        <v>694483</v>
      </c>
      <c r="G4513">
        <v>104</v>
      </c>
      <c r="H4513">
        <v>408</v>
      </c>
      <c r="I4513">
        <v>1.42</v>
      </c>
      <c r="J4513">
        <v>137329</v>
      </c>
      <c r="K4513">
        <v>79287</v>
      </c>
      <c r="L4513">
        <v>22.8</v>
      </c>
      <c r="M4513">
        <v>63.5</v>
      </c>
      <c r="N4513">
        <v>281.3</v>
      </c>
      <c r="O4513">
        <v>2026</v>
      </c>
      <c r="P4513">
        <f>EV_DATA[[#This Row],[avg_ev_price_usd]]*EV_DATA[[#This Row],[ev_sales_units]]</f>
        <v>55063473621</v>
      </c>
      <c r="Q4513">
        <f>(EV_DATA[[#This Row],[vehicle_range_km]]/EV_DATA[[#This Row],[battery_capacity_kwh]])</f>
        <v>3.9230769230769229</v>
      </c>
      <c r="R4513">
        <f>(EV_DATA[[#This Row],[avg_ev_price_usd]]/EV_DATA[[#This Row],[vehicle_range_km]])</f>
        <v>194.33088235294119</v>
      </c>
      <c r="S4513">
        <f>(EV_DATA[[#This Row],[charging_stations]]/EV_DATA[[#This Row],[ev_sales_units]])*1000</f>
        <v>197.74278132078106</v>
      </c>
      <c r="T4513" t="s">
        <v>20</v>
      </c>
    </row>
    <row r="4514" spans="1:20" x14ac:dyDescent="0.3">
      <c r="A4514" t="s">
        <v>4557</v>
      </c>
      <c r="B4514" t="s">
        <v>42</v>
      </c>
      <c r="C4514" t="s">
        <v>17</v>
      </c>
      <c r="D4514" t="s">
        <v>18</v>
      </c>
      <c r="E4514" t="s">
        <v>19</v>
      </c>
      <c r="F4514">
        <v>116779</v>
      </c>
      <c r="G4514">
        <v>55</v>
      </c>
      <c r="H4514">
        <v>648</v>
      </c>
      <c r="I4514">
        <v>2.48</v>
      </c>
      <c r="J4514">
        <v>84064</v>
      </c>
      <c r="K4514">
        <v>66064</v>
      </c>
      <c r="L4514">
        <v>19.600000000000001</v>
      </c>
      <c r="M4514">
        <v>12</v>
      </c>
      <c r="N4514">
        <v>232.8</v>
      </c>
      <c r="O4514">
        <v>2026</v>
      </c>
      <c r="P4514">
        <f>EV_DATA[[#This Row],[avg_ev_price_usd]]*EV_DATA[[#This Row],[ev_sales_units]]</f>
        <v>7714887856</v>
      </c>
      <c r="Q4514">
        <f>(EV_DATA[[#This Row],[vehicle_range_km]]/EV_DATA[[#This Row],[battery_capacity_kwh]])</f>
        <v>11.781818181818181</v>
      </c>
      <c r="R4514">
        <f>(EV_DATA[[#This Row],[avg_ev_price_usd]]/EV_DATA[[#This Row],[vehicle_range_km]])</f>
        <v>101.95061728395062</v>
      </c>
      <c r="S4514">
        <f>(EV_DATA[[#This Row],[charging_stations]]/EV_DATA[[#This Row],[ev_sales_units]])*1000</f>
        <v>719.85545346337949</v>
      </c>
      <c r="T4514" t="s">
        <v>20</v>
      </c>
    </row>
    <row r="4515" spans="1:20" x14ac:dyDescent="0.3">
      <c r="A4515" t="s">
        <v>4558</v>
      </c>
      <c r="B4515" t="s">
        <v>22</v>
      </c>
      <c r="C4515" t="s">
        <v>23</v>
      </c>
      <c r="D4515" t="s">
        <v>31</v>
      </c>
      <c r="E4515" t="s">
        <v>37</v>
      </c>
      <c r="F4515">
        <v>258715</v>
      </c>
      <c r="G4515">
        <v>100</v>
      </c>
      <c r="H4515">
        <v>554</v>
      </c>
      <c r="I4515">
        <v>1.25</v>
      </c>
      <c r="J4515">
        <v>94770</v>
      </c>
      <c r="K4515">
        <v>71645</v>
      </c>
      <c r="L4515">
        <v>18.100000000000001</v>
      </c>
      <c r="M4515">
        <v>58.4</v>
      </c>
      <c r="N4515">
        <v>37.9</v>
      </c>
      <c r="O4515">
        <v>2026</v>
      </c>
      <c r="P4515">
        <f>EV_DATA[[#This Row],[avg_ev_price_usd]]*EV_DATA[[#This Row],[ev_sales_units]]</f>
        <v>18535636175</v>
      </c>
      <c r="Q4515">
        <f>(EV_DATA[[#This Row],[vehicle_range_km]]/EV_DATA[[#This Row],[battery_capacity_kwh]])</f>
        <v>5.54</v>
      </c>
      <c r="R4515">
        <f>(EV_DATA[[#This Row],[avg_ev_price_usd]]/EV_DATA[[#This Row],[vehicle_range_km]])</f>
        <v>129.32310469314081</v>
      </c>
      <c r="S4515">
        <f>(EV_DATA[[#This Row],[charging_stations]]/EV_DATA[[#This Row],[ev_sales_units]])*1000</f>
        <v>366.31041880061071</v>
      </c>
      <c r="T4515" t="s">
        <v>20</v>
      </c>
    </row>
    <row r="4516" spans="1:20" x14ac:dyDescent="0.3">
      <c r="A4516" t="s">
        <v>4559</v>
      </c>
      <c r="B4516" t="s">
        <v>39</v>
      </c>
      <c r="C4516" t="s">
        <v>40</v>
      </c>
      <c r="D4516" t="s">
        <v>72</v>
      </c>
      <c r="E4516" t="s">
        <v>33</v>
      </c>
      <c r="F4516">
        <v>489160</v>
      </c>
      <c r="G4516">
        <v>72</v>
      </c>
      <c r="H4516">
        <v>545</v>
      </c>
      <c r="I4516">
        <v>2.82</v>
      </c>
      <c r="J4516">
        <v>74112</v>
      </c>
      <c r="K4516">
        <v>82028</v>
      </c>
      <c r="L4516">
        <v>22.5</v>
      </c>
      <c r="M4516">
        <v>20</v>
      </c>
      <c r="N4516">
        <v>239.1</v>
      </c>
      <c r="O4516">
        <v>2026</v>
      </c>
      <c r="P4516">
        <f>EV_DATA[[#This Row],[avg_ev_price_usd]]*EV_DATA[[#This Row],[ev_sales_units]]</f>
        <v>40124816480</v>
      </c>
      <c r="Q4516">
        <f>(EV_DATA[[#This Row],[vehicle_range_km]]/EV_DATA[[#This Row],[battery_capacity_kwh]])</f>
        <v>7.5694444444444446</v>
      </c>
      <c r="R4516">
        <f>(EV_DATA[[#This Row],[avg_ev_price_usd]]/EV_DATA[[#This Row],[vehicle_range_km]])</f>
        <v>150.51009174311926</v>
      </c>
      <c r="S4516">
        <f>(EV_DATA[[#This Row],[charging_stations]]/EV_DATA[[#This Row],[ev_sales_units]])*1000</f>
        <v>151.50870880693435</v>
      </c>
      <c r="T4516" t="s">
        <v>20</v>
      </c>
    </row>
    <row r="4517" spans="1:20" x14ac:dyDescent="0.3">
      <c r="A4517" t="s">
        <v>4560</v>
      </c>
      <c r="B4517" t="s">
        <v>61</v>
      </c>
      <c r="C4517" t="s">
        <v>40</v>
      </c>
      <c r="D4517" t="s">
        <v>45</v>
      </c>
      <c r="E4517" t="s">
        <v>19</v>
      </c>
      <c r="F4517">
        <v>275138</v>
      </c>
      <c r="G4517">
        <v>73</v>
      </c>
      <c r="H4517">
        <v>638</v>
      </c>
      <c r="I4517">
        <v>1.99</v>
      </c>
      <c r="J4517">
        <v>83853</v>
      </c>
      <c r="K4517">
        <v>84011</v>
      </c>
      <c r="L4517">
        <v>22.5</v>
      </c>
      <c r="M4517">
        <v>14.7</v>
      </c>
      <c r="N4517">
        <v>134.30000000000001</v>
      </c>
      <c r="O4517">
        <v>2026</v>
      </c>
      <c r="P4517">
        <f>EV_DATA[[#This Row],[avg_ev_price_usd]]*EV_DATA[[#This Row],[ev_sales_units]]</f>
        <v>23114618518</v>
      </c>
      <c r="Q4517">
        <f>(EV_DATA[[#This Row],[vehicle_range_km]]/EV_DATA[[#This Row],[battery_capacity_kwh]])</f>
        <v>8.7397260273972606</v>
      </c>
      <c r="R4517">
        <f>(EV_DATA[[#This Row],[avg_ev_price_usd]]/EV_DATA[[#This Row],[vehicle_range_km]])</f>
        <v>131.67868338557994</v>
      </c>
      <c r="S4517">
        <f>(EV_DATA[[#This Row],[charging_stations]]/EV_DATA[[#This Row],[ev_sales_units]])*1000</f>
        <v>304.76706234689499</v>
      </c>
      <c r="T4517" t="s">
        <v>20</v>
      </c>
    </row>
    <row r="4518" spans="1:20" x14ac:dyDescent="0.3">
      <c r="A4518" t="s">
        <v>4561</v>
      </c>
      <c r="B4518" t="s">
        <v>52</v>
      </c>
      <c r="C4518" t="s">
        <v>40</v>
      </c>
      <c r="D4518" t="s">
        <v>72</v>
      </c>
      <c r="E4518" t="s">
        <v>37</v>
      </c>
      <c r="F4518">
        <v>563059</v>
      </c>
      <c r="G4518">
        <v>51</v>
      </c>
      <c r="H4518">
        <v>314</v>
      </c>
      <c r="I4518">
        <v>0.56999999999999995</v>
      </c>
      <c r="J4518">
        <v>44758</v>
      </c>
      <c r="K4518">
        <v>57097</v>
      </c>
      <c r="L4518">
        <v>24</v>
      </c>
      <c r="M4518">
        <v>36.4</v>
      </c>
      <c r="N4518">
        <v>272.2</v>
      </c>
      <c r="O4518">
        <v>2026</v>
      </c>
      <c r="P4518">
        <f>EV_DATA[[#This Row],[avg_ev_price_usd]]*EV_DATA[[#This Row],[ev_sales_units]]</f>
        <v>32148979723</v>
      </c>
      <c r="Q4518">
        <f>(EV_DATA[[#This Row],[vehicle_range_km]]/EV_DATA[[#This Row],[battery_capacity_kwh]])</f>
        <v>6.1568627450980395</v>
      </c>
      <c r="R4518">
        <f>(EV_DATA[[#This Row],[avg_ev_price_usd]]/EV_DATA[[#This Row],[vehicle_range_km]])</f>
        <v>181.83757961783439</v>
      </c>
      <c r="S4518">
        <f>(EV_DATA[[#This Row],[charging_stations]]/EV_DATA[[#This Row],[ev_sales_units]])*1000</f>
        <v>79.490781605480066</v>
      </c>
      <c r="T4518" t="s">
        <v>20</v>
      </c>
    </row>
    <row r="4519" spans="1:20" x14ac:dyDescent="0.3">
      <c r="A4519" t="s">
        <v>4562</v>
      </c>
      <c r="B4519" t="s">
        <v>39</v>
      </c>
      <c r="C4519" t="s">
        <v>40</v>
      </c>
      <c r="D4519" t="s">
        <v>29</v>
      </c>
      <c r="E4519" t="s">
        <v>33</v>
      </c>
      <c r="F4519">
        <v>636864</v>
      </c>
      <c r="G4519">
        <v>108</v>
      </c>
      <c r="H4519">
        <v>384</v>
      </c>
      <c r="I4519">
        <v>1.03</v>
      </c>
      <c r="J4519">
        <v>103132</v>
      </c>
      <c r="K4519">
        <v>65227</v>
      </c>
      <c r="L4519">
        <v>13.3</v>
      </c>
      <c r="M4519">
        <v>14.4</v>
      </c>
      <c r="N4519">
        <v>93.7</v>
      </c>
      <c r="O4519">
        <v>2026</v>
      </c>
      <c r="P4519">
        <f>EV_DATA[[#This Row],[avg_ev_price_usd]]*EV_DATA[[#This Row],[ev_sales_units]]</f>
        <v>41540728128</v>
      </c>
      <c r="Q4519">
        <f>(EV_DATA[[#This Row],[vehicle_range_km]]/EV_DATA[[#This Row],[battery_capacity_kwh]])</f>
        <v>3.5555555555555554</v>
      </c>
      <c r="R4519">
        <f>(EV_DATA[[#This Row],[avg_ev_price_usd]]/EV_DATA[[#This Row],[vehicle_range_km]])</f>
        <v>169.86197916666666</v>
      </c>
      <c r="S4519">
        <f>(EV_DATA[[#This Row],[charging_stations]]/EV_DATA[[#This Row],[ev_sales_units]])*1000</f>
        <v>161.93724248819214</v>
      </c>
      <c r="T4519" t="s">
        <v>20</v>
      </c>
    </row>
    <row r="4520" spans="1:20" x14ac:dyDescent="0.3">
      <c r="A4520" t="s">
        <v>4563</v>
      </c>
      <c r="B4520" t="s">
        <v>22</v>
      </c>
      <c r="C4520" t="s">
        <v>23</v>
      </c>
      <c r="D4520" t="s">
        <v>47</v>
      </c>
      <c r="E4520" t="s">
        <v>37</v>
      </c>
      <c r="F4520">
        <v>299324</v>
      </c>
      <c r="G4520">
        <v>116</v>
      </c>
      <c r="H4520">
        <v>345</v>
      </c>
      <c r="I4520">
        <v>1.89</v>
      </c>
      <c r="J4520">
        <v>150117</v>
      </c>
      <c r="K4520">
        <v>79805</v>
      </c>
      <c r="L4520">
        <v>15.6</v>
      </c>
      <c r="M4520">
        <v>17.7</v>
      </c>
      <c r="N4520">
        <v>56.7</v>
      </c>
      <c r="O4520">
        <v>2026</v>
      </c>
      <c r="P4520">
        <f>EV_DATA[[#This Row],[avg_ev_price_usd]]*EV_DATA[[#This Row],[ev_sales_units]]</f>
        <v>23887551820</v>
      </c>
      <c r="Q4520">
        <f>(EV_DATA[[#This Row],[vehicle_range_km]]/EV_DATA[[#This Row],[battery_capacity_kwh]])</f>
        <v>2.9741379310344827</v>
      </c>
      <c r="R4520">
        <f>(EV_DATA[[#This Row],[avg_ev_price_usd]]/EV_DATA[[#This Row],[vehicle_range_km]])</f>
        <v>231.31884057971016</v>
      </c>
      <c r="S4520">
        <f>(EV_DATA[[#This Row],[charging_stations]]/EV_DATA[[#This Row],[ev_sales_units]])*1000</f>
        <v>501.52009194050595</v>
      </c>
      <c r="T4520" t="s">
        <v>34</v>
      </c>
    </row>
    <row r="4521" spans="1:20" x14ac:dyDescent="0.3">
      <c r="A4521" t="s">
        <v>4564</v>
      </c>
      <c r="B4521" t="s">
        <v>27</v>
      </c>
      <c r="C4521" t="s">
        <v>28</v>
      </c>
      <c r="D4521" t="s">
        <v>47</v>
      </c>
      <c r="E4521" t="s">
        <v>19</v>
      </c>
      <c r="F4521">
        <v>68373</v>
      </c>
      <c r="G4521">
        <v>57</v>
      </c>
      <c r="H4521">
        <v>263</v>
      </c>
      <c r="I4521">
        <v>0.56999999999999995</v>
      </c>
      <c r="J4521">
        <v>29159</v>
      </c>
      <c r="K4521">
        <v>30226</v>
      </c>
      <c r="L4521">
        <v>22.7</v>
      </c>
      <c r="M4521">
        <v>38.6</v>
      </c>
      <c r="N4521">
        <v>24.5</v>
      </c>
      <c r="O4521">
        <v>2026</v>
      </c>
      <c r="P4521">
        <f>EV_DATA[[#This Row],[avg_ev_price_usd]]*EV_DATA[[#This Row],[ev_sales_units]]</f>
        <v>2066642298</v>
      </c>
      <c r="Q4521">
        <f>(EV_DATA[[#This Row],[vehicle_range_km]]/EV_DATA[[#This Row],[battery_capacity_kwh]])</f>
        <v>4.6140350877192979</v>
      </c>
      <c r="R4521">
        <f>(EV_DATA[[#This Row],[avg_ev_price_usd]]/EV_DATA[[#This Row],[vehicle_range_km]])</f>
        <v>114.92775665399239</v>
      </c>
      <c r="S4521">
        <f>(EV_DATA[[#This Row],[charging_stations]]/EV_DATA[[#This Row],[ev_sales_units]])*1000</f>
        <v>426.46951281938777</v>
      </c>
      <c r="T4521" t="s">
        <v>20</v>
      </c>
    </row>
    <row r="4522" spans="1:20" x14ac:dyDescent="0.3">
      <c r="A4522" t="s">
        <v>4565</v>
      </c>
      <c r="B4522" t="s">
        <v>52</v>
      </c>
      <c r="C4522" t="s">
        <v>40</v>
      </c>
      <c r="D4522" t="s">
        <v>58</v>
      </c>
      <c r="E4522" t="s">
        <v>19</v>
      </c>
      <c r="F4522">
        <v>675761</v>
      </c>
      <c r="G4522">
        <v>53</v>
      </c>
      <c r="H4522">
        <v>299</v>
      </c>
      <c r="I4522">
        <v>1.66</v>
      </c>
      <c r="J4522">
        <v>114891</v>
      </c>
      <c r="K4522">
        <v>37715</v>
      </c>
      <c r="L4522">
        <v>22.5</v>
      </c>
      <c r="M4522">
        <v>6.3</v>
      </c>
      <c r="N4522">
        <v>15.8</v>
      </c>
      <c r="O4522">
        <v>2026</v>
      </c>
      <c r="P4522">
        <f>EV_DATA[[#This Row],[avg_ev_price_usd]]*EV_DATA[[#This Row],[ev_sales_units]]</f>
        <v>25486326115</v>
      </c>
      <c r="Q4522">
        <f>(EV_DATA[[#This Row],[vehicle_range_km]]/EV_DATA[[#This Row],[battery_capacity_kwh]])</f>
        <v>5.6415094339622645</v>
      </c>
      <c r="R4522">
        <f>(EV_DATA[[#This Row],[avg_ev_price_usd]]/EV_DATA[[#This Row],[vehicle_range_km]])</f>
        <v>126.13712374581939</v>
      </c>
      <c r="S4522">
        <f>(EV_DATA[[#This Row],[charging_stations]]/EV_DATA[[#This Row],[ev_sales_units]])*1000</f>
        <v>170.01721022669258</v>
      </c>
      <c r="T4522" t="s">
        <v>20</v>
      </c>
    </row>
    <row r="4523" spans="1:20" x14ac:dyDescent="0.3">
      <c r="A4523" t="s">
        <v>4566</v>
      </c>
      <c r="B4523" t="s">
        <v>22</v>
      </c>
      <c r="C4523" t="s">
        <v>23</v>
      </c>
      <c r="D4523" t="s">
        <v>24</v>
      </c>
      <c r="E4523" t="s">
        <v>19</v>
      </c>
      <c r="F4523">
        <v>370197</v>
      </c>
      <c r="G4523">
        <v>120</v>
      </c>
      <c r="H4523">
        <v>353</v>
      </c>
      <c r="I4523">
        <v>0.76</v>
      </c>
      <c r="J4523">
        <v>122526</v>
      </c>
      <c r="K4523">
        <v>35466</v>
      </c>
      <c r="L4523">
        <v>13.6</v>
      </c>
      <c r="M4523">
        <v>43.4</v>
      </c>
      <c r="N4523">
        <v>273.7</v>
      </c>
      <c r="O4523">
        <v>2026</v>
      </c>
      <c r="P4523">
        <f>EV_DATA[[#This Row],[avg_ev_price_usd]]*EV_DATA[[#This Row],[ev_sales_units]]</f>
        <v>13129406802</v>
      </c>
      <c r="Q4523">
        <f>(EV_DATA[[#This Row],[vehicle_range_km]]/EV_DATA[[#This Row],[battery_capacity_kwh]])</f>
        <v>2.9416666666666669</v>
      </c>
      <c r="R4523">
        <f>(EV_DATA[[#This Row],[avg_ev_price_usd]]/EV_DATA[[#This Row],[vehicle_range_km]])</f>
        <v>100.47025495750708</v>
      </c>
      <c r="S4523">
        <f>(EV_DATA[[#This Row],[charging_stations]]/EV_DATA[[#This Row],[ev_sales_units]])*1000</f>
        <v>330.97512945809933</v>
      </c>
      <c r="T4523" t="s">
        <v>20</v>
      </c>
    </row>
    <row r="4524" spans="1:20" x14ac:dyDescent="0.3">
      <c r="A4524" t="s">
        <v>4567</v>
      </c>
      <c r="B4524" t="s">
        <v>49</v>
      </c>
      <c r="C4524" t="s">
        <v>23</v>
      </c>
      <c r="D4524" t="s">
        <v>24</v>
      </c>
      <c r="E4524" t="s">
        <v>25</v>
      </c>
      <c r="F4524">
        <v>110179</v>
      </c>
      <c r="G4524">
        <v>49</v>
      </c>
      <c r="H4524">
        <v>391</v>
      </c>
      <c r="I4524">
        <v>2.0299999999999998</v>
      </c>
      <c r="J4524">
        <v>124254</v>
      </c>
      <c r="K4524">
        <v>63147</v>
      </c>
      <c r="L4524">
        <v>17.399999999999999</v>
      </c>
      <c r="M4524">
        <v>43.9</v>
      </c>
      <c r="N4524">
        <v>102.2</v>
      </c>
      <c r="O4524">
        <v>2026</v>
      </c>
      <c r="P4524">
        <f>EV_DATA[[#This Row],[avg_ev_price_usd]]*EV_DATA[[#This Row],[ev_sales_units]]</f>
        <v>6957473313</v>
      </c>
      <c r="Q4524">
        <f>(EV_DATA[[#This Row],[vehicle_range_km]]/EV_DATA[[#This Row],[battery_capacity_kwh]])</f>
        <v>7.9795918367346941</v>
      </c>
      <c r="R4524">
        <f>(EV_DATA[[#This Row],[avg_ev_price_usd]]/EV_DATA[[#This Row],[vehicle_range_km]])</f>
        <v>161.50127877237853</v>
      </c>
      <c r="S4524">
        <f>(EV_DATA[[#This Row],[charging_stations]]/EV_DATA[[#This Row],[ev_sales_units]])*1000</f>
        <v>1127.7466667876818</v>
      </c>
      <c r="T4524" t="s">
        <v>20</v>
      </c>
    </row>
    <row r="4525" spans="1:20" x14ac:dyDescent="0.3">
      <c r="A4525" t="s">
        <v>4568</v>
      </c>
      <c r="B4525" t="s">
        <v>49</v>
      </c>
      <c r="C4525" t="s">
        <v>23</v>
      </c>
      <c r="D4525" t="s">
        <v>31</v>
      </c>
      <c r="E4525" t="s">
        <v>19</v>
      </c>
      <c r="F4525">
        <v>676965</v>
      </c>
      <c r="G4525">
        <v>71</v>
      </c>
      <c r="H4525">
        <v>313</v>
      </c>
      <c r="I4525">
        <v>1.25</v>
      </c>
      <c r="J4525">
        <v>5215</v>
      </c>
      <c r="K4525">
        <v>27415</v>
      </c>
      <c r="L4525">
        <v>13.3</v>
      </c>
      <c r="M4525">
        <v>25</v>
      </c>
      <c r="N4525">
        <v>204.8</v>
      </c>
      <c r="O4525">
        <v>2026</v>
      </c>
      <c r="P4525">
        <f>EV_DATA[[#This Row],[avg_ev_price_usd]]*EV_DATA[[#This Row],[ev_sales_units]]</f>
        <v>18558995475</v>
      </c>
      <c r="Q4525">
        <f>(EV_DATA[[#This Row],[vehicle_range_km]]/EV_DATA[[#This Row],[battery_capacity_kwh]])</f>
        <v>4.408450704225352</v>
      </c>
      <c r="R4525">
        <f>(EV_DATA[[#This Row],[avg_ev_price_usd]]/EV_DATA[[#This Row],[vehicle_range_km]])</f>
        <v>87.587859424920126</v>
      </c>
      <c r="S4525">
        <f>(EV_DATA[[#This Row],[charging_stations]]/EV_DATA[[#This Row],[ev_sales_units]])*1000</f>
        <v>7.7035001809547019</v>
      </c>
      <c r="T4525" t="s">
        <v>34</v>
      </c>
    </row>
    <row r="4526" spans="1:20" x14ac:dyDescent="0.3">
      <c r="A4526" t="s">
        <v>4569</v>
      </c>
      <c r="B4526" t="s">
        <v>55</v>
      </c>
      <c r="C4526" t="s">
        <v>40</v>
      </c>
      <c r="D4526" t="s">
        <v>72</v>
      </c>
      <c r="E4526" t="s">
        <v>19</v>
      </c>
      <c r="F4526">
        <v>825877</v>
      </c>
      <c r="G4526">
        <v>96</v>
      </c>
      <c r="H4526">
        <v>376</v>
      </c>
      <c r="I4526">
        <v>2.15</v>
      </c>
      <c r="J4526">
        <v>79403</v>
      </c>
      <c r="K4526">
        <v>25336</v>
      </c>
      <c r="L4526">
        <v>15.7</v>
      </c>
      <c r="M4526">
        <v>44.7</v>
      </c>
      <c r="N4526">
        <v>88.1</v>
      </c>
      <c r="O4526">
        <v>2026</v>
      </c>
      <c r="P4526">
        <f>EV_DATA[[#This Row],[avg_ev_price_usd]]*EV_DATA[[#This Row],[ev_sales_units]]</f>
        <v>20924419672</v>
      </c>
      <c r="Q4526">
        <f>(EV_DATA[[#This Row],[vehicle_range_km]]/EV_DATA[[#This Row],[battery_capacity_kwh]])</f>
        <v>3.9166666666666665</v>
      </c>
      <c r="R4526">
        <f>(EV_DATA[[#This Row],[avg_ev_price_usd]]/EV_DATA[[#This Row],[vehicle_range_km]])</f>
        <v>67.38297872340425</v>
      </c>
      <c r="S4526">
        <f>(EV_DATA[[#This Row],[charging_stations]]/EV_DATA[[#This Row],[ev_sales_units]])*1000</f>
        <v>96.143856772860843</v>
      </c>
      <c r="T4526" t="s">
        <v>20</v>
      </c>
    </row>
    <row r="4527" spans="1:20" x14ac:dyDescent="0.3">
      <c r="A4527" t="s">
        <v>4570</v>
      </c>
      <c r="B4527" t="s">
        <v>39</v>
      </c>
      <c r="C4527" t="s">
        <v>40</v>
      </c>
      <c r="D4527" t="s">
        <v>18</v>
      </c>
      <c r="E4527" t="s">
        <v>33</v>
      </c>
      <c r="F4527">
        <v>656032</v>
      </c>
      <c r="G4527">
        <v>59</v>
      </c>
      <c r="H4527">
        <v>390</v>
      </c>
      <c r="I4527">
        <v>2.65</v>
      </c>
      <c r="J4527">
        <v>144125</v>
      </c>
      <c r="K4527">
        <v>48638</v>
      </c>
      <c r="L4527">
        <v>19.2</v>
      </c>
      <c r="M4527">
        <v>8.6999999999999993</v>
      </c>
      <c r="N4527">
        <v>77.3</v>
      </c>
      <c r="O4527">
        <v>2026</v>
      </c>
      <c r="P4527">
        <f>EV_DATA[[#This Row],[avg_ev_price_usd]]*EV_DATA[[#This Row],[ev_sales_units]]</f>
        <v>31908084416</v>
      </c>
      <c r="Q4527">
        <f>(EV_DATA[[#This Row],[vehicle_range_km]]/EV_DATA[[#This Row],[battery_capacity_kwh]])</f>
        <v>6.6101694915254239</v>
      </c>
      <c r="R4527">
        <f>(EV_DATA[[#This Row],[avg_ev_price_usd]]/EV_DATA[[#This Row],[vehicle_range_km]])</f>
        <v>124.71282051282051</v>
      </c>
      <c r="S4527">
        <f>(EV_DATA[[#This Row],[charging_stations]]/EV_DATA[[#This Row],[ev_sales_units]])*1000</f>
        <v>219.69202721818448</v>
      </c>
      <c r="T4527" t="s">
        <v>20</v>
      </c>
    </row>
    <row r="4528" spans="1:20" x14ac:dyDescent="0.3">
      <c r="A4528" t="s">
        <v>4571</v>
      </c>
      <c r="B4528" t="s">
        <v>22</v>
      </c>
      <c r="C4528" t="s">
        <v>23</v>
      </c>
      <c r="D4528" t="s">
        <v>36</v>
      </c>
      <c r="E4528" t="s">
        <v>25</v>
      </c>
      <c r="F4528">
        <v>614408</v>
      </c>
      <c r="G4528">
        <v>87</v>
      </c>
      <c r="H4528">
        <v>554</v>
      </c>
      <c r="I4528">
        <v>2.62</v>
      </c>
      <c r="J4528">
        <v>155381</v>
      </c>
      <c r="K4528">
        <v>48357</v>
      </c>
      <c r="L4528">
        <v>13.5</v>
      </c>
      <c r="M4528">
        <v>61</v>
      </c>
      <c r="N4528">
        <v>162</v>
      </c>
      <c r="O4528">
        <v>2026</v>
      </c>
      <c r="P4528">
        <f>EV_DATA[[#This Row],[avg_ev_price_usd]]*EV_DATA[[#This Row],[ev_sales_units]]</f>
        <v>29710927656</v>
      </c>
      <c r="Q4528">
        <f>(EV_DATA[[#This Row],[vehicle_range_km]]/EV_DATA[[#This Row],[battery_capacity_kwh]])</f>
        <v>6.3678160919540234</v>
      </c>
      <c r="R4528">
        <f>(EV_DATA[[#This Row],[avg_ev_price_usd]]/EV_DATA[[#This Row],[vehicle_range_km]])</f>
        <v>87.2870036101083</v>
      </c>
      <c r="S4528">
        <f>(EV_DATA[[#This Row],[charging_stations]]/EV_DATA[[#This Row],[ev_sales_units]])*1000</f>
        <v>252.89547011106629</v>
      </c>
      <c r="T4528" t="s">
        <v>34</v>
      </c>
    </row>
    <row r="4529" spans="1:20" x14ac:dyDescent="0.3">
      <c r="A4529" t="s">
        <v>4572</v>
      </c>
      <c r="B4529" t="s">
        <v>61</v>
      </c>
      <c r="C4529" t="s">
        <v>40</v>
      </c>
      <c r="D4529" t="s">
        <v>47</v>
      </c>
      <c r="E4529" t="s">
        <v>33</v>
      </c>
      <c r="F4529">
        <v>189441</v>
      </c>
      <c r="G4529">
        <v>52</v>
      </c>
      <c r="H4529">
        <v>480</v>
      </c>
      <c r="I4529">
        <v>2.94</v>
      </c>
      <c r="J4529">
        <v>148459</v>
      </c>
      <c r="K4529">
        <v>66449</v>
      </c>
      <c r="L4529">
        <v>14.6</v>
      </c>
      <c r="M4529">
        <v>42.8</v>
      </c>
      <c r="N4529">
        <v>78.2</v>
      </c>
      <c r="O4529">
        <v>2026</v>
      </c>
      <c r="P4529">
        <f>EV_DATA[[#This Row],[avg_ev_price_usd]]*EV_DATA[[#This Row],[ev_sales_units]]</f>
        <v>12588165009</v>
      </c>
      <c r="Q4529">
        <f>(EV_DATA[[#This Row],[vehicle_range_km]]/EV_DATA[[#This Row],[battery_capacity_kwh]])</f>
        <v>9.2307692307692299</v>
      </c>
      <c r="R4529">
        <f>(EV_DATA[[#This Row],[avg_ev_price_usd]]/EV_DATA[[#This Row],[vehicle_range_km]])</f>
        <v>138.43541666666667</v>
      </c>
      <c r="S4529">
        <f>(EV_DATA[[#This Row],[charging_stations]]/EV_DATA[[#This Row],[ev_sales_units]])*1000</f>
        <v>783.66879397807236</v>
      </c>
      <c r="T4529" t="s">
        <v>20</v>
      </c>
    </row>
    <row r="4530" spans="1:20" x14ac:dyDescent="0.3">
      <c r="A4530" t="s">
        <v>4573</v>
      </c>
      <c r="B4530" t="s">
        <v>42</v>
      </c>
      <c r="C4530" t="s">
        <v>17</v>
      </c>
      <c r="D4530" t="s">
        <v>47</v>
      </c>
      <c r="E4530" t="s">
        <v>33</v>
      </c>
      <c r="F4530">
        <v>559328</v>
      </c>
      <c r="G4530">
        <v>85</v>
      </c>
      <c r="H4530">
        <v>402</v>
      </c>
      <c r="I4530">
        <v>2.4700000000000002</v>
      </c>
      <c r="J4530">
        <v>123522</v>
      </c>
      <c r="K4530">
        <v>46145</v>
      </c>
      <c r="L4530">
        <v>23.4</v>
      </c>
      <c r="M4530">
        <v>58</v>
      </c>
      <c r="N4530">
        <v>241.3</v>
      </c>
      <c r="O4530">
        <v>2026</v>
      </c>
      <c r="P4530">
        <f>EV_DATA[[#This Row],[avg_ev_price_usd]]*EV_DATA[[#This Row],[ev_sales_units]]</f>
        <v>25810190560</v>
      </c>
      <c r="Q4530">
        <f>(EV_DATA[[#This Row],[vehicle_range_km]]/EV_DATA[[#This Row],[battery_capacity_kwh]])</f>
        <v>4.7294117647058824</v>
      </c>
      <c r="R4530">
        <f>(EV_DATA[[#This Row],[avg_ev_price_usd]]/EV_DATA[[#This Row],[vehicle_range_km]])</f>
        <v>114.78855721393035</v>
      </c>
      <c r="S4530">
        <f>(EV_DATA[[#This Row],[charging_stations]]/EV_DATA[[#This Row],[ev_sales_units]])*1000</f>
        <v>220.84000800961155</v>
      </c>
      <c r="T4530" t="s">
        <v>20</v>
      </c>
    </row>
    <row r="4531" spans="1:20" x14ac:dyDescent="0.3">
      <c r="A4531" t="s">
        <v>4574</v>
      </c>
      <c r="B4531" t="s">
        <v>52</v>
      </c>
      <c r="C4531" t="s">
        <v>40</v>
      </c>
      <c r="D4531" t="s">
        <v>72</v>
      </c>
      <c r="E4531" t="s">
        <v>25</v>
      </c>
      <c r="F4531">
        <v>334547</v>
      </c>
      <c r="G4531">
        <v>92</v>
      </c>
      <c r="H4531">
        <v>590</v>
      </c>
      <c r="I4531">
        <v>2.71</v>
      </c>
      <c r="J4531">
        <v>161795</v>
      </c>
      <c r="K4531">
        <v>71458</v>
      </c>
      <c r="L4531">
        <v>23.8</v>
      </c>
      <c r="M4531">
        <v>37.4</v>
      </c>
      <c r="N4531">
        <v>88</v>
      </c>
      <c r="O4531">
        <v>2026</v>
      </c>
      <c r="P4531">
        <f>EV_DATA[[#This Row],[avg_ev_price_usd]]*EV_DATA[[#This Row],[ev_sales_units]]</f>
        <v>23906059526</v>
      </c>
      <c r="Q4531">
        <f>(EV_DATA[[#This Row],[vehicle_range_km]]/EV_DATA[[#This Row],[battery_capacity_kwh]])</f>
        <v>6.4130434782608692</v>
      </c>
      <c r="R4531">
        <f>(EV_DATA[[#This Row],[avg_ev_price_usd]]/EV_DATA[[#This Row],[vehicle_range_km]])</f>
        <v>121.11525423728814</v>
      </c>
      <c r="S4531">
        <f>(EV_DATA[[#This Row],[charging_stations]]/EV_DATA[[#This Row],[ev_sales_units]])*1000</f>
        <v>483.62412456246807</v>
      </c>
      <c r="T4531" t="s">
        <v>34</v>
      </c>
    </row>
    <row r="4532" spans="1:20" x14ac:dyDescent="0.3">
      <c r="A4532" t="s">
        <v>4575</v>
      </c>
      <c r="B4532" t="s">
        <v>49</v>
      </c>
      <c r="C4532" t="s">
        <v>23</v>
      </c>
      <c r="D4532" t="s">
        <v>29</v>
      </c>
      <c r="E4532" t="s">
        <v>25</v>
      </c>
      <c r="F4532">
        <v>774736</v>
      </c>
      <c r="G4532">
        <v>60</v>
      </c>
      <c r="H4532">
        <v>497</v>
      </c>
      <c r="I4532">
        <v>0.97</v>
      </c>
      <c r="J4532">
        <v>163645</v>
      </c>
      <c r="K4532">
        <v>25573</v>
      </c>
      <c r="L4532">
        <v>15.5</v>
      </c>
      <c r="M4532">
        <v>54.8</v>
      </c>
      <c r="N4532">
        <v>280.39999999999998</v>
      </c>
      <c r="O4532">
        <v>2026</v>
      </c>
      <c r="P4532">
        <f>EV_DATA[[#This Row],[avg_ev_price_usd]]*EV_DATA[[#This Row],[ev_sales_units]]</f>
        <v>19812323728</v>
      </c>
      <c r="Q4532">
        <f>(EV_DATA[[#This Row],[vehicle_range_km]]/EV_DATA[[#This Row],[battery_capacity_kwh]])</f>
        <v>8.2833333333333332</v>
      </c>
      <c r="R4532">
        <f>(EV_DATA[[#This Row],[avg_ev_price_usd]]/EV_DATA[[#This Row],[vehicle_range_km]])</f>
        <v>51.454728370221325</v>
      </c>
      <c r="S4532">
        <f>(EV_DATA[[#This Row],[charging_stations]]/EV_DATA[[#This Row],[ev_sales_units]])*1000</f>
        <v>211.22679209433923</v>
      </c>
      <c r="T4532" t="s">
        <v>34</v>
      </c>
    </row>
    <row r="4533" spans="1:20" x14ac:dyDescent="0.3">
      <c r="A4533" t="s">
        <v>4576</v>
      </c>
      <c r="B4533" t="s">
        <v>42</v>
      </c>
      <c r="C4533" t="s">
        <v>17</v>
      </c>
      <c r="D4533" t="s">
        <v>36</v>
      </c>
      <c r="E4533" t="s">
        <v>19</v>
      </c>
      <c r="F4533">
        <v>896987</v>
      </c>
      <c r="G4533">
        <v>69</v>
      </c>
      <c r="H4533">
        <v>636</v>
      </c>
      <c r="I4533">
        <v>1.08</v>
      </c>
      <c r="J4533">
        <v>145705</v>
      </c>
      <c r="K4533">
        <v>30244</v>
      </c>
      <c r="L4533">
        <v>14</v>
      </c>
      <c r="M4533">
        <v>56.4</v>
      </c>
      <c r="N4533">
        <v>94.2</v>
      </c>
      <c r="O4533">
        <v>2026</v>
      </c>
      <c r="P4533">
        <f>EV_DATA[[#This Row],[avg_ev_price_usd]]*EV_DATA[[#This Row],[ev_sales_units]]</f>
        <v>27128474828</v>
      </c>
      <c r="Q4533">
        <f>(EV_DATA[[#This Row],[vehicle_range_km]]/EV_DATA[[#This Row],[battery_capacity_kwh]])</f>
        <v>9.2173913043478262</v>
      </c>
      <c r="R4533">
        <f>(EV_DATA[[#This Row],[avg_ev_price_usd]]/EV_DATA[[#This Row],[vehicle_range_km]])</f>
        <v>47.553459119496857</v>
      </c>
      <c r="S4533">
        <f>(EV_DATA[[#This Row],[charging_stations]]/EV_DATA[[#This Row],[ev_sales_units]])*1000</f>
        <v>162.43825161345706</v>
      </c>
      <c r="T4533" t="s">
        <v>34</v>
      </c>
    </row>
    <row r="4534" spans="1:20" x14ac:dyDescent="0.3">
      <c r="A4534" t="s">
        <v>4577</v>
      </c>
      <c r="B4534" t="s">
        <v>49</v>
      </c>
      <c r="C4534" t="s">
        <v>23</v>
      </c>
      <c r="D4534" t="s">
        <v>47</v>
      </c>
      <c r="E4534" t="s">
        <v>25</v>
      </c>
      <c r="F4534">
        <v>675467</v>
      </c>
      <c r="G4534">
        <v>55</v>
      </c>
      <c r="H4534">
        <v>261</v>
      </c>
      <c r="I4534">
        <v>2.92</v>
      </c>
      <c r="J4534">
        <v>130168</v>
      </c>
      <c r="K4534">
        <v>76573</v>
      </c>
      <c r="L4534">
        <v>17</v>
      </c>
      <c r="M4534">
        <v>23.7</v>
      </c>
      <c r="N4534">
        <v>62.2</v>
      </c>
      <c r="O4534">
        <v>2026</v>
      </c>
      <c r="P4534">
        <f>EV_DATA[[#This Row],[avg_ev_price_usd]]*EV_DATA[[#This Row],[ev_sales_units]]</f>
        <v>51722534591</v>
      </c>
      <c r="Q4534">
        <f>(EV_DATA[[#This Row],[vehicle_range_km]]/EV_DATA[[#This Row],[battery_capacity_kwh]])</f>
        <v>4.7454545454545451</v>
      </c>
      <c r="R4534">
        <f>(EV_DATA[[#This Row],[avg_ev_price_usd]]/EV_DATA[[#This Row],[vehicle_range_km]])</f>
        <v>293.38314176245211</v>
      </c>
      <c r="S4534">
        <f>(EV_DATA[[#This Row],[charging_stations]]/EV_DATA[[#This Row],[ev_sales_units]])*1000</f>
        <v>192.70815598689501</v>
      </c>
      <c r="T4534" t="s">
        <v>20</v>
      </c>
    </row>
    <row r="4535" spans="1:20" x14ac:dyDescent="0.3">
      <c r="A4535" t="s">
        <v>4578</v>
      </c>
      <c r="B4535" t="s">
        <v>27</v>
      </c>
      <c r="C4535" t="s">
        <v>28</v>
      </c>
      <c r="D4535" t="s">
        <v>72</v>
      </c>
      <c r="E4535" t="s">
        <v>37</v>
      </c>
      <c r="F4535">
        <v>51376</v>
      </c>
      <c r="G4535">
        <v>59</v>
      </c>
      <c r="H4535">
        <v>294</v>
      </c>
      <c r="I4535">
        <v>0.87</v>
      </c>
      <c r="J4535">
        <v>158466</v>
      </c>
      <c r="K4535">
        <v>25379</v>
      </c>
      <c r="L4535">
        <v>21.4</v>
      </c>
      <c r="M4535">
        <v>6.2</v>
      </c>
      <c r="N4535">
        <v>271.39999999999998</v>
      </c>
      <c r="O4535">
        <v>2026</v>
      </c>
      <c r="P4535">
        <f>EV_DATA[[#This Row],[avg_ev_price_usd]]*EV_DATA[[#This Row],[ev_sales_units]]</f>
        <v>1303871504</v>
      </c>
      <c r="Q4535">
        <f>(EV_DATA[[#This Row],[vehicle_range_km]]/EV_DATA[[#This Row],[battery_capacity_kwh]])</f>
        <v>4.9830508474576272</v>
      </c>
      <c r="R4535">
        <f>(EV_DATA[[#This Row],[avg_ev_price_usd]]/EV_DATA[[#This Row],[vehicle_range_km]])</f>
        <v>86.323129251700678</v>
      </c>
      <c r="S4535">
        <f>(EV_DATA[[#This Row],[charging_stations]]/EV_DATA[[#This Row],[ev_sales_units]])*1000</f>
        <v>3084.4363126751791</v>
      </c>
      <c r="T4535" t="s">
        <v>34</v>
      </c>
    </row>
    <row r="4536" spans="1:20" x14ac:dyDescent="0.3">
      <c r="A4536" t="s">
        <v>4579</v>
      </c>
      <c r="B4536" t="s">
        <v>52</v>
      </c>
      <c r="C4536" t="s">
        <v>40</v>
      </c>
      <c r="D4536" t="s">
        <v>18</v>
      </c>
      <c r="E4536" t="s">
        <v>19</v>
      </c>
      <c r="F4536">
        <v>74406</v>
      </c>
      <c r="G4536">
        <v>58</v>
      </c>
      <c r="H4536">
        <v>558</v>
      </c>
      <c r="I4536">
        <v>1.61</v>
      </c>
      <c r="J4536">
        <v>51472</v>
      </c>
      <c r="K4536">
        <v>74305</v>
      </c>
      <c r="L4536">
        <v>12.2</v>
      </c>
      <c r="M4536">
        <v>32.6</v>
      </c>
      <c r="N4536">
        <v>189.3</v>
      </c>
      <c r="O4536">
        <v>2026</v>
      </c>
      <c r="P4536">
        <f>EV_DATA[[#This Row],[avg_ev_price_usd]]*EV_DATA[[#This Row],[ev_sales_units]]</f>
        <v>5528737830</v>
      </c>
      <c r="Q4536">
        <f>(EV_DATA[[#This Row],[vehicle_range_km]]/EV_DATA[[#This Row],[battery_capacity_kwh]])</f>
        <v>9.6206896551724146</v>
      </c>
      <c r="R4536">
        <f>(EV_DATA[[#This Row],[avg_ev_price_usd]]/EV_DATA[[#This Row],[vehicle_range_km]])</f>
        <v>133.16308243727599</v>
      </c>
      <c r="S4536">
        <f>(EV_DATA[[#This Row],[charging_stations]]/EV_DATA[[#This Row],[ev_sales_units]])*1000</f>
        <v>691.77216891110925</v>
      </c>
      <c r="T4536" t="s">
        <v>20</v>
      </c>
    </row>
    <row r="4537" spans="1:20" x14ac:dyDescent="0.3">
      <c r="A4537" t="s">
        <v>4580</v>
      </c>
      <c r="B4537" t="s">
        <v>61</v>
      </c>
      <c r="C4537" t="s">
        <v>40</v>
      </c>
      <c r="D4537" t="s">
        <v>43</v>
      </c>
      <c r="E4537" t="s">
        <v>25</v>
      </c>
      <c r="F4537">
        <v>783628</v>
      </c>
      <c r="G4537">
        <v>41</v>
      </c>
      <c r="H4537">
        <v>282</v>
      </c>
      <c r="I4537">
        <v>1.89</v>
      </c>
      <c r="J4537">
        <v>19081</v>
      </c>
      <c r="K4537">
        <v>32753</v>
      </c>
      <c r="L4537">
        <v>13.1</v>
      </c>
      <c r="M4537">
        <v>34.200000000000003</v>
      </c>
      <c r="N4537">
        <v>103.7</v>
      </c>
      <c r="O4537">
        <v>2026</v>
      </c>
      <c r="P4537">
        <f>EV_DATA[[#This Row],[avg_ev_price_usd]]*EV_DATA[[#This Row],[ev_sales_units]]</f>
        <v>25666167884</v>
      </c>
      <c r="Q4537">
        <f>(EV_DATA[[#This Row],[vehicle_range_km]]/EV_DATA[[#This Row],[battery_capacity_kwh]])</f>
        <v>6.8780487804878048</v>
      </c>
      <c r="R4537">
        <f>(EV_DATA[[#This Row],[avg_ev_price_usd]]/EV_DATA[[#This Row],[vehicle_range_km]])</f>
        <v>116.14539007092199</v>
      </c>
      <c r="S4537">
        <f>(EV_DATA[[#This Row],[charging_stations]]/EV_DATA[[#This Row],[ev_sales_units]])*1000</f>
        <v>24.349563823651017</v>
      </c>
      <c r="T4537" t="s">
        <v>34</v>
      </c>
    </row>
    <row r="4538" spans="1:20" x14ac:dyDescent="0.3">
      <c r="A4538" t="s">
        <v>4581</v>
      </c>
      <c r="B4538" t="s">
        <v>66</v>
      </c>
      <c r="C4538" t="s">
        <v>17</v>
      </c>
      <c r="D4538" t="s">
        <v>24</v>
      </c>
      <c r="E4538" t="s">
        <v>37</v>
      </c>
      <c r="F4538">
        <v>189925</v>
      </c>
      <c r="G4538">
        <v>91</v>
      </c>
      <c r="H4538">
        <v>360</v>
      </c>
      <c r="I4538">
        <v>0.88</v>
      </c>
      <c r="J4538">
        <v>106022</v>
      </c>
      <c r="K4538">
        <v>84835</v>
      </c>
      <c r="L4538">
        <v>18.2</v>
      </c>
      <c r="M4538">
        <v>42.5</v>
      </c>
      <c r="N4538">
        <v>99.4</v>
      </c>
      <c r="O4538">
        <v>2026</v>
      </c>
      <c r="P4538">
        <f>EV_DATA[[#This Row],[avg_ev_price_usd]]*EV_DATA[[#This Row],[ev_sales_units]]</f>
        <v>16112287375</v>
      </c>
      <c r="Q4538">
        <f>(EV_DATA[[#This Row],[vehicle_range_km]]/EV_DATA[[#This Row],[battery_capacity_kwh]])</f>
        <v>3.9560439560439562</v>
      </c>
      <c r="R4538">
        <f>(EV_DATA[[#This Row],[avg_ev_price_usd]]/EV_DATA[[#This Row],[vehicle_range_km]])</f>
        <v>235.65277777777777</v>
      </c>
      <c r="S4538">
        <f>(EV_DATA[[#This Row],[charging_stations]]/EV_DATA[[#This Row],[ev_sales_units]])*1000</f>
        <v>558.23088061076737</v>
      </c>
      <c r="T4538" t="s">
        <v>34</v>
      </c>
    </row>
    <row r="4539" spans="1:20" x14ac:dyDescent="0.3">
      <c r="A4539" t="s">
        <v>4582</v>
      </c>
      <c r="B4539" t="s">
        <v>39</v>
      </c>
      <c r="C4539" t="s">
        <v>40</v>
      </c>
      <c r="D4539" t="s">
        <v>43</v>
      </c>
      <c r="E4539" t="s">
        <v>19</v>
      </c>
      <c r="F4539">
        <v>855834</v>
      </c>
      <c r="G4539">
        <v>69</v>
      </c>
      <c r="H4539">
        <v>317</v>
      </c>
      <c r="I4539">
        <v>0.82</v>
      </c>
      <c r="J4539">
        <v>102300</v>
      </c>
      <c r="K4539">
        <v>82762</v>
      </c>
      <c r="L4539">
        <v>17.5</v>
      </c>
      <c r="M4539">
        <v>17.5</v>
      </c>
      <c r="N4539">
        <v>49.5</v>
      </c>
      <c r="O4539">
        <v>2026</v>
      </c>
      <c r="P4539">
        <f>EV_DATA[[#This Row],[avg_ev_price_usd]]*EV_DATA[[#This Row],[ev_sales_units]]</f>
        <v>70830533508</v>
      </c>
      <c r="Q4539">
        <f>(EV_DATA[[#This Row],[vehicle_range_km]]/EV_DATA[[#This Row],[battery_capacity_kwh]])</f>
        <v>4.5942028985507246</v>
      </c>
      <c r="R4539">
        <f>(EV_DATA[[#This Row],[avg_ev_price_usd]]/EV_DATA[[#This Row],[vehicle_range_km]])</f>
        <v>261.07886435331233</v>
      </c>
      <c r="S4539">
        <f>(EV_DATA[[#This Row],[charging_stations]]/EV_DATA[[#This Row],[ev_sales_units]])*1000</f>
        <v>119.53252616745772</v>
      </c>
      <c r="T4539" t="s">
        <v>20</v>
      </c>
    </row>
    <row r="4540" spans="1:20" x14ac:dyDescent="0.3">
      <c r="A4540" t="s">
        <v>4583</v>
      </c>
      <c r="B4540" t="s">
        <v>22</v>
      </c>
      <c r="C4540" t="s">
        <v>23</v>
      </c>
      <c r="D4540" t="s">
        <v>45</v>
      </c>
      <c r="E4540" t="s">
        <v>37</v>
      </c>
      <c r="F4540">
        <v>798377</v>
      </c>
      <c r="G4540">
        <v>62</v>
      </c>
      <c r="H4540">
        <v>272</v>
      </c>
      <c r="I4540">
        <v>0.87</v>
      </c>
      <c r="J4540">
        <v>153001</v>
      </c>
      <c r="K4540">
        <v>62793</v>
      </c>
      <c r="L4540">
        <v>12.1</v>
      </c>
      <c r="M4540">
        <v>7.7</v>
      </c>
      <c r="N4540">
        <v>205.5</v>
      </c>
      <c r="O4540">
        <v>2026</v>
      </c>
      <c r="P4540">
        <f>EV_DATA[[#This Row],[avg_ev_price_usd]]*EV_DATA[[#This Row],[ev_sales_units]]</f>
        <v>50132486961</v>
      </c>
      <c r="Q4540">
        <f>(EV_DATA[[#This Row],[vehicle_range_km]]/EV_DATA[[#This Row],[battery_capacity_kwh]])</f>
        <v>4.387096774193548</v>
      </c>
      <c r="R4540">
        <f>(EV_DATA[[#This Row],[avg_ev_price_usd]]/EV_DATA[[#This Row],[vehicle_range_km]])</f>
        <v>230.85661764705881</v>
      </c>
      <c r="S4540">
        <f>(EV_DATA[[#This Row],[charging_stations]]/EV_DATA[[#This Row],[ev_sales_units]])*1000</f>
        <v>191.64003973060346</v>
      </c>
      <c r="T4540" t="s">
        <v>20</v>
      </c>
    </row>
    <row r="4541" spans="1:20" x14ac:dyDescent="0.3">
      <c r="A4541" t="s">
        <v>4584</v>
      </c>
      <c r="B4541" t="s">
        <v>61</v>
      </c>
      <c r="C4541" t="s">
        <v>40</v>
      </c>
      <c r="D4541" t="s">
        <v>29</v>
      </c>
      <c r="E4541" t="s">
        <v>33</v>
      </c>
      <c r="F4541">
        <v>899226</v>
      </c>
      <c r="G4541">
        <v>57</v>
      </c>
      <c r="H4541">
        <v>616</v>
      </c>
      <c r="I4541">
        <v>2.44</v>
      </c>
      <c r="J4541">
        <v>121176</v>
      </c>
      <c r="K4541">
        <v>73855</v>
      </c>
      <c r="L4541">
        <v>20</v>
      </c>
      <c r="M4541">
        <v>14.6</v>
      </c>
      <c r="N4541">
        <v>236.2</v>
      </c>
      <c r="O4541">
        <v>2026</v>
      </c>
      <c r="P4541">
        <f>EV_DATA[[#This Row],[avg_ev_price_usd]]*EV_DATA[[#This Row],[ev_sales_units]]</f>
        <v>66412336230</v>
      </c>
      <c r="Q4541">
        <f>(EV_DATA[[#This Row],[vehicle_range_km]]/EV_DATA[[#This Row],[battery_capacity_kwh]])</f>
        <v>10.807017543859649</v>
      </c>
      <c r="R4541">
        <f>(EV_DATA[[#This Row],[avg_ev_price_usd]]/EV_DATA[[#This Row],[vehicle_range_km]])</f>
        <v>119.89448051948052</v>
      </c>
      <c r="S4541">
        <f>(EV_DATA[[#This Row],[charging_stations]]/EV_DATA[[#This Row],[ev_sales_units]])*1000</f>
        <v>134.7558900654563</v>
      </c>
      <c r="T4541" t="s">
        <v>20</v>
      </c>
    </row>
    <row r="4542" spans="1:20" x14ac:dyDescent="0.3">
      <c r="A4542" t="s">
        <v>4585</v>
      </c>
      <c r="B4542" t="s">
        <v>22</v>
      </c>
      <c r="C4542" t="s">
        <v>23</v>
      </c>
      <c r="D4542" t="s">
        <v>36</v>
      </c>
      <c r="E4542" t="s">
        <v>33</v>
      </c>
      <c r="F4542">
        <v>895067</v>
      </c>
      <c r="G4542">
        <v>63</v>
      </c>
      <c r="H4542">
        <v>588</v>
      </c>
      <c r="I4542">
        <v>1</v>
      </c>
      <c r="J4542">
        <v>163031</v>
      </c>
      <c r="K4542">
        <v>44827</v>
      </c>
      <c r="L4542">
        <v>16.5</v>
      </c>
      <c r="M4542">
        <v>40.4</v>
      </c>
      <c r="N4542">
        <v>58.8</v>
      </c>
      <c r="O4542">
        <v>2026</v>
      </c>
      <c r="P4542">
        <f>EV_DATA[[#This Row],[avg_ev_price_usd]]*EV_DATA[[#This Row],[ev_sales_units]]</f>
        <v>40123168409</v>
      </c>
      <c r="Q4542">
        <f>(EV_DATA[[#This Row],[vehicle_range_km]]/EV_DATA[[#This Row],[battery_capacity_kwh]])</f>
        <v>9.3333333333333339</v>
      </c>
      <c r="R4542">
        <f>(EV_DATA[[#This Row],[avg_ev_price_usd]]/EV_DATA[[#This Row],[vehicle_range_km]])</f>
        <v>76.236394557823132</v>
      </c>
      <c r="S4542">
        <f>(EV_DATA[[#This Row],[charging_stations]]/EV_DATA[[#This Row],[ev_sales_units]])*1000</f>
        <v>182.14390654554353</v>
      </c>
      <c r="T4542" t="s">
        <v>20</v>
      </c>
    </row>
    <row r="4543" spans="1:20" x14ac:dyDescent="0.3">
      <c r="A4543" t="s">
        <v>4586</v>
      </c>
      <c r="B4543" t="s">
        <v>61</v>
      </c>
      <c r="C4543" t="s">
        <v>40</v>
      </c>
      <c r="D4543" t="s">
        <v>43</v>
      </c>
      <c r="E4543" t="s">
        <v>33</v>
      </c>
      <c r="F4543">
        <v>427898</v>
      </c>
      <c r="G4543">
        <v>59</v>
      </c>
      <c r="H4543">
        <v>547</v>
      </c>
      <c r="I4543">
        <v>1.59</v>
      </c>
      <c r="J4543">
        <v>173399</v>
      </c>
      <c r="K4543">
        <v>51325</v>
      </c>
      <c r="L4543">
        <v>19.8</v>
      </c>
      <c r="M4543">
        <v>51.1</v>
      </c>
      <c r="N4543">
        <v>280.5</v>
      </c>
      <c r="O4543">
        <v>2026</v>
      </c>
      <c r="P4543">
        <f>EV_DATA[[#This Row],[avg_ev_price_usd]]*EV_DATA[[#This Row],[ev_sales_units]]</f>
        <v>21961864850</v>
      </c>
      <c r="Q4543">
        <f>(EV_DATA[[#This Row],[vehicle_range_km]]/EV_DATA[[#This Row],[battery_capacity_kwh]])</f>
        <v>9.2711864406779654</v>
      </c>
      <c r="R4543">
        <f>(EV_DATA[[#This Row],[avg_ev_price_usd]]/EV_DATA[[#This Row],[vehicle_range_km]])</f>
        <v>93.829981718464353</v>
      </c>
      <c r="S4543">
        <f>(EV_DATA[[#This Row],[charging_stations]]/EV_DATA[[#This Row],[ev_sales_units]])*1000</f>
        <v>405.234425026525</v>
      </c>
      <c r="T4543" t="s">
        <v>34</v>
      </c>
    </row>
    <row r="4544" spans="1:20" x14ac:dyDescent="0.3">
      <c r="A4544" t="s">
        <v>4587</v>
      </c>
      <c r="B4544" t="s">
        <v>27</v>
      </c>
      <c r="C4544" t="s">
        <v>28</v>
      </c>
      <c r="D4544" t="s">
        <v>47</v>
      </c>
      <c r="E4544" t="s">
        <v>25</v>
      </c>
      <c r="F4544">
        <v>894577</v>
      </c>
      <c r="G4544">
        <v>44</v>
      </c>
      <c r="H4544">
        <v>404</v>
      </c>
      <c r="I4544">
        <v>1.2</v>
      </c>
      <c r="J4544">
        <v>183503</v>
      </c>
      <c r="K4544">
        <v>51497</v>
      </c>
      <c r="L4544">
        <v>17.399999999999999</v>
      </c>
      <c r="M4544">
        <v>5.5</v>
      </c>
      <c r="N4544">
        <v>260.2</v>
      </c>
      <c r="O4544">
        <v>2026</v>
      </c>
      <c r="P4544">
        <f>EV_DATA[[#This Row],[avg_ev_price_usd]]*EV_DATA[[#This Row],[ev_sales_units]]</f>
        <v>46068031769</v>
      </c>
      <c r="Q4544">
        <f>(EV_DATA[[#This Row],[vehicle_range_km]]/EV_DATA[[#This Row],[battery_capacity_kwh]])</f>
        <v>9.1818181818181817</v>
      </c>
      <c r="R4544">
        <f>(EV_DATA[[#This Row],[avg_ev_price_usd]]/EV_DATA[[#This Row],[vehicle_range_km]])</f>
        <v>127.46782178217822</v>
      </c>
      <c r="S4544">
        <f>(EV_DATA[[#This Row],[charging_stations]]/EV_DATA[[#This Row],[ev_sales_units]])*1000</f>
        <v>205.12823379094252</v>
      </c>
      <c r="T4544" t="s">
        <v>20</v>
      </c>
    </row>
    <row r="4545" spans="1:20" x14ac:dyDescent="0.3">
      <c r="A4545" t="s">
        <v>4588</v>
      </c>
      <c r="B4545" t="s">
        <v>61</v>
      </c>
      <c r="C4545" t="s">
        <v>40</v>
      </c>
      <c r="D4545" t="s">
        <v>24</v>
      </c>
      <c r="E4545" t="s">
        <v>37</v>
      </c>
      <c r="F4545">
        <v>869503</v>
      </c>
      <c r="G4545">
        <v>53</v>
      </c>
      <c r="H4545">
        <v>487</v>
      </c>
      <c r="I4545">
        <v>2.81</v>
      </c>
      <c r="J4545">
        <v>142277</v>
      </c>
      <c r="K4545">
        <v>29057</v>
      </c>
      <c r="L4545">
        <v>21.6</v>
      </c>
      <c r="M4545">
        <v>50.7</v>
      </c>
      <c r="N4545">
        <v>23.5</v>
      </c>
      <c r="O4545">
        <v>2026</v>
      </c>
      <c r="P4545">
        <f>EV_DATA[[#This Row],[avg_ev_price_usd]]*EV_DATA[[#This Row],[ev_sales_units]]</f>
        <v>25265148671</v>
      </c>
      <c r="Q4545">
        <f>(EV_DATA[[#This Row],[vehicle_range_km]]/EV_DATA[[#This Row],[battery_capacity_kwh]])</f>
        <v>9.1886792452830193</v>
      </c>
      <c r="R4545">
        <f>(EV_DATA[[#This Row],[avg_ev_price_usd]]/EV_DATA[[#This Row],[vehicle_range_km]])</f>
        <v>59.6652977412731</v>
      </c>
      <c r="S4545">
        <f>(EV_DATA[[#This Row],[charging_stations]]/EV_DATA[[#This Row],[ev_sales_units]])*1000</f>
        <v>163.63025774494164</v>
      </c>
      <c r="T4545" t="s">
        <v>20</v>
      </c>
    </row>
    <row r="4546" spans="1:20" x14ac:dyDescent="0.3">
      <c r="A4546" t="s">
        <v>4589</v>
      </c>
      <c r="B4546" t="s">
        <v>49</v>
      </c>
      <c r="C4546" t="s">
        <v>23</v>
      </c>
      <c r="D4546" t="s">
        <v>24</v>
      </c>
      <c r="E4546" t="s">
        <v>19</v>
      </c>
      <c r="F4546">
        <v>371055</v>
      </c>
      <c r="G4546">
        <v>40</v>
      </c>
      <c r="H4546">
        <v>483</v>
      </c>
      <c r="I4546">
        <v>2.84</v>
      </c>
      <c r="J4546">
        <v>1650</v>
      </c>
      <c r="K4546">
        <v>58260</v>
      </c>
      <c r="L4546">
        <v>21.8</v>
      </c>
      <c r="M4546">
        <v>40.1</v>
      </c>
      <c r="N4546">
        <v>66.3</v>
      </c>
      <c r="O4546">
        <v>2026</v>
      </c>
      <c r="P4546">
        <f>EV_DATA[[#This Row],[avg_ev_price_usd]]*EV_DATA[[#This Row],[ev_sales_units]]</f>
        <v>21617664300</v>
      </c>
      <c r="Q4546">
        <f>(EV_DATA[[#This Row],[vehicle_range_km]]/EV_DATA[[#This Row],[battery_capacity_kwh]])</f>
        <v>12.074999999999999</v>
      </c>
      <c r="R4546">
        <f>(EV_DATA[[#This Row],[avg_ev_price_usd]]/EV_DATA[[#This Row],[vehicle_range_km]])</f>
        <v>120.62111801242236</v>
      </c>
      <c r="S4546">
        <f>(EV_DATA[[#This Row],[charging_stations]]/EV_DATA[[#This Row],[ev_sales_units]])*1000</f>
        <v>4.4467801269353595</v>
      </c>
      <c r="T4546" t="s">
        <v>34</v>
      </c>
    </row>
    <row r="4547" spans="1:20" x14ac:dyDescent="0.3">
      <c r="A4547" t="s">
        <v>4590</v>
      </c>
      <c r="B4547" t="s">
        <v>16</v>
      </c>
      <c r="C4547" t="s">
        <v>17</v>
      </c>
      <c r="D4547" t="s">
        <v>29</v>
      </c>
      <c r="E4547" t="s">
        <v>25</v>
      </c>
      <c r="F4547">
        <v>166028</v>
      </c>
      <c r="G4547">
        <v>98</v>
      </c>
      <c r="H4547">
        <v>530</v>
      </c>
      <c r="I4547">
        <v>2.29</v>
      </c>
      <c r="J4547">
        <v>114487</v>
      </c>
      <c r="K4547">
        <v>58612</v>
      </c>
      <c r="L4547">
        <v>19</v>
      </c>
      <c r="M4547">
        <v>22.7</v>
      </c>
      <c r="N4547">
        <v>116</v>
      </c>
      <c r="O4547">
        <v>2026</v>
      </c>
      <c r="P4547">
        <f>EV_DATA[[#This Row],[avg_ev_price_usd]]*EV_DATA[[#This Row],[ev_sales_units]]</f>
        <v>9731233136</v>
      </c>
      <c r="Q4547">
        <f>(EV_DATA[[#This Row],[vehicle_range_km]]/EV_DATA[[#This Row],[battery_capacity_kwh]])</f>
        <v>5.408163265306122</v>
      </c>
      <c r="R4547">
        <f>(EV_DATA[[#This Row],[avg_ev_price_usd]]/EV_DATA[[#This Row],[vehicle_range_km]])</f>
        <v>110.58867924528302</v>
      </c>
      <c r="S4547">
        <f>(EV_DATA[[#This Row],[charging_stations]]/EV_DATA[[#This Row],[ev_sales_units]])*1000</f>
        <v>689.56441082227093</v>
      </c>
      <c r="T4547" t="s">
        <v>20</v>
      </c>
    </row>
    <row r="4548" spans="1:20" x14ac:dyDescent="0.3">
      <c r="A4548" t="s">
        <v>4591</v>
      </c>
      <c r="B4548" t="s">
        <v>22</v>
      </c>
      <c r="C4548" t="s">
        <v>23</v>
      </c>
      <c r="D4548" t="s">
        <v>18</v>
      </c>
      <c r="E4548" t="s">
        <v>25</v>
      </c>
      <c r="F4548">
        <v>68397</v>
      </c>
      <c r="G4548">
        <v>56</v>
      </c>
      <c r="H4548">
        <v>365</v>
      </c>
      <c r="I4548">
        <v>1.02</v>
      </c>
      <c r="J4548">
        <v>180300</v>
      </c>
      <c r="K4548">
        <v>56961</v>
      </c>
      <c r="L4548">
        <v>17.399999999999999</v>
      </c>
      <c r="M4548">
        <v>39.799999999999997</v>
      </c>
      <c r="N4548">
        <v>299.10000000000002</v>
      </c>
      <c r="O4548">
        <v>2026</v>
      </c>
      <c r="P4548">
        <f>EV_DATA[[#This Row],[avg_ev_price_usd]]*EV_DATA[[#This Row],[ev_sales_units]]</f>
        <v>3895961517</v>
      </c>
      <c r="Q4548">
        <f>(EV_DATA[[#This Row],[vehicle_range_km]]/EV_DATA[[#This Row],[battery_capacity_kwh]])</f>
        <v>6.5178571428571432</v>
      </c>
      <c r="R4548">
        <f>(EV_DATA[[#This Row],[avg_ev_price_usd]]/EV_DATA[[#This Row],[vehicle_range_km]])</f>
        <v>156.05753424657533</v>
      </c>
      <c r="S4548">
        <f>(EV_DATA[[#This Row],[charging_stations]]/EV_DATA[[#This Row],[ev_sales_units]])*1000</f>
        <v>2636.0805298478003</v>
      </c>
      <c r="T4548" t="s">
        <v>34</v>
      </c>
    </row>
    <row r="4549" spans="1:20" x14ac:dyDescent="0.3">
      <c r="A4549" t="s">
        <v>4592</v>
      </c>
      <c r="B4549" t="s">
        <v>42</v>
      </c>
      <c r="C4549" t="s">
        <v>17</v>
      </c>
      <c r="D4549" t="s">
        <v>18</v>
      </c>
      <c r="E4549" t="s">
        <v>19</v>
      </c>
      <c r="F4549">
        <v>239335</v>
      </c>
      <c r="G4549">
        <v>59</v>
      </c>
      <c r="H4549">
        <v>513</v>
      </c>
      <c r="I4549">
        <v>2.83</v>
      </c>
      <c r="J4549">
        <v>167391</v>
      </c>
      <c r="K4549">
        <v>73495</v>
      </c>
      <c r="L4549">
        <v>14.3</v>
      </c>
      <c r="M4549">
        <v>51</v>
      </c>
      <c r="N4549">
        <v>71.3</v>
      </c>
      <c r="O4549">
        <v>2026</v>
      </c>
      <c r="P4549">
        <f>EV_DATA[[#This Row],[avg_ev_price_usd]]*EV_DATA[[#This Row],[ev_sales_units]]</f>
        <v>17589925825</v>
      </c>
      <c r="Q4549">
        <f>(EV_DATA[[#This Row],[vehicle_range_km]]/EV_DATA[[#This Row],[battery_capacity_kwh]])</f>
        <v>8.6949152542372889</v>
      </c>
      <c r="R4549">
        <f>(EV_DATA[[#This Row],[avg_ev_price_usd]]/EV_DATA[[#This Row],[vehicle_range_km]])</f>
        <v>143.26510721247564</v>
      </c>
      <c r="S4549">
        <f>(EV_DATA[[#This Row],[charging_stations]]/EV_DATA[[#This Row],[ev_sales_units]])*1000</f>
        <v>699.40042200263235</v>
      </c>
      <c r="T4549" t="s">
        <v>20</v>
      </c>
    </row>
    <row r="4550" spans="1:20" x14ac:dyDescent="0.3">
      <c r="A4550" t="s">
        <v>4593</v>
      </c>
      <c r="B4550" t="s">
        <v>22</v>
      </c>
      <c r="C4550" t="s">
        <v>23</v>
      </c>
      <c r="D4550" t="s">
        <v>47</v>
      </c>
      <c r="E4550" t="s">
        <v>33</v>
      </c>
      <c r="F4550">
        <v>26366</v>
      </c>
      <c r="G4550">
        <v>70</v>
      </c>
      <c r="H4550">
        <v>465</v>
      </c>
      <c r="I4550">
        <v>2.57</v>
      </c>
      <c r="J4550">
        <v>90169</v>
      </c>
      <c r="K4550">
        <v>34261</v>
      </c>
      <c r="L4550">
        <v>22.1</v>
      </c>
      <c r="M4550">
        <v>9.5</v>
      </c>
      <c r="N4550">
        <v>239.8</v>
      </c>
      <c r="O4550">
        <v>2026</v>
      </c>
      <c r="P4550">
        <f>EV_DATA[[#This Row],[avg_ev_price_usd]]*EV_DATA[[#This Row],[ev_sales_units]]</f>
        <v>903325526</v>
      </c>
      <c r="Q4550">
        <f>(EV_DATA[[#This Row],[vehicle_range_km]]/EV_DATA[[#This Row],[battery_capacity_kwh]])</f>
        <v>6.6428571428571432</v>
      </c>
      <c r="R4550">
        <f>(EV_DATA[[#This Row],[avg_ev_price_usd]]/EV_DATA[[#This Row],[vehicle_range_km]])</f>
        <v>73.679569892473111</v>
      </c>
      <c r="S4550">
        <f>(EV_DATA[[#This Row],[charging_stations]]/EV_DATA[[#This Row],[ev_sales_units]])*1000</f>
        <v>3419.8968368353185</v>
      </c>
      <c r="T4550" t="s">
        <v>34</v>
      </c>
    </row>
    <row r="4551" spans="1:20" x14ac:dyDescent="0.3">
      <c r="A4551" t="s">
        <v>4594</v>
      </c>
      <c r="B4551" t="s">
        <v>27</v>
      </c>
      <c r="C4551" t="s">
        <v>28</v>
      </c>
      <c r="D4551" t="s">
        <v>58</v>
      </c>
      <c r="E4551" t="s">
        <v>37</v>
      </c>
      <c r="F4551">
        <v>692031</v>
      </c>
      <c r="G4551">
        <v>94</v>
      </c>
      <c r="H4551">
        <v>459</v>
      </c>
      <c r="I4551">
        <v>0.85</v>
      </c>
      <c r="J4551">
        <v>30937</v>
      </c>
      <c r="K4551">
        <v>52150</v>
      </c>
      <c r="L4551">
        <v>21.4</v>
      </c>
      <c r="M4551">
        <v>43.4</v>
      </c>
      <c r="N4551">
        <v>255.3</v>
      </c>
      <c r="O4551">
        <v>2026</v>
      </c>
      <c r="P4551">
        <f>EV_DATA[[#This Row],[avg_ev_price_usd]]*EV_DATA[[#This Row],[ev_sales_units]]</f>
        <v>36089416650</v>
      </c>
      <c r="Q4551">
        <f>(EV_DATA[[#This Row],[vehicle_range_km]]/EV_DATA[[#This Row],[battery_capacity_kwh]])</f>
        <v>4.8829787234042552</v>
      </c>
      <c r="R4551">
        <f>(EV_DATA[[#This Row],[avg_ev_price_usd]]/EV_DATA[[#This Row],[vehicle_range_km]])</f>
        <v>113.61655773420479</v>
      </c>
      <c r="S4551">
        <f>(EV_DATA[[#This Row],[charging_stations]]/EV_DATA[[#This Row],[ev_sales_units]])*1000</f>
        <v>44.704644734123178</v>
      </c>
      <c r="T4551" t="s">
        <v>20</v>
      </c>
    </row>
    <row r="4552" spans="1:20" x14ac:dyDescent="0.3">
      <c r="A4552" t="s">
        <v>4595</v>
      </c>
      <c r="B4552" t="s">
        <v>27</v>
      </c>
      <c r="C4552" t="s">
        <v>28</v>
      </c>
      <c r="D4552" t="s">
        <v>29</v>
      </c>
      <c r="E4552" t="s">
        <v>25</v>
      </c>
      <c r="F4552">
        <v>662838</v>
      </c>
      <c r="G4552">
        <v>85</v>
      </c>
      <c r="H4552">
        <v>556</v>
      </c>
      <c r="I4552">
        <v>2.78</v>
      </c>
      <c r="J4552">
        <v>161565</v>
      </c>
      <c r="K4552">
        <v>43266</v>
      </c>
      <c r="L4552">
        <v>19.600000000000001</v>
      </c>
      <c r="M4552">
        <v>55.2</v>
      </c>
      <c r="N4552">
        <v>122.9</v>
      </c>
      <c r="O4552">
        <v>2026</v>
      </c>
      <c r="P4552">
        <f>EV_DATA[[#This Row],[avg_ev_price_usd]]*EV_DATA[[#This Row],[ev_sales_units]]</f>
        <v>28678348908</v>
      </c>
      <c r="Q4552">
        <f>(EV_DATA[[#This Row],[vehicle_range_km]]/EV_DATA[[#This Row],[battery_capacity_kwh]])</f>
        <v>6.5411764705882351</v>
      </c>
      <c r="R4552">
        <f>(EV_DATA[[#This Row],[avg_ev_price_usd]]/EV_DATA[[#This Row],[vehicle_range_km]])</f>
        <v>77.816546762589923</v>
      </c>
      <c r="S4552">
        <f>(EV_DATA[[#This Row],[charging_stations]]/EV_DATA[[#This Row],[ev_sales_units]])*1000</f>
        <v>243.7473409792438</v>
      </c>
      <c r="T4552" t="s">
        <v>34</v>
      </c>
    </row>
    <row r="4553" spans="1:20" x14ac:dyDescent="0.3">
      <c r="A4553" t="s">
        <v>4596</v>
      </c>
      <c r="B4553" t="s">
        <v>39</v>
      </c>
      <c r="C4553" t="s">
        <v>40</v>
      </c>
      <c r="D4553" t="s">
        <v>31</v>
      </c>
      <c r="E4553" t="s">
        <v>37</v>
      </c>
      <c r="F4553">
        <v>128446</v>
      </c>
      <c r="G4553">
        <v>98</v>
      </c>
      <c r="H4553">
        <v>280</v>
      </c>
      <c r="I4553">
        <v>2.1</v>
      </c>
      <c r="J4553">
        <v>121295</v>
      </c>
      <c r="K4553">
        <v>29783</v>
      </c>
      <c r="L4553">
        <v>23.6</v>
      </c>
      <c r="M4553">
        <v>37.1</v>
      </c>
      <c r="N4553">
        <v>208.4</v>
      </c>
      <c r="O4553">
        <v>2026</v>
      </c>
      <c r="P4553">
        <f>EV_DATA[[#This Row],[avg_ev_price_usd]]*EV_DATA[[#This Row],[ev_sales_units]]</f>
        <v>3825507218</v>
      </c>
      <c r="Q4553">
        <f>(EV_DATA[[#This Row],[vehicle_range_km]]/EV_DATA[[#This Row],[battery_capacity_kwh]])</f>
        <v>2.8571428571428572</v>
      </c>
      <c r="R4553">
        <f>(EV_DATA[[#This Row],[avg_ev_price_usd]]/EV_DATA[[#This Row],[vehicle_range_km]])</f>
        <v>106.36785714285715</v>
      </c>
      <c r="S4553">
        <f>(EV_DATA[[#This Row],[charging_stations]]/EV_DATA[[#This Row],[ev_sales_units]])*1000</f>
        <v>944.32679881039508</v>
      </c>
      <c r="T4553" t="s">
        <v>34</v>
      </c>
    </row>
    <row r="4554" spans="1:20" x14ac:dyDescent="0.3">
      <c r="A4554" t="s">
        <v>4597</v>
      </c>
      <c r="B4554" t="s">
        <v>27</v>
      </c>
      <c r="C4554" t="s">
        <v>28</v>
      </c>
      <c r="D4554" t="s">
        <v>72</v>
      </c>
      <c r="E4554" t="s">
        <v>37</v>
      </c>
      <c r="F4554">
        <v>407335</v>
      </c>
      <c r="G4554">
        <v>48</v>
      </c>
      <c r="H4554">
        <v>277</v>
      </c>
      <c r="I4554">
        <v>2.04</v>
      </c>
      <c r="J4554">
        <v>152726</v>
      </c>
      <c r="K4554">
        <v>40454</v>
      </c>
      <c r="L4554">
        <v>22.3</v>
      </c>
      <c r="M4554">
        <v>25.1</v>
      </c>
      <c r="N4554">
        <v>133.1</v>
      </c>
      <c r="O4554">
        <v>2026</v>
      </c>
      <c r="P4554">
        <f>EV_DATA[[#This Row],[avg_ev_price_usd]]*EV_DATA[[#This Row],[ev_sales_units]]</f>
        <v>16478330090</v>
      </c>
      <c r="Q4554">
        <f>(EV_DATA[[#This Row],[vehicle_range_km]]/EV_DATA[[#This Row],[battery_capacity_kwh]])</f>
        <v>5.770833333333333</v>
      </c>
      <c r="R4554">
        <f>(EV_DATA[[#This Row],[avg_ev_price_usd]]/EV_DATA[[#This Row],[vehicle_range_km]])</f>
        <v>146.04332129963899</v>
      </c>
      <c r="S4554">
        <f>(EV_DATA[[#This Row],[charging_stations]]/EV_DATA[[#This Row],[ev_sales_units]])*1000</f>
        <v>374.93954607387042</v>
      </c>
      <c r="T4554" t="s">
        <v>34</v>
      </c>
    </row>
    <row r="4555" spans="1:20" x14ac:dyDescent="0.3">
      <c r="A4555" t="s">
        <v>4598</v>
      </c>
      <c r="B4555" t="s">
        <v>55</v>
      </c>
      <c r="C4555" t="s">
        <v>40</v>
      </c>
      <c r="D4555" t="s">
        <v>58</v>
      </c>
      <c r="E4555" t="s">
        <v>25</v>
      </c>
      <c r="F4555">
        <v>151900</v>
      </c>
      <c r="G4555">
        <v>116</v>
      </c>
      <c r="H4555">
        <v>376</v>
      </c>
      <c r="I4555">
        <v>2.42</v>
      </c>
      <c r="J4555">
        <v>164281</v>
      </c>
      <c r="K4555">
        <v>78550</v>
      </c>
      <c r="L4555">
        <v>16.600000000000001</v>
      </c>
      <c r="M4555">
        <v>6.4</v>
      </c>
      <c r="N4555">
        <v>146.1</v>
      </c>
      <c r="O4555">
        <v>2026</v>
      </c>
      <c r="P4555">
        <f>EV_DATA[[#This Row],[avg_ev_price_usd]]*EV_DATA[[#This Row],[ev_sales_units]]</f>
        <v>11931745000</v>
      </c>
      <c r="Q4555">
        <f>(EV_DATA[[#This Row],[vehicle_range_km]]/EV_DATA[[#This Row],[battery_capacity_kwh]])</f>
        <v>3.2413793103448274</v>
      </c>
      <c r="R4555">
        <f>(EV_DATA[[#This Row],[avg_ev_price_usd]]/EV_DATA[[#This Row],[vehicle_range_km]])</f>
        <v>208.90957446808511</v>
      </c>
      <c r="S4555">
        <f>(EV_DATA[[#This Row],[charging_stations]]/EV_DATA[[#This Row],[ev_sales_units]])*1000</f>
        <v>1081.5075707702435</v>
      </c>
      <c r="T4555" t="s">
        <v>20</v>
      </c>
    </row>
    <row r="4556" spans="1:20" x14ac:dyDescent="0.3">
      <c r="A4556" t="s">
        <v>4599</v>
      </c>
      <c r="B4556" t="s">
        <v>49</v>
      </c>
      <c r="C4556" t="s">
        <v>23</v>
      </c>
      <c r="D4556" t="s">
        <v>43</v>
      </c>
      <c r="E4556" t="s">
        <v>19</v>
      </c>
      <c r="F4556">
        <v>409576</v>
      </c>
      <c r="G4556">
        <v>68</v>
      </c>
      <c r="H4556">
        <v>396</v>
      </c>
      <c r="I4556">
        <v>0.59</v>
      </c>
      <c r="J4556">
        <v>86527</v>
      </c>
      <c r="K4556">
        <v>81755</v>
      </c>
      <c r="L4556">
        <v>15.6</v>
      </c>
      <c r="M4556">
        <v>18.899999999999999</v>
      </c>
      <c r="N4556">
        <v>151.69999999999999</v>
      </c>
      <c r="O4556">
        <v>2026</v>
      </c>
      <c r="P4556">
        <f>EV_DATA[[#This Row],[avg_ev_price_usd]]*EV_DATA[[#This Row],[ev_sales_units]]</f>
        <v>33484885880</v>
      </c>
      <c r="Q4556">
        <f>(EV_DATA[[#This Row],[vehicle_range_km]]/EV_DATA[[#This Row],[battery_capacity_kwh]])</f>
        <v>5.8235294117647056</v>
      </c>
      <c r="R4556">
        <f>(EV_DATA[[#This Row],[avg_ev_price_usd]]/EV_DATA[[#This Row],[vehicle_range_km]])</f>
        <v>206.45202020202021</v>
      </c>
      <c r="S4556">
        <f>(EV_DATA[[#This Row],[charging_stations]]/EV_DATA[[#This Row],[ev_sales_units]])*1000</f>
        <v>211.2599371056898</v>
      </c>
      <c r="T4556" t="s">
        <v>20</v>
      </c>
    </row>
    <row r="4557" spans="1:20" x14ac:dyDescent="0.3">
      <c r="A4557" t="s">
        <v>4600</v>
      </c>
      <c r="B4557" t="s">
        <v>52</v>
      </c>
      <c r="C4557" t="s">
        <v>40</v>
      </c>
      <c r="D4557" t="s">
        <v>58</v>
      </c>
      <c r="E4557" t="s">
        <v>19</v>
      </c>
      <c r="F4557">
        <v>558217</v>
      </c>
      <c r="G4557">
        <v>62</v>
      </c>
      <c r="H4557">
        <v>251</v>
      </c>
      <c r="I4557">
        <v>1.17</v>
      </c>
      <c r="J4557">
        <v>49913</v>
      </c>
      <c r="K4557">
        <v>74179</v>
      </c>
      <c r="L4557">
        <v>23.5</v>
      </c>
      <c r="M4557">
        <v>42.6</v>
      </c>
      <c r="N4557">
        <v>195.2</v>
      </c>
      <c r="O4557">
        <v>2026</v>
      </c>
      <c r="P4557">
        <f>EV_DATA[[#This Row],[avg_ev_price_usd]]*EV_DATA[[#This Row],[ev_sales_units]]</f>
        <v>41407978843</v>
      </c>
      <c r="Q4557">
        <f>(EV_DATA[[#This Row],[vehicle_range_km]]/EV_DATA[[#This Row],[battery_capacity_kwh]])</f>
        <v>4.0483870967741939</v>
      </c>
      <c r="R4557">
        <f>(EV_DATA[[#This Row],[avg_ev_price_usd]]/EV_DATA[[#This Row],[vehicle_range_km]])</f>
        <v>295.53386454183266</v>
      </c>
      <c r="S4557">
        <f>(EV_DATA[[#This Row],[charging_stations]]/EV_DATA[[#This Row],[ev_sales_units]])*1000</f>
        <v>89.415048269758898</v>
      </c>
      <c r="T4557" t="s">
        <v>34</v>
      </c>
    </row>
    <row r="4558" spans="1:20" x14ac:dyDescent="0.3">
      <c r="A4558" t="s">
        <v>4601</v>
      </c>
      <c r="B4558" t="s">
        <v>22</v>
      </c>
      <c r="C4558" t="s">
        <v>23</v>
      </c>
      <c r="D4558" t="s">
        <v>43</v>
      </c>
      <c r="E4558" t="s">
        <v>19</v>
      </c>
      <c r="F4558">
        <v>253320</v>
      </c>
      <c r="G4558">
        <v>68</v>
      </c>
      <c r="H4558">
        <v>622</v>
      </c>
      <c r="I4558">
        <v>0.74</v>
      </c>
      <c r="J4558">
        <v>27631</v>
      </c>
      <c r="K4558">
        <v>48627</v>
      </c>
      <c r="L4558">
        <v>12</v>
      </c>
      <c r="M4558">
        <v>40.299999999999997</v>
      </c>
      <c r="N4558">
        <v>207.2</v>
      </c>
      <c r="O4558">
        <v>2026</v>
      </c>
      <c r="P4558">
        <f>EV_DATA[[#This Row],[avg_ev_price_usd]]*EV_DATA[[#This Row],[ev_sales_units]]</f>
        <v>12318191640</v>
      </c>
      <c r="Q4558">
        <f>(EV_DATA[[#This Row],[vehicle_range_km]]/EV_DATA[[#This Row],[battery_capacity_kwh]])</f>
        <v>9.1470588235294112</v>
      </c>
      <c r="R4558">
        <f>(EV_DATA[[#This Row],[avg_ev_price_usd]]/EV_DATA[[#This Row],[vehicle_range_km]])</f>
        <v>78.178456591639872</v>
      </c>
      <c r="S4558">
        <f>(EV_DATA[[#This Row],[charging_stations]]/EV_DATA[[#This Row],[ev_sales_units]])*1000</f>
        <v>109.07547765671877</v>
      </c>
      <c r="T4558" t="s">
        <v>34</v>
      </c>
    </row>
    <row r="4559" spans="1:20" x14ac:dyDescent="0.3">
      <c r="A4559" t="s">
        <v>4602</v>
      </c>
      <c r="B4559" t="s">
        <v>16</v>
      </c>
      <c r="C4559" t="s">
        <v>17</v>
      </c>
      <c r="D4559" t="s">
        <v>36</v>
      </c>
      <c r="E4559" t="s">
        <v>33</v>
      </c>
      <c r="F4559">
        <v>533717</v>
      </c>
      <c r="G4559">
        <v>45</v>
      </c>
      <c r="H4559">
        <v>498</v>
      </c>
      <c r="I4559">
        <v>2.3199999999999998</v>
      </c>
      <c r="J4559">
        <v>69360</v>
      </c>
      <c r="K4559">
        <v>71034</v>
      </c>
      <c r="L4559">
        <v>22.4</v>
      </c>
      <c r="M4559">
        <v>50.6</v>
      </c>
      <c r="N4559">
        <v>230.4</v>
      </c>
      <c r="O4559">
        <v>2026</v>
      </c>
      <c r="P4559">
        <f>EV_DATA[[#This Row],[avg_ev_price_usd]]*EV_DATA[[#This Row],[ev_sales_units]]</f>
        <v>37912053378</v>
      </c>
      <c r="Q4559">
        <f>(EV_DATA[[#This Row],[vehicle_range_km]]/EV_DATA[[#This Row],[battery_capacity_kwh]])</f>
        <v>11.066666666666666</v>
      </c>
      <c r="R4559">
        <f>(EV_DATA[[#This Row],[avg_ev_price_usd]]/EV_DATA[[#This Row],[vehicle_range_km]])</f>
        <v>142.63855421686748</v>
      </c>
      <c r="S4559">
        <f>(EV_DATA[[#This Row],[charging_stations]]/EV_DATA[[#This Row],[ev_sales_units]])*1000</f>
        <v>129.956512533796</v>
      </c>
      <c r="T4559" t="s">
        <v>20</v>
      </c>
    </row>
    <row r="4560" spans="1:20" x14ac:dyDescent="0.3">
      <c r="A4560" t="s">
        <v>4603</v>
      </c>
      <c r="B4560" t="s">
        <v>66</v>
      </c>
      <c r="C4560" t="s">
        <v>17</v>
      </c>
      <c r="D4560" t="s">
        <v>31</v>
      </c>
      <c r="E4560" t="s">
        <v>25</v>
      </c>
      <c r="F4560">
        <v>268127</v>
      </c>
      <c r="G4560">
        <v>87</v>
      </c>
      <c r="H4560">
        <v>491</v>
      </c>
      <c r="I4560">
        <v>2.13</v>
      </c>
      <c r="J4560">
        <v>36546</v>
      </c>
      <c r="K4560">
        <v>49091</v>
      </c>
      <c r="L4560">
        <v>18</v>
      </c>
      <c r="M4560">
        <v>33.799999999999997</v>
      </c>
      <c r="N4560">
        <v>55.1</v>
      </c>
      <c r="O4560">
        <v>2026</v>
      </c>
      <c r="P4560">
        <f>EV_DATA[[#This Row],[avg_ev_price_usd]]*EV_DATA[[#This Row],[ev_sales_units]]</f>
        <v>13162622557</v>
      </c>
      <c r="Q4560">
        <f>(EV_DATA[[#This Row],[vehicle_range_km]]/EV_DATA[[#This Row],[battery_capacity_kwh]])</f>
        <v>5.6436781609195403</v>
      </c>
      <c r="R4560">
        <f>(EV_DATA[[#This Row],[avg_ev_price_usd]]/EV_DATA[[#This Row],[vehicle_range_km]])</f>
        <v>99.981670061099791</v>
      </c>
      <c r="S4560">
        <f>(EV_DATA[[#This Row],[charging_stations]]/EV_DATA[[#This Row],[ev_sales_units]])*1000</f>
        <v>136.30108120405629</v>
      </c>
      <c r="T4560" t="s">
        <v>34</v>
      </c>
    </row>
    <row r="4561" spans="1:20" x14ac:dyDescent="0.3">
      <c r="A4561" t="s">
        <v>4604</v>
      </c>
      <c r="B4561" t="s">
        <v>16</v>
      </c>
      <c r="C4561" t="s">
        <v>17</v>
      </c>
      <c r="D4561" t="s">
        <v>43</v>
      </c>
      <c r="E4561" t="s">
        <v>33</v>
      </c>
      <c r="F4561">
        <v>891473</v>
      </c>
      <c r="G4561">
        <v>101</v>
      </c>
      <c r="H4561">
        <v>618</v>
      </c>
      <c r="I4561">
        <v>2.0699999999999998</v>
      </c>
      <c r="J4561">
        <v>109292</v>
      </c>
      <c r="K4561">
        <v>56621</v>
      </c>
      <c r="L4561">
        <v>23.7</v>
      </c>
      <c r="M4561">
        <v>64</v>
      </c>
      <c r="N4561">
        <v>264.39999999999998</v>
      </c>
      <c r="O4561">
        <v>2026</v>
      </c>
      <c r="P4561">
        <f>EV_DATA[[#This Row],[avg_ev_price_usd]]*EV_DATA[[#This Row],[ev_sales_units]]</f>
        <v>50476092733</v>
      </c>
      <c r="Q4561">
        <f>(EV_DATA[[#This Row],[vehicle_range_km]]/EV_DATA[[#This Row],[battery_capacity_kwh]])</f>
        <v>6.1188118811881189</v>
      </c>
      <c r="R4561">
        <f>(EV_DATA[[#This Row],[avg_ev_price_usd]]/EV_DATA[[#This Row],[vehicle_range_km]])</f>
        <v>91.619741100323623</v>
      </c>
      <c r="S4561">
        <f>(EV_DATA[[#This Row],[charging_stations]]/EV_DATA[[#This Row],[ev_sales_units]])*1000</f>
        <v>122.59709492042944</v>
      </c>
      <c r="T4561" t="s">
        <v>20</v>
      </c>
    </row>
    <row r="4562" spans="1:20" x14ac:dyDescent="0.3">
      <c r="A4562" t="s">
        <v>4605</v>
      </c>
      <c r="B4562" t="s">
        <v>55</v>
      </c>
      <c r="C4562" t="s">
        <v>40</v>
      </c>
      <c r="D4562" t="s">
        <v>43</v>
      </c>
      <c r="E4562" t="s">
        <v>19</v>
      </c>
      <c r="F4562">
        <v>717822</v>
      </c>
      <c r="G4562">
        <v>53</v>
      </c>
      <c r="H4562">
        <v>464</v>
      </c>
      <c r="I4562">
        <v>1.91</v>
      </c>
      <c r="J4562">
        <v>170603</v>
      </c>
      <c r="K4562">
        <v>60201</v>
      </c>
      <c r="L4562">
        <v>19.5</v>
      </c>
      <c r="M4562">
        <v>64.7</v>
      </c>
      <c r="N4562">
        <v>189.9</v>
      </c>
      <c r="O4562">
        <v>2026</v>
      </c>
      <c r="P4562">
        <f>EV_DATA[[#This Row],[avg_ev_price_usd]]*EV_DATA[[#This Row],[ev_sales_units]]</f>
        <v>43213602222</v>
      </c>
      <c r="Q4562">
        <f>(EV_DATA[[#This Row],[vehicle_range_km]]/EV_DATA[[#This Row],[battery_capacity_kwh]])</f>
        <v>8.7547169811320753</v>
      </c>
      <c r="R4562">
        <f>(EV_DATA[[#This Row],[avg_ev_price_usd]]/EV_DATA[[#This Row],[vehicle_range_km]])</f>
        <v>129.74353448275863</v>
      </c>
      <c r="S4562">
        <f>(EV_DATA[[#This Row],[charging_stations]]/EV_DATA[[#This Row],[ev_sales_units]])*1000</f>
        <v>237.66755546639695</v>
      </c>
      <c r="T4562" t="s">
        <v>34</v>
      </c>
    </row>
    <row r="4563" spans="1:20" x14ac:dyDescent="0.3">
      <c r="A4563" t="s">
        <v>4606</v>
      </c>
      <c r="B4563" t="s">
        <v>16</v>
      </c>
      <c r="C4563" t="s">
        <v>17</v>
      </c>
      <c r="D4563" t="s">
        <v>29</v>
      </c>
      <c r="E4563" t="s">
        <v>37</v>
      </c>
      <c r="F4563">
        <v>269331</v>
      </c>
      <c r="G4563">
        <v>62</v>
      </c>
      <c r="H4563">
        <v>264</v>
      </c>
      <c r="I4563">
        <v>2.56</v>
      </c>
      <c r="J4563">
        <v>85022</v>
      </c>
      <c r="K4563">
        <v>64961</v>
      </c>
      <c r="L4563">
        <v>20.5</v>
      </c>
      <c r="M4563">
        <v>16.899999999999999</v>
      </c>
      <c r="N4563">
        <v>167.6</v>
      </c>
      <c r="O4563">
        <v>2026</v>
      </c>
      <c r="P4563">
        <f>EV_DATA[[#This Row],[avg_ev_price_usd]]*EV_DATA[[#This Row],[ev_sales_units]]</f>
        <v>17496011091</v>
      </c>
      <c r="Q4563">
        <f>(EV_DATA[[#This Row],[vehicle_range_km]]/EV_DATA[[#This Row],[battery_capacity_kwh]])</f>
        <v>4.258064516129032</v>
      </c>
      <c r="R4563">
        <f>(EV_DATA[[#This Row],[avg_ev_price_usd]]/EV_DATA[[#This Row],[vehicle_range_km]])</f>
        <v>246.06439393939394</v>
      </c>
      <c r="S4563">
        <f>(EV_DATA[[#This Row],[charging_stations]]/EV_DATA[[#This Row],[ev_sales_units]])*1000</f>
        <v>315.67847741255184</v>
      </c>
      <c r="T4563" t="s">
        <v>34</v>
      </c>
    </row>
    <row r="4564" spans="1:20" x14ac:dyDescent="0.3">
      <c r="A4564" t="s">
        <v>4607</v>
      </c>
      <c r="B4564" t="s">
        <v>27</v>
      </c>
      <c r="C4564" t="s">
        <v>28</v>
      </c>
      <c r="D4564" t="s">
        <v>18</v>
      </c>
      <c r="E4564" t="s">
        <v>25</v>
      </c>
      <c r="F4564">
        <v>84816</v>
      </c>
      <c r="G4564">
        <v>62</v>
      </c>
      <c r="H4564">
        <v>264</v>
      </c>
      <c r="I4564">
        <v>1.72</v>
      </c>
      <c r="J4564">
        <v>97699</v>
      </c>
      <c r="K4564">
        <v>81832</v>
      </c>
      <c r="L4564">
        <v>15.6</v>
      </c>
      <c r="M4564">
        <v>8.6</v>
      </c>
      <c r="N4564">
        <v>130.6</v>
      </c>
      <c r="O4564">
        <v>2026</v>
      </c>
      <c r="P4564">
        <f>EV_DATA[[#This Row],[avg_ev_price_usd]]*EV_DATA[[#This Row],[ev_sales_units]]</f>
        <v>6940662912</v>
      </c>
      <c r="Q4564">
        <f>(EV_DATA[[#This Row],[vehicle_range_km]]/EV_DATA[[#This Row],[battery_capacity_kwh]])</f>
        <v>4.258064516129032</v>
      </c>
      <c r="R4564">
        <f>(EV_DATA[[#This Row],[avg_ev_price_usd]]/EV_DATA[[#This Row],[vehicle_range_km]])</f>
        <v>309.969696969697</v>
      </c>
      <c r="S4564">
        <f>(EV_DATA[[#This Row],[charging_stations]]/EV_DATA[[#This Row],[ev_sales_units]])*1000</f>
        <v>1151.8935106583663</v>
      </c>
      <c r="T4564" t="s">
        <v>34</v>
      </c>
    </row>
    <row r="4565" spans="1:20" x14ac:dyDescent="0.3">
      <c r="A4565" t="s">
        <v>4608</v>
      </c>
      <c r="B4565" t="s">
        <v>49</v>
      </c>
      <c r="C4565" t="s">
        <v>23</v>
      </c>
      <c r="D4565" t="s">
        <v>58</v>
      </c>
      <c r="E4565" t="s">
        <v>25</v>
      </c>
      <c r="F4565">
        <v>762256</v>
      </c>
      <c r="G4565">
        <v>79</v>
      </c>
      <c r="H4565">
        <v>317</v>
      </c>
      <c r="I4565">
        <v>2.82</v>
      </c>
      <c r="J4565">
        <v>3565</v>
      </c>
      <c r="K4565">
        <v>37885</v>
      </c>
      <c r="L4565">
        <v>13</v>
      </c>
      <c r="M4565">
        <v>31.3</v>
      </c>
      <c r="N4565">
        <v>146.1</v>
      </c>
      <c r="O4565">
        <v>2026</v>
      </c>
      <c r="P4565">
        <f>EV_DATA[[#This Row],[avg_ev_price_usd]]*EV_DATA[[#This Row],[ev_sales_units]]</f>
        <v>28878068560</v>
      </c>
      <c r="Q4565">
        <f>(EV_DATA[[#This Row],[vehicle_range_km]]/EV_DATA[[#This Row],[battery_capacity_kwh]])</f>
        <v>4.0126582278481013</v>
      </c>
      <c r="R4565">
        <f>(EV_DATA[[#This Row],[avg_ev_price_usd]]/EV_DATA[[#This Row],[vehicle_range_km]])</f>
        <v>119.51104100946372</v>
      </c>
      <c r="S4565">
        <f>(EV_DATA[[#This Row],[charging_stations]]/EV_DATA[[#This Row],[ev_sales_units]])*1000</f>
        <v>4.6769064461283349</v>
      </c>
      <c r="T4565" t="s">
        <v>34</v>
      </c>
    </row>
    <row r="4566" spans="1:20" x14ac:dyDescent="0.3">
      <c r="A4566" t="s">
        <v>4609</v>
      </c>
      <c r="B4566" t="s">
        <v>55</v>
      </c>
      <c r="C4566" t="s">
        <v>40</v>
      </c>
      <c r="D4566" t="s">
        <v>45</v>
      </c>
      <c r="E4566" t="s">
        <v>37</v>
      </c>
      <c r="F4566">
        <v>610849</v>
      </c>
      <c r="G4566">
        <v>55</v>
      </c>
      <c r="H4566">
        <v>376</v>
      </c>
      <c r="I4566">
        <v>1.2</v>
      </c>
      <c r="J4566">
        <v>195969</v>
      </c>
      <c r="K4566">
        <v>58648</v>
      </c>
      <c r="L4566">
        <v>19.399999999999999</v>
      </c>
      <c r="M4566">
        <v>53.8</v>
      </c>
      <c r="N4566">
        <v>50.1</v>
      </c>
      <c r="O4566">
        <v>2026</v>
      </c>
      <c r="P4566">
        <f>EV_DATA[[#This Row],[avg_ev_price_usd]]*EV_DATA[[#This Row],[ev_sales_units]]</f>
        <v>35825072152</v>
      </c>
      <c r="Q4566">
        <f>(EV_DATA[[#This Row],[vehicle_range_km]]/EV_DATA[[#This Row],[battery_capacity_kwh]])</f>
        <v>6.836363636363636</v>
      </c>
      <c r="R4566">
        <f>(EV_DATA[[#This Row],[avg_ev_price_usd]]/EV_DATA[[#This Row],[vehicle_range_km]])</f>
        <v>155.97872340425531</v>
      </c>
      <c r="S4566">
        <f>(EV_DATA[[#This Row],[charging_stations]]/EV_DATA[[#This Row],[ev_sales_units]])*1000</f>
        <v>320.81414555806754</v>
      </c>
      <c r="T4566" t="s">
        <v>34</v>
      </c>
    </row>
    <row r="4567" spans="1:20" x14ac:dyDescent="0.3">
      <c r="A4567" t="s">
        <v>4610</v>
      </c>
      <c r="B4567" t="s">
        <v>39</v>
      </c>
      <c r="C4567" t="s">
        <v>40</v>
      </c>
      <c r="D4567" t="s">
        <v>47</v>
      </c>
      <c r="E4567" t="s">
        <v>33</v>
      </c>
      <c r="F4567">
        <v>474011</v>
      </c>
      <c r="G4567">
        <v>71</v>
      </c>
      <c r="H4567">
        <v>459</v>
      </c>
      <c r="I4567">
        <v>2.17</v>
      </c>
      <c r="J4567">
        <v>109403</v>
      </c>
      <c r="K4567">
        <v>32535</v>
      </c>
      <c r="L4567">
        <v>20.399999999999999</v>
      </c>
      <c r="M4567">
        <v>44.7</v>
      </c>
      <c r="N4567">
        <v>189.3</v>
      </c>
      <c r="O4567">
        <v>2026</v>
      </c>
      <c r="P4567">
        <f>EV_DATA[[#This Row],[avg_ev_price_usd]]*EV_DATA[[#This Row],[ev_sales_units]]</f>
        <v>15421947885</v>
      </c>
      <c r="Q4567">
        <f>(EV_DATA[[#This Row],[vehicle_range_km]]/EV_DATA[[#This Row],[battery_capacity_kwh]])</f>
        <v>6.464788732394366</v>
      </c>
      <c r="R4567">
        <f>(EV_DATA[[#This Row],[avg_ev_price_usd]]/EV_DATA[[#This Row],[vehicle_range_km]])</f>
        <v>70.882352941176464</v>
      </c>
      <c r="S4567">
        <f>(EV_DATA[[#This Row],[charging_stations]]/EV_DATA[[#This Row],[ev_sales_units]])*1000</f>
        <v>230.80266069774751</v>
      </c>
      <c r="T4567" t="s">
        <v>20</v>
      </c>
    </row>
    <row r="4568" spans="1:20" x14ac:dyDescent="0.3">
      <c r="A4568" t="s">
        <v>4611</v>
      </c>
      <c r="B4568" t="s">
        <v>16</v>
      </c>
      <c r="C4568" t="s">
        <v>17</v>
      </c>
      <c r="D4568" t="s">
        <v>36</v>
      </c>
      <c r="E4568" t="s">
        <v>33</v>
      </c>
      <c r="F4568">
        <v>458283</v>
      </c>
      <c r="G4568">
        <v>81</v>
      </c>
      <c r="H4568">
        <v>289</v>
      </c>
      <c r="I4568">
        <v>1.25</v>
      </c>
      <c r="J4568">
        <v>104622</v>
      </c>
      <c r="K4568">
        <v>80356</v>
      </c>
      <c r="L4568">
        <v>16.2</v>
      </c>
      <c r="M4568">
        <v>12.2</v>
      </c>
      <c r="N4568">
        <v>210.2</v>
      </c>
      <c r="O4568">
        <v>2026</v>
      </c>
      <c r="P4568">
        <f>EV_DATA[[#This Row],[avg_ev_price_usd]]*EV_DATA[[#This Row],[ev_sales_units]]</f>
        <v>36825788748</v>
      </c>
      <c r="Q4568">
        <f>(EV_DATA[[#This Row],[vehicle_range_km]]/EV_DATA[[#This Row],[battery_capacity_kwh]])</f>
        <v>3.5679012345679011</v>
      </c>
      <c r="R4568">
        <f>(EV_DATA[[#This Row],[avg_ev_price_usd]]/EV_DATA[[#This Row],[vehicle_range_km]])</f>
        <v>278.04844290657439</v>
      </c>
      <c r="S4568">
        <f>(EV_DATA[[#This Row],[charging_stations]]/EV_DATA[[#This Row],[ev_sales_units]])*1000</f>
        <v>228.29125234843971</v>
      </c>
      <c r="T4568" t="s">
        <v>34</v>
      </c>
    </row>
    <row r="4569" spans="1:20" x14ac:dyDescent="0.3">
      <c r="A4569" t="s">
        <v>4612</v>
      </c>
      <c r="B4569" t="s">
        <v>42</v>
      </c>
      <c r="C4569" t="s">
        <v>17</v>
      </c>
      <c r="D4569" t="s">
        <v>72</v>
      </c>
      <c r="E4569" t="s">
        <v>25</v>
      </c>
      <c r="F4569">
        <v>444094</v>
      </c>
      <c r="G4569">
        <v>105</v>
      </c>
      <c r="H4569">
        <v>429</v>
      </c>
      <c r="I4569">
        <v>1.42</v>
      </c>
      <c r="J4569">
        <v>107141</v>
      </c>
      <c r="K4569">
        <v>82410</v>
      </c>
      <c r="L4569">
        <v>13.8</v>
      </c>
      <c r="M4569">
        <v>27.6</v>
      </c>
      <c r="N4569">
        <v>40.799999999999997</v>
      </c>
      <c r="O4569">
        <v>2026</v>
      </c>
      <c r="P4569">
        <f>EV_DATA[[#This Row],[avg_ev_price_usd]]*EV_DATA[[#This Row],[ev_sales_units]]</f>
        <v>36597786540</v>
      </c>
      <c r="Q4569">
        <f>(EV_DATA[[#This Row],[vehicle_range_km]]/EV_DATA[[#This Row],[battery_capacity_kwh]])</f>
        <v>4.0857142857142854</v>
      </c>
      <c r="R4569">
        <f>(EV_DATA[[#This Row],[avg_ev_price_usd]]/EV_DATA[[#This Row],[vehicle_range_km]])</f>
        <v>192.09790209790211</v>
      </c>
      <c r="S4569">
        <f>(EV_DATA[[#This Row],[charging_stations]]/EV_DATA[[#This Row],[ev_sales_units]])*1000</f>
        <v>241.2574815241818</v>
      </c>
      <c r="T4569" t="s">
        <v>34</v>
      </c>
    </row>
    <row r="4570" spans="1:20" x14ac:dyDescent="0.3">
      <c r="A4570" t="s">
        <v>4613</v>
      </c>
      <c r="B4570" t="s">
        <v>22</v>
      </c>
      <c r="C4570" t="s">
        <v>23</v>
      </c>
      <c r="D4570" t="s">
        <v>58</v>
      </c>
      <c r="E4570" t="s">
        <v>19</v>
      </c>
      <c r="F4570">
        <v>531091</v>
      </c>
      <c r="G4570">
        <v>81</v>
      </c>
      <c r="H4570">
        <v>617</v>
      </c>
      <c r="I4570">
        <v>1.72</v>
      </c>
      <c r="J4570">
        <v>112381</v>
      </c>
      <c r="K4570">
        <v>82506</v>
      </c>
      <c r="L4570">
        <v>17.100000000000001</v>
      </c>
      <c r="M4570">
        <v>9.3000000000000007</v>
      </c>
      <c r="N4570">
        <v>199.1</v>
      </c>
      <c r="O4570">
        <v>2026</v>
      </c>
      <c r="P4570">
        <f>EV_DATA[[#This Row],[avg_ev_price_usd]]*EV_DATA[[#This Row],[ev_sales_units]]</f>
        <v>43818194046</v>
      </c>
      <c r="Q4570">
        <f>(EV_DATA[[#This Row],[vehicle_range_km]]/EV_DATA[[#This Row],[battery_capacity_kwh]])</f>
        <v>7.617283950617284</v>
      </c>
      <c r="R4570">
        <f>(EV_DATA[[#This Row],[avg_ev_price_usd]]/EV_DATA[[#This Row],[vehicle_range_km]])</f>
        <v>133.72123176661265</v>
      </c>
      <c r="S4570">
        <f>(EV_DATA[[#This Row],[charging_stations]]/EV_DATA[[#This Row],[ev_sales_units]])*1000</f>
        <v>211.60403772611474</v>
      </c>
      <c r="T4570" t="s">
        <v>20</v>
      </c>
    </row>
    <row r="4571" spans="1:20" x14ac:dyDescent="0.3">
      <c r="A4571" t="s">
        <v>4614</v>
      </c>
      <c r="B4571" t="s">
        <v>39</v>
      </c>
      <c r="C4571" t="s">
        <v>40</v>
      </c>
      <c r="D4571" t="s">
        <v>18</v>
      </c>
      <c r="E4571" t="s">
        <v>37</v>
      </c>
      <c r="F4571">
        <v>355737</v>
      </c>
      <c r="G4571">
        <v>88</v>
      </c>
      <c r="H4571">
        <v>424</v>
      </c>
      <c r="I4571">
        <v>1.38</v>
      </c>
      <c r="J4571">
        <v>39074</v>
      </c>
      <c r="K4571">
        <v>78838</v>
      </c>
      <c r="L4571">
        <v>13.2</v>
      </c>
      <c r="M4571">
        <v>41.1</v>
      </c>
      <c r="N4571">
        <v>263.2</v>
      </c>
      <c r="O4571">
        <v>2026</v>
      </c>
      <c r="P4571">
        <f>EV_DATA[[#This Row],[avg_ev_price_usd]]*EV_DATA[[#This Row],[ev_sales_units]]</f>
        <v>28045593606</v>
      </c>
      <c r="Q4571">
        <f>(EV_DATA[[#This Row],[vehicle_range_km]]/EV_DATA[[#This Row],[battery_capacity_kwh]])</f>
        <v>4.8181818181818183</v>
      </c>
      <c r="R4571">
        <f>(EV_DATA[[#This Row],[avg_ev_price_usd]]/EV_DATA[[#This Row],[vehicle_range_km]])</f>
        <v>185.93867924528303</v>
      </c>
      <c r="S4571">
        <f>(EV_DATA[[#This Row],[charging_stations]]/EV_DATA[[#This Row],[ev_sales_units]])*1000</f>
        <v>109.83957249316208</v>
      </c>
      <c r="T4571" t="s">
        <v>20</v>
      </c>
    </row>
    <row r="4572" spans="1:20" x14ac:dyDescent="0.3">
      <c r="A4572" t="s">
        <v>4615</v>
      </c>
      <c r="B4572" t="s">
        <v>27</v>
      </c>
      <c r="C4572" t="s">
        <v>28</v>
      </c>
      <c r="D4572" t="s">
        <v>29</v>
      </c>
      <c r="E4572" t="s">
        <v>19</v>
      </c>
      <c r="F4572">
        <v>323070</v>
      </c>
      <c r="G4572">
        <v>71</v>
      </c>
      <c r="H4572">
        <v>564</v>
      </c>
      <c r="I4572">
        <v>2.77</v>
      </c>
      <c r="J4572">
        <v>33647</v>
      </c>
      <c r="K4572">
        <v>56740</v>
      </c>
      <c r="L4572">
        <v>16.8</v>
      </c>
      <c r="M4572">
        <v>30.8</v>
      </c>
      <c r="N4572">
        <v>191.7</v>
      </c>
      <c r="O4572">
        <v>2026</v>
      </c>
      <c r="P4572">
        <f>EV_DATA[[#This Row],[avg_ev_price_usd]]*EV_DATA[[#This Row],[ev_sales_units]]</f>
        <v>18330991800</v>
      </c>
      <c r="Q4572">
        <f>(EV_DATA[[#This Row],[vehicle_range_km]]/EV_DATA[[#This Row],[battery_capacity_kwh]])</f>
        <v>7.943661971830986</v>
      </c>
      <c r="R4572">
        <f>(EV_DATA[[#This Row],[avg_ev_price_usd]]/EV_DATA[[#This Row],[vehicle_range_km]])</f>
        <v>100.60283687943263</v>
      </c>
      <c r="S4572">
        <f>(EV_DATA[[#This Row],[charging_stations]]/EV_DATA[[#This Row],[ev_sales_units]])*1000</f>
        <v>104.14770792707463</v>
      </c>
      <c r="T4572" t="s">
        <v>20</v>
      </c>
    </row>
    <row r="4573" spans="1:20" x14ac:dyDescent="0.3">
      <c r="A4573" t="s">
        <v>4616</v>
      </c>
      <c r="B4573" t="s">
        <v>55</v>
      </c>
      <c r="C4573" t="s">
        <v>40</v>
      </c>
      <c r="D4573" t="s">
        <v>31</v>
      </c>
      <c r="E4573" t="s">
        <v>33</v>
      </c>
      <c r="F4573">
        <v>683773</v>
      </c>
      <c r="G4573">
        <v>103</v>
      </c>
      <c r="H4573">
        <v>541</v>
      </c>
      <c r="I4573">
        <v>0.75</v>
      </c>
      <c r="J4573">
        <v>94113</v>
      </c>
      <c r="K4573">
        <v>72409</v>
      </c>
      <c r="L4573">
        <v>19.8</v>
      </c>
      <c r="M4573">
        <v>60.1</v>
      </c>
      <c r="N4573">
        <v>247</v>
      </c>
      <c r="O4573">
        <v>2026</v>
      </c>
      <c r="P4573">
        <f>EV_DATA[[#This Row],[avg_ev_price_usd]]*EV_DATA[[#This Row],[ev_sales_units]]</f>
        <v>49511319157</v>
      </c>
      <c r="Q4573">
        <f>(EV_DATA[[#This Row],[vehicle_range_km]]/EV_DATA[[#This Row],[battery_capacity_kwh]])</f>
        <v>5.2524271844660193</v>
      </c>
      <c r="R4573">
        <f>(EV_DATA[[#This Row],[avg_ev_price_usd]]/EV_DATA[[#This Row],[vehicle_range_km]])</f>
        <v>133.84288354898337</v>
      </c>
      <c r="S4573">
        <f>(EV_DATA[[#This Row],[charging_stations]]/EV_DATA[[#This Row],[ev_sales_units]])*1000</f>
        <v>137.63778329942832</v>
      </c>
      <c r="T4573" t="s">
        <v>20</v>
      </c>
    </row>
    <row r="4574" spans="1:20" x14ac:dyDescent="0.3">
      <c r="A4574" t="s">
        <v>4617</v>
      </c>
      <c r="B4574" t="s">
        <v>55</v>
      </c>
      <c r="C4574" t="s">
        <v>40</v>
      </c>
      <c r="D4574" t="s">
        <v>31</v>
      </c>
      <c r="E4574" t="s">
        <v>25</v>
      </c>
      <c r="F4574">
        <v>725613</v>
      </c>
      <c r="G4574">
        <v>62</v>
      </c>
      <c r="H4574">
        <v>299</v>
      </c>
      <c r="I4574">
        <v>1.21</v>
      </c>
      <c r="J4574">
        <v>50971</v>
      </c>
      <c r="K4574">
        <v>45094</v>
      </c>
      <c r="L4574">
        <v>18.600000000000001</v>
      </c>
      <c r="M4574">
        <v>15.3</v>
      </c>
      <c r="N4574">
        <v>237</v>
      </c>
      <c r="O4574">
        <v>2026</v>
      </c>
      <c r="P4574">
        <f>EV_DATA[[#This Row],[avg_ev_price_usd]]*EV_DATA[[#This Row],[ev_sales_units]]</f>
        <v>32720792622</v>
      </c>
      <c r="Q4574">
        <f>(EV_DATA[[#This Row],[vehicle_range_km]]/EV_DATA[[#This Row],[battery_capacity_kwh]])</f>
        <v>4.82258064516129</v>
      </c>
      <c r="R4574">
        <f>(EV_DATA[[#This Row],[avg_ev_price_usd]]/EV_DATA[[#This Row],[vehicle_range_km]])</f>
        <v>150.81605351170569</v>
      </c>
      <c r="S4574">
        <f>(EV_DATA[[#This Row],[charging_stations]]/EV_DATA[[#This Row],[ev_sales_units]])*1000</f>
        <v>70.245433860749472</v>
      </c>
      <c r="T4574" t="s">
        <v>20</v>
      </c>
    </row>
    <row r="4575" spans="1:20" x14ac:dyDescent="0.3">
      <c r="A4575" t="s">
        <v>4618</v>
      </c>
      <c r="B4575" t="s">
        <v>49</v>
      </c>
      <c r="C4575" t="s">
        <v>23</v>
      </c>
      <c r="D4575" t="s">
        <v>29</v>
      </c>
      <c r="E4575" t="s">
        <v>37</v>
      </c>
      <c r="F4575">
        <v>532375</v>
      </c>
      <c r="G4575">
        <v>100</v>
      </c>
      <c r="H4575">
        <v>398</v>
      </c>
      <c r="I4575">
        <v>2.4300000000000002</v>
      </c>
      <c r="J4575">
        <v>59127</v>
      </c>
      <c r="K4575">
        <v>25905</v>
      </c>
      <c r="L4575">
        <v>23.2</v>
      </c>
      <c r="M4575">
        <v>23.4</v>
      </c>
      <c r="N4575">
        <v>231.9</v>
      </c>
      <c r="O4575">
        <v>2026</v>
      </c>
      <c r="P4575">
        <f>EV_DATA[[#This Row],[avg_ev_price_usd]]*EV_DATA[[#This Row],[ev_sales_units]]</f>
        <v>13791174375</v>
      </c>
      <c r="Q4575">
        <f>(EV_DATA[[#This Row],[vehicle_range_km]]/EV_DATA[[#This Row],[battery_capacity_kwh]])</f>
        <v>3.98</v>
      </c>
      <c r="R4575">
        <f>(EV_DATA[[#This Row],[avg_ev_price_usd]]/EV_DATA[[#This Row],[vehicle_range_km]])</f>
        <v>65.087939698492463</v>
      </c>
      <c r="S4575">
        <f>(EV_DATA[[#This Row],[charging_stations]]/EV_DATA[[#This Row],[ev_sales_units]])*1000</f>
        <v>111.0626907724818</v>
      </c>
      <c r="T4575" t="s">
        <v>34</v>
      </c>
    </row>
    <row r="4576" spans="1:20" x14ac:dyDescent="0.3">
      <c r="A4576" t="s">
        <v>4619</v>
      </c>
      <c r="B4576" t="s">
        <v>52</v>
      </c>
      <c r="C4576" t="s">
        <v>40</v>
      </c>
      <c r="D4576" t="s">
        <v>36</v>
      </c>
      <c r="E4576" t="s">
        <v>33</v>
      </c>
      <c r="F4576">
        <v>646327</v>
      </c>
      <c r="G4576">
        <v>113</v>
      </c>
      <c r="H4576">
        <v>583</v>
      </c>
      <c r="I4576">
        <v>0.94</v>
      </c>
      <c r="J4576">
        <v>93237</v>
      </c>
      <c r="K4576">
        <v>45575</v>
      </c>
      <c r="L4576">
        <v>12.9</v>
      </c>
      <c r="M4576">
        <v>16</v>
      </c>
      <c r="N4576">
        <v>216</v>
      </c>
      <c r="O4576">
        <v>2026</v>
      </c>
      <c r="P4576">
        <f>EV_DATA[[#This Row],[avg_ev_price_usd]]*EV_DATA[[#This Row],[ev_sales_units]]</f>
        <v>29456353025</v>
      </c>
      <c r="Q4576">
        <f>(EV_DATA[[#This Row],[vehicle_range_km]]/EV_DATA[[#This Row],[battery_capacity_kwh]])</f>
        <v>5.1592920353982299</v>
      </c>
      <c r="R4576">
        <f>(EV_DATA[[#This Row],[avg_ev_price_usd]]/EV_DATA[[#This Row],[vehicle_range_km]])</f>
        <v>78.173241852487138</v>
      </c>
      <c r="S4576">
        <f>(EV_DATA[[#This Row],[charging_stations]]/EV_DATA[[#This Row],[ev_sales_units]])*1000</f>
        <v>144.25669978199889</v>
      </c>
      <c r="T4576" t="s">
        <v>34</v>
      </c>
    </row>
    <row r="4577" spans="1:20" x14ac:dyDescent="0.3">
      <c r="A4577" t="s">
        <v>4620</v>
      </c>
      <c r="B4577" t="s">
        <v>61</v>
      </c>
      <c r="C4577" t="s">
        <v>40</v>
      </c>
      <c r="D4577" t="s">
        <v>36</v>
      </c>
      <c r="E4577" t="s">
        <v>37</v>
      </c>
      <c r="F4577">
        <v>746423</v>
      </c>
      <c r="G4577">
        <v>95</v>
      </c>
      <c r="H4577">
        <v>326</v>
      </c>
      <c r="I4577">
        <v>2.46</v>
      </c>
      <c r="J4577">
        <v>83171</v>
      </c>
      <c r="K4577">
        <v>45759</v>
      </c>
      <c r="L4577">
        <v>19.8</v>
      </c>
      <c r="M4577">
        <v>63.2</v>
      </c>
      <c r="N4577">
        <v>232.3</v>
      </c>
      <c r="O4577">
        <v>2026</v>
      </c>
      <c r="P4577">
        <f>EV_DATA[[#This Row],[avg_ev_price_usd]]*EV_DATA[[#This Row],[ev_sales_units]]</f>
        <v>34155570057</v>
      </c>
      <c r="Q4577">
        <f>(EV_DATA[[#This Row],[vehicle_range_km]]/EV_DATA[[#This Row],[battery_capacity_kwh]])</f>
        <v>3.4315789473684211</v>
      </c>
      <c r="R4577">
        <f>(EV_DATA[[#This Row],[avg_ev_price_usd]]/EV_DATA[[#This Row],[vehicle_range_km]])</f>
        <v>140.36503067484662</v>
      </c>
      <c r="S4577">
        <f>(EV_DATA[[#This Row],[charging_stations]]/EV_DATA[[#This Row],[ev_sales_units]])*1000</f>
        <v>111.42609485506208</v>
      </c>
      <c r="T4577" t="s">
        <v>20</v>
      </c>
    </row>
    <row r="4578" spans="1:20" x14ac:dyDescent="0.3">
      <c r="A4578" t="s">
        <v>4621</v>
      </c>
      <c r="B4578" t="s">
        <v>52</v>
      </c>
      <c r="C4578" t="s">
        <v>40</v>
      </c>
      <c r="D4578" t="s">
        <v>29</v>
      </c>
      <c r="E4578" t="s">
        <v>37</v>
      </c>
      <c r="F4578">
        <v>544344</v>
      </c>
      <c r="G4578">
        <v>115</v>
      </c>
      <c r="H4578">
        <v>374</v>
      </c>
      <c r="I4578">
        <v>0.96</v>
      </c>
      <c r="J4578">
        <v>10361</v>
      </c>
      <c r="K4578">
        <v>47782</v>
      </c>
      <c r="L4578">
        <v>21.7</v>
      </c>
      <c r="M4578">
        <v>13.1</v>
      </c>
      <c r="N4578">
        <v>53.5</v>
      </c>
      <c r="O4578">
        <v>2026</v>
      </c>
      <c r="P4578">
        <f>EV_DATA[[#This Row],[avg_ev_price_usd]]*EV_DATA[[#This Row],[ev_sales_units]]</f>
        <v>26009845008</v>
      </c>
      <c r="Q4578">
        <f>(EV_DATA[[#This Row],[vehicle_range_km]]/EV_DATA[[#This Row],[battery_capacity_kwh]])</f>
        <v>3.2521739130434781</v>
      </c>
      <c r="R4578">
        <f>(EV_DATA[[#This Row],[avg_ev_price_usd]]/EV_DATA[[#This Row],[vehicle_range_km]])</f>
        <v>127.75935828877006</v>
      </c>
      <c r="S4578">
        <f>(EV_DATA[[#This Row],[charging_stations]]/EV_DATA[[#This Row],[ev_sales_units]])*1000</f>
        <v>19.033919727231311</v>
      </c>
      <c r="T4578" t="s">
        <v>34</v>
      </c>
    </row>
    <row r="4579" spans="1:20" x14ac:dyDescent="0.3">
      <c r="A4579" t="s">
        <v>4622</v>
      </c>
      <c r="B4579" t="s">
        <v>55</v>
      </c>
      <c r="C4579" t="s">
        <v>40</v>
      </c>
      <c r="D4579" t="s">
        <v>72</v>
      </c>
      <c r="E4579" t="s">
        <v>37</v>
      </c>
      <c r="F4579">
        <v>229297</v>
      </c>
      <c r="G4579">
        <v>53</v>
      </c>
      <c r="H4579">
        <v>347</v>
      </c>
      <c r="I4579">
        <v>0.53</v>
      </c>
      <c r="J4579">
        <v>29074</v>
      </c>
      <c r="K4579">
        <v>55325</v>
      </c>
      <c r="L4579">
        <v>14</v>
      </c>
      <c r="M4579">
        <v>48.7</v>
      </c>
      <c r="N4579">
        <v>65.2</v>
      </c>
      <c r="O4579">
        <v>2026</v>
      </c>
      <c r="P4579">
        <f>EV_DATA[[#This Row],[avg_ev_price_usd]]*EV_DATA[[#This Row],[ev_sales_units]]</f>
        <v>12685856525</v>
      </c>
      <c r="Q4579">
        <f>(EV_DATA[[#This Row],[vehicle_range_km]]/EV_DATA[[#This Row],[battery_capacity_kwh]])</f>
        <v>6.5471698113207548</v>
      </c>
      <c r="R4579">
        <f>(EV_DATA[[#This Row],[avg_ev_price_usd]]/EV_DATA[[#This Row],[vehicle_range_km]])</f>
        <v>159.43804034582132</v>
      </c>
      <c r="S4579">
        <f>(EV_DATA[[#This Row],[charging_stations]]/EV_DATA[[#This Row],[ev_sales_units]])*1000</f>
        <v>126.79625115025492</v>
      </c>
      <c r="T4579" t="s">
        <v>20</v>
      </c>
    </row>
    <row r="4580" spans="1:20" x14ac:dyDescent="0.3">
      <c r="A4580" t="s">
        <v>4623</v>
      </c>
      <c r="B4580" t="s">
        <v>49</v>
      </c>
      <c r="C4580" t="s">
        <v>23</v>
      </c>
      <c r="D4580" t="s">
        <v>18</v>
      </c>
      <c r="E4580" t="s">
        <v>25</v>
      </c>
      <c r="F4580">
        <v>81822</v>
      </c>
      <c r="G4580">
        <v>57</v>
      </c>
      <c r="H4580">
        <v>380</v>
      </c>
      <c r="I4580">
        <v>1.1200000000000001</v>
      </c>
      <c r="J4580">
        <v>119358</v>
      </c>
      <c r="K4580">
        <v>84305</v>
      </c>
      <c r="L4580">
        <v>22.3</v>
      </c>
      <c r="M4580">
        <v>60.5</v>
      </c>
      <c r="N4580">
        <v>112.7</v>
      </c>
      <c r="O4580">
        <v>2026</v>
      </c>
      <c r="P4580">
        <f>EV_DATA[[#This Row],[avg_ev_price_usd]]*EV_DATA[[#This Row],[ev_sales_units]]</f>
        <v>6898003710</v>
      </c>
      <c r="Q4580">
        <f>(EV_DATA[[#This Row],[vehicle_range_km]]/EV_DATA[[#This Row],[battery_capacity_kwh]])</f>
        <v>6.666666666666667</v>
      </c>
      <c r="R4580">
        <f>(EV_DATA[[#This Row],[avg_ev_price_usd]]/EV_DATA[[#This Row],[vehicle_range_km]])</f>
        <v>221.85526315789474</v>
      </c>
      <c r="S4580">
        <f>(EV_DATA[[#This Row],[charging_stations]]/EV_DATA[[#This Row],[ev_sales_units]])*1000</f>
        <v>1458.7519249101708</v>
      </c>
      <c r="T4580" t="s">
        <v>20</v>
      </c>
    </row>
    <row r="4581" spans="1:20" x14ac:dyDescent="0.3">
      <c r="A4581" t="s">
        <v>4624</v>
      </c>
      <c r="B4581" t="s">
        <v>49</v>
      </c>
      <c r="C4581" t="s">
        <v>23</v>
      </c>
      <c r="D4581" t="s">
        <v>31</v>
      </c>
      <c r="E4581" t="s">
        <v>37</v>
      </c>
      <c r="F4581">
        <v>631758</v>
      </c>
      <c r="G4581">
        <v>81</v>
      </c>
      <c r="H4581">
        <v>385</v>
      </c>
      <c r="I4581">
        <v>1.99</v>
      </c>
      <c r="J4581">
        <v>95863</v>
      </c>
      <c r="K4581">
        <v>82312</v>
      </c>
      <c r="L4581">
        <v>16.8</v>
      </c>
      <c r="M4581">
        <v>39.4</v>
      </c>
      <c r="N4581">
        <v>44.1</v>
      </c>
      <c r="O4581">
        <v>2026</v>
      </c>
      <c r="P4581">
        <f>EV_DATA[[#This Row],[avg_ev_price_usd]]*EV_DATA[[#This Row],[ev_sales_units]]</f>
        <v>52001264496</v>
      </c>
      <c r="Q4581">
        <f>(EV_DATA[[#This Row],[vehicle_range_km]]/EV_DATA[[#This Row],[battery_capacity_kwh]])</f>
        <v>4.7530864197530862</v>
      </c>
      <c r="R4581">
        <f>(EV_DATA[[#This Row],[avg_ev_price_usd]]/EV_DATA[[#This Row],[vehicle_range_km]])</f>
        <v>213.79740259740259</v>
      </c>
      <c r="S4581">
        <f>(EV_DATA[[#This Row],[charging_stations]]/EV_DATA[[#This Row],[ev_sales_units]])*1000</f>
        <v>151.7400650248988</v>
      </c>
      <c r="T4581" t="s">
        <v>34</v>
      </c>
    </row>
    <row r="4582" spans="1:20" x14ac:dyDescent="0.3">
      <c r="A4582" t="s">
        <v>4625</v>
      </c>
      <c r="B4582" t="s">
        <v>49</v>
      </c>
      <c r="C4582" t="s">
        <v>23</v>
      </c>
      <c r="D4582" t="s">
        <v>31</v>
      </c>
      <c r="E4582" t="s">
        <v>37</v>
      </c>
      <c r="F4582">
        <v>258573</v>
      </c>
      <c r="G4582">
        <v>95</v>
      </c>
      <c r="H4582">
        <v>648</v>
      </c>
      <c r="I4582">
        <v>2.0299999999999998</v>
      </c>
      <c r="J4582">
        <v>132445</v>
      </c>
      <c r="K4582">
        <v>71840</v>
      </c>
      <c r="L4582">
        <v>12.4</v>
      </c>
      <c r="M4582">
        <v>19.100000000000001</v>
      </c>
      <c r="N4582">
        <v>280.3</v>
      </c>
      <c r="O4582">
        <v>2026</v>
      </c>
      <c r="P4582">
        <f>EV_DATA[[#This Row],[avg_ev_price_usd]]*EV_DATA[[#This Row],[ev_sales_units]]</f>
        <v>18575884320</v>
      </c>
      <c r="Q4582">
        <f>(EV_DATA[[#This Row],[vehicle_range_km]]/EV_DATA[[#This Row],[battery_capacity_kwh]])</f>
        <v>6.8210526315789473</v>
      </c>
      <c r="R4582">
        <f>(EV_DATA[[#This Row],[avg_ev_price_usd]]/EV_DATA[[#This Row],[vehicle_range_km]])</f>
        <v>110.8641975308642</v>
      </c>
      <c r="S4582">
        <f>(EV_DATA[[#This Row],[charging_stations]]/EV_DATA[[#This Row],[ev_sales_units]])*1000</f>
        <v>512.21511913463519</v>
      </c>
      <c r="T4582" t="s">
        <v>20</v>
      </c>
    </row>
    <row r="4583" spans="1:20" x14ac:dyDescent="0.3">
      <c r="A4583" t="s">
        <v>4626</v>
      </c>
      <c r="B4583" t="s">
        <v>49</v>
      </c>
      <c r="C4583" t="s">
        <v>23</v>
      </c>
      <c r="D4583" t="s">
        <v>58</v>
      </c>
      <c r="E4583" t="s">
        <v>33</v>
      </c>
      <c r="F4583">
        <v>734634</v>
      </c>
      <c r="G4583">
        <v>47</v>
      </c>
      <c r="H4583">
        <v>487</v>
      </c>
      <c r="I4583">
        <v>0.67</v>
      </c>
      <c r="J4583">
        <v>70475</v>
      </c>
      <c r="K4583">
        <v>67274</v>
      </c>
      <c r="L4583">
        <v>20.6</v>
      </c>
      <c r="M4583">
        <v>11.6</v>
      </c>
      <c r="N4583">
        <v>131.4</v>
      </c>
      <c r="O4583">
        <v>2026</v>
      </c>
      <c r="P4583">
        <f>EV_DATA[[#This Row],[avg_ev_price_usd]]*EV_DATA[[#This Row],[ev_sales_units]]</f>
        <v>49421767716</v>
      </c>
      <c r="Q4583">
        <f>(EV_DATA[[#This Row],[vehicle_range_km]]/EV_DATA[[#This Row],[battery_capacity_kwh]])</f>
        <v>10.361702127659575</v>
      </c>
      <c r="R4583">
        <f>(EV_DATA[[#This Row],[avg_ev_price_usd]]/EV_DATA[[#This Row],[vehicle_range_km]])</f>
        <v>138.13963039014374</v>
      </c>
      <c r="S4583">
        <f>(EV_DATA[[#This Row],[charging_stations]]/EV_DATA[[#This Row],[ev_sales_units]])*1000</f>
        <v>95.932124023663476</v>
      </c>
      <c r="T4583" t="s">
        <v>20</v>
      </c>
    </row>
    <row r="4584" spans="1:20" x14ac:dyDescent="0.3">
      <c r="A4584" t="s">
        <v>4627</v>
      </c>
      <c r="B4584" t="s">
        <v>55</v>
      </c>
      <c r="C4584" t="s">
        <v>40</v>
      </c>
      <c r="D4584" t="s">
        <v>58</v>
      </c>
      <c r="E4584" t="s">
        <v>19</v>
      </c>
      <c r="F4584">
        <v>721635</v>
      </c>
      <c r="G4584">
        <v>60</v>
      </c>
      <c r="H4584">
        <v>589</v>
      </c>
      <c r="I4584">
        <v>0.79</v>
      </c>
      <c r="J4584">
        <v>39087</v>
      </c>
      <c r="K4584">
        <v>46521</v>
      </c>
      <c r="L4584">
        <v>17.899999999999999</v>
      </c>
      <c r="M4584">
        <v>14.4</v>
      </c>
      <c r="N4584">
        <v>171.6</v>
      </c>
      <c r="O4584">
        <v>2026</v>
      </c>
      <c r="P4584">
        <f>EV_DATA[[#This Row],[avg_ev_price_usd]]*EV_DATA[[#This Row],[ev_sales_units]]</f>
        <v>33571181835</v>
      </c>
      <c r="Q4584">
        <f>(EV_DATA[[#This Row],[vehicle_range_km]]/EV_DATA[[#This Row],[battery_capacity_kwh]])</f>
        <v>9.8166666666666664</v>
      </c>
      <c r="R4584">
        <f>(EV_DATA[[#This Row],[avg_ev_price_usd]]/EV_DATA[[#This Row],[vehicle_range_km]])</f>
        <v>78.983022071307303</v>
      </c>
      <c r="S4584">
        <f>(EV_DATA[[#This Row],[charging_stations]]/EV_DATA[[#This Row],[ev_sales_units]])*1000</f>
        <v>54.164501444636137</v>
      </c>
      <c r="T4584" t="s">
        <v>34</v>
      </c>
    </row>
    <row r="4585" spans="1:20" x14ac:dyDescent="0.3">
      <c r="A4585" t="s">
        <v>4628</v>
      </c>
      <c r="B4585" t="s">
        <v>61</v>
      </c>
      <c r="C4585" t="s">
        <v>40</v>
      </c>
      <c r="D4585" t="s">
        <v>31</v>
      </c>
      <c r="E4585" t="s">
        <v>37</v>
      </c>
      <c r="F4585">
        <v>140686</v>
      </c>
      <c r="G4585">
        <v>64</v>
      </c>
      <c r="H4585">
        <v>420</v>
      </c>
      <c r="I4585">
        <v>0.63</v>
      </c>
      <c r="J4585">
        <v>39607</v>
      </c>
      <c r="K4585">
        <v>84727</v>
      </c>
      <c r="L4585">
        <v>21.2</v>
      </c>
      <c r="M4585">
        <v>10.7</v>
      </c>
      <c r="N4585">
        <v>249.2</v>
      </c>
      <c r="O4585">
        <v>2026</v>
      </c>
      <c r="P4585">
        <f>EV_DATA[[#This Row],[avg_ev_price_usd]]*EV_DATA[[#This Row],[ev_sales_units]]</f>
        <v>11919902722</v>
      </c>
      <c r="Q4585">
        <f>(EV_DATA[[#This Row],[vehicle_range_km]]/EV_DATA[[#This Row],[battery_capacity_kwh]])</f>
        <v>6.5625</v>
      </c>
      <c r="R4585">
        <f>(EV_DATA[[#This Row],[avg_ev_price_usd]]/EV_DATA[[#This Row],[vehicle_range_km]])</f>
        <v>201.73095238095237</v>
      </c>
      <c r="S4585">
        <f>(EV_DATA[[#This Row],[charging_stations]]/EV_DATA[[#This Row],[ev_sales_units]])*1000</f>
        <v>281.52765733619549</v>
      </c>
      <c r="T4585" t="s">
        <v>34</v>
      </c>
    </row>
    <row r="4586" spans="1:20" x14ac:dyDescent="0.3">
      <c r="A4586" t="s">
        <v>4629</v>
      </c>
      <c r="B4586" t="s">
        <v>49</v>
      </c>
      <c r="C4586" t="s">
        <v>23</v>
      </c>
      <c r="D4586" t="s">
        <v>29</v>
      </c>
      <c r="E4586" t="s">
        <v>33</v>
      </c>
      <c r="F4586">
        <v>717875</v>
      </c>
      <c r="G4586">
        <v>58</v>
      </c>
      <c r="H4586">
        <v>303</v>
      </c>
      <c r="I4586">
        <v>1.0900000000000001</v>
      </c>
      <c r="J4586">
        <v>22854</v>
      </c>
      <c r="K4586">
        <v>56029</v>
      </c>
      <c r="L4586">
        <v>19.100000000000001</v>
      </c>
      <c r="M4586">
        <v>52.2</v>
      </c>
      <c r="N4586">
        <v>36.700000000000003</v>
      </c>
      <c r="O4586">
        <v>2026</v>
      </c>
      <c r="P4586">
        <f>EV_DATA[[#This Row],[avg_ev_price_usd]]*EV_DATA[[#This Row],[ev_sales_units]]</f>
        <v>40221818375</v>
      </c>
      <c r="Q4586">
        <f>(EV_DATA[[#This Row],[vehicle_range_km]]/EV_DATA[[#This Row],[battery_capacity_kwh]])</f>
        <v>5.2241379310344831</v>
      </c>
      <c r="R4586">
        <f>(EV_DATA[[#This Row],[avg_ev_price_usd]]/EV_DATA[[#This Row],[vehicle_range_km]])</f>
        <v>184.9141914191419</v>
      </c>
      <c r="S4586">
        <f>(EV_DATA[[#This Row],[charging_stations]]/EV_DATA[[#This Row],[ev_sales_units]])*1000</f>
        <v>31.835625979453248</v>
      </c>
      <c r="T4586" t="s">
        <v>20</v>
      </c>
    </row>
    <row r="4587" spans="1:20" x14ac:dyDescent="0.3">
      <c r="A4587" t="s">
        <v>4630</v>
      </c>
      <c r="B4587" t="s">
        <v>66</v>
      </c>
      <c r="C4587" t="s">
        <v>17</v>
      </c>
      <c r="D4587" t="s">
        <v>24</v>
      </c>
      <c r="E4587" t="s">
        <v>33</v>
      </c>
      <c r="F4587">
        <v>259740</v>
      </c>
      <c r="G4587">
        <v>72</v>
      </c>
      <c r="H4587">
        <v>506</v>
      </c>
      <c r="I4587">
        <v>1.1399999999999999</v>
      </c>
      <c r="J4587">
        <v>165169</v>
      </c>
      <c r="K4587">
        <v>28203</v>
      </c>
      <c r="L4587">
        <v>20.5</v>
      </c>
      <c r="M4587">
        <v>7.5</v>
      </c>
      <c r="N4587">
        <v>88.7</v>
      </c>
      <c r="O4587">
        <v>2026</v>
      </c>
      <c r="P4587">
        <f>EV_DATA[[#This Row],[avg_ev_price_usd]]*EV_DATA[[#This Row],[ev_sales_units]]</f>
        <v>7325447220</v>
      </c>
      <c r="Q4587">
        <f>(EV_DATA[[#This Row],[vehicle_range_km]]/EV_DATA[[#This Row],[battery_capacity_kwh]])</f>
        <v>7.0277777777777777</v>
      </c>
      <c r="R4587">
        <f>(EV_DATA[[#This Row],[avg_ev_price_usd]]/EV_DATA[[#This Row],[vehicle_range_km]])</f>
        <v>55.737154150197625</v>
      </c>
      <c r="S4587">
        <f>(EV_DATA[[#This Row],[charging_stations]]/EV_DATA[[#This Row],[ev_sales_units]])*1000</f>
        <v>635.90128590128597</v>
      </c>
      <c r="T4587" t="s">
        <v>34</v>
      </c>
    </row>
    <row r="4588" spans="1:20" x14ac:dyDescent="0.3">
      <c r="A4588" t="s">
        <v>4631</v>
      </c>
      <c r="B4588" t="s">
        <v>42</v>
      </c>
      <c r="C4588" t="s">
        <v>17</v>
      </c>
      <c r="D4588" t="s">
        <v>18</v>
      </c>
      <c r="E4588" t="s">
        <v>37</v>
      </c>
      <c r="F4588">
        <v>838210</v>
      </c>
      <c r="G4588">
        <v>78</v>
      </c>
      <c r="H4588">
        <v>625</v>
      </c>
      <c r="I4588">
        <v>1.68</v>
      </c>
      <c r="J4588">
        <v>51106</v>
      </c>
      <c r="K4588">
        <v>60056</v>
      </c>
      <c r="L4588">
        <v>20.7</v>
      </c>
      <c r="M4588">
        <v>34.4</v>
      </c>
      <c r="N4588">
        <v>35.9</v>
      </c>
      <c r="O4588">
        <v>2026</v>
      </c>
      <c r="P4588">
        <f>EV_DATA[[#This Row],[avg_ev_price_usd]]*EV_DATA[[#This Row],[ev_sales_units]]</f>
        <v>50339539760</v>
      </c>
      <c r="Q4588">
        <f>(EV_DATA[[#This Row],[vehicle_range_km]]/EV_DATA[[#This Row],[battery_capacity_kwh]])</f>
        <v>8.0128205128205128</v>
      </c>
      <c r="R4588">
        <f>(EV_DATA[[#This Row],[avg_ev_price_usd]]/EV_DATA[[#This Row],[vehicle_range_km]])</f>
        <v>96.089600000000004</v>
      </c>
      <c r="S4588">
        <f>(EV_DATA[[#This Row],[charging_stations]]/EV_DATA[[#This Row],[ev_sales_units]])*1000</f>
        <v>60.970401212106751</v>
      </c>
      <c r="T4588" t="s">
        <v>20</v>
      </c>
    </row>
    <row r="4589" spans="1:20" x14ac:dyDescent="0.3">
      <c r="A4589" t="s">
        <v>4632</v>
      </c>
      <c r="B4589" t="s">
        <v>27</v>
      </c>
      <c r="C4589" t="s">
        <v>28</v>
      </c>
      <c r="D4589" t="s">
        <v>47</v>
      </c>
      <c r="E4589" t="s">
        <v>19</v>
      </c>
      <c r="F4589">
        <v>495014</v>
      </c>
      <c r="G4589">
        <v>66</v>
      </c>
      <c r="H4589">
        <v>337</v>
      </c>
      <c r="I4589">
        <v>1.94</v>
      </c>
      <c r="J4589">
        <v>148876</v>
      </c>
      <c r="K4589">
        <v>43605</v>
      </c>
      <c r="L4589">
        <v>21</v>
      </c>
      <c r="M4589">
        <v>39.9</v>
      </c>
      <c r="N4589">
        <v>246.9</v>
      </c>
      <c r="O4589">
        <v>2026</v>
      </c>
      <c r="P4589">
        <f>EV_DATA[[#This Row],[avg_ev_price_usd]]*EV_DATA[[#This Row],[ev_sales_units]]</f>
        <v>21585085470</v>
      </c>
      <c r="Q4589">
        <f>(EV_DATA[[#This Row],[vehicle_range_km]]/EV_DATA[[#This Row],[battery_capacity_kwh]])</f>
        <v>5.1060606060606064</v>
      </c>
      <c r="R4589">
        <f>(EV_DATA[[#This Row],[avg_ev_price_usd]]/EV_DATA[[#This Row],[vehicle_range_km]])</f>
        <v>129.39169139465875</v>
      </c>
      <c r="S4589">
        <f>(EV_DATA[[#This Row],[charging_stations]]/EV_DATA[[#This Row],[ev_sales_units]])*1000</f>
        <v>300.75108986816537</v>
      </c>
      <c r="T4589" t="s">
        <v>34</v>
      </c>
    </row>
    <row r="4590" spans="1:20" x14ac:dyDescent="0.3">
      <c r="A4590" t="s">
        <v>4633</v>
      </c>
      <c r="B4590" t="s">
        <v>16</v>
      </c>
      <c r="C4590" t="s">
        <v>17</v>
      </c>
      <c r="D4590" t="s">
        <v>43</v>
      </c>
      <c r="E4590" t="s">
        <v>37</v>
      </c>
      <c r="F4590">
        <v>293565</v>
      </c>
      <c r="G4590">
        <v>84</v>
      </c>
      <c r="H4590">
        <v>402</v>
      </c>
      <c r="I4590">
        <v>0.54</v>
      </c>
      <c r="J4590">
        <v>90442</v>
      </c>
      <c r="K4590">
        <v>81584</v>
      </c>
      <c r="L4590">
        <v>15.5</v>
      </c>
      <c r="M4590">
        <v>5.7</v>
      </c>
      <c r="N4590">
        <v>269.60000000000002</v>
      </c>
      <c r="O4590">
        <v>2026</v>
      </c>
      <c r="P4590">
        <f>EV_DATA[[#This Row],[avg_ev_price_usd]]*EV_DATA[[#This Row],[ev_sales_units]]</f>
        <v>23950206960</v>
      </c>
      <c r="Q4590">
        <f>(EV_DATA[[#This Row],[vehicle_range_km]]/EV_DATA[[#This Row],[battery_capacity_kwh]])</f>
        <v>4.7857142857142856</v>
      </c>
      <c r="R4590">
        <f>(EV_DATA[[#This Row],[avg_ev_price_usd]]/EV_DATA[[#This Row],[vehicle_range_km]])</f>
        <v>202.94527363184079</v>
      </c>
      <c r="S4590">
        <f>(EV_DATA[[#This Row],[charging_stations]]/EV_DATA[[#This Row],[ev_sales_units]])*1000</f>
        <v>308.08168548703014</v>
      </c>
      <c r="T4590" t="s">
        <v>34</v>
      </c>
    </row>
    <row r="4591" spans="1:20" x14ac:dyDescent="0.3">
      <c r="A4591" t="s">
        <v>4634</v>
      </c>
      <c r="B4591" t="s">
        <v>55</v>
      </c>
      <c r="C4591" t="s">
        <v>40</v>
      </c>
      <c r="D4591" t="s">
        <v>58</v>
      </c>
      <c r="E4591" t="s">
        <v>19</v>
      </c>
      <c r="F4591">
        <v>156527</v>
      </c>
      <c r="G4591">
        <v>91</v>
      </c>
      <c r="H4591">
        <v>268</v>
      </c>
      <c r="I4591">
        <v>2.96</v>
      </c>
      <c r="J4591">
        <v>45684</v>
      </c>
      <c r="K4591">
        <v>42682</v>
      </c>
      <c r="L4591">
        <v>14.1</v>
      </c>
      <c r="M4591">
        <v>7.6</v>
      </c>
      <c r="N4591">
        <v>66.8</v>
      </c>
      <c r="O4591">
        <v>2026</v>
      </c>
      <c r="P4591">
        <f>EV_DATA[[#This Row],[avg_ev_price_usd]]*EV_DATA[[#This Row],[ev_sales_units]]</f>
        <v>6680885414</v>
      </c>
      <c r="Q4591">
        <f>(EV_DATA[[#This Row],[vehicle_range_km]]/EV_DATA[[#This Row],[battery_capacity_kwh]])</f>
        <v>2.9450549450549453</v>
      </c>
      <c r="R4591">
        <f>(EV_DATA[[#This Row],[avg_ev_price_usd]]/EV_DATA[[#This Row],[vehicle_range_km]])</f>
        <v>159.26119402985074</v>
      </c>
      <c r="S4591">
        <f>(EV_DATA[[#This Row],[charging_stations]]/EV_DATA[[#This Row],[ev_sales_units]])*1000</f>
        <v>291.86019025471643</v>
      </c>
      <c r="T4591" t="s">
        <v>20</v>
      </c>
    </row>
    <row r="4592" spans="1:20" x14ac:dyDescent="0.3">
      <c r="A4592" t="s">
        <v>4635</v>
      </c>
      <c r="B4592" t="s">
        <v>52</v>
      </c>
      <c r="C4592" t="s">
        <v>40</v>
      </c>
      <c r="D4592" t="s">
        <v>31</v>
      </c>
      <c r="E4592" t="s">
        <v>25</v>
      </c>
      <c r="F4592">
        <v>597974</v>
      </c>
      <c r="G4592">
        <v>47</v>
      </c>
      <c r="H4592">
        <v>398</v>
      </c>
      <c r="I4592">
        <v>2.21</v>
      </c>
      <c r="J4592">
        <v>59129</v>
      </c>
      <c r="K4592">
        <v>82202</v>
      </c>
      <c r="L4592">
        <v>13.9</v>
      </c>
      <c r="M4592">
        <v>19</v>
      </c>
      <c r="N4592">
        <v>64.400000000000006</v>
      </c>
      <c r="O4592">
        <v>2026</v>
      </c>
      <c r="P4592">
        <f>EV_DATA[[#This Row],[avg_ev_price_usd]]*EV_DATA[[#This Row],[ev_sales_units]]</f>
        <v>49154658748</v>
      </c>
      <c r="Q4592">
        <f>(EV_DATA[[#This Row],[vehicle_range_km]]/EV_DATA[[#This Row],[battery_capacity_kwh]])</f>
        <v>8.4680851063829792</v>
      </c>
      <c r="R4592">
        <f>(EV_DATA[[#This Row],[avg_ev_price_usd]]/EV_DATA[[#This Row],[vehicle_range_km]])</f>
        <v>206.53768844221105</v>
      </c>
      <c r="S4592">
        <f>(EV_DATA[[#This Row],[charging_stations]]/EV_DATA[[#This Row],[ev_sales_units]])*1000</f>
        <v>98.882225648606791</v>
      </c>
      <c r="T4592" t="s">
        <v>20</v>
      </c>
    </row>
    <row r="4593" spans="1:20" x14ac:dyDescent="0.3">
      <c r="A4593" t="s">
        <v>4636</v>
      </c>
      <c r="B4593" t="s">
        <v>27</v>
      </c>
      <c r="C4593" t="s">
        <v>28</v>
      </c>
      <c r="D4593" t="s">
        <v>72</v>
      </c>
      <c r="E4593" t="s">
        <v>33</v>
      </c>
      <c r="F4593">
        <v>295433</v>
      </c>
      <c r="G4593">
        <v>93</v>
      </c>
      <c r="H4593">
        <v>493</v>
      </c>
      <c r="I4593">
        <v>1.61</v>
      </c>
      <c r="J4593">
        <v>192407</v>
      </c>
      <c r="K4593">
        <v>56432</v>
      </c>
      <c r="L4593">
        <v>19.8</v>
      </c>
      <c r="M4593">
        <v>23</v>
      </c>
      <c r="N4593">
        <v>89.1</v>
      </c>
      <c r="O4593">
        <v>2026</v>
      </c>
      <c r="P4593">
        <f>EV_DATA[[#This Row],[avg_ev_price_usd]]*EV_DATA[[#This Row],[ev_sales_units]]</f>
        <v>16671875056</v>
      </c>
      <c r="Q4593">
        <f>(EV_DATA[[#This Row],[vehicle_range_km]]/EV_DATA[[#This Row],[battery_capacity_kwh]])</f>
        <v>5.301075268817204</v>
      </c>
      <c r="R4593">
        <f>(EV_DATA[[#This Row],[avg_ev_price_usd]]/EV_DATA[[#This Row],[vehicle_range_km]])</f>
        <v>114.46653144016227</v>
      </c>
      <c r="S4593">
        <f>(EV_DATA[[#This Row],[charging_stations]]/EV_DATA[[#This Row],[ev_sales_units]])*1000</f>
        <v>651.27118500641438</v>
      </c>
      <c r="T4593" t="s">
        <v>34</v>
      </c>
    </row>
    <row r="4594" spans="1:20" x14ac:dyDescent="0.3">
      <c r="A4594" t="s">
        <v>4637</v>
      </c>
      <c r="B4594" t="s">
        <v>61</v>
      </c>
      <c r="C4594" t="s">
        <v>40</v>
      </c>
      <c r="D4594" t="s">
        <v>72</v>
      </c>
      <c r="E4594" t="s">
        <v>25</v>
      </c>
      <c r="F4594">
        <v>763634</v>
      </c>
      <c r="G4594">
        <v>75</v>
      </c>
      <c r="H4594">
        <v>271</v>
      </c>
      <c r="I4594">
        <v>2.7</v>
      </c>
      <c r="J4594">
        <v>124971</v>
      </c>
      <c r="K4594">
        <v>77622</v>
      </c>
      <c r="L4594">
        <v>16.100000000000001</v>
      </c>
      <c r="M4594">
        <v>35.4</v>
      </c>
      <c r="N4594">
        <v>233.5</v>
      </c>
      <c r="O4594">
        <v>2026</v>
      </c>
      <c r="P4594">
        <f>EV_DATA[[#This Row],[avg_ev_price_usd]]*EV_DATA[[#This Row],[ev_sales_units]]</f>
        <v>59274798348</v>
      </c>
      <c r="Q4594">
        <f>(EV_DATA[[#This Row],[vehicle_range_km]]/EV_DATA[[#This Row],[battery_capacity_kwh]])</f>
        <v>3.6133333333333333</v>
      </c>
      <c r="R4594">
        <f>(EV_DATA[[#This Row],[avg_ev_price_usd]]/EV_DATA[[#This Row],[vehicle_range_km]])</f>
        <v>286.4280442804428</v>
      </c>
      <c r="S4594">
        <f>(EV_DATA[[#This Row],[charging_stations]]/EV_DATA[[#This Row],[ev_sales_units]])*1000</f>
        <v>163.65300654502028</v>
      </c>
      <c r="T4594" t="s">
        <v>20</v>
      </c>
    </row>
    <row r="4595" spans="1:20" x14ac:dyDescent="0.3">
      <c r="A4595" t="s">
        <v>4638</v>
      </c>
      <c r="B4595" t="s">
        <v>55</v>
      </c>
      <c r="C4595" t="s">
        <v>40</v>
      </c>
      <c r="D4595" t="s">
        <v>18</v>
      </c>
      <c r="E4595" t="s">
        <v>19</v>
      </c>
      <c r="F4595">
        <v>310925</v>
      </c>
      <c r="G4595">
        <v>75</v>
      </c>
      <c r="H4595">
        <v>473</v>
      </c>
      <c r="I4595">
        <v>2.52</v>
      </c>
      <c r="J4595">
        <v>59360</v>
      </c>
      <c r="K4595">
        <v>46849</v>
      </c>
      <c r="L4595">
        <v>20.5</v>
      </c>
      <c r="M4595">
        <v>22.3</v>
      </c>
      <c r="N4595">
        <v>209.2</v>
      </c>
      <c r="O4595">
        <v>2026</v>
      </c>
      <c r="P4595">
        <f>EV_DATA[[#This Row],[avg_ev_price_usd]]*EV_DATA[[#This Row],[ev_sales_units]]</f>
        <v>14566525325</v>
      </c>
      <c r="Q4595">
        <f>(EV_DATA[[#This Row],[vehicle_range_km]]/EV_DATA[[#This Row],[battery_capacity_kwh]])</f>
        <v>6.3066666666666666</v>
      </c>
      <c r="R4595">
        <f>(EV_DATA[[#This Row],[avg_ev_price_usd]]/EV_DATA[[#This Row],[vehicle_range_km]])</f>
        <v>99.04651162790698</v>
      </c>
      <c r="S4595">
        <f>(EV_DATA[[#This Row],[charging_stations]]/EV_DATA[[#This Row],[ev_sales_units]])*1000</f>
        <v>190.91420760633594</v>
      </c>
      <c r="T4595" t="s">
        <v>20</v>
      </c>
    </row>
    <row r="4596" spans="1:20" x14ac:dyDescent="0.3">
      <c r="A4596" t="s">
        <v>4639</v>
      </c>
      <c r="B4596" t="s">
        <v>66</v>
      </c>
      <c r="C4596" t="s">
        <v>17</v>
      </c>
      <c r="D4596" t="s">
        <v>72</v>
      </c>
      <c r="E4596" t="s">
        <v>19</v>
      </c>
      <c r="F4596">
        <v>157687</v>
      </c>
      <c r="G4596">
        <v>71</v>
      </c>
      <c r="H4596">
        <v>477</v>
      </c>
      <c r="I4596">
        <v>1.44</v>
      </c>
      <c r="J4596">
        <v>125683</v>
      </c>
      <c r="K4596">
        <v>81405</v>
      </c>
      <c r="L4596">
        <v>20.100000000000001</v>
      </c>
      <c r="M4596">
        <v>55.3</v>
      </c>
      <c r="N4596">
        <v>178.5</v>
      </c>
      <c r="O4596">
        <v>2026</v>
      </c>
      <c r="P4596">
        <f>EV_DATA[[#This Row],[avg_ev_price_usd]]*EV_DATA[[#This Row],[ev_sales_units]]</f>
        <v>12836510235</v>
      </c>
      <c r="Q4596">
        <f>(EV_DATA[[#This Row],[vehicle_range_km]]/EV_DATA[[#This Row],[battery_capacity_kwh]])</f>
        <v>6.71830985915493</v>
      </c>
      <c r="R4596">
        <f>(EV_DATA[[#This Row],[avg_ev_price_usd]]/EV_DATA[[#This Row],[vehicle_range_km]])</f>
        <v>170.66037735849056</v>
      </c>
      <c r="S4596">
        <f>(EV_DATA[[#This Row],[charging_stations]]/EV_DATA[[#This Row],[ev_sales_units]])*1000</f>
        <v>797.04097357423257</v>
      </c>
      <c r="T4596" t="s">
        <v>34</v>
      </c>
    </row>
    <row r="4597" spans="1:20" x14ac:dyDescent="0.3">
      <c r="A4597" t="s">
        <v>4640</v>
      </c>
      <c r="B4597" t="s">
        <v>22</v>
      </c>
      <c r="C4597" t="s">
        <v>23</v>
      </c>
      <c r="D4597" t="s">
        <v>58</v>
      </c>
      <c r="E4597" t="s">
        <v>19</v>
      </c>
      <c r="F4597">
        <v>526872</v>
      </c>
      <c r="G4597">
        <v>112</v>
      </c>
      <c r="H4597">
        <v>381</v>
      </c>
      <c r="I4597">
        <v>0.68</v>
      </c>
      <c r="J4597">
        <v>154798</v>
      </c>
      <c r="K4597">
        <v>53453</v>
      </c>
      <c r="L4597">
        <v>19.3</v>
      </c>
      <c r="M4597">
        <v>54.9</v>
      </c>
      <c r="N4597">
        <v>180.8</v>
      </c>
      <c r="O4597">
        <v>2026</v>
      </c>
      <c r="P4597">
        <f>EV_DATA[[#This Row],[avg_ev_price_usd]]*EV_DATA[[#This Row],[ev_sales_units]]</f>
        <v>28162889016</v>
      </c>
      <c r="Q4597">
        <f>(EV_DATA[[#This Row],[vehicle_range_km]]/EV_DATA[[#This Row],[battery_capacity_kwh]])</f>
        <v>3.4017857142857144</v>
      </c>
      <c r="R4597">
        <f>(EV_DATA[[#This Row],[avg_ev_price_usd]]/EV_DATA[[#This Row],[vehicle_range_km]])</f>
        <v>140.29658792650918</v>
      </c>
      <c r="S4597">
        <f>(EV_DATA[[#This Row],[charging_stations]]/EV_DATA[[#This Row],[ev_sales_units]])*1000</f>
        <v>293.80570612976209</v>
      </c>
      <c r="T4597" t="s">
        <v>20</v>
      </c>
    </row>
    <row r="4598" spans="1:20" x14ac:dyDescent="0.3">
      <c r="A4598" t="s">
        <v>4641</v>
      </c>
      <c r="B4598" t="s">
        <v>66</v>
      </c>
      <c r="C4598" t="s">
        <v>17</v>
      </c>
      <c r="D4598" t="s">
        <v>31</v>
      </c>
      <c r="E4598" t="s">
        <v>37</v>
      </c>
      <c r="F4598">
        <v>620957</v>
      </c>
      <c r="G4598">
        <v>108</v>
      </c>
      <c r="H4598">
        <v>592</v>
      </c>
      <c r="I4598">
        <v>1.8</v>
      </c>
      <c r="J4598">
        <v>187403</v>
      </c>
      <c r="K4598">
        <v>35264</v>
      </c>
      <c r="L4598">
        <v>24.4</v>
      </c>
      <c r="M4598">
        <v>64.599999999999994</v>
      </c>
      <c r="N4598">
        <v>254.8</v>
      </c>
      <c r="O4598">
        <v>2026</v>
      </c>
      <c r="P4598">
        <f>EV_DATA[[#This Row],[avg_ev_price_usd]]*EV_DATA[[#This Row],[ev_sales_units]]</f>
        <v>21897427648</v>
      </c>
      <c r="Q4598">
        <f>(EV_DATA[[#This Row],[vehicle_range_km]]/EV_DATA[[#This Row],[battery_capacity_kwh]])</f>
        <v>5.4814814814814818</v>
      </c>
      <c r="R4598">
        <f>(EV_DATA[[#This Row],[avg_ev_price_usd]]/EV_DATA[[#This Row],[vehicle_range_km]])</f>
        <v>59.567567567567565</v>
      </c>
      <c r="S4598">
        <f>(EV_DATA[[#This Row],[charging_stations]]/EV_DATA[[#This Row],[ev_sales_units]])*1000</f>
        <v>301.79706485312187</v>
      </c>
      <c r="T4598" t="s">
        <v>20</v>
      </c>
    </row>
    <row r="4599" spans="1:20" x14ac:dyDescent="0.3">
      <c r="A4599" t="s">
        <v>4642</v>
      </c>
      <c r="B4599" t="s">
        <v>27</v>
      </c>
      <c r="C4599" t="s">
        <v>28</v>
      </c>
      <c r="D4599" t="s">
        <v>24</v>
      </c>
      <c r="E4599" t="s">
        <v>37</v>
      </c>
      <c r="F4599">
        <v>267886</v>
      </c>
      <c r="G4599">
        <v>114</v>
      </c>
      <c r="H4599">
        <v>522</v>
      </c>
      <c r="I4599">
        <v>0.71</v>
      </c>
      <c r="J4599">
        <v>84758</v>
      </c>
      <c r="K4599">
        <v>26425</v>
      </c>
      <c r="L4599">
        <v>23.1</v>
      </c>
      <c r="M4599">
        <v>41.4</v>
      </c>
      <c r="N4599">
        <v>22.1</v>
      </c>
      <c r="O4599">
        <v>2026</v>
      </c>
      <c r="P4599">
        <f>EV_DATA[[#This Row],[avg_ev_price_usd]]*EV_DATA[[#This Row],[ev_sales_units]]</f>
        <v>7078887550</v>
      </c>
      <c r="Q4599">
        <f>(EV_DATA[[#This Row],[vehicle_range_km]]/EV_DATA[[#This Row],[battery_capacity_kwh]])</f>
        <v>4.5789473684210522</v>
      </c>
      <c r="R4599">
        <f>(EV_DATA[[#This Row],[avg_ev_price_usd]]/EV_DATA[[#This Row],[vehicle_range_km]])</f>
        <v>50.622605363984675</v>
      </c>
      <c r="S4599">
        <f>(EV_DATA[[#This Row],[charging_stations]]/EV_DATA[[#This Row],[ev_sales_units]])*1000</f>
        <v>316.3957802946029</v>
      </c>
      <c r="T4599" t="s">
        <v>20</v>
      </c>
    </row>
    <row r="4600" spans="1:20" x14ac:dyDescent="0.3">
      <c r="A4600" t="s">
        <v>4643</v>
      </c>
      <c r="B4600" t="s">
        <v>16</v>
      </c>
      <c r="C4600" t="s">
        <v>17</v>
      </c>
      <c r="D4600" t="s">
        <v>43</v>
      </c>
      <c r="E4600" t="s">
        <v>25</v>
      </c>
      <c r="F4600">
        <v>639695</v>
      </c>
      <c r="G4600">
        <v>40</v>
      </c>
      <c r="H4600">
        <v>389</v>
      </c>
      <c r="I4600">
        <v>1.1200000000000001</v>
      </c>
      <c r="J4600">
        <v>114667</v>
      </c>
      <c r="K4600">
        <v>28182</v>
      </c>
      <c r="L4600">
        <v>17.8</v>
      </c>
      <c r="M4600">
        <v>26.2</v>
      </c>
      <c r="N4600">
        <v>184.4</v>
      </c>
      <c r="O4600">
        <v>2026</v>
      </c>
      <c r="P4600">
        <f>EV_DATA[[#This Row],[avg_ev_price_usd]]*EV_DATA[[#This Row],[ev_sales_units]]</f>
        <v>18027884490</v>
      </c>
      <c r="Q4600">
        <f>(EV_DATA[[#This Row],[vehicle_range_km]]/EV_DATA[[#This Row],[battery_capacity_kwh]])</f>
        <v>9.7249999999999996</v>
      </c>
      <c r="R4600">
        <f>(EV_DATA[[#This Row],[avg_ev_price_usd]]/EV_DATA[[#This Row],[vehicle_range_km]])</f>
        <v>72.447300771208219</v>
      </c>
      <c r="S4600">
        <f>(EV_DATA[[#This Row],[charging_stations]]/EV_DATA[[#This Row],[ev_sales_units]])*1000</f>
        <v>179.25261257317939</v>
      </c>
      <c r="T4600" t="s">
        <v>34</v>
      </c>
    </row>
    <row r="4601" spans="1:20" x14ac:dyDescent="0.3">
      <c r="A4601" t="s">
        <v>4644</v>
      </c>
      <c r="B4601" t="s">
        <v>22</v>
      </c>
      <c r="C4601" t="s">
        <v>23</v>
      </c>
      <c r="D4601" t="s">
        <v>24</v>
      </c>
      <c r="E4601" t="s">
        <v>33</v>
      </c>
      <c r="F4601">
        <v>557665</v>
      </c>
      <c r="G4601">
        <v>64</v>
      </c>
      <c r="H4601">
        <v>543</v>
      </c>
      <c r="I4601">
        <v>1.1299999999999999</v>
      </c>
      <c r="J4601">
        <v>99924</v>
      </c>
      <c r="K4601">
        <v>43804</v>
      </c>
      <c r="L4601">
        <v>18.5</v>
      </c>
      <c r="M4601">
        <v>19.5</v>
      </c>
      <c r="N4601">
        <v>274.89999999999998</v>
      </c>
      <c r="O4601">
        <v>2026</v>
      </c>
      <c r="P4601">
        <f>EV_DATA[[#This Row],[avg_ev_price_usd]]*EV_DATA[[#This Row],[ev_sales_units]]</f>
        <v>24427957660</v>
      </c>
      <c r="Q4601">
        <f>(EV_DATA[[#This Row],[vehicle_range_km]]/EV_DATA[[#This Row],[battery_capacity_kwh]])</f>
        <v>8.484375</v>
      </c>
      <c r="R4601">
        <f>(EV_DATA[[#This Row],[avg_ev_price_usd]]/EV_DATA[[#This Row],[vehicle_range_km]])</f>
        <v>80.670349907918975</v>
      </c>
      <c r="S4601">
        <f>(EV_DATA[[#This Row],[charging_stations]]/EV_DATA[[#This Row],[ev_sales_units]])*1000</f>
        <v>179.18284274609309</v>
      </c>
      <c r="T4601" t="s">
        <v>20</v>
      </c>
    </row>
    <row r="4602" spans="1:20" x14ac:dyDescent="0.3">
      <c r="A4602" t="s">
        <v>4645</v>
      </c>
      <c r="B4602" t="s">
        <v>61</v>
      </c>
      <c r="C4602" t="s">
        <v>40</v>
      </c>
      <c r="D4602" t="s">
        <v>45</v>
      </c>
      <c r="E4602" t="s">
        <v>25</v>
      </c>
      <c r="F4602">
        <v>707356</v>
      </c>
      <c r="G4602">
        <v>65</v>
      </c>
      <c r="H4602">
        <v>390</v>
      </c>
      <c r="I4602">
        <v>1.99</v>
      </c>
      <c r="J4602">
        <v>198688</v>
      </c>
      <c r="K4602">
        <v>59921</v>
      </c>
      <c r="L4602">
        <v>18</v>
      </c>
      <c r="M4602">
        <v>34.299999999999997</v>
      </c>
      <c r="N4602">
        <v>75.7</v>
      </c>
      <c r="O4602">
        <v>2026</v>
      </c>
      <c r="P4602">
        <f>EV_DATA[[#This Row],[avg_ev_price_usd]]*EV_DATA[[#This Row],[ev_sales_units]]</f>
        <v>42385478876</v>
      </c>
      <c r="Q4602">
        <f>(EV_DATA[[#This Row],[vehicle_range_km]]/EV_DATA[[#This Row],[battery_capacity_kwh]])</f>
        <v>6</v>
      </c>
      <c r="R4602">
        <f>(EV_DATA[[#This Row],[avg_ev_price_usd]]/EV_DATA[[#This Row],[vehicle_range_km]])</f>
        <v>153.64358974358976</v>
      </c>
      <c r="S4602">
        <f>(EV_DATA[[#This Row],[charging_stations]]/EV_DATA[[#This Row],[ev_sales_units]])*1000</f>
        <v>280.8882655975209</v>
      </c>
      <c r="T4602" t="s">
        <v>20</v>
      </c>
    </row>
    <row r="4603" spans="1:20" x14ac:dyDescent="0.3">
      <c r="A4603" t="s">
        <v>4646</v>
      </c>
      <c r="B4603" t="s">
        <v>27</v>
      </c>
      <c r="C4603" t="s">
        <v>28</v>
      </c>
      <c r="D4603" t="s">
        <v>36</v>
      </c>
      <c r="E4603" t="s">
        <v>25</v>
      </c>
      <c r="F4603">
        <v>387520</v>
      </c>
      <c r="G4603">
        <v>112</v>
      </c>
      <c r="H4603">
        <v>497</v>
      </c>
      <c r="I4603">
        <v>2.9</v>
      </c>
      <c r="J4603">
        <v>89961</v>
      </c>
      <c r="K4603">
        <v>33106</v>
      </c>
      <c r="L4603">
        <v>21.2</v>
      </c>
      <c r="M4603">
        <v>25.2</v>
      </c>
      <c r="N4603">
        <v>115.7</v>
      </c>
      <c r="O4603">
        <v>2026</v>
      </c>
      <c r="P4603">
        <f>EV_DATA[[#This Row],[avg_ev_price_usd]]*EV_DATA[[#This Row],[ev_sales_units]]</f>
        <v>12829237120</v>
      </c>
      <c r="Q4603">
        <f>(EV_DATA[[#This Row],[vehicle_range_km]]/EV_DATA[[#This Row],[battery_capacity_kwh]])</f>
        <v>4.4375</v>
      </c>
      <c r="R4603">
        <f>(EV_DATA[[#This Row],[avg_ev_price_usd]]/EV_DATA[[#This Row],[vehicle_range_km]])</f>
        <v>66.611670020120727</v>
      </c>
      <c r="S4603">
        <f>(EV_DATA[[#This Row],[charging_stations]]/EV_DATA[[#This Row],[ev_sales_units]])*1000</f>
        <v>232.14543765483072</v>
      </c>
      <c r="T4603" t="s">
        <v>20</v>
      </c>
    </row>
    <row r="4604" spans="1:20" x14ac:dyDescent="0.3">
      <c r="A4604" t="s">
        <v>4647</v>
      </c>
      <c r="B4604" t="s">
        <v>66</v>
      </c>
      <c r="C4604" t="s">
        <v>17</v>
      </c>
      <c r="D4604" t="s">
        <v>72</v>
      </c>
      <c r="E4604" t="s">
        <v>19</v>
      </c>
      <c r="F4604">
        <v>256538</v>
      </c>
      <c r="G4604">
        <v>56</v>
      </c>
      <c r="H4604">
        <v>574</v>
      </c>
      <c r="I4604">
        <v>0.99</v>
      </c>
      <c r="J4604">
        <v>133195</v>
      </c>
      <c r="K4604">
        <v>78353</v>
      </c>
      <c r="L4604">
        <v>18.899999999999999</v>
      </c>
      <c r="M4604">
        <v>32.5</v>
      </c>
      <c r="N4604">
        <v>83.5</v>
      </c>
      <c r="O4604">
        <v>2026</v>
      </c>
      <c r="P4604">
        <f>EV_DATA[[#This Row],[avg_ev_price_usd]]*EV_DATA[[#This Row],[ev_sales_units]]</f>
        <v>20100521914</v>
      </c>
      <c r="Q4604">
        <f>(EV_DATA[[#This Row],[vehicle_range_km]]/EV_DATA[[#This Row],[battery_capacity_kwh]])</f>
        <v>10.25</v>
      </c>
      <c r="R4604">
        <f>(EV_DATA[[#This Row],[avg_ev_price_usd]]/EV_DATA[[#This Row],[vehicle_range_km]])</f>
        <v>136.5034843205575</v>
      </c>
      <c r="S4604">
        <f>(EV_DATA[[#This Row],[charging_stations]]/EV_DATA[[#This Row],[ev_sales_units]])*1000</f>
        <v>519.20183364647733</v>
      </c>
      <c r="T4604" t="s">
        <v>34</v>
      </c>
    </row>
    <row r="4605" spans="1:20" x14ac:dyDescent="0.3">
      <c r="A4605" t="s">
        <v>4648</v>
      </c>
      <c r="B4605" t="s">
        <v>61</v>
      </c>
      <c r="C4605" t="s">
        <v>40</v>
      </c>
      <c r="D4605" t="s">
        <v>47</v>
      </c>
      <c r="E4605" t="s">
        <v>25</v>
      </c>
      <c r="F4605">
        <v>536182</v>
      </c>
      <c r="G4605">
        <v>46</v>
      </c>
      <c r="H4605">
        <v>553</v>
      </c>
      <c r="I4605">
        <v>2.86</v>
      </c>
      <c r="J4605">
        <v>190923</v>
      </c>
      <c r="K4605">
        <v>38611</v>
      </c>
      <c r="L4605">
        <v>18.899999999999999</v>
      </c>
      <c r="M4605">
        <v>35.700000000000003</v>
      </c>
      <c r="N4605">
        <v>8.9</v>
      </c>
      <c r="O4605">
        <v>2026</v>
      </c>
      <c r="P4605">
        <f>EV_DATA[[#This Row],[avg_ev_price_usd]]*EV_DATA[[#This Row],[ev_sales_units]]</f>
        <v>20702523202</v>
      </c>
      <c r="Q4605">
        <f>(EV_DATA[[#This Row],[vehicle_range_km]]/EV_DATA[[#This Row],[battery_capacity_kwh]])</f>
        <v>12.021739130434783</v>
      </c>
      <c r="R4605">
        <f>(EV_DATA[[#This Row],[avg_ev_price_usd]]/EV_DATA[[#This Row],[vehicle_range_km]])</f>
        <v>69.820976491862567</v>
      </c>
      <c r="S4605">
        <f>(EV_DATA[[#This Row],[charging_stations]]/EV_DATA[[#This Row],[ev_sales_units]])*1000</f>
        <v>356.07871953926087</v>
      </c>
      <c r="T4605" t="s">
        <v>34</v>
      </c>
    </row>
    <row r="4606" spans="1:20" x14ac:dyDescent="0.3">
      <c r="A4606" t="s">
        <v>4649</v>
      </c>
      <c r="B4606" t="s">
        <v>27</v>
      </c>
      <c r="C4606" t="s">
        <v>28</v>
      </c>
      <c r="D4606" t="s">
        <v>43</v>
      </c>
      <c r="E4606" t="s">
        <v>19</v>
      </c>
      <c r="F4606">
        <v>591018</v>
      </c>
      <c r="G4606">
        <v>102</v>
      </c>
      <c r="H4606">
        <v>480</v>
      </c>
      <c r="I4606">
        <v>1.75</v>
      </c>
      <c r="J4606">
        <v>6776</v>
      </c>
      <c r="K4606">
        <v>55674</v>
      </c>
      <c r="L4606">
        <v>19.3</v>
      </c>
      <c r="M4606">
        <v>31.1</v>
      </c>
      <c r="N4606">
        <v>87.1</v>
      </c>
      <c r="O4606">
        <v>2026</v>
      </c>
      <c r="P4606">
        <f>EV_DATA[[#This Row],[avg_ev_price_usd]]*EV_DATA[[#This Row],[ev_sales_units]]</f>
        <v>32904336132</v>
      </c>
      <c r="Q4606">
        <f>(EV_DATA[[#This Row],[vehicle_range_km]]/EV_DATA[[#This Row],[battery_capacity_kwh]])</f>
        <v>4.7058823529411766</v>
      </c>
      <c r="R4606">
        <f>(EV_DATA[[#This Row],[avg_ev_price_usd]]/EV_DATA[[#This Row],[vehicle_range_km]])</f>
        <v>115.9875</v>
      </c>
      <c r="S4606">
        <f>(EV_DATA[[#This Row],[charging_stations]]/EV_DATA[[#This Row],[ev_sales_units]])*1000</f>
        <v>11.464963842048803</v>
      </c>
      <c r="T4606" t="s">
        <v>20</v>
      </c>
    </row>
    <row r="4607" spans="1:20" x14ac:dyDescent="0.3">
      <c r="A4607" t="s">
        <v>4650</v>
      </c>
      <c r="B4607" t="s">
        <v>27</v>
      </c>
      <c r="C4607" t="s">
        <v>28</v>
      </c>
      <c r="D4607" t="s">
        <v>24</v>
      </c>
      <c r="E4607" t="s">
        <v>37</v>
      </c>
      <c r="F4607">
        <v>164471</v>
      </c>
      <c r="G4607">
        <v>113</v>
      </c>
      <c r="H4607">
        <v>634</v>
      </c>
      <c r="I4607">
        <v>2.2999999999999998</v>
      </c>
      <c r="J4607">
        <v>131087</v>
      </c>
      <c r="K4607">
        <v>64953</v>
      </c>
      <c r="L4607">
        <v>20</v>
      </c>
      <c r="M4607">
        <v>58.5</v>
      </c>
      <c r="N4607">
        <v>43.1</v>
      </c>
      <c r="O4607">
        <v>2026</v>
      </c>
      <c r="P4607">
        <f>EV_DATA[[#This Row],[avg_ev_price_usd]]*EV_DATA[[#This Row],[ev_sales_units]]</f>
        <v>10682884863</v>
      </c>
      <c r="Q4607">
        <f>(EV_DATA[[#This Row],[vehicle_range_km]]/EV_DATA[[#This Row],[battery_capacity_kwh]])</f>
        <v>5.610619469026549</v>
      </c>
      <c r="R4607">
        <f>(EV_DATA[[#This Row],[avg_ev_price_usd]]/EV_DATA[[#This Row],[vehicle_range_km]])</f>
        <v>102.44952681388013</v>
      </c>
      <c r="S4607">
        <f>(EV_DATA[[#This Row],[charging_stations]]/EV_DATA[[#This Row],[ev_sales_units]])*1000</f>
        <v>797.02196739850797</v>
      </c>
      <c r="T4607" t="s">
        <v>20</v>
      </c>
    </row>
    <row r="4608" spans="1:20" x14ac:dyDescent="0.3">
      <c r="A4608" t="s">
        <v>4651</v>
      </c>
      <c r="B4608" t="s">
        <v>66</v>
      </c>
      <c r="C4608" t="s">
        <v>17</v>
      </c>
      <c r="D4608" t="s">
        <v>29</v>
      </c>
      <c r="E4608" t="s">
        <v>37</v>
      </c>
      <c r="F4608">
        <v>719697</v>
      </c>
      <c r="G4608">
        <v>109</v>
      </c>
      <c r="H4608">
        <v>614</v>
      </c>
      <c r="I4608">
        <v>2.1800000000000002</v>
      </c>
      <c r="J4608">
        <v>169075</v>
      </c>
      <c r="K4608">
        <v>59561</v>
      </c>
      <c r="L4608">
        <v>22.4</v>
      </c>
      <c r="M4608">
        <v>56.6</v>
      </c>
      <c r="N4608">
        <v>65.8</v>
      </c>
      <c r="O4608">
        <v>2026</v>
      </c>
      <c r="P4608">
        <f>EV_DATA[[#This Row],[avg_ev_price_usd]]*EV_DATA[[#This Row],[ev_sales_units]]</f>
        <v>42865873017</v>
      </c>
      <c r="Q4608">
        <f>(EV_DATA[[#This Row],[vehicle_range_km]]/EV_DATA[[#This Row],[battery_capacity_kwh]])</f>
        <v>5.6330275229357802</v>
      </c>
      <c r="R4608">
        <f>(EV_DATA[[#This Row],[avg_ev_price_usd]]/EV_DATA[[#This Row],[vehicle_range_km]])</f>
        <v>97.004885993485345</v>
      </c>
      <c r="S4608">
        <f>(EV_DATA[[#This Row],[charging_stations]]/EV_DATA[[#This Row],[ev_sales_units]])*1000</f>
        <v>234.92525326630511</v>
      </c>
      <c r="T4608" t="s">
        <v>20</v>
      </c>
    </row>
    <row r="4609" spans="1:20" x14ac:dyDescent="0.3">
      <c r="A4609" t="s">
        <v>4652</v>
      </c>
      <c r="B4609" t="s">
        <v>66</v>
      </c>
      <c r="C4609" t="s">
        <v>17</v>
      </c>
      <c r="D4609" t="s">
        <v>36</v>
      </c>
      <c r="E4609" t="s">
        <v>33</v>
      </c>
      <c r="F4609">
        <v>682196</v>
      </c>
      <c r="G4609">
        <v>107</v>
      </c>
      <c r="H4609">
        <v>398</v>
      </c>
      <c r="I4609">
        <v>0.59</v>
      </c>
      <c r="J4609">
        <v>165677</v>
      </c>
      <c r="K4609">
        <v>73557</v>
      </c>
      <c r="L4609">
        <v>19.8</v>
      </c>
      <c r="M4609">
        <v>15.1</v>
      </c>
      <c r="N4609">
        <v>175.9</v>
      </c>
      <c r="O4609">
        <v>2026</v>
      </c>
      <c r="P4609">
        <f>EV_DATA[[#This Row],[avg_ev_price_usd]]*EV_DATA[[#This Row],[ev_sales_units]]</f>
        <v>50180291172</v>
      </c>
      <c r="Q4609">
        <f>(EV_DATA[[#This Row],[vehicle_range_km]]/EV_DATA[[#This Row],[battery_capacity_kwh]])</f>
        <v>3.7196261682242993</v>
      </c>
      <c r="R4609">
        <f>(EV_DATA[[#This Row],[avg_ev_price_usd]]/EV_DATA[[#This Row],[vehicle_range_km]])</f>
        <v>184.81658291457288</v>
      </c>
      <c r="S4609">
        <f>(EV_DATA[[#This Row],[charging_stations]]/EV_DATA[[#This Row],[ev_sales_units]])*1000</f>
        <v>242.85835742220709</v>
      </c>
      <c r="T4609" t="s">
        <v>20</v>
      </c>
    </row>
    <row r="4610" spans="1:20" x14ac:dyDescent="0.3">
      <c r="A4610" t="s">
        <v>4653</v>
      </c>
      <c r="B4610" t="s">
        <v>61</v>
      </c>
      <c r="C4610" t="s">
        <v>40</v>
      </c>
      <c r="D4610" t="s">
        <v>36</v>
      </c>
      <c r="E4610" t="s">
        <v>37</v>
      </c>
      <c r="F4610">
        <v>157159</v>
      </c>
      <c r="G4610">
        <v>92</v>
      </c>
      <c r="H4610">
        <v>370</v>
      </c>
      <c r="I4610">
        <v>0.56999999999999995</v>
      </c>
      <c r="J4610">
        <v>140308</v>
      </c>
      <c r="K4610">
        <v>40484</v>
      </c>
      <c r="L4610">
        <v>22.1</v>
      </c>
      <c r="M4610">
        <v>13.9</v>
      </c>
      <c r="N4610">
        <v>250.6</v>
      </c>
      <c r="O4610">
        <v>2026</v>
      </c>
      <c r="P4610">
        <f>EV_DATA[[#This Row],[avg_ev_price_usd]]*EV_DATA[[#This Row],[ev_sales_units]]</f>
        <v>6362424956</v>
      </c>
      <c r="Q4610">
        <f>(EV_DATA[[#This Row],[vehicle_range_km]]/EV_DATA[[#This Row],[battery_capacity_kwh]])</f>
        <v>4.0217391304347823</v>
      </c>
      <c r="R4610">
        <f>(EV_DATA[[#This Row],[avg_ev_price_usd]]/EV_DATA[[#This Row],[vehicle_range_km]])</f>
        <v>109.41621621621621</v>
      </c>
      <c r="S4610">
        <f>(EV_DATA[[#This Row],[charging_stations]]/EV_DATA[[#This Row],[ev_sales_units]])*1000</f>
        <v>892.7773783238631</v>
      </c>
      <c r="T4610" t="s">
        <v>34</v>
      </c>
    </row>
    <row r="4611" spans="1:20" x14ac:dyDescent="0.3">
      <c r="A4611" t="s">
        <v>4654</v>
      </c>
      <c r="B4611" t="s">
        <v>55</v>
      </c>
      <c r="C4611" t="s">
        <v>40</v>
      </c>
      <c r="D4611" t="s">
        <v>72</v>
      </c>
      <c r="E4611" t="s">
        <v>33</v>
      </c>
      <c r="F4611">
        <v>131053</v>
      </c>
      <c r="G4611">
        <v>50</v>
      </c>
      <c r="H4611">
        <v>499</v>
      </c>
      <c r="I4611">
        <v>2.21</v>
      </c>
      <c r="J4611">
        <v>136852</v>
      </c>
      <c r="K4611">
        <v>69195</v>
      </c>
      <c r="L4611">
        <v>19.100000000000001</v>
      </c>
      <c r="M4611">
        <v>53.6</v>
      </c>
      <c r="N4611">
        <v>9.1</v>
      </c>
      <c r="O4611">
        <v>2026</v>
      </c>
      <c r="P4611">
        <f>EV_DATA[[#This Row],[avg_ev_price_usd]]*EV_DATA[[#This Row],[ev_sales_units]]</f>
        <v>9068212335</v>
      </c>
      <c r="Q4611">
        <f>(EV_DATA[[#This Row],[vehicle_range_km]]/EV_DATA[[#This Row],[battery_capacity_kwh]])</f>
        <v>9.98</v>
      </c>
      <c r="R4611">
        <f>(EV_DATA[[#This Row],[avg_ev_price_usd]]/EV_DATA[[#This Row],[vehicle_range_km]])</f>
        <v>138.66733466933869</v>
      </c>
      <c r="S4611">
        <f>(EV_DATA[[#This Row],[charging_stations]]/EV_DATA[[#This Row],[ev_sales_units]])*1000</f>
        <v>1044.2492731948144</v>
      </c>
      <c r="T4611" t="s">
        <v>20</v>
      </c>
    </row>
    <row r="4612" spans="1:20" x14ac:dyDescent="0.3">
      <c r="A4612" t="s">
        <v>4655</v>
      </c>
      <c r="B4612" t="s">
        <v>16</v>
      </c>
      <c r="C4612" t="s">
        <v>17</v>
      </c>
      <c r="D4612" t="s">
        <v>18</v>
      </c>
      <c r="E4612" t="s">
        <v>25</v>
      </c>
      <c r="F4612">
        <v>547317</v>
      </c>
      <c r="G4612">
        <v>80</v>
      </c>
      <c r="H4612">
        <v>460</v>
      </c>
      <c r="I4612">
        <v>2.75</v>
      </c>
      <c r="J4612">
        <v>180038</v>
      </c>
      <c r="K4612">
        <v>41337</v>
      </c>
      <c r="L4612">
        <v>19.2</v>
      </c>
      <c r="M4612">
        <v>52.2</v>
      </c>
      <c r="N4612">
        <v>240.7</v>
      </c>
      <c r="O4612">
        <v>2026</v>
      </c>
      <c r="P4612">
        <f>EV_DATA[[#This Row],[avg_ev_price_usd]]*EV_DATA[[#This Row],[ev_sales_units]]</f>
        <v>22624442829</v>
      </c>
      <c r="Q4612">
        <f>(EV_DATA[[#This Row],[vehicle_range_km]]/EV_DATA[[#This Row],[battery_capacity_kwh]])</f>
        <v>5.75</v>
      </c>
      <c r="R4612">
        <f>(EV_DATA[[#This Row],[avg_ev_price_usd]]/EV_DATA[[#This Row],[vehicle_range_km]])</f>
        <v>89.863043478260863</v>
      </c>
      <c r="S4612">
        <f>(EV_DATA[[#This Row],[charging_stations]]/EV_DATA[[#This Row],[ev_sales_units]])*1000</f>
        <v>328.94647891441343</v>
      </c>
      <c r="T4612" t="s">
        <v>34</v>
      </c>
    </row>
    <row r="4613" spans="1:20" x14ac:dyDescent="0.3">
      <c r="A4613" t="s">
        <v>4656</v>
      </c>
      <c r="B4613" t="s">
        <v>39</v>
      </c>
      <c r="C4613" t="s">
        <v>40</v>
      </c>
      <c r="D4613" t="s">
        <v>47</v>
      </c>
      <c r="E4613" t="s">
        <v>33</v>
      </c>
      <c r="F4613">
        <v>886782</v>
      </c>
      <c r="G4613">
        <v>103</v>
      </c>
      <c r="H4613">
        <v>612</v>
      </c>
      <c r="I4613">
        <v>2.37</v>
      </c>
      <c r="J4613">
        <v>44168</v>
      </c>
      <c r="K4613">
        <v>32759</v>
      </c>
      <c r="L4613">
        <v>13.1</v>
      </c>
      <c r="M4613">
        <v>40.700000000000003</v>
      </c>
      <c r="N4613">
        <v>138.9</v>
      </c>
      <c r="O4613">
        <v>2026</v>
      </c>
      <c r="P4613">
        <f>EV_DATA[[#This Row],[avg_ev_price_usd]]*EV_DATA[[#This Row],[ev_sales_units]]</f>
        <v>29050091538</v>
      </c>
      <c r="Q4613">
        <f>(EV_DATA[[#This Row],[vehicle_range_km]]/EV_DATA[[#This Row],[battery_capacity_kwh]])</f>
        <v>5.941747572815534</v>
      </c>
      <c r="R4613">
        <f>(EV_DATA[[#This Row],[avg_ev_price_usd]]/EV_DATA[[#This Row],[vehicle_range_km]])</f>
        <v>53.527777777777779</v>
      </c>
      <c r="S4613">
        <f>(EV_DATA[[#This Row],[charging_stations]]/EV_DATA[[#This Row],[ev_sales_units]])*1000</f>
        <v>49.807055172522674</v>
      </c>
      <c r="T4613" t="s">
        <v>20</v>
      </c>
    </row>
    <row r="4614" spans="1:20" x14ac:dyDescent="0.3">
      <c r="A4614" t="s">
        <v>4657</v>
      </c>
      <c r="B4614" t="s">
        <v>16</v>
      </c>
      <c r="C4614" t="s">
        <v>17</v>
      </c>
      <c r="D4614" t="s">
        <v>72</v>
      </c>
      <c r="E4614" t="s">
        <v>33</v>
      </c>
      <c r="F4614">
        <v>182363</v>
      </c>
      <c r="G4614">
        <v>79</v>
      </c>
      <c r="H4614">
        <v>511</v>
      </c>
      <c r="I4614">
        <v>0.91</v>
      </c>
      <c r="J4614">
        <v>167767</v>
      </c>
      <c r="K4614">
        <v>63600</v>
      </c>
      <c r="L4614">
        <v>18.899999999999999</v>
      </c>
      <c r="M4614">
        <v>49.5</v>
      </c>
      <c r="N4614">
        <v>42.5</v>
      </c>
      <c r="O4614">
        <v>2026</v>
      </c>
      <c r="P4614">
        <f>EV_DATA[[#This Row],[avg_ev_price_usd]]*EV_DATA[[#This Row],[ev_sales_units]]</f>
        <v>11598286800</v>
      </c>
      <c r="Q4614">
        <f>(EV_DATA[[#This Row],[vehicle_range_km]]/EV_DATA[[#This Row],[battery_capacity_kwh]])</f>
        <v>6.4683544303797467</v>
      </c>
      <c r="R4614">
        <f>(EV_DATA[[#This Row],[avg_ev_price_usd]]/EV_DATA[[#This Row],[vehicle_range_km]])</f>
        <v>124.46183953033268</v>
      </c>
      <c r="S4614">
        <f>(EV_DATA[[#This Row],[charging_stations]]/EV_DATA[[#This Row],[ev_sales_units]])*1000</f>
        <v>919.96183436333024</v>
      </c>
      <c r="T4614" t="s">
        <v>34</v>
      </c>
    </row>
    <row r="4615" spans="1:20" x14ac:dyDescent="0.3">
      <c r="A4615" t="s">
        <v>4658</v>
      </c>
      <c r="B4615" t="s">
        <v>16</v>
      </c>
      <c r="C4615" t="s">
        <v>17</v>
      </c>
      <c r="D4615" t="s">
        <v>58</v>
      </c>
      <c r="E4615" t="s">
        <v>19</v>
      </c>
      <c r="F4615">
        <v>203980</v>
      </c>
      <c r="G4615">
        <v>113</v>
      </c>
      <c r="H4615">
        <v>578</v>
      </c>
      <c r="I4615">
        <v>2.29</v>
      </c>
      <c r="J4615">
        <v>163841</v>
      </c>
      <c r="K4615">
        <v>38468</v>
      </c>
      <c r="L4615">
        <v>22.4</v>
      </c>
      <c r="M4615">
        <v>22.2</v>
      </c>
      <c r="N4615">
        <v>291</v>
      </c>
      <c r="O4615">
        <v>2026</v>
      </c>
      <c r="P4615">
        <f>EV_DATA[[#This Row],[avg_ev_price_usd]]*EV_DATA[[#This Row],[ev_sales_units]]</f>
        <v>7846702640</v>
      </c>
      <c r="Q4615">
        <f>(EV_DATA[[#This Row],[vehicle_range_km]]/EV_DATA[[#This Row],[battery_capacity_kwh]])</f>
        <v>5.115044247787611</v>
      </c>
      <c r="R4615">
        <f>(EV_DATA[[#This Row],[avg_ev_price_usd]]/EV_DATA[[#This Row],[vehicle_range_km]])</f>
        <v>66.553633217993081</v>
      </c>
      <c r="S4615">
        <f>(EV_DATA[[#This Row],[charging_stations]]/EV_DATA[[#This Row],[ev_sales_units]])*1000</f>
        <v>803.22090401019705</v>
      </c>
      <c r="T4615" t="s">
        <v>34</v>
      </c>
    </row>
    <row r="4616" spans="1:20" x14ac:dyDescent="0.3">
      <c r="A4616" t="s">
        <v>4659</v>
      </c>
      <c r="B4616" t="s">
        <v>61</v>
      </c>
      <c r="C4616" t="s">
        <v>40</v>
      </c>
      <c r="D4616" t="s">
        <v>24</v>
      </c>
      <c r="E4616" t="s">
        <v>19</v>
      </c>
      <c r="F4616">
        <v>244297</v>
      </c>
      <c r="G4616">
        <v>43</v>
      </c>
      <c r="H4616">
        <v>427</v>
      </c>
      <c r="I4616">
        <v>1.6</v>
      </c>
      <c r="J4616">
        <v>101040</v>
      </c>
      <c r="K4616">
        <v>33646</v>
      </c>
      <c r="L4616">
        <v>16.7</v>
      </c>
      <c r="M4616">
        <v>11.9</v>
      </c>
      <c r="N4616">
        <v>236.8</v>
      </c>
      <c r="O4616">
        <v>2026</v>
      </c>
      <c r="P4616">
        <f>EV_DATA[[#This Row],[avg_ev_price_usd]]*EV_DATA[[#This Row],[ev_sales_units]]</f>
        <v>8219616862</v>
      </c>
      <c r="Q4616">
        <f>(EV_DATA[[#This Row],[vehicle_range_km]]/EV_DATA[[#This Row],[battery_capacity_kwh]])</f>
        <v>9.9302325581395348</v>
      </c>
      <c r="R4616">
        <f>(EV_DATA[[#This Row],[avg_ev_price_usd]]/EV_DATA[[#This Row],[vehicle_range_km]])</f>
        <v>78.796252927400474</v>
      </c>
      <c r="S4616">
        <f>(EV_DATA[[#This Row],[charging_stations]]/EV_DATA[[#This Row],[ev_sales_units]])*1000</f>
        <v>413.59492748580624</v>
      </c>
      <c r="T4616" t="s">
        <v>34</v>
      </c>
    </row>
    <row r="4617" spans="1:20" x14ac:dyDescent="0.3">
      <c r="A4617" t="s">
        <v>4660</v>
      </c>
      <c r="B4617" t="s">
        <v>61</v>
      </c>
      <c r="C4617" t="s">
        <v>40</v>
      </c>
      <c r="D4617" t="s">
        <v>45</v>
      </c>
      <c r="E4617" t="s">
        <v>33</v>
      </c>
      <c r="F4617">
        <v>51231</v>
      </c>
      <c r="G4617">
        <v>86</v>
      </c>
      <c r="H4617">
        <v>449</v>
      </c>
      <c r="I4617">
        <v>2.41</v>
      </c>
      <c r="J4617">
        <v>70953</v>
      </c>
      <c r="K4617">
        <v>41254</v>
      </c>
      <c r="L4617">
        <v>15.7</v>
      </c>
      <c r="M4617">
        <v>13.3</v>
      </c>
      <c r="N4617">
        <v>107.8</v>
      </c>
      <c r="O4617">
        <v>2026</v>
      </c>
      <c r="P4617">
        <f>EV_DATA[[#This Row],[avg_ev_price_usd]]*EV_DATA[[#This Row],[ev_sales_units]]</f>
        <v>2113483674</v>
      </c>
      <c r="Q4617">
        <f>(EV_DATA[[#This Row],[vehicle_range_km]]/EV_DATA[[#This Row],[battery_capacity_kwh]])</f>
        <v>5.2209302325581399</v>
      </c>
      <c r="R4617">
        <f>(EV_DATA[[#This Row],[avg_ev_price_usd]]/EV_DATA[[#This Row],[vehicle_range_km]])</f>
        <v>91.87973273942093</v>
      </c>
      <c r="S4617">
        <f>(EV_DATA[[#This Row],[charging_stations]]/EV_DATA[[#This Row],[ev_sales_units]])*1000</f>
        <v>1384.9622298998654</v>
      </c>
      <c r="T4617" t="s">
        <v>34</v>
      </c>
    </row>
    <row r="4618" spans="1:20" x14ac:dyDescent="0.3">
      <c r="A4618" t="s">
        <v>4661</v>
      </c>
      <c r="B4618" t="s">
        <v>66</v>
      </c>
      <c r="C4618" t="s">
        <v>17</v>
      </c>
      <c r="D4618" t="s">
        <v>47</v>
      </c>
      <c r="E4618" t="s">
        <v>25</v>
      </c>
      <c r="F4618">
        <v>344983</v>
      </c>
      <c r="G4618">
        <v>42</v>
      </c>
      <c r="H4618">
        <v>401</v>
      </c>
      <c r="I4618">
        <v>2.16</v>
      </c>
      <c r="J4618">
        <v>44716</v>
      </c>
      <c r="K4618">
        <v>39943</v>
      </c>
      <c r="L4618">
        <v>21.6</v>
      </c>
      <c r="M4618">
        <v>53.6</v>
      </c>
      <c r="N4618">
        <v>137.80000000000001</v>
      </c>
      <c r="O4618">
        <v>2026</v>
      </c>
      <c r="P4618">
        <f>EV_DATA[[#This Row],[avg_ev_price_usd]]*EV_DATA[[#This Row],[ev_sales_units]]</f>
        <v>13779655969</v>
      </c>
      <c r="Q4618">
        <f>(EV_DATA[[#This Row],[vehicle_range_km]]/EV_DATA[[#This Row],[battery_capacity_kwh]])</f>
        <v>9.5476190476190474</v>
      </c>
      <c r="R4618">
        <f>(EV_DATA[[#This Row],[avg_ev_price_usd]]/EV_DATA[[#This Row],[vehicle_range_km]])</f>
        <v>99.608478802992522</v>
      </c>
      <c r="S4618">
        <f>(EV_DATA[[#This Row],[charging_stations]]/EV_DATA[[#This Row],[ev_sales_units]])*1000</f>
        <v>129.61798117588401</v>
      </c>
      <c r="T4618" t="s">
        <v>20</v>
      </c>
    </row>
    <row r="4619" spans="1:20" x14ac:dyDescent="0.3">
      <c r="A4619" t="s">
        <v>4662</v>
      </c>
      <c r="B4619" t="s">
        <v>55</v>
      </c>
      <c r="C4619" t="s">
        <v>40</v>
      </c>
      <c r="D4619" t="s">
        <v>24</v>
      </c>
      <c r="E4619" t="s">
        <v>33</v>
      </c>
      <c r="F4619">
        <v>25559</v>
      </c>
      <c r="G4619">
        <v>45</v>
      </c>
      <c r="H4619">
        <v>272</v>
      </c>
      <c r="I4619">
        <v>0.94</v>
      </c>
      <c r="J4619">
        <v>183555</v>
      </c>
      <c r="K4619">
        <v>51709</v>
      </c>
      <c r="L4619">
        <v>23</v>
      </c>
      <c r="M4619">
        <v>15.8</v>
      </c>
      <c r="N4619">
        <v>95.4</v>
      </c>
      <c r="O4619">
        <v>2026</v>
      </c>
      <c r="P4619">
        <f>EV_DATA[[#This Row],[avg_ev_price_usd]]*EV_DATA[[#This Row],[ev_sales_units]]</f>
        <v>1321630331</v>
      </c>
      <c r="Q4619">
        <f>(EV_DATA[[#This Row],[vehicle_range_km]]/EV_DATA[[#This Row],[battery_capacity_kwh]])</f>
        <v>6.0444444444444443</v>
      </c>
      <c r="R4619">
        <f>(EV_DATA[[#This Row],[avg_ev_price_usd]]/EV_DATA[[#This Row],[vehicle_range_km]])</f>
        <v>190.10661764705881</v>
      </c>
      <c r="S4619">
        <f>(EV_DATA[[#This Row],[charging_stations]]/EV_DATA[[#This Row],[ev_sales_units]])*1000</f>
        <v>7181.6189991783713</v>
      </c>
      <c r="T4619" t="s">
        <v>20</v>
      </c>
    </row>
    <row r="4620" spans="1:20" x14ac:dyDescent="0.3">
      <c r="A4620" t="s">
        <v>4663</v>
      </c>
      <c r="B4620" t="s">
        <v>42</v>
      </c>
      <c r="C4620" t="s">
        <v>17</v>
      </c>
      <c r="D4620" t="s">
        <v>45</v>
      </c>
      <c r="E4620" t="s">
        <v>25</v>
      </c>
      <c r="F4620">
        <v>31757</v>
      </c>
      <c r="G4620">
        <v>46</v>
      </c>
      <c r="H4620">
        <v>316</v>
      </c>
      <c r="I4620">
        <v>2</v>
      </c>
      <c r="J4620">
        <v>143055</v>
      </c>
      <c r="K4620">
        <v>27692</v>
      </c>
      <c r="L4620">
        <v>12.4</v>
      </c>
      <c r="M4620">
        <v>51.6</v>
      </c>
      <c r="N4620">
        <v>165.5</v>
      </c>
      <c r="O4620">
        <v>2026</v>
      </c>
      <c r="P4620">
        <f>EV_DATA[[#This Row],[avg_ev_price_usd]]*EV_DATA[[#This Row],[ev_sales_units]]</f>
        <v>879414844</v>
      </c>
      <c r="Q4620">
        <f>(EV_DATA[[#This Row],[vehicle_range_km]]/EV_DATA[[#This Row],[battery_capacity_kwh]])</f>
        <v>6.8695652173913047</v>
      </c>
      <c r="R4620">
        <f>(EV_DATA[[#This Row],[avg_ev_price_usd]]/EV_DATA[[#This Row],[vehicle_range_km]])</f>
        <v>87.632911392405063</v>
      </c>
      <c r="S4620">
        <f>(EV_DATA[[#This Row],[charging_stations]]/EV_DATA[[#This Row],[ev_sales_units]])*1000</f>
        <v>4504.6761343955668</v>
      </c>
      <c r="T4620" t="s">
        <v>20</v>
      </c>
    </row>
    <row r="4621" spans="1:20" x14ac:dyDescent="0.3">
      <c r="A4621" t="s">
        <v>4664</v>
      </c>
      <c r="B4621" t="s">
        <v>66</v>
      </c>
      <c r="C4621" t="s">
        <v>17</v>
      </c>
      <c r="D4621" t="s">
        <v>58</v>
      </c>
      <c r="E4621" t="s">
        <v>19</v>
      </c>
      <c r="F4621">
        <v>219366</v>
      </c>
      <c r="G4621">
        <v>112</v>
      </c>
      <c r="H4621">
        <v>302</v>
      </c>
      <c r="I4621">
        <v>1.04</v>
      </c>
      <c r="J4621">
        <v>160721</v>
      </c>
      <c r="K4621">
        <v>78882</v>
      </c>
      <c r="L4621">
        <v>13</v>
      </c>
      <c r="M4621">
        <v>44.1</v>
      </c>
      <c r="N4621">
        <v>50.7</v>
      </c>
      <c r="O4621">
        <v>2026</v>
      </c>
      <c r="P4621">
        <f>EV_DATA[[#This Row],[avg_ev_price_usd]]*EV_DATA[[#This Row],[ev_sales_units]]</f>
        <v>17304028812</v>
      </c>
      <c r="Q4621">
        <f>(EV_DATA[[#This Row],[vehicle_range_km]]/EV_DATA[[#This Row],[battery_capacity_kwh]])</f>
        <v>2.6964285714285716</v>
      </c>
      <c r="R4621">
        <f>(EV_DATA[[#This Row],[avg_ev_price_usd]]/EV_DATA[[#This Row],[vehicle_range_km]])</f>
        <v>261.19867549668874</v>
      </c>
      <c r="S4621">
        <f>(EV_DATA[[#This Row],[charging_stations]]/EV_DATA[[#This Row],[ev_sales_units]])*1000</f>
        <v>732.66139693480307</v>
      </c>
      <c r="T4621" t="s">
        <v>34</v>
      </c>
    </row>
    <row r="4622" spans="1:20" x14ac:dyDescent="0.3">
      <c r="A4622" t="s">
        <v>4665</v>
      </c>
      <c r="B4622" t="s">
        <v>42</v>
      </c>
      <c r="C4622" t="s">
        <v>17</v>
      </c>
      <c r="D4622" t="s">
        <v>29</v>
      </c>
      <c r="E4622" t="s">
        <v>33</v>
      </c>
      <c r="F4622">
        <v>417449</v>
      </c>
      <c r="G4622">
        <v>76</v>
      </c>
      <c r="H4622">
        <v>625</v>
      </c>
      <c r="I4622">
        <v>1.1000000000000001</v>
      </c>
      <c r="J4622">
        <v>168120</v>
      </c>
      <c r="K4622">
        <v>49302</v>
      </c>
      <c r="L4622">
        <v>17.3</v>
      </c>
      <c r="M4622">
        <v>29.3</v>
      </c>
      <c r="N4622">
        <v>195.5</v>
      </c>
      <c r="O4622">
        <v>2026</v>
      </c>
      <c r="P4622">
        <f>EV_DATA[[#This Row],[avg_ev_price_usd]]*EV_DATA[[#This Row],[ev_sales_units]]</f>
        <v>20581070598</v>
      </c>
      <c r="Q4622">
        <f>(EV_DATA[[#This Row],[vehicle_range_km]]/EV_DATA[[#This Row],[battery_capacity_kwh]])</f>
        <v>8.223684210526315</v>
      </c>
      <c r="R4622">
        <f>(EV_DATA[[#This Row],[avg_ev_price_usd]]/EV_DATA[[#This Row],[vehicle_range_km]])</f>
        <v>78.883200000000002</v>
      </c>
      <c r="S4622">
        <f>(EV_DATA[[#This Row],[charging_stations]]/EV_DATA[[#This Row],[ev_sales_units]])*1000</f>
        <v>402.73183071465019</v>
      </c>
      <c r="T4622" t="s">
        <v>20</v>
      </c>
    </row>
    <row r="4623" spans="1:20" x14ac:dyDescent="0.3">
      <c r="A4623" t="s">
        <v>4666</v>
      </c>
      <c r="B4623" t="s">
        <v>39</v>
      </c>
      <c r="C4623" t="s">
        <v>40</v>
      </c>
      <c r="D4623" t="s">
        <v>47</v>
      </c>
      <c r="E4623" t="s">
        <v>37</v>
      </c>
      <c r="F4623">
        <v>539457</v>
      </c>
      <c r="G4623">
        <v>66</v>
      </c>
      <c r="H4623">
        <v>441</v>
      </c>
      <c r="I4623">
        <v>1.81</v>
      </c>
      <c r="J4623">
        <v>177287</v>
      </c>
      <c r="K4623">
        <v>54936</v>
      </c>
      <c r="L4623">
        <v>14.4</v>
      </c>
      <c r="M4623">
        <v>63.4</v>
      </c>
      <c r="N4623">
        <v>136.1</v>
      </c>
      <c r="O4623">
        <v>2026</v>
      </c>
      <c r="P4623">
        <f>EV_DATA[[#This Row],[avg_ev_price_usd]]*EV_DATA[[#This Row],[ev_sales_units]]</f>
        <v>29635609752</v>
      </c>
      <c r="Q4623">
        <f>(EV_DATA[[#This Row],[vehicle_range_km]]/EV_DATA[[#This Row],[battery_capacity_kwh]])</f>
        <v>6.6818181818181817</v>
      </c>
      <c r="R4623">
        <f>(EV_DATA[[#This Row],[avg_ev_price_usd]]/EV_DATA[[#This Row],[vehicle_range_km]])</f>
        <v>124.57142857142857</v>
      </c>
      <c r="S4623">
        <f>(EV_DATA[[#This Row],[charging_stations]]/EV_DATA[[#This Row],[ev_sales_units]])*1000</f>
        <v>328.63972476026822</v>
      </c>
      <c r="T4623" t="s">
        <v>34</v>
      </c>
    </row>
    <row r="4624" spans="1:20" x14ac:dyDescent="0.3">
      <c r="A4624" t="s">
        <v>4667</v>
      </c>
      <c r="B4624" t="s">
        <v>27</v>
      </c>
      <c r="C4624" t="s">
        <v>28</v>
      </c>
      <c r="D4624" t="s">
        <v>45</v>
      </c>
      <c r="E4624" t="s">
        <v>37</v>
      </c>
      <c r="F4624">
        <v>262601</v>
      </c>
      <c r="G4624">
        <v>45</v>
      </c>
      <c r="H4624">
        <v>554</v>
      </c>
      <c r="I4624">
        <v>1.32</v>
      </c>
      <c r="J4624">
        <v>48035</v>
      </c>
      <c r="K4624">
        <v>26560</v>
      </c>
      <c r="L4624">
        <v>15</v>
      </c>
      <c r="M4624">
        <v>38.299999999999997</v>
      </c>
      <c r="N4624">
        <v>12.2</v>
      </c>
      <c r="O4624">
        <v>2026</v>
      </c>
      <c r="P4624">
        <f>EV_DATA[[#This Row],[avg_ev_price_usd]]*EV_DATA[[#This Row],[ev_sales_units]]</f>
        <v>6974682560</v>
      </c>
      <c r="Q4624">
        <f>(EV_DATA[[#This Row],[vehicle_range_km]]/EV_DATA[[#This Row],[battery_capacity_kwh]])</f>
        <v>12.311111111111112</v>
      </c>
      <c r="R4624">
        <f>(EV_DATA[[#This Row],[avg_ev_price_usd]]/EV_DATA[[#This Row],[vehicle_range_km]])</f>
        <v>47.942238267148014</v>
      </c>
      <c r="S4624">
        <f>(EV_DATA[[#This Row],[charging_stations]]/EV_DATA[[#This Row],[ev_sales_units]])*1000</f>
        <v>182.92009550611002</v>
      </c>
      <c r="T4624" t="s">
        <v>20</v>
      </c>
    </row>
    <row r="4625" spans="1:20" x14ac:dyDescent="0.3">
      <c r="A4625" t="s">
        <v>4668</v>
      </c>
      <c r="B4625" t="s">
        <v>16</v>
      </c>
      <c r="C4625" t="s">
        <v>17</v>
      </c>
      <c r="D4625" t="s">
        <v>45</v>
      </c>
      <c r="E4625" t="s">
        <v>37</v>
      </c>
      <c r="F4625">
        <v>609322</v>
      </c>
      <c r="G4625">
        <v>42</v>
      </c>
      <c r="H4625">
        <v>391</v>
      </c>
      <c r="I4625">
        <v>1.98</v>
      </c>
      <c r="J4625">
        <v>20146</v>
      </c>
      <c r="K4625">
        <v>45966</v>
      </c>
      <c r="L4625">
        <v>24.6</v>
      </c>
      <c r="M4625">
        <v>42.1</v>
      </c>
      <c r="N4625">
        <v>97.6</v>
      </c>
      <c r="O4625">
        <v>2026</v>
      </c>
      <c r="P4625">
        <f>EV_DATA[[#This Row],[avg_ev_price_usd]]*EV_DATA[[#This Row],[ev_sales_units]]</f>
        <v>28008095052</v>
      </c>
      <c r="Q4625">
        <f>(EV_DATA[[#This Row],[vehicle_range_km]]/EV_DATA[[#This Row],[battery_capacity_kwh]])</f>
        <v>9.3095238095238102</v>
      </c>
      <c r="R4625">
        <f>(EV_DATA[[#This Row],[avg_ev_price_usd]]/EV_DATA[[#This Row],[vehicle_range_km]])</f>
        <v>117.56010230179028</v>
      </c>
      <c r="S4625">
        <f>(EV_DATA[[#This Row],[charging_stations]]/EV_DATA[[#This Row],[ev_sales_units]])*1000</f>
        <v>33.062978195436898</v>
      </c>
      <c r="T4625" t="s">
        <v>34</v>
      </c>
    </row>
    <row r="4626" spans="1:20" x14ac:dyDescent="0.3">
      <c r="A4626" t="s">
        <v>4669</v>
      </c>
      <c r="B4626" t="s">
        <v>22</v>
      </c>
      <c r="C4626" t="s">
        <v>23</v>
      </c>
      <c r="D4626" t="s">
        <v>58</v>
      </c>
      <c r="E4626" t="s">
        <v>19</v>
      </c>
      <c r="F4626">
        <v>405444</v>
      </c>
      <c r="G4626">
        <v>90</v>
      </c>
      <c r="H4626">
        <v>632</v>
      </c>
      <c r="I4626">
        <v>0.81</v>
      </c>
      <c r="J4626">
        <v>162906</v>
      </c>
      <c r="K4626">
        <v>67952</v>
      </c>
      <c r="L4626">
        <v>23.2</v>
      </c>
      <c r="M4626">
        <v>27.7</v>
      </c>
      <c r="N4626">
        <v>40.1</v>
      </c>
      <c r="O4626">
        <v>2026</v>
      </c>
      <c r="P4626">
        <f>EV_DATA[[#This Row],[avg_ev_price_usd]]*EV_DATA[[#This Row],[ev_sales_units]]</f>
        <v>27550730688</v>
      </c>
      <c r="Q4626">
        <f>(EV_DATA[[#This Row],[vehicle_range_km]]/EV_DATA[[#This Row],[battery_capacity_kwh]])</f>
        <v>7.0222222222222221</v>
      </c>
      <c r="R4626">
        <f>(EV_DATA[[#This Row],[avg_ev_price_usd]]/EV_DATA[[#This Row],[vehicle_range_km]])</f>
        <v>107.51898734177215</v>
      </c>
      <c r="S4626">
        <f>(EV_DATA[[#This Row],[charging_stations]]/EV_DATA[[#This Row],[ev_sales_units]])*1000</f>
        <v>401.79654896853816</v>
      </c>
      <c r="T4626" t="s">
        <v>34</v>
      </c>
    </row>
    <row r="4627" spans="1:20" x14ac:dyDescent="0.3">
      <c r="A4627" t="s">
        <v>4670</v>
      </c>
      <c r="B4627" t="s">
        <v>52</v>
      </c>
      <c r="C4627" t="s">
        <v>40</v>
      </c>
      <c r="D4627" t="s">
        <v>36</v>
      </c>
      <c r="E4627" t="s">
        <v>19</v>
      </c>
      <c r="F4627">
        <v>705704</v>
      </c>
      <c r="G4627">
        <v>100</v>
      </c>
      <c r="H4627">
        <v>648</v>
      </c>
      <c r="I4627">
        <v>2.97</v>
      </c>
      <c r="J4627">
        <v>36485</v>
      </c>
      <c r="K4627">
        <v>78185</v>
      </c>
      <c r="L4627">
        <v>21.1</v>
      </c>
      <c r="M4627">
        <v>59.7</v>
      </c>
      <c r="N4627">
        <v>299.8</v>
      </c>
      <c r="O4627">
        <v>2026</v>
      </c>
      <c r="P4627">
        <f>EV_DATA[[#This Row],[avg_ev_price_usd]]*EV_DATA[[#This Row],[ev_sales_units]]</f>
        <v>55175467240</v>
      </c>
      <c r="Q4627">
        <f>(EV_DATA[[#This Row],[vehicle_range_km]]/EV_DATA[[#This Row],[battery_capacity_kwh]])</f>
        <v>6.48</v>
      </c>
      <c r="R4627">
        <f>(EV_DATA[[#This Row],[avg_ev_price_usd]]/EV_DATA[[#This Row],[vehicle_range_km]])</f>
        <v>120.65586419753086</v>
      </c>
      <c r="S4627">
        <f>(EV_DATA[[#This Row],[charging_stations]]/EV_DATA[[#This Row],[ev_sales_units]])*1000</f>
        <v>51.700146236949209</v>
      </c>
      <c r="T4627" t="s">
        <v>20</v>
      </c>
    </row>
    <row r="4628" spans="1:20" x14ac:dyDescent="0.3">
      <c r="A4628" t="s">
        <v>4671</v>
      </c>
      <c r="B4628" t="s">
        <v>61</v>
      </c>
      <c r="C4628" t="s">
        <v>40</v>
      </c>
      <c r="D4628" t="s">
        <v>47</v>
      </c>
      <c r="E4628" t="s">
        <v>19</v>
      </c>
      <c r="F4628">
        <v>242904</v>
      </c>
      <c r="G4628">
        <v>44</v>
      </c>
      <c r="H4628">
        <v>489</v>
      </c>
      <c r="I4628">
        <v>0.69</v>
      </c>
      <c r="J4628">
        <v>87000</v>
      </c>
      <c r="K4628">
        <v>60193</v>
      </c>
      <c r="L4628">
        <v>18.5</v>
      </c>
      <c r="M4628">
        <v>23.4</v>
      </c>
      <c r="N4628">
        <v>296.2</v>
      </c>
      <c r="O4628">
        <v>2026</v>
      </c>
      <c r="P4628">
        <f>EV_DATA[[#This Row],[avg_ev_price_usd]]*EV_DATA[[#This Row],[ev_sales_units]]</f>
        <v>14621120472</v>
      </c>
      <c r="Q4628">
        <f>(EV_DATA[[#This Row],[vehicle_range_km]]/EV_DATA[[#This Row],[battery_capacity_kwh]])</f>
        <v>11.113636363636363</v>
      </c>
      <c r="R4628">
        <f>(EV_DATA[[#This Row],[avg_ev_price_usd]]/EV_DATA[[#This Row],[vehicle_range_km]])</f>
        <v>123.09406952965236</v>
      </c>
      <c r="S4628">
        <f>(EV_DATA[[#This Row],[charging_stations]]/EV_DATA[[#This Row],[ev_sales_units]])*1000</f>
        <v>358.16618911174788</v>
      </c>
      <c r="T4628" t="s">
        <v>34</v>
      </c>
    </row>
    <row r="4629" spans="1:20" x14ac:dyDescent="0.3">
      <c r="A4629" t="s">
        <v>4672</v>
      </c>
      <c r="B4629" t="s">
        <v>66</v>
      </c>
      <c r="C4629" t="s">
        <v>17</v>
      </c>
      <c r="D4629" t="s">
        <v>36</v>
      </c>
      <c r="E4629" t="s">
        <v>37</v>
      </c>
      <c r="F4629">
        <v>179029</v>
      </c>
      <c r="G4629">
        <v>63</v>
      </c>
      <c r="H4629">
        <v>417</v>
      </c>
      <c r="I4629">
        <v>0.69</v>
      </c>
      <c r="J4629">
        <v>20910</v>
      </c>
      <c r="K4629">
        <v>36228</v>
      </c>
      <c r="L4629">
        <v>15.8</v>
      </c>
      <c r="M4629">
        <v>16.100000000000001</v>
      </c>
      <c r="N4629">
        <v>202.8</v>
      </c>
      <c r="O4629">
        <v>2026</v>
      </c>
      <c r="P4629">
        <f>EV_DATA[[#This Row],[avg_ev_price_usd]]*EV_DATA[[#This Row],[ev_sales_units]]</f>
        <v>6485862612</v>
      </c>
      <c r="Q4629">
        <f>(EV_DATA[[#This Row],[vehicle_range_km]]/EV_DATA[[#This Row],[battery_capacity_kwh]])</f>
        <v>6.6190476190476186</v>
      </c>
      <c r="R4629">
        <f>(EV_DATA[[#This Row],[avg_ev_price_usd]]/EV_DATA[[#This Row],[vehicle_range_km]])</f>
        <v>86.877697841726615</v>
      </c>
      <c r="S4629">
        <f>(EV_DATA[[#This Row],[charging_stations]]/EV_DATA[[#This Row],[ev_sales_units]])*1000</f>
        <v>116.79672008445559</v>
      </c>
      <c r="T4629" t="s">
        <v>34</v>
      </c>
    </row>
    <row r="4630" spans="1:20" x14ac:dyDescent="0.3">
      <c r="A4630" t="s">
        <v>4673</v>
      </c>
      <c r="B4630" t="s">
        <v>22</v>
      </c>
      <c r="C4630" t="s">
        <v>23</v>
      </c>
      <c r="D4630" t="s">
        <v>47</v>
      </c>
      <c r="E4630" t="s">
        <v>37</v>
      </c>
      <c r="F4630">
        <v>852577</v>
      </c>
      <c r="G4630">
        <v>92</v>
      </c>
      <c r="H4630">
        <v>342</v>
      </c>
      <c r="I4630">
        <v>0.87</v>
      </c>
      <c r="J4630">
        <v>108697</v>
      </c>
      <c r="K4630">
        <v>41237</v>
      </c>
      <c r="L4630">
        <v>13.6</v>
      </c>
      <c r="M4630">
        <v>59.6</v>
      </c>
      <c r="N4630">
        <v>139.4</v>
      </c>
      <c r="O4630">
        <v>2026</v>
      </c>
      <c r="P4630">
        <f>EV_DATA[[#This Row],[avg_ev_price_usd]]*EV_DATA[[#This Row],[ev_sales_units]]</f>
        <v>35157717749</v>
      </c>
      <c r="Q4630">
        <f>(EV_DATA[[#This Row],[vehicle_range_km]]/EV_DATA[[#This Row],[battery_capacity_kwh]])</f>
        <v>3.7173913043478262</v>
      </c>
      <c r="R4630">
        <f>(EV_DATA[[#This Row],[avg_ev_price_usd]]/EV_DATA[[#This Row],[vehicle_range_km]])</f>
        <v>120.57602339181287</v>
      </c>
      <c r="S4630">
        <f>(EV_DATA[[#This Row],[charging_stations]]/EV_DATA[[#This Row],[ev_sales_units]])*1000</f>
        <v>127.49229688344866</v>
      </c>
      <c r="T4630" t="s">
        <v>20</v>
      </c>
    </row>
    <row r="4631" spans="1:20" x14ac:dyDescent="0.3">
      <c r="A4631" t="s">
        <v>4674</v>
      </c>
      <c r="B4631" t="s">
        <v>42</v>
      </c>
      <c r="C4631" t="s">
        <v>17</v>
      </c>
      <c r="D4631" t="s">
        <v>29</v>
      </c>
      <c r="E4631" t="s">
        <v>19</v>
      </c>
      <c r="F4631">
        <v>495006</v>
      </c>
      <c r="G4631">
        <v>42</v>
      </c>
      <c r="H4631">
        <v>503</v>
      </c>
      <c r="I4631">
        <v>1.47</v>
      </c>
      <c r="J4631">
        <v>39880</v>
      </c>
      <c r="K4631">
        <v>44068</v>
      </c>
      <c r="L4631">
        <v>16.899999999999999</v>
      </c>
      <c r="M4631">
        <v>59.4</v>
      </c>
      <c r="N4631">
        <v>137</v>
      </c>
      <c r="O4631">
        <v>2026</v>
      </c>
      <c r="P4631">
        <f>EV_DATA[[#This Row],[avg_ev_price_usd]]*EV_DATA[[#This Row],[ev_sales_units]]</f>
        <v>21813924408</v>
      </c>
      <c r="Q4631">
        <f>(EV_DATA[[#This Row],[vehicle_range_km]]/EV_DATA[[#This Row],[battery_capacity_kwh]])</f>
        <v>11.976190476190476</v>
      </c>
      <c r="R4631">
        <f>(EV_DATA[[#This Row],[avg_ev_price_usd]]/EV_DATA[[#This Row],[vehicle_range_km]])</f>
        <v>87.610337972167002</v>
      </c>
      <c r="S4631">
        <f>(EV_DATA[[#This Row],[charging_stations]]/EV_DATA[[#This Row],[ev_sales_units]])*1000</f>
        <v>80.564680024080516</v>
      </c>
      <c r="T4631" t="s">
        <v>20</v>
      </c>
    </row>
    <row r="4632" spans="1:20" x14ac:dyDescent="0.3">
      <c r="A4632" t="s">
        <v>4675</v>
      </c>
      <c r="B4632" t="s">
        <v>42</v>
      </c>
      <c r="C4632" t="s">
        <v>17</v>
      </c>
      <c r="D4632" t="s">
        <v>24</v>
      </c>
      <c r="E4632" t="s">
        <v>33</v>
      </c>
      <c r="F4632">
        <v>18471</v>
      </c>
      <c r="G4632">
        <v>78</v>
      </c>
      <c r="H4632">
        <v>558</v>
      </c>
      <c r="I4632">
        <v>2.2000000000000002</v>
      </c>
      <c r="J4632">
        <v>147988</v>
      </c>
      <c r="K4632">
        <v>70300</v>
      </c>
      <c r="L4632">
        <v>23.8</v>
      </c>
      <c r="M4632">
        <v>23.3</v>
      </c>
      <c r="N4632">
        <v>110.8</v>
      </c>
      <c r="O4632">
        <v>2026</v>
      </c>
      <c r="P4632">
        <f>EV_DATA[[#This Row],[avg_ev_price_usd]]*EV_DATA[[#This Row],[ev_sales_units]]</f>
        <v>1298511300</v>
      </c>
      <c r="Q4632">
        <f>(EV_DATA[[#This Row],[vehicle_range_km]]/EV_DATA[[#This Row],[battery_capacity_kwh]])</f>
        <v>7.1538461538461542</v>
      </c>
      <c r="R4632">
        <f>(EV_DATA[[#This Row],[avg_ev_price_usd]]/EV_DATA[[#This Row],[vehicle_range_km]])</f>
        <v>125.98566308243727</v>
      </c>
      <c r="S4632">
        <f>(EV_DATA[[#This Row],[charging_stations]]/EV_DATA[[#This Row],[ev_sales_units]])*1000</f>
        <v>8011.9105625033826</v>
      </c>
      <c r="T4632" t="s">
        <v>20</v>
      </c>
    </row>
    <row r="4633" spans="1:20" x14ac:dyDescent="0.3">
      <c r="A4633" t="s">
        <v>4676</v>
      </c>
      <c r="B4633" t="s">
        <v>42</v>
      </c>
      <c r="C4633" t="s">
        <v>17</v>
      </c>
      <c r="D4633" t="s">
        <v>24</v>
      </c>
      <c r="E4633" t="s">
        <v>37</v>
      </c>
      <c r="F4633">
        <v>291793</v>
      </c>
      <c r="G4633">
        <v>67</v>
      </c>
      <c r="H4633">
        <v>407</v>
      </c>
      <c r="I4633">
        <v>1.27</v>
      </c>
      <c r="J4633">
        <v>43572</v>
      </c>
      <c r="K4633">
        <v>83896</v>
      </c>
      <c r="L4633">
        <v>21.5</v>
      </c>
      <c r="M4633">
        <v>52.7</v>
      </c>
      <c r="N4633">
        <v>133.9</v>
      </c>
      <c r="O4633">
        <v>2026</v>
      </c>
      <c r="P4633">
        <f>EV_DATA[[#This Row],[avg_ev_price_usd]]*EV_DATA[[#This Row],[ev_sales_units]]</f>
        <v>24480265528</v>
      </c>
      <c r="Q4633">
        <f>(EV_DATA[[#This Row],[vehicle_range_km]]/EV_DATA[[#This Row],[battery_capacity_kwh]])</f>
        <v>6.0746268656716422</v>
      </c>
      <c r="R4633">
        <f>(EV_DATA[[#This Row],[avg_ev_price_usd]]/EV_DATA[[#This Row],[vehicle_range_km]])</f>
        <v>206.13267813267814</v>
      </c>
      <c r="S4633">
        <f>(EV_DATA[[#This Row],[charging_stations]]/EV_DATA[[#This Row],[ev_sales_units]])*1000</f>
        <v>149.32503521331901</v>
      </c>
      <c r="T4633" t="s">
        <v>20</v>
      </c>
    </row>
    <row r="4634" spans="1:20" x14ac:dyDescent="0.3">
      <c r="A4634" t="s">
        <v>4677</v>
      </c>
      <c r="B4634" t="s">
        <v>22</v>
      </c>
      <c r="C4634" t="s">
        <v>23</v>
      </c>
      <c r="D4634" t="s">
        <v>43</v>
      </c>
      <c r="E4634" t="s">
        <v>25</v>
      </c>
      <c r="F4634">
        <v>690614</v>
      </c>
      <c r="G4634">
        <v>117</v>
      </c>
      <c r="H4634">
        <v>585</v>
      </c>
      <c r="I4634">
        <v>2.76</v>
      </c>
      <c r="J4634">
        <v>164130</v>
      </c>
      <c r="K4634">
        <v>30642</v>
      </c>
      <c r="L4634">
        <v>17.600000000000001</v>
      </c>
      <c r="M4634">
        <v>5.0999999999999996</v>
      </c>
      <c r="N4634">
        <v>112.9</v>
      </c>
      <c r="O4634">
        <v>2026</v>
      </c>
      <c r="P4634">
        <f>EV_DATA[[#This Row],[avg_ev_price_usd]]*EV_DATA[[#This Row],[ev_sales_units]]</f>
        <v>21161794188</v>
      </c>
      <c r="Q4634">
        <f>(EV_DATA[[#This Row],[vehicle_range_km]]/EV_DATA[[#This Row],[battery_capacity_kwh]])</f>
        <v>5</v>
      </c>
      <c r="R4634">
        <f>(EV_DATA[[#This Row],[avg_ev_price_usd]]/EV_DATA[[#This Row],[vehicle_range_km]])</f>
        <v>52.379487179487178</v>
      </c>
      <c r="S4634">
        <f>(EV_DATA[[#This Row],[charging_stations]]/EV_DATA[[#This Row],[ev_sales_units]])*1000</f>
        <v>237.65808396586226</v>
      </c>
      <c r="T4634" t="s">
        <v>20</v>
      </c>
    </row>
    <row r="4635" spans="1:20" x14ac:dyDescent="0.3">
      <c r="A4635" t="s">
        <v>4678</v>
      </c>
      <c r="B4635" t="s">
        <v>39</v>
      </c>
      <c r="C4635" t="s">
        <v>40</v>
      </c>
      <c r="D4635" t="s">
        <v>58</v>
      </c>
      <c r="E4635" t="s">
        <v>33</v>
      </c>
      <c r="F4635">
        <v>348743</v>
      </c>
      <c r="G4635">
        <v>71</v>
      </c>
      <c r="H4635">
        <v>617</v>
      </c>
      <c r="I4635">
        <v>1.35</v>
      </c>
      <c r="J4635">
        <v>99676</v>
      </c>
      <c r="K4635">
        <v>38899</v>
      </c>
      <c r="L4635">
        <v>14.2</v>
      </c>
      <c r="M4635">
        <v>42.7</v>
      </c>
      <c r="N4635">
        <v>83</v>
      </c>
      <c r="O4635">
        <v>2026</v>
      </c>
      <c r="P4635">
        <f>EV_DATA[[#This Row],[avg_ev_price_usd]]*EV_DATA[[#This Row],[ev_sales_units]]</f>
        <v>13565753957</v>
      </c>
      <c r="Q4635">
        <f>(EV_DATA[[#This Row],[vehicle_range_km]]/EV_DATA[[#This Row],[battery_capacity_kwh]])</f>
        <v>8.6901408450704221</v>
      </c>
      <c r="R4635">
        <f>(EV_DATA[[#This Row],[avg_ev_price_usd]]/EV_DATA[[#This Row],[vehicle_range_km]])</f>
        <v>63.045380875202596</v>
      </c>
      <c r="S4635">
        <f>(EV_DATA[[#This Row],[charging_stations]]/EV_DATA[[#This Row],[ev_sales_units]])*1000</f>
        <v>285.81505578606595</v>
      </c>
      <c r="T4635" t="s">
        <v>34</v>
      </c>
    </row>
    <row r="4636" spans="1:20" x14ac:dyDescent="0.3">
      <c r="A4636" t="s">
        <v>4679</v>
      </c>
      <c r="B4636" t="s">
        <v>49</v>
      </c>
      <c r="C4636" t="s">
        <v>23</v>
      </c>
      <c r="D4636" t="s">
        <v>36</v>
      </c>
      <c r="E4636" t="s">
        <v>33</v>
      </c>
      <c r="F4636">
        <v>552187</v>
      </c>
      <c r="G4636">
        <v>47</v>
      </c>
      <c r="H4636">
        <v>631</v>
      </c>
      <c r="I4636">
        <v>1.07</v>
      </c>
      <c r="J4636">
        <v>109034</v>
      </c>
      <c r="K4636">
        <v>60265</v>
      </c>
      <c r="L4636">
        <v>25</v>
      </c>
      <c r="M4636">
        <v>58.2</v>
      </c>
      <c r="N4636">
        <v>52.6</v>
      </c>
      <c r="O4636">
        <v>2026</v>
      </c>
      <c r="P4636">
        <f>EV_DATA[[#This Row],[avg_ev_price_usd]]*EV_DATA[[#This Row],[ev_sales_units]]</f>
        <v>33277549555</v>
      </c>
      <c r="Q4636">
        <f>(EV_DATA[[#This Row],[vehicle_range_km]]/EV_DATA[[#This Row],[battery_capacity_kwh]])</f>
        <v>13.425531914893616</v>
      </c>
      <c r="R4636">
        <f>(EV_DATA[[#This Row],[avg_ev_price_usd]]/EV_DATA[[#This Row],[vehicle_range_km]])</f>
        <v>95.507131537242472</v>
      </c>
      <c r="S4636">
        <f>(EV_DATA[[#This Row],[charging_stations]]/EV_DATA[[#This Row],[ev_sales_units]])*1000</f>
        <v>197.45846968508857</v>
      </c>
      <c r="T4636" t="s">
        <v>20</v>
      </c>
    </row>
    <row r="4637" spans="1:20" x14ac:dyDescent="0.3">
      <c r="A4637" t="s">
        <v>4680</v>
      </c>
      <c r="B4637" t="s">
        <v>39</v>
      </c>
      <c r="C4637" t="s">
        <v>40</v>
      </c>
      <c r="D4637" t="s">
        <v>58</v>
      </c>
      <c r="E4637" t="s">
        <v>33</v>
      </c>
      <c r="F4637">
        <v>608412</v>
      </c>
      <c r="G4637">
        <v>67</v>
      </c>
      <c r="H4637">
        <v>627</v>
      </c>
      <c r="I4637">
        <v>2.95</v>
      </c>
      <c r="J4637">
        <v>194382</v>
      </c>
      <c r="K4637">
        <v>25412</v>
      </c>
      <c r="L4637">
        <v>19</v>
      </c>
      <c r="M4637">
        <v>16.399999999999999</v>
      </c>
      <c r="N4637">
        <v>181.4</v>
      </c>
      <c r="O4637">
        <v>2026</v>
      </c>
      <c r="P4637">
        <f>EV_DATA[[#This Row],[avg_ev_price_usd]]*EV_DATA[[#This Row],[ev_sales_units]]</f>
        <v>15460965744</v>
      </c>
      <c r="Q4637">
        <f>(EV_DATA[[#This Row],[vehicle_range_km]]/EV_DATA[[#This Row],[battery_capacity_kwh]])</f>
        <v>9.3582089552238799</v>
      </c>
      <c r="R4637">
        <f>(EV_DATA[[#This Row],[avg_ev_price_usd]]/EV_DATA[[#This Row],[vehicle_range_km]])</f>
        <v>40.529505582137162</v>
      </c>
      <c r="S4637">
        <f>(EV_DATA[[#This Row],[charging_stations]]/EV_DATA[[#This Row],[ev_sales_units]])*1000</f>
        <v>319.49073982761684</v>
      </c>
      <c r="T4637" t="s">
        <v>34</v>
      </c>
    </row>
    <row r="4638" spans="1:20" x14ac:dyDescent="0.3">
      <c r="A4638" t="s">
        <v>4681</v>
      </c>
      <c r="B4638" t="s">
        <v>52</v>
      </c>
      <c r="C4638" t="s">
        <v>40</v>
      </c>
      <c r="D4638" t="s">
        <v>31</v>
      </c>
      <c r="E4638" t="s">
        <v>33</v>
      </c>
      <c r="F4638">
        <v>719827</v>
      </c>
      <c r="G4638">
        <v>116</v>
      </c>
      <c r="H4638">
        <v>568</v>
      </c>
      <c r="I4638">
        <v>2.76</v>
      </c>
      <c r="J4638">
        <v>79917</v>
      </c>
      <c r="K4638">
        <v>80884</v>
      </c>
      <c r="L4638">
        <v>20.5</v>
      </c>
      <c r="M4638">
        <v>29.1</v>
      </c>
      <c r="N4638">
        <v>294.60000000000002</v>
      </c>
      <c r="O4638">
        <v>2026</v>
      </c>
      <c r="P4638">
        <f>EV_DATA[[#This Row],[avg_ev_price_usd]]*EV_DATA[[#This Row],[ev_sales_units]]</f>
        <v>58222487068</v>
      </c>
      <c r="Q4638">
        <f>(EV_DATA[[#This Row],[vehicle_range_km]]/EV_DATA[[#This Row],[battery_capacity_kwh]])</f>
        <v>4.8965517241379306</v>
      </c>
      <c r="R4638">
        <f>(EV_DATA[[#This Row],[avg_ev_price_usd]]/EV_DATA[[#This Row],[vehicle_range_km]])</f>
        <v>142.40140845070422</v>
      </c>
      <c r="S4638">
        <f>(EV_DATA[[#This Row],[charging_stations]]/EV_DATA[[#This Row],[ev_sales_units]])*1000</f>
        <v>111.02250957521738</v>
      </c>
      <c r="T4638" t="s">
        <v>20</v>
      </c>
    </row>
    <row r="4639" spans="1:20" x14ac:dyDescent="0.3">
      <c r="A4639" t="s">
        <v>4682</v>
      </c>
      <c r="B4639" t="s">
        <v>52</v>
      </c>
      <c r="C4639" t="s">
        <v>40</v>
      </c>
      <c r="D4639" t="s">
        <v>31</v>
      </c>
      <c r="E4639" t="s">
        <v>19</v>
      </c>
      <c r="F4639">
        <v>231691</v>
      </c>
      <c r="G4639">
        <v>72</v>
      </c>
      <c r="H4639">
        <v>506</v>
      </c>
      <c r="I4639">
        <v>0.99</v>
      </c>
      <c r="J4639">
        <v>1392</v>
      </c>
      <c r="K4639">
        <v>34404</v>
      </c>
      <c r="L4639">
        <v>20.9</v>
      </c>
      <c r="M4639">
        <v>12.1</v>
      </c>
      <c r="N4639">
        <v>174.5</v>
      </c>
      <c r="O4639">
        <v>2026</v>
      </c>
      <c r="P4639">
        <f>EV_DATA[[#This Row],[avg_ev_price_usd]]*EV_DATA[[#This Row],[ev_sales_units]]</f>
        <v>7971097164</v>
      </c>
      <c r="Q4639">
        <f>(EV_DATA[[#This Row],[vehicle_range_km]]/EV_DATA[[#This Row],[battery_capacity_kwh]])</f>
        <v>7.0277777777777777</v>
      </c>
      <c r="R4639">
        <f>(EV_DATA[[#This Row],[avg_ev_price_usd]]/EV_DATA[[#This Row],[vehicle_range_km]])</f>
        <v>67.992094861660078</v>
      </c>
      <c r="S4639">
        <f>(EV_DATA[[#This Row],[charging_stations]]/EV_DATA[[#This Row],[ev_sales_units]])*1000</f>
        <v>6.0080020371960927</v>
      </c>
      <c r="T4639" t="s">
        <v>20</v>
      </c>
    </row>
    <row r="4640" spans="1:20" x14ac:dyDescent="0.3">
      <c r="A4640" t="s">
        <v>4683</v>
      </c>
      <c r="B4640" t="s">
        <v>66</v>
      </c>
      <c r="C4640" t="s">
        <v>17</v>
      </c>
      <c r="D4640" t="s">
        <v>18</v>
      </c>
      <c r="E4640" t="s">
        <v>25</v>
      </c>
      <c r="F4640">
        <v>228405</v>
      </c>
      <c r="G4640">
        <v>89</v>
      </c>
      <c r="H4640">
        <v>422</v>
      </c>
      <c r="I4640">
        <v>2.88</v>
      </c>
      <c r="J4640">
        <v>147473</v>
      </c>
      <c r="K4640">
        <v>67949</v>
      </c>
      <c r="L4640">
        <v>19.3</v>
      </c>
      <c r="M4640">
        <v>14.2</v>
      </c>
      <c r="N4640">
        <v>199.7</v>
      </c>
      <c r="O4640">
        <v>2026</v>
      </c>
      <c r="P4640">
        <f>EV_DATA[[#This Row],[avg_ev_price_usd]]*EV_DATA[[#This Row],[ev_sales_units]]</f>
        <v>15519891345</v>
      </c>
      <c r="Q4640">
        <f>(EV_DATA[[#This Row],[vehicle_range_km]]/EV_DATA[[#This Row],[battery_capacity_kwh]])</f>
        <v>4.7415730337078648</v>
      </c>
      <c r="R4640">
        <f>(EV_DATA[[#This Row],[avg_ev_price_usd]]/EV_DATA[[#This Row],[vehicle_range_km]])</f>
        <v>161.01658767772511</v>
      </c>
      <c r="S4640">
        <f>(EV_DATA[[#This Row],[charging_stations]]/EV_DATA[[#This Row],[ev_sales_units]])*1000</f>
        <v>645.66449946367197</v>
      </c>
      <c r="T4640" t="s">
        <v>34</v>
      </c>
    </row>
    <row r="4641" spans="1:20" x14ac:dyDescent="0.3">
      <c r="A4641" t="s">
        <v>4684</v>
      </c>
      <c r="B4641" t="s">
        <v>61</v>
      </c>
      <c r="C4641" t="s">
        <v>40</v>
      </c>
      <c r="D4641" t="s">
        <v>29</v>
      </c>
      <c r="E4641" t="s">
        <v>33</v>
      </c>
      <c r="F4641">
        <v>325453</v>
      </c>
      <c r="G4641">
        <v>111</v>
      </c>
      <c r="H4641">
        <v>539</v>
      </c>
      <c r="I4641">
        <v>2.35</v>
      </c>
      <c r="J4641">
        <v>70520</v>
      </c>
      <c r="K4641">
        <v>25327</v>
      </c>
      <c r="L4641">
        <v>14.3</v>
      </c>
      <c r="M4641">
        <v>29.8</v>
      </c>
      <c r="N4641">
        <v>245.7</v>
      </c>
      <c r="O4641">
        <v>2026</v>
      </c>
      <c r="P4641">
        <f>EV_DATA[[#This Row],[avg_ev_price_usd]]*EV_DATA[[#This Row],[ev_sales_units]]</f>
        <v>8242748131</v>
      </c>
      <c r="Q4641">
        <f>(EV_DATA[[#This Row],[vehicle_range_km]]/EV_DATA[[#This Row],[battery_capacity_kwh]])</f>
        <v>4.8558558558558556</v>
      </c>
      <c r="R4641">
        <f>(EV_DATA[[#This Row],[avg_ev_price_usd]]/EV_DATA[[#This Row],[vehicle_range_km]])</f>
        <v>46.988868274582558</v>
      </c>
      <c r="S4641">
        <f>(EV_DATA[[#This Row],[charging_stations]]/EV_DATA[[#This Row],[ev_sales_units]])*1000</f>
        <v>216.68259318549838</v>
      </c>
      <c r="T4641" t="s">
        <v>34</v>
      </c>
    </row>
    <row r="4642" spans="1:20" x14ac:dyDescent="0.3">
      <c r="A4642" t="s">
        <v>4685</v>
      </c>
      <c r="B4642" t="s">
        <v>55</v>
      </c>
      <c r="C4642" t="s">
        <v>40</v>
      </c>
      <c r="D4642" t="s">
        <v>24</v>
      </c>
      <c r="E4642" t="s">
        <v>33</v>
      </c>
      <c r="F4642">
        <v>815793</v>
      </c>
      <c r="G4642">
        <v>102</v>
      </c>
      <c r="H4642">
        <v>391</v>
      </c>
      <c r="I4642">
        <v>2.68</v>
      </c>
      <c r="J4642">
        <v>102416</v>
      </c>
      <c r="K4642">
        <v>48136</v>
      </c>
      <c r="L4642">
        <v>23.6</v>
      </c>
      <c r="M4642">
        <v>49.4</v>
      </c>
      <c r="N4642">
        <v>263.89999999999998</v>
      </c>
      <c r="O4642">
        <v>2026</v>
      </c>
      <c r="P4642">
        <f>EV_DATA[[#This Row],[avg_ev_price_usd]]*EV_DATA[[#This Row],[ev_sales_units]]</f>
        <v>39269011848</v>
      </c>
      <c r="Q4642">
        <f>(EV_DATA[[#This Row],[vehicle_range_km]]/EV_DATA[[#This Row],[battery_capacity_kwh]])</f>
        <v>3.8333333333333335</v>
      </c>
      <c r="R4642">
        <f>(EV_DATA[[#This Row],[avg_ev_price_usd]]/EV_DATA[[#This Row],[vehicle_range_km]])</f>
        <v>123.10997442455243</v>
      </c>
      <c r="S4642">
        <f>(EV_DATA[[#This Row],[charging_stations]]/EV_DATA[[#This Row],[ev_sales_units]])*1000</f>
        <v>125.54165088447682</v>
      </c>
      <c r="T4642" t="s">
        <v>20</v>
      </c>
    </row>
    <row r="4643" spans="1:20" x14ac:dyDescent="0.3">
      <c r="A4643" t="s">
        <v>4686</v>
      </c>
      <c r="B4643" t="s">
        <v>66</v>
      </c>
      <c r="C4643" t="s">
        <v>17</v>
      </c>
      <c r="D4643" t="s">
        <v>45</v>
      </c>
      <c r="E4643" t="s">
        <v>33</v>
      </c>
      <c r="F4643">
        <v>149039</v>
      </c>
      <c r="G4643">
        <v>84</v>
      </c>
      <c r="H4643">
        <v>480</v>
      </c>
      <c r="I4643">
        <v>2.34</v>
      </c>
      <c r="J4643">
        <v>109708</v>
      </c>
      <c r="K4643">
        <v>54654</v>
      </c>
      <c r="L4643">
        <v>23.6</v>
      </c>
      <c r="M4643">
        <v>56.9</v>
      </c>
      <c r="N4643">
        <v>239</v>
      </c>
      <c r="O4643">
        <v>2026</v>
      </c>
      <c r="P4643">
        <f>EV_DATA[[#This Row],[avg_ev_price_usd]]*EV_DATA[[#This Row],[ev_sales_units]]</f>
        <v>8145577506</v>
      </c>
      <c r="Q4643">
        <f>(EV_DATA[[#This Row],[vehicle_range_km]]/EV_DATA[[#This Row],[battery_capacity_kwh]])</f>
        <v>5.7142857142857144</v>
      </c>
      <c r="R4643">
        <f>(EV_DATA[[#This Row],[avg_ev_price_usd]]/EV_DATA[[#This Row],[vehicle_range_km]])</f>
        <v>113.8625</v>
      </c>
      <c r="S4643">
        <f>(EV_DATA[[#This Row],[charging_stations]]/EV_DATA[[#This Row],[ev_sales_units]])*1000</f>
        <v>736.10263085501117</v>
      </c>
      <c r="T4643" t="s">
        <v>34</v>
      </c>
    </row>
    <row r="4644" spans="1:20" x14ac:dyDescent="0.3">
      <c r="A4644" t="s">
        <v>4687</v>
      </c>
      <c r="B4644" t="s">
        <v>22</v>
      </c>
      <c r="C4644" t="s">
        <v>23</v>
      </c>
      <c r="D4644" t="s">
        <v>24</v>
      </c>
      <c r="E4644" t="s">
        <v>25</v>
      </c>
      <c r="F4644">
        <v>95728</v>
      </c>
      <c r="G4644">
        <v>57</v>
      </c>
      <c r="H4644">
        <v>302</v>
      </c>
      <c r="I4644">
        <v>2.17</v>
      </c>
      <c r="J4644">
        <v>3716</v>
      </c>
      <c r="K4644">
        <v>49126</v>
      </c>
      <c r="L4644">
        <v>12.8</v>
      </c>
      <c r="M4644">
        <v>40.9</v>
      </c>
      <c r="N4644">
        <v>49.7</v>
      </c>
      <c r="O4644">
        <v>2026</v>
      </c>
      <c r="P4644">
        <f>EV_DATA[[#This Row],[avg_ev_price_usd]]*EV_DATA[[#This Row],[ev_sales_units]]</f>
        <v>4702733728</v>
      </c>
      <c r="Q4644">
        <f>(EV_DATA[[#This Row],[vehicle_range_km]]/EV_DATA[[#This Row],[battery_capacity_kwh]])</f>
        <v>5.2982456140350873</v>
      </c>
      <c r="R4644">
        <f>(EV_DATA[[#This Row],[avg_ev_price_usd]]/EV_DATA[[#This Row],[vehicle_range_km]])</f>
        <v>162.66887417218544</v>
      </c>
      <c r="S4644">
        <f>(EV_DATA[[#This Row],[charging_stations]]/EV_DATA[[#This Row],[ev_sales_units]])*1000</f>
        <v>38.818318569279626</v>
      </c>
      <c r="T4644" t="s">
        <v>34</v>
      </c>
    </row>
    <row r="4645" spans="1:20" x14ac:dyDescent="0.3">
      <c r="A4645" t="s">
        <v>4688</v>
      </c>
      <c r="B4645" t="s">
        <v>66</v>
      </c>
      <c r="C4645" t="s">
        <v>17</v>
      </c>
      <c r="D4645" t="s">
        <v>72</v>
      </c>
      <c r="E4645" t="s">
        <v>19</v>
      </c>
      <c r="F4645">
        <v>745821</v>
      </c>
      <c r="G4645">
        <v>47</v>
      </c>
      <c r="H4645">
        <v>557</v>
      </c>
      <c r="I4645">
        <v>2.9</v>
      </c>
      <c r="J4645">
        <v>86193</v>
      </c>
      <c r="K4645">
        <v>42088</v>
      </c>
      <c r="L4645">
        <v>13.9</v>
      </c>
      <c r="M4645">
        <v>63.1</v>
      </c>
      <c r="N4645">
        <v>256.8</v>
      </c>
      <c r="O4645">
        <v>2026</v>
      </c>
      <c r="P4645">
        <f>EV_DATA[[#This Row],[avg_ev_price_usd]]*EV_DATA[[#This Row],[ev_sales_units]]</f>
        <v>31390114248</v>
      </c>
      <c r="Q4645">
        <f>(EV_DATA[[#This Row],[vehicle_range_km]]/EV_DATA[[#This Row],[battery_capacity_kwh]])</f>
        <v>11.851063829787234</v>
      </c>
      <c r="R4645">
        <f>(EV_DATA[[#This Row],[avg_ev_price_usd]]/EV_DATA[[#This Row],[vehicle_range_km]])</f>
        <v>75.561938958707358</v>
      </c>
      <c r="S4645">
        <f>(EV_DATA[[#This Row],[charging_stations]]/EV_DATA[[#This Row],[ev_sales_units]])*1000</f>
        <v>115.56794458724009</v>
      </c>
      <c r="T4645" t="s">
        <v>34</v>
      </c>
    </row>
    <row r="4646" spans="1:20" x14ac:dyDescent="0.3">
      <c r="A4646" t="s">
        <v>4689</v>
      </c>
      <c r="B4646" t="s">
        <v>27</v>
      </c>
      <c r="C4646" t="s">
        <v>28</v>
      </c>
      <c r="D4646" t="s">
        <v>31</v>
      </c>
      <c r="E4646" t="s">
        <v>33</v>
      </c>
      <c r="F4646">
        <v>17863</v>
      </c>
      <c r="G4646">
        <v>78</v>
      </c>
      <c r="H4646">
        <v>534</v>
      </c>
      <c r="I4646">
        <v>0.68</v>
      </c>
      <c r="J4646">
        <v>23912</v>
      </c>
      <c r="K4646">
        <v>59902</v>
      </c>
      <c r="L4646">
        <v>15</v>
      </c>
      <c r="M4646">
        <v>24.8</v>
      </c>
      <c r="N4646">
        <v>244.3</v>
      </c>
      <c r="O4646">
        <v>2026</v>
      </c>
      <c r="P4646">
        <f>EV_DATA[[#This Row],[avg_ev_price_usd]]*EV_DATA[[#This Row],[ev_sales_units]]</f>
        <v>1070029426</v>
      </c>
      <c r="Q4646">
        <f>(EV_DATA[[#This Row],[vehicle_range_km]]/EV_DATA[[#This Row],[battery_capacity_kwh]])</f>
        <v>6.8461538461538458</v>
      </c>
      <c r="R4646">
        <f>(EV_DATA[[#This Row],[avg_ev_price_usd]]/EV_DATA[[#This Row],[vehicle_range_km]])</f>
        <v>112.17602996254682</v>
      </c>
      <c r="S4646">
        <f>(EV_DATA[[#This Row],[charging_stations]]/EV_DATA[[#This Row],[ev_sales_units]])*1000</f>
        <v>1338.6329283994849</v>
      </c>
      <c r="T4646" t="s">
        <v>34</v>
      </c>
    </row>
    <row r="4647" spans="1:20" x14ac:dyDescent="0.3">
      <c r="A4647" t="s">
        <v>4690</v>
      </c>
      <c r="B4647" t="s">
        <v>39</v>
      </c>
      <c r="C4647" t="s">
        <v>40</v>
      </c>
      <c r="D4647" t="s">
        <v>29</v>
      </c>
      <c r="E4647" t="s">
        <v>25</v>
      </c>
      <c r="F4647">
        <v>16915</v>
      </c>
      <c r="G4647">
        <v>62</v>
      </c>
      <c r="H4647">
        <v>347</v>
      </c>
      <c r="I4647">
        <v>1.07</v>
      </c>
      <c r="J4647">
        <v>169760</v>
      </c>
      <c r="K4647">
        <v>64917</v>
      </c>
      <c r="L4647">
        <v>24.3</v>
      </c>
      <c r="M4647">
        <v>15.4</v>
      </c>
      <c r="N4647">
        <v>285.3</v>
      </c>
      <c r="O4647">
        <v>2026</v>
      </c>
      <c r="P4647">
        <f>EV_DATA[[#This Row],[avg_ev_price_usd]]*EV_DATA[[#This Row],[ev_sales_units]]</f>
        <v>1098071055</v>
      </c>
      <c r="Q4647">
        <f>(EV_DATA[[#This Row],[vehicle_range_km]]/EV_DATA[[#This Row],[battery_capacity_kwh]])</f>
        <v>5.596774193548387</v>
      </c>
      <c r="R4647">
        <f>(EV_DATA[[#This Row],[avg_ev_price_usd]]/EV_DATA[[#This Row],[vehicle_range_km]])</f>
        <v>187.08069164265129</v>
      </c>
      <c r="S4647">
        <f>(EV_DATA[[#This Row],[charging_stations]]/EV_DATA[[#This Row],[ev_sales_units]])*1000</f>
        <v>10036.062666272539</v>
      </c>
      <c r="T4647" t="s">
        <v>20</v>
      </c>
    </row>
    <row r="4648" spans="1:20" x14ac:dyDescent="0.3">
      <c r="A4648" t="s">
        <v>4691</v>
      </c>
      <c r="B4648" t="s">
        <v>66</v>
      </c>
      <c r="C4648" t="s">
        <v>17</v>
      </c>
      <c r="D4648" t="s">
        <v>18</v>
      </c>
      <c r="E4648" t="s">
        <v>37</v>
      </c>
      <c r="F4648">
        <v>462125</v>
      </c>
      <c r="G4648">
        <v>97</v>
      </c>
      <c r="H4648">
        <v>650</v>
      </c>
      <c r="I4648">
        <v>2.77</v>
      </c>
      <c r="J4648">
        <v>26522</v>
      </c>
      <c r="K4648">
        <v>76292</v>
      </c>
      <c r="L4648">
        <v>14.9</v>
      </c>
      <c r="M4648">
        <v>41.2</v>
      </c>
      <c r="N4648">
        <v>225</v>
      </c>
      <c r="O4648">
        <v>2026</v>
      </c>
      <c r="P4648">
        <f>EV_DATA[[#This Row],[avg_ev_price_usd]]*EV_DATA[[#This Row],[ev_sales_units]]</f>
        <v>35256440500</v>
      </c>
      <c r="Q4648">
        <f>(EV_DATA[[#This Row],[vehicle_range_km]]/EV_DATA[[#This Row],[battery_capacity_kwh]])</f>
        <v>6.7010309278350517</v>
      </c>
      <c r="R4648">
        <f>(EV_DATA[[#This Row],[avg_ev_price_usd]]/EV_DATA[[#This Row],[vehicle_range_km]])</f>
        <v>117.37230769230769</v>
      </c>
      <c r="S4648">
        <f>(EV_DATA[[#This Row],[charging_stations]]/EV_DATA[[#This Row],[ev_sales_units]])*1000</f>
        <v>57.391398431160404</v>
      </c>
      <c r="T4648" t="s">
        <v>20</v>
      </c>
    </row>
    <row r="4649" spans="1:20" x14ac:dyDescent="0.3">
      <c r="A4649" t="s">
        <v>4692</v>
      </c>
      <c r="B4649" t="s">
        <v>22</v>
      </c>
      <c r="C4649" t="s">
        <v>23</v>
      </c>
      <c r="D4649" t="s">
        <v>24</v>
      </c>
      <c r="E4649" t="s">
        <v>19</v>
      </c>
      <c r="F4649">
        <v>591120</v>
      </c>
      <c r="G4649">
        <v>73</v>
      </c>
      <c r="H4649">
        <v>509</v>
      </c>
      <c r="I4649">
        <v>1.23</v>
      </c>
      <c r="J4649">
        <v>148471</v>
      </c>
      <c r="K4649">
        <v>74396</v>
      </c>
      <c r="L4649">
        <v>22.8</v>
      </c>
      <c r="M4649">
        <v>7.7</v>
      </c>
      <c r="N4649">
        <v>149.4</v>
      </c>
      <c r="O4649">
        <v>2026</v>
      </c>
      <c r="P4649">
        <f>EV_DATA[[#This Row],[avg_ev_price_usd]]*EV_DATA[[#This Row],[ev_sales_units]]</f>
        <v>43976963520</v>
      </c>
      <c r="Q4649">
        <f>(EV_DATA[[#This Row],[vehicle_range_km]]/EV_DATA[[#This Row],[battery_capacity_kwh]])</f>
        <v>6.9726027397260273</v>
      </c>
      <c r="R4649">
        <f>(EV_DATA[[#This Row],[avg_ev_price_usd]]/EV_DATA[[#This Row],[vehicle_range_km]])</f>
        <v>146.16110019646365</v>
      </c>
      <c r="S4649">
        <f>(EV_DATA[[#This Row],[charging_stations]]/EV_DATA[[#This Row],[ev_sales_units]])*1000</f>
        <v>251.16896738394911</v>
      </c>
      <c r="T4649" t="s">
        <v>20</v>
      </c>
    </row>
    <row r="4650" spans="1:20" x14ac:dyDescent="0.3">
      <c r="A4650" t="s">
        <v>4693</v>
      </c>
      <c r="B4650" t="s">
        <v>66</v>
      </c>
      <c r="C4650" t="s">
        <v>17</v>
      </c>
      <c r="D4650" t="s">
        <v>72</v>
      </c>
      <c r="E4650" t="s">
        <v>33</v>
      </c>
      <c r="F4650">
        <v>26239</v>
      </c>
      <c r="G4650">
        <v>99</v>
      </c>
      <c r="H4650">
        <v>250</v>
      </c>
      <c r="I4650">
        <v>0.59</v>
      </c>
      <c r="J4650">
        <v>176460</v>
      </c>
      <c r="K4650">
        <v>84016</v>
      </c>
      <c r="L4650">
        <v>13.2</v>
      </c>
      <c r="M4650">
        <v>5.7</v>
      </c>
      <c r="N4650">
        <v>238.9</v>
      </c>
      <c r="O4650">
        <v>2026</v>
      </c>
      <c r="P4650">
        <f>EV_DATA[[#This Row],[avg_ev_price_usd]]*EV_DATA[[#This Row],[ev_sales_units]]</f>
        <v>2204495824</v>
      </c>
      <c r="Q4650">
        <f>(EV_DATA[[#This Row],[vehicle_range_km]]/EV_DATA[[#This Row],[battery_capacity_kwh]])</f>
        <v>2.5252525252525251</v>
      </c>
      <c r="R4650">
        <f>(EV_DATA[[#This Row],[avg_ev_price_usd]]/EV_DATA[[#This Row],[vehicle_range_km]])</f>
        <v>336.06400000000002</v>
      </c>
      <c r="S4650">
        <f>(EV_DATA[[#This Row],[charging_stations]]/EV_DATA[[#This Row],[ev_sales_units]])*1000</f>
        <v>6725.1038530431797</v>
      </c>
      <c r="T4650" t="s">
        <v>34</v>
      </c>
    </row>
    <row r="4651" spans="1:20" x14ac:dyDescent="0.3">
      <c r="A4651" t="s">
        <v>4694</v>
      </c>
      <c r="B4651" t="s">
        <v>27</v>
      </c>
      <c r="C4651" t="s">
        <v>28</v>
      </c>
      <c r="D4651" t="s">
        <v>72</v>
      </c>
      <c r="E4651" t="s">
        <v>37</v>
      </c>
      <c r="F4651">
        <v>142729</v>
      </c>
      <c r="G4651">
        <v>100</v>
      </c>
      <c r="H4651">
        <v>497</v>
      </c>
      <c r="I4651">
        <v>0.59</v>
      </c>
      <c r="J4651">
        <v>177001</v>
      </c>
      <c r="K4651">
        <v>65234</v>
      </c>
      <c r="L4651">
        <v>19.7</v>
      </c>
      <c r="M4651">
        <v>9.3000000000000007</v>
      </c>
      <c r="N4651">
        <v>169.7</v>
      </c>
      <c r="O4651">
        <v>2026</v>
      </c>
      <c r="P4651">
        <f>EV_DATA[[#This Row],[avg_ev_price_usd]]*EV_DATA[[#This Row],[ev_sales_units]]</f>
        <v>9310783586</v>
      </c>
      <c r="Q4651">
        <f>(EV_DATA[[#This Row],[vehicle_range_km]]/EV_DATA[[#This Row],[battery_capacity_kwh]])</f>
        <v>4.97</v>
      </c>
      <c r="R4651">
        <f>(EV_DATA[[#This Row],[avg_ev_price_usd]]/EV_DATA[[#This Row],[vehicle_range_km]])</f>
        <v>131.25553319919518</v>
      </c>
      <c r="S4651">
        <f>(EV_DATA[[#This Row],[charging_stations]]/EV_DATA[[#This Row],[ev_sales_units]])*1000</f>
        <v>1240.1193870902198</v>
      </c>
      <c r="T4651" t="s">
        <v>20</v>
      </c>
    </row>
    <row r="4652" spans="1:20" x14ac:dyDescent="0.3">
      <c r="A4652" t="s">
        <v>4695</v>
      </c>
      <c r="B4652" t="s">
        <v>52</v>
      </c>
      <c r="C4652" t="s">
        <v>40</v>
      </c>
      <c r="D4652" t="s">
        <v>29</v>
      </c>
      <c r="E4652" t="s">
        <v>25</v>
      </c>
      <c r="F4652">
        <v>335892</v>
      </c>
      <c r="G4652">
        <v>40</v>
      </c>
      <c r="H4652">
        <v>261</v>
      </c>
      <c r="I4652">
        <v>1.53</v>
      </c>
      <c r="J4652">
        <v>106024</v>
      </c>
      <c r="K4652">
        <v>26742</v>
      </c>
      <c r="L4652">
        <v>23</v>
      </c>
      <c r="M4652">
        <v>59.4</v>
      </c>
      <c r="N4652">
        <v>135.19999999999999</v>
      </c>
      <c r="O4652">
        <v>2026</v>
      </c>
      <c r="P4652">
        <f>EV_DATA[[#This Row],[avg_ev_price_usd]]*EV_DATA[[#This Row],[ev_sales_units]]</f>
        <v>8982423864</v>
      </c>
      <c r="Q4652">
        <f>(EV_DATA[[#This Row],[vehicle_range_km]]/EV_DATA[[#This Row],[battery_capacity_kwh]])</f>
        <v>6.5250000000000004</v>
      </c>
      <c r="R4652">
        <f>(EV_DATA[[#This Row],[avg_ev_price_usd]]/EV_DATA[[#This Row],[vehicle_range_km]])</f>
        <v>102.45977011494253</v>
      </c>
      <c r="S4652">
        <f>(EV_DATA[[#This Row],[charging_stations]]/EV_DATA[[#This Row],[ev_sales_units]])*1000</f>
        <v>315.6490776797304</v>
      </c>
      <c r="T4652" t="s">
        <v>20</v>
      </c>
    </row>
    <row r="4653" spans="1:20" x14ac:dyDescent="0.3">
      <c r="A4653" t="s">
        <v>4696</v>
      </c>
      <c r="B4653" t="s">
        <v>27</v>
      </c>
      <c r="C4653" t="s">
        <v>28</v>
      </c>
      <c r="D4653" t="s">
        <v>58</v>
      </c>
      <c r="E4653" t="s">
        <v>37</v>
      </c>
      <c r="F4653">
        <v>341394</v>
      </c>
      <c r="G4653">
        <v>48</v>
      </c>
      <c r="H4653">
        <v>310</v>
      </c>
      <c r="I4653">
        <v>2.95</v>
      </c>
      <c r="J4653">
        <v>10404</v>
      </c>
      <c r="K4653">
        <v>27981</v>
      </c>
      <c r="L4653">
        <v>17</v>
      </c>
      <c r="M4653">
        <v>14</v>
      </c>
      <c r="N4653">
        <v>118.8</v>
      </c>
      <c r="O4653">
        <v>2026</v>
      </c>
      <c r="P4653">
        <f>EV_DATA[[#This Row],[avg_ev_price_usd]]*EV_DATA[[#This Row],[ev_sales_units]]</f>
        <v>9552545514</v>
      </c>
      <c r="Q4653">
        <f>(EV_DATA[[#This Row],[vehicle_range_km]]/EV_DATA[[#This Row],[battery_capacity_kwh]])</f>
        <v>6.458333333333333</v>
      </c>
      <c r="R4653">
        <f>(EV_DATA[[#This Row],[avg_ev_price_usd]]/EV_DATA[[#This Row],[vehicle_range_km]])</f>
        <v>90.261290322580649</v>
      </c>
      <c r="S4653">
        <f>(EV_DATA[[#This Row],[charging_stations]]/EV_DATA[[#This Row],[ev_sales_units]])*1000</f>
        <v>30.475052285628923</v>
      </c>
      <c r="T4653" t="s">
        <v>34</v>
      </c>
    </row>
    <row r="4654" spans="1:20" x14ac:dyDescent="0.3">
      <c r="A4654" t="s">
        <v>4697</v>
      </c>
      <c r="B4654" t="s">
        <v>52</v>
      </c>
      <c r="C4654" t="s">
        <v>40</v>
      </c>
      <c r="D4654" t="s">
        <v>45</v>
      </c>
      <c r="E4654" t="s">
        <v>25</v>
      </c>
      <c r="F4654">
        <v>179554</v>
      </c>
      <c r="G4654">
        <v>67</v>
      </c>
      <c r="H4654">
        <v>468</v>
      </c>
      <c r="I4654">
        <v>2.97</v>
      </c>
      <c r="J4654">
        <v>175310</v>
      </c>
      <c r="K4654">
        <v>78833</v>
      </c>
      <c r="L4654">
        <v>20.399999999999999</v>
      </c>
      <c r="M4654">
        <v>45.6</v>
      </c>
      <c r="N4654">
        <v>52.3</v>
      </c>
      <c r="O4654">
        <v>2026</v>
      </c>
      <c r="P4654">
        <f>EV_DATA[[#This Row],[avg_ev_price_usd]]*EV_DATA[[#This Row],[ev_sales_units]]</f>
        <v>14154780482</v>
      </c>
      <c r="Q4654">
        <f>(EV_DATA[[#This Row],[vehicle_range_km]]/EV_DATA[[#This Row],[battery_capacity_kwh]])</f>
        <v>6.9850746268656714</v>
      </c>
      <c r="R4654">
        <f>(EV_DATA[[#This Row],[avg_ev_price_usd]]/EV_DATA[[#This Row],[vehicle_range_km]])</f>
        <v>168.44658119658121</v>
      </c>
      <c r="S4654">
        <f>(EV_DATA[[#This Row],[charging_stations]]/EV_DATA[[#This Row],[ev_sales_units]])*1000</f>
        <v>976.36365661583704</v>
      </c>
      <c r="T4654" t="s">
        <v>34</v>
      </c>
    </row>
    <row r="4655" spans="1:20" x14ac:dyDescent="0.3">
      <c r="A4655" t="s">
        <v>4698</v>
      </c>
      <c r="B4655" t="s">
        <v>22</v>
      </c>
      <c r="C4655" t="s">
        <v>23</v>
      </c>
      <c r="D4655" t="s">
        <v>29</v>
      </c>
      <c r="E4655" t="s">
        <v>25</v>
      </c>
      <c r="F4655">
        <v>826926</v>
      </c>
      <c r="G4655">
        <v>64</v>
      </c>
      <c r="H4655">
        <v>571</v>
      </c>
      <c r="I4655">
        <v>2.97</v>
      </c>
      <c r="J4655">
        <v>34131</v>
      </c>
      <c r="K4655">
        <v>35852</v>
      </c>
      <c r="L4655">
        <v>12.7</v>
      </c>
      <c r="M4655">
        <v>8.5</v>
      </c>
      <c r="N4655">
        <v>22.9</v>
      </c>
      <c r="O4655">
        <v>2026</v>
      </c>
      <c r="P4655">
        <f>EV_DATA[[#This Row],[avg_ev_price_usd]]*EV_DATA[[#This Row],[ev_sales_units]]</f>
        <v>29646950952</v>
      </c>
      <c r="Q4655">
        <f>(EV_DATA[[#This Row],[vehicle_range_km]]/EV_DATA[[#This Row],[battery_capacity_kwh]])</f>
        <v>8.921875</v>
      </c>
      <c r="R4655">
        <f>(EV_DATA[[#This Row],[avg_ev_price_usd]]/EV_DATA[[#This Row],[vehicle_range_km]])</f>
        <v>62.788091068301227</v>
      </c>
      <c r="S4655">
        <f>(EV_DATA[[#This Row],[charging_stations]]/EV_DATA[[#This Row],[ev_sales_units]])*1000</f>
        <v>41.274551773677445</v>
      </c>
      <c r="T4655" t="s">
        <v>34</v>
      </c>
    </row>
    <row r="4656" spans="1:20" x14ac:dyDescent="0.3">
      <c r="A4656" t="s">
        <v>4699</v>
      </c>
      <c r="B4656" t="s">
        <v>16</v>
      </c>
      <c r="C4656" t="s">
        <v>17</v>
      </c>
      <c r="D4656" t="s">
        <v>18</v>
      </c>
      <c r="E4656" t="s">
        <v>25</v>
      </c>
      <c r="F4656">
        <v>196996</v>
      </c>
      <c r="G4656">
        <v>45</v>
      </c>
      <c r="H4656">
        <v>626</v>
      </c>
      <c r="I4656">
        <v>2.0699999999999998</v>
      </c>
      <c r="J4656">
        <v>143467</v>
      </c>
      <c r="K4656">
        <v>62473</v>
      </c>
      <c r="L4656">
        <v>16.3</v>
      </c>
      <c r="M4656">
        <v>59</v>
      </c>
      <c r="N4656">
        <v>155.19999999999999</v>
      </c>
      <c r="O4656">
        <v>2026</v>
      </c>
      <c r="P4656">
        <f>EV_DATA[[#This Row],[avg_ev_price_usd]]*EV_DATA[[#This Row],[ev_sales_units]]</f>
        <v>12306931108</v>
      </c>
      <c r="Q4656">
        <f>(EV_DATA[[#This Row],[vehicle_range_km]]/EV_DATA[[#This Row],[battery_capacity_kwh]])</f>
        <v>13.911111111111111</v>
      </c>
      <c r="R4656">
        <f>(EV_DATA[[#This Row],[avg_ev_price_usd]]/EV_DATA[[#This Row],[vehicle_range_km]])</f>
        <v>99.79712460063898</v>
      </c>
      <c r="S4656">
        <f>(EV_DATA[[#This Row],[charging_stations]]/EV_DATA[[#This Row],[ev_sales_units]])*1000</f>
        <v>728.27367053138141</v>
      </c>
      <c r="T4656" t="s">
        <v>34</v>
      </c>
    </row>
    <row r="4657" spans="1:20" x14ac:dyDescent="0.3">
      <c r="A4657" t="s">
        <v>4700</v>
      </c>
      <c r="B4657" t="s">
        <v>27</v>
      </c>
      <c r="C4657" t="s">
        <v>28</v>
      </c>
      <c r="D4657" t="s">
        <v>72</v>
      </c>
      <c r="E4657" t="s">
        <v>19</v>
      </c>
      <c r="F4657">
        <v>637791</v>
      </c>
      <c r="G4657">
        <v>67</v>
      </c>
      <c r="H4657">
        <v>300</v>
      </c>
      <c r="I4657">
        <v>0.93</v>
      </c>
      <c r="J4657">
        <v>91125</v>
      </c>
      <c r="K4657">
        <v>59312</v>
      </c>
      <c r="L4657">
        <v>19.7</v>
      </c>
      <c r="M4657">
        <v>11.2</v>
      </c>
      <c r="N4657">
        <v>98.5</v>
      </c>
      <c r="O4657">
        <v>2026</v>
      </c>
      <c r="P4657">
        <f>EV_DATA[[#This Row],[avg_ev_price_usd]]*EV_DATA[[#This Row],[ev_sales_units]]</f>
        <v>37828659792</v>
      </c>
      <c r="Q4657">
        <f>(EV_DATA[[#This Row],[vehicle_range_km]]/EV_DATA[[#This Row],[battery_capacity_kwh]])</f>
        <v>4.4776119402985071</v>
      </c>
      <c r="R4657">
        <f>(EV_DATA[[#This Row],[avg_ev_price_usd]]/EV_DATA[[#This Row],[vehicle_range_km]])</f>
        <v>197.70666666666668</v>
      </c>
      <c r="S4657">
        <f>(EV_DATA[[#This Row],[charging_stations]]/EV_DATA[[#This Row],[ev_sales_units]])*1000</f>
        <v>142.87595779808746</v>
      </c>
      <c r="T4657" t="s">
        <v>20</v>
      </c>
    </row>
    <row r="4658" spans="1:20" x14ac:dyDescent="0.3">
      <c r="A4658" t="s">
        <v>4701</v>
      </c>
      <c r="B4658" t="s">
        <v>22</v>
      </c>
      <c r="C4658" t="s">
        <v>23</v>
      </c>
      <c r="D4658" t="s">
        <v>58</v>
      </c>
      <c r="E4658" t="s">
        <v>19</v>
      </c>
      <c r="F4658">
        <v>689357</v>
      </c>
      <c r="G4658">
        <v>105</v>
      </c>
      <c r="H4658">
        <v>543</v>
      </c>
      <c r="I4658">
        <v>1.62</v>
      </c>
      <c r="J4658">
        <v>65683</v>
      </c>
      <c r="K4658">
        <v>67351</v>
      </c>
      <c r="L4658">
        <v>12.7</v>
      </c>
      <c r="M4658">
        <v>26</v>
      </c>
      <c r="N4658">
        <v>204.5</v>
      </c>
      <c r="O4658">
        <v>2026</v>
      </c>
      <c r="P4658">
        <f>EV_DATA[[#This Row],[avg_ev_price_usd]]*EV_DATA[[#This Row],[ev_sales_units]]</f>
        <v>46428883307</v>
      </c>
      <c r="Q4658">
        <f>(EV_DATA[[#This Row],[vehicle_range_km]]/EV_DATA[[#This Row],[battery_capacity_kwh]])</f>
        <v>5.1714285714285717</v>
      </c>
      <c r="R4658">
        <f>(EV_DATA[[#This Row],[avg_ev_price_usd]]/EV_DATA[[#This Row],[vehicle_range_km]])</f>
        <v>124.03499079189687</v>
      </c>
      <c r="S4658">
        <f>(EV_DATA[[#This Row],[charging_stations]]/EV_DATA[[#This Row],[ev_sales_units]])*1000</f>
        <v>95.281544975970363</v>
      </c>
      <c r="T4658" t="s">
        <v>34</v>
      </c>
    </row>
    <row r="4659" spans="1:20" x14ac:dyDescent="0.3">
      <c r="A4659" t="s">
        <v>4702</v>
      </c>
      <c r="B4659" t="s">
        <v>42</v>
      </c>
      <c r="C4659" t="s">
        <v>17</v>
      </c>
      <c r="D4659" t="s">
        <v>24</v>
      </c>
      <c r="E4659" t="s">
        <v>19</v>
      </c>
      <c r="F4659">
        <v>830964</v>
      </c>
      <c r="G4659">
        <v>68</v>
      </c>
      <c r="H4659">
        <v>588</v>
      </c>
      <c r="I4659">
        <v>2.31</v>
      </c>
      <c r="J4659">
        <v>196777</v>
      </c>
      <c r="K4659">
        <v>52293</v>
      </c>
      <c r="L4659">
        <v>15.1</v>
      </c>
      <c r="M4659">
        <v>55.4</v>
      </c>
      <c r="N4659">
        <v>207.5</v>
      </c>
      <c r="O4659">
        <v>2026</v>
      </c>
      <c r="P4659">
        <f>EV_DATA[[#This Row],[avg_ev_price_usd]]*EV_DATA[[#This Row],[ev_sales_units]]</f>
        <v>43453600452</v>
      </c>
      <c r="Q4659">
        <f>(EV_DATA[[#This Row],[vehicle_range_km]]/EV_DATA[[#This Row],[battery_capacity_kwh]])</f>
        <v>8.6470588235294112</v>
      </c>
      <c r="R4659">
        <f>(EV_DATA[[#This Row],[avg_ev_price_usd]]/EV_DATA[[#This Row],[vehicle_range_km]])</f>
        <v>88.933673469387756</v>
      </c>
      <c r="S4659">
        <f>(EV_DATA[[#This Row],[charging_stations]]/EV_DATA[[#This Row],[ev_sales_units]])*1000</f>
        <v>236.80568592622544</v>
      </c>
      <c r="T4659" t="s">
        <v>20</v>
      </c>
    </row>
    <row r="4660" spans="1:20" x14ac:dyDescent="0.3">
      <c r="A4660" t="s">
        <v>4703</v>
      </c>
      <c r="B4660" t="s">
        <v>52</v>
      </c>
      <c r="C4660" t="s">
        <v>40</v>
      </c>
      <c r="D4660" t="s">
        <v>47</v>
      </c>
      <c r="E4660" t="s">
        <v>19</v>
      </c>
      <c r="F4660">
        <v>202934</v>
      </c>
      <c r="G4660">
        <v>117</v>
      </c>
      <c r="H4660">
        <v>634</v>
      </c>
      <c r="I4660">
        <v>0.53</v>
      </c>
      <c r="J4660">
        <v>137177</v>
      </c>
      <c r="K4660">
        <v>64695</v>
      </c>
      <c r="L4660">
        <v>24.1</v>
      </c>
      <c r="M4660">
        <v>28.5</v>
      </c>
      <c r="N4660">
        <v>53.8</v>
      </c>
      <c r="O4660">
        <v>2026</v>
      </c>
      <c r="P4660">
        <f>EV_DATA[[#This Row],[avg_ev_price_usd]]*EV_DATA[[#This Row],[ev_sales_units]]</f>
        <v>13128815130</v>
      </c>
      <c r="Q4660">
        <f>(EV_DATA[[#This Row],[vehicle_range_km]]/EV_DATA[[#This Row],[battery_capacity_kwh]])</f>
        <v>5.4188034188034191</v>
      </c>
      <c r="R4660">
        <f>(EV_DATA[[#This Row],[avg_ev_price_usd]]/EV_DATA[[#This Row],[vehicle_range_km]])</f>
        <v>102.04258675078864</v>
      </c>
      <c r="S4660">
        <f>(EV_DATA[[#This Row],[charging_stations]]/EV_DATA[[#This Row],[ev_sales_units]])*1000</f>
        <v>675.96854149624994</v>
      </c>
      <c r="T4660" t="s">
        <v>20</v>
      </c>
    </row>
    <row r="4661" spans="1:20" x14ac:dyDescent="0.3">
      <c r="A4661" t="s">
        <v>4704</v>
      </c>
      <c r="B4661" t="s">
        <v>27</v>
      </c>
      <c r="C4661" t="s">
        <v>28</v>
      </c>
      <c r="D4661" t="s">
        <v>31</v>
      </c>
      <c r="E4661" t="s">
        <v>19</v>
      </c>
      <c r="F4661">
        <v>761476</v>
      </c>
      <c r="G4661">
        <v>120</v>
      </c>
      <c r="H4661">
        <v>555</v>
      </c>
      <c r="I4661">
        <v>2.09</v>
      </c>
      <c r="J4661">
        <v>110289</v>
      </c>
      <c r="K4661">
        <v>26947</v>
      </c>
      <c r="L4661">
        <v>24.2</v>
      </c>
      <c r="M4661">
        <v>23.6</v>
      </c>
      <c r="N4661">
        <v>16.3</v>
      </c>
      <c r="O4661">
        <v>2026</v>
      </c>
      <c r="P4661">
        <f>EV_DATA[[#This Row],[avg_ev_price_usd]]*EV_DATA[[#This Row],[ev_sales_units]]</f>
        <v>20519493772</v>
      </c>
      <c r="Q4661">
        <f>(EV_DATA[[#This Row],[vehicle_range_km]]/EV_DATA[[#This Row],[battery_capacity_kwh]])</f>
        <v>4.625</v>
      </c>
      <c r="R4661">
        <f>(EV_DATA[[#This Row],[avg_ev_price_usd]]/EV_DATA[[#This Row],[vehicle_range_km]])</f>
        <v>48.553153153153154</v>
      </c>
      <c r="S4661">
        <f>(EV_DATA[[#This Row],[charging_stations]]/EV_DATA[[#This Row],[ev_sales_units]])*1000</f>
        <v>144.83581885706181</v>
      </c>
      <c r="T4661" t="s">
        <v>20</v>
      </c>
    </row>
    <row r="4662" spans="1:20" x14ac:dyDescent="0.3">
      <c r="A4662" t="s">
        <v>4705</v>
      </c>
      <c r="B4662" t="s">
        <v>42</v>
      </c>
      <c r="C4662" t="s">
        <v>17</v>
      </c>
      <c r="D4662" t="s">
        <v>18</v>
      </c>
      <c r="E4662" t="s">
        <v>19</v>
      </c>
      <c r="F4662">
        <v>639064</v>
      </c>
      <c r="G4662">
        <v>115</v>
      </c>
      <c r="H4662">
        <v>493</v>
      </c>
      <c r="I4662">
        <v>0.72</v>
      </c>
      <c r="J4662">
        <v>165533</v>
      </c>
      <c r="K4662">
        <v>34935</v>
      </c>
      <c r="L4662">
        <v>20.9</v>
      </c>
      <c r="M4662">
        <v>26.3</v>
      </c>
      <c r="N4662">
        <v>151.30000000000001</v>
      </c>
      <c r="O4662">
        <v>2026</v>
      </c>
      <c r="P4662">
        <f>EV_DATA[[#This Row],[avg_ev_price_usd]]*EV_DATA[[#This Row],[ev_sales_units]]</f>
        <v>22325700840</v>
      </c>
      <c r="Q4662">
        <f>(EV_DATA[[#This Row],[vehicle_range_km]]/EV_DATA[[#This Row],[battery_capacity_kwh]])</f>
        <v>4.2869565217391301</v>
      </c>
      <c r="R4662">
        <f>(EV_DATA[[#This Row],[avg_ev_price_usd]]/EV_DATA[[#This Row],[vehicle_range_km]])</f>
        <v>70.862068965517238</v>
      </c>
      <c r="S4662">
        <f>(EV_DATA[[#This Row],[charging_stations]]/EV_DATA[[#This Row],[ev_sales_units]])*1000</f>
        <v>259.02413529787316</v>
      </c>
      <c r="T4662" t="s">
        <v>20</v>
      </c>
    </row>
    <row r="4663" spans="1:20" x14ac:dyDescent="0.3">
      <c r="A4663" t="s">
        <v>4706</v>
      </c>
      <c r="B4663" t="s">
        <v>66</v>
      </c>
      <c r="C4663" t="s">
        <v>17</v>
      </c>
      <c r="D4663" t="s">
        <v>72</v>
      </c>
      <c r="E4663" t="s">
        <v>33</v>
      </c>
      <c r="F4663">
        <v>872390</v>
      </c>
      <c r="G4663">
        <v>102</v>
      </c>
      <c r="H4663">
        <v>308</v>
      </c>
      <c r="I4663">
        <v>2.33</v>
      </c>
      <c r="J4663">
        <v>36925</v>
      </c>
      <c r="K4663">
        <v>28507</v>
      </c>
      <c r="L4663">
        <v>15.6</v>
      </c>
      <c r="M4663">
        <v>27.2</v>
      </c>
      <c r="N4663">
        <v>291.8</v>
      </c>
      <c r="O4663">
        <v>2026</v>
      </c>
      <c r="P4663">
        <f>EV_DATA[[#This Row],[avg_ev_price_usd]]*EV_DATA[[#This Row],[ev_sales_units]]</f>
        <v>24869221730</v>
      </c>
      <c r="Q4663">
        <f>(EV_DATA[[#This Row],[vehicle_range_km]]/EV_DATA[[#This Row],[battery_capacity_kwh]])</f>
        <v>3.0196078431372548</v>
      </c>
      <c r="R4663">
        <f>(EV_DATA[[#This Row],[avg_ev_price_usd]]/EV_DATA[[#This Row],[vehicle_range_km]])</f>
        <v>92.555194805194802</v>
      </c>
      <c r="S4663">
        <f>(EV_DATA[[#This Row],[charging_stations]]/EV_DATA[[#This Row],[ev_sales_units]])*1000</f>
        <v>42.326253166588337</v>
      </c>
      <c r="T4663" t="s">
        <v>34</v>
      </c>
    </row>
    <row r="4664" spans="1:20" x14ac:dyDescent="0.3">
      <c r="A4664" t="s">
        <v>4707</v>
      </c>
      <c r="B4664" t="s">
        <v>42</v>
      </c>
      <c r="C4664" t="s">
        <v>17</v>
      </c>
      <c r="D4664" t="s">
        <v>47</v>
      </c>
      <c r="E4664" t="s">
        <v>37</v>
      </c>
      <c r="F4664">
        <v>416369</v>
      </c>
      <c r="G4664">
        <v>44</v>
      </c>
      <c r="H4664">
        <v>628</v>
      </c>
      <c r="I4664">
        <v>2.11</v>
      </c>
      <c r="J4664">
        <v>118510</v>
      </c>
      <c r="K4664">
        <v>51576</v>
      </c>
      <c r="L4664">
        <v>24.7</v>
      </c>
      <c r="M4664">
        <v>13.2</v>
      </c>
      <c r="N4664">
        <v>156.69999999999999</v>
      </c>
      <c r="O4664">
        <v>2026</v>
      </c>
      <c r="P4664">
        <f>EV_DATA[[#This Row],[avg_ev_price_usd]]*EV_DATA[[#This Row],[ev_sales_units]]</f>
        <v>21474647544</v>
      </c>
      <c r="Q4664">
        <f>(EV_DATA[[#This Row],[vehicle_range_km]]/EV_DATA[[#This Row],[battery_capacity_kwh]])</f>
        <v>14.272727272727273</v>
      </c>
      <c r="R4664">
        <f>(EV_DATA[[#This Row],[avg_ev_price_usd]]/EV_DATA[[#This Row],[vehicle_range_km]])</f>
        <v>82.127388535031841</v>
      </c>
      <c r="S4664">
        <f>(EV_DATA[[#This Row],[charging_stations]]/EV_DATA[[#This Row],[ev_sales_units]])*1000</f>
        <v>284.62733777010294</v>
      </c>
      <c r="T4664" t="s">
        <v>20</v>
      </c>
    </row>
    <row r="4665" spans="1:20" x14ac:dyDescent="0.3">
      <c r="A4665" t="s">
        <v>4708</v>
      </c>
      <c r="B4665" t="s">
        <v>52</v>
      </c>
      <c r="C4665" t="s">
        <v>40</v>
      </c>
      <c r="D4665" t="s">
        <v>31</v>
      </c>
      <c r="E4665" t="s">
        <v>25</v>
      </c>
      <c r="F4665">
        <v>58407</v>
      </c>
      <c r="G4665">
        <v>84</v>
      </c>
      <c r="H4665">
        <v>518</v>
      </c>
      <c r="I4665">
        <v>2.0499999999999998</v>
      </c>
      <c r="J4665">
        <v>105913</v>
      </c>
      <c r="K4665">
        <v>62243</v>
      </c>
      <c r="L4665">
        <v>18</v>
      </c>
      <c r="M4665">
        <v>42.4</v>
      </c>
      <c r="N4665">
        <v>79.400000000000006</v>
      </c>
      <c r="O4665">
        <v>2026</v>
      </c>
      <c r="P4665">
        <f>EV_DATA[[#This Row],[avg_ev_price_usd]]*EV_DATA[[#This Row],[ev_sales_units]]</f>
        <v>3635426901</v>
      </c>
      <c r="Q4665">
        <f>(EV_DATA[[#This Row],[vehicle_range_km]]/EV_DATA[[#This Row],[battery_capacity_kwh]])</f>
        <v>6.166666666666667</v>
      </c>
      <c r="R4665">
        <f>(EV_DATA[[#This Row],[avg_ev_price_usd]]/EV_DATA[[#This Row],[vehicle_range_km]])</f>
        <v>120.16023166023166</v>
      </c>
      <c r="S4665">
        <f>(EV_DATA[[#This Row],[charging_stations]]/EV_DATA[[#This Row],[ev_sales_units]])*1000</f>
        <v>1813.3614121595015</v>
      </c>
      <c r="T4665" t="s">
        <v>34</v>
      </c>
    </row>
    <row r="4666" spans="1:20" x14ac:dyDescent="0.3">
      <c r="A4666" t="s">
        <v>4709</v>
      </c>
      <c r="B4666" t="s">
        <v>49</v>
      </c>
      <c r="C4666" t="s">
        <v>23</v>
      </c>
      <c r="D4666" t="s">
        <v>45</v>
      </c>
      <c r="E4666" t="s">
        <v>25</v>
      </c>
      <c r="F4666">
        <v>332683</v>
      </c>
      <c r="G4666">
        <v>97</v>
      </c>
      <c r="H4666">
        <v>337</v>
      </c>
      <c r="I4666">
        <v>1.54</v>
      </c>
      <c r="J4666">
        <v>126986</v>
      </c>
      <c r="K4666">
        <v>45978</v>
      </c>
      <c r="L4666">
        <v>15.5</v>
      </c>
      <c r="M4666">
        <v>60.7</v>
      </c>
      <c r="N4666">
        <v>231</v>
      </c>
      <c r="O4666">
        <v>2026</v>
      </c>
      <c r="P4666">
        <f>EV_DATA[[#This Row],[avg_ev_price_usd]]*EV_DATA[[#This Row],[ev_sales_units]]</f>
        <v>15296098974</v>
      </c>
      <c r="Q4666">
        <f>(EV_DATA[[#This Row],[vehicle_range_km]]/EV_DATA[[#This Row],[battery_capacity_kwh]])</f>
        <v>3.4742268041237114</v>
      </c>
      <c r="R4666">
        <f>(EV_DATA[[#This Row],[avg_ev_price_usd]]/EV_DATA[[#This Row],[vehicle_range_km]])</f>
        <v>136.43323442136497</v>
      </c>
      <c r="S4666">
        <f>(EV_DATA[[#This Row],[charging_stations]]/EV_DATA[[#This Row],[ev_sales_units]])*1000</f>
        <v>381.7027019715465</v>
      </c>
      <c r="T4666" t="s">
        <v>20</v>
      </c>
    </row>
    <row r="4667" spans="1:20" x14ac:dyDescent="0.3">
      <c r="A4667" t="s">
        <v>4710</v>
      </c>
      <c r="B4667" t="s">
        <v>66</v>
      </c>
      <c r="C4667" t="s">
        <v>17</v>
      </c>
      <c r="D4667" t="s">
        <v>43</v>
      </c>
      <c r="E4667" t="s">
        <v>33</v>
      </c>
      <c r="F4667">
        <v>872838</v>
      </c>
      <c r="G4667">
        <v>48</v>
      </c>
      <c r="H4667">
        <v>594</v>
      </c>
      <c r="I4667">
        <v>2.4900000000000002</v>
      </c>
      <c r="J4667">
        <v>93238</v>
      </c>
      <c r="K4667">
        <v>82776</v>
      </c>
      <c r="L4667">
        <v>14.2</v>
      </c>
      <c r="M4667">
        <v>43</v>
      </c>
      <c r="N4667">
        <v>99.6</v>
      </c>
      <c r="O4667">
        <v>2026</v>
      </c>
      <c r="P4667">
        <f>EV_DATA[[#This Row],[avg_ev_price_usd]]*EV_DATA[[#This Row],[ev_sales_units]]</f>
        <v>72250038288</v>
      </c>
      <c r="Q4667">
        <f>(EV_DATA[[#This Row],[vehicle_range_km]]/EV_DATA[[#This Row],[battery_capacity_kwh]])</f>
        <v>12.375</v>
      </c>
      <c r="R4667">
        <f>(EV_DATA[[#This Row],[avg_ev_price_usd]]/EV_DATA[[#This Row],[vehicle_range_km]])</f>
        <v>139.35353535353536</v>
      </c>
      <c r="S4667">
        <f>(EV_DATA[[#This Row],[charging_stations]]/EV_DATA[[#This Row],[ev_sales_units]])*1000</f>
        <v>106.82165533581261</v>
      </c>
      <c r="T4667" t="s">
        <v>34</v>
      </c>
    </row>
    <row r="4668" spans="1:20" x14ac:dyDescent="0.3">
      <c r="A4668" t="s">
        <v>4711</v>
      </c>
      <c r="B4668" t="s">
        <v>49</v>
      </c>
      <c r="C4668" t="s">
        <v>23</v>
      </c>
      <c r="D4668" t="s">
        <v>45</v>
      </c>
      <c r="E4668" t="s">
        <v>19</v>
      </c>
      <c r="F4668">
        <v>84339</v>
      </c>
      <c r="G4668">
        <v>72</v>
      </c>
      <c r="H4668">
        <v>276</v>
      </c>
      <c r="I4668">
        <v>0.9</v>
      </c>
      <c r="J4668">
        <v>152802</v>
      </c>
      <c r="K4668">
        <v>57612</v>
      </c>
      <c r="L4668">
        <v>15.2</v>
      </c>
      <c r="M4668">
        <v>21.9</v>
      </c>
      <c r="N4668">
        <v>240.5</v>
      </c>
      <c r="O4668">
        <v>2026</v>
      </c>
      <c r="P4668">
        <f>EV_DATA[[#This Row],[avg_ev_price_usd]]*EV_DATA[[#This Row],[ev_sales_units]]</f>
        <v>4858938468</v>
      </c>
      <c r="Q4668">
        <f>(EV_DATA[[#This Row],[vehicle_range_km]]/EV_DATA[[#This Row],[battery_capacity_kwh]])</f>
        <v>3.8333333333333335</v>
      </c>
      <c r="R4668">
        <f>(EV_DATA[[#This Row],[avg_ev_price_usd]]/EV_DATA[[#This Row],[vehicle_range_km]])</f>
        <v>208.7391304347826</v>
      </c>
      <c r="S4668">
        <f>(EV_DATA[[#This Row],[charging_stations]]/EV_DATA[[#This Row],[ev_sales_units]])*1000</f>
        <v>1811.7596841318964</v>
      </c>
      <c r="T4668" t="s">
        <v>20</v>
      </c>
    </row>
    <row r="4669" spans="1:20" x14ac:dyDescent="0.3">
      <c r="A4669" t="s">
        <v>4712</v>
      </c>
      <c r="B4669" t="s">
        <v>66</v>
      </c>
      <c r="C4669" t="s">
        <v>17</v>
      </c>
      <c r="D4669" t="s">
        <v>36</v>
      </c>
      <c r="E4669" t="s">
        <v>33</v>
      </c>
      <c r="F4669">
        <v>341003</v>
      </c>
      <c r="G4669">
        <v>78</v>
      </c>
      <c r="H4669">
        <v>367</v>
      </c>
      <c r="I4669">
        <v>2.64</v>
      </c>
      <c r="J4669">
        <v>150460</v>
      </c>
      <c r="K4669">
        <v>73114</v>
      </c>
      <c r="L4669">
        <v>17.899999999999999</v>
      </c>
      <c r="M4669">
        <v>19.100000000000001</v>
      </c>
      <c r="N4669">
        <v>195.1</v>
      </c>
      <c r="O4669">
        <v>2026</v>
      </c>
      <c r="P4669">
        <f>EV_DATA[[#This Row],[avg_ev_price_usd]]*EV_DATA[[#This Row],[ev_sales_units]]</f>
        <v>24932093342</v>
      </c>
      <c r="Q4669">
        <f>(EV_DATA[[#This Row],[vehicle_range_km]]/EV_DATA[[#This Row],[battery_capacity_kwh]])</f>
        <v>4.7051282051282053</v>
      </c>
      <c r="R4669">
        <f>(EV_DATA[[#This Row],[avg_ev_price_usd]]/EV_DATA[[#This Row],[vehicle_range_km]])</f>
        <v>199.2207084468665</v>
      </c>
      <c r="S4669">
        <f>(EV_DATA[[#This Row],[charging_stations]]/EV_DATA[[#This Row],[ev_sales_units]])*1000</f>
        <v>441.22778978484064</v>
      </c>
      <c r="T4669" t="s">
        <v>34</v>
      </c>
    </row>
    <row r="4670" spans="1:20" x14ac:dyDescent="0.3">
      <c r="A4670" t="s">
        <v>4713</v>
      </c>
      <c r="B4670" t="s">
        <v>66</v>
      </c>
      <c r="C4670" t="s">
        <v>17</v>
      </c>
      <c r="D4670" t="s">
        <v>45</v>
      </c>
      <c r="E4670" t="s">
        <v>25</v>
      </c>
      <c r="F4670">
        <v>826085</v>
      </c>
      <c r="G4670">
        <v>67</v>
      </c>
      <c r="H4670">
        <v>357</v>
      </c>
      <c r="I4670">
        <v>1.85</v>
      </c>
      <c r="J4670">
        <v>153680</v>
      </c>
      <c r="K4670">
        <v>54664</v>
      </c>
      <c r="L4670">
        <v>17.100000000000001</v>
      </c>
      <c r="M4670">
        <v>44.3</v>
      </c>
      <c r="N4670">
        <v>74.099999999999994</v>
      </c>
      <c r="O4670">
        <v>2026</v>
      </c>
      <c r="P4670">
        <f>EV_DATA[[#This Row],[avg_ev_price_usd]]*EV_DATA[[#This Row],[ev_sales_units]]</f>
        <v>45157110440</v>
      </c>
      <c r="Q4670">
        <f>(EV_DATA[[#This Row],[vehicle_range_km]]/EV_DATA[[#This Row],[battery_capacity_kwh]])</f>
        <v>5.3283582089552235</v>
      </c>
      <c r="R4670">
        <f>(EV_DATA[[#This Row],[avg_ev_price_usd]]/EV_DATA[[#This Row],[vehicle_range_km]])</f>
        <v>153.1204481792717</v>
      </c>
      <c r="S4670">
        <f>(EV_DATA[[#This Row],[charging_stations]]/EV_DATA[[#This Row],[ev_sales_units]])*1000</f>
        <v>186.03412481766404</v>
      </c>
      <c r="T4670" t="s">
        <v>20</v>
      </c>
    </row>
    <row r="4671" spans="1:20" x14ac:dyDescent="0.3">
      <c r="A4671" t="s">
        <v>4714</v>
      </c>
      <c r="B4671" t="s">
        <v>66</v>
      </c>
      <c r="C4671" t="s">
        <v>17</v>
      </c>
      <c r="D4671" t="s">
        <v>18</v>
      </c>
      <c r="E4671" t="s">
        <v>19</v>
      </c>
      <c r="F4671">
        <v>355155</v>
      </c>
      <c r="G4671">
        <v>97</v>
      </c>
      <c r="H4671">
        <v>295</v>
      </c>
      <c r="I4671">
        <v>1.7</v>
      </c>
      <c r="J4671">
        <v>68694</v>
      </c>
      <c r="K4671">
        <v>45281</v>
      </c>
      <c r="L4671">
        <v>19.7</v>
      </c>
      <c r="M4671">
        <v>59.2</v>
      </c>
      <c r="N4671">
        <v>18.8</v>
      </c>
      <c r="O4671">
        <v>2026</v>
      </c>
      <c r="P4671">
        <f>EV_DATA[[#This Row],[avg_ev_price_usd]]*EV_DATA[[#This Row],[ev_sales_units]]</f>
        <v>16081773555</v>
      </c>
      <c r="Q4671">
        <f>(EV_DATA[[#This Row],[vehicle_range_km]]/EV_DATA[[#This Row],[battery_capacity_kwh]])</f>
        <v>3.0412371134020617</v>
      </c>
      <c r="R4671">
        <f>(EV_DATA[[#This Row],[avg_ev_price_usd]]/EV_DATA[[#This Row],[vehicle_range_km]])</f>
        <v>153.4949152542373</v>
      </c>
      <c r="S4671">
        <f>(EV_DATA[[#This Row],[charging_stations]]/EV_DATA[[#This Row],[ev_sales_units]])*1000</f>
        <v>193.41977446467035</v>
      </c>
      <c r="T4671" t="s">
        <v>34</v>
      </c>
    </row>
    <row r="4672" spans="1:20" x14ac:dyDescent="0.3">
      <c r="A4672" t="s">
        <v>4715</v>
      </c>
      <c r="B4672" t="s">
        <v>39</v>
      </c>
      <c r="C4672" t="s">
        <v>40</v>
      </c>
      <c r="D4672" t="s">
        <v>47</v>
      </c>
      <c r="E4672" t="s">
        <v>19</v>
      </c>
      <c r="F4672">
        <v>630550</v>
      </c>
      <c r="G4672">
        <v>82</v>
      </c>
      <c r="H4672">
        <v>591</v>
      </c>
      <c r="I4672">
        <v>1.52</v>
      </c>
      <c r="J4672">
        <v>63546</v>
      </c>
      <c r="K4672">
        <v>32007</v>
      </c>
      <c r="L4672">
        <v>20.7</v>
      </c>
      <c r="M4672">
        <v>32.4</v>
      </c>
      <c r="N4672">
        <v>130.80000000000001</v>
      </c>
      <c r="O4672">
        <v>2026</v>
      </c>
      <c r="P4672">
        <f>EV_DATA[[#This Row],[avg_ev_price_usd]]*EV_DATA[[#This Row],[ev_sales_units]]</f>
        <v>20182013850</v>
      </c>
      <c r="Q4672">
        <f>(EV_DATA[[#This Row],[vehicle_range_km]]/EV_DATA[[#This Row],[battery_capacity_kwh]])</f>
        <v>7.2073170731707314</v>
      </c>
      <c r="R4672">
        <f>(EV_DATA[[#This Row],[avg_ev_price_usd]]/EV_DATA[[#This Row],[vehicle_range_km]])</f>
        <v>54.157360406091371</v>
      </c>
      <c r="S4672">
        <f>(EV_DATA[[#This Row],[charging_stations]]/EV_DATA[[#This Row],[ev_sales_units]])*1000</f>
        <v>100.77868527476012</v>
      </c>
      <c r="T4672" t="s">
        <v>20</v>
      </c>
    </row>
    <row r="4673" spans="1:20" x14ac:dyDescent="0.3">
      <c r="A4673" t="s">
        <v>4716</v>
      </c>
      <c r="B4673" t="s">
        <v>22</v>
      </c>
      <c r="C4673" t="s">
        <v>23</v>
      </c>
      <c r="D4673" t="s">
        <v>24</v>
      </c>
      <c r="E4673" t="s">
        <v>19</v>
      </c>
      <c r="F4673">
        <v>884247</v>
      </c>
      <c r="G4673">
        <v>63</v>
      </c>
      <c r="H4673">
        <v>454</v>
      </c>
      <c r="I4673">
        <v>2.29</v>
      </c>
      <c r="J4673">
        <v>102088</v>
      </c>
      <c r="K4673">
        <v>59334</v>
      </c>
      <c r="L4673">
        <v>23.1</v>
      </c>
      <c r="M4673">
        <v>17.5</v>
      </c>
      <c r="N4673">
        <v>92.5</v>
      </c>
      <c r="O4673">
        <v>2026</v>
      </c>
      <c r="P4673">
        <f>EV_DATA[[#This Row],[avg_ev_price_usd]]*EV_DATA[[#This Row],[ev_sales_units]]</f>
        <v>52465911498</v>
      </c>
      <c r="Q4673">
        <f>(EV_DATA[[#This Row],[vehicle_range_km]]/EV_DATA[[#This Row],[battery_capacity_kwh]])</f>
        <v>7.2063492063492065</v>
      </c>
      <c r="R4673">
        <f>(EV_DATA[[#This Row],[avg_ev_price_usd]]/EV_DATA[[#This Row],[vehicle_range_km]])</f>
        <v>130.69162995594715</v>
      </c>
      <c r="S4673">
        <f>(EV_DATA[[#This Row],[charging_stations]]/EV_DATA[[#This Row],[ev_sales_units]])*1000</f>
        <v>115.45190427561531</v>
      </c>
      <c r="T4673" t="s">
        <v>20</v>
      </c>
    </row>
    <row r="4674" spans="1:20" x14ac:dyDescent="0.3">
      <c r="A4674" t="s">
        <v>4717</v>
      </c>
      <c r="B4674" t="s">
        <v>61</v>
      </c>
      <c r="C4674" t="s">
        <v>40</v>
      </c>
      <c r="D4674" t="s">
        <v>43</v>
      </c>
      <c r="E4674" t="s">
        <v>19</v>
      </c>
      <c r="F4674">
        <v>92533</v>
      </c>
      <c r="G4674">
        <v>115</v>
      </c>
      <c r="H4674">
        <v>297</v>
      </c>
      <c r="I4674">
        <v>1.34</v>
      </c>
      <c r="J4674">
        <v>178547</v>
      </c>
      <c r="K4674">
        <v>66072</v>
      </c>
      <c r="L4674">
        <v>23.5</v>
      </c>
      <c r="M4674">
        <v>11.7</v>
      </c>
      <c r="N4674">
        <v>124.1</v>
      </c>
      <c r="O4674">
        <v>2026</v>
      </c>
      <c r="P4674">
        <f>EV_DATA[[#This Row],[avg_ev_price_usd]]*EV_DATA[[#This Row],[ev_sales_units]]</f>
        <v>6113840376</v>
      </c>
      <c r="Q4674">
        <f>(EV_DATA[[#This Row],[vehicle_range_km]]/EV_DATA[[#This Row],[battery_capacity_kwh]])</f>
        <v>2.5826086956521741</v>
      </c>
      <c r="R4674">
        <f>(EV_DATA[[#This Row],[avg_ev_price_usd]]/EV_DATA[[#This Row],[vehicle_range_km]])</f>
        <v>222.46464646464648</v>
      </c>
      <c r="S4674">
        <f>(EV_DATA[[#This Row],[charging_stations]]/EV_DATA[[#This Row],[ev_sales_units]])*1000</f>
        <v>1929.549458031189</v>
      </c>
      <c r="T4674" t="s">
        <v>20</v>
      </c>
    </row>
    <row r="4675" spans="1:20" x14ac:dyDescent="0.3">
      <c r="A4675" t="s">
        <v>4718</v>
      </c>
      <c r="B4675" t="s">
        <v>52</v>
      </c>
      <c r="C4675" t="s">
        <v>40</v>
      </c>
      <c r="D4675" t="s">
        <v>18</v>
      </c>
      <c r="E4675" t="s">
        <v>33</v>
      </c>
      <c r="F4675">
        <v>127287</v>
      </c>
      <c r="G4675">
        <v>71</v>
      </c>
      <c r="H4675">
        <v>414</v>
      </c>
      <c r="I4675">
        <v>2.86</v>
      </c>
      <c r="J4675">
        <v>181497</v>
      </c>
      <c r="K4675">
        <v>28867</v>
      </c>
      <c r="L4675">
        <v>18.600000000000001</v>
      </c>
      <c r="M4675">
        <v>64.400000000000006</v>
      </c>
      <c r="N4675">
        <v>130.69999999999999</v>
      </c>
      <c r="O4675">
        <v>2026</v>
      </c>
      <c r="P4675">
        <f>EV_DATA[[#This Row],[avg_ev_price_usd]]*EV_DATA[[#This Row],[ev_sales_units]]</f>
        <v>3674393829</v>
      </c>
      <c r="Q4675">
        <f>(EV_DATA[[#This Row],[vehicle_range_km]]/EV_DATA[[#This Row],[battery_capacity_kwh]])</f>
        <v>5.830985915492958</v>
      </c>
      <c r="R4675">
        <f>(EV_DATA[[#This Row],[avg_ev_price_usd]]/EV_DATA[[#This Row],[vehicle_range_km]])</f>
        <v>69.727053140096615</v>
      </c>
      <c r="S4675">
        <f>(EV_DATA[[#This Row],[charging_stations]]/EV_DATA[[#This Row],[ev_sales_units]])*1000</f>
        <v>1425.8879539937309</v>
      </c>
      <c r="T4675" t="s">
        <v>34</v>
      </c>
    </row>
    <row r="4676" spans="1:20" x14ac:dyDescent="0.3">
      <c r="A4676" t="s">
        <v>4719</v>
      </c>
      <c r="B4676" t="s">
        <v>66</v>
      </c>
      <c r="C4676" t="s">
        <v>17</v>
      </c>
      <c r="D4676" t="s">
        <v>24</v>
      </c>
      <c r="E4676" t="s">
        <v>33</v>
      </c>
      <c r="F4676">
        <v>535696</v>
      </c>
      <c r="G4676">
        <v>118</v>
      </c>
      <c r="H4676">
        <v>470</v>
      </c>
      <c r="I4676">
        <v>1.43</v>
      </c>
      <c r="J4676">
        <v>121661</v>
      </c>
      <c r="K4676">
        <v>31765</v>
      </c>
      <c r="L4676">
        <v>18.600000000000001</v>
      </c>
      <c r="M4676">
        <v>30.4</v>
      </c>
      <c r="N4676">
        <v>34</v>
      </c>
      <c r="O4676">
        <v>2026</v>
      </c>
      <c r="P4676">
        <f>EV_DATA[[#This Row],[avg_ev_price_usd]]*EV_DATA[[#This Row],[ev_sales_units]]</f>
        <v>17016383440</v>
      </c>
      <c r="Q4676">
        <f>(EV_DATA[[#This Row],[vehicle_range_km]]/EV_DATA[[#This Row],[battery_capacity_kwh]])</f>
        <v>3.9830508474576272</v>
      </c>
      <c r="R4676">
        <f>(EV_DATA[[#This Row],[avg_ev_price_usd]]/EV_DATA[[#This Row],[vehicle_range_km]])</f>
        <v>67.585106382978722</v>
      </c>
      <c r="S4676">
        <f>(EV_DATA[[#This Row],[charging_stations]]/EV_DATA[[#This Row],[ev_sales_units]])*1000</f>
        <v>227.10828529613812</v>
      </c>
      <c r="T4676" t="s">
        <v>34</v>
      </c>
    </row>
    <row r="4677" spans="1:20" x14ac:dyDescent="0.3">
      <c r="A4677" t="s">
        <v>4720</v>
      </c>
      <c r="B4677" t="s">
        <v>52</v>
      </c>
      <c r="C4677" t="s">
        <v>40</v>
      </c>
      <c r="D4677" t="s">
        <v>47</v>
      </c>
      <c r="E4677" t="s">
        <v>37</v>
      </c>
      <c r="F4677">
        <v>392514</v>
      </c>
      <c r="G4677">
        <v>95</v>
      </c>
      <c r="H4677">
        <v>251</v>
      </c>
      <c r="I4677">
        <v>2.95</v>
      </c>
      <c r="J4677">
        <v>50111</v>
      </c>
      <c r="K4677">
        <v>72851</v>
      </c>
      <c r="L4677">
        <v>21.3</v>
      </c>
      <c r="M4677">
        <v>56.2</v>
      </c>
      <c r="N4677">
        <v>240.4</v>
      </c>
      <c r="O4677">
        <v>2026</v>
      </c>
      <c r="P4677">
        <f>EV_DATA[[#This Row],[avg_ev_price_usd]]*EV_DATA[[#This Row],[ev_sales_units]]</f>
        <v>28595037414</v>
      </c>
      <c r="Q4677">
        <f>(EV_DATA[[#This Row],[vehicle_range_km]]/EV_DATA[[#This Row],[battery_capacity_kwh]])</f>
        <v>2.642105263157895</v>
      </c>
      <c r="R4677">
        <f>(EV_DATA[[#This Row],[avg_ev_price_usd]]/EV_DATA[[#This Row],[vehicle_range_km]])</f>
        <v>290.24302788844619</v>
      </c>
      <c r="S4677">
        <f>(EV_DATA[[#This Row],[charging_stations]]/EV_DATA[[#This Row],[ev_sales_units]])*1000</f>
        <v>127.66678385993876</v>
      </c>
      <c r="T4677" t="s">
        <v>34</v>
      </c>
    </row>
    <row r="4678" spans="1:20" x14ac:dyDescent="0.3">
      <c r="A4678" t="s">
        <v>4721</v>
      </c>
      <c r="B4678" t="s">
        <v>27</v>
      </c>
      <c r="C4678" t="s">
        <v>28</v>
      </c>
      <c r="D4678" t="s">
        <v>58</v>
      </c>
      <c r="E4678" t="s">
        <v>19</v>
      </c>
      <c r="F4678">
        <v>769124</v>
      </c>
      <c r="G4678">
        <v>58</v>
      </c>
      <c r="H4678">
        <v>598</v>
      </c>
      <c r="I4678">
        <v>2.95</v>
      </c>
      <c r="J4678">
        <v>64776</v>
      </c>
      <c r="K4678">
        <v>56450</v>
      </c>
      <c r="L4678">
        <v>12.9</v>
      </c>
      <c r="M4678">
        <v>47.4</v>
      </c>
      <c r="N4678">
        <v>105.3</v>
      </c>
      <c r="O4678">
        <v>2026</v>
      </c>
      <c r="P4678">
        <f>EV_DATA[[#This Row],[avg_ev_price_usd]]*EV_DATA[[#This Row],[ev_sales_units]]</f>
        <v>43417049800</v>
      </c>
      <c r="Q4678">
        <f>(EV_DATA[[#This Row],[vehicle_range_km]]/EV_DATA[[#This Row],[battery_capacity_kwh]])</f>
        <v>10.310344827586206</v>
      </c>
      <c r="R4678">
        <f>(EV_DATA[[#This Row],[avg_ev_price_usd]]/EV_DATA[[#This Row],[vehicle_range_km]])</f>
        <v>94.397993311036785</v>
      </c>
      <c r="S4678">
        <f>(EV_DATA[[#This Row],[charging_stations]]/EV_DATA[[#This Row],[ev_sales_units]])*1000</f>
        <v>84.22048980398479</v>
      </c>
      <c r="T4678" t="s">
        <v>20</v>
      </c>
    </row>
    <row r="4679" spans="1:20" x14ac:dyDescent="0.3">
      <c r="A4679" t="s">
        <v>4722</v>
      </c>
      <c r="B4679" t="s">
        <v>27</v>
      </c>
      <c r="C4679" t="s">
        <v>28</v>
      </c>
      <c r="D4679" t="s">
        <v>24</v>
      </c>
      <c r="E4679" t="s">
        <v>37</v>
      </c>
      <c r="F4679">
        <v>775795</v>
      </c>
      <c r="G4679">
        <v>65</v>
      </c>
      <c r="H4679">
        <v>476</v>
      </c>
      <c r="I4679">
        <v>2.98</v>
      </c>
      <c r="J4679">
        <v>22619</v>
      </c>
      <c r="K4679">
        <v>73425</v>
      </c>
      <c r="L4679">
        <v>16.5</v>
      </c>
      <c r="M4679">
        <v>50.1</v>
      </c>
      <c r="N4679">
        <v>194.9</v>
      </c>
      <c r="O4679">
        <v>2026</v>
      </c>
      <c r="P4679">
        <f>EV_DATA[[#This Row],[avg_ev_price_usd]]*EV_DATA[[#This Row],[ev_sales_units]]</f>
        <v>56962747875</v>
      </c>
      <c r="Q4679">
        <f>(EV_DATA[[#This Row],[vehicle_range_km]]/EV_DATA[[#This Row],[battery_capacity_kwh]])</f>
        <v>7.3230769230769228</v>
      </c>
      <c r="R4679">
        <f>(EV_DATA[[#This Row],[avg_ev_price_usd]]/EV_DATA[[#This Row],[vehicle_range_km]])</f>
        <v>154.25420168067228</v>
      </c>
      <c r="S4679">
        <f>(EV_DATA[[#This Row],[charging_stations]]/EV_DATA[[#This Row],[ev_sales_units]])*1000</f>
        <v>29.155898143195046</v>
      </c>
      <c r="T4679" t="s">
        <v>34</v>
      </c>
    </row>
    <row r="4680" spans="1:20" x14ac:dyDescent="0.3">
      <c r="A4680" t="s">
        <v>4723</v>
      </c>
      <c r="B4680" t="s">
        <v>55</v>
      </c>
      <c r="C4680" t="s">
        <v>40</v>
      </c>
      <c r="D4680" t="s">
        <v>29</v>
      </c>
      <c r="E4680" t="s">
        <v>37</v>
      </c>
      <c r="F4680">
        <v>583892</v>
      </c>
      <c r="G4680">
        <v>64</v>
      </c>
      <c r="H4680">
        <v>322</v>
      </c>
      <c r="I4680">
        <v>1.32</v>
      </c>
      <c r="J4680">
        <v>53085</v>
      </c>
      <c r="K4680">
        <v>27588</v>
      </c>
      <c r="L4680">
        <v>23.3</v>
      </c>
      <c r="M4680">
        <v>49.6</v>
      </c>
      <c r="N4680">
        <v>238.4</v>
      </c>
      <c r="O4680">
        <v>2026</v>
      </c>
      <c r="P4680">
        <f>EV_DATA[[#This Row],[avg_ev_price_usd]]*EV_DATA[[#This Row],[ev_sales_units]]</f>
        <v>16108412496</v>
      </c>
      <c r="Q4680">
        <f>(EV_DATA[[#This Row],[vehicle_range_km]]/EV_DATA[[#This Row],[battery_capacity_kwh]])</f>
        <v>5.03125</v>
      </c>
      <c r="R4680">
        <f>(EV_DATA[[#This Row],[avg_ev_price_usd]]/EV_DATA[[#This Row],[vehicle_range_km]])</f>
        <v>85.677018633540371</v>
      </c>
      <c r="S4680">
        <f>(EV_DATA[[#This Row],[charging_stations]]/EV_DATA[[#This Row],[ev_sales_units]])*1000</f>
        <v>90.915785796003377</v>
      </c>
      <c r="T4680" t="s">
        <v>34</v>
      </c>
    </row>
    <row r="4681" spans="1:20" x14ac:dyDescent="0.3">
      <c r="A4681" t="s">
        <v>4724</v>
      </c>
      <c r="B4681" t="s">
        <v>39</v>
      </c>
      <c r="C4681" t="s">
        <v>40</v>
      </c>
      <c r="D4681" t="s">
        <v>31</v>
      </c>
      <c r="E4681" t="s">
        <v>25</v>
      </c>
      <c r="F4681">
        <v>434087</v>
      </c>
      <c r="G4681">
        <v>42</v>
      </c>
      <c r="H4681">
        <v>263</v>
      </c>
      <c r="I4681">
        <v>0.7</v>
      </c>
      <c r="J4681">
        <v>140849</v>
      </c>
      <c r="K4681">
        <v>35595</v>
      </c>
      <c r="L4681">
        <v>21.6</v>
      </c>
      <c r="M4681">
        <v>34.4</v>
      </c>
      <c r="N4681">
        <v>171.6</v>
      </c>
      <c r="O4681">
        <v>2026</v>
      </c>
      <c r="P4681">
        <f>EV_DATA[[#This Row],[avg_ev_price_usd]]*EV_DATA[[#This Row],[ev_sales_units]]</f>
        <v>15451326765</v>
      </c>
      <c r="Q4681">
        <f>(EV_DATA[[#This Row],[vehicle_range_km]]/EV_DATA[[#This Row],[battery_capacity_kwh]])</f>
        <v>6.2619047619047619</v>
      </c>
      <c r="R4681">
        <f>(EV_DATA[[#This Row],[avg_ev_price_usd]]/EV_DATA[[#This Row],[vehicle_range_km]])</f>
        <v>135.34220532319392</v>
      </c>
      <c r="S4681">
        <f>(EV_DATA[[#This Row],[charging_stations]]/EV_DATA[[#This Row],[ev_sales_units]])*1000</f>
        <v>324.47182246876775</v>
      </c>
      <c r="T4681" t="s">
        <v>34</v>
      </c>
    </row>
    <row r="4682" spans="1:20" x14ac:dyDescent="0.3">
      <c r="A4682" t="s">
        <v>4725</v>
      </c>
      <c r="B4682" t="s">
        <v>16</v>
      </c>
      <c r="C4682" t="s">
        <v>17</v>
      </c>
      <c r="D4682" t="s">
        <v>43</v>
      </c>
      <c r="E4682" t="s">
        <v>25</v>
      </c>
      <c r="F4682">
        <v>36725</v>
      </c>
      <c r="G4682">
        <v>77</v>
      </c>
      <c r="H4682">
        <v>292</v>
      </c>
      <c r="I4682">
        <v>0.83</v>
      </c>
      <c r="J4682">
        <v>129245</v>
      </c>
      <c r="K4682">
        <v>65982</v>
      </c>
      <c r="L4682">
        <v>15.9</v>
      </c>
      <c r="M4682">
        <v>59.3</v>
      </c>
      <c r="N4682">
        <v>219.6</v>
      </c>
      <c r="O4682">
        <v>2026</v>
      </c>
      <c r="P4682">
        <f>EV_DATA[[#This Row],[avg_ev_price_usd]]*EV_DATA[[#This Row],[ev_sales_units]]</f>
        <v>2423188950</v>
      </c>
      <c r="Q4682">
        <f>(EV_DATA[[#This Row],[vehicle_range_km]]/EV_DATA[[#This Row],[battery_capacity_kwh]])</f>
        <v>3.7922077922077921</v>
      </c>
      <c r="R4682">
        <f>(EV_DATA[[#This Row],[avg_ev_price_usd]]/EV_DATA[[#This Row],[vehicle_range_km]])</f>
        <v>225.96575342465752</v>
      </c>
      <c r="S4682">
        <f>(EV_DATA[[#This Row],[charging_stations]]/EV_DATA[[#This Row],[ev_sales_units]])*1000</f>
        <v>3519.2648059904695</v>
      </c>
      <c r="T4682" t="s">
        <v>34</v>
      </c>
    </row>
    <row r="4683" spans="1:20" x14ac:dyDescent="0.3">
      <c r="A4683" t="s">
        <v>4726</v>
      </c>
      <c r="B4683" t="s">
        <v>42</v>
      </c>
      <c r="C4683" t="s">
        <v>17</v>
      </c>
      <c r="D4683" t="s">
        <v>24</v>
      </c>
      <c r="E4683" t="s">
        <v>37</v>
      </c>
      <c r="F4683">
        <v>889704</v>
      </c>
      <c r="G4683">
        <v>100</v>
      </c>
      <c r="H4683">
        <v>547</v>
      </c>
      <c r="I4683">
        <v>1.23</v>
      </c>
      <c r="J4683">
        <v>163598</v>
      </c>
      <c r="K4683">
        <v>65817</v>
      </c>
      <c r="L4683">
        <v>18.100000000000001</v>
      </c>
      <c r="M4683">
        <v>64.7</v>
      </c>
      <c r="N4683">
        <v>252.9</v>
      </c>
      <c r="O4683">
        <v>2026</v>
      </c>
      <c r="P4683">
        <f>EV_DATA[[#This Row],[avg_ev_price_usd]]*EV_DATA[[#This Row],[ev_sales_units]]</f>
        <v>58557648168</v>
      </c>
      <c r="Q4683">
        <f>(EV_DATA[[#This Row],[vehicle_range_km]]/EV_DATA[[#This Row],[battery_capacity_kwh]])</f>
        <v>5.47</v>
      </c>
      <c r="R4683">
        <f>(EV_DATA[[#This Row],[avg_ev_price_usd]]/EV_DATA[[#This Row],[vehicle_range_km]])</f>
        <v>120.3235831809872</v>
      </c>
      <c r="S4683">
        <f>(EV_DATA[[#This Row],[charging_stations]]/EV_DATA[[#This Row],[ev_sales_units]])*1000</f>
        <v>183.87913283519015</v>
      </c>
      <c r="T4683" t="s">
        <v>20</v>
      </c>
    </row>
    <row r="4684" spans="1:20" x14ac:dyDescent="0.3">
      <c r="A4684" t="s">
        <v>4727</v>
      </c>
      <c r="B4684" t="s">
        <v>39</v>
      </c>
      <c r="C4684" t="s">
        <v>40</v>
      </c>
      <c r="D4684" t="s">
        <v>47</v>
      </c>
      <c r="E4684" t="s">
        <v>25</v>
      </c>
      <c r="F4684">
        <v>823323</v>
      </c>
      <c r="G4684">
        <v>94</v>
      </c>
      <c r="H4684">
        <v>639</v>
      </c>
      <c r="I4684">
        <v>0.72</v>
      </c>
      <c r="J4684">
        <v>184893</v>
      </c>
      <c r="K4684">
        <v>77210</v>
      </c>
      <c r="L4684">
        <v>15.9</v>
      </c>
      <c r="M4684">
        <v>29.9</v>
      </c>
      <c r="N4684">
        <v>101.9</v>
      </c>
      <c r="O4684">
        <v>2026</v>
      </c>
      <c r="P4684">
        <f>EV_DATA[[#This Row],[avg_ev_price_usd]]*EV_DATA[[#This Row],[ev_sales_units]]</f>
        <v>63568768830</v>
      </c>
      <c r="Q4684">
        <f>(EV_DATA[[#This Row],[vehicle_range_km]]/EV_DATA[[#This Row],[battery_capacity_kwh]])</f>
        <v>6.7978723404255321</v>
      </c>
      <c r="R4684">
        <f>(EV_DATA[[#This Row],[avg_ev_price_usd]]/EV_DATA[[#This Row],[vehicle_range_km]])</f>
        <v>120.82942097026604</v>
      </c>
      <c r="S4684">
        <f>(EV_DATA[[#This Row],[charging_stations]]/EV_DATA[[#This Row],[ev_sales_units]])*1000</f>
        <v>224.56921524116294</v>
      </c>
      <c r="T4684" t="s">
        <v>20</v>
      </c>
    </row>
    <row r="4685" spans="1:20" x14ac:dyDescent="0.3">
      <c r="A4685" t="s">
        <v>4728</v>
      </c>
      <c r="B4685" t="s">
        <v>52</v>
      </c>
      <c r="C4685" t="s">
        <v>40</v>
      </c>
      <c r="D4685" t="s">
        <v>18</v>
      </c>
      <c r="E4685" t="s">
        <v>33</v>
      </c>
      <c r="F4685">
        <v>307798</v>
      </c>
      <c r="G4685">
        <v>100</v>
      </c>
      <c r="H4685">
        <v>297</v>
      </c>
      <c r="I4685">
        <v>1.6</v>
      </c>
      <c r="J4685">
        <v>168213</v>
      </c>
      <c r="K4685">
        <v>39358</v>
      </c>
      <c r="L4685">
        <v>14.6</v>
      </c>
      <c r="M4685">
        <v>15</v>
      </c>
      <c r="N4685">
        <v>209.7</v>
      </c>
      <c r="O4685">
        <v>2026</v>
      </c>
      <c r="P4685">
        <f>EV_DATA[[#This Row],[avg_ev_price_usd]]*EV_DATA[[#This Row],[ev_sales_units]]</f>
        <v>12114313684</v>
      </c>
      <c r="Q4685">
        <f>(EV_DATA[[#This Row],[vehicle_range_km]]/EV_DATA[[#This Row],[battery_capacity_kwh]])</f>
        <v>2.97</v>
      </c>
      <c r="R4685">
        <f>(EV_DATA[[#This Row],[avg_ev_price_usd]]/EV_DATA[[#This Row],[vehicle_range_km]])</f>
        <v>132.5185185185185</v>
      </c>
      <c r="S4685">
        <f>(EV_DATA[[#This Row],[charging_stations]]/EV_DATA[[#This Row],[ev_sales_units]])*1000</f>
        <v>546.50452569542358</v>
      </c>
      <c r="T4685" t="s">
        <v>20</v>
      </c>
    </row>
    <row r="4686" spans="1:20" x14ac:dyDescent="0.3">
      <c r="A4686" t="s">
        <v>4729</v>
      </c>
      <c r="B4686" t="s">
        <v>27</v>
      </c>
      <c r="C4686" t="s">
        <v>28</v>
      </c>
      <c r="D4686" t="s">
        <v>31</v>
      </c>
      <c r="E4686" t="s">
        <v>19</v>
      </c>
      <c r="F4686">
        <v>266819</v>
      </c>
      <c r="G4686">
        <v>65</v>
      </c>
      <c r="H4686">
        <v>266</v>
      </c>
      <c r="I4686">
        <v>1.69</v>
      </c>
      <c r="J4686">
        <v>38001</v>
      </c>
      <c r="K4686">
        <v>43635</v>
      </c>
      <c r="L4686">
        <v>14.1</v>
      </c>
      <c r="M4686">
        <v>12.6</v>
      </c>
      <c r="N4686">
        <v>146</v>
      </c>
      <c r="O4686">
        <v>2026</v>
      </c>
      <c r="P4686">
        <f>EV_DATA[[#This Row],[avg_ev_price_usd]]*EV_DATA[[#This Row],[ev_sales_units]]</f>
        <v>11642647065</v>
      </c>
      <c r="Q4686">
        <f>(EV_DATA[[#This Row],[vehicle_range_km]]/EV_DATA[[#This Row],[battery_capacity_kwh]])</f>
        <v>4.092307692307692</v>
      </c>
      <c r="R4686">
        <f>(EV_DATA[[#This Row],[avg_ev_price_usd]]/EV_DATA[[#This Row],[vehicle_range_km]])</f>
        <v>164.04135338345864</v>
      </c>
      <c r="S4686">
        <f>(EV_DATA[[#This Row],[charging_stations]]/EV_DATA[[#This Row],[ev_sales_units]])*1000</f>
        <v>142.42239120902184</v>
      </c>
      <c r="T4686" t="s">
        <v>34</v>
      </c>
    </row>
    <row r="4687" spans="1:20" x14ac:dyDescent="0.3">
      <c r="A4687" t="s">
        <v>4730</v>
      </c>
      <c r="B4687" t="s">
        <v>16</v>
      </c>
      <c r="C4687" t="s">
        <v>17</v>
      </c>
      <c r="D4687" t="s">
        <v>47</v>
      </c>
      <c r="E4687" t="s">
        <v>25</v>
      </c>
      <c r="F4687">
        <v>469959</v>
      </c>
      <c r="G4687">
        <v>88</v>
      </c>
      <c r="H4687">
        <v>346</v>
      </c>
      <c r="I4687">
        <v>2.0099999999999998</v>
      </c>
      <c r="J4687">
        <v>128889</v>
      </c>
      <c r="K4687">
        <v>30736</v>
      </c>
      <c r="L4687">
        <v>24.4</v>
      </c>
      <c r="M4687">
        <v>28.9</v>
      </c>
      <c r="N4687">
        <v>271.7</v>
      </c>
      <c r="O4687">
        <v>2026</v>
      </c>
      <c r="P4687">
        <f>EV_DATA[[#This Row],[avg_ev_price_usd]]*EV_DATA[[#This Row],[ev_sales_units]]</f>
        <v>14444659824</v>
      </c>
      <c r="Q4687">
        <f>(EV_DATA[[#This Row],[vehicle_range_km]]/EV_DATA[[#This Row],[battery_capacity_kwh]])</f>
        <v>3.9318181818181817</v>
      </c>
      <c r="R4687">
        <f>(EV_DATA[[#This Row],[avg_ev_price_usd]]/EV_DATA[[#This Row],[vehicle_range_km]])</f>
        <v>88.832369942196536</v>
      </c>
      <c r="S4687">
        <f>(EV_DATA[[#This Row],[charging_stations]]/EV_DATA[[#This Row],[ev_sales_units]])*1000</f>
        <v>274.25583933917642</v>
      </c>
      <c r="T4687" t="s">
        <v>34</v>
      </c>
    </row>
    <row r="4688" spans="1:20" x14ac:dyDescent="0.3">
      <c r="A4688" t="s">
        <v>4731</v>
      </c>
      <c r="B4688" t="s">
        <v>66</v>
      </c>
      <c r="C4688" t="s">
        <v>17</v>
      </c>
      <c r="D4688" t="s">
        <v>31</v>
      </c>
      <c r="E4688" t="s">
        <v>25</v>
      </c>
      <c r="F4688">
        <v>6929</v>
      </c>
      <c r="G4688">
        <v>58</v>
      </c>
      <c r="H4688">
        <v>375</v>
      </c>
      <c r="I4688">
        <v>2.5099999999999998</v>
      </c>
      <c r="J4688">
        <v>197950</v>
      </c>
      <c r="K4688">
        <v>73557</v>
      </c>
      <c r="L4688">
        <v>24.5</v>
      </c>
      <c r="M4688">
        <v>11.7</v>
      </c>
      <c r="N4688">
        <v>297</v>
      </c>
      <c r="O4688">
        <v>2026</v>
      </c>
      <c r="P4688">
        <f>EV_DATA[[#This Row],[avg_ev_price_usd]]*EV_DATA[[#This Row],[ev_sales_units]]</f>
        <v>509676453</v>
      </c>
      <c r="Q4688">
        <f>(EV_DATA[[#This Row],[vehicle_range_km]]/EV_DATA[[#This Row],[battery_capacity_kwh]])</f>
        <v>6.4655172413793105</v>
      </c>
      <c r="R4688">
        <f>(EV_DATA[[#This Row],[avg_ev_price_usd]]/EV_DATA[[#This Row],[vehicle_range_km]])</f>
        <v>196.15199999999999</v>
      </c>
      <c r="S4688">
        <f>(EV_DATA[[#This Row],[charging_stations]]/EV_DATA[[#This Row],[ev_sales_units]])*1000</f>
        <v>28568.335979217783</v>
      </c>
      <c r="T4688" t="s">
        <v>34</v>
      </c>
    </row>
    <row r="4689" spans="1:20" x14ac:dyDescent="0.3">
      <c r="A4689" t="s">
        <v>4732</v>
      </c>
      <c r="B4689" t="s">
        <v>52</v>
      </c>
      <c r="C4689" t="s">
        <v>40</v>
      </c>
      <c r="D4689" t="s">
        <v>31</v>
      </c>
      <c r="E4689" t="s">
        <v>25</v>
      </c>
      <c r="F4689">
        <v>426725</v>
      </c>
      <c r="G4689">
        <v>81</v>
      </c>
      <c r="H4689">
        <v>340</v>
      </c>
      <c r="I4689">
        <v>2.16</v>
      </c>
      <c r="J4689">
        <v>29336</v>
      </c>
      <c r="K4689">
        <v>76684</v>
      </c>
      <c r="L4689">
        <v>22.7</v>
      </c>
      <c r="M4689">
        <v>13.8</v>
      </c>
      <c r="N4689">
        <v>111.1</v>
      </c>
      <c r="O4689">
        <v>2026</v>
      </c>
      <c r="P4689">
        <f>EV_DATA[[#This Row],[avg_ev_price_usd]]*EV_DATA[[#This Row],[ev_sales_units]]</f>
        <v>32722979900</v>
      </c>
      <c r="Q4689">
        <f>(EV_DATA[[#This Row],[vehicle_range_km]]/EV_DATA[[#This Row],[battery_capacity_kwh]])</f>
        <v>4.1975308641975309</v>
      </c>
      <c r="R4689">
        <f>(EV_DATA[[#This Row],[avg_ev_price_usd]]/EV_DATA[[#This Row],[vehicle_range_km]])</f>
        <v>225.54117647058823</v>
      </c>
      <c r="S4689">
        <f>(EV_DATA[[#This Row],[charging_stations]]/EV_DATA[[#This Row],[ev_sales_units]])*1000</f>
        <v>68.7468510164626</v>
      </c>
      <c r="T4689" t="s">
        <v>20</v>
      </c>
    </row>
    <row r="4690" spans="1:20" x14ac:dyDescent="0.3">
      <c r="A4690" t="s">
        <v>4733</v>
      </c>
      <c r="B4690" t="s">
        <v>16</v>
      </c>
      <c r="C4690" t="s">
        <v>17</v>
      </c>
      <c r="D4690" t="s">
        <v>18</v>
      </c>
      <c r="E4690" t="s">
        <v>37</v>
      </c>
      <c r="F4690">
        <v>246837</v>
      </c>
      <c r="G4690">
        <v>113</v>
      </c>
      <c r="H4690">
        <v>465</v>
      </c>
      <c r="I4690">
        <v>1.25</v>
      </c>
      <c r="J4690">
        <v>54918</v>
      </c>
      <c r="K4690">
        <v>78872</v>
      </c>
      <c r="L4690">
        <v>13.4</v>
      </c>
      <c r="M4690">
        <v>63.7</v>
      </c>
      <c r="N4690">
        <v>128.1</v>
      </c>
      <c r="O4690">
        <v>2026</v>
      </c>
      <c r="P4690">
        <f>EV_DATA[[#This Row],[avg_ev_price_usd]]*EV_DATA[[#This Row],[ev_sales_units]]</f>
        <v>19468527864</v>
      </c>
      <c r="Q4690">
        <f>(EV_DATA[[#This Row],[vehicle_range_km]]/EV_DATA[[#This Row],[battery_capacity_kwh]])</f>
        <v>4.115044247787611</v>
      </c>
      <c r="R4690">
        <f>(EV_DATA[[#This Row],[avg_ev_price_usd]]/EV_DATA[[#This Row],[vehicle_range_km]])</f>
        <v>169.61720430107528</v>
      </c>
      <c r="S4690">
        <f>(EV_DATA[[#This Row],[charging_stations]]/EV_DATA[[#This Row],[ev_sales_units]])*1000</f>
        <v>222.48690431337278</v>
      </c>
      <c r="T4690" t="s">
        <v>34</v>
      </c>
    </row>
    <row r="4691" spans="1:20" x14ac:dyDescent="0.3">
      <c r="A4691" t="s">
        <v>4734</v>
      </c>
      <c r="B4691" t="s">
        <v>61</v>
      </c>
      <c r="C4691" t="s">
        <v>40</v>
      </c>
      <c r="D4691" t="s">
        <v>58</v>
      </c>
      <c r="E4691" t="s">
        <v>19</v>
      </c>
      <c r="F4691">
        <v>741003</v>
      </c>
      <c r="G4691">
        <v>54</v>
      </c>
      <c r="H4691">
        <v>371</v>
      </c>
      <c r="I4691">
        <v>1.76</v>
      </c>
      <c r="J4691">
        <v>161453</v>
      </c>
      <c r="K4691">
        <v>59468</v>
      </c>
      <c r="L4691">
        <v>22.1</v>
      </c>
      <c r="M4691">
        <v>14.2</v>
      </c>
      <c r="N4691">
        <v>188.6</v>
      </c>
      <c r="O4691">
        <v>2026</v>
      </c>
      <c r="P4691">
        <f>EV_DATA[[#This Row],[avg_ev_price_usd]]*EV_DATA[[#This Row],[ev_sales_units]]</f>
        <v>44065966404</v>
      </c>
      <c r="Q4691">
        <f>(EV_DATA[[#This Row],[vehicle_range_km]]/EV_DATA[[#This Row],[battery_capacity_kwh]])</f>
        <v>6.8703703703703702</v>
      </c>
      <c r="R4691">
        <f>(EV_DATA[[#This Row],[avg_ev_price_usd]]/EV_DATA[[#This Row],[vehicle_range_km]])</f>
        <v>160.29110512129381</v>
      </c>
      <c r="S4691">
        <f>(EV_DATA[[#This Row],[charging_stations]]/EV_DATA[[#This Row],[ev_sales_units]])*1000</f>
        <v>217.88440802533862</v>
      </c>
      <c r="T4691" t="s">
        <v>20</v>
      </c>
    </row>
    <row r="4692" spans="1:20" x14ac:dyDescent="0.3">
      <c r="A4692" t="s">
        <v>4735</v>
      </c>
      <c r="B4692" t="s">
        <v>22</v>
      </c>
      <c r="C4692" t="s">
        <v>23</v>
      </c>
      <c r="D4692" t="s">
        <v>24</v>
      </c>
      <c r="E4692" t="s">
        <v>19</v>
      </c>
      <c r="F4692">
        <v>855835</v>
      </c>
      <c r="G4692">
        <v>76</v>
      </c>
      <c r="H4692">
        <v>296</v>
      </c>
      <c r="I4692">
        <v>1.55</v>
      </c>
      <c r="J4692">
        <v>12639</v>
      </c>
      <c r="K4692">
        <v>82211</v>
      </c>
      <c r="L4692">
        <v>24.4</v>
      </c>
      <c r="M4692">
        <v>44.9</v>
      </c>
      <c r="N4692">
        <v>29.3</v>
      </c>
      <c r="O4692">
        <v>2026</v>
      </c>
      <c r="P4692">
        <f>EV_DATA[[#This Row],[avg_ev_price_usd]]*EV_DATA[[#This Row],[ev_sales_units]]</f>
        <v>70359051185</v>
      </c>
      <c r="Q4692">
        <f>(EV_DATA[[#This Row],[vehicle_range_km]]/EV_DATA[[#This Row],[battery_capacity_kwh]])</f>
        <v>3.8947368421052633</v>
      </c>
      <c r="R4692">
        <f>(EV_DATA[[#This Row],[avg_ev_price_usd]]/EV_DATA[[#This Row],[vehicle_range_km]])</f>
        <v>277.73986486486484</v>
      </c>
      <c r="S4692">
        <f>(EV_DATA[[#This Row],[charging_stations]]/EV_DATA[[#This Row],[ev_sales_units]])*1000</f>
        <v>14.768033557870384</v>
      </c>
      <c r="T4692" t="s">
        <v>20</v>
      </c>
    </row>
    <row r="4693" spans="1:20" x14ac:dyDescent="0.3">
      <c r="A4693" t="s">
        <v>4736</v>
      </c>
      <c r="B4693" t="s">
        <v>22</v>
      </c>
      <c r="C4693" t="s">
        <v>23</v>
      </c>
      <c r="D4693" t="s">
        <v>47</v>
      </c>
      <c r="E4693" t="s">
        <v>19</v>
      </c>
      <c r="F4693">
        <v>152886</v>
      </c>
      <c r="G4693">
        <v>57</v>
      </c>
      <c r="H4693">
        <v>513</v>
      </c>
      <c r="I4693">
        <v>1.69</v>
      </c>
      <c r="J4693">
        <v>11356</v>
      </c>
      <c r="K4693">
        <v>47988</v>
      </c>
      <c r="L4693">
        <v>24</v>
      </c>
      <c r="M4693">
        <v>7.1</v>
      </c>
      <c r="N4693">
        <v>58.6</v>
      </c>
      <c r="O4693">
        <v>2026</v>
      </c>
      <c r="P4693">
        <f>EV_DATA[[#This Row],[avg_ev_price_usd]]*EV_DATA[[#This Row],[ev_sales_units]]</f>
        <v>7336693368</v>
      </c>
      <c r="Q4693">
        <f>(EV_DATA[[#This Row],[vehicle_range_km]]/EV_DATA[[#This Row],[battery_capacity_kwh]])</f>
        <v>9</v>
      </c>
      <c r="R4693">
        <f>(EV_DATA[[#This Row],[avg_ev_price_usd]]/EV_DATA[[#This Row],[vehicle_range_km]])</f>
        <v>93.543859649122808</v>
      </c>
      <c r="S4693">
        <f>(EV_DATA[[#This Row],[charging_stations]]/EV_DATA[[#This Row],[ev_sales_units]])*1000</f>
        <v>74.277566291223522</v>
      </c>
      <c r="T4693" t="s">
        <v>20</v>
      </c>
    </row>
    <row r="4694" spans="1:20" x14ac:dyDescent="0.3">
      <c r="A4694" t="s">
        <v>4737</v>
      </c>
      <c r="B4694" t="s">
        <v>49</v>
      </c>
      <c r="C4694" t="s">
        <v>23</v>
      </c>
      <c r="D4694" t="s">
        <v>58</v>
      </c>
      <c r="E4694" t="s">
        <v>19</v>
      </c>
      <c r="F4694">
        <v>570105</v>
      </c>
      <c r="G4694">
        <v>67</v>
      </c>
      <c r="H4694">
        <v>286</v>
      </c>
      <c r="I4694">
        <v>1.31</v>
      </c>
      <c r="J4694">
        <v>10150</v>
      </c>
      <c r="K4694">
        <v>41515</v>
      </c>
      <c r="L4694">
        <v>14.5</v>
      </c>
      <c r="M4694">
        <v>33.9</v>
      </c>
      <c r="N4694">
        <v>102.9</v>
      </c>
      <c r="O4694">
        <v>2026</v>
      </c>
      <c r="P4694">
        <f>EV_DATA[[#This Row],[avg_ev_price_usd]]*EV_DATA[[#This Row],[ev_sales_units]]</f>
        <v>23667909075</v>
      </c>
      <c r="Q4694">
        <f>(EV_DATA[[#This Row],[vehicle_range_km]]/EV_DATA[[#This Row],[battery_capacity_kwh]])</f>
        <v>4.2686567164179108</v>
      </c>
      <c r="R4694">
        <f>(EV_DATA[[#This Row],[avg_ev_price_usd]]/EV_DATA[[#This Row],[vehicle_range_km]])</f>
        <v>145.15734265734267</v>
      </c>
      <c r="S4694">
        <f>(EV_DATA[[#This Row],[charging_stations]]/EV_DATA[[#This Row],[ev_sales_units]])*1000</f>
        <v>17.803737907929243</v>
      </c>
      <c r="T4694" t="s">
        <v>20</v>
      </c>
    </row>
    <row r="4695" spans="1:20" x14ac:dyDescent="0.3">
      <c r="A4695" t="s">
        <v>4738</v>
      </c>
      <c r="B4695" t="s">
        <v>27</v>
      </c>
      <c r="C4695" t="s">
        <v>28</v>
      </c>
      <c r="D4695" t="s">
        <v>72</v>
      </c>
      <c r="E4695" t="s">
        <v>25</v>
      </c>
      <c r="F4695">
        <v>587905</v>
      </c>
      <c r="G4695">
        <v>76</v>
      </c>
      <c r="H4695">
        <v>580</v>
      </c>
      <c r="I4695">
        <v>2.78</v>
      </c>
      <c r="J4695">
        <v>136993</v>
      </c>
      <c r="K4695">
        <v>26040</v>
      </c>
      <c r="L4695">
        <v>17.5</v>
      </c>
      <c r="M4695">
        <v>40.4</v>
      </c>
      <c r="N4695">
        <v>68.3</v>
      </c>
      <c r="O4695">
        <v>2026</v>
      </c>
      <c r="P4695">
        <f>EV_DATA[[#This Row],[avg_ev_price_usd]]*EV_DATA[[#This Row],[ev_sales_units]]</f>
        <v>15309046200</v>
      </c>
      <c r="Q4695">
        <f>(EV_DATA[[#This Row],[vehicle_range_km]]/EV_DATA[[#This Row],[battery_capacity_kwh]])</f>
        <v>7.6315789473684212</v>
      </c>
      <c r="R4695">
        <f>(EV_DATA[[#This Row],[avg_ev_price_usd]]/EV_DATA[[#This Row],[vehicle_range_km]])</f>
        <v>44.896551724137929</v>
      </c>
      <c r="S4695">
        <f>(EV_DATA[[#This Row],[charging_stations]]/EV_DATA[[#This Row],[ev_sales_units]])*1000</f>
        <v>233.01894013488575</v>
      </c>
      <c r="T4695" t="s">
        <v>34</v>
      </c>
    </row>
    <row r="4696" spans="1:20" x14ac:dyDescent="0.3">
      <c r="A4696" t="s">
        <v>4739</v>
      </c>
      <c r="B4696" t="s">
        <v>39</v>
      </c>
      <c r="C4696" t="s">
        <v>40</v>
      </c>
      <c r="D4696" t="s">
        <v>31</v>
      </c>
      <c r="E4696" t="s">
        <v>33</v>
      </c>
      <c r="F4696">
        <v>274956</v>
      </c>
      <c r="G4696">
        <v>61</v>
      </c>
      <c r="H4696">
        <v>431</v>
      </c>
      <c r="I4696">
        <v>2.97</v>
      </c>
      <c r="J4696">
        <v>61202</v>
      </c>
      <c r="K4696">
        <v>77106</v>
      </c>
      <c r="L4696">
        <v>23.6</v>
      </c>
      <c r="M4696">
        <v>51.8</v>
      </c>
      <c r="N4696">
        <v>166.3</v>
      </c>
      <c r="O4696">
        <v>2026</v>
      </c>
      <c r="P4696">
        <f>EV_DATA[[#This Row],[avg_ev_price_usd]]*EV_DATA[[#This Row],[ev_sales_units]]</f>
        <v>21200757336</v>
      </c>
      <c r="Q4696">
        <f>(EV_DATA[[#This Row],[vehicle_range_km]]/EV_DATA[[#This Row],[battery_capacity_kwh]])</f>
        <v>7.0655737704918034</v>
      </c>
      <c r="R4696">
        <f>(EV_DATA[[#This Row],[avg_ev_price_usd]]/EV_DATA[[#This Row],[vehicle_range_km]])</f>
        <v>178.9002320185615</v>
      </c>
      <c r="S4696">
        <f>(EV_DATA[[#This Row],[charging_stations]]/EV_DATA[[#This Row],[ev_sales_units]])*1000</f>
        <v>222.58834140735246</v>
      </c>
      <c r="T4696" t="s">
        <v>20</v>
      </c>
    </row>
    <row r="4697" spans="1:20" x14ac:dyDescent="0.3">
      <c r="A4697" t="s">
        <v>4740</v>
      </c>
      <c r="B4697" t="s">
        <v>27</v>
      </c>
      <c r="C4697" t="s">
        <v>28</v>
      </c>
      <c r="D4697" t="s">
        <v>29</v>
      </c>
      <c r="E4697" t="s">
        <v>19</v>
      </c>
      <c r="F4697">
        <v>505723</v>
      </c>
      <c r="G4697">
        <v>66</v>
      </c>
      <c r="H4697">
        <v>356</v>
      </c>
      <c r="I4697">
        <v>2.5499999999999998</v>
      </c>
      <c r="J4697">
        <v>176595</v>
      </c>
      <c r="K4697">
        <v>38758</v>
      </c>
      <c r="L4697">
        <v>21.9</v>
      </c>
      <c r="M4697">
        <v>42.5</v>
      </c>
      <c r="N4697">
        <v>30.7</v>
      </c>
      <c r="O4697">
        <v>2026</v>
      </c>
      <c r="P4697">
        <f>EV_DATA[[#This Row],[avg_ev_price_usd]]*EV_DATA[[#This Row],[ev_sales_units]]</f>
        <v>19600812034</v>
      </c>
      <c r="Q4697">
        <f>(EV_DATA[[#This Row],[vehicle_range_km]]/EV_DATA[[#This Row],[battery_capacity_kwh]])</f>
        <v>5.3939393939393936</v>
      </c>
      <c r="R4697">
        <f>(EV_DATA[[#This Row],[avg_ev_price_usd]]/EV_DATA[[#This Row],[vehicle_range_km]])</f>
        <v>108.87078651685393</v>
      </c>
      <c r="S4697">
        <f>(EV_DATA[[#This Row],[charging_stations]]/EV_DATA[[#This Row],[ev_sales_units]])*1000</f>
        <v>349.19313537252606</v>
      </c>
      <c r="T4697" t="s">
        <v>34</v>
      </c>
    </row>
    <row r="4698" spans="1:20" x14ac:dyDescent="0.3">
      <c r="A4698" t="s">
        <v>4741</v>
      </c>
      <c r="B4698" t="s">
        <v>52</v>
      </c>
      <c r="C4698" t="s">
        <v>40</v>
      </c>
      <c r="D4698" t="s">
        <v>43</v>
      </c>
      <c r="E4698" t="s">
        <v>33</v>
      </c>
      <c r="F4698">
        <v>28048</v>
      </c>
      <c r="G4698">
        <v>90</v>
      </c>
      <c r="H4698">
        <v>486</v>
      </c>
      <c r="I4698">
        <v>1.25</v>
      </c>
      <c r="J4698">
        <v>195969</v>
      </c>
      <c r="K4698">
        <v>78299</v>
      </c>
      <c r="L4698">
        <v>19.2</v>
      </c>
      <c r="M4698">
        <v>42.6</v>
      </c>
      <c r="N4698">
        <v>19.8</v>
      </c>
      <c r="O4698">
        <v>2026</v>
      </c>
      <c r="P4698">
        <f>EV_DATA[[#This Row],[avg_ev_price_usd]]*EV_DATA[[#This Row],[ev_sales_units]]</f>
        <v>2196130352</v>
      </c>
      <c r="Q4698">
        <f>(EV_DATA[[#This Row],[vehicle_range_km]]/EV_DATA[[#This Row],[battery_capacity_kwh]])</f>
        <v>5.4</v>
      </c>
      <c r="R4698">
        <f>(EV_DATA[[#This Row],[avg_ev_price_usd]]/EV_DATA[[#This Row],[vehicle_range_km]])</f>
        <v>161.1090534979424</v>
      </c>
      <c r="S4698">
        <f>(EV_DATA[[#This Row],[charging_stations]]/EV_DATA[[#This Row],[ev_sales_units]])*1000</f>
        <v>6986.915288077581</v>
      </c>
      <c r="T4698" t="s">
        <v>20</v>
      </c>
    </row>
    <row r="4699" spans="1:20" x14ac:dyDescent="0.3">
      <c r="A4699" t="s">
        <v>4742</v>
      </c>
      <c r="B4699" t="s">
        <v>66</v>
      </c>
      <c r="C4699" t="s">
        <v>17</v>
      </c>
      <c r="D4699" t="s">
        <v>45</v>
      </c>
      <c r="E4699" t="s">
        <v>37</v>
      </c>
      <c r="F4699">
        <v>722299</v>
      </c>
      <c r="G4699">
        <v>98</v>
      </c>
      <c r="H4699">
        <v>555</v>
      </c>
      <c r="I4699">
        <v>0.69</v>
      </c>
      <c r="J4699">
        <v>173694</v>
      </c>
      <c r="K4699">
        <v>67909</v>
      </c>
      <c r="L4699">
        <v>19.399999999999999</v>
      </c>
      <c r="M4699">
        <v>28.4</v>
      </c>
      <c r="N4699">
        <v>172</v>
      </c>
      <c r="O4699">
        <v>2026</v>
      </c>
      <c r="P4699">
        <f>EV_DATA[[#This Row],[avg_ev_price_usd]]*EV_DATA[[#This Row],[ev_sales_units]]</f>
        <v>49050602791</v>
      </c>
      <c r="Q4699">
        <f>(EV_DATA[[#This Row],[vehicle_range_km]]/EV_DATA[[#This Row],[battery_capacity_kwh]])</f>
        <v>5.6632653061224492</v>
      </c>
      <c r="R4699">
        <f>(EV_DATA[[#This Row],[avg_ev_price_usd]]/EV_DATA[[#This Row],[vehicle_range_km]])</f>
        <v>122.35855855855856</v>
      </c>
      <c r="S4699">
        <f>(EV_DATA[[#This Row],[charging_stations]]/EV_DATA[[#This Row],[ev_sales_units]])*1000</f>
        <v>240.47382039847764</v>
      </c>
      <c r="T4699" t="s">
        <v>20</v>
      </c>
    </row>
    <row r="4700" spans="1:20" x14ac:dyDescent="0.3">
      <c r="A4700" t="s">
        <v>4743</v>
      </c>
      <c r="B4700" t="s">
        <v>16</v>
      </c>
      <c r="C4700" t="s">
        <v>17</v>
      </c>
      <c r="D4700" t="s">
        <v>36</v>
      </c>
      <c r="E4700" t="s">
        <v>25</v>
      </c>
      <c r="F4700">
        <v>828671</v>
      </c>
      <c r="G4700">
        <v>41</v>
      </c>
      <c r="H4700">
        <v>546</v>
      </c>
      <c r="I4700">
        <v>0.96</v>
      </c>
      <c r="J4700">
        <v>26949</v>
      </c>
      <c r="K4700">
        <v>64910</v>
      </c>
      <c r="L4700">
        <v>14</v>
      </c>
      <c r="M4700">
        <v>30</v>
      </c>
      <c r="N4700">
        <v>106.3</v>
      </c>
      <c r="O4700">
        <v>2026</v>
      </c>
      <c r="P4700">
        <f>EV_DATA[[#This Row],[avg_ev_price_usd]]*EV_DATA[[#This Row],[ev_sales_units]]</f>
        <v>53789034610</v>
      </c>
      <c r="Q4700">
        <f>(EV_DATA[[#This Row],[vehicle_range_km]]/EV_DATA[[#This Row],[battery_capacity_kwh]])</f>
        <v>13.317073170731707</v>
      </c>
      <c r="R4700">
        <f>(EV_DATA[[#This Row],[avg_ev_price_usd]]/EV_DATA[[#This Row],[vehicle_range_km]])</f>
        <v>118.88278388278388</v>
      </c>
      <c r="S4700">
        <f>(EV_DATA[[#This Row],[charging_stations]]/EV_DATA[[#This Row],[ev_sales_units]])*1000</f>
        <v>32.520747075739351</v>
      </c>
      <c r="T4700" t="s">
        <v>20</v>
      </c>
    </row>
    <row r="4701" spans="1:20" x14ac:dyDescent="0.3">
      <c r="A4701" t="s">
        <v>4744</v>
      </c>
      <c r="B4701" t="s">
        <v>22</v>
      </c>
      <c r="C4701" t="s">
        <v>23</v>
      </c>
      <c r="D4701" t="s">
        <v>72</v>
      </c>
      <c r="E4701" t="s">
        <v>37</v>
      </c>
      <c r="F4701">
        <v>246766</v>
      </c>
      <c r="G4701">
        <v>99</v>
      </c>
      <c r="H4701">
        <v>343</v>
      </c>
      <c r="I4701">
        <v>2.71</v>
      </c>
      <c r="J4701">
        <v>125633</v>
      </c>
      <c r="K4701">
        <v>35350</v>
      </c>
      <c r="L4701">
        <v>13.2</v>
      </c>
      <c r="M4701">
        <v>7.5</v>
      </c>
      <c r="N4701">
        <v>199.4</v>
      </c>
      <c r="O4701">
        <v>2026</v>
      </c>
      <c r="P4701">
        <f>EV_DATA[[#This Row],[avg_ev_price_usd]]*EV_DATA[[#This Row],[ev_sales_units]]</f>
        <v>8723178100</v>
      </c>
      <c r="Q4701">
        <f>(EV_DATA[[#This Row],[vehicle_range_km]]/EV_DATA[[#This Row],[battery_capacity_kwh]])</f>
        <v>3.4646464646464645</v>
      </c>
      <c r="R4701">
        <f>(EV_DATA[[#This Row],[avg_ev_price_usd]]/EV_DATA[[#This Row],[vehicle_range_km]])</f>
        <v>103.06122448979592</v>
      </c>
      <c r="S4701">
        <f>(EV_DATA[[#This Row],[charging_stations]]/EV_DATA[[#This Row],[ev_sales_units]])*1000</f>
        <v>509.11794979859457</v>
      </c>
      <c r="T4701" t="s">
        <v>34</v>
      </c>
    </row>
    <row r="4702" spans="1:20" x14ac:dyDescent="0.3">
      <c r="A4702" t="s">
        <v>4745</v>
      </c>
      <c r="B4702" t="s">
        <v>22</v>
      </c>
      <c r="C4702" t="s">
        <v>23</v>
      </c>
      <c r="D4702" t="s">
        <v>18</v>
      </c>
      <c r="E4702" t="s">
        <v>33</v>
      </c>
      <c r="F4702">
        <v>223618</v>
      </c>
      <c r="G4702">
        <v>91</v>
      </c>
      <c r="H4702">
        <v>579</v>
      </c>
      <c r="I4702">
        <v>2.31</v>
      </c>
      <c r="J4702">
        <v>168857</v>
      </c>
      <c r="K4702">
        <v>26153</v>
      </c>
      <c r="L4702">
        <v>24.2</v>
      </c>
      <c r="M4702">
        <v>37.700000000000003</v>
      </c>
      <c r="N4702">
        <v>88.4</v>
      </c>
      <c r="O4702">
        <v>2026</v>
      </c>
      <c r="P4702">
        <f>EV_DATA[[#This Row],[avg_ev_price_usd]]*EV_DATA[[#This Row],[ev_sales_units]]</f>
        <v>5848281554</v>
      </c>
      <c r="Q4702">
        <f>(EV_DATA[[#This Row],[vehicle_range_km]]/EV_DATA[[#This Row],[battery_capacity_kwh]])</f>
        <v>6.3626373626373622</v>
      </c>
      <c r="R4702">
        <f>(EV_DATA[[#This Row],[avg_ev_price_usd]]/EV_DATA[[#This Row],[vehicle_range_km]])</f>
        <v>45.169257340241799</v>
      </c>
      <c r="S4702">
        <f>(EV_DATA[[#This Row],[charging_stations]]/EV_DATA[[#This Row],[ev_sales_units]])*1000</f>
        <v>755.11363128191817</v>
      </c>
      <c r="T4702" t="s">
        <v>20</v>
      </c>
    </row>
    <row r="4703" spans="1:20" x14ac:dyDescent="0.3">
      <c r="A4703" t="s">
        <v>4746</v>
      </c>
      <c r="B4703" t="s">
        <v>16</v>
      </c>
      <c r="C4703" t="s">
        <v>17</v>
      </c>
      <c r="D4703" t="s">
        <v>43</v>
      </c>
      <c r="E4703" t="s">
        <v>37</v>
      </c>
      <c r="F4703">
        <v>138754</v>
      </c>
      <c r="G4703">
        <v>67</v>
      </c>
      <c r="H4703">
        <v>550</v>
      </c>
      <c r="I4703">
        <v>1.61</v>
      </c>
      <c r="J4703">
        <v>19620</v>
      </c>
      <c r="K4703">
        <v>65379</v>
      </c>
      <c r="L4703">
        <v>22.5</v>
      </c>
      <c r="M4703">
        <v>27.5</v>
      </c>
      <c r="N4703">
        <v>125.2</v>
      </c>
      <c r="O4703">
        <v>2026</v>
      </c>
      <c r="P4703">
        <f>EV_DATA[[#This Row],[avg_ev_price_usd]]*EV_DATA[[#This Row],[ev_sales_units]]</f>
        <v>9071597766</v>
      </c>
      <c r="Q4703">
        <f>(EV_DATA[[#This Row],[vehicle_range_km]]/EV_DATA[[#This Row],[battery_capacity_kwh]])</f>
        <v>8.2089552238805972</v>
      </c>
      <c r="R4703">
        <f>(EV_DATA[[#This Row],[avg_ev_price_usd]]/EV_DATA[[#This Row],[vehicle_range_km]])</f>
        <v>118.87090909090909</v>
      </c>
      <c r="S4703">
        <f>(EV_DATA[[#This Row],[charging_stations]]/EV_DATA[[#This Row],[ev_sales_units]])*1000</f>
        <v>141.40132897069634</v>
      </c>
      <c r="T4703" t="s">
        <v>20</v>
      </c>
    </row>
    <row r="4704" spans="1:20" x14ac:dyDescent="0.3">
      <c r="A4704" t="s">
        <v>4747</v>
      </c>
      <c r="B4704" t="s">
        <v>61</v>
      </c>
      <c r="C4704" t="s">
        <v>40</v>
      </c>
      <c r="D4704" t="s">
        <v>31</v>
      </c>
      <c r="E4704" t="s">
        <v>25</v>
      </c>
      <c r="F4704">
        <v>177290</v>
      </c>
      <c r="G4704">
        <v>70</v>
      </c>
      <c r="H4704">
        <v>308</v>
      </c>
      <c r="I4704">
        <v>2.0699999999999998</v>
      </c>
      <c r="J4704">
        <v>86214</v>
      </c>
      <c r="K4704">
        <v>27890</v>
      </c>
      <c r="L4704">
        <v>25</v>
      </c>
      <c r="M4704">
        <v>29.3</v>
      </c>
      <c r="N4704">
        <v>121.1</v>
      </c>
      <c r="O4704">
        <v>2026</v>
      </c>
      <c r="P4704">
        <f>EV_DATA[[#This Row],[avg_ev_price_usd]]*EV_DATA[[#This Row],[ev_sales_units]]</f>
        <v>4944618100</v>
      </c>
      <c r="Q4704">
        <f>(EV_DATA[[#This Row],[vehicle_range_km]]/EV_DATA[[#This Row],[battery_capacity_kwh]])</f>
        <v>4.4000000000000004</v>
      </c>
      <c r="R4704">
        <f>(EV_DATA[[#This Row],[avg_ev_price_usd]]/EV_DATA[[#This Row],[vehicle_range_km]])</f>
        <v>90.551948051948045</v>
      </c>
      <c r="S4704">
        <f>(EV_DATA[[#This Row],[charging_stations]]/EV_DATA[[#This Row],[ev_sales_units]])*1000</f>
        <v>486.28800270742852</v>
      </c>
      <c r="T4704" t="s">
        <v>34</v>
      </c>
    </row>
    <row r="4705" spans="1:20" x14ac:dyDescent="0.3">
      <c r="A4705" t="s">
        <v>4748</v>
      </c>
      <c r="B4705" t="s">
        <v>61</v>
      </c>
      <c r="C4705" t="s">
        <v>40</v>
      </c>
      <c r="D4705" t="s">
        <v>72</v>
      </c>
      <c r="E4705" t="s">
        <v>19</v>
      </c>
      <c r="F4705">
        <v>846850</v>
      </c>
      <c r="G4705">
        <v>112</v>
      </c>
      <c r="H4705">
        <v>476</v>
      </c>
      <c r="I4705">
        <v>0.98</v>
      </c>
      <c r="J4705">
        <v>799</v>
      </c>
      <c r="K4705">
        <v>54947</v>
      </c>
      <c r="L4705">
        <v>15.9</v>
      </c>
      <c r="M4705">
        <v>59.5</v>
      </c>
      <c r="N4705">
        <v>273.39999999999998</v>
      </c>
      <c r="O4705">
        <v>2026</v>
      </c>
      <c r="P4705">
        <f>EV_DATA[[#This Row],[avg_ev_price_usd]]*EV_DATA[[#This Row],[ev_sales_units]]</f>
        <v>46531866950</v>
      </c>
      <c r="Q4705">
        <f>(EV_DATA[[#This Row],[vehicle_range_km]]/EV_DATA[[#This Row],[battery_capacity_kwh]])</f>
        <v>4.25</v>
      </c>
      <c r="R4705">
        <f>(EV_DATA[[#This Row],[avg_ev_price_usd]]/EV_DATA[[#This Row],[vehicle_range_km]])</f>
        <v>115.43487394957984</v>
      </c>
      <c r="S4705">
        <f>(EV_DATA[[#This Row],[charging_stations]]/EV_DATA[[#This Row],[ev_sales_units]])*1000</f>
        <v>0.94349648698116551</v>
      </c>
      <c r="T4705" t="s">
        <v>20</v>
      </c>
    </row>
    <row r="4706" spans="1:20" x14ac:dyDescent="0.3">
      <c r="A4706" t="s">
        <v>4749</v>
      </c>
      <c r="B4706" t="s">
        <v>16</v>
      </c>
      <c r="C4706" t="s">
        <v>17</v>
      </c>
      <c r="D4706" t="s">
        <v>45</v>
      </c>
      <c r="E4706" t="s">
        <v>25</v>
      </c>
      <c r="F4706">
        <v>767129</v>
      </c>
      <c r="G4706">
        <v>101</v>
      </c>
      <c r="H4706">
        <v>486</v>
      </c>
      <c r="I4706">
        <v>2.62</v>
      </c>
      <c r="J4706">
        <v>75037</v>
      </c>
      <c r="K4706">
        <v>70815</v>
      </c>
      <c r="L4706">
        <v>16.8</v>
      </c>
      <c r="M4706">
        <v>49.8</v>
      </c>
      <c r="N4706">
        <v>133.69999999999999</v>
      </c>
      <c r="O4706">
        <v>2026</v>
      </c>
      <c r="P4706">
        <f>EV_DATA[[#This Row],[avg_ev_price_usd]]*EV_DATA[[#This Row],[ev_sales_units]]</f>
        <v>54324240135</v>
      </c>
      <c r="Q4706">
        <f>(EV_DATA[[#This Row],[vehicle_range_km]]/EV_DATA[[#This Row],[battery_capacity_kwh]])</f>
        <v>4.8118811881188117</v>
      </c>
      <c r="R4706">
        <f>(EV_DATA[[#This Row],[avg_ev_price_usd]]/EV_DATA[[#This Row],[vehicle_range_km]])</f>
        <v>145.70987654320987</v>
      </c>
      <c r="S4706">
        <f>(EV_DATA[[#This Row],[charging_stations]]/EV_DATA[[#This Row],[ev_sales_units]])*1000</f>
        <v>97.815360910616079</v>
      </c>
      <c r="T4706" t="s">
        <v>20</v>
      </c>
    </row>
    <row r="4707" spans="1:20" x14ac:dyDescent="0.3">
      <c r="A4707" t="s">
        <v>4750</v>
      </c>
      <c r="B4707" t="s">
        <v>39</v>
      </c>
      <c r="C4707" t="s">
        <v>40</v>
      </c>
      <c r="D4707" t="s">
        <v>72</v>
      </c>
      <c r="E4707" t="s">
        <v>19</v>
      </c>
      <c r="F4707">
        <v>659447</v>
      </c>
      <c r="G4707">
        <v>40</v>
      </c>
      <c r="H4707">
        <v>554</v>
      </c>
      <c r="I4707">
        <v>2.2400000000000002</v>
      </c>
      <c r="J4707">
        <v>4520</v>
      </c>
      <c r="K4707">
        <v>40972</v>
      </c>
      <c r="L4707">
        <v>23.4</v>
      </c>
      <c r="M4707">
        <v>58.1</v>
      </c>
      <c r="N4707">
        <v>203.3</v>
      </c>
      <c r="O4707">
        <v>2026</v>
      </c>
      <c r="P4707">
        <f>EV_DATA[[#This Row],[avg_ev_price_usd]]*EV_DATA[[#This Row],[ev_sales_units]]</f>
        <v>27018862484</v>
      </c>
      <c r="Q4707">
        <f>(EV_DATA[[#This Row],[vehicle_range_km]]/EV_DATA[[#This Row],[battery_capacity_kwh]])</f>
        <v>13.85</v>
      </c>
      <c r="R4707">
        <f>(EV_DATA[[#This Row],[avg_ev_price_usd]]/EV_DATA[[#This Row],[vehicle_range_km]])</f>
        <v>73.95667870036101</v>
      </c>
      <c r="S4707">
        <f>(EV_DATA[[#This Row],[charging_stations]]/EV_DATA[[#This Row],[ev_sales_units]])*1000</f>
        <v>6.8542278606165468</v>
      </c>
      <c r="T4707" t="s">
        <v>34</v>
      </c>
    </row>
    <row r="4708" spans="1:20" x14ac:dyDescent="0.3">
      <c r="A4708" t="s">
        <v>4751</v>
      </c>
      <c r="B4708" t="s">
        <v>49</v>
      </c>
      <c r="C4708" t="s">
        <v>23</v>
      </c>
      <c r="D4708" t="s">
        <v>72</v>
      </c>
      <c r="E4708" t="s">
        <v>25</v>
      </c>
      <c r="F4708">
        <v>408665</v>
      </c>
      <c r="G4708">
        <v>111</v>
      </c>
      <c r="H4708">
        <v>304</v>
      </c>
      <c r="I4708">
        <v>1.46</v>
      </c>
      <c r="J4708">
        <v>82724</v>
      </c>
      <c r="K4708">
        <v>79772</v>
      </c>
      <c r="L4708">
        <v>14.3</v>
      </c>
      <c r="M4708">
        <v>35.299999999999997</v>
      </c>
      <c r="N4708">
        <v>164.9</v>
      </c>
      <c r="O4708">
        <v>2026</v>
      </c>
      <c r="P4708">
        <f>EV_DATA[[#This Row],[avg_ev_price_usd]]*EV_DATA[[#This Row],[ev_sales_units]]</f>
        <v>32600024380</v>
      </c>
      <c r="Q4708">
        <f>(EV_DATA[[#This Row],[vehicle_range_km]]/EV_DATA[[#This Row],[battery_capacity_kwh]])</f>
        <v>2.7387387387387387</v>
      </c>
      <c r="R4708">
        <f>(EV_DATA[[#This Row],[avg_ev_price_usd]]/EV_DATA[[#This Row],[vehicle_range_km]])</f>
        <v>262.40789473684208</v>
      </c>
      <c r="S4708">
        <f>(EV_DATA[[#This Row],[charging_stations]]/EV_DATA[[#This Row],[ev_sales_units]])*1000</f>
        <v>202.42496910672554</v>
      </c>
      <c r="T4708" t="s">
        <v>34</v>
      </c>
    </row>
    <row r="4709" spans="1:20" x14ac:dyDescent="0.3">
      <c r="A4709" t="s">
        <v>4752</v>
      </c>
      <c r="B4709" t="s">
        <v>39</v>
      </c>
      <c r="C4709" t="s">
        <v>40</v>
      </c>
      <c r="D4709" t="s">
        <v>72</v>
      </c>
      <c r="E4709" t="s">
        <v>19</v>
      </c>
      <c r="F4709">
        <v>659309</v>
      </c>
      <c r="G4709">
        <v>90</v>
      </c>
      <c r="H4709">
        <v>542</v>
      </c>
      <c r="I4709">
        <v>1.0900000000000001</v>
      </c>
      <c r="J4709">
        <v>59567</v>
      </c>
      <c r="K4709">
        <v>62463</v>
      </c>
      <c r="L4709">
        <v>22.9</v>
      </c>
      <c r="M4709">
        <v>36.200000000000003</v>
      </c>
      <c r="N4709">
        <v>243.2</v>
      </c>
      <c r="O4709">
        <v>2026</v>
      </c>
      <c r="P4709">
        <f>EV_DATA[[#This Row],[avg_ev_price_usd]]*EV_DATA[[#This Row],[ev_sales_units]]</f>
        <v>41182418067</v>
      </c>
      <c r="Q4709">
        <f>(EV_DATA[[#This Row],[vehicle_range_km]]/EV_DATA[[#This Row],[battery_capacity_kwh]])</f>
        <v>6.0222222222222221</v>
      </c>
      <c r="R4709">
        <f>(EV_DATA[[#This Row],[avg_ev_price_usd]]/EV_DATA[[#This Row],[vehicle_range_km]])</f>
        <v>115.24538745387454</v>
      </c>
      <c r="S4709">
        <f>(EV_DATA[[#This Row],[charging_stations]]/EV_DATA[[#This Row],[ev_sales_units]])*1000</f>
        <v>90.347621524960218</v>
      </c>
      <c r="T4709" t="s">
        <v>34</v>
      </c>
    </row>
    <row r="4710" spans="1:20" x14ac:dyDescent="0.3">
      <c r="A4710" t="s">
        <v>4753</v>
      </c>
      <c r="B4710" t="s">
        <v>49</v>
      </c>
      <c r="C4710" t="s">
        <v>23</v>
      </c>
      <c r="D4710" t="s">
        <v>18</v>
      </c>
      <c r="E4710" t="s">
        <v>25</v>
      </c>
      <c r="F4710">
        <v>98270</v>
      </c>
      <c r="G4710">
        <v>71</v>
      </c>
      <c r="H4710">
        <v>500</v>
      </c>
      <c r="I4710">
        <v>1.64</v>
      </c>
      <c r="J4710">
        <v>97594</v>
      </c>
      <c r="K4710">
        <v>30502</v>
      </c>
      <c r="L4710">
        <v>17.5</v>
      </c>
      <c r="M4710">
        <v>34.4</v>
      </c>
      <c r="N4710">
        <v>64.2</v>
      </c>
      <c r="O4710">
        <v>2026</v>
      </c>
      <c r="P4710">
        <f>EV_DATA[[#This Row],[avg_ev_price_usd]]*EV_DATA[[#This Row],[ev_sales_units]]</f>
        <v>2997431540</v>
      </c>
      <c r="Q4710">
        <f>(EV_DATA[[#This Row],[vehicle_range_km]]/EV_DATA[[#This Row],[battery_capacity_kwh]])</f>
        <v>7.042253521126761</v>
      </c>
      <c r="R4710">
        <f>(EV_DATA[[#This Row],[avg_ev_price_usd]]/EV_DATA[[#This Row],[vehicle_range_km]])</f>
        <v>61.003999999999998</v>
      </c>
      <c r="S4710">
        <f>(EV_DATA[[#This Row],[charging_stations]]/EV_DATA[[#This Row],[ev_sales_units]])*1000</f>
        <v>993.12099318204946</v>
      </c>
      <c r="T4710" t="s">
        <v>20</v>
      </c>
    </row>
    <row r="4711" spans="1:20" x14ac:dyDescent="0.3">
      <c r="A4711" t="s">
        <v>4754</v>
      </c>
      <c r="B4711" t="s">
        <v>39</v>
      </c>
      <c r="C4711" t="s">
        <v>40</v>
      </c>
      <c r="D4711" t="s">
        <v>29</v>
      </c>
      <c r="E4711" t="s">
        <v>37</v>
      </c>
      <c r="F4711">
        <v>899527</v>
      </c>
      <c r="G4711">
        <v>87</v>
      </c>
      <c r="H4711">
        <v>623</v>
      </c>
      <c r="I4711">
        <v>2.73</v>
      </c>
      <c r="J4711">
        <v>111383</v>
      </c>
      <c r="K4711">
        <v>39353</v>
      </c>
      <c r="L4711">
        <v>16.100000000000001</v>
      </c>
      <c r="M4711">
        <v>17.899999999999999</v>
      </c>
      <c r="N4711">
        <v>140.69999999999999</v>
      </c>
      <c r="O4711">
        <v>2026</v>
      </c>
      <c r="P4711">
        <f>EV_DATA[[#This Row],[avg_ev_price_usd]]*EV_DATA[[#This Row],[ev_sales_units]]</f>
        <v>35399086031</v>
      </c>
      <c r="Q4711">
        <f>(EV_DATA[[#This Row],[vehicle_range_km]]/EV_DATA[[#This Row],[battery_capacity_kwh]])</f>
        <v>7.1609195402298846</v>
      </c>
      <c r="R4711">
        <f>(EV_DATA[[#This Row],[avg_ev_price_usd]]/EV_DATA[[#This Row],[vehicle_range_km]])</f>
        <v>63.166934189406099</v>
      </c>
      <c r="S4711">
        <f>(EV_DATA[[#This Row],[charging_stations]]/EV_DATA[[#This Row],[ev_sales_units]])*1000</f>
        <v>123.82396526174313</v>
      </c>
      <c r="T4711" t="s">
        <v>34</v>
      </c>
    </row>
    <row r="4712" spans="1:20" x14ac:dyDescent="0.3">
      <c r="A4712" t="s">
        <v>4755</v>
      </c>
      <c r="B4712" t="s">
        <v>52</v>
      </c>
      <c r="C4712" t="s">
        <v>40</v>
      </c>
      <c r="D4712" t="s">
        <v>58</v>
      </c>
      <c r="E4712" t="s">
        <v>33</v>
      </c>
      <c r="F4712">
        <v>418412</v>
      </c>
      <c r="G4712">
        <v>95</v>
      </c>
      <c r="H4712">
        <v>512</v>
      </c>
      <c r="I4712">
        <v>1.64</v>
      </c>
      <c r="J4712">
        <v>129333</v>
      </c>
      <c r="K4712">
        <v>72775</v>
      </c>
      <c r="L4712">
        <v>18</v>
      </c>
      <c r="M4712">
        <v>23.1</v>
      </c>
      <c r="N4712">
        <v>25.2</v>
      </c>
      <c r="O4712">
        <v>2026</v>
      </c>
      <c r="P4712">
        <f>EV_DATA[[#This Row],[avg_ev_price_usd]]*EV_DATA[[#This Row],[ev_sales_units]]</f>
        <v>30449933300</v>
      </c>
      <c r="Q4712">
        <f>(EV_DATA[[#This Row],[vehicle_range_km]]/EV_DATA[[#This Row],[battery_capacity_kwh]])</f>
        <v>5.3894736842105262</v>
      </c>
      <c r="R4712">
        <f>(EV_DATA[[#This Row],[avg_ev_price_usd]]/EV_DATA[[#This Row],[vehicle_range_km]])</f>
        <v>142.138671875</v>
      </c>
      <c r="S4712">
        <f>(EV_DATA[[#This Row],[charging_stations]]/EV_DATA[[#This Row],[ev_sales_units]])*1000</f>
        <v>309.1044233912985</v>
      </c>
      <c r="T4712" t="s">
        <v>34</v>
      </c>
    </row>
    <row r="4713" spans="1:20" x14ac:dyDescent="0.3">
      <c r="A4713" t="s">
        <v>4756</v>
      </c>
      <c r="B4713" t="s">
        <v>61</v>
      </c>
      <c r="C4713" t="s">
        <v>40</v>
      </c>
      <c r="D4713" t="s">
        <v>31</v>
      </c>
      <c r="E4713" t="s">
        <v>33</v>
      </c>
      <c r="F4713">
        <v>422222</v>
      </c>
      <c r="G4713">
        <v>45</v>
      </c>
      <c r="H4713">
        <v>495</v>
      </c>
      <c r="I4713">
        <v>1.72</v>
      </c>
      <c r="J4713">
        <v>66869</v>
      </c>
      <c r="K4713">
        <v>68916</v>
      </c>
      <c r="L4713">
        <v>12.1</v>
      </c>
      <c r="M4713">
        <v>41.8</v>
      </c>
      <c r="N4713">
        <v>234.9</v>
      </c>
      <c r="O4713">
        <v>2026</v>
      </c>
      <c r="P4713">
        <f>EV_DATA[[#This Row],[avg_ev_price_usd]]*EV_DATA[[#This Row],[ev_sales_units]]</f>
        <v>29097851352</v>
      </c>
      <c r="Q4713">
        <f>(EV_DATA[[#This Row],[vehicle_range_km]]/EV_DATA[[#This Row],[battery_capacity_kwh]])</f>
        <v>11</v>
      </c>
      <c r="R4713">
        <f>(EV_DATA[[#This Row],[avg_ev_price_usd]]/EV_DATA[[#This Row],[vehicle_range_km]])</f>
        <v>139.22424242424242</v>
      </c>
      <c r="S4713">
        <f>(EV_DATA[[#This Row],[charging_stations]]/EV_DATA[[#This Row],[ev_sales_units]])*1000</f>
        <v>158.37403072317409</v>
      </c>
      <c r="T4713" t="s">
        <v>20</v>
      </c>
    </row>
    <row r="4714" spans="1:20" x14ac:dyDescent="0.3">
      <c r="A4714" t="s">
        <v>4757</v>
      </c>
      <c r="B4714" t="s">
        <v>55</v>
      </c>
      <c r="C4714" t="s">
        <v>40</v>
      </c>
      <c r="D4714" t="s">
        <v>36</v>
      </c>
      <c r="E4714" t="s">
        <v>25</v>
      </c>
      <c r="F4714">
        <v>288394</v>
      </c>
      <c r="G4714">
        <v>110</v>
      </c>
      <c r="H4714">
        <v>482</v>
      </c>
      <c r="I4714">
        <v>2.41</v>
      </c>
      <c r="J4714">
        <v>78108</v>
      </c>
      <c r="K4714">
        <v>79492</v>
      </c>
      <c r="L4714">
        <v>21.9</v>
      </c>
      <c r="M4714">
        <v>36.9</v>
      </c>
      <c r="N4714">
        <v>148.19999999999999</v>
      </c>
      <c r="O4714">
        <v>2026</v>
      </c>
      <c r="P4714">
        <f>EV_DATA[[#This Row],[avg_ev_price_usd]]*EV_DATA[[#This Row],[ev_sales_units]]</f>
        <v>22925015848</v>
      </c>
      <c r="Q4714">
        <f>(EV_DATA[[#This Row],[vehicle_range_km]]/EV_DATA[[#This Row],[battery_capacity_kwh]])</f>
        <v>4.3818181818181818</v>
      </c>
      <c r="R4714">
        <f>(EV_DATA[[#This Row],[avg_ev_price_usd]]/EV_DATA[[#This Row],[vehicle_range_km]])</f>
        <v>164.92116182572613</v>
      </c>
      <c r="S4714">
        <f>(EV_DATA[[#This Row],[charging_stations]]/EV_DATA[[#This Row],[ev_sales_units]])*1000</f>
        <v>270.83781215975364</v>
      </c>
      <c r="T4714" t="s">
        <v>20</v>
      </c>
    </row>
    <row r="4715" spans="1:20" x14ac:dyDescent="0.3">
      <c r="A4715" t="s">
        <v>4758</v>
      </c>
      <c r="B4715" t="s">
        <v>22</v>
      </c>
      <c r="C4715" t="s">
        <v>23</v>
      </c>
      <c r="D4715" t="s">
        <v>18</v>
      </c>
      <c r="E4715" t="s">
        <v>37</v>
      </c>
      <c r="F4715">
        <v>695899</v>
      </c>
      <c r="G4715">
        <v>84</v>
      </c>
      <c r="H4715">
        <v>510</v>
      </c>
      <c r="I4715">
        <v>2.77</v>
      </c>
      <c r="J4715">
        <v>118602</v>
      </c>
      <c r="K4715">
        <v>67683</v>
      </c>
      <c r="L4715">
        <v>23.2</v>
      </c>
      <c r="M4715">
        <v>37.9</v>
      </c>
      <c r="N4715">
        <v>111.6</v>
      </c>
      <c r="O4715">
        <v>2026</v>
      </c>
      <c r="P4715">
        <f>EV_DATA[[#This Row],[avg_ev_price_usd]]*EV_DATA[[#This Row],[ev_sales_units]]</f>
        <v>47100532017</v>
      </c>
      <c r="Q4715">
        <f>(EV_DATA[[#This Row],[vehicle_range_km]]/EV_DATA[[#This Row],[battery_capacity_kwh]])</f>
        <v>6.0714285714285712</v>
      </c>
      <c r="R4715">
        <f>(EV_DATA[[#This Row],[avg_ev_price_usd]]/EV_DATA[[#This Row],[vehicle_range_km]])</f>
        <v>132.71176470588236</v>
      </c>
      <c r="S4715">
        <f>(EV_DATA[[#This Row],[charging_stations]]/EV_DATA[[#This Row],[ev_sales_units]])*1000</f>
        <v>170.42990433956652</v>
      </c>
      <c r="T4715" t="s">
        <v>34</v>
      </c>
    </row>
    <row r="4716" spans="1:20" x14ac:dyDescent="0.3">
      <c r="A4716" t="s">
        <v>4759</v>
      </c>
      <c r="B4716" t="s">
        <v>22</v>
      </c>
      <c r="C4716" t="s">
        <v>23</v>
      </c>
      <c r="D4716" t="s">
        <v>24</v>
      </c>
      <c r="E4716" t="s">
        <v>25</v>
      </c>
      <c r="F4716">
        <v>450044</v>
      </c>
      <c r="G4716">
        <v>47</v>
      </c>
      <c r="H4716">
        <v>287</v>
      </c>
      <c r="I4716">
        <v>2.8</v>
      </c>
      <c r="J4716">
        <v>188942</v>
      </c>
      <c r="K4716">
        <v>25275</v>
      </c>
      <c r="L4716">
        <v>13.9</v>
      </c>
      <c r="M4716">
        <v>16.399999999999999</v>
      </c>
      <c r="N4716">
        <v>88.6</v>
      </c>
      <c r="O4716">
        <v>2026</v>
      </c>
      <c r="P4716">
        <f>EV_DATA[[#This Row],[avg_ev_price_usd]]*EV_DATA[[#This Row],[ev_sales_units]]</f>
        <v>11374862100</v>
      </c>
      <c r="Q4716">
        <f>(EV_DATA[[#This Row],[vehicle_range_km]]/EV_DATA[[#This Row],[battery_capacity_kwh]])</f>
        <v>6.1063829787234045</v>
      </c>
      <c r="R4716">
        <f>(EV_DATA[[#This Row],[avg_ev_price_usd]]/EV_DATA[[#This Row],[vehicle_range_km]])</f>
        <v>88.066202090592341</v>
      </c>
      <c r="S4716">
        <f>(EV_DATA[[#This Row],[charging_stations]]/EV_DATA[[#This Row],[ev_sales_units]])*1000</f>
        <v>419.83006106069632</v>
      </c>
      <c r="T4716" t="s">
        <v>34</v>
      </c>
    </row>
    <row r="4717" spans="1:20" x14ac:dyDescent="0.3">
      <c r="A4717" t="s">
        <v>4760</v>
      </c>
      <c r="B4717" t="s">
        <v>49</v>
      </c>
      <c r="C4717" t="s">
        <v>23</v>
      </c>
      <c r="D4717" t="s">
        <v>36</v>
      </c>
      <c r="E4717" t="s">
        <v>25</v>
      </c>
      <c r="F4717">
        <v>784822</v>
      </c>
      <c r="G4717">
        <v>45</v>
      </c>
      <c r="H4717">
        <v>469</v>
      </c>
      <c r="I4717">
        <v>1</v>
      </c>
      <c r="J4717">
        <v>94315</v>
      </c>
      <c r="K4717">
        <v>47542</v>
      </c>
      <c r="L4717">
        <v>17</v>
      </c>
      <c r="M4717">
        <v>21.3</v>
      </c>
      <c r="N4717">
        <v>18.5</v>
      </c>
      <c r="O4717">
        <v>2026</v>
      </c>
      <c r="P4717">
        <f>EV_DATA[[#This Row],[avg_ev_price_usd]]*EV_DATA[[#This Row],[ev_sales_units]]</f>
        <v>37312007524</v>
      </c>
      <c r="Q4717">
        <f>(EV_DATA[[#This Row],[vehicle_range_km]]/EV_DATA[[#This Row],[battery_capacity_kwh]])</f>
        <v>10.422222222222222</v>
      </c>
      <c r="R4717">
        <f>(EV_DATA[[#This Row],[avg_ev_price_usd]]/EV_DATA[[#This Row],[vehicle_range_km]])</f>
        <v>101.36886993603412</v>
      </c>
      <c r="S4717">
        <f>(EV_DATA[[#This Row],[charging_stations]]/EV_DATA[[#This Row],[ev_sales_units]])*1000</f>
        <v>120.17374640364312</v>
      </c>
      <c r="T4717" t="s">
        <v>20</v>
      </c>
    </row>
    <row r="4718" spans="1:20" x14ac:dyDescent="0.3">
      <c r="A4718" t="s">
        <v>4761</v>
      </c>
      <c r="B4718" t="s">
        <v>16</v>
      </c>
      <c r="C4718" t="s">
        <v>17</v>
      </c>
      <c r="D4718" t="s">
        <v>29</v>
      </c>
      <c r="E4718" t="s">
        <v>25</v>
      </c>
      <c r="F4718">
        <v>737317</v>
      </c>
      <c r="G4718">
        <v>61</v>
      </c>
      <c r="H4718">
        <v>527</v>
      </c>
      <c r="I4718">
        <v>1.24</v>
      </c>
      <c r="J4718">
        <v>156728</v>
      </c>
      <c r="K4718">
        <v>47253</v>
      </c>
      <c r="L4718">
        <v>24.5</v>
      </c>
      <c r="M4718">
        <v>14.5</v>
      </c>
      <c r="N4718">
        <v>123.6</v>
      </c>
      <c r="O4718">
        <v>2026</v>
      </c>
      <c r="P4718">
        <f>EV_DATA[[#This Row],[avg_ev_price_usd]]*EV_DATA[[#This Row],[ev_sales_units]]</f>
        <v>34840440201</v>
      </c>
      <c r="Q4718">
        <f>(EV_DATA[[#This Row],[vehicle_range_km]]/EV_DATA[[#This Row],[battery_capacity_kwh]])</f>
        <v>8.6393442622950811</v>
      </c>
      <c r="R4718">
        <f>(EV_DATA[[#This Row],[avg_ev_price_usd]]/EV_DATA[[#This Row],[vehicle_range_km]])</f>
        <v>89.664136622390899</v>
      </c>
      <c r="S4718">
        <f>(EV_DATA[[#This Row],[charging_stations]]/EV_DATA[[#This Row],[ev_sales_units]])*1000</f>
        <v>212.56528738656507</v>
      </c>
      <c r="T4718" t="s">
        <v>20</v>
      </c>
    </row>
    <row r="4719" spans="1:20" x14ac:dyDescent="0.3">
      <c r="A4719" t="s">
        <v>4762</v>
      </c>
      <c r="B4719" t="s">
        <v>61</v>
      </c>
      <c r="C4719" t="s">
        <v>40</v>
      </c>
      <c r="D4719" t="s">
        <v>36</v>
      </c>
      <c r="E4719" t="s">
        <v>25</v>
      </c>
      <c r="F4719">
        <v>182606</v>
      </c>
      <c r="G4719">
        <v>78</v>
      </c>
      <c r="H4719">
        <v>495</v>
      </c>
      <c r="I4719">
        <v>1.23</v>
      </c>
      <c r="J4719">
        <v>156066</v>
      </c>
      <c r="K4719">
        <v>64716</v>
      </c>
      <c r="L4719">
        <v>24.9</v>
      </c>
      <c r="M4719">
        <v>5.4</v>
      </c>
      <c r="N4719">
        <v>220.6</v>
      </c>
      <c r="O4719">
        <v>2026</v>
      </c>
      <c r="P4719">
        <f>EV_DATA[[#This Row],[avg_ev_price_usd]]*EV_DATA[[#This Row],[ev_sales_units]]</f>
        <v>11817529896</v>
      </c>
      <c r="Q4719">
        <f>(EV_DATA[[#This Row],[vehicle_range_km]]/EV_DATA[[#This Row],[battery_capacity_kwh]])</f>
        <v>6.3461538461538458</v>
      </c>
      <c r="R4719">
        <f>(EV_DATA[[#This Row],[avg_ev_price_usd]]/EV_DATA[[#This Row],[vehicle_range_km]])</f>
        <v>130.73939393939395</v>
      </c>
      <c r="S4719">
        <f>(EV_DATA[[#This Row],[charging_stations]]/EV_DATA[[#This Row],[ev_sales_units]])*1000</f>
        <v>854.65975926311285</v>
      </c>
      <c r="T4719" t="s">
        <v>20</v>
      </c>
    </row>
    <row r="4720" spans="1:20" x14ac:dyDescent="0.3">
      <c r="A4720" t="s">
        <v>4763</v>
      </c>
      <c r="B4720" t="s">
        <v>42</v>
      </c>
      <c r="C4720" t="s">
        <v>17</v>
      </c>
      <c r="D4720" t="s">
        <v>24</v>
      </c>
      <c r="E4720" t="s">
        <v>25</v>
      </c>
      <c r="F4720">
        <v>711413</v>
      </c>
      <c r="G4720">
        <v>79</v>
      </c>
      <c r="H4720">
        <v>576</v>
      </c>
      <c r="I4720">
        <v>1.05</v>
      </c>
      <c r="J4720">
        <v>42803</v>
      </c>
      <c r="K4720">
        <v>79747</v>
      </c>
      <c r="L4720">
        <v>15.9</v>
      </c>
      <c r="M4720">
        <v>32.200000000000003</v>
      </c>
      <c r="N4720">
        <v>113.4</v>
      </c>
      <c r="O4720">
        <v>2026</v>
      </c>
      <c r="P4720">
        <f>EV_DATA[[#This Row],[avg_ev_price_usd]]*EV_DATA[[#This Row],[ev_sales_units]]</f>
        <v>56733052511</v>
      </c>
      <c r="Q4720">
        <f>(EV_DATA[[#This Row],[vehicle_range_km]]/EV_DATA[[#This Row],[battery_capacity_kwh]])</f>
        <v>7.2911392405063289</v>
      </c>
      <c r="R4720">
        <f>(EV_DATA[[#This Row],[avg_ev_price_usd]]/EV_DATA[[#This Row],[vehicle_range_km]])</f>
        <v>138.44965277777777</v>
      </c>
      <c r="S4720">
        <f>(EV_DATA[[#This Row],[charging_stations]]/EV_DATA[[#This Row],[ev_sales_units]])*1000</f>
        <v>60.166176327955775</v>
      </c>
      <c r="T4720" t="s">
        <v>34</v>
      </c>
    </row>
    <row r="4721" spans="1:20" x14ac:dyDescent="0.3">
      <c r="A4721" t="s">
        <v>4764</v>
      </c>
      <c r="B4721" t="s">
        <v>61</v>
      </c>
      <c r="C4721" t="s">
        <v>40</v>
      </c>
      <c r="D4721" t="s">
        <v>47</v>
      </c>
      <c r="E4721" t="s">
        <v>37</v>
      </c>
      <c r="F4721">
        <v>358418</v>
      </c>
      <c r="G4721">
        <v>87</v>
      </c>
      <c r="H4721">
        <v>316</v>
      </c>
      <c r="I4721">
        <v>1.04</v>
      </c>
      <c r="J4721">
        <v>117867</v>
      </c>
      <c r="K4721">
        <v>66444</v>
      </c>
      <c r="L4721">
        <v>16.3</v>
      </c>
      <c r="M4721">
        <v>19.8</v>
      </c>
      <c r="N4721">
        <v>50.8</v>
      </c>
      <c r="O4721">
        <v>2026</v>
      </c>
      <c r="P4721">
        <f>EV_DATA[[#This Row],[avg_ev_price_usd]]*EV_DATA[[#This Row],[ev_sales_units]]</f>
        <v>23814725592</v>
      </c>
      <c r="Q4721">
        <f>(EV_DATA[[#This Row],[vehicle_range_km]]/EV_DATA[[#This Row],[battery_capacity_kwh]])</f>
        <v>3.632183908045977</v>
      </c>
      <c r="R4721">
        <f>(EV_DATA[[#This Row],[avg_ev_price_usd]]/EV_DATA[[#This Row],[vehicle_range_km]])</f>
        <v>210.26582278481013</v>
      </c>
      <c r="S4721">
        <f>(EV_DATA[[#This Row],[charging_stations]]/EV_DATA[[#This Row],[ev_sales_units]])*1000</f>
        <v>328.85346160070083</v>
      </c>
      <c r="T4721" t="s">
        <v>34</v>
      </c>
    </row>
    <row r="4722" spans="1:20" x14ac:dyDescent="0.3">
      <c r="A4722" t="s">
        <v>4765</v>
      </c>
      <c r="B4722" t="s">
        <v>39</v>
      </c>
      <c r="C4722" t="s">
        <v>40</v>
      </c>
      <c r="D4722" t="s">
        <v>24</v>
      </c>
      <c r="E4722" t="s">
        <v>33</v>
      </c>
      <c r="F4722">
        <v>29415</v>
      </c>
      <c r="G4722">
        <v>72</v>
      </c>
      <c r="H4722">
        <v>574</v>
      </c>
      <c r="I4722">
        <v>2.87</v>
      </c>
      <c r="J4722">
        <v>24268</v>
      </c>
      <c r="K4722">
        <v>51713</v>
      </c>
      <c r="L4722">
        <v>21.8</v>
      </c>
      <c r="M4722">
        <v>34.799999999999997</v>
      </c>
      <c r="N4722">
        <v>251.5</v>
      </c>
      <c r="O4722">
        <v>2026</v>
      </c>
      <c r="P4722">
        <f>EV_DATA[[#This Row],[avg_ev_price_usd]]*EV_DATA[[#This Row],[ev_sales_units]]</f>
        <v>1521137895</v>
      </c>
      <c r="Q4722">
        <f>(EV_DATA[[#This Row],[vehicle_range_km]]/EV_DATA[[#This Row],[battery_capacity_kwh]])</f>
        <v>7.9722222222222223</v>
      </c>
      <c r="R4722">
        <f>(EV_DATA[[#This Row],[avg_ev_price_usd]]/EV_DATA[[#This Row],[vehicle_range_km]])</f>
        <v>90.092334494773525</v>
      </c>
      <c r="S4722">
        <f>(EV_DATA[[#This Row],[charging_stations]]/EV_DATA[[#This Row],[ev_sales_units]])*1000</f>
        <v>825.0212476627571</v>
      </c>
      <c r="T4722" t="s">
        <v>20</v>
      </c>
    </row>
    <row r="4723" spans="1:20" x14ac:dyDescent="0.3">
      <c r="A4723" t="s">
        <v>4766</v>
      </c>
      <c r="B4723" t="s">
        <v>52</v>
      </c>
      <c r="C4723" t="s">
        <v>40</v>
      </c>
      <c r="D4723" t="s">
        <v>72</v>
      </c>
      <c r="E4723" t="s">
        <v>25</v>
      </c>
      <c r="F4723">
        <v>493806</v>
      </c>
      <c r="G4723">
        <v>88</v>
      </c>
      <c r="H4723">
        <v>501</v>
      </c>
      <c r="I4723">
        <v>2.77</v>
      </c>
      <c r="J4723">
        <v>124465</v>
      </c>
      <c r="K4723">
        <v>78992</v>
      </c>
      <c r="L4723">
        <v>12</v>
      </c>
      <c r="M4723">
        <v>40.799999999999997</v>
      </c>
      <c r="N4723">
        <v>93.5</v>
      </c>
      <c r="O4723">
        <v>2026</v>
      </c>
      <c r="P4723">
        <f>EV_DATA[[#This Row],[avg_ev_price_usd]]*EV_DATA[[#This Row],[ev_sales_units]]</f>
        <v>39006723552</v>
      </c>
      <c r="Q4723">
        <f>(EV_DATA[[#This Row],[vehicle_range_km]]/EV_DATA[[#This Row],[battery_capacity_kwh]])</f>
        <v>5.6931818181818183</v>
      </c>
      <c r="R4723">
        <f>(EV_DATA[[#This Row],[avg_ev_price_usd]]/EV_DATA[[#This Row],[vehicle_range_km]])</f>
        <v>157.6686626746507</v>
      </c>
      <c r="S4723">
        <f>(EV_DATA[[#This Row],[charging_stations]]/EV_DATA[[#This Row],[ev_sales_units]])*1000</f>
        <v>252.05242544643036</v>
      </c>
      <c r="T4723" t="s">
        <v>34</v>
      </c>
    </row>
    <row r="4724" spans="1:20" x14ac:dyDescent="0.3">
      <c r="A4724" t="s">
        <v>4767</v>
      </c>
      <c r="B4724" t="s">
        <v>49</v>
      </c>
      <c r="C4724" t="s">
        <v>23</v>
      </c>
      <c r="D4724" t="s">
        <v>43</v>
      </c>
      <c r="E4724" t="s">
        <v>33</v>
      </c>
      <c r="F4724">
        <v>63356</v>
      </c>
      <c r="G4724">
        <v>112</v>
      </c>
      <c r="H4724">
        <v>252</v>
      </c>
      <c r="I4724">
        <v>2.56</v>
      </c>
      <c r="J4724">
        <v>134892</v>
      </c>
      <c r="K4724">
        <v>53243</v>
      </c>
      <c r="L4724">
        <v>23.1</v>
      </c>
      <c r="M4724">
        <v>18.8</v>
      </c>
      <c r="N4724">
        <v>172.5</v>
      </c>
      <c r="O4724">
        <v>2026</v>
      </c>
      <c r="P4724">
        <f>EV_DATA[[#This Row],[avg_ev_price_usd]]*EV_DATA[[#This Row],[ev_sales_units]]</f>
        <v>3373263508</v>
      </c>
      <c r="Q4724">
        <f>(EV_DATA[[#This Row],[vehicle_range_km]]/EV_DATA[[#This Row],[battery_capacity_kwh]])</f>
        <v>2.25</v>
      </c>
      <c r="R4724">
        <f>(EV_DATA[[#This Row],[avg_ev_price_usd]]/EV_DATA[[#This Row],[vehicle_range_km]])</f>
        <v>211.28174603174602</v>
      </c>
      <c r="S4724">
        <f>(EV_DATA[[#This Row],[charging_stations]]/EV_DATA[[#This Row],[ev_sales_units]])*1000</f>
        <v>2129.1116863438347</v>
      </c>
      <c r="T4724" t="s">
        <v>20</v>
      </c>
    </row>
    <row r="4725" spans="1:20" x14ac:dyDescent="0.3">
      <c r="A4725" t="s">
        <v>4768</v>
      </c>
      <c r="B4725" t="s">
        <v>55</v>
      </c>
      <c r="C4725" t="s">
        <v>40</v>
      </c>
      <c r="D4725" t="s">
        <v>72</v>
      </c>
      <c r="E4725" t="s">
        <v>33</v>
      </c>
      <c r="F4725">
        <v>506994</v>
      </c>
      <c r="G4725">
        <v>99</v>
      </c>
      <c r="H4725">
        <v>634</v>
      </c>
      <c r="I4725">
        <v>0.54</v>
      </c>
      <c r="J4725">
        <v>171645</v>
      </c>
      <c r="K4725">
        <v>66771</v>
      </c>
      <c r="L4725">
        <v>18.100000000000001</v>
      </c>
      <c r="M4725">
        <v>59.1</v>
      </c>
      <c r="N4725">
        <v>250.2</v>
      </c>
      <c r="O4725">
        <v>2026</v>
      </c>
      <c r="P4725">
        <f>EV_DATA[[#This Row],[avg_ev_price_usd]]*EV_DATA[[#This Row],[ev_sales_units]]</f>
        <v>33852496374</v>
      </c>
      <c r="Q4725">
        <f>(EV_DATA[[#This Row],[vehicle_range_km]]/EV_DATA[[#This Row],[battery_capacity_kwh]])</f>
        <v>6.404040404040404</v>
      </c>
      <c r="R4725">
        <f>(EV_DATA[[#This Row],[avg_ev_price_usd]]/EV_DATA[[#This Row],[vehicle_range_km]])</f>
        <v>105.31703470031546</v>
      </c>
      <c r="S4725">
        <f>(EV_DATA[[#This Row],[charging_stations]]/EV_DATA[[#This Row],[ev_sales_units]])*1000</f>
        <v>338.55430241778009</v>
      </c>
      <c r="T4725" t="s">
        <v>20</v>
      </c>
    </row>
    <row r="4726" spans="1:20" x14ac:dyDescent="0.3">
      <c r="A4726" t="s">
        <v>4769</v>
      </c>
      <c r="B4726" t="s">
        <v>55</v>
      </c>
      <c r="C4726" t="s">
        <v>40</v>
      </c>
      <c r="D4726" t="s">
        <v>72</v>
      </c>
      <c r="E4726" t="s">
        <v>33</v>
      </c>
      <c r="F4726">
        <v>303828</v>
      </c>
      <c r="G4726">
        <v>57</v>
      </c>
      <c r="H4726">
        <v>361</v>
      </c>
      <c r="I4726">
        <v>2.89</v>
      </c>
      <c r="J4726">
        <v>129913</v>
      </c>
      <c r="K4726">
        <v>32755</v>
      </c>
      <c r="L4726">
        <v>15.7</v>
      </c>
      <c r="M4726">
        <v>64.8</v>
      </c>
      <c r="N4726">
        <v>38.6</v>
      </c>
      <c r="O4726">
        <v>2026</v>
      </c>
      <c r="P4726">
        <f>EV_DATA[[#This Row],[avg_ev_price_usd]]*EV_DATA[[#This Row],[ev_sales_units]]</f>
        <v>9951886140</v>
      </c>
      <c r="Q4726">
        <f>(EV_DATA[[#This Row],[vehicle_range_km]]/EV_DATA[[#This Row],[battery_capacity_kwh]])</f>
        <v>6.333333333333333</v>
      </c>
      <c r="R4726">
        <f>(EV_DATA[[#This Row],[avg_ev_price_usd]]/EV_DATA[[#This Row],[vehicle_range_km]])</f>
        <v>90.73407202216066</v>
      </c>
      <c r="S4726">
        <f>(EV_DATA[[#This Row],[charging_stations]]/EV_DATA[[#This Row],[ev_sales_units]])*1000</f>
        <v>427.58731914109302</v>
      </c>
      <c r="T4726" t="s">
        <v>20</v>
      </c>
    </row>
    <row r="4727" spans="1:20" x14ac:dyDescent="0.3">
      <c r="A4727" t="s">
        <v>4770</v>
      </c>
      <c r="B4727" t="s">
        <v>16</v>
      </c>
      <c r="C4727" t="s">
        <v>17</v>
      </c>
      <c r="D4727" t="s">
        <v>24</v>
      </c>
      <c r="E4727" t="s">
        <v>33</v>
      </c>
      <c r="F4727">
        <v>248547</v>
      </c>
      <c r="G4727">
        <v>86</v>
      </c>
      <c r="H4727">
        <v>621</v>
      </c>
      <c r="I4727">
        <v>1.1299999999999999</v>
      </c>
      <c r="J4727">
        <v>40199</v>
      </c>
      <c r="K4727">
        <v>57602</v>
      </c>
      <c r="L4727">
        <v>17.5</v>
      </c>
      <c r="M4727">
        <v>31.2</v>
      </c>
      <c r="N4727">
        <v>256.10000000000002</v>
      </c>
      <c r="O4727">
        <v>2026</v>
      </c>
      <c r="P4727">
        <f>EV_DATA[[#This Row],[avg_ev_price_usd]]*EV_DATA[[#This Row],[ev_sales_units]]</f>
        <v>14316804294</v>
      </c>
      <c r="Q4727">
        <f>(EV_DATA[[#This Row],[vehicle_range_km]]/EV_DATA[[#This Row],[battery_capacity_kwh]])</f>
        <v>7.2209302325581399</v>
      </c>
      <c r="R4727">
        <f>(EV_DATA[[#This Row],[avg_ev_price_usd]]/EV_DATA[[#This Row],[vehicle_range_km]])</f>
        <v>92.756843800322059</v>
      </c>
      <c r="S4727">
        <f>(EV_DATA[[#This Row],[charging_stations]]/EV_DATA[[#This Row],[ev_sales_units]])*1000</f>
        <v>161.73600968830846</v>
      </c>
      <c r="T4727" t="s">
        <v>20</v>
      </c>
    </row>
    <row r="4728" spans="1:20" x14ac:dyDescent="0.3">
      <c r="A4728" t="s">
        <v>4771</v>
      </c>
      <c r="B4728" t="s">
        <v>61</v>
      </c>
      <c r="C4728" t="s">
        <v>40</v>
      </c>
      <c r="D4728" t="s">
        <v>24</v>
      </c>
      <c r="E4728" t="s">
        <v>33</v>
      </c>
      <c r="F4728">
        <v>341032</v>
      </c>
      <c r="G4728">
        <v>54</v>
      </c>
      <c r="H4728">
        <v>300</v>
      </c>
      <c r="I4728">
        <v>1.26</v>
      </c>
      <c r="J4728">
        <v>110435</v>
      </c>
      <c r="K4728">
        <v>59617</v>
      </c>
      <c r="L4728">
        <v>16.3</v>
      </c>
      <c r="M4728">
        <v>36</v>
      </c>
      <c r="N4728">
        <v>21.6</v>
      </c>
      <c r="O4728">
        <v>2026</v>
      </c>
      <c r="P4728">
        <f>EV_DATA[[#This Row],[avg_ev_price_usd]]*EV_DATA[[#This Row],[ev_sales_units]]</f>
        <v>20331304744</v>
      </c>
      <c r="Q4728">
        <f>(EV_DATA[[#This Row],[vehicle_range_km]]/EV_DATA[[#This Row],[battery_capacity_kwh]])</f>
        <v>5.5555555555555554</v>
      </c>
      <c r="R4728">
        <f>(EV_DATA[[#This Row],[avg_ev_price_usd]]/EV_DATA[[#This Row],[vehicle_range_km]])</f>
        <v>198.72333333333333</v>
      </c>
      <c r="S4728">
        <f>(EV_DATA[[#This Row],[charging_stations]]/EV_DATA[[#This Row],[ev_sales_units]])*1000</f>
        <v>323.8259166295245</v>
      </c>
      <c r="T4728" t="s">
        <v>34</v>
      </c>
    </row>
    <row r="4729" spans="1:20" x14ac:dyDescent="0.3">
      <c r="A4729" t="s">
        <v>4772</v>
      </c>
      <c r="B4729" t="s">
        <v>42</v>
      </c>
      <c r="C4729" t="s">
        <v>17</v>
      </c>
      <c r="D4729" t="s">
        <v>36</v>
      </c>
      <c r="E4729" t="s">
        <v>37</v>
      </c>
      <c r="F4729">
        <v>614757</v>
      </c>
      <c r="G4729">
        <v>119</v>
      </c>
      <c r="H4729">
        <v>443</v>
      </c>
      <c r="I4729">
        <v>1.73</v>
      </c>
      <c r="J4729">
        <v>155231</v>
      </c>
      <c r="K4729">
        <v>61128</v>
      </c>
      <c r="L4729">
        <v>15.2</v>
      </c>
      <c r="M4729">
        <v>45.7</v>
      </c>
      <c r="N4729">
        <v>147.1</v>
      </c>
      <c r="O4729">
        <v>2026</v>
      </c>
      <c r="P4729">
        <f>EV_DATA[[#This Row],[avg_ev_price_usd]]*EV_DATA[[#This Row],[ev_sales_units]]</f>
        <v>37578865896</v>
      </c>
      <c r="Q4729">
        <f>(EV_DATA[[#This Row],[vehicle_range_km]]/EV_DATA[[#This Row],[battery_capacity_kwh]])</f>
        <v>3.7226890756302522</v>
      </c>
      <c r="R4729">
        <f>(EV_DATA[[#This Row],[avg_ev_price_usd]]/EV_DATA[[#This Row],[vehicle_range_km]])</f>
        <v>137.9864559819413</v>
      </c>
      <c r="S4729">
        <f>(EV_DATA[[#This Row],[charging_stations]]/EV_DATA[[#This Row],[ev_sales_units]])*1000</f>
        <v>252.50790149603824</v>
      </c>
      <c r="T4729" t="s">
        <v>20</v>
      </c>
    </row>
    <row r="4730" spans="1:20" x14ac:dyDescent="0.3">
      <c r="A4730" t="s">
        <v>4773</v>
      </c>
      <c r="B4730" t="s">
        <v>22</v>
      </c>
      <c r="C4730" t="s">
        <v>23</v>
      </c>
      <c r="D4730" t="s">
        <v>29</v>
      </c>
      <c r="E4730" t="s">
        <v>33</v>
      </c>
      <c r="F4730">
        <v>557777</v>
      </c>
      <c r="G4730">
        <v>100</v>
      </c>
      <c r="H4730">
        <v>637</v>
      </c>
      <c r="I4730">
        <v>2.36</v>
      </c>
      <c r="J4730">
        <v>105407</v>
      </c>
      <c r="K4730">
        <v>43074</v>
      </c>
      <c r="L4730">
        <v>18.5</v>
      </c>
      <c r="M4730">
        <v>18.2</v>
      </c>
      <c r="N4730">
        <v>284.89999999999998</v>
      </c>
      <c r="O4730">
        <v>2026</v>
      </c>
      <c r="P4730">
        <f>EV_DATA[[#This Row],[avg_ev_price_usd]]*EV_DATA[[#This Row],[ev_sales_units]]</f>
        <v>24025686498</v>
      </c>
      <c r="Q4730">
        <f>(EV_DATA[[#This Row],[vehicle_range_km]]/EV_DATA[[#This Row],[battery_capacity_kwh]])</f>
        <v>6.37</v>
      </c>
      <c r="R4730">
        <f>(EV_DATA[[#This Row],[avg_ev_price_usd]]/EV_DATA[[#This Row],[vehicle_range_km]])</f>
        <v>67.620094191522767</v>
      </c>
      <c r="S4730">
        <f>(EV_DATA[[#This Row],[charging_stations]]/EV_DATA[[#This Row],[ev_sales_units]])*1000</f>
        <v>188.97695674077633</v>
      </c>
      <c r="T4730" t="s">
        <v>20</v>
      </c>
    </row>
    <row r="4731" spans="1:20" x14ac:dyDescent="0.3">
      <c r="A4731" t="s">
        <v>4774</v>
      </c>
      <c r="B4731" t="s">
        <v>55</v>
      </c>
      <c r="C4731" t="s">
        <v>40</v>
      </c>
      <c r="D4731" t="s">
        <v>18</v>
      </c>
      <c r="E4731" t="s">
        <v>19</v>
      </c>
      <c r="F4731">
        <v>543094</v>
      </c>
      <c r="G4731">
        <v>60</v>
      </c>
      <c r="H4731">
        <v>356</v>
      </c>
      <c r="I4731">
        <v>2.7</v>
      </c>
      <c r="J4731">
        <v>53130</v>
      </c>
      <c r="K4731">
        <v>83731</v>
      </c>
      <c r="L4731">
        <v>14.2</v>
      </c>
      <c r="M4731">
        <v>31.6</v>
      </c>
      <c r="N4731">
        <v>194.3</v>
      </c>
      <c r="O4731">
        <v>2026</v>
      </c>
      <c r="P4731">
        <f>EV_DATA[[#This Row],[avg_ev_price_usd]]*EV_DATA[[#This Row],[ev_sales_units]]</f>
        <v>45473803714</v>
      </c>
      <c r="Q4731">
        <f>(EV_DATA[[#This Row],[vehicle_range_km]]/EV_DATA[[#This Row],[battery_capacity_kwh]])</f>
        <v>5.9333333333333336</v>
      </c>
      <c r="R4731">
        <f>(EV_DATA[[#This Row],[avg_ev_price_usd]]/EV_DATA[[#This Row],[vehicle_range_km]])</f>
        <v>235.19943820224719</v>
      </c>
      <c r="S4731">
        <f>(EV_DATA[[#This Row],[charging_stations]]/EV_DATA[[#This Row],[ev_sales_units]])*1000</f>
        <v>97.828368569713518</v>
      </c>
      <c r="T4731" t="s">
        <v>20</v>
      </c>
    </row>
    <row r="4732" spans="1:20" x14ac:dyDescent="0.3">
      <c r="A4732" t="s">
        <v>4775</v>
      </c>
      <c r="B4732" t="s">
        <v>39</v>
      </c>
      <c r="C4732" t="s">
        <v>40</v>
      </c>
      <c r="D4732" t="s">
        <v>24</v>
      </c>
      <c r="E4732" t="s">
        <v>33</v>
      </c>
      <c r="F4732">
        <v>309305</v>
      </c>
      <c r="G4732">
        <v>114</v>
      </c>
      <c r="H4732">
        <v>506</v>
      </c>
      <c r="I4732">
        <v>2.0499999999999998</v>
      </c>
      <c r="J4732">
        <v>24163</v>
      </c>
      <c r="K4732">
        <v>49721</v>
      </c>
      <c r="L4732">
        <v>13.1</v>
      </c>
      <c r="M4732">
        <v>35.9</v>
      </c>
      <c r="N4732">
        <v>224.4</v>
      </c>
      <c r="O4732">
        <v>2026</v>
      </c>
      <c r="P4732">
        <f>EV_DATA[[#This Row],[avg_ev_price_usd]]*EV_DATA[[#This Row],[ev_sales_units]]</f>
        <v>15378953905</v>
      </c>
      <c r="Q4732">
        <f>(EV_DATA[[#This Row],[vehicle_range_km]]/EV_DATA[[#This Row],[battery_capacity_kwh]])</f>
        <v>4.4385964912280702</v>
      </c>
      <c r="R4732">
        <f>(EV_DATA[[#This Row],[avg_ev_price_usd]]/EV_DATA[[#This Row],[vehicle_range_km]])</f>
        <v>98.262845849802375</v>
      </c>
      <c r="S4732">
        <f>(EV_DATA[[#This Row],[charging_stations]]/EV_DATA[[#This Row],[ev_sales_units]])*1000</f>
        <v>78.120301967313821</v>
      </c>
      <c r="T4732" t="s">
        <v>34</v>
      </c>
    </row>
    <row r="4733" spans="1:20" x14ac:dyDescent="0.3">
      <c r="A4733" t="s">
        <v>4776</v>
      </c>
      <c r="B4733" t="s">
        <v>61</v>
      </c>
      <c r="C4733" t="s">
        <v>40</v>
      </c>
      <c r="D4733" t="s">
        <v>36</v>
      </c>
      <c r="E4733" t="s">
        <v>19</v>
      </c>
      <c r="F4733">
        <v>281421</v>
      </c>
      <c r="G4733">
        <v>81</v>
      </c>
      <c r="H4733">
        <v>587</v>
      </c>
      <c r="I4733">
        <v>0.88</v>
      </c>
      <c r="J4733">
        <v>172473</v>
      </c>
      <c r="K4733">
        <v>38163</v>
      </c>
      <c r="L4733">
        <v>23.6</v>
      </c>
      <c r="M4733">
        <v>22.4</v>
      </c>
      <c r="N4733">
        <v>206</v>
      </c>
      <c r="O4733">
        <v>2026</v>
      </c>
      <c r="P4733">
        <f>EV_DATA[[#This Row],[avg_ev_price_usd]]*EV_DATA[[#This Row],[ev_sales_units]]</f>
        <v>10739869623</v>
      </c>
      <c r="Q4733">
        <f>(EV_DATA[[#This Row],[vehicle_range_km]]/EV_DATA[[#This Row],[battery_capacity_kwh]])</f>
        <v>7.2469135802469138</v>
      </c>
      <c r="R4733">
        <f>(EV_DATA[[#This Row],[avg_ev_price_usd]]/EV_DATA[[#This Row],[vehicle_range_km]])</f>
        <v>65.01362862010221</v>
      </c>
      <c r="S4733">
        <f>(EV_DATA[[#This Row],[charging_stations]]/EV_DATA[[#This Row],[ev_sales_units]])*1000</f>
        <v>612.86471158868733</v>
      </c>
      <c r="T4733" t="s">
        <v>20</v>
      </c>
    </row>
    <row r="4734" spans="1:20" x14ac:dyDescent="0.3">
      <c r="A4734" t="s">
        <v>4777</v>
      </c>
      <c r="B4734" t="s">
        <v>16</v>
      </c>
      <c r="C4734" t="s">
        <v>17</v>
      </c>
      <c r="D4734" t="s">
        <v>31</v>
      </c>
      <c r="E4734" t="s">
        <v>37</v>
      </c>
      <c r="F4734">
        <v>546150</v>
      </c>
      <c r="G4734">
        <v>74</v>
      </c>
      <c r="H4734">
        <v>461</v>
      </c>
      <c r="I4734">
        <v>1.19</v>
      </c>
      <c r="J4734">
        <v>78450</v>
      </c>
      <c r="K4734">
        <v>36108</v>
      </c>
      <c r="L4734">
        <v>23.6</v>
      </c>
      <c r="M4734">
        <v>62.3</v>
      </c>
      <c r="N4734">
        <v>78.599999999999994</v>
      </c>
      <c r="O4734">
        <v>2026</v>
      </c>
      <c r="P4734">
        <f>EV_DATA[[#This Row],[avg_ev_price_usd]]*EV_DATA[[#This Row],[ev_sales_units]]</f>
        <v>19720384200</v>
      </c>
      <c r="Q4734">
        <f>(EV_DATA[[#This Row],[vehicle_range_km]]/EV_DATA[[#This Row],[battery_capacity_kwh]])</f>
        <v>6.2297297297297298</v>
      </c>
      <c r="R4734">
        <f>(EV_DATA[[#This Row],[avg_ev_price_usd]]/EV_DATA[[#This Row],[vehicle_range_km]])</f>
        <v>78.32537960954447</v>
      </c>
      <c r="S4734">
        <f>(EV_DATA[[#This Row],[charging_stations]]/EV_DATA[[#This Row],[ev_sales_units]])*1000</f>
        <v>143.64185663279318</v>
      </c>
      <c r="T4734" t="s">
        <v>34</v>
      </c>
    </row>
    <row r="4735" spans="1:20" x14ac:dyDescent="0.3">
      <c r="A4735" t="s">
        <v>4778</v>
      </c>
      <c r="B4735" t="s">
        <v>27</v>
      </c>
      <c r="C4735" t="s">
        <v>28</v>
      </c>
      <c r="D4735" t="s">
        <v>24</v>
      </c>
      <c r="E4735" t="s">
        <v>19</v>
      </c>
      <c r="F4735">
        <v>316948</v>
      </c>
      <c r="G4735">
        <v>46</v>
      </c>
      <c r="H4735">
        <v>319</v>
      </c>
      <c r="I4735">
        <v>1.93</v>
      </c>
      <c r="J4735">
        <v>33967</v>
      </c>
      <c r="K4735">
        <v>75849</v>
      </c>
      <c r="L4735">
        <v>16.5</v>
      </c>
      <c r="M4735">
        <v>44.1</v>
      </c>
      <c r="N4735">
        <v>27.3</v>
      </c>
      <c r="O4735">
        <v>2026</v>
      </c>
      <c r="P4735">
        <f>EV_DATA[[#This Row],[avg_ev_price_usd]]*EV_DATA[[#This Row],[ev_sales_units]]</f>
        <v>24040188852</v>
      </c>
      <c r="Q4735">
        <f>(EV_DATA[[#This Row],[vehicle_range_km]]/EV_DATA[[#This Row],[battery_capacity_kwh]])</f>
        <v>6.9347826086956523</v>
      </c>
      <c r="R4735">
        <f>(EV_DATA[[#This Row],[avg_ev_price_usd]]/EV_DATA[[#This Row],[vehicle_range_km]])</f>
        <v>237.77115987460814</v>
      </c>
      <c r="S4735">
        <f>(EV_DATA[[#This Row],[charging_stations]]/EV_DATA[[#This Row],[ev_sales_units]])*1000</f>
        <v>107.16899933112056</v>
      </c>
      <c r="T4735" t="s">
        <v>34</v>
      </c>
    </row>
    <row r="4736" spans="1:20" x14ac:dyDescent="0.3">
      <c r="A4736" t="s">
        <v>4779</v>
      </c>
      <c r="B4736" t="s">
        <v>52</v>
      </c>
      <c r="C4736" t="s">
        <v>40</v>
      </c>
      <c r="D4736" t="s">
        <v>18</v>
      </c>
      <c r="E4736" t="s">
        <v>37</v>
      </c>
      <c r="F4736">
        <v>465784</v>
      </c>
      <c r="G4736">
        <v>72</v>
      </c>
      <c r="H4736">
        <v>496</v>
      </c>
      <c r="I4736">
        <v>0.59</v>
      </c>
      <c r="J4736">
        <v>75419</v>
      </c>
      <c r="K4736">
        <v>83633</v>
      </c>
      <c r="L4736">
        <v>21.8</v>
      </c>
      <c r="M4736">
        <v>6.5</v>
      </c>
      <c r="N4736">
        <v>73.3</v>
      </c>
      <c r="O4736">
        <v>2026</v>
      </c>
      <c r="P4736">
        <f>EV_DATA[[#This Row],[avg_ev_price_usd]]*EV_DATA[[#This Row],[ev_sales_units]]</f>
        <v>38954913272</v>
      </c>
      <c r="Q4736">
        <f>(EV_DATA[[#This Row],[vehicle_range_km]]/EV_DATA[[#This Row],[battery_capacity_kwh]])</f>
        <v>6.8888888888888893</v>
      </c>
      <c r="R4736">
        <f>(EV_DATA[[#This Row],[avg_ev_price_usd]]/EV_DATA[[#This Row],[vehicle_range_km]])</f>
        <v>168.61491935483872</v>
      </c>
      <c r="S4736">
        <f>(EV_DATA[[#This Row],[charging_stations]]/EV_DATA[[#This Row],[ev_sales_units]])*1000</f>
        <v>161.91839994503889</v>
      </c>
      <c r="T4736" t="s">
        <v>20</v>
      </c>
    </row>
    <row r="4737" spans="1:20" x14ac:dyDescent="0.3">
      <c r="A4737" t="s">
        <v>4780</v>
      </c>
      <c r="B4737" t="s">
        <v>27</v>
      </c>
      <c r="C4737" t="s">
        <v>28</v>
      </c>
      <c r="D4737" t="s">
        <v>47</v>
      </c>
      <c r="E4737" t="s">
        <v>19</v>
      </c>
      <c r="F4737">
        <v>851158</v>
      </c>
      <c r="G4737">
        <v>85</v>
      </c>
      <c r="H4737">
        <v>290</v>
      </c>
      <c r="I4737">
        <v>1.29</v>
      </c>
      <c r="J4737">
        <v>138434</v>
      </c>
      <c r="K4737">
        <v>33944</v>
      </c>
      <c r="L4737">
        <v>24.5</v>
      </c>
      <c r="M4737">
        <v>54.5</v>
      </c>
      <c r="N4737">
        <v>26.7</v>
      </c>
      <c r="O4737">
        <v>2026</v>
      </c>
      <c r="P4737">
        <f>EV_DATA[[#This Row],[avg_ev_price_usd]]*EV_DATA[[#This Row],[ev_sales_units]]</f>
        <v>28891707152</v>
      </c>
      <c r="Q4737">
        <f>(EV_DATA[[#This Row],[vehicle_range_km]]/EV_DATA[[#This Row],[battery_capacity_kwh]])</f>
        <v>3.4117647058823528</v>
      </c>
      <c r="R4737">
        <f>(EV_DATA[[#This Row],[avg_ev_price_usd]]/EV_DATA[[#This Row],[vehicle_range_km]])</f>
        <v>117.04827586206896</v>
      </c>
      <c r="S4737">
        <f>(EV_DATA[[#This Row],[charging_stations]]/EV_DATA[[#This Row],[ev_sales_units]])*1000</f>
        <v>162.64195366782667</v>
      </c>
      <c r="T4737" t="s">
        <v>34</v>
      </c>
    </row>
    <row r="4738" spans="1:20" x14ac:dyDescent="0.3">
      <c r="A4738" t="s">
        <v>4781</v>
      </c>
      <c r="B4738" t="s">
        <v>49</v>
      </c>
      <c r="C4738" t="s">
        <v>23</v>
      </c>
      <c r="D4738" t="s">
        <v>31</v>
      </c>
      <c r="E4738" t="s">
        <v>37</v>
      </c>
      <c r="F4738">
        <v>36427</v>
      </c>
      <c r="G4738">
        <v>42</v>
      </c>
      <c r="H4738">
        <v>310</v>
      </c>
      <c r="I4738">
        <v>2.09</v>
      </c>
      <c r="J4738">
        <v>118873</v>
      </c>
      <c r="K4738">
        <v>28831</v>
      </c>
      <c r="L4738">
        <v>17.8</v>
      </c>
      <c r="M4738">
        <v>30.2</v>
      </c>
      <c r="N4738">
        <v>293.5</v>
      </c>
      <c r="O4738">
        <v>2026</v>
      </c>
      <c r="P4738">
        <f>EV_DATA[[#This Row],[avg_ev_price_usd]]*EV_DATA[[#This Row],[ev_sales_units]]</f>
        <v>1050226837</v>
      </c>
      <c r="Q4738">
        <f>(EV_DATA[[#This Row],[vehicle_range_km]]/EV_DATA[[#This Row],[battery_capacity_kwh]])</f>
        <v>7.3809523809523814</v>
      </c>
      <c r="R4738">
        <f>(EV_DATA[[#This Row],[avg_ev_price_usd]]/EV_DATA[[#This Row],[vehicle_range_km]])</f>
        <v>93.00322580645161</v>
      </c>
      <c r="S4738">
        <f>(EV_DATA[[#This Row],[charging_stations]]/EV_DATA[[#This Row],[ev_sales_units]])*1000</f>
        <v>3263.3211628736926</v>
      </c>
      <c r="T4738" t="s">
        <v>34</v>
      </c>
    </row>
    <row r="4739" spans="1:20" x14ac:dyDescent="0.3">
      <c r="A4739" t="s">
        <v>4782</v>
      </c>
      <c r="B4739" t="s">
        <v>55</v>
      </c>
      <c r="C4739" t="s">
        <v>40</v>
      </c>
      <c r="D4739" t="s">
        <v>58</v>
      </c>
      <c r="E4739" t="s">
        <v>25</v>
      </c>
      <c r="F4739">
        <v>534384</v>
      </c>
      <c r="G4739">
        <v>101</v>
      </c>
      <c r="H4739">
        <v>319</v>
      </c>
      <c r="I4739">
        <v>0.76</v>
      </c>
      <c r="J4739">
        <v>186329</v>
      </c>
      <c r="K4739">
        <v>74829</v>
      </c>
      <c r="L4739">
        <v>12.8</v>
      </c>
      <c r="M4739">
        <v>34.1</v>
      </c>
      <c r="N4739">
        <v>271</v>
      </c>
      <c r="O4739">
        <v>2026</v>
      </c>
      <c r="P4739">
        <f>EV_DATA[[#This Row],[avg_ev_price_usd]]*EV_DATA[[#This Row],[ev_sales_units]]</f>
        <v>39987420336</v>
      </c>
      <c r="Q4739">
        <f>(EV_DATA[[#This Row],[vehicle_range_km]]/EV_DATA[[#This Row],[battery_capacity_kwh]])</f>
        <v>3.1584158415841586</v>
      </c>
      <c r="R4739">
        <f>(EV_DATA[[#This Row],[avg_ev_price_usd]]/EV_DATA[[#This Row],[vehicle_range_km]])</f>
        <v>234.57366771159874</v>
      </c>
      <c r="S4739">
        <f>(EV_DATA[[#This Row],[charging_stations]]/EV_DATA[[#This Row],[ev_sales_units]])*1000</f>
        <v>348.67997544836669</v>
      </c>
      <c r="T4739" t="s">
        <v>34</v>
      </c>
    </row>
    <row r="4740" spans="1:20" x14ac:dyDescent="0.3">
      <c r="A4740" t="s">
        <v>4783</v>
      </c>
      <c r="B4740" t="s">
        <v>39</v>
      </c>
      <c r="C4740" t="s">
        <v>40</v>
      </c>
      <c r="D4740" t="s">
        <v>45</v>
      </c>
      <c r="E4740" t="s">
        <v>25</v>
      </c>
      <c r="F4740">
        <v>799016</v>
      </c>
      <c r="G4740">
        <v>53</v>
      </c>
      <c r="H4740">
        <v>293</v>
      </c>
      <c r="I4740">
        <v>2.75</v>
      </c>
      <c r="J4740">
        <v>12049</v>
      </c>
      <c r="K4740">
        <v>41817</v>
      </c>
      <c r="L4740">
        <v>17.600000000000001</v>
      </c>
      <c r="M4740">
        <v>7.4</v>
      </c>
      <c r="N4740">
        <v>268.7</v>
      </c>
      <c r="O4740">
        <v>2026</v>
      </c>
      <c r="P4740">
        <f>EV_DATA[[#This Row],[avg_ev_price_usd]]*EV_DATA[[#This Row],[ev_sales_units]]</f>
        <v>33412452072</v>
      </c>
      <c r="Q4740">
        <f>(EV_DATA[[#This Row],[vehicle_range_km]]/EV_DATA[[#This Row],[battery_capacity_kwh]])</f>
        <v>5.5283018867924527</v>
      </c>
      <c r="R4740">
        <f>(EV_DATA[[#This Row],[avg_ev_price_usd]]/EV_DATA[[#This Row],[vehicle_range_km]])</f>
        <v>142.72013651877134</v>
      </c>
      <c r="S4740">
        <f>(EV_DATA[[#This Row],[charging_stations]]/EV_DATA[[#This Row],[ev_sales_units]])*1000</f>
        <v>15.079798151726624</v>
      </c>
      <c r="T4740" t="s">
        <v>20</v>
      </c>
    </row>
    <row r="4741" spans="1:20" x14ac:dyDescent="0.3">
      <c r="A4741" t="s">
        <v>4784</v>
      </c>
      <c r="B4741" t="s">
        <v>55</v>
      </c>
      <c r="C4741" t="s">
        <v>40</v>
      </c>
      <c r="D4741" t="s">
        <v>72</v>
      </c>
      <c r="E4741" t="s">
        <v>25</v>
      </c>
      <c r="F4741">
        <v>290518</v>
      </c>
      <c r="G4741">
        <v>82</v>
      </c>
      <c r="H4741">
        <v>368</v>
      </c>
      <c r="I4741">
        <v>1.1599999999999999</v>
      </c>
      <c r="J4741">
        <v>4925</v>
      </c>
      <c r="K4741">
        <v>43059</v>
      </c>
      <c r="L4741">
        <v>19.100000000000001</v>
      </c>
      <c r="M4741">
        <v>25.9</v>
      </c>
      <c r="N4741">
        <v>167.8</v>
      </c>
      <c r="O4741">
        <v>2026</v>
      </c>
      <c r="P4741">
        <f>EV_DATA[[#This Row],[avg_ev_price_usd]]*EV_DATA[[#This Row],[ev_sales_units]]</f>
        <v>12509414562</v>
      </c>
      <c r="Q4741">
        <f>(EV_DATA[[#This Row],[vehicle_range_km]]/EV_DATA[[#This Row],[battery_capacity_kwh]])</f>
        <v>4.4878048780487809</v>
      </c>
      <c r="R4741">
        <f>(EV_DATA[[#This Row],[avg_ev_price_usd]]/EV_DATA[[#This Row],[vehicle_range_km]])</f>
        <v>117.00815217391305</v>
      </c>
      <c r="S4741">
        <f>(EV_DATA[[#This Row],[charging_stations]]/EV_DATA[[#This Row],[ev_sales_units]])*1000</f>
        <v>16.952477987594573</v>
      </c>
      <c r="T4741" t="s">
        <v>20</v>
      </c>
    </row>
    <row r="4742" spans="1:20" x14ac:dyDescent="0.3">
      <c r="A4742" t="s">
        <v>4785</v>
      </c>
      <c r="B4742" t="s">
        <v>22</v>
      </c>
      <c r="C4742" t="s">
        <v>23</v>
      </c>
      <c r="D4742" t="s">
        <v>58</v>
      </c>
      <c r="E4742" t="s">
        <v>19</v>
      </c>
      <c r="F4742">
        <v>308104</v>
      </c>
      <c r="G4742">
        <v>82</v>
      </c>
      <c r="H4742">
        <v>562</v>
      </c>
      <c r="I4742">
        <v>1.17</v>
      </c>
      <c r="J4742">
        <v>148918</v>
      </c>
      <c r="K4742">
        <v>62725</v>
      </c>
      <c r="L4742">
        <v>13</v>
      </c>
      <c r="M4742">
        <v>21.1</v>
      </c>
      <c r="N4742">
        <v>157.80000000000001</v>
      </c>
      <c r="O4742">
        <v>2026</v>
      </c>
      <c r="P4742">
        <f>EV_DATA[[#This Row],[avg_ev_price_usd]]*EV_DATA[[#This Row],[ev_sales_units]]</f>
        <v>19325823400</v>
      </c>
      <c r="Q4742">
        <f>(EV_DATA[[#This Row],[vehicle_range_km]]/EV_DATA[[#This Row],[battery_capacity_kwh]])</f>
        <v>6.8536585365853657</v>
      </c>
      <c r="R4742">
        <f>(EV_DATA[[#This Row],[avg_ev_price_usd]]/EV_DATA[[#This Row],[vehicle_range_km]])</f>
        <v>111.61032028469751</v>
      </c>
      <c r="S4742">
        <f>(EV_DATA[[#This Row],[charging_stations]]/EV_DATA[[#This Row],[ev_sales_units]])*1000</f>
        <v>483.33679536779789</v>
      </c>
      <c r="T4742" t="s">
        <v>34</v>
      </c>
    </row>
    <row r="4743" spans="1:20" x14ac:dyDescent="0.3">
      <c r="A4743" t="s">
        <v>4786</v>
      </c>
      <c r="B4743" t="s">
        <v>61</v>
      </c>
      <c r="C4743" t="s">
        <v>40</v>
      </c>
      <c r="D4743" t="s">
        <v>18</v>
      </c>
      <c r="E4743" t="s">
        <v>37</v>
      </c>
      <c r="F4743">
        <v>658963</v>
      </c>
      <c r="G4743">
        <v>89</v>
      </c>
      <c r="H4743">
        <v>407</v>
      </c>
      <c r="I4743">
        <v>2.52</v>
      </c>
      <c r="J4743">
        <v>102257</v>
      </c>
      <c r="K4743">
        <v>74559</v>
      </c>
      <c r="L4743">
        <v>14.6</v>
      </c>
      <c r="M4743">
        <v>7</v>
      </c>
      <c r="N4743">
        <v>39.9</v>
      </c>
      <c r="O4743">
        <v>2026</v>
      </c>
      <c r="P4743">
        <f>EV_DATA[[#This Row],[avg_ev_price_usd]]*EV_DATA[[#This Row],[ev_sales_units]]</f>
        <v>49131622317</v>
      </c>
      <c r="Q4743">
        <f>(EV_DATA[[#This Row],[vehicle_range_km]]/EV_DATA[[#This Row],[battery_capacity_kwh]])</f>
        <v>4.5730337078651688</v>
      </c>
      <c r="R4743">
        <f>(EV_DATA[[#This Row],[avg_ev_price_usd]]/EV_DATA[[#This Row],[vehicle_range_km]])</f>
        <v>183.19164619164619</v>
      </c>
      <c r="S4743">
        <f>(EV_DATA[[#This Row],[charging_stations]]/EV_DATA[[#This Row],[ev_sales_units]])*1000</f>
        <v>155.17866708752996</v>
      </c>
      <c r="T4743" t="s">
        <v>34</v>
      </c>
    </row>
    <row r="4744" spans="1:20" x14ac:dyDescent="0.3">
      <c r="A4744" t="s">
        <v>4787</v>
      </c>
      <c r="B4744" t="s">
        <v>39</v>
      </c>
      <c r="C4744" t="s">
        <v>40</v>
      </c>
      <c r="D4744" t="s">
        <v>58</v>
      </c>
      <c r="E4744" t="s">
        <v>33</v>
      </c>
      <c r="F4744">
        <v>466214</v>
      </c>
      <c r="G4744">
        <v>79</v>
      </c>
      <c r="H4744">
        <v>448</v>
      </c>
      <c r="I4744">
        <v>0.92</v>
      </c>
      <c r="J4744">
        <v>82408</v>
      </c>
      <c r="K4744">
        <v>73600</v>
      </c>
      <c r="L4744">
        <v>21.8</v>
      </c>
      <c r="M4744">
        <v>63.9</v>
      </c>
      <c r="N4744">
        <v>245.7</v>
      </c>
      <c r="O4744">
        <v>2026</v>
      </c>
      <c r="P4744">
        <f>EV_DATA[[#This Row],[avg_ev_price_usd]]*EV_DATA[[#This Row],[ev_sales_units]]</f>
        <v>34313350400</v>
      </c>
      <c r="Q4744">
        <f>(EV_DATA[[#This Row],[vehicle_range_km]]/EV_DATA[[#This Row],[battery_capacity_kwh]])</f>
        <v>5.6708860759493671</v>
      </c>
      <c r="R4744">
        <f>(EV_DATA[[#This Row],[avg_ev_price_usd]]/EV_DATA[[#This Row],[vehicle_range_km]])</f>
        <v>164.28571428571428</v>
      </c>
      <c r="S4744">
        <f>(EV_DATA[[#This Row],[charging_stations]]/EV_DATA[[#This Row],[ev_sales_units]])*1000</f>
        <v>176.76002865636812</v>
      </c>
      <c r="T4744" t="s">
        <v>20</v>
      </c>
    </row>
    <row r="4745" spans="1:20" x14ac:dyDescent="0.3">
      <c r="A4745" t="s">
        <v>4788</v>
      </c>
      <c r="B4745" t="s">
        <v>49</v>
      </c>
      <c r="C4745" t="s">
        <v>23</v>
      </c>
      <c r="D4745" t="s">
        <v>31</v>
      </c>
      <c r="E4745" t="s">
        <v>33</v>
      </c>
      <c r="F4745">
        <v>702677</v>
      </c>
      <c r="G4745">
        <v>40</v>
      </c>
      <c r="H4745">
        <v>638</v>
      </c>
      <c r="I4745">
        <v>0.68</v>
      </c>
      <c r="J4745">
        <v>84579</v>
      </c>
      <c r="K4745">
        <v>65497</v>
      </c>
      <c r="L4745">
        <v>12.8</v>
      </c>
      <c r="M4745">
        <v>45.4</v>
      </c>
      <c r="N4745">
        <v>21.7</v>
      </c>
      <c r="O4745">
        <v>2026</v>
      </c>
      <c r="P4745">
        <f>EV_DATA[[#This Row],[avg_ev_price_usd]]*EV_DATA[[#This Row],[ev_sales_units]]</f>
        <v>46023235469</v>
      </c>
      <c r="Q4745">
        <f>(EV_DATA[[#This Row],[vehicle_range_km]]/EV_DATA[[#This Row],[battery_capacity_kwh]])</f>
        <v>15.95</v>
      </c>
      <c r="R4745">
        <f>(EV_DATA[[#This Row],[avg_ev_price_usd]]/EV_DATA[[#This Row],[vehicle_range_km]])</f>
        <v>102.65987460815047</v>
      </c>
      <c r="S4745">
        <f>(EV_DATA[[#This Row],[charging_stations]]/EV_DATA[[#This Row],[ev_sales_units]])*1000</f>
        <v>120.36682572504863</v>
      </c>
      <c r="T4745" t="s">
        <v>34</v>
      </c>
    </row>
    <row r="4746" spans="1:20" x14ac:dyDescent="0.3">
      <c r="A4746" t="s">
        <v>4789</v>
      </c>
      <c r="B4746" t="s">
        <v>27</v>
      </c>
      <c r="C4746" t="s">
        <v>28</v>
      </c>
      <c r="D4746" t="s">
        <v>58</v>
      </c>
      <c r="E4746" t="s">
        <v>19</v>
      </c>
      <c r="F4746">
        <v>287690</v>
      </c>
      <c r="G4746">
        <v>94</v>
      </c>
      <c r="H4746">
        <v>645</v>
      </c>
      <c r="I4746">
        <v>1.97</v>
      </c>
      <c r="J4746">
        <v>175047</v>
      </c>
      <c r="K4746">
        <v>35536</v>
      </c>
      <c r="L4746">
        <v>22</v>
      </c>
      <c r="M4746">
        <v>43.9</v>
      </c>
      <c r="N4746">
        <v>134.4</v>
      </c>
      <c r="O4746">
        <v>2026</v>
      </c>
      <c r="P4746">
        <f>EV_DATA[[#This Row],[avg_ev_price_usd]]*EV_DATA[[#This Row],[ev_sales_units]]</f>
        <v>10223351840</v>
      </c>
      <c r="Q4746">
        <f>(EV_DATA[[#This Row],[vehicle_range_km]]/EV_DATA[[#This Row],[battery_capacity_kwh]])</f>
        <v>6.8617021276595747</v>
      </c>
      <c r="R4746">
        <f>(EV_DATA[[#This Row],[avg_ev_price_usd]]/EV_DATA[[#This Row],[vehicle_range_km]])</f>
        <v>55.094573643410854</v>
      </c>
      <c r="S4746">
        <f>(EV_DATA[[#This Row],[charging_stations]]/EV_DATA[[#This Row],[ev_sales_units]])*1000</f>
        <v>608.45701970871426</v>
      </c>
      <c r="T4746" t="s">
        <v>34</v>
      </c>
    </row>
    <row r="4747" spans="1:20" x14ac:dyDescent="0.3">
      <c r="A4747" t="s">
        <v>4790</v>
      </c>
      <c r="B4747" t="s">
        <v>42</v>
      </c>
      <c r="C4747" t="s">
        <v>17</v>
      </c>
      <c r="D4747" t="s">
        <v>31</v>
      </c>
      <c r="E4747" t="s">
        <v>33</v>
      </c>
      <c r="F4747">
        <v>544560</v>
      </c>
      <c r="G4747">
        <v>62</v>
      </c>
      <c r="H4747">
        <v>619</v>
      </c>
      <c r="I4747">
        <v>2.59</v>
      </c>
      <c r="J4747">
        <v>166500</v>
      </c>
      <c r="K4747">
        <v>69122</v>
      </c>
      <c r="L4747">
        <v>17.100000000000001</v>
      </c>
      <c r="M4747">
        <v>19.7</v>
      </c>
      <c r="N4747">
        <v>85.3</v>
      </c>
      <c r="O4747">
        <v>2026</v>
      </c>
      <c r="P4747">
        <f>EV_DATA[[#This Row],[avg_ev_price_usd]]*EV_DATA[[#This Row],[ev_sales_units]]</f>
        <v>37641076320</v>
      </c>
      <c r="Q4747">
        <f>(EV_DATA[[#This Row],[vehicle_range_km]]/EV_DATA[[#This Row],[battery_capacity_kwh]])</f>
        <v>9.9838709677419359</v>
      </c>
      <c r="R4747">
        <f>(EV_DATA[[#This Row],[avg_ev_price_usd]]/EV_DATA[[#This Row],[vehicle_range_km]])</f>
        <v>111.66720516962843</v>
      </c>
      <c r="S4747">
        <f>(EV_DATA[[#This Row],[charging_stations]]/EV_DATA[[#This Row],[ev_sales_units]])*1000</f>
        <v>305.75143234905244</v>
      </c>
      <c r="T4747" t="s">
        <v>34</v>
      </c>
    </row>
    <row r="4748" spans="1:20" x14ac:dyDescent="0.3">
      <c r="A4748" t="s">
        <v>4791</v>
      </c>
      <c r="B4748" t="s">
        <v>27</v>
      </c>
      <c r="C4748" t="s">
        <v>28</v>
      </c>
      <c r="D4748" t="s">
        <v>58</v>
      </c>
      <c r="E4748" t="s">
        <v>33</v>
      </c>
      <c r="F4748">
        <v>811919</v>
      </c>
      <c r="G4748">
        <v>44</v>
      </c>
      <c r="H4748">
        <v>345</v>
      </c>
      <c r="I4748">
        <v>0.68</v>
      </c>
      <c r="J4748">
        <v>176016</v>
      </c>
      <c r="K4748">
        <v>74430</v>
      </c>
      <c r="L4748">
        <v>20.2</v>
      </c>
      <c r="M4748">
        <v>53.8</v>
      </c>
      <c r="N4748">
        <v>100.4</v>
      </c>
      <c r="O4748">
        <v>2026</v>
      </c>
      <c r="P4748">
        <f>EV_DATA[[#This Row],[avg_ev_price_usd]]*EV_DATA[[#This Row],[ev_sales_units]]</f>
        <v>60431131170</v>
      </c>
      <c r="Q4748">
        <f>(EV_DATA[[#This Row],[vehicle_range_km]]/EV_DATA[[#This Row],[battery_capacity_kwh]])</f>
        <v>7.8409090909090908</v>
      </c>
      <c r="R4748">
        <f>(EV_DATA[[#This Row],[avg_ev_price_usd]]/EV_DATA[[#This Row],[vehicle_range_km]])</f>
        <v>215.7391304347826</v>
      </c>
      <c r="S4748">
        <f>(EV_DATA[[#This Row],[charging_stations]]/EV_DATA[[#This Row],[ev_sales_units]])*1000</f>
        <v>216.79009851967993</v>
      </c>
      <c r="T4748" t="s">
        <v>34</v>
      </c>
    </row>
    <row r="4749" spans="1:20" x14ac:dyDescent="0.3">
      <c r="A4749" t="s">
        <v>4792</v>
      </c>
      <c r="B4749" t="s">
        <v>22</v>
      </c>
      <c r="C4749" t="s">
        <v>23</v>
      </c>
      <c r="D4749" t="s">
        <v>58</v>
      </c>
      <c r="E4749" t="s">
        <v>33</v>
      </c>
      <c r="F4749">
        <v>712625</v>
      </c>
      <c r="G4749">
        <v>110</v>
      </c>
      <c r="H4749">
        <v>504</v>
      </c>
      <c r="I4749">
        <v>1.9</v>
      </c>
      <c r="J4749">
        <v>26361</v>
      </c>
      <c r="K4749">
        <v>41599</v>
      </c>
      <c r="L4749">
        <v>12.5</v>
      </c>
      <c r="M4749">
        <v>44.9</v>
      </c>
      <c r="N4749">
        <v>49</v>
      </c>
      <c r="O4749">
        <v>2026</v>
      </c>
      <c r="P4749">
        <f>EV_DATA[[#This Row],[avg_ev_price_usd]]*EV_DATA[[#This Row],[ev_sales_units]]</f>
        <v>29644487375</v>
      </c>
      <c r="Q4749">
        <f>(EV_DATA[[#This Row],[vehicle_range_km]]/EV_DATA[[#This Row],[battery_capacity_kwh]])</f>
        <v>4.581818181818182</v>
      </c>
      <c r="R4749">
        <f>(EV_DATA[[#This Row],[avg_ev_price_usd]]/EV_DATA[[#This Row],[vehicle_range_km]])</f>
        <v>82.537698412698418</v>
      </c>
      <c r="S4749">
        <f>(EV_DATA[[#This Row],[charging_stations]]/EV_DATA[[#This Row],[ev_sales_units]])*1000</f>
        <v>36.991405016663748</v>
      </c>
      <c r="T4749" t="s">
        <v>34</v>
      </c>
    </row>
    <row r="4750" spans="1:20" x14ac:dyDescent="0.3">
      <c r="A4750" t="s">
        <v>4793</v>
      </c>
      <c r="B4750" t="s">
        <v>55</v>
      </c>
      <c r="C4750" t="s">
        <v>40</v>
      </c>
      <c r="D4750" t="s">
        <v>58</v>
      </c>
      <c r="E4750" t="s">
        <v>33</v>
      </c>
      <c r="F4750">
        <v>231590</v>
      </c>
      <c r="G4750">
        <v>96</v>
      </c>
      <c r="H4750">
        <v>545</v>
      </c>
      <c r="I4750">
        <v>0.89</v>
      </c>
      <c r="J4750">
        <v>141738</v>
      </c>
      <c r="K4750">
        <v>52595</v>
      </c>
      <c r="L4750">
        <v>22.4</v>
      </c>
      <c r="M4750">
        <v>58.7</v>
      </c>
      <c r="N4750">
        <v>119.1</v>
      </c>
      <c r="O4750">
        <v>2026</v>
      </c>
      <c r="P4750">
        <f>EV_DATA[[#This Row],[avg_ev_price_usd]]*EV_DATA[[#This Row],[ev_sales_units]]</f>
        <v>12180476050</v>
      </c>
      <c r="Q4750">
        <f>(EV_DATA[[#This Row],[vehicle_range_km]]/EV_DATA[[#This Row],[battery_capacity_kwh]])</f>
        <v>5.677083333333333</v>
      </c>
      <c r="R4750">
        <f>(EV_DATA[[#This Row],[avg_ev_price_usd]]/EV_DATA[[#This Row],[vehicle_range_km]])</f>
        <v>96.504587155963307</v>
      </c>
      <c r="S4750">
        <f>(EV_DATA[[#This Row],[charging_stations]]/EV_DATA[[#This Row],[ev_sales_units]])*1000</f>
        <v>612.02124444060621</v>
      </c>
      <c r="T4750" t="s">
        <v>20</v>
      </c>
    </row>
    <row r="4751" spans="1:20" x14ac:dyDescent="0.3">
      <c r="A4751" t="s">
        <v>4794</v>
      </c>
      <c r="B4751" t="s">
        <v>49</v>
      </c>
      <c r="C4751" t="s">
        <v>23</v>
      </c>
      <c r="D4751" t="s">
        <v>45</v>
      </c>
      <c r="E4751" t="s">
        <v>37</v>
      </c>
      <c r="F4751">
        <v>560121</v>
      </c>
      <c r="G4751">
        <v>44</v>
      </c>
      <c r="H4751">
        <v>344</v>
      </c>
      <c r="I4751">
        <v>2.61</v>
      </c>
      <c r="J4751">
        <v>137768</v>
      </c>
      <c r="K4751">
        <v>27425</v>
      </c>
      <c r="L4751">
        <v>23.5</v>
      </c>
      <c r="M4751">
        <v>22</v>
      </c>
      <c r="N4751">
        <v>273.7</v>
      </c>
      <c r="O4751">
        <v>2026</v>
      </c>
      <c r="P4751">
        <f>EV_DATA[[#This Row],[avg_ev_price_usd]]*EV_DATA[[#This Row],[ev_sales_units]]</f>
        <v>15361318425</v>
      </c>
      <c r="Q4751">
        <f>(EV_DATA[[#This Row],[vehicle_range_km]]/EV_DATA[[#This Row],[battery_capacity_kwh]])</f>
        <v>7.8181818181818183</v>
      </c>
      <c r="R4751">
        <f>(EV_DATA[[#This Row],[avg_ev_price_usd]]/EV_DATA[[#This Row],[vehicle_range_km]])</f>
        <v>79.723837209302332</v>
      </c>
      <c r="S4751">
        <f>(EV_DATA[[#This Row],[charging_stations]]/EV_DATA[[#This Row],[ev_sales_units]])*1000</f>
        <v>245.96114053927633</v>
      </c>
      <c r="T4751" t="s">
        <v>20</v>
      </c>
    </row>
    <row r="4752" spans="1:20" x14ac:dyDescent="0.3">
      <c r="A4752" t="s">
        <v>4795</v>
      </c>
      <c r="B4752" t="s">
        <v>61</v>
      </c>
      <c r="C4752" t="s">
        <v>40</v>
      </c>
      <c r="D4752" t="s">
        <v>47</v>
      </c>
      <c r="E4752" t="s">
        <v>19</v>
      </c>
      <c r="F4752">
        <v>52727</v>
      </c>
      <c r="G4752">
        <v>115</v>
      </c>
      <c r="H4752">
        <v>485</v>
      </c>
      <c r="I4752">
        <v>2.5099999999999998</v>
      </c>
      <c r="J4752">
        <v>107135</v>
      </c>
      <c r="K4752">
        <v>59343</v>
      </c>
      <c r="L4752">
        <v>16.8</v>
      </c>
      <c r="M4752">
        <v>17</v>
      </c>
      <c r="N4752">
        <v>74.5</v>
      </c>
      <c r="O4752">
        <v>2026</v>
      </c>
      <c r="P4752">
        <f>EV_DATA[[#This Row],[avg_ev_price_usd]]*EV_DATA[[#This Row],[ev_sales_units]]</f>
        <v>3128978361</v>
      </c>
      <c r="Q4752">
        <f>(EV_DATA[[#This Row],[vehicle_range_km]]/EV_DATA[[#This Row],[battery_capacity_kwh]])</f>
        <v>4.2173913043478262</v>
      </c>
      <c r="R4752">
        <f>(EV_DATA[[#This Row],[avg_ev_price_usd]]/EV_DATA[[#This Row],[vehicle_range_km]])</f>
        <v>122.35670103092784</v>
      </c>
      <c r="S4752">
        <f>(EV_DATA[[#This Row],[charging_stations]]/EV_DATA[[#This Row],[ev_sales_units]])*1000</f>
        <v>2031.881199385514</v>
      </c>
      <c r="T4752" t="s">
        <v>20</v>
      </c>
    </row>
    <row r="4753" spans="1:20" x14ac:dyDescent="0.3">
      <c r="A4753" t="s">
        <v>4796</v>
      </c>
      <c r="B4753" t="s">
        <v>66</v>
      </c>
      <c r="C4753" t="s">
        <v>17</v>
      </c>
      <c r="D4753" t="s">
        <v>24</v>
      </c>
      <c r="E4753" t="s">
        <v>19</v>
      </c>
      <c r="F4753">
        <v>531481</v>
      </c>
      <c r="G4753">
        <v>74</v>
      </c>
      <c r="H4753">
        <v>423</v>
      </c>
      <c r="I4753">
        <v>2.98</v>
      </c>
      <c r="J4753">
        <v>94799</v>
      </c>
      <c r="K4753">
        <v>72027</v>
      </c>
      <c r="L4753">
        <v>19.100000000000001</v>
      </c>
      <c r="M4753">
        <v>7.7</v>
      </c>
      <c r="N4753">
        <v>221.4</v>
      </c>
      <c r="O4753">
        <v>2026</v>
      </c>
      <c r="P4753">
        <f>EV_DATA[[#This Row],[avg_ev_price_usd]]*EV_DATA[[#This Row],[ev_sales_units]]</f>
        <v>38280981987</v>
      </c>
      <c r="Q4753">
        <f>(EV_DATA[[#This Row],[vehicle_range_km]]/EV_DATA[[#This Row],[battery_capacity_kwh]])</f>
        <v>5.7162162162162158</v>
      </c>
      <c r="R4753">
        <f>(EV_DATA[[#This Row],[avg_ev_price_usd]]/EV_DATA[[#This Row],[vehicle_range_km]])</f>
        <v>170.27659574468086</v>
      </c>
      <c r="S4753">
        <f>(EV_DATA[[#This Row],[charging_stations]]/EV_DATA[[#This Row],[ev_sales_units]])*1000</f>
        <v>178.3676180333822</v>
      </c>
      <c r="T4753" t="s">
        <v>20</v>
      </c>
    </row>
    <row r="4754" spans="1:20" x14ac:dyDescent="0.3">
      <c r="A4754" t="s">
        <v>4797</v>
      </c>
      <c r="B4754" t="s">
        <v>66</v>
      </c>
      <c r="C4754" t="s">
        <v>17</v>
      </c>
      <c r="D4754" t="s">
        <v>58</v>
      </c>
      <c r="E4754" t="s">
        <v>33</v>
      </c>
      <c r="F4754">
        <v>509614</v>
      </c>
      <c r="G4754">
        <v>46</v>
      </c>
      <c r="H4754">
        <v>648</v>
      </c>
      <c r="I4754">
        <v>2.74</v>
      </c>
      <c r="J4754">
        <v>134980</v>
      </c>
      <c r="K4754">
        <v>42672</v>
      </c>
      <c r="L4754">
        <v>24.6</v>
      </c>
      <c r="M4754">
        <v>50.6</v>
      </c>
      <c r="N4754">
        <v>39.5</v>
      </c>
      <c r="O4754">
        <v>2026</v>
      </c>
      <c r="P4754">
        <f>EV_DATA[[#This Row],[avg_ev_price_usd]]*EV_DATA[[#This Row],[ev_sales_units]]</f>
        <v>21746248608</v>
      </c>
      <c r="Q4754">
        <f>(EV_DATA[[#This Row],[vehicle_range_km]]/EV_DATA[[#This Row],[battery_capacity_kwh]])</f>
        <v>14.086956521739131</v>
      </c>
      <c r="R4754">
        <f>(EV_DATA[[#This Row],[avg_ev_price_usd]]/EV_DATA[[#This Row],[vehicle_range_km]])</f>
        <v>65.851851851851848</v>
      </c>
      <c r="S4754">
        <f>(EV_DATA[[#This Row],[charging_stations]]/EV_DATA[[#This Row],[ev_sales_units]])*1000</f>
        <v>264.8671347333472</v>
      </c>
      <c r="T4754" t="s">
        <v>34</v>
      </c>
    </row>
    <row r="4755" spans="1:20" x14ac:dyDescent="0.3">
      <c r="A4755" t="s">
        <v>4798</v>
      </c>
      <c r="B4755" t="s">
        <v>61</v>
      </c>
      <c r="C4755" t="s">
        <v>40</v>
      </c>
      <c r="D4755" t="s">
        <v>18</v>
      </c>
      <c r="E4755" t="s">
        <v>25</v>
      </c>
      <c r="F4755">
        <v>200584</v>
      </c>
      <c r="G4755">
        <v>102</v>
      </c>
      <c r="H4755">
        <v>285</v>
      </c>
      <c r="I4755">
        <v>2.2200000000000002</v>
      </c>
      <c r="J4755">
        <v>91586</v>
      </c>
      <c r="K4755">
        <v>80974</v>
      </c>
      <c r="L4755">
        <v>16.600000000000001</v>
      </c>
      <c r="M4755">
        <v>11</v>
      </c>
      <c r="N4755">
        <v>119.6</v>
      </c>
      <c r="O4755">
        <v>2026</v>
      </c>
      <c r="P4755">
        <f>EV_DATA[[#This Row],[avg_ev_price_usd]]*EV_DATA[[#This Row],[ev_sales_units]]</f>
        <v>16242088816</v>
      </c>
      <c r="Q4755">
        <f>(EV_DATA[[#This Row],[vehicle_range_km]]/EV_DATA[[#This Row],[battery_capacity_kwh]])</f>
        <v>2.7941176470588234</v>
      </c>
      <c r="R4755">
        <f>(EV_DATA[[#This Row],[avg_ev_price_usd]]/EV_DATA[[#This Row],[vehicle_range_km]])</f>
        <v>284.11929824561406</v>
      </c>
      <c r="S4755">
        <f>(EV_DATA[[#This Row],[charging_stations]]/EV_DATA[[#This Row],[ev_sales_units]])*1000</f>
        <v>456.59673752642283</v>
      </c>
      <c r="T4755" t="s">
        <v>34</v>
      </c>
    </row>
    <row r="4756" spans="1:20" x14ac:dyDescent="0.3">
      <c r="A4756" t="s">
        <v>4799</v>
      </c>
      <c r="B4756" t="s">
        <v>16</v>
      </c>
      <c r="C4756" t="s">
        <v>17</v>
      </c>
      <c r="D4756" t="s">
        <v>72</v>
      </c>
      <c r="E4756" t="s">
        <v>37</v>
      </c>
      <c r="F4756">
        <v>708469</v>
      </c>
      <c r="G4756">
        <v>98</v>
      </c>
      <c r="H4756">
        <v>298</v>
      </c>
      <c r="I4756">
        <v>2.33</v>
      </c>
      <c r="J4756">
        <v>65183</v>
      </c>
      <c r="K4756">
        <v>72602</v>
      </c>
      <c r="L4756">
        <v>16</v>
      </c>
      <c r="M4756">
        <v>50.7</v>
      </c>
      <c r="N4756">
        <v>216.4</v>
      </c>
      <c r="O4756">
        <v>2026</v>
      </c>
      <c r="P4756">
        <f>EV_DATA[[#This Row],[avg_ev_price_usd]]*EV_DATA[[#This Row],[ev_sales_units]]</f>
        <v>51436266338</v>
      </c>
      <c r="Q4756">
        <f>(EV_DATA[[#This Row],[vehicle_range_km]]/EV_DATA[[#This Row],[battery_capacity_kwh]])</f>
        <v>3.0408163265306123</v>
      </c>
      <c r="R4756">
        <f>(EV_DATA[[#This Row],[avg_ev_price_usd]]/EV_DATA[[#This Row],[vehicle_range_km]])</f>
        <v>243.63087248322148</v>
      </c>
      <c r="S4756">
        <f>(EV_DATA[[#This Row],[charging_stations]]/EV_DATA[[#This Row],[ev_sales_units]])*1000</f>
        <v>92.005437076287038</v>
      </c>
      <c r="T4756" t="s">
        <v>20</v>
      </c>
    </row>
    <row r="4757" spans="1:20" x14ac:dyDescent="0.3">
      <c r="A4757" t="s">
        <v>4800</v>
      </c>
      <c r="B4757" t="s">
        <v>39</v>
      </c>
      <c r="C4757" t="s">
        <v>40</v>
      </c>
      <c r="D4757" t="s">
        <v>18</v>
      </c>
      <c r="E4757" t="s">
        <v>25</v>
      </c>
      <c r="F4757">
        <v>650763</v>
      </c>
      <c r="G4757">
        <v>82</v>
      </c>
      <c r="H4757">
        <v>554</v>
      </c>
      <c r="I4757">
        <v>2.72</v>
      </c>
      <c r="J4757">
        <v>3951</v>
      </c>
      <c r="K4757">
        <v>36596</v>
      </c>
      <c r="L4757">
        <v>16.7</v>
      </c>
      <c r="M4757">
        <v>58.9</v>
      </c>
      <c r="N4757">
        <v>251.2</v>
      </c>
      <c r="O4757">
        <v>2026</v>
      </c>
      <c r="P4757">
        <f>EV_DATA[[#This Row],[avg_ev_price_usd]]*EV_DATA[[#This Row],[ev_sales_units]]</f>
        <v>23815322748</v>
      </c>
      <c r="Q4757">
        <f>(EV_DATA[[#This Row],[vehicle_range_km]]/EV_DATA[[#This Row],[battery_capacity_kwh]])</f>
        <v>6.7560975609756095</v>
      </c>
      <c r="R4757">
        <f>(EV_DATA[[#This Row],[avg_ev_price_usd]]/EV_DATA[[#This Row],[vehicle_range_km]])</f>
        <v>66.057761732851986</v>
      </c>
      <c r="S4757">
        <f>(EV_DATA[[#This Row],[charging_stations]]/EV_DATA[[#This Row],[ev_sales_units]])*1000</f>
        <v>6.0713347255452446</v>
      </c>
      <c r="T4757" t="s">
        <v>34</v>
      </c>
    </row>
    <row r="4758" spans="1:20" x14ac:dyDescent="0.3">
      <c r="A4758" t="s">
        <v>4801</v>
      </c>
      <c r="B4758" t="s">
        <v>42</v>
      </c>
      <c r="C4758" t="s">
        <v>17</v>
      </c>
      <c r="D4758" t="s">
        <v>24</v>
      </c>
      <c r="E4758" t="s">
        <v>25</v>
      </c>
      <c r="F4758">
        <v>235821</v>
      </c>
      <c r="G4758">
        <v>103</v>
      </c>
      <c r="H4758">
        <v>573</v>
      </c>
      <c r="I4758">
        <v>1.1299999999999999</v>
      </c>
      <c r="J4758">
        <v>5932</v>
      </c>
      <c r="K4758">
        <v>58114</v>
      </c>
      <c r="L4758">
        <v>18.8</v>
      </c>
      <c r="M4758">
        <v>32.799999999999997</v>
      </c>
      <c r="N4758">
        <v>25.8</v>
      </c>
      <c r="O4758">
        <v>2026</v>
      </c>
      <c r="P4758">
        <f>EV_DATA[[#This Row],[avg_ev_price_usd]]*EV_DATA[[#This Row],[ev_sales_units]]</f>
        <v>13704501594</v>
      </c>
      <c r="Q4758">
        <f>(EV_DATA[[#This Row],[vehicle_range_km]]/EV_DATA[[#This Row],[battery_capacity_kwh]])</f>
        <v>5.5631067961165046</v>
      </c>
      <c r="R4758">
        <f>(EV_DATA[[#This Row],[avg_ev_price_usd]]/EV_DATA[[#This Row],[vehicle_range_km]])</f>
        <v>101.42059336823735</v>
      </c>
      <c r="S4758">
        <f>(EV_DATA[[#This Row],[charging_stations]]/EV_DATA[[#This Row],[ev_sales_units]])*1000</f>
        <v>25.154672399828684</v>
      </c>
      <c r="T4758" t="s">
        <v>20</v>
      </c>
    </row>
    <row r="4759" spans="1:20" x14ac:dyDescent="0.3">
      <c r="A4759" t="s">
        <v>4802</v>
      </c>
      <c r="B4759" t="s">
        <v>16</v>
      </c>
      <c r="C4759" t="s">
        <v>17</v>
      </c>
      <c r="D4759" t="s">
        <v>24</v>
      </c>
      <c r="E4759" t="s">
        <v>33</v>
      </c>
      <c r="F4759">
        <v>561127</v>
      </c>
      <c r="G4759">
        <v>79</v>
      </c>
      <c r="H4759">
        <v>548</v>
      </c>
      <c r="I4759">
        <v>2.69</v>
      </c>
      <c r="J4759">
        <v>172226</v>
      </c>
      <c r="K4759">
        <v>32450</v>
      </c>
      <c r="L4759">
        <v>12.2</v>
      </c>
      <c r="M4759">
        <v>25.7</v>
      </c>
      <c r="N4759">
        <v>262.89999999999998</v>
      </c>
      <c r="O4759">
        <v>2026</v>
      </c>
      <c r="P4759">
        <f>EV_DATA[[#This Row],[avg_ev_price_usd]]*EV_DATA[[#This Row],[ev_sales_units]]</f>
        <v>18208571150</v>
      </c>
      <c r="Q4759">
        <f>(EV_DATA[[#This Row],[vehicle_range_km]]/EV_DATA[[#This Row],[battery_capacity_kwh]])</f>
        <v>6.9367088607594933</v>
      </c>
      <c r="R4759">
        <f>(EV_DATA[[#This Row],[avg_ev_price_usd]]/EV_DATA[[#This Row],[vehicle_range_km]])</f>
        <v>59.215328467153284</v>
      </c>
      <c r="S4759">
        <f>(EV_DATA[[#This Row],[charging_stations]]/EV_DATA[[#This Row],[ev_sales_units]])*1000</f>
        <v>306.92873449326083</v>
      </c>
      <c r="T4759" t="s">
        <v>20</v>
      </c>
    </row>
    <row r="4760" spans="1:20" x14ac:dyDescent="0.3">
      <c r="A4760" t="s">
        <v>4803</v>
      </c>
      <c r="B4760" t="s">
        <v>52</v>
      </c>
      <c r="C4760" t="s">
        <v>40</v>
      </c>
      <c r="D4760" t="s">
        <v>31</v>
      </c>
      <c r="E4760" t="s">
        <v>33</v>
      </c>
      <c r="F4760">
        <v>169312</v>
      </c>
      <c r="G4760">
        <v>57</v>
      </c>
      <c r="H4760">
        <v>535</v>
      </c>
      <c r="I4760">
        <v>1.08</v>
      </c>
      <c r="J4760">
        <v>145424</v>
      </c>
      <c r="K4760">
        <v>54951</v>
      </c>
      <c r="L4760">
        <v>16</v>
      </c>
      <c r="M4760">
        <v>55.1</v>
      </c>
      <c r="N4760">
        <v>154.80000000000001</v>
      </c>
      <c r="O4760">
        <v>2026</v>
      </c>
      <c r="P4760">
        <f>EV_DATA[[#This Row],[avg_ev_price_usd]]*EV_DATA[[#This Row],[ev_sales_units]]</f>
        <v>9303863712</v>
      </c>
      <c r="Q4760">
        <f>(EV_DATA[[#This Row],[vehicle_range_km]]/EV_DATA[[#This Row],[battery_capacity_kwh]])</f>
        <v>9.3859649122807021</v>
      </c>
      <c r="R4760">
        <f>(EV_DATA[[#This Row],[avg_ev_price_usd]]/EV_DATA[[#This Row],[vehicle_range_km]])</f>
        <v>102.71214953271028</v>
      </c>
      <c r="S4760">
        <f>(EV_DATA[[#This Row],[charging_stations]]/EV_DATA[[#This Row],[ev_sales_units]])*1000</f>
        <v>858.911358911359</v>
      </c>
      <c r="T4760" t="s">
        <v>20</v>
      </c>
    </row>
    <row r="4761" spans="1:20" x14ac:dyDescent="0.3">
      <c r="A4761" t="s">
        <v>4804</v>
      </c>
      <c r="B4761" t="s">
        <v>55</v>
      </c>
      <c r="C4761" t="s">
        <v>40</v>
      </c>
      <c r="D4761" t="s">
        <v>45</v>
      </c>
      <c r="E4761" t="s">
        <v>33</v>
      </c>
      <c r="F4761">
        <v>551713</v>
      </c>
      <c r="G4761">
        <v>114</v>
      </c>
      <c r="H4761">
        <v>353</v>
      </c>
      <c r="I4761">
        <v>1.28</v>
      </c>
      <c r="J4761">
        <v>115729</v>
      </c>
      <c r="K4761">
        <v>76687</v>
      </c>
      <c r="L4761">
        <v>13.3</v>
      </c>
      <c r="M4761">
        <v>61.9</v>
      </c>
      <c r="N4761">
        <v>196.7</v>
      </c>
      <c r="O4761">
        <v>2026</v>
      </c>
      <c r="P4761">
        <f>EV_DATA[[#This Row],[avg_ev_price_usd]]*EV_DATA[[#This Row],[ev_sales_units]]</f>
        <v>42309214831</v>
      </c>
      <c r="Q4761">
        <f>(EV_DATA[[#This Row],[vehicle_range_km]]/EV_DATA[[#This Row],[battery_capacity_kwh]])</f>
        <v>3.0964912280701755</v>
      </c>
      <c r="R4761">
        <f>(EV_DATA[[#This Row],[avg_ev_price_usd]]/EV_DATA[[#This Row],[vehicle_range_km]])</f>
        <v>217.24362606232296</v>
      </c>
      <c r="S4761">
        <f>(EV_DATA[[#This Row],[charging_stations]]/EV_DATA[[#This Row],[ev_sales_units]])*1000</f>
        <v>209.76304709151316</v>
      </c>
      <c r="T4761" t="s">
        <v>34</v>
      </c>
    </row>
    <row r="4762" spans="1:20" x14ac:dyDescent="0.3">
      <c r="A4762" t="s">
        <v>4805</v>
      </c>
      <c r="B4762" t="s">
        <v>16</v>
      </c>
      <c r="C4762" t="s">
        <v>17</v>
      </c>
      <c r="D4762" t="s">
        <v>58</v>
      </c>
      <c r="E4762" t="s">
        <v>19</v>
      </c>
      <c r="F4762">
        <v>614078</v>
      </c>
      <c r="G4762">
        <v>100</v>
      </c>
      <c r="H4762">
        <v>541</v>
      </c>
      <c r="I4762">
        <v>0.66</v>
      </c>
      <c r="J4762">
        <v>140480</v>
      </c>
      <c r="K4762">
        <v>42979</v>
      </c>
      <c r="L4762">
        <v>14.4</v>
      </c>
      <c r="M4762">
        <v>37.799999999999997</v>
      </c>
      <c r="N4762">
        <v>64.8</v>
      </c>
      <c r="O4762">
        <v>2026</v>
      </c>
      <c r="P4762">
        <f>EV_DATA[[#This Row],[avg_ev_price_usd]]*EV_DATA[[#This Row],[ev_sales_units]]</f>
        <v>26392458362</v>
      </c>
      <c r="Q4762">
        <f>(EV_DATA[[#This Row],[vehicle_range_km]]/EV_DATA[[#This Row],[battery_capacity_kwh]])</f>
        <v>5.41</v>
      </c>
      <c r="R4762">
        <f>(EV_DATA[[#This Row],[avg_ev_price_usd]]/EV_DATA[[#This Row],[vehicle_range_km]])</f>
        <v>79.443622920517555</v>
      </c>
      <c r="S4762">
        <f>(EV_DATA[[#This Row],[charging_stations]]/EV_DATA[[#This Row],[ev_sales_units]])*1000</f>
        <v>228.76572682949072</v>
      </c>
      <c r="T4762" t="s">
        <v>20</v>
      </c>
    </row>
    <row r="4763" spans="1:20" x14ac:dyDescent="0.3">
      <c r="A4763" t="s">
        <v>4806</v>
      </c>
      <c r="B4763" t="s">
        <v>55</v>
      </c>
      <c r="C4763" t="s">
        <v>40</v>
      </c>
      <c r="D4763" t="s">
        <v>47</v>
      </c>
      <c r="E4763" t="s">
        <v>37</v>
      </c>
      <c r="F4763">
        <v>144960</v>
      </c>
      <c r="G4763">
        <v>96</v>
      </c>
      <c r="H4763">
        <v>427</v>
      </c>
      <c r="I4763">
        <v>0.8</v>
      </c>
      <c r="J4763">
        <v>29727</v>
      </c>
      <c r="K4763">
        <v>77656</v>
      </c>
      <c r="L4763">
        <v>13.3</v>
      </c>
      <c r="M4763">
        <v>60.3</v>
      </c>
      <c r="N4763">
        <v>100.5</v>
      </c>
      <c r="O4763">
        <v>2026</v>
      </c>
      <c r="P4763">
        <f>EV_DATA[[#This Row],[avg_ev_price_usd]]*EV_DATA[[#This Row],[ev_sales_units]]</f>
        <v>11257013760</v>
      </c>
      <c r="Q4763">
        <f>(EV_DATA[[#This Row],[vehicle_range_km]]/EV_DATA[[#This Row],[battery_capacity_kwh]])</f>
        <v>4.447916666666667</v>
      </c>
      <c r="R4763">
        <f>(EV_DATA[[#This Row],[avg_ev_price_usd]]/EV_DATA[[#This Row],[vehicle_range_km]])</f>
        <v>181.86416861826697</v>
      </c>
      <c r="S4763">
        <f>(EV_DATA[[#This Row],[charging_stations]]/EV_DATA[[#This Row],[ev_sales_units]])*1000</f>
        <v>205.0703642384106</v>
      </c>
      <c r="T4763" t="s">
        <v>34</v>
      </c>
    </row>
    <row r="4764" spans="1:20" x14ac:dyDescent="0.3">
      <c r="A4764" t="s">
        <v>4807</v>
      </c>
      <c r="B4764" t="s">
        <v>39</v>
      </c>
      <c r="C4764" t="s">
        <v>40</v>
      </c>
      <c r="D4764" t="s">
        <v>58</v>
      </c>
      <c r="E4764" t="s">
        <v>37</v>
      </c>
      <c r="F4764">
        <v>615568</v>
      </c>
      <c r="G4764">
        <v>40</v>
      </c>
      <c r="H4764">
        <v>518</v>
      </c>
      <c r="I4764">
        <v>1.57</v>
      </c>
      <c r="J4764">
        <v>116869</v>
      </c>
      <c r="K4764">
        <v>39883</v>
      </c>
      <c r="L4764">
        <v>24.8</v>
      </c>
      <c r="M4764">
        <v>18.600000000000001</v>
      </c>
      <c r="N4764">
        <v>123.4</v>
      </c>
      <c r="O4764">
        <v>2026</v>
      </c>
      <c r="P4764">
        <f>EV_DATA[[#This Row],[avg_ev_price_usd]]*EV_DATA[[#This Row],[ev_sales_units]]</f>
        <v>24550698544</v>
      </c>
      <c r="Q4764">
        <f>(EV_DATA[[#This Row],[vehicle_range_km]]/EV_DATA[[#This Row],[battery_capacity_kwh]])</f>
        <v>12.95</v>
      </c>
      <c r="R4764">
        <f>(EV_DATA[[#This Row],[avg_ev_price_usd]]/EV_DATA[[#This Row],[vehicle_range_km]])</f>
        <v>76.994208494208493</v>
      </c>
      <c r="S4764">
        <f>(EV_DATA[[#This Row],[charging_stations]]/EV_DATA[[#This Row],[ev_sales_units]])*1000</f>
        <v>189.85554804668209</v>
      </c>
      <c r="T4764" t="s">
        <v>34</v>
      </c>
    </row>
    <row r="4765" spans="1:20" x14ac:dyDescent="0.3">
      <c r="A4765" t="s">
        <v>4808</v>
      </c>
      <c r="B4765" t="s">
        <v>16</v>
      </c>
      <c r="C4765" t="s">
        <v>17</v>
      </c>
      <c r="D4765" t="s">
        <v>45</v>
      </c>
      <c r="E4765" t="s">
        <v>25</v>
      </c>
      <c r="F4765">
        <v>562872</v>
      </c>
      <c r="G4765">
        <v>64</v>
      </c>
      <c r="H4765">
        <v>498</v>
      </c>
      <c r="I4765">
        <v>1.73</v>
      </c>
      <c r="J4765">
        <v>102076</v>
      </c>
      <c r="K4765">
        <v>31627</v>
      </c>
      <c r="L4765">
        <v>15.8</v>
      </c>
      <c r="M4765">
        <v>42.1</v>
      </c>
      <c r="N4765">
        <v>169.1</v>
      </c>
      <c r="O4765">
        <v>2026</v>
      </c>
      <c r="P4765">
        <f>EV_DATA[[#This Row],[avg_ev_price_usd]]*EV_DATA[[#This Row],[ev_sales_units]]</f>
        <v>17801952744</v>
      </c>
      <c r="Q4765">
        <f>(EV_DATA[[#This Row],[vehicle_range_km]]/EV_DATA[[#This Row],[battery_capacity_kwh]])</f>
        <v>7.78125</v>
      </c>
      <c r="R4765">
        <f>(EV_DATA[[#This Row],[avg_ev_price_usd]]/EV_DATA[[#This Row],[vehicle_range_km]])</f>
        <v>63.508032128514053</v>
      </c>
      <c r="S4765">
        <f>(EV_DATA[[#This Row],[charging_stations]]/EV_DATA[[#This Row],[ev_sales_units]])*1000</f>
        <v>181.34851262809306</v>
      </c>
      <c r="T4765" t="s">
        <v>20</v>
      </c>
    </row>
    <row r="4766" spans="1:20" x14ac:dyDescent="0.3">
      <c r="A4766" t="s">
        <v>4809</v>
      </c>
      <c r="B4766" t="s">
        <v>61</v>
      </c>
      <c r="C4766" t="s">
        <v>40</v>
      </c>
      <c r="D4766" t="s">
        <v>47</v>
      </c>
      <c r="E4766" t="s">
        <v>25</v>
      </c>
      <c r="F4766">
        <v>483888</v>
      </c>
      <c r="G4766">
        <v>50</v>
      </c>
      <c r="H4766">
        <v>431</v>
      </c>
      <c r="I4766">
        <v>0.52</v>
      </c>
      <c r="J4766">
        <v>112635</v>
      </c>
      <c r="K4766">
        <v>43169</v>
      </c>
      <c r="L4766">
        <v>24.1</v>
      </c>
      <c r="M4766">
        <v>32.9</v>
      </c>
      <c r="N4766">
        <v>232.7</v>
      </c>
      <c r="O4766">
        <v>2026</v>
      </c>
      <c r="P4766">
        <f>EV_DATA[[#This Row],[avg_ev_price_usd]]*EV_DATA[[#This Row],[ev_sales_units]]</f>
        <v>20888961072</v>
      </c>
      <c r="Q4766">
        <f>(EV_DATA[[#This Row],[vehicle_range_km]]/EV_DATA[[#This Row],[battery_capacity_kwh]])</f>
        <v>8.6199999999999992</v>
      </c>
      <c r="R4766">
        <f>(EV_DATA[[#This Row],[avg_ev_price_usd]]/EV_DATA[[#This Row],[vehicle_range_km]])</f>
        <v>100.16009280742459</v>
      </c>
      <c r="S4766">
        <f>(EV_DATA[[#This Row],[charging_stations]]/EV_DATA[[#This Row],[ev_sales_units]])*1000</f>
        <v>232.77080646761235</v>
      </c>
      <c r="T4766" t="s">
        <v>34</v>
      </c>
    </row>
    <row r="4767" spans="1:20" x14ac:dyDescent="0.3">
      <c r="A4767" t="s">
        <v>4810</v>
      </c>
      <c r="B4767" t="s">
        <v>16</v>
      </c>
      <c r="C4767" t="s">
        <v>17</v>
      </c>
      <c r="D4767" t="s">
        <v>24</v>
      </c>
      <c r="E4767" t="s">
        <v>37</v>
      </c>
      <c r="F4767">
        <v>523112</v>
      </c>
      <c r="G4767">
        <v>96</v>
      </c>
      <c r="H4767">
        <v>330</v>
      </c>
      <c r="I4767">
        <v>2.08</v>
      </c>
      <c r="J4767">
        <v>589</v>
      </c>
      <c r="K4767">
        <v>42671</v>
      </c>
      <c r="L4767">
        <v>17.3</v>
      </c>
      <c r="M4767">
        <v>51.6</v>
      </c>
      <c r="N4767">
        <v>28.6</v>
      </c>
      <c r="O4767">
        <v>2026</v>
      </c>
      <c r="P4767">
        <f>EV_DATA[[#This Row],[avg_ev_price_usd]]*EV_DATA[[#This Row],[ev_sales_units]]</f>
        <v>22321712152</v>
      </c>
      <c r="Q4767">
        <f>(EV_DATA[[#This Row],[vehicle_range_km]]/EV_DATA[[#This Row],[battery_capacity_kwh]])</f>
        <v>3.4375</v>
      </c>
      <c r="R4767">
        <f>(EV_DATA[[#This Row],[avg_ev_price_usd]]/EV_DATA[[#This Row],[vehicle_range_km]])</f>
        <v>129.30606060606061</v>
      </c>
      <c r="S4767">
        <f>(EV_DATA[[#This Row],[charging_stations]]/EV_DATA[[#This Row],[ev_sales_units]])*1000</f>
        <v>1.1259539066203796</v>
      </c>
      <c r="T4767" t="s">
        <v>20</v>
      </c>
    </row>
    <row r="4768" spans="1:20" x14ac:dyDescent="0.3">
      <c r="A4768" t="s">
        <v>4811</v>
      </c>
      <c r="B4768" t="s">
        <v>61</v>
      </c>
      <c r="C4768" t="s">
        <v>40</v>
      </c>
      <c r="D4768" t="s">
        <v>47</v>
      </c>
      <c r="E4768" t="s">
        <v>25</v>
      </c>
      <c r="F4768">
        <v>505301</v>
      </c>
      <c r="G4768">
        <v>56</v>
      </c>
      <c r="H4768">
        <v>325</v>
      </c>
      <c r="I4768">
        <v>2.75</v>
      </c>
      <c r="J4768">
        <v>28235</v>
      </c>
      <c r="K4768">
        <v>75611</v>
      </c>
      <c r="L4768">
        <v>23.7</v>
      </c>
      <c r="M4768">
        <v>58.2</v>
      </c>
      <c r="N4768">
        <v>222.3</v>
      </c>
      <c r="O4768">
        <v>2026</v>
      </c>
      <c r="P4768">
        <f>EV_DATA[[#This Row],[avg_ev_price_usd]]*EV_DATA[[#This Row],[ev_sales_units]]</f>
        <v>38206313911</v>
      </c>
      <c r="Q4768">
        <f>(EV_DATA[[#This Row],[vehicle_range_km]]/EV_DATA[[#This Row],[battery_capacity_kwh]])</f>
        <v>5.8035714285714288</v>
      </c>
      <c r="R4768">
        <f>(EV_DATA[[#This Row],[avg_ev_price_usd]]/EV_DATA[[#This Row],[vehicle_range_km]])</f>
        <v>232.64923076923077</v>
      </c>
      <c r="S4768">
        <f>(EV_DATA[[#This Row],[charging_stations]]/EV_DATA[[#This Row],[ev_sales_units]])*1000</f>
        <v>55.877585834977566</v>
      </c>
      <c r="T4768" t="s">
        <v>20</v>
      </c>
    </row>
    <row r="4769" spans="1:20" x14ac:dyDescent="0.3">
      <c r="A4769" t="s">
        <v>4812</v>
      </c>
      <c r="B4769" t="s">
        <v>27</v>
      </c>
      <c r="C4769" t="s">
        <v>28</v>
      </c>
      <c r="D4769" t="s">
        <v>47</v>
      </c>
      <c r="E4769" t="s">
        <v>33</v>
      </c>
      <c r="F4769">
        <v>600262</v>
      </c>
      <c r="G4769">
        <v>94</v>
      </c>
      <c r="H4769">
        <v>474</v>
      </c>
      <c r="I4769">
        <v>1.04</v>
      </c>
      <c r="J4769">
        <v>63151</v>
      </c>
      <c r="K4769">
        <v>53140</v>
      </c>
      <c r="L4769">
        <v>20</v>
      </c>
      <c r="M4769">
        <v>9.6</v>
      </c>
      <c r="N4769">
        <v>238.9</v>
      </c>
      <c r="O4769">
        <v>2026</v>
      </c>
      <c r="P4769">
        <f>EV_DATA[[#This Row],[avg_ev_price_usd]]*EV_DATA[[#This Row],[ev_sales_units]]</f>
        <v>31897922680</v>
      </c>
      <c r="Q4769">
        <f>(EV_DATA[[#This Row],[vehicle_range_km]]/EV_DATA[[#This Row],[battery_capacity_kwh]])</f>
        <v>5.042553191489362</v>
      </c>
      <c r="R4769">
        <f>(EV_DATA[[#This Row],[avg_ev_price_usd]]/EV_DATA[[#This Row],[vehicle_range_km]])</f>
        <v>112.10970464135021</v>
      </c>
      <c r="S4769">
        <f>(EV_DATA[[#This Row],[charging_stations]]/EV_DATA[[#This Row],[ev_sales_units]])*1000</f>
        <v>105.20572683261642</v>
      </c>
      <c r="T4769" t="s">
        <v>20</v>
      </c>
    </row>
    <row r="4770" spans="1:20" x14ac:dyDescent="0.3">
      <c r="A4770" t="s">
        <v>4813</v>
      </c>
      <c r="B4770" t="s">
        <v>42</v>
      </c>
      <c r="C4770" t="s">
        <v>17</v>
      </c>
      <c r="D4770" t="s">
        <v>72</v>
      </c>
      <c r="E4770" t="s">
        <v>19</v>
      </c>
      <c r="F4770">
        <v>260723</v>
      </c>
      <c r="G4770">
        <v>86</v>
      </c>
      <c r="H4770">
        <v>622</v>
      </c>
      <c r="I4770">
        <v>2.86</v>
      </c>
      <c r="J4770">
        <v>34741</v>
      </c>
      <c r="K4770">
        <v>51432</v>
      </c>
      <c r="L4770">
        <v>20</v>
      </c>
      <c r="M4770">
        <v>52.2</v>
      </c>
      <c r="N4770">
        <v>138.69999999999999</v>
      </c>
      <c r="O4770">
        <v>2026</v>
      </c>
      <c r="P4770">
        <f>EV_DATA[[#This Row],[avg_ev_price_usd]]*EV_DATA[[#This Row],[ev_sales_units]]</f>
        <v>13409505336</v>
      </c>
      <c r="Q4770">
        <f>(EV_DATA[[#This Row],[vehicle_range_km]]/EV_DATA[[#This Row],[battery_capacity_kwh]])</f>
        <v>7.2325581395348841</v>
      </c>
      <c r="R4770">
        <f>(EV_DATA[[#This Row],[avg_ev_price_usd]]/EV_DATA[[#This Row],[vehicle_range_km]])</f>
        <v>82.688102893890672</v>
      </c>
      <c r="S4770">
        <f>(EV_DATA[[#This Row],[charging_stations]]/EV_DATA[[#This Row],[ev_sales_units]])*1000</f>
        <v>133.24869689287098</v>
      </c>
      <c r="T4770" t="s">
        <v>34</v>
      </c>
    </row>
    <row r="4771" spans="1:20" x14ac:dyDescent="0.3">
      <c r="A4771" t="s">
        <v>4814</v>
      </c>
      <c r="B4771" t="s">
        <v>55</v>
      </c>
      <c r="C4771" t="s">
        <v>40</v>
      </c>
      <c r="D4771" t="s">
        <v>47</v>
      </c>
      <c r="E4771" t="s">
        <v>37</v>
      </c>
      <c r="F4771">
        <v>156067</v>
      </c>
      <c r="G4771">
        <v>61</v>
      </c>
      <c r="H4771">
        <v>584</v>
      </c>
      <c r="I4771">
        <v>1.57</v>
      </c>
      <c r="J4771">
        <v>123013</v>
      </c>
      <c r="K4771">
        <v>25693</v>
      </c>
      <c r="L4771">
        <v>15.2</v>
      </c>
      <c r="M4771">
        <v>32.700000000000003</v>
      </c>
      <c r="N4771">
        <v>275.60000000000002</v>
      </c>
      <c r="O4771">
        <v>2026</v>
      </c>
      <c r="P4771">
        <f>EV_DATA[[#This Row],[avg_ev_price_usd]]*EV_DATA[[#This Row],[ev_sales_units]]</f>
        <v>4009829431</v>
      </c>
      <c r="Q4771">
        <f>(EV_DATA[[#This Row],[vehicle_range_km]]/EV_DATA[[#This Row],[battery_capacity_kwh]])</f>
        <v>9.5737704918032787</v>
      </c>
      <c r="R4771">
        <f>(EV_DATA[[#This Row],[avg_ev_price_usd]]/EV_DATA[[#This Row],[vehicle_range_km]])</f>
        <v>43.994863013698627</v>
      </c>
      <c r="S4771">
        <f>(EV_DATA[[#This Row],[charging_stations]]/EV_DATA[[#This Row],[ev_sales_units]])*1000</f>
        <v>788.20634727392724</v>
      </c>
      <c r="T4771" t="s">
        <v>20</v>
      </c>
    </row>
    <row r="4772" spans="1:20" x14ac:dyDescent="0.3">
      <c r="A4772" t="s">
        <v>4815</v>
      </c>
      <c r="B4772" t="s">
        <v>27</v>
      </c>
      <c r="C4772" t="s">
        <v>28</v>
      </c>
      <c r="D4772" t="s">
        <v>45</v>
      </c>
      <c r="E4772" t="s">
        <v>37</v>
      </c>
      <c r="F4772">
        <v>673641</v>
      </c>
      <c r="G4772">
        <v>82</v>
      </c>
      <c r="H4772">
        <v>465</v>
      </c>
      <c r="I4772">
        <v>1.72</v>
      </c>
      <c r="J4772">
        <v>162566</v>
      </c>
      <c r="K4772">
        <v>40011</v>
      </c>
      <c r="L4772">
        <v>21.6</v>
      </c>
      <c r="M4772">
        <v>14.6</v>
      </c>
      <c r="N4772">
        <v>116.1</v>
      </c>
      <c r="O4772">
        <v>2026</v>
      </c>
      <c r="P4772">
        <f>EV_DATA[[#This Row],[avg_ev_price_usd]]*EV_DATA[[#This Row],[ev_sales_units]]</f>
        <v>26953050051</v>
      </c>
      <c r="Q4772">
        <f>(EV_DATA[[#This Row],[vehicle_range_km]]/EV_DATA[[#This Row],[battery_capacity_kwh]])</f>
        <v>5.6707317073170733</v>
      </c>
      <c r="R4772">
        <f>(EV_DATA[[#This Row],[avg_ev_price_usd]]/EV_DATA[[#This Row],[vehicle_range_km]])</f>
        <v>86.045161290322582</v>
      </c>
      <c r="S4772">
        <f>(EV_DATA[[#This Row],[charging_stations]]/EV_DATA[[#This Row],[ev_sales_units]])*1000</f>
        <v>241.32438494687824</v>
      </c>
      <c r="T4772" t="s">
        <v>34</v>
      </c>
    </row>
    <row r="4773" spans="1:20" x14ac:dyDescent="0.3">
      <c r="A4773" t="s">
        <v>4816</v>
      </c>
      <c r="B4773" t="s">
        <v>55</v>
      </c>
      <c r="C4773" t="s">
        <v>40</v>
      </c>
      <c r="D4773" t="s">
        <v>24</v>
      </c>
      <c r="E4773" t="s">
        <v>37</v>
      </c>
      <c r="F4773">
        <v>816839</v>
      </c>
      <c r="G4773">
        <v>71</v>
      </c>
      <c r="H4773">
        <v>516</v>
      </c>
      <c r="I4773">
        <v>2.61</v>
      </c>
      <c r="J4773">
        <v>196089</v>
      </c>
      <c r="K4773">
        <v>72115</v>
      </c>
      <c r="L4773">
        <v>12.8</v>
      </c>
      <c r="M4773">
        <v>7.9</v>
      </c>
      <c r="N4773">
        <v>262.60000000000002</v>
      </c>
      <c r="O4773">
        <v>2026</v>
      </c>
      <c r="P4773">
        <f>EV_DATA[[#This Row],[avg_ev_price_usd]]*EV_DATA[[#This Row],[ev_sales_units]]</f>
        <v>58906344485</v>
      </c>
      <c r="Q4773">
        <f>(EV_DATA[[#This Row],[vehicle_range_km]]/EV_DATA[[#This Row],[battery_capacity_kwh]])</f>
        <v>7.267605633802817</v>
      </c>
      <c r="R4773">
        <f>(EV_DATA[[#This Row],[avg_ev_price_usd]]/EV_DATA[[#This Row],[vehicle_range_km]])</f>
        <v>139.75775193798449</v>
      </c>
      <c r="S4773">
        <f>(EV_DATA[[#This Row],[charging_stations]]/EV_DATA[[#This Row],[ev_sales_units]])*1000</f>
        <v>240.05832238666372</v>
      </c>
      <c r="T4773" t="s">
        <v>34</v>
      </c>
    </row>
    <row r="4774" spans="1:20" x14ac:dyDescent="0.3">
      <c r="A4774" t="s">
        <v>4817</v>
      </c>
      <c r="B4774" t="s">
        <v>66</v>
      </c>
      <c r="C4774" t="s">
        <v>17</v>
      </c>
      <c r="D4774" t="s">
        <v>29</v>
      </c>
      <c r="E4774" t="s">
        <v>33</v>
      </c>
      <c r="F4774">
        <v>318528</v>
      </c>
      <c r="G4774">
        <v>110</v>
      </c>
      <c r="H4774">
        <v>592</v>
      </c>
      <c r="I4774">
        <v>2.1</v>
      </c>
      <c r="J4774">
        <v>77573</v>
      </c>
      <c r="K4774">
        <v>80928</v>
      </c>
      <c r="L4774">
        <v>13.4</v>
      </c>
      <c r="M4774">
        <v>48.6</v>
      </c>
      <c r="N4774">
        <v>79.8</v>
      </c>
      <c r="O4774">
        <v>2026</v>
      </c>
      <c r="P4774">
        <f>EV_DATA[[#This Row],[avg_ev_price_usd]]*EV_DATA[[#This Row],[ev_sales_units]]</f>
        <v>25777833984</v>
      </c>
      <c r="Q4774">
        <f>(EV_DATA[[#This Row],[vehicle_range_km]]/EV_DATA[[#This Row],[battery_capacity_kwh]])</f>
        <v>5.3818181818181818</v>
      </c>
      <c r="R4774">
        <f>(EV_DATA[[#This Row],[avg_ev_price_usd]]/EV_DATA[[#This Row],[vehicle_range_km]])</f>
        <v>136.70270270270271</v>
      </c>
      <c r="S4774">
        <f>(EV_DATA[[#This Row],[charging_stations]]/EV_DATA[[#This Row],[ev_sales_units]])*1000</f>
        <v>243.53589009443442</v>
      </c>
      <c r="T4774" t="s">
        <v>20</v>
      </c>
    </row>
    <row r="4775" spans="1:20" x14ac:dyDescent="0.3">
      <c r="A4775" t="s">
        <v>4818</v>
      </c>
      <c r="B4775" t="s">
        <v>52</v>
      </c>
      <c r="C4775" t="s">
        <v>40</v>
      </c>
      <c r="D4775" t="s">
        <v>31</v>
      </c>
      <c r="E4775" t="s">
        <v>37</v>
      </c>
      <c r="F4775">
        <v>610332</v>
      </c>
      <c r="G4775">
        <v>81</v>
      </c>
      <c r="H4775">
        <v>619</v>
      </c>
      <c r="I4775">
        <v>1.73</v>
      </c>
      <c r="J4775">
        <v>155971</v>
      </c>
      <c r="K4775">
        <v>40766</v>
      </c>
      <c r="L4775">
        <v>23.9</v>
      </c>
      <c r="M4775">
        <v>40.200000000000003</v>
      </c>
      <c r="N4775">
        <v>254.2</v>
      </c>
      <c r="O4775">
        <v>2026</v>
      </c>
      <c r="P4775">
        <f>EV_DATA[[#This Row],[avg_ev_price_usd]]*EV_DATA[[#This Row],[ev_sales_units]]</f>
        <v>24880794312</v>
      </c>
      <c r="Q4775">
        <f>(EV_DATA[[#This Row],[vehicle_range_km]]/EV_DATA[[#This Row],[battery_capacity_kwh]])</f>
        <v>7.6419753086419755</v>
      </c>
      <c r="R4775">
        <f>(EV_DATA[[#This Row],[avg_ev_price_usd]]/EV_DATA[[#This Row],[vehicle_range_km]])</f>
        <v>65.857835218093697</v>
      </c>
      <c r="S4775">
        <f>(EV_DATA[[#This Row],[charging_stations]]/EV_DATA[[#This Row],[ev_sales_units]])*1000</f>
        <v>255.55107711868297</v>
      </c>
      <c r="T4775" t="s">
        <v>20</v>
      </c>
    </row>
    <row r="4776" spans="1:20" x14ac:dyDescent="0.3">
      <c r="A4776" t="s">
        <v>4819</v>
      </c>
      <c r="B4776" t="s">
        <v>22</v>
      </c>
      <c r="C4776" t="s">
        <v>23</v>
      </c>
      <c r="D4776" t="s">
        <v>43</v>
      </c>
      <c r="E4776" t="s">
        <v>37</v>
      </c>
      <c r="F4776">
        <v>580788</v>
      </c>
      <c r="G4776">
        <v>55</v>
      </c>
      <c r="H4776">
        <v>415</v>
      </c>
      <c r="I4776">
        <v>2.4300000000000002</v>
      </c>
      <c r="J4776">
        <v>168601</v>
      </c>
      <c r="K4776">
        <v>78677</v>
      </c>
      <c r="L4776">
        <v>21.1</v>
      </c>
      <c r="M4776">
        <v>56.6</v>
      </c>
      <c r="N4776">
        <v>149.1</v>
      </c>
      <c r="O4776">
        <v>2026</v>
      </c>
      <c r="P4776">
        <f>EV_DATA[[#This Row],[avg_ev_price_usd]]*EV_DATA[[#This Row],[ev_sales_units]]</f>
        <v>45694657476</v>
      </c>
      <c r="Q4776">
        <f>(EV_DATA[[#This Row],[vehicle_range_km]]/EV_DATA[[#This Row],[battery_capacity_kwh]])</f>
        <v>7.5454545454545459</v>
      </c>
      <c r="R4776">
        <f>(EV_DATA[[#This Row],[avg_ev_price_usd]]/EV_DATA[[#This Row],[vehicle_range_km]])</f>
        <v>189.58313253012048</v>
      </c>
      <c r="S4776">
        <f>(EV_DATA[[#This Row],[charging_stations]]/EV_DATA[[#This Row],[ev_sales_units]])*1000</f>
        <v>290.29697583283405</v>
      </c>
      <c r="T4776" t="s">
        <v>34</v>
      </c>
    </row>
    <row r="4777" spans="1:20" x14ac:dyDescent="0.3">
      <c r="A4777" t="s">
        <v>4820</v>
      </c>
      <c r="B4777" t="s">
        <v>49</v>
      </c>
      <c r="C4777" t="s">
        <v>23</v>
      </c>
      <c r="D4777" t="s">
        <v>31</v>
      </c>
      <c r="E4777" t="s">
        <v>37</v>
      </c>
      <c r="F4777">
        <v>492220</v>
      </c>
      <c r="G4777">
        <v>75</v>
      </c>
      <c r="H4777">
        <v>478</v>
      </c>
      <c r="I4777">
        <v>0.53</v>
      </c>
      <c r="J4777">
        <v>42887</v>
      </c>
      <c r="K4777">
        <v>74880</v>
      </c>
      <c r="L4777">
        <v>24.2</v>
      </c>
      <c r="M4777">
        <v>52.8</v>
      </c>
      <c r="N4777">
        <v>295.2</v>
      </c>
      <c r="O4777">
        <v>2026</v>
      </c>
      <c r="P4777">
        <f>EV_DATA[[#This Row],[avg_ev_price_usd]]*EV_DATA[[#This Row],[ev_sales_units]]</f>
        <v>36857433600</v>
      </c>
      <c r="Q4777">
        <f>(EV_DATA[[#This Row],[vehicle_range_km]]/EV_DATA[[#This Row],[battery_capacity_kwh]])</f>
        <v>6.3733333333333331</v>
      </c>
      <c r="R4777">
        <f>(EV_DATA[[#This Row],[avg_ev_price_usd]]/EV_DATA[[#This Row],[vehicle_range_km]])</f>
        <v>156.65271966527197</v>
      </c>
      <c r="S4777">
        <f>(EV_DATA[[#This Row],[charging_stations]]/EV_DATA[[#This Row],[ev_sales_units]])*1000</f>
        <v>87.12973873471212</v>
      </c>
      <c r="T4777" t="s">
        <v>34</v>
      </c>
    </row>
    <row r="4778" spans="1:20" x14ac:dyDescent="0.3">
      <c r="A4778" t="s">
        <v>4821</v>
      </c>
      <c r="B4778" t="s">
        <v>39</v>
      </c>
      <c r="C4778" t="s">
        <v>40</v>
      </c>
      <c r="D4778" t="s">
        <v>72</v>
      </c>
      <c r="E4778" t="s">
        <v>25</v>
      </c>
      <c r="F4778">
        <v>412364</v>
      </c>
      <c r="G4778">
        <v>84</v>
      </c>
      <c r="H4778">
        <v>430</v>
      </c>
      <c r="I4778">
        <v>2.4900000000000002</v>
      </c>
      <c r="J4778">
        <v>152513</v>
      </c>
      <c r="K4778">
        <v>75937</v>
      </c>
      <c r="L4778">
        <v>15.8</v>
      </c>
      <c r="M4778">
        <v>20.2</v>
      </c>
      <c r="N4778">
        <v>186.1</v>
      </c>
      <c r="O4778">
        <v>2026</v>
      </c>
      <c r="P4778">
        <f>EV_DATA[[#This Row],[avg_ev_price_usd]]*EV_DATA[[#This Row],[ev_sales_units]]</f>
        <v>31313685068</v>
      </c>
      <c r="Q4778">
        <f>(EV_DATA[[#This Row],[vehicle_range_km]]/EV_DATA[[#This Row],[battery_capacity_kwh]])</f>
        <v>5.1190476190476186</v>
      </c>
      <c r="R4778">
        <f>(EV_DATA[[#This Row],[avg_ev_price_usd]]/EV_DATA[[#This Row],[vehicle_range_km]])</f>
        <v>176.59767441860464</v>
      </c>
      <c r="S4778">
        <f>(EV_DATA[[#This Row],[charging_stations]]/EV_DATA[[#This Row],[ev_sales_units]])*1000</f>
        <v>369.85042341232503</v>
      </c>
      <c r="T4778" t="s">
        <v>34</v>
      </c>
    </row>
    <row r="4779" spans="1:20" x14ac:dyDescent="0.3">
      <c r="A4779" t="s">
        <v>4822</v>
      </c>
      <c r="B4779" t="s">
        <v>22</v>
      </c>
      <c r="C4779" t="s">
        <v>23</v>
      </c>
      <c r="D4779" t="s">
        <v>31</v>
      </c>
      <c r="E4779" t="s">
        <v>33</v>
      </c>
      <c r="F4779">
        <v>91875</v>
      </c>
      <c r="G4779">
        <v>101</v>
      </c>
      <c r="H4779">
        <v>550</v>
      </c>
      <c r="I4779">
        <v>1.73</v>
      </c>
      <c r="J4779">
        <v>52263</v>
      </c>
      <c r="K4779">
        <v>81052</v>
      </c>
      <c r="L4779">
        <v>16.100000000000001</v>
      </c>
      <c r="M4779">
        <v>47.3</v>
      </c>
      <c r="N4779">
        <v>89.7</v>
      </c>
      <c r="O4779">
        <v>2026</v>
      </c>
      <c r="P4779">
        <f>EV_DATA[[#This Row],[avg_ev_price_usd]]*EV_DATA[[#This Row],[ev_sales_units]]</f>
        <v>7446652500</v>
      </c>
      <c r="Q4779">
        <f>(EV_DATA[[#This Row],[vehicle_range_km]]/EV_DATA[[#This Row],[battery_capacity_kwh]])</f>
        <v>5.4455445544554459</v>
      </c>
      <c r="R4779">
        <f>(EV_DATA[[#This Row],[avg_ev_price_usd]]/EV_DATA[[#This Row],[vehicle_range_km]])</f>
        <v>147.36727272727273</v>
      </c>
      <c r="S4779">
        <f>(EV_DATA[[#This Row],[charging_stations]]/EV_DATA[[#This Row],[ev_sales_units]])*1000</f>
        <v>568.84897959183672</v>
      </c>
      <c r="T4779" t="s">
        <v>34</v>
      </c>
    </row>
    <row r="4780" spans="1:20" x14ac:dyDescent="0.3">
      <c r="A4780" t="s">
        <v>4823</v>
      </c>
      <c r="B4780" t="s">
        <v>27</v>
      </c>
      <c r="C4780" t="s">
        <v>28</v>
      </c>
      <c r="D4780" t="s">
        <v>31</v>
      </c>
      <c r="E4780" t="s">
        <v>25</v>
      </c>
      <c r="F4780">
        <v>629272</v>
      </c>
      <c r="G4780">
        <v>97</v>
      </c>
      <c r="H4780">
        <v>574</v>
      </c>
      <c r="I4780">
        <v>2.36</v>
      </c>
      <c r="J4780">
        <v>117010</v>
      </c>
      <c r="K4780">
        <v>39033</v>
      </c>
      <c r="L4780">
        <v>21.9</v>
      </c>
      <c r="M4780">
        <v>26.5</v>
      </c>
      <c r="N4780">
        <v>217.9</v>
      </c>
      <c r="O4780">
        <v>2026</v>
      </c>
      <c r="P4780">
        <f>EV_DATA[[#This Row],[avg_ev_price_usd]]*EV_DATA[[#This Row],[ev_sales_units]]</f>
        <v>24562373976</v>
      </c>
      <c r="Q4780">
        <f>(EV_DATA[[#This Row],[vehicle_range_km]]/EV_DATA[[#This Row],[battery_capacity_kwh]])</f>
        <v>5.9175257731958766</v>
      </c>
      <c r="R4780">
        <f>(EV_DATA[[#This Row],[avg_ev_price_usd]]/EV_DATA[[#This Row],[vehicle_range_km]])</f>
        <v>68.001742160278752</v>
      </c>
      <c r="S4780">
        <f>(EV_DATA[[#This Row],[charging_stations]]/EV_DATA[[#This Row],[ev_sales_units]])*1000</f>
        <v>185.94502854091712</v>
      </c>
      <c r="T4780" t="s">
        <v>34</v>
      </c>
    </row>
    <row r="4781" spans="1:20" x14ac:dyDescent="0.3">
      <c r="A4781" t="s">
        <v>4824</v>
      </c>
      <c r="B4781" t="s">
        <v>39</v>
      </c>
      <c r="C4781" t="s">
        <v>40</v>
      </c>
      <c r="D4781" t="s">
        <v>43</v>
      </c>
      <c r="E4781" t="s">
        <v>25</v>
      </c>
      <c r="F4781">
        <v>639660</v>
      </c>
      <c r="G4781">
        <v>56</v>
      </c>
      <c r="H4781">
        <v>406</v>
      </c>
      <c r="I4781">
        <v>1.97</v>
      </c>
      <c r="J4781">
        <v>48804</v>
      </c>
      <c r="K4781">
        <v>34446</v>
      </c>
      <c r="L4781">
        <v>14.4</v>
      </c>
      <c r="M4781">
        <v>64.900000000000006</v>
      </c>
      <c r="N4781">
        <v>69.7</v>
      </c>
      <c r="O4781">
        <v>2026</v>
      </c>
      <c r="P4781">
        <f>EV_DATA[[#This Row],[avg_ev_price_usd]]*EV_DATA[[#This Row],[ev_sales_units]]</f>
        <v>22033728360</v>
      </c>
      <c r="Q4781">
        <f>(EV_DATA[[#This Row],[vehicle_range_km]]/EV_DATA[[#This Row],[battery_capacity_kwh]])</f>
        <v>7.25</v>
      </c>
      <c r="R4781">
        <f>(EV_DATA[[#This Row],[avg_ev_price_usd]]/EV_DATA[[#This Row],[vehicle_range_km]])</f>
        <v>84.842364532019701</v>
      </c>
      <c r="S4781">
        <f>(EV_DATA[[#This Row],[charging_stations]]/EV_DATA[[#This Row],[ev_sales_units]])*1000</f>
        <v>76.296782665791213</v>
      </c>
      <c r="T4781" t="s">
        <v>34</v>
      </c>
    </row>
    <row r="4782" spans="1:20" x14ac:dyDescent="0.3">
      <c r="A4782" t="s">
        <v>4825</v>
      </c>
      <c r="B4782" t="s">
        <v>55</v>
      </c>
      <c r="C4782" t="s">
        <v>40</v>
      </c>
      <c r="D4782" t="s">
        <v>31</v>
      </c>
      <c r="E4782" t="s">
        <v>25</v>
      </c>
      <c r="F4782">
        <v>10065</v>
      </c>
      <c r="G4782">
        <v>105</v>
      </c>
      <c r="H4782">
        <v>399</v>
      </c>
      <c r="I4782">
        <v>0.82</v>
      </c>
      <c r="J4782">
        <v>137174</v>
      </c>
      <c r="K4782">
        <v>53059</v>
      </c>
      <c r="L4782">
        <v>17.3</v>
      </c>
      <c r="M4782">
        <v>57.1</v>
      </c>
      <c r="N4782">
        <v>137.6</v>
      </c>
      <c r="O4782">
        <v>2026</v>
      </c>
      <c r="P4782">
        <f>EV_DATA[[#This Row],[avg_ev_price_usd]]*EV_DATA[[#This Row],[ev_sales_units]]</f>
        <v>534038835</v>
      </c>
      <c r="Q4782">
        <f>(EV_DATA[[#This Row],[vehicle_range_km]]/EV_DATA[[#This Row],[battery_capacity_kwh]])</f>
        <v>3.8</v>
      </c>
      <c r="R4782">
        <f>(EV_DATA[[#This Row],[avg_ev_price_usd]]/EV_DATA[[#This Row],[vehicle_range_km]])</f>
        <v>132.97994987468672</v>
      </c>
      <c r="S4782">
        <f>(EV_DATA[[#This Row],[charging_stations]]/EV_DATA[[#This Row],[ev_sales_units]])*1000</f>
        <v>13628.812717337307</v>
      </c>
      <c r="T4782" t="s">
        <v>34</v>
      </c>
    </row>
    <row r="4783" spans="1:20" x14ac:dyDescent="0.3">
      <c r="A4783" t="s">
        <v>4826</v>
      </c>
      <c r="B4783" t="s">
        <v>22</v>
      </c>
      <c r="C4783" t="s">
        <v>23</v>
      </c>
      <c r="D4783" t="s">
        <v>29</v>
      </c>
      <c r="E4783" t="s">
        <v>33</v>
      </c>
      <c r="F4783">
        <v>673587</v>
      </c>
      <c r="G4783">
        <v>102</v>
      </c>
      <c r="H4783">
        <v>380</v>
      </c>
      <c r="I4783">
        <v>2.3199999999999998</v>
      </c>
      <c r="J4783">
        <v>150036</v>
      </c>
      <c r="K4783">
        <v>77377</v>
      </c>
      <c r="L4783">
        <v>12.5</v>
      </c>
      <c r="M4783">
        <v>9</v>
      </c>
      <c r="N4783">
        <v>70.2</v>
      </c>
      <c r="O4783">
        <v>2026</v>
      </c>
      <c r="P4783">
        <f>EV_DATA[[#This Row],[avg_ev_price_usd]]*EV_DATA[[#This Row],[ev_sales_units]]</f>
        <v>52120141299</v>
      </c>
      <c r="Q4783">
        <f>(EV_DATA[[#This Row],[vehicle_range_km]]/EV_DATA[[#This Row],[battery_capacity_kwh]])</f>
        <v>3.7254901960784315</v>
      </c>
      <c r="R4783">
        <f>(EV_DATA[[#This Row],[avg_ev_price_usd]]/EV_DATA[[#This Row],[vehicle_range_km]])</f>
        <v>203.62368421052631</v>
      </c>
      <c r="S4783">
        <f>(EV_DATA[[#This Row],[charging_stations]]/EV_DATA[[#This Row],[ev_sales_units]])*1000</f>
        <v>222.74182844977707</v>
      </c>
      <c r="T4783" t="s">
        <v>20</v>
      </c>
    </row>
    <row r="4784" spans="1:20" x14ac:dyDescent="0.3">
      <c r="A4784" t="s">
        <v>4827</v>
      </c>
      <c r="B4784" t="s">
        <v>16</v>
      </c>
      <c r="C4784" t="s">
        <v>17</v>
      </c>
      <c r="D4784" t="s">
        <v>45</v>
      </c>
      <c r="E4784" t="s">
        <v>19</v>
      </c>
      <c r="F4784">
        <v>224836</v>
      </c>
      <c r="G4784">
        <v>108</v>
      </c>
      <c r="H4784">
        <v>402</v>
      </c>
      <c r="I4784">
        <v>1.01</v>
      </c>
      <c r="J4784">
        <v>42233</v>
      </c>
      <c r="K4784">
        <v>57079</v>
      </c>
      <c r="L4784">
        <v>20.5</v>
      </c>
      <c r="M4784">
        <v>49.3</v>
      </c>
      <c r="N4784">
        <v>232.8</v>
      </c>
      <c r="O4784">
        <v>2026</v>
      </c>
      <c r="P4784">
        <f>EV_DATA[[#This Row],[avg_ev_price_usd]]*EV_DATA[[#This Row],[ev_sales_units]]</f>
        <v>12833414044</v>
      </c>
      <c r="Q4784">
        <f>(EV_DATA[[#This Row],[vehicle_range_km]]/EV_DATA[[#This Row],[battery_capacity_kwh]])</f>
        <v>3.7222222222222223</v>
      </c>
      <c r="R4784">
        <f>(EV_DATA[[#This Row],[avg_ev_price_usd]]/EV_DATA[[#This Row],[vehicle_range_km]])</f>
        <v>141.98756218905473</v>
      </c>
      <c r="S4784">
        <f>(EV_DATA[[#This Row],[charging_stations]]/EV_DATA[[#This Row],[ev_sales_units]])*1000</f>
        <v>187.83913608141046</v>
      </c>
      <c r="T4784" t="s">
        <v>20</v>
      </c>
    </row>
    <row r="4785" spans="1:20" x14ac:dyDescent="0.3">
      <c r="A4785" t="s">
        <v>4828</v>
      </c>
      <c r="B4785" t="s">
        <v>27</v>
      </c>
      <c r="C4785" t="s">
        <v>28</v>
      </c>
      <c r="D4785" t="s">
        <v>58</v>
      </c>
      <c r="E4785" t="s">
        <v>33</v>
      </c>
      <c r="F4785">
        <v>497670</v>
      </c>
      <c r="G4785">
        <v>83</v>
      </c>
      <c r="H4785">
        <v>516</v>
      </c>
      <c r="I4785">
        <v>1.85</v>
      </c>
      <c r="J4785">
        <v>190328</v>
      </c>
      <c r="K4785">
        <v>75088</v>
      </c>
      <c r="L4785">
        <v>18.2</v>
      </c>
      <c r="M4785">
        <v>60.4</v>
      </c>
      <c r="N4785">
        <v>79.599999999999994</v>
      </c>
      <c r="O4785">
        <v>2026</v>
      </c>
      <c r="P4785">
        <f>EV_DATA[[#This Row],[avg_ev_price_usd]]*EV_DATA[[#This Row],[ev_sales_units]]</f>
        <v>37369044960</v>
      </c>
      <c r="Q4785">
        <f>(EV_DATA[[#This Row],[vehicle_range_km]]/EV_DATA[[#This Row],[battery_capacity_kwh]])</f>
        <v>6.2168674698795181</v>
      </c>
      <c r="R4785">
        <f>(EV_DATA[[#This Row],[avg_ev_price_usd]]/EV_DATA[[#This Row],[vehicle_range_km]])</f>
        <v>145.51937984496124</v>
      </c>
      <c r="S4785">
        <f>(EV_DATA[[#This Row],[charging_stations]]/EV_DATA[[#This Row],[ev_sales_units]])*1000</f>
        <v>382.43816183414714</v>
      </c>
      <c r="T4785" t="s">
        <v>20</v>
      </c>
    </row>
    <row r="4786" spans="1:20" x14ac:dyDescent="0.3">
      <c r="A4786" t="s">
        <v>4829</v>
      </c>
      <c r="B4786" t="s">
        <v>27</v>
      </c>
      <c r="C4786" t="s">
        <v>28</v>
      </c>
      <c r="D4786" t="s">
        <v>47</v>
      </c>
      <c r="E4786" t="s">
        <v>33</v>
      </c>
      <c r="F4786">
        <v>288159</v>
      </c>
      <c r="G4786">
        <v>74</v>
      </c>
      <c r="H4786">
        <v>616</v>
      </c>
      <c r="I4786">
        <v>0.94</v>
      </c>
      <c r="J4786">
        <v>79639</v>
      </c>
      <c r="K4786">
        <v>57338</v>
      </c>
      <c r="L4786">
        <v>14.8</v>
      </c>
      <c r="M4786">
        <v>49.2</v>
      </c>
      <c r="N4786">
        <v>237.1</v>
      </c>
      <c r="O4786">
        <v>2026</v>
      </c>
      <c r="P4786">
        <f>EV_DATA[[#This Row],[avg_ev_price_usd]]*EV_DATA[[#This Row],[ev_sales_units]]</f>
        <v>16522460742</v>
      </c>
      <c r="Q4786">
        <f>(EV_DATA[[#This Row],[vehicle_range_km]]/EV_DATA[[#This Row],[battery_capacity_kwh]])</f>
        <v>8.3243243243243246</v>
      </c>
      <c r="R4786">
        <f>(EV_DATA[[#This Row],[avg_ev_price_usd]]/EV_DATA[[#This Row],[vehicle_range_km]])</f>
        <v>93.081168831168824</v>
      </c>
      <c r="S4786">
        <f>(EV_DATA[[#This Row],[charging_stations]]/EV_DATA[[#This Row],[ev_sales_units]])*1000</f>
        <v>276.37172533219507</v>
      </c>
      <c r="T4786" t="s">
        <v>20</v>
      </c>
    </row>
    <row r="4787" spans="1:20" x14ac:dyDescent="0.3">
      <c r="A4787" t="s">
        <v>4830</v>
      </c>
      <c r="B4787" t="s">
        <v>22</v>
      </c>
      <c r="C4787" t="s">
        <v>23</v>
      </c>
      <c r="D4787" t="s">
        <v>18</v>
      </c>
      <c r="E4787" t="s">
        <v>25</v>
      </c>
      <c r="F4787">
        <v>511055</v>
      </c>
      <c r="G4787">
        <v>119</v>
      </c>
      <c r="H4787">
        <v>477</v>
      </c>
      <c r="I4787">
        <v>2.23</v>
      </c>
      <c r="J4787">
        <v>21749</v>
      </c>
      <c r="K4787">
        <v>74050</v>
      </c>
      <c r="L4787">
        <v>17.100000000000001</v>
      </c>
      <c r="M4787">
        <v>47.1</v>
      </c>
      <c r="N4787">
        <v>186.1</v>
      </c>
      <c r="O4787">
        <v>2026</v>
      </c>
      <c r="P4787">
        <f>EV_DATA[[#This Row],[avg_ev_price_usd]]*EV_DATA[[#This Row],[ev_sales_units]]</f>
        <v>37843622750</v>
      </c>
      <c r="Q4787">
        <f>(EV_DATA[[#This Row],[vehicle_range_km]]/EV_DATA[[#This Row],[battery_capacity_kwh]])</f>
        <v>4.0084033613445378</v>
      </c>
      <c r="R4787">
        <f>(EV_DATA[[#This Row],[avg_ev_price_usd]]/EV_DATA[[#This Row],[vehicle_range_km]])</f>
        <v>155.24109014675054</v>
      </c>
      <c r="S4787">
        <f>(EV_DATA[[#This Row],[charging_stations]]/EV_DATA[[#This Row],[ev_sales_units]])*1000</f>
        <v>42.557063329778593</v>
      </c>
      <c r="T4787" t="s">
        <v>34</v>
      </c>
    </row>
    <row r="4788" spans="1:20" x14ac:dyDescent="0.3">
      <c r="A4788" t="s">
        <v>4831</v>
      </c>
      <c r="B4788" t="s">
        <v>61</v>
      </c>
      <c r="C4788" t="s">
        <v>40</v>
      </c>
      <c r="D4788" t="s">
        <v>47</v>
      </c>
      <c r="E4788" t="s">
        <v>25</v>
      </c>
      <c r="F4788">
        <v>155331</v>
      </c>
      <c r="G4788">
        <v>80</v>
      </c>
      <c r="H4788">
        <v>294</v>
      </c>
      <c r="I4788">
        <v>1.82</v>
      </c>
      <c r="J4788">
        <v>19988</v>
      </c>
      <c r="K4788">
        <v>51636</v>
      </c>
      <c r="L4788">
        <v>22.3</v>
      </c>
      <c r="M4788">
        <v>54.7</v>
      </c>
      <c r="N4788">
        <v>59.8</v>
      </c>
      <c r="O4788">
        <v>2026</v>
      </c>
      <c r="P4788">
        <f>EV_DATA[[#This Row],[avg_ev_price_usd]]*EV_DATA[[#This Row],[ev_sales_units]]</f>
        <v>8020671516</v>
      </c>
      <c r="Q4788">
        <f>(EV_DATA[[#This Row],[vehicle_range_km]]/EV_DATA[[#This Row],[battery_capacity_kwh]])</f>
        <v>3.6749999999999998</v>
      </c>
      <c r="R4788">
        <f>(EV_DATA[[#This Row],[avg_ev_price_usd]]/EV_DATA[[#This Row],[vehicle_range_km]])</f>
        <v>175.63265306122449</v>
      </c>
      <c r="S4788">
        <f>(EV_DATA[[#This Row],[charging_stations]]/EV_DATA[[#This Row],[ev_sales_units]])*1000</f>
        <v>128.68004455002543</v>
      </c>
      <c r="T4788" t="s">
        <v>20</v>
      </c>
    </row>
    <row r="4789" spans="1:20" x14ac:dyDescent="0.3">
      <c r="A4789" t="s">
        <v>4832</v>
      </c>
      <c r="B4789" t="s">
        <v>66</v>
      </c>
      <c r="C4789" t="s">
        <v>17</v>
      </c>
      <c r="D4789" t="s">
        <v>72</v>
      </c>
      <c r="E4789" t="s">
        <v>33</v>
      </c>
      <c r="F4789">
        <v>183684</v>
      </c>
      <c r="G4789">
        <v>83</v>
      </c>
      <c r="H4789">
        <v>263</v>
      </c>
      <c r="I4789">
        <v>2.59</v>
      </c>
      <c r="J4789">
        <v>43294</v>
      </c>
      <c r="K4789">
        <v>45373</v>
      </c>
      <c r="L4789">
        <v>16.3</v>
      </c>
      <c r="M4789">
        <v>43.2</v>
      </c>
      <c r="N4789">
        <v>121.2</v>
      </c>
      <c r="O4789">
        <v>2026</v>
      </c>
      <c r="P4789">
        <f>EV_DATA[[#This Row],[avg_ev_price_usd]]*EV_DATA[[#This Row],[ev_sales_units]]</f>
        <v>8334294132</v>
      </c>
      <c r="Q4789">
        <f>(EV_DATA[[#This Row],[vehicle_range_km]]/EV_DATA[[#This Row],[battery_capacity_kwh]])</f>
        <v>3.1686746987951806</v>
      </c>
      <c r="R4789">
        <f>(EV_DATA[[#This Row],[avg_ev_price_usd]]/EV_DATA[[#This Row],[vehicle_range_km]])</f>
        <v>172.52091254752852</v>
      </c>
      <c r="S4789">
        <f>(EV_DATA[[#This Row],[charging_stations]]/EV_DATA[[#This Row],[ev_sales_units]])*1000</f>
        <v>235.69826441061824</v>
      </c>
      <c r="T4789" t="s">
        <v>20</v>
      </c>
    </row>
    <row r="4790" spans="1:20" x14ac:dyDescent="0.3">
      <c r="A4790" t="s">
        <v>4833</v>
      </c>
      <c r="B4790" t="s">
        <v>55</v>
      </c>
      <c r="C4790" t="s">
        <v>40</v>
      </c>
      <c r="D4790" t="s">
        <v>72</v>
      </c>
      <c r="E4790" t="s">
        <v>33</v>
      </c>
      <c r="F4790">
        <v>424555</v>
      </c>
      <c r="G4790">
        <v>47</v>
      </c>
      <c r="H4790">
        <v>346</v>
      </c>
      <c r="I4790">
        <v>2.67</v>
      </c>
      <c r="J4790">
        <v>70671</v>
      </c>
      <c r="K4790">
        <v>52011</v>
      </c>
      <c r="L4790">
        <v>23.7</v>
      </c>
      <c r="M4790">
        <v>46.6</v>
      </c>
      <c r="N4790">
        <v>56.5</v>
      </c>
      <c r="O4790">
        <v>2026</v>
      </c>
      <c r="P4790">
        <f>EV_DATA[[#This Row],[avg_ev_price_usd]]*EV_DATA[[#This Row],[ev_sales_units]]</f>
        <v>22081530105</v>
      </c>
      <c r="Q4790">
        <f>(EV_DATA[[#This Row],[vehicle_range_km]]/EV_DATA[[#This Row],[battery_capacity_kwh]])</f>
        <v>7.3617021276595747</v>
      </c>
      <c r="R4790">
        <f>(EV_DATA[[#This Row],[avg_ev_price_usd]]/EV_DATA[[#This Row],[vehicle_range_km]])</f>
        <v>150.32080924855492</v>
      </c>
      <c r="S4790">
        <f>(EV_DATA[[#This Row],[charging_stations]]/EV_DATA[[#This Row],[ev_sales_units]])*1000</f>
        <v>166.45899824522147</v>
      </c>
      <c r="T4790" t="s">
        <v>20</v>
      </c>
    </row>
    <row r="4791" spans="1:20" x14ac:dyDescent="0.3">
      <c r="A4791" t="s">
        <v>4834</v>
      </c>
      <c r="B4791" t="s">
        <v>22</v>
      </c>
      <c r="C4791" t="s">
        <v>23</v>
      </c>
      <c r="D4791" t="s">
        <v>43</v>
      </c>
      <c r="E4791" t="s">
        <v>37</v>
      </c>
      <c r="F4791">
        <v>365317</v>
      </c>
      <c r="G4791">
        <v>69</v>
      </c>
      <c r="H4791">
        <v>462</v>
      </c>
      <c r="I4791">
        <v>1.32</v>
      </c>
      <c r="J4791">
        <v>182615</v>
      </c>
      <c r="K4791">
        <v>70764</v>
      </c>
      <c r="L4791">
        <v>20.2</v>
      </c>
      <c r="M4791">
        <v>7.6</v>
      </c>
      <c r="N4791">
        <v>73.900000000000006</v>
      </c>
      <c r="O4791">
        <v>2026</v>
      </c>
      <c r="P4791">
        <f>EV_DATA[[#This Row],[avg_ev_price_usd]]*EV_DATA[[#This Row],[ev_sales_units]]</f>
        <v>25851292188</v>
      </c>
      <c r="Q4791">
        <f>(EV_DATA[[#This Row],[vehicle_range_km]]/EV_DATA[[#This Row],[battery_capacity_kwh]])</f>
        <v>6.6956521739130439</v>
      </c>
      <c r="R4791">
        <f>(EV_DATA[[#This Row],[avg_ev_price_usd]]/EV_DATA[[#This Row],[vehicle_range_km]])</f>
        <v>153.16883116883116</v>
      </c>
      <c r="S4791">
        <f>(EV_DATA[[#This Row],[charging_stations]]/EV_DATA[[#This Row],[ev_sales_units]])*1000</f>
        <v>499.8809253333406</v>
      </c>
      <c r="T4791" t="s">
        <v>34</v>
      </c>
    </row>
    <row r="4792" spans="1:20" x14ac:dyDescent="0.3">
      <c r="A4792" t="s">
        <v>4835</v>
      </c>
      <c r="B4792" t="s">
        <v>22</v>
      </c>
      <c r="C4792" t="s">
        <v>23</v>
      </c>
      <c r="D4792" t="s">
        <v>47</v>
      </c>
      <c r="E4792" t="s">
        <v>37</v>
      </c>
      <c r="F4792">
        <v>131839</v>
      </c>
      <c r="G4792">
        <v>104</v>
      </c>
      <c r="H4792">
        <v>495</v>
      </c>
      <c r="I4792">
        <v>2.09</v>
      </c>
      <c r="J4792">
        <v>101638</v>
      </c>
      <c r="K4792">
        <v>27385</v>
      </c>
      <c r="L4792">
        <v>13.4</v>
      </c>
      <c r="M4792">
        <v>29.2</v>
      </c>
      <c r="N4792">
        <v>197.4</v>
      </c>
      <c r="O4792">
        <v>2026</v>
      </c>
      <c r="P4792">
        <f>EV_DATA[[#This Row],[avg_ev_price_usd]]*EV_DATA[[#This Row],[ev_sales_units]]</f>
        <v>3610411015</v>
      </c>
      <c r="Q4792">
        <f>(EV_DATA[[#This Row],[vehicle_range_km]]/EV_DATA[[#This Row],[battery_capacity_kwh]])</f>
        <v>4.759615384615385</v>
      </c>
      <c r="R4792">
        <f>(EV_DATA[[#This Row],[avg_ev_price_usd]]/EV_DATA[[#This Row],[vehicle_range_km]])</f>
        <v>55.323232323232325</v>
      </c>
      <c r="S4792">
        <f>(EV_DATA[[#This Row],[charging_stations]]/EV_DATA[[#This Row],[ev_sales_units]])*1000</f>
        <v>770.9251435462952</v>
      </c>
      <c r="T4792" t="s">
        <v>20</v>
      </c>
    </row>
    <row r="4793" spans="1:20" x14ac:dyDescent="0.3">
      <c r="A4793" t="s">
        <v>4836</v>
      </c>
      <c r="B4793" t="s">
        <v>55</v>
      </c>
      <c r="C4793" t="s">
        <v>40</v>
      </c>
      <c r="D4793" t="s">
        <v>43</v>
      </c>
      <c r="E4793" t="s">
        <v>37</v>
      </c>
      <c r="F4793">
        <v>210265</v>
      </c>
      <c r="G4793">
        <v>53</v>
      </c>
      <c r="H4793">
        <v>465</v>
      </c>
      <c r="I4793">
        <v>1.69</v>
      </c>
      <c r="J4793">
        <v>156146</v>
      </c>
      <c r="K4793">
        <v>29154</v>
      </c>
      <c r="L4793">
        <v>12.4</v>
      </c>
      <c r="M4793">
        <v>39.9</v>
      </c>
      <c r="N4793">
        <v>44</v>
      </c>
      <c r="O4793">
        <v>2026</v>
      </c>
      <c r="P4793">
        <f>EV_DATA[[#This Row],[avg_ev_price_usd]]*EV_DATA[[#This Row],[ev_sales_units]]</f>
        <v>6130065810</v>
      </c>
      <c r="Q4793">
        <f>(EV_DATA[[#This Row],[vehicle_range_km]]/EV_DATA[[#This Row],[battery_capacity_kwh]])</f>
        <v>8.7735849056603765</v>
      </c>
      <c r="R4793">
        <f>(EV_DATA[[#This Row],[avg_ev_price_usd]]/EV_DATA[[#This Row],[vehicle_range_km]])</f>
        <v>62.696774193548386</v>
      </c>
      <c r="S4793">
        <f>(EV_DATA[[#This Row],[charging_stations]]/EV_DATA[[#This Row],[ev_sales_units]])*1000</f>
        <v>742.61527120538369</v>
      </c>
      <c r="T4793" t="s">
        <v>20</v>
      </c>
    </row>
    <row r="4794" spans="1:20" x14ac:dyDescent="0.3">
      <c r="A4794" t="s">
        <v>4837</v>
      </c>
      <c r="B4794" t="s">
        <v>61</v>
      </c>
      <c r="C4794" t="s">
        <v>40</v>
      </c>
      <c r="D4794" t="s">
        <v>58</v>
      </c>
      <c r="E4794" t="s">
        <v>33</v>
      </c>
      <c r="F4794">
        <v>118873</v>
      </c>
      <c r="G4794">
        <v>94</v>
      </c>
      <c r="H4794">
        <v>635</v>
      </c>
      <c r="I4794">
        <v>1.42</v>
      </c>
      <c r="J4794">
        <v>54921</v>
      </c>
      <c r="K4794">
        <v>54370</v>
      </c>
      <c r="L4794">
        <v>14</v>
      </c>
      <c r="M4794">
        <v>32.9</v>
      </c>
      <c r="N4794">
        <v>227.6</v>
      </c>
      <c r="O4794">
        <v>2026</v>
      </c>
      <c r="P4794">
        <f>EV_DATA[[#This Row],[avg_ev_price_usd]]*EV_DATA[[#This Row],[ev_sales_units]]</f>
        <v>6463125010</v>
      </c>
      <c r="Q4794">
        <f>(EV_DATA[[#This Row],[vehicle_range_km]]/EV_DATA[[#This Row],[battery_capacity_kwh]])</f>
        <v>6.7553191489361701</v>
      </c>
      <c r="R4794">
        <f>(EV_DATA[[#This Row],[avg_ev_price_usd]]/EV_DATA[[#This Row],[vehicle_range_km]])</f>
        <v>85.622047244094489</v>
      </c>
      <c r="S4794">
        <f>(EV_DATA[[#This Row],[charging_stations]]/EV_DATA[[#This Row],[ev_sales_units]])*1000</f>
        <v>462.01408225585288</v>
      </c>
      <c r="T4794" t="s">
        <v>34</v>
      </c>
    </row>
    <row r="4795" spans="1:20" x14ac:dyDescent="0.3">
      <c r="A4795" t="s">
        <v>4838</v>
      </c>
      <c r="B4795" t="s">
        <v>52</v>
      </c>
      <c r="C4795" t="s">
        <v>40</v>
      </c>
      <c r="D4795" t="s">
        <v>24</v>
      </c>
      <c r="E4795" t="s">
        <v>19</v>
      </c>
      <c r="F4795">
        <v>378135</v>
      </c>
      <c r="G4795">
        <v>80</v>
      </c>
      <c r="H4795">
        <v>521</v>
      </c>
      <c r="I4795">
        <v>1.07</v>
      </c>
      <c r="J4795">
        <v>171696</v>
      </c>
      <c r="K4795">
        <v>68060</v>
      </c>
      <c r="L4795">
        <v>19.600000000000001</v>
      </c>
      <c r="M4795">
        <v>34.5</v>
      </c>
      <c r="N4795">
        <v>246</v>
      </c>
      <c r="O4795">
        <v>2026</v>
      </c>
      <c r="P4795">
        <f>EV_DATA[[#This Row],[avg_ev_price_usd]]*EV_DATA[[#This Row],[ev_sales_units]]</f>
        <v>25735868100</v>
      </c>
      <c r="Q4795">
        <f>(EV_DATA[[#This Row],[vehicle_range_km]]/EV_DATA[[#This Row],[battery_capacity_kwh]])</f>
        <v>6.5125000000000002</v>
      </c>
      <c r="R4795">
        <f>(EV_DATA[[#This Row],[avg_ev_price_usd]]/EV_DATA[[#This Row],[vehicle_range_km]])</f>
        <v>130.6333973128599</v>
      </c>
      <c r="S4795">
        <f>(EV_DATA[[#This Row],[charging_stations]]/EV_DATA[[#This Row],[ev_sales_units]])*1000</f>
        <v>454.06005791582373</v>
      </c>
      <c r="T4795" t="s">
        <v>34</v>
      </c>
    </row>
    <row r="4796" spans="1:20" x14ac:dyDescent="0.3">
      <c r="A4796" t="s">
        <v>4839</v>
      </c>
      <c r="B4796" t="s">
        <v>16</v>
      </c>
      <c r="C4796" t="s">
        <v>17</v>
      </c>
      <c r="D4796" t="s">
        <v>58</v>
      </c>
      <c r="E4796" t="s">
        <v>37</v>
      </c>
      <c r="F4796">
        <v>787571</v>
      </c>
      <c r="G4796">
        <v>84</v>
      </c>
      <c r="H4796">
        <v>357</v>
      </c>
      <c r="I4796">
        <v>0.79</v>
      </c>
      <c r="J4796">
        <v>7302</v>
      </c>
      <c r="K4796">
        <v>54449</v>
      </c>
      <c r="L4796">
        <v>17.8</v>
      </c>
      <c r="M4796">
        <v>49.6</v>
      </c>
      <c r="N4796">
        <v>38.9</v>
      </c>
      <c r="O4796">
        <v>2026</v>
      </c>
      <c r="P4796">
        <f>EV_DATA[[#This Row],[avg_ev_price_usd]]*EV_DATA[[#This Row],[ev_sales_units]]</f>
        <v>42882453379</v>
      </c>
      <c r="Q4796">
        <f>(EV_DATA[[#This Row],[vehicle_range_km]]/EV_DATA[[#This Row],[battery_capacity_kwh]])</f>
        <v>4.25</v>
      </c>
      <c r="R4796">
        <f>(EV_DATA[[#This Row],[avg_ev_price_usd]]/EV_DATA[[#This Row],[vehicle_range_km]])</f>
        <v>152.51820728291315</v>
      </c>
      <c r="S4796">
        <f>(EV_DATA[[#This Row],[charging_stations]]/EV_DATA[[#This Row],[ev_sales_units]])*1000</f>
        <v>9.271545041653388</v>
      </c>
      <c r="T4796" t="s">
        <v>20</v>
      </c>
    </row>
    <row r="4797" spans="1:20" x14ac:dyDescent="0.3">
      <c r="A4797" t="s">
        <v>4840</v>
      </c>
      <c r="B4797" t="s">
        <v>39</v>
      </c>
      <c r="C4797" t="s">
        <v>40</v>
      </c>
      <c r="D4797" t="s">
        <v>31</v>
      </c>
      <c r="E4797" t="s">
        <v>25</v>
      </c>
      <c r="F4797">
        <v>328328</v>
      </c>
      <c r="G4797">
        <v>67</v>
      </c>
      <c r="H4797">
        <v>538</v>
      </c>
      <c r="I4797">
        <v>1.26</v>
      </c>
      <c r="J4797">
        <v>196844</v>
      </c>
      <c r="K4797">
        <v>83992</v>
      </c>
      <c r="L4797">
        <v>18.5</v>
      </c>
      <c r="M4797">
        <v>26.1</v>
      </c>
      <c r="N4797">
        <v>232.8</v>
      </c>
      <c r="O4797">
        <v>2026</v>
      </c>
      <c r="P4797">
        <f>EV_DATA[[#This Row],[avg_ev_price_usd]]*EV_DATA[[#This Row],[ev_sales_units]]</f>
        <v>27576925376</v>
      </c>
      <c r="Q4797">
        <f>(EV_DATA[[#This Row],[vehicle_range_km]]/EV_DATA[[#This Row],[battery_capacity_kwh]])</f>
        <v>8.0298507462686572</v>
      </c>
      <c r="R4797">
        <f>(EV_DATA[[#This Row],[avg_ev_price_usd]]/EV_DATA[[#This Row],[vehicle_range_km]])</f>
        <v>156.11895910780669</v>
      </c>
      <c r="S4797">
        <f>(EV_DATA[[#This Row],[charging_stations]]/EV_DATA[[#This Row],[ev_sales_units]])*1000</f>
        <v>599.53461172973368</v>
      </c>
      <c r="T4797" t="s">
        <v>20</v>
      </c>
    </row>
    <row r="4798" spans="1:20" x14ac:dyDescent="0.3">
      <c r="A4798" t="s">
        <v>4841</v>
      </c>
      <c r="B4798" t="s">
        <v>52</v>
      </c>
      <c r="C4798" t="s">
        <v>40</v>
      </c>
      <c r="D4798" t="s">
        <v>58</v>
      </c>
      <c r="E4798" t="s">
        <v>25</v>
      </c>
      <c r="F4798">
        <v>550322</v>
      </c>
      <c r="G4798">
        <v>73</v>
      </c>
      <c r="H4798">
        <v>298</v>
      </c>
      <c r="I4798">
        <v>0.68</v>
      </c>
      <c r="J4798">
        <v>16221</v>
      </c>
      <c r="K4798">
        <v>39873</v>
      </c>
      <c r="L4798">
        <v>23.7</v>
      </c>
      <c r="M4798">
        <v>18.7</v>
      </c>
      <c r="N4798">
        <v>189.4</v>
      </c>
      <c r="O4798">
        <v>2026</v>
      </c>
      <c r="P4798">
        <f>EV_DATA[[#This Row],[avg_ev_price_usd]]*EV_DATA[[#This Row],[ev_sales_units]]</f>
        <v>21942989106</v>
      </c>
      <c r="Q4798">
        <f>(EV_DATA[[#This Row],[vehicle_range_km]]/EV_DATA[[#This Row],[battery_capacity_kwh]])</f>
        <v>4.0821917808219181</v>
      </c>
      <c r="R4798">
        <f>(EV_DATA[[#This Row],[avg_ev_price_usd]]/EV_DATA[[#This Row],[vehicle_range_km]])</f>
        <v>133.80201342281879</v>
      </c>
      <c r="S4798">
        <f>(EV_DATA[[#This Row],[charging_stations]]/EV_DATA[[#This Row],[ev_sales_units]])*1000</f>
        <v>29.475470724412254</v>
      </c>
      <c r="T4798" t="s">
        <v>34</v>
      </c>
    </row>
    <row r="4799" spans="1:20" x14ac:dyDescent="0.3">
      <c r="A4799" t="s">
        <v>4842</v>
      </c>
      <c r="B4799" t="s">
        <v>61</v>
      </c>
      <c r="C4799" t="s">
        <v>40</v>
      </c>
      <c r="D4799" t="s">
        <v>43</v>
      </c>
      <c r="E4799" t="s">
        <v>33</v>
      </c>
      <c r="F4799">
        <v>739516</v>
      </c>
      <c r="G4799">
        <v>83</v>
      </c>
      <c r="H4799">
        <v>303</v>
      </c>
      <c r="I4799">
        <v>2.34</v>
      </c>
      <c r="J4799">
        <v>30667</v>
      </c>
      <c r="K4799">
        <v>48543</v>
      </c>
      <c r="L4799">
        <v>24.8</v>
      </c>
      <c r="M4799">
        <v>31</v>
      </c>
      <c r="N4799">
        <v>89.3</v>
      </c>
      <c r="O4799">
        <v>2026</v>
      </c>
      <c r="P4799">
        <f>EV_DATA[[#This Row],[avg_ev_price_usd]]*EV_DATA[[#This Row],[ev_sales_units]]</f>
        <v>35898325188</v>
      </c>
      <c r="Q4799">
        <f>(EV_DATA[[#This Row],[vehicle_range_km]]/EV_DATA[[#This Row],[battery_capacity_kwh]])</f>
        <v>3.6506024096385543</v>
      </c>
      <c r="R4799">
        <f>(EV_DATA[[#This Row],[avg_ev_price_usd]]/EV_DATA[[#This Row],[vehicle_range_km]])</f>
        <v>160.20792079207922</v>
      </c>
      <c r="S4799">
        <f>(EV_DATA[[#This Row],[charging_stations]]/EV_DATA[[#This Row],[ev_sales_units]])*1000</f>
        <v>41.469014869184711</v>
      </c>
      <c r="T4799" t="s">
        <v>34</v>
      </c>
    </row>
    <row r="4800" spans="1:20" x14ac:dyDescent="0.3">
      <c r="A4800" t="s">
        <v>4843</v>
      </c>
      <c r="B4800" t="s">
        <v>52</v>
      </c>
      <c r="C4800" t="s">
        <v>40</v>
      </c>
      <c r="D4800" t="s">
        <v>29</v>
      </c>
      <c r="E4800" t="s">
        <v>19</v>
      </c>
      <c r="F4800">
        <v>9021</v>
      </c>
      <c r="G4800">
        <v>49</v>
      </c>
      <c r="H4800">
        <v>329</v>
      </c>
      <c r="I4800">
        <v>2.83</v>
      </c>
      <c r="J4800">
        <v>40569</v>
      </c>
      <c r="K4800">
        <v>71506</v>
      </c>
      <c r="L4800">
        <v>15.9</v>
      </c>
      <c r="M4800">
        <v>13.4</v>
      </c>
      <c r="N4800">
        <v>133.4</v>
      </c>
      <c r="O4800">
        <v>2026</v>
      </c>
      <c r="P4800">
        <f>EV_DATA[[#This Row],[avg_ev_price_usd]]*EV_DATA[[#This Row],[ev_sales_units]]</f>
        <v>645055626</v>
      </c>
      <c r="Q4800">
        <f>(EV_DATA[[#This Row],[vehicle_range_km]]/EV_DATA[[#This Row],[battery_capacity_kwh]])</f>
        <v>6.7142857142857144</v>
      </c>
      <c r="R4800">
        <f>(EV_DATA[[#This Row],[avg_ev_price_usd]]/EV_DATA[[#This Row],[vehicle_range_km]])</f>
        <v>217.34346504559269</v>
      </c>
      <c r="S4800">
        <f>(EV_DATA[[#This Row],[charging_stations]]/EV_DATA[[#This Row],[ev_sales_units]])*1000</f>
        <v>4497.1732623877624</v>
      </c>
      <c r="T4800" t="s">
        <v>20</v>
      </c>
    </row>
    <row r="4801" spans="1:20" x14ac:dyDescent="0.3">
      <c r="A4801" t="s">
        <v>4844</v>
      </c>
      <c r="B4801" t="s">
        <v>66</v>
      </c>
      <c r="C4801" t="s">
        <v>17</v>
      </c>
      <c r="D4801" t="s">
        <v>45</v>
      </c>
      <c r="E4801" t="s">
        <v>33</v>
      </c>
      <c r="F4801">
        <v>499425</v>
      </c>
      <c r="G4801">
        <v>47</v>
      </c>
      <c r="H4801">
        <v>581</v>
      </c>
      <c r="I4801">
        <v>1.27</v>
      </c>
      <c r="J4801">
        <v>125146</v>
      </c>
      <c r="K4801">
        <v>77754</v>
      </c>
      <c r="L4801">
        <v>19.399999999999999</v>
      </c>
      <c r="M4801">
        <v>58.4</v>
      </c>
      <c r="N4801">
        <v>63.9</v>
      </c>
      <c r="O4801">
        <v>2026</v>
      </c>
      <c r="P4801">
        <f>EV_DATA[[#This Row],[avg_ev_price_usd]]*EV_DATA[[#This Row],[ev_sales_units]]</f>
        <v>38832291450</v>
      </c>
      <c r="Q4801">
        <f>(EV_DATA[[#This Row],[vehicle_range_km]]/EV_DATA[[#This Row],[battery_capacity_kwh]])</f>
        <v>12.361702127659575</v>
      </c>
      <c r="R4801">
        <f>(EV_DATA[[#This Row],[avg_ev_price_usd]]/EV_DATA[[#This Row],[vehicle_range_km]])</f>
        <v>133.82788296041309</v>
      </c>
      <c r="S4801">
        <f>(EV_DATA[[#This Row],[charging_stations]]/EV_DATA[[#This Row],[ev_sales_units]])*1000</f>
        <v>250.58016719227112</v>
      </c>
      <c r="T4801" t="s">
        <v>20</v>
      </c>
    </row>
    <row r="4802" spans="1:20" x14ac:dyDescent="0.3">
      <c r="A4802" t="s">
        <v>4845</v>
      </c>
      <c r="B4802" t="s">
        <v>55</v>
      </c>
      <c r="C4802" t="s">
        <v>40</v>
      </c>
      <c r="D4802" t="s">
        <v>36</v>
      </c>
      <c r="E4802" t="s">
        <v>37</v>
      </c>
      <c r="F4802">
        <v>702113</v>
      </c>
      <c r="G4802">
        <v>47</v>
      </c>
      <c r="H4802">
        <v>579</v>
      </c>
      <c r="I4802">
        <v>1.06</v>
      </c>
      <c r="J4802">
        <v>34764</v>
      </c>
      <c r="K4802">
        <v>57320</v>
      </c>
      <c r="L4802">
        <v>16.5</v>
      </c>
      <c r="M4802">
        <v>54</v>
      </c>
      <c r="N4802">
        <v>119.4</v>
      </c>
      <c r="O4802">
        <v>2026</v>
      </c>
      <c r="P4802">
        <f>EV_DATA[[#This Row],[avg_ev_price_usd]]*EV_DATA[[#This Row],[ev_sales_units]]</f>
        <v>40245117160</v>
      </c>
      <c r="Q4802">
        <f>(EV_DATA[[#This Row],[vehicle_range_km]]/EV_DATA[[#This Row],[battery_capacity_kwh]])</f>
        <v>12.319148936170214</v>
      </c>
      <c r="R4802">
        <f>(EV_DATA[[#This Row],[avg_ev_price_usd]]/EV_DATA[[#This Row],[vehicle_range_km]])</f>
        <v>98.998272884283253</v>
      </c>
      <c r="S4802">
        <f>(EV_DATA[[#This Row],[charging_stations]]/EV_DATA[[#This Row],[ev_sales_units]])*1000</f>
        <v>49.513397416085446</v>
      </c>
      <c r="T4802" t="s">
        <v>34</v>
      </c>
    </row>
    <row r="4803" spans="1:20" x14ac:dyDescent="0.3">
      <c r="A4803" t="s">
        <v>4846</v>
      </c>
      <c r="B4803" t="s">
        <v>61</v>
      </c>
      <c r="C4803" t="s">
        <v>40</v>
      </c>
      <c r="D4803" t="s">
        <v>47</v>
      </c>
      <c r="E4803" t="s">
        <v>33</v>
      </c>
      <c r="F4803">
        <v>446891</v>
      </c>
      <c r="G4803">
        <v>68</v>
      </c>
      <c r="H4803">
        <v>496</v>
      </c>
      <c r="I4803">
        <v>1.59</v>
      </c>
      <c r="J4803">
        <v>149992</v>
      </c>
      <c r="K4803">
        <v>71213</v>
      </c>
      <c r="L4803">
        <v>12.6</v>
      </c>
      <c r="M4803">
        <v>61.8</v>
      </c>
      <c r="N4803">
        <v>196.3</v>
      </c>
      <c r="O4803">
        <v>2026</v>
      </c>
      <c r="P4803">
        <f>EV_DATA[[#This Row],[avg_ev_price_usd]]*EV_DATA[[#This Row],[ev_sales_units]]</f>
        <v>31824448783</v>
      </c>
      <c r="Q4803">
        <f>(EV_DATA[[#This Row],[vehicle_range_km]]/EV_DATA[[#This Row],[battery_capacity_kwh]])</f>
        <v>7.2941176470588234</v>
      </c>
      <c r="R4803">
        <f>(EV_DATA[[#This Row],[avg_ev_price_usd]]/EV_DATA[[#This Row],[vehicle_range_km]])</f>
        <v>143.57459677419354</v>
      </c>
      <c r="S4803">
        <f>(EV_DATA[[#This Row],[charging_stations]]/EV_DATA[[#This Row],[ev_sales_units]])*1000</f>
        <v>335.63441644606849</v>
      </c>
      <c r="T4803" t="s">
        <v>20</v>
      </c>
    </row>
    <row r="4804" spans="1:20" x14ac:dyDescent="0.3">
      <c r="A4804" t="s">
        <v>4847</v>
      </c>
      <c r="B4804" t="s">
        <v>49</v>
      </c>
      <c r="C4804" t="s">
        <v>23</v>
      </c>
      <c r="D4804" t="s">
        <v>31</v>
      </c>
      <c r="E4804" t="s">
        <v>33</v>
      </c>
      <c r="F4804">
        <v>115140</v>
      </c>
      <c r="G4804">
        <v>49</v>
      </c>
      <c r="H4804">
        <v>295</v>
      </c>
      <c r="I4804">
        <v>2.61</v>
      </c>
      <c r="J4804">
        <v>42712</v>
      </c>
      <c r="K4804">
        <v>63841</v>
      </c>
      <c r="L4804">
        <v>23.4</v>
      </c>
      <c r="M4804">
        <v>18</v>
      </c>
      <c r="N4804">
        <v>77.2</v>
      </c>
      <c r="O4804">
        <v>2026</v>
      </c>
      <c r="P4804">
        <f>EV_DATA[[#This Row],[avg_ev_price_usd]]*EV_DATA[[#This Row],[ev_sales_units]]</f>
        <v>7350652740</v>
      </c>
      <c r="Q4804">
        <f>(EV_DATA[[#This Row],[vehicle_range_km]]/EV_DATA[[#This Row],[battery_capacity_kwh]])</f>
        <v>6.0204081632653059</v>
      </c>
      <c r="R4804">
        <f>(EV_DATA[[#This Row],[avg_ev_price_usd]]/EV_DATA[[#This Row],[vehicle_range_km]])</f>
        <v>216.41016949152544</v>
      </c>
      <c r="S4804">
        <f>(EV_DATA[[#This Row],[charging_stations]]/EV_DATA[[#This Row],[ev_sales_units]])*1000</f>
        <v>370.95709570957098</v>
      </c>
      <c r="T4804" t="s">
        <v>20</v>
      </c>
    </row>
    <row r="4805" spans="1:20" x14ac:dyDescent="0.3">
      <c r="A4805" t="s">
        <v>4848</v>
      </c>
      <c r="B4805" t="s">
        <v>52</v>
      </c>
      <c r="C4805" t="s">
        <v>40</v>
      </c>
      <c r="D4805" t="s">
        <v>18</v>
      </c>
      <c r="E4805" t="s">
        <v>33</v>
      </c>
      <c r="F4805">
        <v>469473</v>
      </c>
      <c r="G4805">
        <v>93</v>
      </c>
      <c r="H4805">
        <v>542</v>
      </c>
      <c r="I4805">
        <v>1.72</v>
      </c>
      <c r="J4805">
        <v>36619</v>
      </c>
      <c r="K4805">
        <v>36083</v>
      </c>
      <c r="L4805">
        <v>20.100000000000001</v>
      </c>
      <c r="M4805">
        <v>9.6999999999999993</v>
      </c>
      <c r="N4805">
        <v>106</v>
      </c>
      <c r="O4805">
        <v>2026</v>
      </c>
      <c r="P4805">
        <f>EV_DATA[[#This Row],[avg_ev_price_usd]]*EV_DATA[[#This Row],[ev_sales_units]]</f>
        <v>16939994259</v>
      </c>
      <c r="Q4805">
        <f>(EV_DATA[[#This Row],[vehicle_range_km]]/EV_DATA[[#This Row],[battery_capacity_kwh]])</f>
        <v>5.827956989247312</v>
      </c>
      <c r="R4805">
        <f>(EV_DATA[[#This Row],[avg_ev_price_usd]]/EV_DATA[[#This Row],[vehicle_range_km]])</f>
        <v>66.573800738007378</v>
      </c>
      <c r="S4805">
        <f>(EV_DATA[[#This Row],[charging_stations]]/EV_DATA[[#This Row],[ev_sales_units]])*1000</f>
        <v>78.000225785082421</v>
      </c>
      <c r="T4805" t="s">
        <v>34</v>
      </c>
    </row>
    <row r="4806" spans="1:20" x14ac:dyDescent="0.3">
      <c r="A4806" t="s">
        <v>4849</v>
      </c>
      <c r="B4806" t="s">
        <v>39</v>
      </c>
      <c r="C4806" t="s">
        <v>40</v>
      </c>
      <c r="D4806" t="s">
        <v>18</v>
      </c>
      <c r="E4806" t="s">
        <v>19</v>
      </c>
      <c r="F4806">
        <v>622941</v>
      </c>
      <c r="G4806">
        <v>51</v>
      </c>
      <c r="H4806">
        <v>487</v>
      </c>
      <c r="I4806">
        <v>2.82</v>
      </c>
      <c r="J4806">
        <v>150458</v>
      </c>
      <c r="K4806">
        <v>27067</v>
      </c>
      <c r="L4806">
        <v>24.1</v>
      </c>
      <c r="M4806">
        <v>34.799999999999997</v>
      </c>
      <c r="N4806">
        <v>93.8</v>
      </c>
      <c r="O4806">
        <v>2026</v>
      </c>
      <c r="P4806">
        <f>EV_DATA[[#This Row],[avg_ev_price_usd]]*EV_DATA[[#This Row],[ev_sales_units]]</f>
        <v>16861144047</v>
      </c>
      <c r="Q4806">
        <f>(EV_DATA[[#This Row],[vehicle_range_km]]/EV_DATA[[#This Row],[battery_capacity_kwh]])</f>
        <v>9.5490196078431371</v>
      </c>
      <c r="R4806">
        <f>(EV_DATA[[#This Row],[avg_ev_price_usd]]/EV_DATA[[#This Row],[vehicle_range_km]])</f>
        <v>55.579055441478438</v>
      </c>
      <c r="S4806">
        <f>(EV_DATA[[#This Row],[charging_stations]]/EV_DATA[[#This Row],[ev_sales_units]])*1000</f>
        <v>241.52849146227331</v>
      </c>
      <c r="T4806" t="s">
        <v>20</v>
      </c>
    </row>
    <row r="4807" spans="1:20" x14ac:dyDescent="0.3">
      <c r="A4807" t="s">
        <v>4850</v>
      </c>
      <c r="B4807" t="s">
        <v>27</v>
      </c>
      <c r="C4807" t="s">
        <v>28</v>
      </c>
      <c r="D4807" t="s">
        <v>45</v>
      </c>
      <c r="E4807" t="s">
        <v>37</v>
      </c>
      <c r="F4807">
        <v>127850</v>
      </c>
      <c r="G4807">
        <v>54</v>
      </c>
      <c r="H4807">
        <v>302</v>
      </c>
      <c r="I4807">
        <v>0.84</v>
      </c>
      <c r="J4807">
        <v>130888</v>
      </c>
      <c r="K4807">
        <v>56347</v>
      </c>
      <c r="L4807">
        <v>12.1</v>
      </c>
      <c r="M4807">
        <v>54.3</v>
      </c>
      <c r="N4807">
        <v>68.900000000000006</v>
      </c>
      <c r="O4807">
        <v>2026</v>
      </c>
      <c r="P4807">
        <f>EV_DATA[[#This Row],[avg_ev_price_usd]]*EV_DATA[[#This Row],[ev_sales_units]]</f>
        <v>7203963950</v>
      </c>
      <c r="Q4807">
        <f>(EV_DATA[[#This Row],[vehicle_range_km]]/EV_DATA[[#This Row],[battery_capacity_kwh]])</f>
        <v>5.5925925925925926</v>
      </c>
      <c r="R4807">
        <f>(EV_DATA[[#This Row],[avg_ev_price_usd]]/EV_DATA[[#This Row],[vehicle_range_km]])</f>
        <v>186.57947019867549</v>
      </c>
      <c r="S4807">
        <f>(EV_DATA[[#This Row],[charging_stations]]/EV_DATA[[#This Row],[ev_sales_units]])*1000</f>
        <v>1023.7622213531483</v>
      </c>
      <c r="T4807" t="s">
        <v>20</v>
      </c>
    </row>
    <row r="4808" spans="1:20" x14ac:dyDescent="0.3">
      <c r="A4808" t="s">
        <v>4851</v>
      </c>
      <c r="B4808" t="s">
        <v>49</v>
      </c>
      <c r="C4808" t="s">
        <v>23</v>
      </c>
      <c r="D4808" t="s">
        <v>43</v>
      </c>
      <c r="E4808" t="s">
        <v>19</v>
      </c>
      <c r="F4808">
        <v>695008</v>
      </c>
      <c r="G4808">
        <v>76</v>
      </c>
      <c r="H4808">
        <v>581</v>
      </c>
      <c r="I4808">
        <v>2.09</v>
      </c>
      <c r="J4808">
        <v>6520</v>
      </c>
      <c r="K4808">
        <v>77386</v>
      </c>
      <c r="L4808">
        <v>13.7</v>
      </c>
      <c r="M4808">
        <v>21.8</v>
      </c>
      <c r="N4808">
        <v>203.7</v>
      </c>
      <c r="O4808">
        <v>2026</v>
      </c>
      <c r="P4808">
        <f>EV_DATA[[#This Row],[avg_ev_price_usd]]*EV_DATA[[#This Row],[ev_sales_units]]</f>
        <v>53783889088</v>
      </c>
      <c r="Q4808">
        <f>(EV_DATA[[#This Row],[vehicle_range_km]]/EV_DATA[[#This Row],[battery_capacity_kwh]])</f>
        <v>7.6447368421052628</v>
      </c>
      <c r="R4808">
        <f>(EV_DATA[[#This Row],[avg_ev_price_usd]]/EV_DATA[[#This Row],[vehicle_range_km]])</f>
        <v>133.19449225473321</v>
      </c>
      <c r="S4808">
        <f>(EV_DATA[[#This Row],[charging_stations]]/EV_DATA[[#This Row],[ev_sales_units]])*1000</f>
        <v>9.3811869791426865</v>
      </c>
      <c r="T4808" t="s">
        <v>34</v>
      </c>
    </row>
    <row r="4809" spans="1:20" x14ac:dyDescent="0.3">
      <c r="A4809" t="s">
        <v>4852</v>
      </c>
      <c r="B4809" t="s">
        <v>42</v>
      </c>
      <c r="C4809" t="s">
        <v>17</v>
      </c>
      <c r="D4809" t="s">
        <v>47</v>
      </c>
      <c r="E4809" t="s">
        <v>37</v>
      </c>
      <c r="F4809">
        <v>8721</v>
      </c>
      <c r="G4809">
        <v>82</v>
      </c>
      <c r="H4809">
        <v>308</v>
      </c>
      <c r="I4809">
        <v>2.82</v>
      </c>
      <c r="J4809">
        <v>188822</v>
      </c>
      <c r="K4809">
        <v>55914</v>
      </c>
      <c r="L4809">
        <v>13</v>
      </c>
      <c r="M4809">
        <v>43.3</v>
      </c>
      <c r="N4809">
        <v>267.10000000000002</v>
      </c>
      <c r="O4809">
        <v>2026</v>
      </c>
      <c r="P4809">
        <f>EV_DATA[[#This Row],[avg_ev_price_usd]]*EV_DATA[[#This Row],[ev_sales_units]]</f>
        <v>487625994</v>
      </c>
      <c r="Q4809">
        <f>(EV_DATA[[#This Row],[vehicle_range_km]]/EV_DATA[[#This Row],[battery_capacity_kwh]])</f>
        <v>3.7560975609756095</v>
      </c>
      <c r="R4809">
        <f>(EV_DATA[[#This Row],[avg_ev_price_usd]]/EV_DATA[[#This Row],[vehicle_range_km]])</f>
        <v>181.53896103896105</v>
      </c>
      <c r="S4809">
        <f>(EV_DATA[[#This Row],[charging_stations]]/EV_DATA[[#This Row],[ev_sales_units]])*1000</f>
        <v>21651.416122004357</v>
      </c>
      <c r="T4809" t="s">
        <v>34</v>
      </c>
    </row>
    <row r="4810" spans="1:20" x14ac:dyDescent="0.3">
      <c r="A4810" t="s">
        <v>4853</v>
      </c>
      <c r="B4810" t="s">
        <v>16</v>
      </c>
      <c r="C4810" t="s">
        <v>17</v>
      </c>
      <c r="D4810" t="s">
        <v>18</v>
      </c>
      <c r="E4810" t="s">
        <v>37</v>
      </c>
      <c r="F4810">
        <v>239560</v>
      </c>
      <c r="G4810">
        <v>111</v>
      </c>
      <c r="H4810">
        <v>635</v>
      </c>
      <c r="I4810">
        <v>1.53</v>
      </c>
      <c r="J4810">
        <v>123268</v>
      </c>
      <c r="K4810">
        <v>72883</v>
      </c>
      <c r="L4810">
        <v>12.6</v>
      </c>
      <c r="M4810">
        <v>32.1</v>
      </c>
      <c r="N4810">
        <v>25.2</v>
      </c>
      <c r="O4810">
        <v>2026</v>
      </c>
      <c r="P4810">
        <f>EV_DATA[[#This Row],[avg_ev_price_usd]]*EV_DATA[[#This Row],[ev_sales_units]]</f>
        <v>17459851480</v>
      </c>
      <c r="Q4810">
        <f>(EV_DATA[[#This Row],[vehicle_range_km]]/EV_DATA[[#This Row],[battery_capacity_kwh]])</f>
        <v>5.7207207207207205</v>
      </c>
      <c r="R4810">
        <f>(EV_DATA[[#This Row],[avg_ev_price_usd]]/EV_DATA[[#This Row],[vehicle_range_km]])</f>
        <v>114.77637795275591</v>
      </c>
      <c r="S4810">
        <f>(EV_DATA[[#This Row],[charging_stations]]/EV_DATA[[#This Row],[ev_sales_units]])*1000</f>
        <v>514.56002671564534</v>
      </c>
      <c r="T4810" t="s">
        <v>20</v>
      </c>
    </row>
    <row r="4811" spans="1:20" x14ac:dyDescent="0.3">
      <c r="A4811" t="s">
        <v>4854</v>
      </c>
      <c r="B4811" t="s">
        <v>42</v>
      </c>
      <c r="C4811" t="s">
        <v>17</v>
      </c>
      <c r="D4811" t="s">
        <v>45</v>
      </c>
      <c r="E4811" t="s">
        <v>37</v>
      </c>
      <c r="F4811">
        <v>717218</v>
      </c>
      <c r="G4811">
        <v>108</v>
      </c>
      <c r="H4811">
        <v>297</v>
      </c>
      <c r="I4811">
        <v>0.78</v>
      </c>
      <c r="J4811">
        <v>154534</v>
      </c>
      <c r="K4811">
        <v>37192</v>
      </c>
      <c r="L4811">
        <v>20.5</v>
      </c>
      <c r="M4811">
        <v>15.4</v>
      </c>
      <c r="N4811">
        <v>117.5</v>
      </c>
      <c r="O4811">
        <v>2026</v>
      </c>
      <c r="P4811">
        <f>EV_DATA[[#This Row],[avg_ev_price_usd]]*EV_DATA[[#This Row],[ev_sales_units]]</f>
        <v>26674771856</v>
      </c>
      <c r="Q4811">
        <f>(EV_DATA[[#This Row],[vehicle_range_km]]/EV_DATA[[#This Row],[battery_capacity_kwh]])</f>
        <v>2.75</v>
      </c>
      <c r="R4811">
        <f>(EV_DATA[[#This Row],[avg_ev_price_usd]]/EV_DATA[[#This Row],[vehicle_range_km]])</f>
        <v>125.22558922558923</v>
      </c>
      <c r="S4811">
        <f>(EV_DATA[[#This Row],[charging_stations]]/EV_DATA[[#This Row],[ev_sales_units]])*1000</f>
        <v>215.46308096004282</v>
      </c>
      <c r="T4811" t="s">
        <v>20</v>
      </c>
    </row>
    <row r="4812" spans="1:20" x14ac:dyDescent="0.3">
      <c r="A4812" t="s">
        <v>4855</v>
      </c>
      <c r="B4812" t="s">
        <v>27</v>
      </c>
      <c r="C4812" t="s">
        <v>28</v>
      </c>
      <c r="D4812" t="s">
        <v>47</v>
      </c>
      <c r="E4812" t="s">
        <v>37</v>
      </c>
      <c r="F4812">
        <v>71909</v>
      </c>
      <c r="G4812">
        <v>93</v>
      </c>
      <c r="H4812">
        <v>498</v>
      </c>
      <c r="I4812">
        <v>2.2000000000000002</v>
      </c>
      <c r="J4812">
        <v>26720</v>
      </c>
      <c r="K4812">
        <v>67242</v>
      </c>
      <c r="L4812">
        <v>14.4</v>
      </c>
      <c r="M4812">
        <v>29.4</v>
      </c>
      <c r="N4812">
        <v>165.5</v>
      </c>
      <c r="O4812">
        <v>2026</v>
      </c>
      <c r="P4812">
        <f>EV_DATA[[#This Row],[avg_ev_price_usd]]*EV_DATA[[#This Row],[ev_sales_units]]</f>
        <v>4835304978</v>
      </c>
      <c r="Q4812">
        <f>(EV_DATA[[#This Row],[vehicle_range_km]]/EV_DATA[[#This Row],[battery_capacity_kwh]])</f>
        <v>5.354838709677419</v>
      </c>
      <c r="R4812">
        <f>(EV_DATA[[#This Row],[avg_ev_price_usd]]/EV_DATA[[#This Row],[vehicle_range_km]])</f>
        <v>135.02409638554218</v>
      </c>
      <c r="S4812">
        <f>(EV_DATA[[#This Row],[charging_stations]]/EV_DATA[[#This Row],[ev_sales_units]])*1000</f>
        <v>371.5807478896939</v>
      </c>
      <c r="T4812" t="s">
        <v>34</v>
      </c>
    </row>
    <row r="4813" spans="1:20" x14ac:dyDescent="0.3">
      <c r="A4813" t="s">
        <v>4856</v>
      </c>
      <c r="B4813" t="s">
        <v>27</v>
      </c>
      <c r="C4813" t="s">
        <v>28</v>
      </c>
      <c r="D4813" t="s">
        <v>29</v>
      </c>
      <c r="E4813" t="s">
        <v>25</v>
      </c>
      <c r="F4813">
        <v>837755</v>
      </c>
      <c r="G4813">
        <v>104</v>
      </c>
      <c r="H4813">
        <v>593</v>
      </c>
      <c r="I4813">
        <v>0.56999999999999995</v>
      </c>
      <c r="J4813">
        <v>30004</v>
      </c>
      <c r="K4813">
        <v>38554</v>
      </c>
      <c r="L4813">
        <v>22.1</v>
      </c>
      <c r="M4813">
        <v>55.1</v>
      </c>
      <c r="N4813">
        <v>137.9</v>
      </c>
      <c r="O4813">
        <v>2026</v>
      </c>
      <c r="P4813">
        <f>EV_DATA[[#This Row],[avg_ev_price_usd]]*EV_DATA[[#This Row],[ev_sales_units]]</f>
        <v>32298806270</v>
      </c>
      <c r="Q4813">
        <f>(EV_DATA[[#This Row],[vehicle_range_km]]/EV_DATA[[#This Row],[battery_capacity_kwh]])</f>
        <v>5.7019230769230766</v>
      </c>
      <c r="R4813">
        <f>(EV_DATA[[#This Row],[avg_ev_price_usd]]/EV_DATA[[#This Row],[vehicle_range_km]])</f>
        <v>65.01517706576729</v>
      </c>
      <c r="S4813">
        <f>(EV_DATA[[#This Row],[charging_stations]]/EV_DATA[[#This Row],[ev_sales_units]])*1000</f>
        <v>35.81476684710924</v>
      </c>
      <c r="T4813" t="s">
        <v>34</v>
      </c>
    </row>
    <row r="4814" spans="1:20" x14ac:dyDescent="0.3">
      <c r="A4814" t="s">
        <v>4857</v>
      </c>
      <c r="B4814" t="s">
        <v>52</v>
      </c>
      <c r="C4814" t="s">
        <v>40</v>
      </c>
      <c r="D4814" t="s">
        <v>45</v>
      </c>
      <c r="E4814" t="s">
        <v>25</v>
      </c>
      <c r="F4814">
        <v>538636</v>
      </c>
      <c r="G4814">
        <v>75</v>
      </c>
      <c r="H4814">
        <v>544</v>
      </c>
      <c r="I4814">
        <v>1.36</v>
      </c>
      <c r="J4814">
        <v>35259</v>
      </c>
      <c r="K4814">
        <v>61708</v>
      </c>
      <c r="L4814">
        <v>24.4</v>
      </c>
      <c r="M4814">
        <v>53.8</v>
      </c>
      <c r="N4814">
        <v>190.1</v>
      </c>
      <c r="O4814">
        <v>2026</v>
      </c>
      <c r="P4814">
        <f>EV_DATA[[#This Row],[avg_ev_price_usd]]*EV_DATA[[#This Row],[ev_sales_units]]</f>
        <v>33238150288</v>
      </c>
      <c r="Q4814">
        <f>(EV_DATA[[#This Row],[vehicle_range_km]]/EV_DATA[[#This Row],[battery_capacity_kwh]])</f>
        <v>7.253333333333333</v>
      </c>
      <c r="R4814">
        <f>(EV_DATA[[#This Row],[avg_ev_price_usd]]/EV_DATA[[#This Row],[vehicle_range_km]])</f>
        <v>113.43382352941177</v>
      </c>
      <c r="S4814">
        <f>(EV_DATA[[#This Row],[charging_stations]]/EV_DATA[[#This Row],[ev_sales_units]])*1000</f>
        <v>65.459791027707027</v>
      </c>
      <c r="T4814" t="s">
        <v>20</v>
      </c>
    </row>
    <row r="4815" spans="1:20" x14ac:dyDescent="0.3">
      <c r="A4815" t="s">
        <v>4858</v>
      </c>
      <c r="B4815" t="s">
        <v>66</v>
      </c>
      <c r="C4815" t="s">
        <v>17</v>
      </c>
      <c r="D4815" t="s">
        <v>18</v>
      </c>
      <c r="E4815" t="s">
        <v>37</v>
      </c>
      <c r="F4815">
        <v>546091</v>
      </c>
      <c r="G4815">
        <v>62</v>
      </c>
      <c r="H4815">
        <v>291</v>
      </c>
      <c r="I4815">
        <v>2.91</v>
      </c>
      <c r="J4815">
        <v>22603</v>
      </c>
      <c r="K4815">
        <v>67711</v>
      </c>
      <c r="L4815">
        <v>22.3</v>
      </c>
      <c r="M4815">
        <v>45.8</v>
      </c>
      <c r="N4815">
        <v>246.6</v>
      </c>
      <c r="O4815">
        <v>2026</v>
      </c>
      <c r="P4815">
        <f>EV_DATA[[#This Row],[avg_ev_price_usd]]*EV_DATA[[#This Row],[ev_sales_units]]</f>
        <v>36976367701</v>
      </c>
      <c r="Q4815">
        <f>(EV_DATA[[#This Row],[vehicle_range_km]]/EV_DATA[[#This Row],[battery_capacity_kwh]])</f>
        <v>4.693548387096774</v>
      </c>
      <c r="R4815">
        <f>(EV_DATA[[#This Row],[avg_ev_price_usd]]/EV_DATA[[#This Row],[vehicle_range_km]])</f>
        <v>232.68384879725085</v>
      </c>
      <c r="S4815">
        <f>(EV_DATA[[#This Row],[charging_stations]]/EV_DATA[[#This Row],[ev_sales_units]])*1000</f>
        <v>41.390537474523477</v>
      </c>
      <c r="T4815" t="s">
        <v>20</v>
      </c>
    </row>
    <row r="4816" spans="1:20" x14ac:dyDescent="0.3">
      <c r="A4816" t="s">
        <v>4859</v>
      </c>
      <c r="B4816" t="s">
        <v>49</v>
      </c>
      <c r="C4816" t="s">
        <v>23</v>
      </c>
      <c r="D4816" t="s">
        <v>18</v>
      </c>
      <c r="E4816" t="s">
        <v>19</v>
      </c>
      <c r="F4816">
        <v>806129</v>
      </c>
      <c r="G4816">
        <v>59</v>
      </c>
      <c r="H4816">
        <v>365</v>
      </c>
      <c r="I4816">
        <v>2.04</v>
      </c>
      <c r="J4816">
        <v>86975</v>
      </c>
      <c r="K4816">
        <v>63995</v>
      </c>
      <c r="L4816">
        <v>18</v>
      </c>
      <c r="M4816">
        <v>13.6</v>
      </c>
      <c r="N4816">
        <v>45.2</v>
      </c>
      <c r="O4816">
        <v>2026</v>
      </c>
      <c r="P4816">
        <f>EV_DATA[[#This Row],[avg_ev_price_usd]]*EV_DATA[[#This Row],[ev_sales_units]]</f>
        <v>51588225355</v>
      </c>
      <c r="Q4816">
        <f>(EV_DATA[[#This Row],[vehicle_range_km]]/EV_DATA[[#This Row],[battery_capacity_kwh]])</f>
        <v>6.1864406779661021</v>
      </c>
      <c r="R4816">
        <f>(EV_DATA[[#This Row],[avg_ev_price_usd]]/EV_DATA[[#This Row],[vehicle_range_km]])</f>
        <v>175.32876712328766</v>
      </c>
      <c r="S4816">
        <f>(EV_DATA[[#This Row],[charging_stations]]/EV_DATA[[#This Row],[ev_sales_units]])*1000</f>
        <v>107.89216118015851</v>
      </c>
      <c r="T4816" t="s">
        <v>20</v>
      </c>
    </row>
    <row r="4817" spans="1:20" x14ac:dyDescent="0.3">
      <c r="A4817" t="s">
        <v>4860</v>
      </c>
      <c r="B4817" t="s">
        <v>52</v>
      </c>
      <c r="C4817" t="s">
        <v>40</v>
      </c>
      <c r="D4817" t="s">
        <v>43</v>
      </c>
      <c r="E4817" t="s">
        <v>37</v>
      </c>
      <c r="F4817">
        <v>343939</v>
      </c>
      <c r="G4817">
        <v>70</v>
      </c>
      <c r="H4817">
        <v>253</v>
      </c>
      <c r="I4817">
        <v>1.55</v>
      </c>
      <c r="J4817">
        <v>155271</v>
      </c>
      <c r="K4817">
        <v>42469</v>
      </c>
      <c r="L4817">
        <v>22</v>
      </c>
      <c r="M4817">
        <v>27.4</v>
      </c>
      <c r="N4817">
        <v>45.8</v>
      </c>
      <c r="O4817">
        <v>2026</v>
      </c>
      <c r="P4817">
        <f>EV_DATA[[#This Row],[avg_ev_price_usd]]*EV_DATA[[#This Row],[ev_sales_units]]</f>
        <v>14606745391</v>
      </c>
      <c r="Q4817">
        <f>(EV_DATA[[#This Row],[vehicle_range_km]]/EV_DATA[[#This Row],[battery_capacity_kwh]])</f>
        <v>3.6142857142857143</v>
      </c>
      <c r="R4817">
        <f>(EV_DATA[[#This Row],[avg_ev_price_usd]]/EV_DATA[[#This Row],[vehicle_range_km]])</f>
        <v>167.86166007905138</v>
      </c>
      <c r="S4817">
        <f>(EV_DATA[[#This Row],[charging_stations]]/EV_DATA[[#This Row],[ev_sales_units]])*1000</f>
        <v>451.4492395453845</v>
      </c>
      <c r="T4817" t="s">
        <v>20</v>
      </c>
    </row>
    <row r="4818" spans="1:20" x14ac:dyDescent="0.3">
      <c r="A4818" t="s">
        <v>4861</v>
      </c>
      <c r="B4818" t="s">
        <v>42</v>
      </c>
      <c r="C4818" t="s">
        <v>17</v>
      </c>
      <c r="D4818" t="s">
        <v>72</v>
      </c>
      <c r="E4818" t="s">
        <v>33</v>
      </c>
      <c r="F4818">
        <v>30309</v>
      </c>
      <c r="G4818">
        <v>97</v>
      </c>
      <c r="H4818">
        <v>649</v>
      </c>
      <c r="I4818">
        <v>1.53</v>
      </c>
      <c r="J4818">
        <v>109919</v>
      </c>
      <c r="K4818">
        <v>76947</v>
      </c>
      <c r="L4818">
        <v>22</v>
      </c>
      <c r="M4818">
        <v>60.6</v>
      </c>
      <c r="N4818">
        <v>267.89999999999998</v>
      </c>
      <c r="O4818">
        <v>2026</v>
      </c>
      <c r="P4818">
        <f>EV_DATA[[#This Row],[avg_ev_price_usd]]*EV_DATA[[#This Row],[ev_sales_units]]</f>
        <v>2332186623</v>
      </c>
      <c r="Q4818">
        <f>(EV_DATA[[#This Row],[vehicle_range_km]]/EV_DATA[[#This Row],[battery_capacity_kwh]])</f>
        <v>6.6907216494845363</v>
      </c>
      <c r="R4818">
        <f>(EV_DATA[[#This Row],[avg_ev_price_usd]]/EV_DATA[[#This Row],[vehicle_range_km]])</f>
        <v>118.56240369799691</v>
      </c>
      <c r="S4818">
        <f>(EV_DATA[[#This Row],[charging_stations]]/EV_DATA[[#This Row],[ev_sales_units]])*1000</f>
        <v>3626.6125573262066</v>
      </c>
      <c r="T4818" t="s">
        <v>20</v>
      </c>
    </row>
    <row r="4819" spans="1:20" x14ac:dyDescent="0.3">
      <c r="A4819" t="s">
        <v>4862</v>
      </c>
      <c r="B4819" t="s">
        <v>49</v>
      </c>
      <c r="C4819" t="s">
        <v>23</v>
      </c>
      <c r="D4819" t="s">
        <v>29</v>
      </c>
      <c r="E4819" t="s">
        <v>19</v>
      </c>
      <c r="F4819">
        <v>792004</v>
      </c>
      <c r="G4819">
        <v>99</v>
      </c>
      <c r="H4819">
        <v>541</v>
      </c>
      <c r="I4819">
        <v>1.23</v>
      </c>
      <c r="J4819">
        <v>167823</v>
      </c>
      <c r="K4819">
        <v>43404</v>
      </c>
      <c r="L4819">
        <v>23.3</v>
      </c>
      <c r="M4819">
        <v>52.3</v>
      </c>
      <c r="N4819">
        <v>97.3</v>
      </c>
      <c r="O4819">
        <v>2026</v>
      </c>
      <c r="P4819">
        <f>EV_DATA[[#This Row],[avg_ev_price_usd]]*EV_DATA[[#This Row],[ev_sales_units]]</f>
        <v>34376141616</v>
      </c>
      <c r="Q4819">
        <f>(EV_DATA[[#This Row],[vehicle_range_km]]/EV_DATA[[#This Row],[battery_capacity_kwh]])</f>
        <v>5.4646464646464645</v>
      </c>
      <c r="R4819">
        <f>(EV_DATA[[#This Row],[avg_ev_price_usd]]/EV_DATA[[#This Row],[vehicle_range_km]])</f>
        <v>80.22920517560074</v>
      </c>
      <c r="S4819">
        <f>(EV_DATA[[#This Row],[charging_stations]]/EV_DATA[[#This Row],[ev_sales_units]])*1000</f>
        <v>211.89665708759048</v>
      </c>
      <c r="T4819" t="s">
        <v>34</v>
      </c>
    </row>
    <row r="4820" spans="1:20" x14ac:dyDescent="0.3">
      <c r="A4820" t="s">
        <v>4863</v>
      </c>
      <c r="B4820" t="s">
        <v>66</v>
      </c>
      <c r="C4820" t="s">
        <v>17</v>
      </c>
      <c r="D4820" t="s">
        <v>72</v>
      </c>
      <c r="E4820" t="s">
        <v>19</v>
      </c>
      <c r="F4820">
        <v>594972</v>
      </c>
      <c r="G4820">
        <v>71</v>
      </c>
      <c r="H4820">
        <v>577</v>
      </c>
      <c r="I4820">
        <v>1.38</v>
      </c>
      <c r="J4820">
        <v>185013</v>
      </c>
      <c r="K4820">
        <v>49730</v>
      </c>
      <c r="L4820">
        <v>22.2</v>
      </c>
      <c r="M4820">
        <v>14.3</v>
      </c>
      <c r="N4820">
        <v>163.19999999999999</v>
      </c>
      <c r="O4820">
        <v>2026</v>
      </c>
      <c r="P4820">
        <f>EV_DATA[[#This Row],[avg_ev_price_usd]]*EV_DATA[[#This Row],[ev_sales_units]]</f>
        <v>29587957560</v>
      </c>
      <c r="Q4820">
        <f>(EV_DATA[[#This Row],[vehicle_range_km]]/EV_DATA[[#This Row],[battery_capacity_kwh]])</f>
        <v>8.126760563380282</v>
      </c>
      <c r="R4820">
        <f>(EV_DATA[[#This Row],[avg_ev_price_usd]]/EV_DATA[[#This Row],[vehicle_range_km]])</f>
        <v>86.187175043327557</v>
      </c>
      <c r="S4820">
        <f>(EV_DATA[[#This Row],[charging_stations]]/EV_DATA[[#This Row],[ev_sales_units]])*1000</f>
        <v>310.96085193925092</v>
      </c>
      <c r="T4820" t="s">
        <v>34</v>
      </c>
    </row>
    <row r="4821" spans="1:20" x14ac:dyDescent="0.3">
      <c r="A4821" t="s">
        <v>4864</v>
      </c>
      <c r="B4821" t="s">
        <v>49</v>
      </c>
      <c r="C4821" t="s">
        <v>23</v>
      </c>
      <c r="D4821" t="s">
        <v>29</v>
      </c>
      <c r="E4821" t="s">
        <v>25</v>
      </c>
      <c r="F4821">
        <v>9281</v>
      </c>
      <c r="G4821">
        <v>118</v>
      </c>
      <c r="H4821">
        <v>578</v>
      </c>
      <c r="I4821">
        <v>2.12</v>
      </c>
      <c r="J4821">
        <v>163754</v>
      </c>
      <c r="K4821">
        <v>69425</v>
      </c>
      <c r="L4821">
        <v>17.899999999999999</v>
      </c>
      <c r="M4821">
        <v>39</v>
      </c>
      <c r="N4821">
        <v>131.30000000000001</v>
      </c>
      <c r="O4821">
        <v>2026</v>
      </c>
      <c r="P4821">
        <f>EV_DATA[[#This Row],[avg_ev_price_usd]]*EV_DATA[[#This Row],[ev_sales_units]]</f>
        <v>644333425</v>
      </c>
      <c r="Q4821">
        <f>(EV_DATA[[#This Row],[vehicle_range_km]]/EV_DATA[[#This Row],[battery_capacity_kwh]])</f>
        <v>4.898305084745763</v>
      </c>
      <c r="R4821">
        <f>(EV_DATA[[#This Row],[avg_ev_price_usd]]/EV_DATA[[#This Row],[vehicle_range_km]])</f>
        <v>120.11245674740485</v>
      </c>
      <c r="S4821">
        <f>(EV_DATA[[#This Row],[charging_stations]]/EV_DATA[[#This Row],[ev_sales_units]])*1000</f>
        <v>17644.003878892359</v>
      </c>
      <c r="T4821" t="s">
        <v>34</v>
      </c>
    </row>
    <row r="4822" spans="1:20" x14ac:dyDescent="0.3">
      <c r="A4822" t="s">
        <v>4865</v>
      </c>
      <c r="B4822" t="s">
        <v>27</v>
      </c>
      <c r="C4822" t="s">
        <v>28</v>
      </c>
      <c r="D4822" t="s">
        <v>36</v>
      </c>
      <c r="E4822" t="s">
        <v>25</v>
      </c>
      <c r="F4822">
        <v>188044</v>
      </c>
      <c r="G4822">
        <v>115</v>
      </c>
      <c r="H4822">
        <v>283</v>
      </c>
      <c r="I4822">
        <v>1.82</v>
      </c>
      <c r="J4822">
        <v>139936</v>
      </c>
      <c r="K4822">
        <v>28601</v>
      </c>
      <c r="L4822">
        <v>16.899999999999999</v>
      </c>
      <c r="M4822">
        <v>15.8</v>
      </c>
      <c r="N4822">
        <v>22.5</v>
      </c>
      <c r="O4822">
        <v>2026</v>
      </c>
      <c r="P4822">
        <f>EV_DATA[[#This Row],[avg_ev_price_usd]]*EV_DATA[[#This Row],[ev_sales_units]]</f>
        <v>5378246444</v>
      </c>
      <c r="Q4822">
        <f>(EV_DATA[[#This Row],[vehicle_range_km]]/EV_DATA[[#This Row],[battery_capacity_kwh]])</f>
        <v>2.4608695652173913</v>
      </c>
      <c r="R4822">
        <f>(EV_DATA[[#This Row],[avg_ev_price_usd]]/EV_DATA[[#This Row],[vehicle_range_km]])</f>
        <v>101.06360424028269</v>
      </c>
      <c r="S4822">
        <f>(EV_DATA[[#This Row],[charging_stations]]/EV_DATA[[#This Row],[ev_sales_units]])*1000</f>
        <v>744.16625896066876</v>
      </c>
      <c r="T4822" t="s">
        <v>34</v>
      </c>
    </row>
    <row r="4823" spans="1:20" x14ac:dyDescent="0.3">
      <c r="A4823" t="s">
        <v>4866</v>
      </c>
      <c r="B4823" t="s">
        <v>49</v>
      </c>
      <c r="C4823" t="s">
        <v>23</v>
      </c>
      <c r="D4823" t="s">
        <v>18</v>
      </c>
      <c r="E4823" t="s">
        <v>25</v>
      </c>
      <c r="F4823">
        <v>135085</v>
      </c>
      <c r="G4823">
        <v>57</v>
      </c>
      <c r="H4823">
        <v>549</v>
      </c>
      <c r="I4823">
        <v>2.57</v>
      </c>
      <c r="J4823">
        <v>31444</v>
      </c>
      <c r="K4823">
        <v>48502</v>
      </c>
      <c r="L4823">
        <v>12.9</v>
      </c>
      <c r="M4823">
        <v>30.6</v>
      </c>
      <c r="N4823">
        <v>193.8</v>
      </c>
      <c r="O4823">
        <v>2026</v>
      </c>
      <c r="P4823">
        <f>EV_DATA[[#This Row],[avg_ev_price_usd]]*EV_DATA[[#This Row],[ev_sales_units]]</f>
        <v>6551892670</v>
      </c>
      <c r="Q4823">
        <f>(EV_DATA[[#This Row],[vehicle_range_km]]/EV_DATA[[#This Row],[battery_capacity_kwh]])</f>
        <v>9.6315789473684212</v>
      </c>
      <c r="R4823">
        <f>(EV_DATA[[#This Row],[avg_ev_price_usd]]/EV_DATA[[#This Row],[vehicle_range_km]])</f>
        <v>88.346083788706736</v>
      </c>
      <c r="S4823">
        <f>(EV_DATA[[#This Row],[charging_stations]]/EV_DATA[[#This Row],[ev_sales_units]])*1000</f>
        <v>232.77195839656511</v>
      </c>
      <c r="T4823" t="s">
        <v>34</v>
      </c>
    </row>
    <row r="4824" spans="1:20" x14ac:dyDescent="0.3">
      <c r="A4824" t="s">
        <v>4867</v>
      </c>
      <c r="B4824" t="s">
        <v>16</v>
      </c>
      <c r="C4824" t="s">
        <v>17</v>
      </c>
      <c r="D4824" t="s">
        <v>47</v>
      </c>
      <c r="E4824" t="s">
        <v>19</v>
      </c>
      <c r="F4824">
        <v>43953</v>
      </c>
      <c r="G4824">
        <v>118</v>
      </c>
      <c r="H4824">
        <v>560</v>
      </c>
      <c r="I4824">
        <v>2.13</v>
      </c>
      <c r="J4824">
        <v>145537</v>
      </c>
      <c r="K4824">
        <v>81976</v>
      </c>
      <c r="L4824">
        <v>23.2</v>
      </c>
      <c r="M4824">
        <v>37</v>
      </c>
      <c r="N4824">
        <v>131.5</v>
      </c>
      <c r="O4824">
        <v>2026</v>
      </c>
      <c r="P4824">
        <f>EV_DATA[[#This Row],[avg_ev_price_usd]]*EV_DATA[[#This Row],[ev_sales_units]]</f>
        <v>3603091128</v>
      </c>
      <c r="Q4824">
        <f>(EV_DATA[[#This Row],[vehicle_range_km]]/EV_DATA[[#This Row],[battery_capacity_kwh]])</f>
        <v>4.7457627118644066</v>
      </c>
      <c r="R4824">
        <f>(EV_DATA[[#This Row],[avg_ev_price_usd]]/EV_DATA[[#This Row],[vehicle_range_km]])</f>
        <v>146.38571428571427</v>
      </c>
      <c r="S4824">
        <f>(EV_DATA[[#This Row],[charging_stations]]/EV_DATA[[#This Row],[ev_sales_units]])*1000</f>
        <v>3311.196050326485</v>
      </c>
      <c r="T4824" t="s">
        <v>34</v>
      </c>
    </row>
    <row r="4825" spans="1:20" x14ac:dyDescent="0.3">
      <c r="A4825" t="s">
        <v>4868</v>
      </c>
      <c r="B4825" t="s">
        <v>39</v>
      </c>
      <c r="C4825" t="s">
        <v>40</v>
      </c>
      <c r="D4825" t="s">
        <v>72</v>
      </c>
      <c r="E4825" t="s">
        <v>19</v>
      </c>
      <c r="F4825">
        <v>810149</v>
      </c>
      <c r="G4825">
        <v>92</v>
      </c>
      <c r="H4825">
        <v>274</v>
      </c>
      <c r="I4825">
        <v>2.21</v>
      </c>
      <c r="J4825">
        <v>87827</v>
      </c>
      <c r="K4825">
        <v>38634</v>
      </c>
      <c r="L4825">
        <v>22.5</v>
      </c>
      <c r="M4825">
        <v>36.799999999999997</v>
      </c>
      <c r="N4825">
        <v>59.8</v>
      </c>
      <c r="O4825">
        <v>2026</v>
      </c>
      <c r="P4825">
        <f>EV_DATA[[#This Row],[avg_ev_price_usd]]*EV_DATA[[#This Row],[ev_sales_units]]</f>
        <v>31299296466</v>
      </c>
      <c r="Q4825">
        <f>(EV_DATA[[#This Row],[vehicle_range_km]]/EV_DATA[[#This Row],[battery_capacity_kwh]])</f>
        <v>2.9782608695652173</v>
      </c>
      <c r="R4825">
        <f>(EV_DATA[[#This Row],[avg_ev_price_usd]]/EV_DATA[[#This Row],[vehicle_range_km]])</f>
        <v>141</v>
      </c>
      <c r="S4825">
        <f>(EV_DATA[[#This Row],[charging_stations]]/EV_DATA[[#This Row],[ev_sales_units]])*1000</f>
        <v>108.40845325983246</v>
      </c>
      <c r="T4825" t="s">
        <v>20</v>
      </c>
    </row>
    <row r="4826" spans="1:20" x14ac:dyDescent="0.3">
      <c r="A4826" t="s">
        <v>4869</v>
      </c>
      <c r="B4826" t="s">
        <v>42</v>
      </c>
      <c r="C4826" t="s">
        <v>17</v>
      </c>
      <c r="D4826" t="s">
        <v>72</v>
      </c>
      <c r="E4826" t="s">
        <v>25</v>
      </c>
      <c r="F4826">
        <v>550732</v>
      </c>
      <c r="G4826">
        <v>107</v>
      </c>
      <c r="H4826">
        <v>345</v>
      </c>
      <c r="I4826">
        <v>2.91</v>
      </c>
      <c r="J4826">
        <v>11729</v>
      </c>
      <c r="K4826">
        <v>75235</v>
      </c>
      <c r="L4826">
        <v>19</v>
      </c>
      <c r="M4826">
        <v>60</v>
      </c>
      <c r="N4826">
        <v>191.4</v>
      </c>
      <c r="O4826">
        <v>2026</v>
      </c>
      <c r="P4826">
        <f>EV_DATA[[#This Row],[avg_ev_price_usd]]*EV_DATA[[#This Row],[ev_sales_units]]</f>
        <v>41434322020</v>
      </c>
      <c r="Q4826">
        <f>(EV_DATA[[#This Row],[vehicle_range_km]]/EV_DATA[[#This Row],[battery_capacity_kwh]])</f>
        <v>3.2242990654205608</v>
      </c>
      <c r="R4826">
        <f>(EV_DATA[[#This Row],[avg_ev_price_usd]]/EV_DATA[[#This Row],[vehicle_range_km]])</f>
        <v>218.07246376811594</v>
      </c>
      <c r="S4826">
        <f>(EV_DATA[[#This Row],[charging_stations]]/EV_DATA[[#This Row],[ev_sales_units]])*1000</f>
        <v>21.297110028108044</v>
      </c>
      <c r="T4826" t="s">
        <v>20</v>
      </c>
    </row>
    <row r="4827" spans="1:20" x14ac:dyDescent="0.3">
      <c r="A4827" t="s">
        <v>4870</v>
      </c>
      <c r="B4827" t="s">
        <v>66</v>
      </c>
      <c r="C4827" t="s">
        <v>17</v>
      </c>
      <c r="D4827" t="s">
        <v>24</v>
      </c>
      <c r="E4827" t="s">
        <v>25</v>
      </c>
      <c r="F4827">
        <v>133621</v>
      </c>
      <c r="G4827">
        <v>59</v>
      </c>
      <c r="H4827">
        <v>633</v>
      </c>
      <c r="I4827">
        <v>1.81</v>
      </c>
      <c r="J4827">
        <v>185974</v>
      </c>
      <c r="K4827">
        <v>50264</v>
      </c>
      <c r="L4827">
        <v>24.6</v>
      </c>
      <c r="M4827">
        <v>59.6</v>
      </c>
      <c r="N4827">
        <v>141.6</v>
      </c>
      <c r="O4827">
        <v>2026</v>
      </c>
      <c r="P4827">
        <f>EV_DATA[[#This Row],[avg_ev_price_usd]]*EV_DATA[[#This Row],[ev_sales_units]]</f>
        <v>6716325944</v>
      </c>
      <c r="Q4827">
        <f>(EV_DATA[[#This Row],[vehicle_range_km]]/EV_DATA[[#This Row],[battery_capacity_kwh]])</f>
        <v>10.728813559322035</v>
      </c>
      <c r="R4827">
        <f>(EV_DATA[[#This Row],[avg_ev_price_usd]]/EV_DATA[[#This Row],[vehicle_range_km]])</f>
        <v>79.406003159557656</v>
      </c>
      <c r="S4827">
        <f>(EV_DATA[[#This Row],[charging_stations]]/EV_DATA[[#This Row],[ev_sales_units]])*1000</f>
        <v>1391.8021867820178</v>
      </c>
      <c r="T4827" t="s">
        <v>34</v>
      </c>
    </row>
    <row r="4828" spans="1:20" x14ac:dyDescent="0.3">
      <c r="A4828" t="s">
        <v>4871</v>
      </c>
      <c r="B4828" t="s">
        <v>55</v>
      </c>
      <c r="C4828" t="s">
        <v>40</v>
      </c>
      <c r="D4828" t="s">
        <v>29</v>
      </c>
      <c r="E4828" t="s">
        <v>19</v>
      </c>
      <c r="F4828">
        <v>553195</v>
      </c>
      <c r="G4828">
        <v>57</v>
      </c>
      <c r="H4828">
        <v>254</v>
      </c>
      <c r="I4828">
        <v>2.95</v>
      </c>
      <c r="J4828">
        <v>65924</v>
      </c>
      <c r="K4828">
        <v>62268</v>
      </c>
      <c r="L4828">
        <v>16.2</v>
      </c>
      <c r="M4828">
        <v>23.2</v>
      </c>
      <c r="N4828">
        <v>287.39999999999998</v>
      </c>
      <c r="O4828">
        <v>2026</v>
      </c>
      <c r="P4828">
        <f>EV_DATA[[#This Row],[avg_ev_price_usd]]*EV_DATA[[#This Row],[ev_sales_units]]</f>
        <v>34446346260</v>
      </c>
      <c r="Q4828">
        <f>(EV_DATA[[#This Row],[vehicle_range_km]]/EV_DATA[[#This Row],[battery_capacity_kwh]])</f>
        <v>4.4561403508771926</v>
      </c>
      <c r="R4828">
        <f>(EV_DATA[[#This Row],[avg_ev_price_usd]]/EV_DATA[[#This Row],[vehicle_range_km]])</f>
        <v>245.14960629921259</v>
      </c>
      <c r="S4828">
        <f>(EV_DATA[[#This Row],[charging_stations]]/EV_DATA[[#This Row],[ev_sales_units]])*1000</f>
        <v>119.16955142400059</v>
      </c>
      <c r="T4828" t="s">
        <v>20</v>
      </c>
    </row>
    <row r="4829" spans="1:20" x14ac:dyDescent="0.3">
      <c r="A4829" t="s">
        <v>4872</v>
      </c>
      <c r="B4829" t="s">
        <v>27</v>
      </c>
      <c r="C4829" t="s">
        <v>28</v>
      </c>
      <c r="D4829" t="s">
        <v>31</v>
      </c>
      <c r="E4829" t="s">
        <v>19</v>
      </c>
      <c r="F4829">
        <v>797429</v>
      </c>
      <c r="G4829">
        <v>110</v>
      </c>
      <c r="H4829">
        <v>339</v>
      </c>
      <c r="I4829">
        <v>2.1</v>
      </c>
      <c r="J4829">
        <v>118391</v>
      </c>
      <c r="K4829">
        <v>65281</v>
      </c>
      <c r="L4829">
        <v>20.7</v>
      </c>
      <c r="M4829">
        <v>52.5</v>
      </c>
      <c r="N4829">
        <v>273.5</v>
      </c>
      <c r="O4829">
        <v>2026</v>
      </c>
      <c r="P4829">
        <f>EV_DATA[[#This Row],[avg_ev_price_usd]]*EV_DATA[[#This Row],[ev_sales_units]]</f>
        <v>52056962549</v>
      </c>
      <c r="Q4829">
        <f>(EV_DATA[[#This Row],[vehicle_range_km]]/EV_DATA[[#This Row],[battery_capacity_kwh]])</f>
        <v>3.081818181818182</v>
      </c>
      <c r="R4829">
        <f>(EV_DATA[[#This Row],[avg_ev_price_usd]]/EV_DATA[[#This Row],[vehicle_range_km]])</f>
        <v>192.5693215339233</v>
      </c>
      <c r="S4829">
        <f>(EV_DATA[[#This Row],[charging_stations]]/EV_DATA[[#This Row],[ev_sales_units]])*1000</f>
        <v>148.46588222901349</v>
      </c>
      <c r="T4829" t="s">
        <v>34</v>
      </c>
    </row>
    <row r="4830" spans="1:20" x14ac:dyDescent="0.3">
      <c r="A4830" t="s">
        <v>4873</v>
      </c>
      <c r="B4830" t="s">
        <v>27</v>
      </c>
      <c r="C4830" t="s">
        <v>28</v>
      </c>
      <c r="D4830" t="s">
        <v>36</v>
      </c>
      <c r="E4830" t="s">
        <v>37</v>
      </c>
      <c r="F4830">
        <v>804997</v>
      </c>
      <c r="G4830">
        <v>82</v>
      </c>
      <c r="H4830">
        <v>566</v>
      </c>
      <c r="I4830">
        <v>2.33</v>
      </c>
      <c r="J4830">
        <v>117577</v>
      </c>
      <c r="K4830">
        <v>43101</v>
      </c>
      <c r="L4830">
        <v>17.8</v>
      </c>
      <c r="M4830">
        <v>40.5</v>
      </c>
      <c r="N4830">
        <v>297.39999999999998</v>
      </c>
      <c r="O4830">
        <v>2026</v>
      </c>
      <c r="P4830">
        <f>EV_DATA[[#This Row],[avg_ev_price_usd]]*EV_DATA[[#This Row],[ev_sales_units]]</f>
        <v>34696175697</v>
      </c>
      <c r="Q4830">
        <f>(EV_DATA[[#This Row],[vehicle_range_km]]/EV_DATA[[#This Row],[battery_capacity_kwh]])</f>
        <v>6.9024390243902438</v>
      </c>
      <c r="R4830">
        <f>(EV_DATA[[#This Row],[avg_ev_price_usd]]/EV_DATA[[#This Row],[vehicle_range_km]])</f>
        <v>76.150176678445234</v>
      </c>
      <c r="S4830">
        <f>(EV_DATA[[#This Row],[charging_stations]]/EV_DATA[[#This Row],[ev_sales_units]])*1000</f>
        <v>146.0589294121593</v>
      </c>
      <c r="T4830" t="s">
        <v>34</v>
      </c>
    </row>
    <row r="4831" spans="1:20" x14ac:dyDescent="0.3">
      <c r="A4831" t="s">
        <v>4874</v>
      </c>
      <c r="B4831" t="s">
        <v>49</v>
      </c>
      <c r="C4831" t="s">
        <v>23</v>
      </c>
      <c r="D4831" t="s">
        <v>47</v>
      </c>
      <c r="E4831" t="s">
        <v>25</v>
      </c>
      <c r="F4831">
        <v>765584</v>
      </c>
      <c r="G4831">
        <v>116</v>
      </c>
      <c r="H4831">
        <v>305</v>
      </c>
      <c r="I4831">
        <v>1.69</v>
      </c>
      <c r="J4831">
        <v>110106</v>
      </c>
      <c r="K4831">
        <v>53602</v>
      </c>
      <c r="L4831">
        <v>22.1</v>
      </c>
      <c r="M4831">
        <v>18.100000000000001</v>
      </c>
      <c r="N4831">
        <v>20</v>
      </c>
      <c r="O4831">
        <v>2026</v>
      </c>
      <c r="P4831">
        <f>EV_DATA[[#This Row],[avg_ev_price_usd]]*EV_DATA[[#This Row],[ev_sales_units]]</f>
        <v>41036833568</v>
      </c>
      <c r="Q4831">
        <f>(EV_DATA[[#This Row],[vehicle_range_km]]/EV_DATA[[#This Row],[battery_capacity_kwh]])</f>
        <v>2.6293103448275863</v>
      </c>
      <c r="R4831">
        <f>(EV_DATA[[#This Row],[avg_ev_price_usd]]/EV_DATA[[#This Row],[vehicle_range_km]])</f>
        <v>175.74426229508197</v>
      </c>
      <c r="S4831">
        <f>(EV_DATA[[#This Row],[charging_stations]]/EV_DATA[[#This Row],[ev_sales_units]])*1000</f>
        <v>143.8196200547556</v>
      </c>
      <c r="T4831" t="s">
        <v>34</v>
      </c>
    </row>
    <row r="4832" spans="1:20" x14ac:dyDescent="0.3">
      <c r="A4832" t="s">
        <v>4875</v>
      </c>
      <c r="B4832" t="s">
        <v>16</v>
      </c>
      <c r="C4832" t="s">
        <v>17</v>
      </c>
      <c r="D4832" t="s">
        <v>36</v>
      </c>
      <c r="E4832" t="s">
        <v>25</v>
      </c>
      <c r="F4832">
        <v>848151</v>
      </c>
      <c r="G4832">
        <v>45</v>
      </c>
      <c r="H4832">
        <v>478</v>
      </c>
      <c r="I4832">
        <v>1.49</v>
      </c>
      <c r="J4832">
        <v>161869</v>
      </c>
      <c r="K4832">
        <v>26642</v>
      </c>
      <c r="L4832">
        <v>12.7</v>
      </c>
      <c r="M4832">
        <v>36</v>
      </c>
      <c r="N4832">
        <v>150.4</v>
      </c>
      <c r="O4832">
        <v>2026</v>
      </c>
      <c r="P4832">
        <f>EV_DATA[[#This Row],[avg_ev_price_usd]]*EV_DATA[[#This Row],[ev_sales_units]]</f>
        <v>22596438942</v>
      </c>
      <c r="Q4832">
        <f>(EV_DATA[[#This Row],[vehicle_range_km]]/EV_DATA[[#This Row],[battery_capacity_kwh]])</f>
        <v>10.622222222222222</v>
      </c>
      <c r="R4832">
        <f>(EV_DATA[[#This Row],[avg_ev_price_usd]]/EV_DATA[[#This Row],[vehicle_range_km]])</f>
        <v>55.736401673640167</v>
      </c>
      <c r="S4832">
        <f>(EV_DATA[[#This Row],[charging_stations]]/EV_DATA[[#This Row],[ev_sales_units]])*1000</f>
        <v>190.84927094349945</v>
      </c>
      <c r="T4832" t="s">
        <v>20</v>
      </c>
    </row>
    <row r="4833" spans="1:20" x14ac:dyDescent="0.3">
      <c r="A4833" t="s">
        <v>4876</v>
      </c>
      <c r="B4833" t="s">
        <v>55</v>
      </c>
      <c r="C4833" t="s">
        <v>40</v>
      </c>
      <c r="D4833" t="s">
        <v>45</v>
      </c>
      <c r="E4833" t="s">
        <v>25</v>
      </c>
      <c r="F4833">
        <v>355524</v>
      </c>
      <c r="G4833">
        <v>94</v>
      </c>
      <c r="H4833">
        <v>344</v>
      </c>
      <c r="I4833">
        <v>1.19</v>
      </c>
      <c r="J4833">
        <v>179504</v>
      </c>
      <c r="K4833">
        <v>83391</v>
      </c>
      <c r="L4833">
        <v>23</v>
      </c>
      <c r="M4833">
        <v>59.7</v>
      </c>
      <c r="N4833">
        <v>31.8</v>
      </c>
      <c r="O4833">
        <v>2026</v>
      </c>
      <c r="P4833">
        <f>EV_DATA[[#This Row],[avg_ev_price_usd]]*EV_DATA[[#This Row],[ev_sales_units]]</f>
        <v>29647501884</v>
      </c>
      <c r="Q4833">
        <f>(EV_DATA[[#This Row],[vehicle_range_km]]/EV_DATA[[#This Row],[battery_capacity_kwh]])</f>
        <v>3.6595744680851063</v>
      </c>
      <c r="R4833">
        <f>(EV_DATA[[#This Row],[avg_ev_price_usd]]/EV_DATA[[#This Row],[vehicle_range_km]])</f>
        <v>242.4156976744186</v>
      </c>
      <c r="S4833">
        <f>(EV_DATA[[#This Row],[charging_stations]]/EV_DATA[[#This Row],[ev_sales_units]])*1000</f>
        <v>504.89980985812485</v>
      </c>
      <c r="T4833" t="s">
        <v>34</v>
      </c>
    </row>
    <row r="4834" spans="1:20" x14ac:dyDescent="0.3">
      <c r="A4834" t="s">
        <v>4877</v>
      </c>
      <c r="B4834" t="s">
        <v>61</v>
      </c>
      <c r="C4834" t="s">
        <v>40</v>
      </c>
      <c r="D4834" t="s">
        <v>47</v>
      </c>
      <c r="E4834" t="s">
        <v>33</v>
      </c>
      <c r="F4834">
        <v>515890</v>
      </c>
      <c r="G4834">
        <v>86</v>
      </c>
      <c r="H4834">
        <v>290</v>
      </c>
      <c r="I4834">
        <v>1.86</v>
      </c>
      <c r="J4834">
        <v>120140</v>
      </c>
      <c r="K4834">
        <v>64514</v>
      </c>
      <c r="L4834">
        <v>16.3</v>
      </c>
      <c r="M4834">
        <v>9.9</v>
      </c>
      <c r="N4834">
        <v>284.39999999999998</v>
      </c>
      <c r="O4834">
        <v>2026</v>
      </c>
      <c r="P4834">
        <f>EV_DATA[[#This Row],[avg_ev_price_usd]]*EV_DATA[[#This Row],[ev_sales_units]]</f>
        <v>33282127460</v>
      </c>
      <c r="Q4834">
        <f>(EV_DATA[[#This Row],[vehicle_range_km]]/EV_DATA[[#This Row],[battery_capacity_kwh]])</f>
        <v>3.3720930232558142</v>
      </c>
      <c r="R4834">
        <f>(EV_DATA[[#This Row],[avg_ev_price_usd]]/EV_DATA[[#This Row],[vehicle_range_km]])</f>
        <v>222.46206896551723</v>
      </c>
      <c r="S4834">
        <f>(EV_DATA[[#This Row],[charging_stations]]/EV_DATA[[#This Row],[ev_sales_units]])*1000</f>
        <v>232.87910213417589</v>
      </c>
      <c r="T4834" t="s">
        <v>34</v>
      </c>
    </row>
    <row r="4835" spans="1:20" x14ac:dyDescent="0.3">
      <c r="A4835" t="s">
        <v>4878</v>
      </c>
      <c r="B4835" t="s">
        <v>52</v>
      </c>
      <c r="C4835" t="s">
        <v>40</v>
      </c>
      <c r="D4835" t="s">
        <v>43</v>
      </c>
      <c r="E4835" t="s">
        <v>19</v>
      </c>
      <c r="F4835">
        <v>571163</v>
      </c>
      <c r="G4835">
        <v>107</v>
      </c>
      <c r="H4835">
        <v>283</v>
      </c>
      <c r="I4835">
        <v>1.74</v>
      </c>
      <c r="J4835">
        <v>69229</v>
      </c>
      <c r="K4835">
        <v>41275</v>
      </c>
      <c r="L4835">
        <v>18</v>
      </c>
      <c r="M4835">
        <v>55.9</v>
      </c>
      <c r="N4835">
        <v>295.3</v>
      </c>
      <c r="O4835">
        <v>2026</v>
      </c>
      <c r="P4835">
        <f>EV_DATA[[#This Row],[avg_ev_price_usd]]*EV_DATA[[#This Row],[ev_sales_units]]</f>
        <v>23574752825</v>
      </c>
      <c r="Q4835">
        <f>(EV_DATA[[#This Row],[vehicle_range_km]]/EV_DATA[[#This Row],[battery_capacity_kwh]])</f>
        <v>2.6448598130841123</v>
      </c>
      <c r="R4835">
        <f>(EV_DATA[[#This Row],[avg_ev_price_usd]]/EV_DATA[[#This Row],[vehicle_range_km]])</f>
        <v>145.84805653710248</v>
      </c>
      <c r="S4835">
        <f>(EV_DATA[[#This Row],[charging_stations]]/EV_DATA[[#This Row],[ev_sales_units]])*1000</f>
        <v>121.20708099089052</v>
      </c>
      <c r="T4835" t="s">
        <v>34</v>
      </c>
    </row>
    <row r="4836" spans="1:20" x14ac:dyDescent="0.3">
      <c r="A4836" t="s">
        <v>4879</v>
      </c>
      <c r="B4836" t="s">
        <v>52</v>
      </c>
      <c r="C4836" t="s">
        <v>40</v>
      </c>
      <c r="D4836" t="s">
        <v>72</v>
      </c>
      <c r="E4836" t="s">
        <v>19</v>
      </c>
      <c r="F4836">
        <v>186162</v>
      </c>
      <c r="G4836">
        <v>81</v>
      </c>
      <c r="H4836">
        <v>512</v>
      </c>
      <c r="I4836">
        <v>2.06</v>
      </c>
      <c r="J4836">
        <v>160834</v>
      </c>
      <c r="K4836">
        <v>28859</v>
      </c>
      <c r="L4836">
        <v>20.5</v>
      </c>
      <c r="M4836">
        <v>36.5</v>
      </c>
      <c r="N4836">
        <v>159.9</v>
      </c>
      <c r="O4836">
        <v>2026</v>
      </c>
      <c r="P4836">
        <f>EV_DATA[[#This Row],[avg_ev_price_usd]]*EV_DATA[[#This Row],[ev_sales_units]]</f>
        <v>5372449158</v>
      </c>
      <c r="Q4836">
        <f>(EV_DATA[[#This Row],[vehicle_range_km]]/EV_DATA[[#This Row],[battery_capacity_kwh]])</f>
        <v>6.3209876543209873</v>
      </c>
      <c r="R4836">
        <f>(EV_DATA[[#This Row],[avg_ev_price_usd]]/EV_DATA[[#This Row],[vehicle_range_km]])</f>
        <v>56.365234375</v>
      </c>
      <c r="S4836">
        <f>(EV_DATA[[#This Row],[charging_stations]]/EV_DATA[[#This Row],[ev_sales_units]])*1000</f>
        <v>863.94645523791098</v>
      </c>
      <c r="T4836" t="s">
        <v>20</v>
      </c>
    </row>
    <row r="4837" spans="1:20" x14ac:dyDescent="0.3">
      <c r="A4837" t="s">
        <v>4880</v>
      </c>
      <c r="B4837" t="s">
        <v>55</v>
      </c>
      <c r="C4837" t="s">
        <v>40</v>
      </c>
      <c r="D4837" t="s">
        <v>24</v>
      </c>
      <c r="E4837" t="s">
        <v>37</v>
      </c>
      <c r="F4837">
        <v>799502</v>
      </c>
      <c r="G4837">
        <v>61</v>
      </c>
      <c r="H4837">
        <v>533</v>
      </c>
      <c r="I4837">
        <v>1.5</v>
      </c>
      <c r="J4837">
        <v>90366</v>
      </c>
      <c r="K4837">
        <v>32157</v>
      </c>
      <c r="L4837">
        <v>14.8</v>
      </c>
      <c r="M4837">
        <v>23.8</v>
      </c>
      <c r="N4837">
        <v>155</v>
      </c>
      <c r="O4837">
        <v>2026</v>
      </c>
      <c r="P4837">
        <f>EV_DATA[[#This Row],[avg_ev_price_usd]]*EV_DATA[[#This Row],[ev_sales_units]]</f>
        <v>25709585814</v>
      </c>
      <c r="Q4837">
        <f>(EV_DATA[[#This Row],[vehicle_range_km]]/EV_DATA[[#This Row],[battery_capacity_kwh]])</f>
        <v>8.7377049180327866</v>
      </c>
      <c r="R4837">
        <f>(EV_DATA[[#This Row],[avg_ev_price_usd]]/EV_DATA[[#This Row],[vehicle_range_km]])</f>
        <v>60.332082551594745</v>
      </c>
      <c r="S4837">
        <f>(EV_DATA[[#This Row],[charging_stations]]/EV_DATA[[#This Row],[ev_sales_units]])*1000</f>
        <v>113.02785984275211</v>
      </c>
      <c r="T4837" t="s">
        <v>20</v>
      </c>
    </row>
    <row r="4838" spans="1:20" x14ac:dyDescent="0.3">
      <c r="A4838" t="s">
        <v>4881</v>
      </c>
      <c r="B4838" t="s">
        <v>39</v>
      </c>
      <c r="C4838" t="s">
        <v>40</v>
      </c>
      <c r="D4838" t="s">
        <v>36</v>
      </c>
      <c r="E4838" t="s">
        <v>37</v>
      </c>
      <c r="F4838">
        <v>196413</v>
      </c>
      <c r="G4838">
        <v>51</v>
      </c>
      <c r="H4838">
        <v>479</v>
      </c>
      <c r="I4838">
        <v>0.73</v>
      </c>
      <c r="J4838">
        <v>17597</v>
      </c>
      <c r="K4838">
        <v>43685</v>
      </c>
      <c r="L4838">
        <v>13.2</v>
      </c>
      <c r="M4838">
        <v>45.7</v>
      </c>
      <c r="N4838">
        <v>191</v>
      </c>
      <c r="O4838">
        <v>2026</v>
      </c>
      <c r="P4838">
        <f>EV_DATA[[#This Row],[avg_ev_price_usd]]*EV_DATA[[#This Row],[ev_sales_units]]</f>
        <v>8580301905</v>
      </c>
      <c r="Q4838">
        <f>(EV_DATA[[#This Row],[vehicle_range_km]]/EV_DATA[[#This Row],[battery_capacity_kwh]])</f>
        <v>9.3921568627450984</v>
      </c>
      <c r="R4838">
        <f>(EV_DATA[[#This Row],[avg_ev_price_usd]]/EV_DATA[[#This Row],[vehicle_range_km]])</f>
        <v>91.200417536534445</v>
      </c>
      <c r="S4838">
        <f>(EV_DATA[[#This Row],[charging_stations]]/EV_DATA[[#This Row],[ev_sales_units]])*1000</f>
        <v>89.591829461390034</v>
      </c>
      <c r="T4838" t="s">
        <v>20</v>
      </c>
    </row>
    <row r="4839" spans="1:20" x14ac:dyDescent="0.3">
      <c r="A4839" t="s">
        <v>4882</v>
      </c>
      <c r="B4839" t="s">
        <v>52</v>
      </c>
      <c r="C4839" t="s">
        <v>40</v>
      </c>
      <c r="D4839" t="s">
        <v>58</v>
      </c>
      <c r="E4839" t="s">
        <v>25</v>
      </c>
      <c r="F4839">
        <v>855607</v>
      </c>
      <c r="G4839">
        <v>52</v>
      </c>
      <c r="H4839">
        <v>483</v>
      </c>
      <c r="I4839">
        <v>1.89</v>
      </c>
      <c r="J4839">
        <v>62263</v>
      </c>
      <c r="K4839">
        <v>38579</v>
      </c>
      <c r="L4839">
        <v>16.100000000000001</v>
      </c>
      <c r="M4839">
        <v>14.4</v>
      </c>
      <c r="N4839">
        <v>263.8</v>
      </c>
      <c r="O4839">
        <v>2026</v>
      </c>
      <c r="P4839">
        <f>EV_DATA[[#This Row],[avg_ev_price_usd]]*EV_DATA[[#This Row],[ev_sales_units]]</f>
        <v>33008462453</v>
      </c>
      <c r="Q4839">
        <f>(EV_DATA[[#This Row],[vehicle_range_km]]/EV_DATA[[#This Row],[battery_capacity_kwh]])</f>
        <v>9.2884615384615383</v>
      </c>
      <c r="R4839">
        <f>(EV_DATA[[#This Row],[avg_ev_price_usd]]/EV_DATA[[#This Row],[vehicle_range_km]])</f>
        <v>79.873706004140786</v>
      </c>
      <c r="S4839">
        <f>(EV_DATA[[#This Row],[charging_stations]]/EV_DATA[[#This Row],[ev_sales_units]])*1000</f>
        <v>72.770559380650226</v>
      </c>
      <c r="T4839" t="s">
        <v>34</v>
      </c>
    </row>
    <row r="4840" spans="1:20" x14ac:dyDescent="0.3">
      <c r="A4840" t="s">
        <v>4883</v>
      </c>
      <c r="B4840" t="s">
        <v>66</v>
      </c>
      <c r="C4840" t="s">
        <v>17</v>
      </c>
      <c r="D4840" t="s">
        <v>31</v>
      </c>
      <c r="E4840" t="s">
        <v>19</v>
      </c>
      <c r="F4840">
        <v>838577</v>
      </c>
      <c r="G4840">
        <v>61</v>
      </c>
      <c r="H4840">
        <v>371</v>
      </c>
      <c r="I4840">
        <v>2.66</v>
      </c>
      <c r="J4840">
        <v>1066</v>
      </c>
      <c r="K4840">
        <v>31505</v>
      </c>
      <c r="L4840">
        <v>13</v>
      </c>
      <c r="M4840">
        <v>54.1</v>
      </c>
      <c r="N4840">
        <v>279.8</v>
      </c>
      <c r="O4840">
        <v>2026</v>
      </c>
      <c r="P4840">
        <f>EV_DATA[[#This Row],[avg_ev_price_usd]]*EV_DATA[[#This Row],[ev_sales_units]]</f>
        <v>26419368385</v>
      </c>
      <c r="Q4840">
        <f>(EV_DATA[[#This Row],[vehicle_range_km]]/EV_DATA[[#This Row],[battery_capacity_kwh]])</f>
        <v>6.081967213114754</v>
      </c>
      <c r="R4840">
        <f>(EV_DATA[[#This Row],[avg_ev_price_usd]]/EV_DATA[[#This Row],[vehicle_range_km]])</f>
        <v>84.919137466307276</v>
      </c>
      <c r="S4840">
        <f>(EV_DATA[[#This Row],[charging_stations]]/EV_DATA[[#This Row],[ev_sales_units]])*1000</f>
        <v>1.2712010942346379</v>
      </c>
      <c r="T4840" t="s">
        <v>34</v>
      </c>
    </row>
    <row r="4841" spans="1:20" x14ac:dyDescent="0.3">
      <c r="A4841" t="s">
        <v>4884</v>
      </c>
      <c r="B4841" t="s">
        <v>39</v>
      </c>
      <c r="C4841" t="s">
        <v>40</v>
      </c>
      <c r="D4841" t="s">
        <v>29</v>
      </c>
      <c r="E4841" t="s">
        <v>25</v>
      </c>
      <c r="F4841">
        <v>435065</v>
      </c>
      <c r="G4841">
        <v>120</v>
      </c>
      <c r="H4841">
        <v>465</v>
      </c>
      <c r="I4841">
        <v>2.92</v>
      </c>
      <c r="J4841">
        <v>89823</v>
      </c>
      <c r="K4841">
        <v>65780</v>
      </c>
      <c r="L4841">
        <v>17.8</v>
      </c>
      <c r="M4841">
        <v>32.9</v>
      </c>
      <c r="N4841">
        <v>166.5</v>
      </c>
      <c r="O4841">
        <v>2026</v>
      </c>
      <c r="P4841">
        <f>EV_DATA[[#This Row],[avg_ev_price_usd]]*EV_DATA[[#This Row],[ev_sales_units]]</f>
        <v>28618575700</v>
      </c>
      <c r="Q4841">
        <f>(EV_DATA[[#This Row],[vehicle_range_km]]/EV_DATA[[#This Row],[battery_capacity_kwh]])</f>
        <v>3.875</v>
      </c>
      <c r="R4841">
        <f>(EV_DATA[[#This Row],[avg_ev_price_usd]]/EV_DATA[[#This Row],[vehicle_range_km]])</f>
        <v>141.46236559139786</v>
      </c>
      <c r="S4841">
        <f>(EV_DATA[[#This Row],[charging_stations]]/EV_DATA[[#This Row],[ev_sales_units]])*1000</f>
        <v>206.45880500614848</v>
      </c>
      <c r="T4841" t="s">
        <v>34</v>
      </c>
    </row>
    <row r="4842" spans="1:20" x14ac:dyDescent="0.3">
      <c r="A4842" t="s">
        <v>4885</v>
      </c>
      <c r="B4842" t="s">
        <v>52</v>
      </c>
      <c r="C4842" t="s">
        <v>40</v>
      </c>
      <c r="D4842" t="s">
        <v>24</v>
      </c>
      <c r="E4842" t="s">
        <v>25</v>
      </c>
      <c r="F4842">
        <v>655696</v>
      </c>
      <c r="G4842">
        <v>102</v>
      </c>
      <c r="H4842">
        <v>292</v>
      </c>
      <c r="I4842">
        <v>1.69</v>
      </c>
      <c r="J4842">
        <v>193180</v>
      </c>
      <c r="K4842">
        <v>77544</v>
      </c>
      <c r="L4842">
        <v>14.9</v>
      </c>
      <c r="M4842">
        <v>8.1999999999999993</v>
      </c>
      <c r="N4842">
        <v>225.9</v>
      </c>
      <c r="O4842">
        <v>2026</v>
      </c>
      <c r="P4842">
        <f>EV_DATA[[#This Row],[avg_ev_price_usd]]*EV_DATA[[#This Row],[ev_sales_units]]</f>
        <v>50845290624</v>
      </c>
      <c r="Q4842">
        <f>(EV_DATA[[#This Row],[vehicle_range_km]]/EV_DATA[[#This Row],[battery_capacity_kwh]])</f>
        <v>2.8627450980392157</v>
      </c>
      <c r="R4842">
        <f>(EV_DATA[[#This Row],[avg_ev_price_usd]]/EV_DATA[[#This Row],[vehicle_range_km]])</f>
        <v>265.56164383561645</v>
      </c>
      <c r="S4842">
        <f>(EV_DATA[[#This Row],[charging_stations]]/EV_DATA[[#This Row],[ev_sales_units]])*1000</f>
        <v>294.61823771991897</v>
      </c>
      <c r="T4842" t="s">
        <v>20</v>
      </c>
    </row>
    <row r="4843" spans="1:20" x14ac:dyDescent="0.3">
      <c r="A4843" t="s">
        <v>4886</v>
      </c>
      <c r="B4843" t="s">
        <v>16</v>
      </c>
      <c r="C4843" t="s">
        <v>17</v>
      </c>
      <c r="D4843" t="s">
        <v>29</v>
      </c>
      <c r="E4843" t="s">
        <v>37</v>
      </c>
      <c r="F4843">
        <v>889519</v>
      </c>
      <c r="G4843">
        <v>98</v>
      </c>
      <c r="H4843">
        <v>325</v>
      </c>
      <c r="I4843">
        <v>2.15</v>
      </c>
      <c r="J4843">
        <v>147093</v>
      </c>
      <c r="K4843">
        <v>71349</v>
      </c>
      <c r="L4843">
        <v>24.7</v>
      </c>
      <c r="M4843">
        <v>49.5</v>
      </c>
      <c r="N4843">
        <v>106.9</v>
      </c>
      <c r="O4843">
        <v>2026</v>
      </c>
      <c r="P4843">
        <f>EV_DATA[[#This Row],[avg_ev_price_usd]]*EV_DATA[[#This Row],[ev_sales_units]]</f>
        <v>63466291131</v>
      </c>
      <c r="Q4843">
        <f>(EV_DATA[[#This Row],[vehicle_range_km]]/EV_DATA[[#This Row],[battery_capacity_kwh]])</f>
        <v>3.3163265306122449</v>
      </c>
      <c r="R4843">
        <f>(EV_DATA[[#This Row],[avg_ev_price_usd]]/EV_DATA[[#This Row],[vehicle_range_km]])</f>
        <v>219.53538461538463</v>
      </c>
      <c r="S4843">
        <f>(EV_DATA[[#This Row],[charging_stations]]/EV_DATA[[#This Row],[ev_sales_units]])*1000</f>
        <v>165.36240372605869</v>
      </c>
      <c r="T4843" t="s">
        <v>34</v>
      </c>
    </row>
    <row r="4844" spans="1:20" x14ac:dyDescent="0.3">
      <c r="A4844" t="s">
        <v>4887</v>
      </c>
      <c r="B4844" t="s">
        <v>39</v>
      </c>
      <c r="C4844" t="s">
        <v>40</v>
      </c>
      <c r="D4844" t="s">
        <v>24</v>
      </c>
      <c r="E4844" t="s">
        <v>25</v>
      </c>
      <c r="F4844">
        <v>600015</v>
      </c>
      <c r="G4844">
        <v>78</v>
      </c>
      <c r="H4844">
        <v>494</v>
      </c>
      <c r="I4844">
        <v>2.29</v>
      </c>
      <c r="J4844">
        <v>137526</v>
      </c>
      <c r="K4844">
        <v>53725</v>
      </c>
      <c r="L4844">
        <v>24.4</v>
      </c>
      <c r="M4844">
        <v>9.6999999999999993</v>
      </c>
      <c r="N4844">
        <v>7.5</v>
      </c>
      <c r="O4844">
        <v>2026</v>
      </c>
      <c r="P4844">
        <f>EV_DATA[[#This Row],[avg_ev_price_usd]]*EV_DATA[[#This Row],[ev_sales_units]]</f>
        <v>32235805875</v>
      </c>
      <c r="Q4844">
        <f>(EV_DATA[[#This Row],[vehicle_range_km]]/EV_DATA[[#This Row],[battery_capacity_kwh]])</f>
        <v>6.333333333333333</v>
      </c>
      <c r="R4844">
        <f>(EV_DATA[[#This Row],[avg_ev_price_usd]]/EV_DATA[[#This Row],[vehicle_range_km]])</f>
        <v>108.75506072874494</v>
      </c>
      <c r="S4844">
        <f>(EV_DATA[[#This Row],[charging_stations]]/EV_DATA[[#This Row],[ev_sales_units]])*1000</f>
        <v>229.20426989325267</v>
      </c>
      <c r="T4844" t="s">
        <v>20</v>
      </c>
    </row>
    <row r="4845" spans="1:20" x14ac:dyDescent="0.3">
      <c r="A4845" t="s">
        <v>4888</v>
      </c>
      <c r="B4845" t="s">
        <v>52</v>
      </c>
      <c r="C4845" t="s">
        <v>40</v>
      </c>
      <c r="D4845" t="s">
        <v>45</v>
      </c>
      <c r="E4845" t="s">
        <v>33</v>
      </c>
      <c r="F4845">
        <v>267888</v>
      </c>
      <c r="G4845">
        <v>53</v>
      </c>
      <c r="H4845">
        <v>287</v>
      </c>
      <c r="I4845">
        <v>1.85</v>
      </c>
      <c r="J4845">
        <v>119184</v>
      </c>
      <c r="K4845">
        <v>63590</v>
      </c>
      <c r="L4845">
        <v>24.8</v>
      </c>
      <c r="M4845">
        <v>22.3</v>
      </c>
      <c r="N4845">
        <v>199.7</v>
      </c>
      <c r="O4845">
        <v>2026</v>
      </c>
      <c r="P4845">
        <f>EV_DATA[[#This Row],[avg_ev_price_usd]]*EV_DATA[[#This Row],[ev_sales_units]]</f>
        <v>17034997920</v>
      </c>
      <c r="Q4845">
        <f>(EV_DATA[[#This Row],[vehicle_range_km]]/EV_DATA[[#This Row],[battery_capacity_kwh]])</f>
        <v>5.4150943396226419</v>
      </c>
      <c r="R4845">
        <f>(EV_DATA[[#This Row],[avg_ev_price_usd]]/EV_DATA[[#This Row],[vehicle_range_km]])</f>
        <v>221.56794425087108</v>
      </c>
      <c r="S4845">
        <f>(EV_DATA[[#This Row],[charging_stations]]/EV_DATA[[#This Row],[ev_sales_units]])*1000</f>
        <v>444.9023472495968</v>
      </c>
      <c r="T4845" t="s">
        <v>20</v>
      </c>
    </row>
    <row r="4846" spans="1:20" x14ac:dyDescent="0.3">
      <c r="A4846" t="s">
        <v>4889</v>
      </c>
      <c r="B4846" t="s">
        <v>49</v>
      </c>
      <c r="C4846" t="s">
        <v>23</v>
      </c>
      <c r="D4846" t="s">
        <v>31</v>
      </c>
      <c r="E4846" t="s">
        <v>25</v>
      </c>
      <c r="F4846">
        <v>602413</v>
      </c>
      <c r="G4846">
        <v>107</v>
      </c>
      <c r="H4846">
        <v>399</v>
      </c>
      <c r="I4846">
        <v>2.0299999999999998</v>
      </c>
      <c r="J4846">
        <v>17258</v>
      </c>
      <c r="K4846">
        <v>67542</v>
      </c>
      <c r="L4846">
        <v>22.8</v>
      </c>
      <c r="M4846">
        <v>35.299999999999997</v>
      </c>
      <c r="N4846">
        <v>291.7</v>
      </c>
      <c r="O4846">
        <v>2026</v>
      </c>
      <c r="P4846">
        <f>EV_DATA[[#This Row],[avg_ev_price_usd]]*EV_DATA[[#This Row],[ev_sales_units]]</f>
        <v>40688178846</v>
      </c>
      <c r="Q4846">
        <f>(EV_DATA[[#This Row],[vehicle_range_km]]/EV_DATA[[#This Row],[battery_capacity_kwh]])</f>
        <v>3.7289719626168223</v>
      </c>
      <c r="R4846">
        <f>(EV_DATA[[#This Row],[avg_ev_price_usd]]/EV_DATA[[#This Row],[vehicle_range_km]])</f>
        <v>169.27819548872179</v>
      </c>
      <c r="S4846">
        <f>(EV_DATA[[#This Row],[charging_stations]]/EV_DATA[[#This Row],[ev_sales_units]])*1000</f>
        <v>28.648120143489599</v>
      </c>
      <c r="T4846" t="s">
        <v>20</v>
      </c>
    </row>
    <row r="4847" spans="1:20" x14ac:dyDescent="0.3">
      <c r="A4847" t="s">
        <v>4890</v>
      </c>
      <c r="B4847" t="s">
        <v>16</v>
      </c>
      <c r="C4847" t="s">
        <v>17</v>
      </c>
      <c r="D4847" t="s">
        <v>31</v>
      </c>
      <c r="E4847" t="s">
        <v>25</v>
      </c>
      <c r="F4847">
        <v>384999</v>
      </c>
      <c r="G4847">
        <v>52</v>
      </c>
      <c r="H4847">
        <v>511</v>
      </c>
      <c r="I4847">
        <v>1.5</v>
      </c>
      <c r="J4847">
        <v>80019</v>
      </c>
      <c r="K4847">
        <v>83286</v>
      </c>
      <c r="L4847">
        <v>23</v>
      </c>
      <c r="M4847">
        <v>8.4</v>
      </c>
      <c r="N4847">
        <v>294.39999999999998</v>
      </c>
      <c r="O4847">
        <v>2026</v>
      </c>
      <c r="P4847">
        <f>EV_DATA[[#This Row],[avg_ev_price_usd]]*EV_DATA[[#This Row],[ev_sales_units]]</f>
        <v>32065026714</v>
      </c>
      <c r="Q4847">
        <f>(EV_DATA[[#This Row],[vehicle_range_km]]/EV_DATA[[#This Row],[battery_capacity_kwh]])</f>
        <v>9.8269230769230766</v>
      </c>
      <c r="R4847">
        <f>(EV_DATA[[#This Row],[avg_ev_price_usd]]/EV_DATA[[#This Row],[vehicle_range_km]])</f>
        <v>162.98630136986301</v>
      </c>
      <c r="S4847">
        <f>(EV_DATA[[#This Row],[charging_stations]]/EV_DATA[[#This Row],[ev_sales_units]])*1000</f>
        <v>207.8420982911644</v>
      </c>
      <c r="T4847" t="s">
        <v>20</v>
      </c>
    </row>
    <row r="4848" spans="1:20" x14ac:dyDescent="0.3">
      <c r="A4848" t="s">
        <v>4891</v>
      </c>
      <c r="B4848" t="s">
        <v>61</v>
      </c>
      <c r="C4848" t="s">
        <v>40</v>
      </c>
      <c r="D4848" t="s">
        <v>72</v>
      </c>
      <c r="E4848" t="s">
        <v>37</v>
      </c>
      <c r="F4848">
        <v>509486</v>
      </c>
      <c r="G4848">
        <v>86</v>
      </c>
      <c r="H4848">
        <v>365</v>
      </c>
      <c r="I4848">
        <v>0.7</v>
      </c>
      <c r="J4848">
        <v>144064</v>
      </c>
      <c r="K4848">
        <v>76232</v>
      </c>
      <c r="L4848">
        <v>13.3</v>
      </c>
      <c r="M4848">
        <v>11.1</v>
      </c>
      <c r="N4848">
        <v>221.8</v>
      </c>
      <c r="O4848">
        <v>2026</v>
      </c>
      <c r="P4848">
        <f>EV_DATA[[#This Row],[avg_ev_price_usd]]*EV_DATA[[#This Row],[ev_sales_units]]</f>
        <v>38839136752</v>
      </c>
      <c r="Q4848">
        <f>(EV_DATA[[#This Row],[vehicle_range_km]]/EV_DATA[[#This Row],[battery_capacity_kwh]])</f>
        <v>4.2441860465116283</v>
      </c>
      <c r="R4848">
        <f>(EV_DATA[[#This Row],[avg_ev_price_usd]]/EV_DATA[[#This Row],[vehicle_range_km]])</f>
        <v>208.85479452054796</v>
      </c>
      <c r="S4848">
        <f>(EV_DATA[[#This Row],[charging_stations]]/EV_DATA[[#This Row],[ev_sales_units]])*1000</f>
        <v>282.76341253734154</v>
      </c>
      <c r="T4848" t="s">
        <v>34</v>
      </c>
    </row>
    <row r="4849" spans="1:20" x14ac:dyDescent="0.3">
      <c r="A4849" t="s">
        <v>4892</v>
      </c>
      <c r="B4849" t="s">
        <v>16</v>
      </c>
      <c r="C4849" t="s">
        <v>17</v>
      </c>
      <c r="D4849" t="s">
        <v>36</v>
      </c>
      <c r="E4849" t="s">
        <v>33</v>
      </c>
      <c r="F4849">
        <v>363208</v>
      </c>
      <c r="G4849">
        <v>99</v>
      </c>
      <c r="H4849">
        <v>608</v>
      </c>
      <c r="I4849">
        <v>2.09</v>
      </c>
      <c r="J4849">
        <v>129094</v>
      </c>
      <c r="K4849">
        <v>65524</v>
      </c>
      <c r="L4849">
        <v>18.100000000000001</v>
      </c>
      <c r="M4849">
        <v>53.1</v>
      </c>
      <c r="N4849">
        <v>152</v>
      </c>
      <c r="O4849">
        <v>2026</v>
      </c>
      <c r="P4849">
        <f>EV_DATA[[#This Row],[avg_ev_price_usd]]*EV_DATA[[#This Row],[ev_sales_units]]</f>
        <v>23798840992</v>
      </c>
      <c r="Q4849">
        <f>(EV_DATA[[#This Row],[vehicle_range_km]]/EV_DATA[[#This Row],[battery_capacity_kwh]])</f>
        <v>6.141414141414141</v>
      </c>
      <c r="R4849">
        <f>(EV_DATA[[#This Row],[avg_ev_price_usd]]/EV_DATA[[#This Row],[vehicle_range_km]])</f>
        <v>107.76973684210526</v>
      </c>
      <c r="S4849">
        <f>(EV_DATA[[#This Row],[charging_stations]]/EV_DATA[[#This Row],[ev_sales_units]])*1000</f>
        <v>355.42719323362923</v>
      </c>
      <c r="T4849" t="s">
        <v>34</v>
      </c>
    </row>
    <row r="4850" spans="1:20" x14ac:dyDescent="0.3">
      <c r="A4850" t="s">
        <v>4893</v>
      </c>
      <c r="B4850" t="s">
        <v>22</v>
      </c>
      <c r="C4850" t="s">
        <v>23</v>
      </c>
      <c r="D4850" t="s">
        <v>72</v>
      </c>
      <c r="E4850" t="s">
        <v>25</v>
      </c>
      <c r="F4850">
        <v>848854</v>
      </c>
      <c r="G4850">
        <v>41</v>
      </c>
      <c r="H4850">
        <v>254</v>
      </c>
      <c r="I4850">
        <v>0.67</v>
      </c>
      <c r="J4850">
        <v>77056</v>
      </c>
      <c r="K4850">
        <v>40267</v>
      </c>
      <c r="L4850">
        <v>14.6</v>
      </c>
      <c r="M4850">
        <v>56.6</v>
      </c>
      <c r="N4850">
        <v>265</v>
      </c>
      <c r="O4850">
        <v>2026</v>
      </c>
      <c r="P4850">
        <f>EV_DATA[[#This Row],[avg_ev_price_usd]]*EV_DATA[[#This Row],[ev_sales_units]]</f>
        <v>34180804018</v>
      </c>
      <c r="Q4850">
        <f>(EV_DATA[[#This Row],[vehicle_range_km]]/EV_DATA[[#This Row],[battery_capacity_kwh]])</f>
        <v>6.1951219512195124</v>
      </c>
      <c r="R4850">
        <f>(EV_DATA[[#This Row],[avg_ev_price_usd]]/EV_DATA[[#This Row],[vehicle_range_km]])</f>
        <v>158.53149606299212</v>
      </c>
      <c r="S4850">
        <f>(EV_DATA[[#This Row],[charging_stations]]/EV_DATA[[#This Row],[ev_sales_units]])*1000</f>
        <v>90.776505735968726</v>
      </c>
      <c r="T4850" t="s">
        <v>20</v>
      </c>
    </row>
    <row r="4851" spans="1:20" x14ac:dyDescent="0.3">
      <c r="A4851" t="s">
        <v>4894</v>
      </c>
      <c r="B4851" t="s">
        <v>22</v>
      </c>
      <c r="C4851" t="s">
        <v>23</v>
      </c>
      <c r="D4851" t="s">
        <v>18</v>
      </c>
      <c r="E4851" t="s">
        <v>19</v>
      </c>
      <c r="F4851">
        <v>734764</v>
      </c>
      <c r="G4851">
        <v>111</v>
      </c>
      <c r="H4851">
        <v>349</v>
      </c>
      <c r="I4851">
        <v>0.61</v>
      </c>
      <c r="J4851">
        <v>42660</v>
      </c>
      <c r="K4851">
        <v>26432</v>
      </c>
      <c r="L4851">
        <v>14.8</v>
      </c>
      <c r="M4851">
        <v>63.4</v>
      </c>
      <c r="N4851">
        <v>261</v>
      </c>
      <c r="O4851">
        <v>2026</v>
      </c>
      <c r="P4851">
        <f>EV_DATA[[#This Row],[avg_ev_price_usd]]*EV_DATA[[#This Row],[ev_sales_units]]</f>
        <v>19421282048</v>
      </c>
      <c r="Q4851">
        <f>(EV_DATA[[#This Row],[vehicle_range_km]]/EV_DATA[[#This Row],[battery_capacity_kwh]])</f>
        <v>3.144144144144144</v>
      </c>
      <c r="R4851">
        <f>(EV_DATA[[#This Row],[avg_ev_price_usd]]/EV_DATA[[#This Row],[vehicle_range_km]])</f>
        <v>75.736389684813759</v>
      </c>
      <c r="S4851">
        <f>(EV_DATA[[#This Row],[charging_stations]]/EV_DATA[[#This Row],[ev_sales_units]])*1000</f>
        <v>58.059458547234208</v>
      </c>
      <c r="T4851" t="s">
        <v>34</v>
      </c>
    </row>
    <row r="4852" spans="1:20" x14ac:dyDescent="0.3">
      <c r="A4852" t="s">
        <v>4895</v>
      </c>
      <c r="B4852" t="s">
        <v>49</v>
      </c>
      <c r="C4852" t="s">
        <v>23</v>
      </c>
      <c r="D4852" t="s">
        <v>58</v>
      </c>
      <c r="E4852" t="s">
        <v>25</v>
      </c>
      <c r="F4852">
        <v>852123</v>
      </c>
      <c r="G4852">
        <v>85</v>
      </c>
      <c r="H4852">
        <v>506</v>
      </c>
      <c r="I4852">
        <v>2.73</v>
      </c>
      <c r="J4852">
        <v>73510</v>
      </c>
      <c r="K4852">
        <v>30544</v>
      </c>
      <c r="L4852">
        <v>12.3</v>
      </c>
      <c r="M4852">
        <v>35.200000000000003</v>
      </c>
      <c r="N4852">
        <v>120.1</v>
      </c>
      <c r="O4852">
        <v>2026</v>
      </c>
      <c r="P4852">
        <f>EV_DATA[[#This Row],[avg_ev_price_usd]]*EV_DATA[[#This Row],[ev_sales_units]]</f>
        <v>26027244912</v>
      </c>
      <c r="Q4852">
        <f>(EV_DATA[[#This Row],[vehicle_range_km]]/EV_DATA[[#This Row],[battery_capacity_kwh]])</f>
        <v>5.9529411764705884</v>
      </c>
      <c r="R4852">
        <f>(EV_DATA[[#This Row],[avg_ev_price_usd]]/EV_DATA[[#This Row],[vehicle_range_km]])</f>
        <v>60.363636363636367</v>
      </c>
      <c r="S4852">
        <f>(EV_DATA[[#This Row],[charging_stations]]/EV_DATA[[#This Row],[ev_sales_units]])*1000</f>
        <v>86.266888700340203</v>
      </c>
      <c r="T4852" t="s">
        <v>20</v>
      </c>
    </row>
    <row r="4853" spans="1:20" x14ac:dyDescent="0.3">
      <c r="A4853" t="s">
        <v>4896</v>
      </c>
      <c r="B4853" t="s">
        <v>42</v>
      </c>
      <c r="C4853" t="s">
        <v>17</v>
      </c>
      <c r="D4853" t="s">
        <v>72</v>
      </c>
      <c r="E4853" t="s">
        <v>33</v>
      </c>
      <c r="F4853">
        <v>548902</v>
      </c>
      <c r="G4853">
        <v>63</v>
      </c>
      <c r="H4853">
        <v>343</v>
      </c>
      <c r="I4853">
        <v>1.1100000000000001</v>
      </c>
      <c r="J4853">
        <v>121020</v>
      </c>
      <c r="K4853">
        <v>52735</v>
      </c>
      <c r="L4853">
        <v>17</v>
      </c>
      <c r="M4853">
        <v>57.7</v>
      </c>
      <c r="N4853">
        <v>226.4</v>
      </c>
      <c r="O4853">
        <v>2026</v>
      </c>
      <c r="P4853">
        <f>EV_DATA[[#This Row],[avg_ev_price_usd]]*EV_DATA[[#This Row],[ev_sales_units]]</f>
        <v>28946346970</v>
      </c>
      <c r="Q4853">
        <f>(EV_DATA[[#This Row],[vehicle_range_km]]/EV_DATA[[#This Row],[battery_capacity_kwh]])</f>
        <v>5.4444444444444446</v>
      </c>
      <c r="R4853">
        <f>(EV_DATA[[#This Row],[avg_ev_price_usd]]/EV_DATA[[#This Row],[vehicle_range_km]])</f>
        <v>153.74635568513119</v>
      </c>
      <c r="S4853">
        <f>(EV_DATA[[#This Row],[charging_stations]]/EV_DATA[[#This Row],[ev_sales_units]])*1000</f>
        <v>220.47651493344898</v>
      </c>
      <c r="T4853" t="s">
        <v>20</v>
      </c>
    </row>
    <row r="4854" spans="1:20" x14ac:dyDescent="0.3">
      <c r="A4854" t="s">
        <v>4897</v>
      </c>
      <c r="B4854" t="s">
        <v>61</v>
      </c>
      <c r="C4854" t="s">
        <v>40</v>
      </c>
      <c r="D4854" t="s">
        <v>24</v>
      </c>
      <c r="E4854" t="s">
        <v>25</v>
      </c>
      <c r="F4854">
        <v>598520</v>
      </c>
      <c r="G4854">
        <v>55</v>
      </c>
      <c r="H4854">
        <v>431</v>
      </c>
      <c r="I4854">
        <v>2.64</v>
      </c>
      <c r="J4854">
        <v>155956</v>
      </c>
      <c r="K4854">
        <v>38000</v>
      </c>
      <c r="L4854">
        <v>22.8</v>
      </c>
      <c r="M4854">
        <v>64</v>
      </c>
      <c r="N4854">
        <v>107.2</v>
      </c>
      <c r="O4854">
        <v>2026</v>
      </c>
      <c r="P4854">
        <f>EV_DATA[[#This Row],[avg_ev_price_usd]]*EV_DATA[[#This Row],[ev_sales_units]]</f>
        <v>22743760000</v>
      </c>
      <c r="Q4854">
        <f>(EV_DATA[[#This Row],[vehicle_range_km]]/EV_DATA[[#This Row],[battery_capacity_kwh]])</f>
        <v>7.836363636363636</v>
      </c>
      <c r="R4854">
        <f>(EV_DATA[[#This Row],[avg_ev_price_usd]]/EV_DATA[[#This Row],[vehicle_range_km]])</f>
        <v>88.167053364269137</v>
      </c>
      <c r="S4854">
        <f>(EV_DATA[[#This Row],[charging_stations]]/EV_DATA[[#This Row],[ev_sales_units]])*1000</f>
        <v>260.56940453117687</v>
      </c>
      <c r="T4854" t="s">
        <v>34</v>
      </c>
    </row>
    <row r="4855" spans="1:20" x14ac:dyDescent="0.3">
      <c r="A4855" t="s">
        <v>4898</v>
      </c>
      <c r="B4855" t="s">
        <v>55</v>
      </c>
      <c r="C4855" t="s">
        <v>40</v>
      </c>
      <c r="D4855" t="s">
        <v>24</v>
      </c>
      <c r="E4855" t="s">
        <v>19</v>
      </c>
      <c r="F4855">
        <v>396051</v>
      </c>
      <c r="G4855">
        <v>114</v>
      </c>
      <c r="H4855">
        <v>434</v>
      </c>
      <c r="I4855">
        <v>2.77</v>
      </c>
      <c r="J4855">
        <v>25646</v>
      </c>
      <c r="K4855">
        <v>33377</v>
      </c>
      <c r="L4855">
        <v>14.9</v>
      </c>
      <c r="M4855">
        <v>56.8</v>
      </c>
      <c r="N4855">
        <v>237.9</v>
      </c>
      <c r="O4855">
        <v>2026</v>
      </c>
      <c r="P4855">
        <f>EV_DATA[[#This Row],[avg_ev_price_usd]]*EV_DATA[[#This Row],[ev_sales_units]]</f>
        <v>13218994227</v>
      </c>
      <c r="Q4855">
        <f>(EV_DATA[[#This Row],[vehicle_range_km]]/EV_DATA[[#This Row],[battery_capacity_kwh]])</f>
        <v>3.807017543859649</v>
      </c>
      <c r="R4855">
        <f>(EV_DATA[[#This Row],[avg_ev_price_usd]]/EV_DATA[[#This Row],[vehicle_range_km]])</f>
        <v>76.905529953917053</v>
      </c>
      <c r="S4855">
        <f>(EV_DATA[[#This Row],[charging_stations]]/EV_DATA[[#This Row],[ev_sales_units]])*1000</f>
        <v>64.754286695400339</v>
      </c>
      <c r="T4855" t="s">
        <v>34</v>
      </c>
    </row>
    <row r="4856" spans="1:20" x14ac:dyDescent="0.3">
      <c r="A4856" t="s">
        <v>4899</v>
      </c>
      <c r="B4856" t="s">
        <v>27</v>
      </c>
      <c r="C4856" t="s">
        <v>28</v>
      </c>
      <c r="D4856" t="s">
        <v>43</v>
      </c>
      <c r="E4856" t="s">
        <v>37</v>
      </c>
      <c r="F4856">
        <v>194946</v>
      </c>
      <c r="G4856">
        <v>97</v>
      </c>
      <c r="H4856">
        <v>571</v>
      </c>
      <c r="I4856">
        <v>2.65</v>
      </c>
      <c r="J4856">
        <v>90719</v>
      </c>
      <c r="K4856">
        <v>43447</v>
      </c>
      <c r="L4856">
        <v>21.8</v>
      </c>
      <c r="M4856">
        <v>8.3000000000000007</v>
      </c>
      <c r="N4856">
        <v>133.5</v>
      </c>
      <c r="O4856">
        <v>2026</v>
      </c>
      <c r="P4856">
        <f>EV_DATA[[#This Row],[avg_ev_price_usd]]*EV_DATA[[#This Row],[ev_sales_units]]</f>
        <v>8469818862</v>
      </c>
      <c r="Q4856">
        <f>(EV_DATA[[#This Row],[vehicle_range_km]]/EV_DATA[[#This Row],[battery_capacity_kwh]])</f>
        <v>5.8865979381443303</v>
      </c>
      <c r="R4856">
        <f>(EV_DATA[[#This Row],[avg_ev_price_usd]]/EV_DATA[[#This Row],[vehicle_range_km]])</f>
        <v>76.089316987740801</v>
      </c>
      <c r="S4856">
        <f>(EV_DATA[[#This Row],[charging_stations]]/EV_DATA[[#This Row],[ev_sales_units]])*1000</f>
        <v>465.35450842797491</v>
      </c>
      <c r="T4856" t="s">
        <v>20</v>
      </c>
    </row>
    <row r="4857" spans="1:20" x14ac:dyDescent="0.3">
      <c r="A4857" t="s">
        <v>4900</v>
      </c>
      <c r="B4857" t="s">
        <v>27</v>
      </c>
      <c r="C4857" t="s">
        <v>28</v>
      </c>
      <c r="D4857" t="s">
        <v>58</v>
      </c>
      <c r="E4857" t="s">
        <v>37</v>
      </c>
      <c r="F4857">
        <v>210181</v>
      </c>
      <c r="G4857">
        <v>67</v>
      </c>
      <c r="H4857">
        <v>523</v>
      </c>
      <c r="I4857">
        <v>0.63</v>
      </c>
      <c r="J4857">
        <v>158230</v>
      </c>
      <c r="K4857">
        <v>33348</v>
      </c>
      <c r="L4857">
        <v>19.600000000000001</v>
      </c>
      <c r="M4857">
        <v>10.3</v>
      </c>
      <c r="N4857">
        <v>159.5</v>
      </c>
      <c r="O4857">
        <v>2026</v>
      </c>
      <c r="P4857">
        <f>EV_DATA[[#This Row],[avg_ev_price_usd]]*EV_DATA[[#This Row],[ev_sales_units]]</f>
        <v>7009115988</v>
      </c>
      <c r="Q4857">
        <f>(EV_DATA[[#This Row],[vehicle_range_km]]/EV_DATA[[#This Row],[battery_capacity_kwh]])</f>
        <v>7.8059701492537314</v>
      </c>
      <c r="R4857">
        <f>(EV_DATA[[#This Row],[avg_ev_price_usd]]/EV_DATA[[#This Row],[vehicle_range_km]])</f>
        <v>63.762906309751436</v>
      </c>
      <c r="S4857">
        <f>(EV_DATA[[#This Row],[charging_stations]]/EV_DATA[[#This Row],[ev_sales_units]])*1000</f>
        <v>752.82732501986379</v>
      </c>
      <c r="T4857" t="s">
        <v>34</v>
      </c>
    </row>
    <row r="4858" spans="1:20" x14ac:dyDescent="0.3">
      <c r="A4858" t="s">
        <v>4901</v>
      </c>
      <c r="B4858" t="s">
        <v>49</v>
      </c>
      <c r="C4858" t="s">
        <v>23</v>
      </c>
      <c r="D4858" t="s">
        <v>29</v>
      </c>
      <c r="E4858" t="s">
        <v>37</v>
      </c>
      <c r="F4858">
        <v>218151</v>
      </c>
      <c r="G4858">
        <v>107</v>
      </c>
      <c r="H4858">
        <v>481</v>
      </c>
      <c r="I4858">
        <v>2.4900000000000002</v>
      </c>
      <c r="J4858">
        <v>3038</v>
      </c>
      <c r="K4858">
        <v>33770</v>
      </c>
      <c r="L4858">
        <v>15.7</v>
      </c>
      <c r="M4858">
        <v>26.7</v>
      </c>
      <c r="N4858">
        <v>56.4</v>
      </c>
      <c r="O4858">
        <v>2026</v>
      </c>
      <c r="P4858">
        <f>EV_DATA[[#This Row],[avg_ev_price_usd]]*EV_DATA[[#This Row],[ev_sales_units]]</f>
        <v>7366959270</v>
      </c>
      <c r="Q4858">
        <f>(EV_DATA[[#This Row],[vehicle_range_km]]/EV_DATA[[#This Row],[battery_capacity_kwh]])</f>
        <v>4.4953271028037385</v>
      </c>
      <c r="R4858">
        <f>(EV_DATA[[#This Row],[avg_ev_price_usd]]/EV_DATA[[#This Row],[vehicle_range_km]])</f>
        <v>70.207900207900209</v>
      </c>
      <c r="S4858">
        <f>(EV_DATA[[#This Row],[charging_stations]]/EV_DATA[[#This Row],[ev_sales_units]])*1000</f>
        <v>13.926133733056462</v>
      </c>
      <c r="T4858" t="s">
        <v>20</v>
      </c>
    </row>
    <row r="4859" spans="1:20" x14ac:dyDescent="0.3">
      <c r="A4859" t="s">
        <v>4902</v>
      </c>
      <c r="B4859" t="s">
        <v>27</v>
      </c>
      <c r="C4859" t="s">
        <v>28</v>
      </c>
      <c r="D4859" t="s">
        <v>47</v>
      </c>
      <c r="E4859" t="s">
        <v>25</v>
      </c>
      <c r="F4859">
        <v>769115</v>
      </c>
      <c r="G4859">
        <v>54</v>
      </c>
      <c r="H4859">
        <v>376</v>
      </c>
      <c r="I4859">
        <v>2.57</v>
      </c>
      <c r="J4859">
        <v>90489</v>
      </c>
      <c r="K4859">
        <v>72546</v>
      </c>
      <c r="L4859">
        <v>16.399999999999999</v>
      </c>
      <c r="M4859">
        <v>51.6</v>
      </c>
      <c r="N4859">
        <v>104.1</v>
      </c>
      <c r="O4859">
        <v>2026</v>
      </c>
      <c r="P4859">
        <f>EV_DATA[[#This Row],[avg_ev_price_usd]]*EV_DATA[[#This Row],[ev_sales_units]]</f>
        <v>55796216790</v>
      </c>
      <c r="Q4859">
        <f>(EV_DATA[[#This Row],[vehicle_range_km]]/EV_DATA[[#This Row],[battery_capacity_kwh]])</f>
        <v>6.9629629629629628</v>
      </c>
      <c r="R4859">
        <f>(EV_DATA[[#This Row],[avg_ev_price_usd]]/EV_DATA[[#This Row],[vehicle_range_km]])</f>
        <v>192.94148936170214</v>
      </c>
      <c r="S4859">
        <f>(EV_DATA[[#This Row],[charging_stations]]/EV_DATA[[#This Row],[ev_sales_units]])*1000</f>
        <v>117.65340683772908</v>
      </c>
      <c r="T4859" t="s">
        <v>34</v>
      </c>
    </row>
    <row r="4860" spans="1:20" x14ac:dyDescent="0.3">
      <c r="A4860" t="s">
        <v>4903</v>
      </c>
      <c r="B4860" t="s">
        <v>22</v>
      </c>
      <c r="C4860" t="s">
        <v>23</v>
      </c>
      <c r="D4860" t="s">
        <v>29</v>
      </c>
      <c r="E4860" t="s">
        <v>19</v>
      </c>
      <c r="F4860">
        <v>402615</v>
      </c>
      <c r="G4860">
        <v>43</v>
      </c>
      <c r="H4860">
        <v>424</v>
      </c>
      <c r="I4860">
        <v>2.5299999999999998</v>
      </c>
      <c r="J4860">
        <v>49877</v>
      </c>
      <c r="K4860">
        <v>39075</v>
      </c>
      <c r="L4860">
        <v>13.2</v>
      </c>
      <c r="M4860">
        <v>21.3</v>
      </c>
      <c r="N4860">
        <v>111.4</v>
      </c>
      <c r="O4860">
        <v>2026</v>
      </c>
      <c r="P4860">
        <f>EV_DATA[[#This Row],[avg_ev_price_usd]]*EV_DATA[[#This Row],[ev_sales_units]]</f>
        <v>15732181125</v>
      </c>
      <c r="Q4860">
        <f>(EV_DATA[[#This Row],[vehicle_range_km]]/EV_DATA[[#This Row],[battery_capacity_kwh]])</f>
        <v>9.8604651162790695</v>
      </c>
      <c r="R4860">
        <f>(EV_DATA[[#This Row],[avg_ev_price_usd]]/EV_DATA[[#This Row],[vehicle_range_km]])</f>
        <v>92.158018867924525</v>
      </c>
      <c r="S4860">
        <f>(EV_DATA[[#This Row],[charging_stations]]/EV_DATA[[#This Row],[ev_sales_units]])*1000</f>
        <v>123.88261738882059</v>
      </c>
      <c r="T4860" t="s">
        <v>20</v>
      </c>
    </row>
    <row r="4861" spans="1:20" x14ac:dyDescent="0.3">
      <c r="A4861" t="s">
        <v>4904</v>
      </c>
      <c r="B4861" t="s">
        <v>16</v>
      </c>
      <c r="C4861" t="s">
        <v>17</v>
      </c>
      <c r="D4861" t="s">
        <v>29</v>
      </c>
      <c r="E4861" t="s">
        <v>19</v>
      </c>
      <c r="F4861">
        <v>377888</v>
      </c>
      <c r="G4861">
        <v>115</v>
      </c>
      <c r="H4861">
        <v>302</v>
      </c>
      <c r="I4861">
        <v>3</v>
      </c>
      <c r="J4861">
        <v>79350</v>
      </c>
      <c r="K4861">
        <v>25099</v>
      </c>
      <c r="L4861">
        <v>19.2</v>
      </c>
      <c r="M4861">
        <v>7.2</v>
      </c>
      <c r="N4861">
        <v>127.6</v>
      </c>
      <c r="O4861">
        <v>2026</v>
      </c>
      <c r="P4861">
        <f>EV_DATA[[#This Row],[avg_ev_price_usd]]*EV_DATA[[#This Row],[ev_sales_units]]</f>
        <v>9484610912</v>
      </c>
      <c r="Q4861">
        <f>(EV_DATA[[#This Row],[vehicle_range_km]]/EV_DATA[[#This Row],[battery_capacity_kwh]])</f>
        <v>2.6260869565217391</v>
      </c>
      <c r="R4861">
        <f>(EV_DATA[[#This Row],[avg_ev_price_usd]]/EV_DATA[[#This Row],[vehicle_range_km]])</f>
        <v>83.109271523178805</v>
      </c>
      <c r="S4861">
        <f>(EV_DATA[[#This Row],[charging_stations]]/EV_DATA[[#This Row],[ev_sales_units]])*1000</f>
        <v>209.98285206198662</v>
      </c>
      <c r="T4861" t="s">
        <v>34</v>
      </c>
    </row>
    <row r="4862" spans="1:20" x14ac:dyDescent="0.3">
      <c r="A4862" t="s">
        <v>4905</v>
      </c>
      <c r="B4862" t="s">
        <v>66</v>
      </c>
      <c r="C4862" t="s">
        <v>17</v>
      </c>
      <c r="D4862" t="s">
        <v>24</v>
      </c>
      <c r="E4862" t="s">
        <v>25</v>
      </c>
      <c r="F4862">
        <v>880293</v>
      </c>
      <c r="G4862">
        <v>95</v>
      </c>
      <c r="H4862">
        <v>397</v>
      </c>
      <c r="I4862">
        <v>0.63</v>
      </c>
      <c r="J4862">
        <v>121286</v>
      </c>
      <c r="K4862">
        <v>55527</v>
      </c>
      <c r="L4862">
        <v>23.8</v>
      </c>
      <c r="M4862">
        <v>38.700000000000003</v>
      </c>
      <c r="N4862">
        <v>69.7</v>
      </c>
      <c r="O4862">
        <v>2026</v>
      </c>
      <c r="P4862">
        <f>EV_DATA[[#This Row],[avg_ev_price_usd]]*EV_DATA[[#This Row],[ev_sales_units]]</f>
        <v>48880029411</v>
      </c>
      <c r="Q4862">
        <f>(EV_DATA[[#This Row],[vehicle_range_km]]/EV_DATA[[#This Row],[battery_capacity_kwh]])</f>
        <v>4.1789473684210527</v>
      </c>
      <c r="R4862">
        <f>(EV_DATA[[#This Row],[avg_ev_price_usd]]/EV_DATA[[#This Row],[vehicle_range_km]])</f>
        <v>139.86649874055416</v>
      </c>
      <c r="S4862">
        <f>(EV_DATA[[#This Row],[charging_stations]]/EV_DATA[[#This Row],[ev_sales_units]])*1000</f>
        <v>137.77912581379152</v>
      </c>
      <c r="T4862" t="s">
        <v>34</v>
      </c>
    </row>
    <row r="4863" spans="1:20" x14ac:dyDescent="0.3">
      <c r="A4863" t="s">
        <v>4906</v>
      </c>
      <c r="B4863" t="s">
        <v>22</v>
      </c>
      <c r="C4863" t="s">
        <v>23</v>
      </c>
      <c r="D4863" t="s">
        <v>31</v>
      </c>
      <c r="E4863" t="s">
        <v>25</v>
      </c>
      <c r="F4863">
        <v>897194</v>
      </c>
      <c r="G4863">
        <v>112</v>
      </c>
      <c r="H4863">
        <v>610</v>
      </c>
      <c r="I4863">
        <v>0.9</v>
      </c>
      <c r="J4863">
        <v>111300</v>
      </c>
      <c r="K4863">
        <v>76481</v>
      </c>
      <c r="L4863">
        <v>17.3</v>
      </c>
      <c r="M4863">
        <v>39.9</v>
      </c>
      <c r="N4863">
        <v>72</v>
      </c>
      <c r="O4863">
        <v>2026</v>
      </c>
      <c r="P4863">
        <f>EV_DATA[[#This Row],[avg_ev_price_usd]]*EV_DATA[[#This Row],[ev_sales_units]]</f>
        <v>68618294314</v>
      </c>
      <c r="Q4863">
        <f>(EV_DATA[[#This Row],[vehicle_range_km]]/EV_DATA[[#This Row],[battery_capacity_kwh]])</f>
        <v>5.4464285714285712</v>
      </c>
      <c r="R4863">
        <f>(EV_DATA[[#This Row],[avg_ev_price_usd]]/EV_DATA[[#This Row],[vehicle_range_km]])</f>
        <v>125.37868852459016</v>
      </c>
      <c r="S4863">
        <f>(EV_DATA[[#This Row],[charging_stations]]/EV_DATA[[#This Row],[ev_sales_units]])*1000</f>
        <v>124.05343771804093</v>
      </c>
      <c r="T4863" t="s">
        <v>34</v>
      </c>
    </row>
    <row r="4864" spans="1:20" x14ac:dyDescent="0.3">
      <c r="A4864" t="s">
        <v>4907</v>
      </c>
      <c r="B4864" t="s">
        <v>39</v>
      </c>
      <c r="C4864" t="s">
        <v>40</v>
      </c>
      <c r="D4864" t="s">
        <v>45</v>
      </c>
      <c r="E4864" t="s">
        <v>19</v>
      </c>
      <c r="F4864">
        <v>135177</v>
      </c>
      <c r="G4864">
        <v>47</v>
      </c>
      <c r="H4864">
        <v>425</v>
      </c>
      <c r="I4864">
        <v>1.1399999999999999</v>
      </c>
      <c r="J4864">
        <v>142875</v>
      </c>
      <c r="K4864">
        <v>65368</v>
      </c>
      <c r="L4864">
        <v>24</v>
      </c>
      <c r="M4864">
        <v>55</v>
      </c>
      <c r="N4864">
        <v>104.6</v>
      </c>
      <c r="O4864">
        <v>2026</v>
      </c>
      <c r="P4864">
        <f>EV_DATA[[#This Row],[avg_ev_price_usd]]*EV_DATA[[#This Row],[ev_sales_units]]</f>
        <v>8836250136</v>
      </c>
      <c r="Q4864">
        <f>(EV_DATA[[#This Row],[vehicle_range_km]]/EV_DATA[[#This Row],[battery_capacity_kwh]])</f>
        <v>9.0425531914893611</v>
      </c>
      <c r="R4864">
        <f>(EV_DATA[[#This Row],[avg_ev_price_usd]]/EV_DATA[[#This Row],[vehicle_range_km]])</f>
        <v>153.80705882352942</v>
      </c>
      <c r="S4864">
        <f>(EV_DATA[[#This Row],[charging_stations]]/EV_DATA[[#This Row],[ev_sales_units]])*1000</f>
        <v>1056.9475576466411</v>
      </c>
      <c r="T4864" t="s">
        <v>20</v>
      </c>
    </row>
    <row r="4865" spans="1:20" x14ac:dyDescent="0.3">
      <c r="A4865" t="s">
        <v>4908</v>
      </c>
      <c r="B4865" t="s">
        <v>42</v>
      </c>
      <c r="C4865" t="s">
        <v>17</v>
      </c>
      <c r="D4865" t="s">
        <v>47</v>
      </c>
      <c r="E4865" t="s">
        <v>37</v>
      </c>
      <c r="F4865">
        <v>774559</v>
      </c>
      <c r="G4865">
        <v>56</v>
      </c>
      <c r="H4865">
        <v>552</v>
      </c>
      <c r="I4865">
        <v>0.85</v>
      </c>
      <c r="J4865">
        <v>16775</v>
      </c>
      <c r="K4865">
        <v>56633</v>
      </c>
      <c r="L4865">
        <v>19.399999999999999</v>
      </c>
      <c r="M4865">
        <v>64.5</v>
      </c>
      <c r="N4865">
        <v>245.3</v>
      </c>
      <c r="O4865">
        <v>2026</v>
      </c>
      <c r="P4865">
        <f>EV_DATA[[#This Row],[avg_ev_price_usd]]*EV_DATA[[#This Row],[ev_sales_units]]</f>
        <v>43865599847</v>
      </c>
      <c r="Q4865">
        <f>(EV_DATA[[#This Row],[vehicle_range_km]]/EV_DATA[[#This Row],[battery_capacity_kwh]])</f>
        <v>9.8571428571428577</v>
      </c>
      <c r="R4865">
        <f>(EV_DATA[[#This Row],[avg_ev_price_usd]]/EV_DATA[[#This Row],[vehicle_range_km]])</f>
        <v>102.59601449275362</v>
      </c>
      <c r="S4865">
        <f>(EV_DATA[[#This Row],[charging_stations]]/EV_DATA[[#This Row],[ev_sales_units]])*1000</f>
        <v>21.657485097971879</v>
      </c>
      <c r="T4865" t="s">
        <v>34</v>
      </c>
    </row>
    <row r="4866" spans="1:20" x14ac:dyDescent="0.3">
      <c r="A4866" t="s">
        <v>4909</v>
      </c>
      <c r="B4866" t="s">
        <v>39</v>
      </c>
      <c r="C4866" t="s">
        <v>40</v>
      </c>
      <c r="D4866" t="s">
        <v>31</v>
      </c>
      <c r="E4866" t="s">
        <v>19</v>
      </c>
      <c r="F4866">
        <v>545883</v>
      </c>
      <c r="G4866">
        <v>45</v>
      </c>
      <c r="H4866">
        <v>622</v>
      </c>
      <c r="I4866">
        <v>2.77</v>
      </c>
      <c r="J4866">
        <v>87270</v>
      </c>
      <c r="K4866">
        <v>36018</v>
      </c>
      <c r="L4866">
        <v>15.9</v>
      </c>
      <c r="M4866">
        <v>39</v>
      </c>
      <c r="N4866">
        <v>271.2</v>
      </c>
      <c r="O4866">
        <v>2026</v>
      </c>
      <c r="P4866">
        <f>EV_DATA[[#This Row],[avg_ev_price_usd]]*EV_DATA[[#This Row],[ev_sales_units]]</f>
        <v>19661613894</v>
      </c>
      <c r="Q4866">
        <f>(EV_DATA[[#This Row],[vehicle_range_km]]/EV_DATA[[#This Row],[battery_capacity_kwh]])</f>
        <v>13.822222222222223</v>
      </c>
      <c r="R4866">
        <f>(EV_DATA[[#This Row],[avg_ev_price_usd]]/EV_DATA[[#This Row],[vehicle_range_km]])</f>
        <v>57.90675241157556</v>
      </c>
      <c r="S4866">
        <f>(EV_DATA[[#This Row],[charging_stations]]/EV_DATA[[#This Row],[ev_sales_units]])*1000</f>
        <v>159.86942256857239</v>
      </c>
      <c r="T4866" t="s">
        <v>34</v>
      </c>
    </row>
    <row r="4867" spans="1:20" x14ac:dyDescent="0.3">
      <c r="A4867" t="s">
        <v>4910</v>
      </c>
      <c r="B4867" t="s">
        <v>27</v>
      </c>
      <c r="C4867" t="s">
        <v>28</v>
      </c>
      <c r="D4867" t="s">
        <v>45</v>
      </c>
      <c r="E4867" t="s">
        <v>25</v>
      </c>
      <c r="F4867">
        <v>896288</v>
      </c>
      <c r="G4867">
        <v>67</v>
      </c>
      <c r="H4867">
        <v>497</v>
      </c>
      <c r="I4867">
        <v>2.73</v>
      </c>
      <c r="J4867">
        <v>3339</v>
      </c>
      <c r="K4867">
        <v>36429</v>
      </c>
      <c r="L4867">
        <v>15.8</v>
      </c>
      <c r="M4867">
        <v>40.4</v>
      </c>
      <c r="N4867">
        <v>146.5</v>
      </c>
      <c r="O4867">
        <v>2026</v>
      </c>
      <c r="P4867">
        <f>EV_DATA[[#This Row],[avg_ev_price_usd]]*EV_DATA[[#This Row],[ev_sales_units]]</f>
        <v>32650875552</v>
      </c>
      <c r="Q4867">
        <f>(EV_DATA[[#This Row],[vehicle_range_km]]/EV_DATA[[#This Row],[battery_capacity_kwh]])</f>
        <v>7.4179104477611943</v>
      </c>
      <c r="R4867">
        <f>(EV_DATA[[#This Row],[avg_ev_price_usd]]/EV_DATA[[#This Row],[vehicle_range_km]])</f>
        <v>73.297786720321938</v>
      </c>
      <c r="S4867">
        <f>(EV_DATA[[#This Row],[charging_stations]]/EV_DATA[[#This Row],[ev_sales_units]])*1000</f>
        <v>3.7253650612303191</v>
      </c>
      <c r="T4867" t="s">
        <v>34</v>
      </c>
    </row>
    <row r="4868" spans="1:20" x14ac:dyDescent="0.3">
      <c r="A4868" t="s">
        <v>4911</v>
      </c>
      <c r="B4868" t="s">
        <v>66</v>
      </c>
      <c r="C4868" t="s">
        <v>17</v>
      </c>
      <c r="D4868" t="s">
        <v>36</v>
      </c>
      <c r="E4868" t="s">
        <v>25</v>
      </c>
      <c r="F4868">
        <v>43449</v>
      </c>
      <c r="G4868">
        <v>62</v>
      </c>
      <c r="H4868">
        <v>576</v>
      </c>
      <c r="I4868">
        <v>2.62</v>
      </c>
      <c r="J4868">
        <v>122650</v>
      </c>
      <c r="K4868">
        <v>76499</v>
      </c>
      <c r="L4868">
        <v>19.8</v>
      </c>
      <c r="M4868">
        <v>36.200000000000003</v>
      </c>
      <c r="N4868">
        <v>89</v>
      </c>
      <c r="O4868">
        <v>2026</v>
      </c>
      <c r="P4868">
        <f>EV_DATA[[#This Row],[avg_ev_price_usd]]*EV_DATA[[#This Row],[ev_sales_units]]</f>
        <v>3323805051</v>
      </c>
      <c r="Q4868">
        <f>(EV_DATA[[#This Row],[vehicle_range_km]]/EV_DATA[[#This Row],[battery_capacity_kwh]])</f>
        <v>9.2903225806451619</v>
      </c>
      <c r="R4868">
        <f>(EV_DATA[[#This Row],[avg_ev_price_usd]]/EV_DATA[[#This Row],[vehicle_range_km]])</f>
        <v>132.81076388888889</v>
      </c>
      <c r="S4868">
        <f>(EV_DATA[[#This Row],[charging_stations]]/EV_DATA[[#This Row],[ev_sales_units]])*1000</f>
        <v>2822.8497779005274</v>
      </c>
      <c r="T4868" t="s">
        <v>20</v>
      </c>
    </row>
    <row r="4869" spans="1:20" x14ac:dyDescent="0.3">
      <c r="A4869" t="s">
        <v>4912</v>
      </c>
      <c r="B4869" t="s">
        <v>55</v>
      </c>
      <c r="C4869" t="s">
        <v>40</v>
      </c>
      <c r="D4869" t="s">
        <v>43</v>
      </c>
      <c r="E4869" t="s">
        <v>25</v>
      </c>
      <c r="F4869">
        <v>367360</v>
      </c>
      <c r="G4869">
        <v>89</v>
      </c>
      <c r="H4869">
        <v>339</v>
      </c>
      <c r="I4869">
        <v>2.75</v>
      </c>
      <c r="J4869">
        <v>171422</v>
      </c>
      <c r="K4869">
        <v>42270</v>
      </c>
      <c r="L4869">
        <v>13.4</v>
      </c>
      <c r="M4869">
        <v>24.9</v>
      </c>
      <c r="N4869">
        <v>133.5</v>
      </c>
      <c r="O4869">
        <v>2026</v>
      </c>
      <c r="P4869">
        <f>EV_DATA[[#This Row],[avg_ev_price_usd]]*EV_DATA[[#This Row],[ev_sales_units]]</f>
        <v>15528307200</v>
      </c>
      <c r="Q4869">
        <f>(EV_DATA[[#This Row],[vehicle_range_km]]/EV_DATA[[#This Row],[battery_capacity_kwh]])</f>
        <v>3.808988764044944</v>
      </c>
      <c r="R4869">
        <f>(EV_DATA[[#This Row],[avg_ev_price_usd]]/EV_DATA[[#This Row],[vehicle_range_km]])</f>
        <v>124.69026548672566</v>
      </c>
      <c r="S4869">
        <f>(EV_DATA[[#This Row],[charging_stations]]/EV_DATA[[#This Row],[ev_sales_units]])*1000</f>
        <v>466.63218641114986</v>
      </c>
      <c r="T4869" t="s">
        <v>20</v>
      </c>
    </row>
    <row r="4870" spans="1:20" x14ac:dyDescent="0.3">
      <c r="A4870" t="s">
        <v>4913</v>
      </c>
      <c r="B4870" t="s">
        <v>52</v>
      </c>
      <c r="C4870" t="s">
        <v>40</v>
      </c>
      <c r="D4870" t="s">
        <v>43</v>
      </c>
      <c r="E4870" t="s">
        <v>37</v>
      </c>
      <c r="F4870">
        <v>316461</v>
      </c>
      <c r="G4870">
        <v>71</v>
      </c>
      <c r="H4870">
        <v>477</v>
      </c>
      <c r="I4870">
        <v>0.59</v>
      </c>
      <c r="J4870">
        <v>94276</v>
      </c>
      <c r="K4870">
        <v>78629</v>
      </c>
      <c r="L4870">
        <v>14.2</v>
      </c>
      <c r="M4870">
        <v>34.299999999999997</v>
      </c>
      <c r="N4870">
        <v>43.1</v>
      </c>
      <c r="O4870">
        <v>2026</v>
      </c>
      <c r="P4870">
        <f>EV_DATA[[#This Row],[avg_ev_price_usd]]*EV_DATA[[#This Row],[ev_sales_units]]</f>
        <v>24883011969</v>
      </c>
      <c r="Q4870">
        <f>(EV_DATA[[#This Row],[vehicle_range_km]]/EV_DATA[[#This Row],[battery_capacity_kwh]])</f>
        <v>6.71830985915493</v>
      </c>
      <c r="R4870">
        <f>(EV_DATA[[#This Row],[avg_ev_price_usd]]/EV_DATA[[#This Row],[vehicle_range_km]])</f>
        <v>164.84067085953879</v>
      </c>
      <c r="S4870">
        <f>(EV_DATA[[#This Row],[charging_stations]]/EV_DATA[[#This Row],[ev_sales_units]])*1000</f>
        <v>297.90716707587984</v>
      </c>
      <c r="T4870" t="s">
        <v>20</v>
      </c>
    </row>
    <row r="4871" spans="1:20" x14ac:dyDescent="0.3">
      <c r="A4871" t="s">
        <v>4914</v>
      </c>
      <c r="B4871" t="s">
        <v>49</v>
      </c>
      <c r="C4871" t="s">
        <v>23</v>
      </c>
      <c r="D4871" t="s">
        <v>45</v>
      </c>
      <c r="E4871" t="s">
        <v>19</v>
      </c>
      <c r="F4871">
        <v>534094</v>
      </c>
      <c r="G4871">
        <v>50</v>
      </c>
      <c r="H4871">
        <v>464</v>
      </c>
      <c r="I4871">
        <v>0.67</v>
      </c>
      <c r="J4871">
        <v>93532</v>
      </c>
      <c r="K4871">
        <v>59262</v>
      </c>
      <c r="L4871">
        <v>20.8</v>
      </c>
      <c r="M4871">
        <v>11.9</v>
      </c>
      <c r="N4871">
        <v>173.4</v>
      </c>
      <c r="O4871">
        <v>2026</v>
      </c>
      <c r="P4871">
        <f>EV_DATA[[#This Row],[avg_ev_price_usd]]*EV_DATA[[#This Row],[ev_sales_units]]</f>
        <v>31651478628</v>
      </c>
      <c r="Q4871">
        <f>(EV_DATA[[#This Row],[vehicle_range_km]]/EV_DATA[[#This Row],[battery_capacity_kwh]])</f>
        <v>9.2799999999999994</v>
      </c>
      <c r="R4871">
        <f>(EV_DATA[[#This Row],[avg_ev_price_usd]]/EV_DATA[[#This Row],[vehicle_range_km]])</f>
        <v>127.71982758620689</v>
      </c>
      <c r="S4871">
        <f>(EV_DATA[[#This Row],[charging_stations]]/EV_DATA[[#This Row],[ev_sales_units]])*1000</f>
        <v>175.12273120461941</v>
      </c>
      <c r="T4871" t="s">
        <v>34</v>
      </c>
    </row>
    <row r="4872" spans="1:20" x14ac:dyDescent="0.3">
      <c r="A4872" t="s">
        <v>4915</v>
      </c>
      <c r="B4872" t="s">
        <v>61</v>
      </c>
      <c r="C4872" t="s">
        <v>40</v>
      </c>
      <c r="D4872" t="s">
        <v>72</v>
      </c>
      <c r="E4872" t="s">
        <v>25</v>
      </c>
      <c r="F4872">
        <v>31886</v>
      </c>
      <c r="G4872">
        <v>83</v>
      </c>
      <c r="H4872">
        <v>619</v>
      </c>
      <c r="I4872">
        <v>2.86</v>
      </c>
      <c r="J4872">
        <v>150672</v>
      </c>
      <c r="K4872">
        <v>72302</v>
      </c>
      <c r="L4872">
        <v>15.3</v>
      </c>
      <c r="M4872">
        <v>45.3</v>
      </c>
      <c r="N4872">
        <v>104.6</v>
      </c>
      <c r="O4872">
        <v>2026</v>
      </c>
      <c r="P4872">
        <f>EV_DATA[[#This Row],[avg_ev_price_usd]]*EV_DATA[[#This Row],[ev_sales_units]]</f>
        <v>2305421572</v>
      </c>
      <c r="Q4872">
        <f>(EV_DATA[[#This Row],[vehicle_range_km]]/EV_DATA[[#This Row],[battery_capacity_kwh]])</f>
        <v>7.4578313253012052</v>
      </c>
      <c r="R4872">
        <f>(EV_DATA[[#This Row],[avg_ev_price_usd]]/EV_DATA[[#This Row],[vehicle_range_km]])</f>
        <v>116.80452342487884</v>
      </c>
      <c r="S4872">
        <f>(EV_DATA[[#This Row],[charging_stations]]/EV_DATA[[#This Row],[ev_sales_units]])*1000</f>
        <v>4725.3340023834908</v>
      </c>
      <c r="T4872" t="s">
        <v>34</v>
      </c>
    </row>
    <row r="4873" spans="1:20" x14ac:dyDescent="0.3">
      <c r="A4873" t="s">
        <v>4916</v>
      </c>
      <c r="B4873" t="s">
        <v>61</v>
      </c>
      <c r="C4873" t="s">
        <v>40</v>
      </c>
      <c r="D4873" t="s">
        <v>18</v>
      </c>
      <c r="E4873" t="s">
        <v>33</v>
      </c>
      <c r="F4873">
        <v>309206</v>
      </c>
      <c r="G4873">
        <v>114</v>
      </c>
      <c r="H4873">
        <v>516</v>
      </c>
      <c r="I4873">
        <v>0.91</v>
      </c>
      <c r="J4873">
        <v>144564</v>
      </c>
      <c r="K4873">
        <v>50434</v>
      </c>
      <c r="L4873">
        <v>12.8</v>
      </c>
      <c r="M4873">
        <v>8.6</v>
      </c>
      <c r="N4873">
        <v>266.8</v>
      </c>
      <c r="O4873">
        <v>2026</v>
      </c>
      <c r="P4873">
        <f>EV_DATA[[#This Row],[avg_ev_price_usd]]*EV_DATA[[#This Row],[ev_sales_units]]</f>
        <v>15594495404</v>
      </c>
      <c r="Q4873">
        <f>(EV_DATA[[#This Row],[vehicle_range_km]]/EV_DATA[[#This Row],[battery_capacity_kwh]])</f>
        <v>4.5263157894736841</v>
      </c>
      <c r="R4873">
        <f>(EV_DATA[[#This Row],[avg_ev_price_usd]]/EV_DATA[[#This Row],[vehicle_range_km]])</f>
        <v>97.740310077519382</v>
      </c>
      <c r="S4873">
        <f>(EV_DATA[[#This Row],[charging_stations]]/EV_DATA[[#This Row],[ev_sales_units]])*1000</f>
        <v>467.53297154647709</v>
      </c>
      <c r="T4873" t="s">
        <v>34</v>
      </c>
    </row>
    <row r="4874" spans="1:20" x14ac:dyDescent="0.3">
      <c r="A4874" t="s">
        <v>4917</v>
      </c>
      <c r="B4874" t="s">
        <v>66</v>
      </c>
      <c r="C4874" t="s">
        <v>17</v>
      </c>
      <c r="D4874" t="s">
        <v>58</v>
      </c>
      <c r="E4874" t="s">
        <v>25</v>
      </c>
      <c r="F4874">
        <v>255550</v>
      </c>
      <c r="G4874">
        <v>108</v>
      </c>
      <c r="H4874">
        <v>581</v>
      </c>
      <c r="I4874">
        <v>2.44</v>
      </c>
      <c r="J4874">
        <v>100251</v>
      </c>
      <c r="K4874">
        <v>84358</v>
      </c>
      <c r="L4874">
        <v>23.3</v>
      </c>
      <c r="M4874">
        <v>28.7</v>
      </c>
      <c r="N4874">
        <v>63</v>
      </c>
      <c r="O4874">
        <v>2026</v>
      </c>
      <c r="P4874">
        <f>EV_DATA[[#This Row],[avg_ev_price_usd]]*EV_DATA[[#This Row],[ev_sales_units]]</f>
        <v>21557686900</v>
      </c>
      <c r="Q4874">
        <f>(EV_DATA[[#This Row],[vehicle_range_km]]/EV_DATA[[#This Row],[battery_capacity_kwh]])</f>
        <v>5.3796296296296298</v>
      </c>
      <c r="R4874">
        <f>(EV_DATA[[#This Row],[avg_ev_price_usd]]/EV_DATA[[#This Row],[vehicle_range_km]])</f>
        <v>145.19449225473321</v>
      </c>
      <c r="S4874">
        <f>(EV_DATA[[#This Row],[charging_stations]]/EV_DATA[[#This Row],[ev_sales_units]])*1000</f>
        <v>392.29504989238893</v>
      </c>
      <c r="T4874" t="s">
        <v>34</v>
      </c>
    </row>
    <row r="4875" spans="1:20" x14ac:dyDescent="0.3">
      <c r="A4875" t="s">
        <v>4918</v>
      </c>
      <c r="B4875" t="s">
        <v>42</v>
      </c>
      <c r="C4875" t="s">
        <v>17</v>
      </c>
      <c r="D4875" t="s">
        <v>43</v>
      </c>
      <c r="E4875" t="s">
        <v>33</v>
      </c>
      <c r="F4875">
        <v>180835</v>
      </c>
      <c r="G4875">
        <v>111</v>
      </c>
      <c r="H4875">
        <v>479</v>
      </c>
      <c r="I4875">
        <v>1.1000000000000001</v>
      </c>
      <c r="J4875">
        <v>83277</v>
      </c>
      <c r="K4875">
        <v>72032</v>
      </c>
      <c r="L4875">
        <v>12.1</v>
      </c>
      <c r="M4875">
        <v>12.5</v>
      </c>
      <c r="N4875">
        <v>82.9</v>
      </c>
      <c r="O4875">
        <v>2026</v>
      </c>
      <c r="P4875">
        <f>EV_DATA[[#This Row],[avg_ev_price_usd]]*EV_DATA[[#This Row],[ev_sales_units]]</f>
        <v>13025906720</v>
      </c>
      <c r="Q4875">
        <f>(EV_DATA[[#This Row],[vehicle_range_km]]/EV_DATA[[#This Row],[battery_capacity_kwh]])</f>
        <v>4.3153153153153152</v>
      </c>
      <c r="R4875">
        <f>(EV_DATA[[#This Row],[avg_ev_price_usd]]/EV_DATA[[#This Row],[vehicle_range_km]])</f>
        <v>150.37995824634655</v>
      </c>
      <c r="S4875">
        <f>(EV_DATA[[#This Row],[charging_stations]]/EV_DATA[[#This Row],[ev_sales_units]])*1000</f>
        <v>460.51372798407385</v>
      </c>
      <c r="T4875" t="s">
        <v>20</v>
      </c>
    </row>
    <row r="4876" spans="1:20" x14ac:dyDescent="0.3">
      <c r="A4876" t="s">
        <v>4919</v>
      </c>
      <c r="B4876" t="s">
        <v>42</v>
      </c>
      <c r="C4876" t="s">
        <v>17</v>
      </c>
      <c r="D4876" t="s">
        <v>45</v>
      </c>
      <c r="E4876" t="s">
        <v>33</v>
      </c>
      <c r="F4876">
        <v>321451</v>
      </c>
      <c r="G4876">
        <v>118</v>
      </c>
      <c r="H4876">
        <v>510</v>
      </c>
      <c r="I4876">
        <v>1.44</v>
      </c>
      <c r="J4876">
        <v>7535</v>
      </c>
      <c r="K4876">
        <v>27213</v>
      </c>
      <c r="L4876">
        <v>14.3</v>
      </c>
      <c r="M4876">
        <v>25.5</v>
      </c>
      <c r="N4876">
        <v>149.19999999999999</v>
      </c>
      <c r="O4876">
        <v>2026</v>
      </c>
      <c r="P4876">
        <f>EV_DATA[[#This Row],[avg_ev_price_usd]]*EV_DATA[[#This Row],[ev_sales_units]]</f>
        <v>8747646063</v>
      </c>
      <c r="Q4876">
        <f>(EV_DATA[[#This Row],[vehicle_range_km]]/EV_DATA[[#This Row],[battery_capacity_kwh]])</f>
        <v>4.3220338983050848</v>
      </c>
      <c r="R4876">
        <f>(EV_DATA[[#This Row],[avg_ev_price_usd]]/EV_DATA[[#This Row],[vehicle_range_km]])</f>
        <v>53.358823529411765</v>
      </c>
      <c r="S4876">
        <f>(EV_DATA[[#This Row],[charging_stations]]/EV_DATA[[#This Row],[ev_sales_units]])*1000</f>
        <v>23.44058659018015</v>
      </c>
      <c r="T4876" t="s">
        <v>34</v>
      </c>
    </row>
    <row r="4877" spans="1:20" x14ac:dyDescent="0.3">
      <c r="A4877" t="s">
        <v>4920</v>
      </c>
      <c r="B4877" t="s">
        <v>16</v>
      </c>
      <c r="C4877" t="s">
        <v>17</v>
      </c>
      <c r="D4877" t="s">
        <v>72</v>
      </c>
      <c r="E4877" t="s">
        <v>25</v>
      </c>
      <c r="F4877">
        <v>261468</v>
      </c>
      <c r="G4877">
        <v>118</v>
      </c>
      <c r="H4877">
        <v>464</v>
      </c>
      <c r="I4877">
        <v>1.32</v>
      </c>
      <c r="J4877">
        <v>86746</v>
      </c>
      <c r="K4877">
        <v>38151</v>
      </c>
      <c r="L4877">
        <v>13.1</v>
      </c>
      <c r="M4877">
        <v>46.8</v>
      </c>
      <c r="N4877">
        <v>26.3</v>
      </c>
      <c r="O4877">
        <v>2026</v>
      </c>
      <c r="P4877">
        <f>EV_DATA[[#This Row],[avg_ev_price_usd]]*EV_DATA[[#This Row],[ev_sales_units]]</f>
        <v>9975265668</v>
      </c>
      <c r="Q4877">
        <f>(EV_DATA[[#This Row],[vehicle_range_km]]/EV_DATA[[#This Row],[battery_capacity_kwh]])</f>
        <v>3.9322033898305087</v>
      </c>
      <c r="R4877">
        <f>(EV_DATA[[#This Row],[avg_ev_price_usd]]/EV_DATA[[#This Row],[vehicle_range_km]])</f>
        <v>82.221982758620683</v>
      </c>
      <c r="S4877">
        <f>(EV_DATA[[#This Row],[charging_stations]]/EV_DATA[[#This Row],[ev_sales_units]])*1000</f>
        <v>331.76526381813454</v>
      </c>
      <c r="T4877" t="s">
        <v>34</v>
      </c>
    </row>
    <row r="4878" spans="1:20" x14ac:dyDescent="0.3">
      <c r="A4878" t="s">
        <v>4921</v>
      </c>
      <c r="B4878" t="s">
        <v>61</v>
      </c>
      <c r="C4878" t="s">
        <v>40</v>
      </c>
      <c r="D4878" t="s">
        <v>72</v>
      </c>
      <c r="E4878" t="s">
        <v>33</v>
      </c>
      <c r="F4878">
        <v>794524</v>
      </c>
      <c r="G4878">
        <v>76</v>
      </c>
      <c r="H4878">
        <v>636</v>
      </c>
      <c r="I4878">
        <v>2.72</v>
      </c>
      <c r="J4878">
        <v>193370</v>
      </c>
      <c r="K4878">
        <v>49137</v>
      </c>
      <c r="L4878">
        <v>16</v>
      </c>
      <c r="M4878">
        <v>7.1</v>
      </c>
      <c r="N4878">
        <v>257.60000000000002</v>
      </c>
      <c r="O4878">
        <v>2026</v>
      </c>
      <c r="P4878">
        <f>EV_DATA[[#This Row],[avg_ev_price_usd]]*EV_DATA[[#This Row],[ev_sales_units]]</f>
        <v>39040525788</v>
      </c>
      <c r="Q4878">
        <f>(EV_DATA[[#This Row],[vehicle_range_km]]/EV_DATA[[#This Row],[battery_capacity_kwh]])</f>
        <v>8.3684210526315788</v>
      </c>
      <c r="R4878">
        <f>(EV_DATA[[#This Row],[avg_ev_price_usd]]/EV_DATA[[#This Row],[vehicle_range_km]])</f>
        <v>77.259433962264154</v>
      </c>
      <c r="S4878">
        <f>(EV_DATA[[#This Row],[charging_stations]]/EV_DATA[[#This Row],[ev_sales_units]])*1000</f>
        <v>243.37842532132447</v>
      </c>
      <c r="T4878" t="s">
        <v>20</v>
      </c>
    </row>
    <row r="4879" spans="1:20" x14ac:dyDescent="0.3">
      <c r="A4879" t="s">
        <v>4922</v>
      </c>
      <c r="B4879" t="s">
        <v>55</v>
      </c>
      <c r="C4879" t="s">
        <v>40</v>
      </c>
      <c r="D4879" t="s">
        <v>24</v>
      </c>
      <c r="E4879" t="s">
        <v>25</v>
      </c>
      <c r="F4879">
        <v>773505</v>
      </c>
      <c r="G4879">
        <v>62</v>
      </c>
      <c r="H4879">
        <v>523</v>
      </c>
      <c r="I4879">
        <v>1.1000000000000001</v>
      </c>
      <c r="J4879">
        <v>69066</v>
      </c>
      <c r="K4879">
        <v>63655</v>
      </c>
      <c r="L4879">
        <v>19.399999999999999</v>
      </c>
      <c r="M4879">
        <v>50.2</v>
      </c>
      <c r="N4879">
        <v>113.8</v>
      </c>
      <c r="O4879">
        <v>2026</v>
      </c>
      <c r="P4879">
        <f>EV_DATA[[#This Row],[avg_ev_price_usd]]*EV_DATA[[#This Row],[ev_sales_units]]</f>
        <v>49237460775</v>
      </c>
      <c r="Q4879">
        <f>(EV_DATA[[#This Row],[vehicle_range_km]]/EV_DATA[[#This Row],[battery_capacity_kwh]])</f>
        <v>8.435483870967742</v>
      </c>
      <c r="R4879">
        <f>(EV_DATA[[#This Row],[avg_ev_price_usd]]/EV_DATA[[#This Row],[vehicle_range_km]])</f>
        <v>121.7112810707457</v>
      </c>
      <c r="S4879">
        <f>(EV_DATA[[#This Row],[charging_stations]]/EV_DATA[[#This Row],[ev_sales_units]])*1000</f>
        <v>89.289661993135155</v>
      </c>
      <c r="T4879" t="s">
        <v>34</v>
      </c>
    </row>
    <row r="4880" spans="1:20" x14ac:dyDescent="0.3">
      <c r="A4880" t="s">
        <v>4923</v>
      </c>
      <c r="B4880" t="s">
        <v>16</v>
      </c>
      <c r="C4880" t="s">
        <v>17</v>
      </c>
      <c r="D4880" t="s">
        <v>36</v>
      </c>
      <c r="E4880" t="s">
        <v>25</v>
      </c>
      <c r="F4880">
        <v>627394</v>
      </c>
      <c r="G4880">
        <v>63</v>
      </c>
      <c r="H4880">
        <v>255</v>
      </c>
      <c r="I4880">
        <v>0.53</v>
      </c>
      <c r="J4880">
        <v>136900</v>
      </c>
      <c r="K4880">
        <v>52057</v>
      </c>
      <c r="L4880">
        <v>22.4</v>
      </c>
      <c r="M4880">
        <v>53.1</v>
      </c>
      <c r="N4880">
        <v>52.9</v>
      </c>
      <c r="O4880">
        <v>2026</v>
      </c>
      <c r="P4880">
        <f>EV_DATA[[#This Row],[avg_ev_price_usd]]*EV_DATA[[#This Row],[ev_sales_units]]</f>
        <v>32660249458</v>
      </c>
      <c r="Q4880">
        <f>(EV_DATA[[#This Row],[vehicle_range_km]]/EV_DATA[[#This Row],[battery_capacity_kwh]])</f>
        <v>4.0476190476190474</v>
      </c>
      <c r="R4880">
        <f>(EV_DATA[[#This Row],[avg_ev_price_usd]]/EV_DATA[[#This Row],[vehicle_range_km]])</f>
        <v>204.1450980392157</v>
      </c>
      <c r="S4880">
        <f>(EV_DATA[[#This Row],[charging_stations]]/EV_DATA[[#This Row],[ev_sales_units]])*1000</f>
        <v>218.20419066806505</v>
      </c>
      <c r="T4880" t="s">
        <v>34</v>
      </c>
    </row>
    <row r="4881" spans="1:20" x14ac:dyDescent="0.3">
      <c r="A4881" t="s">
        <v>4924</v>
      </c>
      <c r="B4881" t="s">
        <v>66</v>
      </c>
      <c r="C4881" t="s">
        <v>17</v>
      </c>
      <c r="D4881" t="s">
        <v>29</v>
      </c>
      <c r="E4881" t="s">
        <v>25</v>
      </c>
      <c r="F4881">
        <v>549286</v>
      </c>
      <c r="G4881">
        <v>108</v>
      </c>
      <c r="H4881">
        <v>638</v>
      </c>
      <c r="I4881">
        <v>0.53</v>
      </c>
      <c r="J4881">
        <v>104108</v>
      </c>
      <c r="K4881">
        <v>61260</v>
      </c>
      <c r="L4881">
        <v>15.8</v>
      </c>
      <c r="M4881">
        <v>20.399999999999999</v>
      </c>
      <c r="N4881">
        <v>100.6</v>
      </c>
      <c r="O4881">
        <v>2026</v>
      </c>
      <c r="P4881">
        <f>EV_DATA[[#This Row],[avg_ev_price_usd]]*EV_DATA[[#This Row],[ev_sales_units]]</f>
        <v>33649260360</v>
      </c>
      <c r="Q4881">
        <f>(EV_DATA[[#This Row],[vehicle_range_km]]/EV_DATA[[#This Row],[battery_capacity_kwh]])</f>
        <v>5.9074074074074074</v>
      </c>
      <c r="R4881">
        <f>(EV_DATA[[#This Row],[avg_ev_price_usd]]/EV_DATA[[#This Row],[vehicle_range_km]])</f>
        <v>96.01880877742947</v>
      </c>
      <c r="S4881">
        <f>(EV_DATA[[#This Row],[charging_stations]]/EV_DATA[[#This Row],[ev_sales_units]])*1000</f>
        <v>189.53332143910458</v>
      </c>
      <c r="T4881" t="s">
        <v>20</v>
      </c>
    </row>
    <row r="4882" spans="1:20" x14ac:dyDescent="0.3">
      <c r="A4882" t="s">
        <v>4925</v>
      </c>
      <c r="B4882" t="s">
        <v>66</v>
      </c>
      <c r="C4882" t="s">
        <v>17</v>
      </c>
      <c r="D4882" t="s">
        <v>24</v>
      </c>
      <c r="E4882" t="s">
        <v>25</v>
      </c>
      <c r="F4882">
        <v>477773</v>
      </c>
      <c r="G4882">
        <v>109</v>
      </c>
      <c r="H4882">
        <v>644</v>
      </c>
      <c r="I4882">
        <v>1.76</v>
      </c>
      <c r="J4882">
        <v>155441</v>
      </c>
      <c r="K4882">
        <v>66397</v>
      </c>
      <c r="L4882">
        <v>14.4</v>
      </c>
      <c r="M4882">
        <v>53</v>
      </c>
      <c r="N4882">
        <v>147.69999999999999</v>
      </c>
      <c r="O4882">
        <v>2026</v>
      </c>
      <c r="P4882">
        <f>EV_DATA[[#This Row],[avg_ev_price_usd]]*EV_DATA[[#This Row],[ev_sales_units]]</f>
        <v>31722693881</v>
      </c>
      <c r="Q4882">
        <f>(EV_DATA[[#This Row],[vehicle_range_km]]/EV_DATA[[#This Row],[battery_capacity_kwh]])</f>
        <v>5.9082568807339451</v>
      </c>
      <c r="R4882">
        <f>(EV_DATA[[#This Row],[avg_ev_price_usd]]/EV_DATA[[#This Row],[vehicle_range_km]])</f>
        <v>103.10093167701864</v>
      </c>
      <c r="S4882">
        <f>(EV_DATA[[#This Row],[charging_stations]]/EV_DATA[[#This Row],[ev_sales_units]])*1000</f>
        <v>325.34488135579033</v>
      </c>
      <c r="T4882" t="s">
        <v>34</v>
      </c>
    </row>
    <row r="4883" spans="1:20" x14ac:dyDescent="0.3">
      <c r="A4883" t="s">
        <v>4926</v>
      </c>
      <c r="B4883" t="s">
        <v>39</v>
      </c>
      <c r="C4883" t="s">
        <v>40</v>
      </c>
      <c r="D4883" t="s">
        <v>29</v>
      </c>
      <c r="E4883" t="s">
        <v>19</v>
      </c>
      <c r="F4883">
        <v>285872</v>
      </c>
      <c r="G4883">
        <v>115</v>
      </c>
      <c r="H4883">
        <v>609</v>
      </c>
      <c r="I4883">
        <v>1.1599999999999999</v>
      </c>
      <c r="J4883">
        <v>132789</v>
      </c>
      <c r="K4883">
        <v>67284</v>
      </c>
      <c r="L4883">
        <v>18.3</v>
      </c>
      <c r="M4883">
        <v>31.6</v>
      </c>
      <c r="N4883">
        <v>269.89999999999998</v>
      </c>
      <c r="O4883">
        <v>2026</v>
      </c>
      <c r="P4883">
        <f>EV_DATA[[#This Row],[avg_ev_price_usd]]*EV_DATA[[#This Row],[ev_sales_units]]</f>
        <v>19234611648</v>
      </c>
      <c r="Q4883">
        <f>(EV_DATA[[#This Row],[vehicle_range_km]]/EV_DATA[[#This Row],[battery_capacity_kwh]])</f>
        <v>5.2956521739130435</v>
      </c>
      <c r="R4883">
        <f>(EV_DATA[[#This Row],[avg_ev_price_usd]]/EV_DATA[[#This Row],[vehicle_range_km]])</f>
        <v>110.48275862068965</v>
      </c>
      <c r="S4883">
        <f>(EV_DATA[[#This Row],[charging_stations]]/EV_DATA[[#This Row],[ev_sales_units]])*1000</f>
        <v>464.50509318855995</v>
      </c>
      <c r="T4883" t="s">
        <v>34</v>
      </c>
    </row>
    <row r="4884" spans="1:20" x14ac:dyDescent="0.3">
      <c r="A4884" t="s">
        <v>4927</v>
      </c>
      <c r="B4884" t="s">
        <v>22</v>
      </c>
      <c r="C4884" t="s">
        <v>23</v>
      </c>
      <c r="D4884" t="s">
        <v>31</v>
      </c>
      <c r="E4884" t="s">
        <v>19</v>
      </c>
      <c r="F4884">
        <v>63137</v>
      </c>
      <c r="G4884">
        <v>42</v>
      </c>
      <c r="H4884">
        <v>384</v>
      </c>
      <c r="I4884">
        <v>2.59</v>
      </c>
      <c r="J4884">
        <v>136472</v>
      </c>
      <c r="K4884">
        <v>72645</v>
      </c>
      <c r="L4884">
        <v>13.9</v>
      </c>
      <c r="M4884">
        <v>26.6</v>
      </c>
      <c r="N4884">
        <v>140.19999999999999</v>
      </c>
      <c r="O4884">
        <v>2026</v>
      </c>
      <c r="P4884">
        <f>EV_DATA[[#This Row],[avg_ev_price_usd]]*EV_DATA[[#This Row],[ev_sales_units]]</f>
        <v>4586587365</v>
      </c>
      <c r="Q4884">
        <f>(EV_DATA[[#This Row],[vehicle_range_km]]/EV_DATA[[#This Row],[battery_capacity_kwh]])</f>
        <v>9.1428571428571423</v>
      </c>
      <c r="R4884">
        <f>(EV_DATA[[#This Row],[avg_ev_price_usd]]/EV_DATA[[#This Row],[vehicle_range_km]])</f>
        <v>189.1796875</v>
      </c>
      <c r="S4884">
        <f>(EV_DATA[[#This Row],[charging_stations]]/EV_DATA[[#This Row],[ev_sales_units]])*1000</f>
        <v>2161.5217701189476</v>
      </c>
      <c r="T4884" t="s">
        <v>20</v>
      </c>
    </row>
    <row r="4885" spans="1:20" x14ac:dyDescent="0.3">
      <c r="A4885" t="s">
        <v>4928</v>
      </c>
      <c r="B4885" t="s">
        <v>16</v>
      </c>
      <c r="C4885" t="s">
        <v>17</v>
      </c>
      <c r="D4885" t="s">
        <v>18</v>
      </c>
      <c r="E4885" t="s">
        <v>19</v>
      </c>
      <c r="F4885">
        <v>660079</v>
      </c>
      <c r="G4885">
        <v>58</v>
      </c>
      <c r="H4885">
        <v>437</v>
      </c>
      <c r="I4885">
        <v>1.1000000000000001</v>
      </c>
      <c r="J4885">
        <v>113725</v>
      </c>
      <c r="K4885">
        <v>32247</v>
      </c>
      <c r="L4885">
        <v>23.2</v>
      </c>
      <c r="M4885">
        <v>45.9</v>
      </c>
      <c r="N4885">
        <v>157.80000000000001</v>
      </c>
      <c r="O4885">
        <v>2026</v>
      </c>
      <c r="P4885">
        <f>EV_DATA[[#This Row],[avg_ev_price_usd]]*EV_DATA[[#This Row],[ev_sales_units]]</f>
        <v>21285567513</v>
      </c>
      <c r="Q4885">
        <f>(EV_DATA[[#This Row],[vehicle_range_km]]/EV_DATA[[#This Row],[battery_capacity_kwh]])</f>
        <v>7.5344827586206895</v>
      </c>
      <c r="R4885">
        <f>(EV_DATA[[#This Row],[avg_ev_price_usd]]/EV_DATA[[#This Row],[vehicle_range_km]])</f>
        <v>73.791762013729979</v>
      </c>
      <c r="S4885">
        <f>(EV_DATA[[#This Row],[charging_stations]]/EV_DATA[[#This Row],[ev_sales_units]])*1000</f>
        <v>172.28998347167538</v>
      </c>
      <c r="T4885" t="s">
        <v>34</v>
      </c>
    </row>
    <row r="4886" spans="1:20" x14ac:dyDescent="0.3">
      <c r="A4886" t="s">
        <v>4929</v>
      </c>
      <c r="B4886" t="s">
        <v>49</v>
      </c>
      <c r="C4886" t="s">
        <v>23</v>
      </c>
      <c r="D4886" t="s">
        <v>24</v>
      </c>
      <c r="E4886" t="s">
        <v>19</v>
      </c>
      <c r="F4886">
        <v>608018</v>
      </c>
      <c r="G4886">
        <v>100</v>
      </c>
      <c r="H4886">
        <v>322</v>
      </c>
      <c r="I4886">
        <v>1.54</v>
      </c>
      <c r="J4886">
        <v>56976</v>
      </c>
      <c r="K4886">
        <v>31902</v>
      </c>
      <c r="L4886">
        <v>19</v>
      </c>
      <c r="M4886">
        <v>58</v>
      </c>
      <c r="N4886">
        <v>255.7</v>
      </c>
      <c r="O4886">
        <v>2026</v>
      </c>
      <c r="P4886">
        <f>EV_DATA[[#This Row],[avg_ev_price_usd]]*EV_DATA[[#This Row],[ev_sales_units]]</f>
        <v>19396990236</v>
      </c>
      <c r="Q4886">
        <f>(EV_DATA[[#This Row],[vehicle_range_km]]/EV_DATA[[#This Row],[battery_capacity_kwh]])</f>
        <v>3.22</v>
      </c>
      <c r="R4886">
        <f>(EV_DATA[[#This Row],[avg_ev_price_usd]]/EV_DATA[[#This Row],[vehicle_range_km]])</f>
        <v>99.074534161490689</v>
      </c>
      <c r="S4886">
        <f>(EV_DATA[[#This Row],[charging_stations]]/EV_DATA[[#This Row],[ev_sales_units]])*1000</f>
        <v>93.707752073129413</v>
      </c>
      <c r="T4886" t="s">
        <v>34</v>
      </c>
    </row>
    <row r="4887" spans="1:20" x14ac:dyDescent="0.3">
      <c r="A4887" t="s">
        <v>4930</v>
      </c>
      <c r="B4887" t="s">
        <v>39</v>
      </c>
      <c r="C4887" t="s">
        <v>40</v>
      </c>
      <c r="D4887" t="s">
        <v>45</v>
      </c>
      <c r="E4887" t="s">
        <v>37</v>
      </c>
      <c r="F4887">
        <v>327761</v>
      </c>
      <c r="G4887">
        <v>40</v>
      </c>
      <c r="H4887">
        <v>427</v>
      </c>
      <c r="I4887">
        <v>2.83</v>
      </c>
      <c r="J4887">
        <v>181843</v>
      </c>
      <c r="K4887">
        <v>64047</v>
      </c>
      <c r="L4887">
        <v>23.3</v>
      </c>
      <c r="M4887">
        <v>24.9</v>
      </c>
      <c r="N4887">
        <v>263.5</v>
      </c>
      <c r="O4887">
        <v>2026</v>
      </c>
      <c r="P4887">
        <f>EV_DATA[[#This Row],[avg_ev_price_usd]]*EV_DATA[[#This Row],[ev_sales_units]]</f>
        <v>20992108767</v>
      </c>
      <c r="Q4887">
        <f>(EV_DATA[[#This Row],[vehicle_range_km]]/EV_DATA[[#This Row],[battery_capacity_kwh]])</f>
        <v>10.675000000000001</v>
      </c>
      <c r="R4887">
        <f>(EV_DATA[[#This Row],[avg_ev_price_usd]]/EV_DATA[[#This Row],[vehicle_range_km]])</f>
        <v>149.99297423887589</v>
      </c>
      <c r="S4887">
        <f>(EV_DATA[[#This Row],[charging_stations]]/EV_DATA[[#This Row],[ev_sales_units]])*1000</f>
        <v>554.80365266154297</v>
      </c>
      <c r="T4887" t="s">
        <v>34</v>
      </c>
    </row>
    <row r="4888" spans="1:20" x14ac:dyDescent="0.3">
      <c r="A4888" t="s">
        <v>4931</v>
      </c>
      <c r="B4888" t="s">
        <v>42</v>
      </c>
      <c r="C4888" t="s">
        <v>17</v>
      </c>
      <c r="D4888" t="s">
        <v>29</v>
      </c>
      <c r="E4888" t="s">
        <v>33</v>
      </c>
      <c r="F4888">
        <v>446259</v>
      </c>
      <c r="G4888">
        <v>86</v>
      </c>
      <c r="H4888">
        <v>457</v>
      </c>
      <c r="I4888">
        <v>1.58</v>
      </c>
      <c r="J4888">
        <v>33528</v>
      </c>
      <c r="K4888">
        <v>76098</v>
      </c>
      <c r="L4888">
        <v>18.3</v>
      </c>
      <c r="M4888">
        <v>57.2</v>
      </c>
      <c r="N4888">
        <v>269</v>
      </c>
      <c r="O4888">
        <v>2026</v>
      </c>
      <c r="P4888">
        <f>EV_DATA[[#This Row],[avg_ev_price_usd]]*EV_DATA[[#This Row],[ev_sales_units]]</f>
        <v>33959417382</v>
      </c>
      <c r="Q4888">
        <f>(EV_DATA[[#This Row],[vehicle_range_km]]/EV_DATA[[#This Row],[battery_capacity_kwh]])</f>
        <v>5.3139534883720927</v>
      </c>
      <c r="R4888">
        <f>(EV_DATA[[#This Row],[avg_ev_price_usd]]/EV_DATA[[#This Row],[vehicle_range_km]])</f>
        <v>166.5164113785558</v>
      </c>
      <c r="S4888">
        <f>(EV_DATA[[#This Row],[charging_stations]]/EV_DATA[[#This Row],[ev_sales_units]])*1000</f>
        <v>75.131257856984391</v>
      </c>
      <c r="T4888" t="s">
        <v>20</v>
      </c>
    </row>
    <row r="4889" spans="1:20" x14ac:dyDescent="0.3">
      <c r="A4889" t="s">
        <v>4932</v>
      </c>
      <c r="B4889" t="s">
        <v>27</v>
      </c>
      <c r="C4889" t="s">
        <v>28</v>
      </c>
      <c r="D4889" t="s">
        <v>72</v>
      </c>
      <c r="E4889" t="s">
        <v>37</v>
      </c>
      <c r="F4889">
        <v>209850</v>
      </c>
      <c r="G4889">
        <v>71</v>
      </c>
      <c r="H4889">
        <v>358</v>
      </c>
      <c r="I4889">
        <v>0.6</v>
      </c>
      <c r="J4889">
        <v>80052</v>
      </c>
      <c r="K4889">
        <v>82636</v>
      </c>
      <c r="L4889">
        <v>24.9</v>
      </c>
      <c r="M4889">
        <v>5.2</v>
      </c>
      <c r="N4889">
        <v>283.60000000000002</v>
      </c>
      <c r="O4889">
        <v>2026</v>
      </c>
      <c r="P4889">
        <f>EV_DATA[[#This Row],[avg_ev_price_usd]]*EV_DATA[[#This Row],[ev_sales_units]]</f>
        <v>17341164600</v>
      </c>
      <c r="Q4889">
        <f>(EV_DATA[[#This Row],[vehicle_range_km]]/EV_DATA[[#This Row],[battery_capacity_kwh]])</f>
        <v>5.042253521126761</v>
      </c>
      <c r="R4889">
        <f>(EV_DATA[[#This Row],[avg_ev_price_usd]]/EV_DATA[[#This Row],[vehicle_range_km]])</f>
        <v>230.82681564245809</v>
      </c>
      <c r="S4889">
        <f>(EV_DATA[[#This Row],[charging_stations]]/EV_DATA[[#This Row],[ev_sales_units]])*1000</f>
        <v>381.47248034310223</v>
      </c>
      <c r="T4889" t="s">
        <v>20</v>
      </c>
    </row>
    <row r="4890" spans="1:20" x14ac:dyDescent="0.3">
      <c r="A4890" t="s">
        <v>4933</v>
      </c>
      <c r="B4890" t="s">
        <v>39</v>
      </c>
      <c r="C4890" t="s">
        <v>40</v>
      </c>
      <c r="D4890" t="s">
        <v>43</v>
      </c>
      <c r="E4890" t="s">
        <v>37</v>
      </c>
      <c r="F4890">
        <v>737157</v>
      </c>
      <c r="G4890">
        <v>57</v>
      </c>
      <c r="H4890">
        <v>644</v>
      </c>
      <c r="I4890">
        <v>1.85</v>
      </c>
      <c r="J4890">
        <v>196315</v>
      </c>
      <c r="K4890">
        <v>79387</v>
      </c>
      <c r="L4890">
        <v>14</v>
      </c>
      <c r="M4890">
        <v>6.9</v>
      </c>
      <c r="N4890">
        <v>244.2</v>
      </c>
      <c r="O4890">
        <v>2026</v>
      </c>
      <c r="P4890">
        <f>EV_DATA[[#This Row],[avg_ev_price_usd]]*EV_DATA[[#This Row],[ev_sales_units]]</f>
        <v>58520682759</v>
      </c>
      <c r="Q4890">
        <f>(EV_DATA[[#This Row],[vehicle_range_km]]/EV_DATA[[#This Row],[battery_capacity_kwh]])</f>
        <v>11.298245614035087</v>
      </c>
      <c r="R4890">
        <f>(EV_DATA[[#This Row],[avg_ev_price_usd]]/EV_DATA[[#This Row],[vehicle_range_km]])</f>
        <v>123.27173913043478</v>
      </c>
      <c r="S4890">
        <f>(EV_DATA[[#This Row],[charging_stations]]/EV_DATA[[#This Row],[ev_sales_units]])*1000</f>
        <v>266.31368894278967</v>
      </c>
      <c r="T4890" t="s">
        <v>20</v>
      </c>
    </row>
    <row r="4891" spans="1:20" x14ac:dyDescent="0.3">
      <c r="A4891" t="s">
        <v>4934</v>
      </c>
      <c r="B4891" t="s">
        <v>39</v>
      </c>
      <c r="C4891" t="s">
        <v>40</v>
      </c>
      <c r="D4891" t="s">
        <v>47</v>
      </c>
      <c r="E4891" t="s">
        <v>25</v>
      </c>
      <c r="F4891">
        <v>430442</v>
      </c>
      <c r="G4891">
        <v>49</v>
      </c>
      <c r="H4891">
        <v>389</v>
      </c>
      <c r="I4891">
        <v>1.06</v>
      </c>
      <c r="J4891">
        <v>12527</v>
      </c>
      <c r="K4891">
        <v>60724</v>
      </c>
      <c r="L4891">
        <v>24.2</v>
      </c>
      <c r="M4891">
        <v>20.3</v>
      </c>
      <c r="N4891">
        <v>231.6</v>
      </c>
      <c r="O4891">
        <v>2026</v>
      </c>
      <c r="P4891">
        <f>EV_DATA[[#This Row],[avg_ev_price_usd]]*EV_DATA[[#This Row],[ev_sales_units]]</f>
        <v>26138160008</v>
      </c>
      <c r="Q4891">
        <f>(EV_DATA[[#This Row],[vehicle_range_km]]/EV_DATA[[#This Row],[battery_capacity_kwh]])</f>
        <v>7.9387755102040813</v>
      </c>
      <c r="R4891">
        <f>(EV_DATA[[#This Row],[avg_ev_price_usd]]/EV_DATA[[#This Row],[vehicle_range_km]])</f>
        <v>156.10282776349615</v>
      </c>
      <c r="S4891">
        <f>(EV_DATA[[#This Row],[charging_stations]]/EV_DATA[[#This Row],[ev_sales_units]])*1000</f>
        <v>29.102643329414882</v>
      </c>
      <c r="T4891" t="s">
        <v>20</v>
      </c>
    </row>
    <row r="4892" spans="1:20" x14ac:dyDescent="0.3">
      <c r="A4892" t="s">
        <v>4935</v>
      </c>
      <c r="B4892" t="s">
        <v>22</v>
      </c>
      <c r="C4892" t="s">
        <v>23</v>
      </c>
      <c r="D4892" t="s">
        <v>58</v>
      </c>
      <c r="E4892" t="s">
        <v>25</v>
      </c>
      <c r="F4892">
        <v>437418</v>
      </c>
      <c r="G4892">
        <v>47</v>
      </c>
      <c r="H4892">
        <v>307</v>
      </c>
      <c r="I4892">
        <v>1.31</v>
      </c>
      <c r="J4892">
        <v>181546</v>
      </c>
      <c r="K4892">
        <v>32207</v>
      </c>
      <c r="L4892">
        <v>19.399999999999999</v>
      </c>
      <c r="M4892">
        <v>54.7</v>
      </c>
      <c r="N4892">
        <v>70.2</v>
      </c>
      <c r="O4892">
        <v>2026</v>
      </c>
      <c r="P4892">
        <f>EV_DATA[[#This Row],[avg_ev_price_usd]]*EV_DATA[[#This Row],[ev_sales_units]]</f>
        <v>14087921526</v>
      </c>
      <c r="Q4892">
        <f>(EV_DATA[[#This Row],[vehicle_range_km]]/EV_DATA[[#This Row],[battery_capacity_kwh]])</f>
        <v>6.5319148936170217</v>
      </c>
      <c r="R4892">
        <f>(EV_DATA[[#This Row],[avg_ev_price_usd]]/EV_DATA[[#This Row],[vehicle_range_km]])</f>
        <v>104.90879478827361</v>
      </c>
      <c r="S4892">
        <f>(EV_DATA[[#This Row],[charging_stations]]/EV_DATA[[#This Row],[ev_sales_units]])*1000</f>
        <v>415.04007608283149</v>
      </c>
      <c r="T4892" t="s">
        <v>34</v>
      </c>
    </row>
    <row r="4893" spans="1:20" x14ac:dyDescent="0.3">
      <c r="A4893" t="s">
        <v>4936</v>
      </c>
      <c r="B4893" t="s">
        <v>52</v>
      </c>
      <c r="C4893" t="s">
        <v>40</v>
      </c>
      <c r="D4893" t="s">
        <v>29</v>
      </c>
      <c r="E4893" t="s">
        <v>25</v>
      </c>
      <c r="F4893">
        <v>238247</v>
      </c>
      <c r="G4893">
        <v>52</v>
      </c>
      <c r="H4893">
        <v>357</v>
      </c>
      <c r="I4893">
        <v>2.25</v>
      </c>
      <c r="J4893">
        <v>52823</v>
      </c>
      <c r="K4893">
        <v>81822</v>
      </c>
      <c r="L4893">
        <v>18.100000000000001</v>
      </c>
      <c r="M4893">
        <v>25.7</v>
      </c>
      <c r="N4893">
        <v>197</v>
      </c>
      <c r="O4893">
        <v>2026</v>
      </c>
      <c r="P4893">
        <f>EV_DATA[[#This Row],[avg_ev_price_usd]]*EV_DATA[[#This Row],[ev_sales_units]]</f>
        <v>19493846034</v>
      </c>
      <c r="Q4893">
        <f>(EV_DATA[[#This Row],[vehicle_range_km]]/EV_DATA[[#This Row],[battery_capacity_kwh]])</f>
        <v>6.865384615384615</v>
      </c>
      <c r="R4893">
        <f>(EV_DATA[[#This Row],[avg_ev_price_usd]]/EV_DATA[[#This Row],[vehicle_range_km]])</f>
        <v>229.19327731092437</v>
      </c>
      <c r="S4893">
        <f>(EV_DATA[[#This Row],[charging_stations]]/EV_DATA[[#This Row],[ev_sales_units]])*1000</f>
        <v>221.71527868136852</v>
      </c>
      <c r="T4893" t="s">
        <v>34</v>
      </c>
    </row>
    <row r="4894" spans="1:20" x14ac:dyDescent="0.3">
      <c r="A4894" t="s">
        <v>4937</v>
      </c>
      <c r="B4894" t="s">
        <v>16</v>
      </c>
      <c r="C4894" t="s">
        <v>17</v>
      </c>
      <c r="D4894" t="s">
        <v>18</v>
      </c>
      <c r="E4894" t="s">
        <v>37</v>
      </c>
      <c r="F4894">
        <v>217529</v>
      </c>
      <c r="G4894">
        <v>117</v>
      </c>
      <c r="H4894">
        <v>541</v>
      </c>
      <c r="I4894">
        <v>1.3</v>
      </c>
      <c r="J4894">
        <v>9036</v>
      </c>
      <c r="K4894">
        <v>79286</v>
      </c>
      <c r="L4894">
        <v>12.5</v>
      </c>
      <c r="M4894">
        <v>23.6</v>
      </c>
      <c r="N4894">
        <v>254.1</v>
      </c>
      <c r="O4894">
        <v>2026</v>
      </c>
      <c r="P4894">
        <f>EV_DATA[[#This Row],[avg_ev_price_usd]]*EV_DATA[[#This Row],[ev_sales_units]]</f>
        <v>17247004294</v>
      </c>
      <c r="Q4894">
        <f>(EV_DATA[[#This Row],[vehicle_range_km]]/EV_DATA[[#This Row],[battery_capacity_kwh]])</f>
        <v>4.6239316239316235</v>
      </c>
      <c r="R4894">
        <f>(EV_DATA[[#This Row],[avg_ev_price_usd]]/EV_DATA[[#This Row],[vehicle_range_km]])</f>
        <v>146.55452865064694</v>
      </c>
      <c r="S4894">
        <f>(EV_DATA[[#This Row],[charging_stations]]/EV_DATA[[#This Row],[ev_sales_units]])*1000</f>
        <v>41.539289014338316</v>
      </c>
      <c r="T4894" t="s">
        <v>34</v>
      </c>
    </row>
    <row r="4895" spans="1:20" x14ac:dyDescent="0.3">
      <c r="A4895" t="s">
        <v>4938</v>
      </c>
      <c r="B4895" t="s">
        <v>52</v>
      </c>
      <c r="C4895" t="s">
        <v>40</v>
      </c>
      <c r="D4895" t="s">
        <v>24</v>
      </c>
      <c r="E4895" t="s">
        <v>25</v>
      </c>
      <c r="F4895">
        <v>34905</v>
      </c>
      <c r="G4895">
        <v>116</v>
      </c>
      <c r="H4895">
        <v>488</v>
      </c>
      <c r="I4895">
        <v>1.72</v>
      </c>
      <c r="J4895">
        <v>123469</v>
      </c>
      <c r="K4895">
        <v>62376</v>
      </c>
      <c r="L4895">
        <v>22.3</v>
      </c>
      <c r="M4895">
        <v>8.9</v>
      </c>
      <c r="N4895">
        <v>111</v>
      </c>
      <c r="O4895">
        <v>2026</v>
      </c>
      <c r="P4895">
        <f>EV_DATA[[#This Row],[avg_ev_price_usd]]*EV_DATA[[#This Row],[ev_sales_units]]</f>
        <v>2177234280</v>
      </c>
      <c r="Q4895">
        <f>(EV_DATA[[#This Row],[vehicle_range_km]]/EV_DATA[[#This Row],[battery_capacity_kwh]])</f>
        <v>4.2068965517241379</v>
      </c>
      <c r="R4895">
        <f>(EV_DATA[[#This Row],[avg_ev_price_usd]]/EV_DATA[[#This Row],[vehicle_range_km]])</f>
        <v>127.81967213114754</v>
      </c>
      <c r="S4895">
        <f>(EV_DATA[[#This Row],[charging_stations]]/EV_DATA[[#This Row],[ev_sales_units]])*1000</f>
        <v>3537.2869216444633</v>
      </c>
      <c r="T4895" t="s">
        <v>34</v>
      </c>
    </row>
    <row r="4896" spans="1:20" x14ac:dyDescent="0.3">
      <c r="A4896" t="s">
        <v>4939</v>
      </c>
      <c r="B4896" t="s">
        <v>52</v>
      </c>
      <c r="C4896" t="s">
        <v>40</v>
      </c>
      <c r="D4896" t="s">
        <v>31</v>
      </c>
      <c r="E4896" t="s">
        <v>25</v>
      </c>
      <c r="F4896">
        <v>435662</v>
      </c>
      <c r="G4896">
        <v>79</v>
      </c>
      <c r="H4896">
        <v>388</v>
      </c>
      <c r="I4896">
        <v>2.94</v>
      </c>
      <c r="J4896">
        <v>29461</v>
      </c>
      <c r="K4896">
        <v>72577</v>
      </c>
      <c r="L4896">
        <v>19.600000000000001</v>
      </c>
      <c r="M4896">
        <v>53.6</v>
      </c>
      <c r="N4896">
        <v>44.2</v>
      </c>
      <c r="O4896">
        <v>2026</v>
      </c>
      <c r="P4896">
        <f>EV_DATA[[#This Row],[avg_ev_price_usd]]*EV_DATA[[#This Row],[ev_sales_units]]</f>
        <v>31619040974</v>
      </c>
      <c r="Q4896">
        <f>(EV_DATA[[#This Row],[vehicle_range_km]]/EV_DATA[[#This Row],[battery_capacity_kwh]])</f>
        <v>4.9113924050632916</v>
      </c>
      <c r="R4896">
        <f>(EV_DATA[[#This Row],[avg_ev_price_usd]]/EV_DATA[[#This Row],[vehicle_range_km]])</f>
        <v>187.0541237113402</v>
      </c>
      <c r="S4896">
        <f>(EV_DATA[[#This Row],[charging_stations]]/EV_DATA[[#This Row],[ev_sales_units]])*1000</f>
        <v>67.623524659024653</v>
      </c>
      <c r="T4896" t="s">
        <v>20</v>
      </c>
    </row>
    <row r="4897" spans="1:20" x14ac:dyDescent="0.3">
      <c r="A4897" t="s">
        <v>4940</v>
      </c>
      <c r="B4897" t="s">
        <v>27</v>
      </c>
      <c r="C4897" t="s">
        <v>28</v>
      </c>
      <c r="D4897" t="s">
        <v>24</v>
      </c>
      <c r="E4897" t="s">
        <v>33</v>
      </c>
      <c r="F4897">
        <v>851706</v>
      </c>
      <c r="G4897">
        <v>67</v>
      </c>
      <c r="H4897">
        <v>604</v>
      </c>
      <c r="I4897">
        <v>1.41</v>
      </c>
      <c r="J4897">
        <v>110490</v>
      </c>
      <c r="K4897">
        <v>44287</v>
      </c>
      <c r="L4897">
        <v>20.7</v>
      </c>
      <c r="M4897">
        <v>12.7</v>
      </c>
      <c r="N4897">
        <v>67.900000000000006</v>
      </c>
      <c r="O4897">
        <v>2026</v>
      </c>
      <c r="P4897">
        <f>EV_DATA[[#This Row],[avg_ev_price_usd]]*EV_DATA[[#This Row],[ev_sales_units]]</f>
        <v>37719503622</v>
      </c>
      <c r="Q4897">
        <f>(EV_DATA[[#This Row],[vehicle_range_km]]/EV_DATA[[#This Row],[battery_capacity_kwh]])</f>
        <v>9.0149253731343286</v>
      </c>
      <c r="R4897">
        <f>(EV_DATA[[#This Row],[avg_ev_price_usd]]/EV_DATA[[#This Row],[vehicle_range_km]])</f>
        <v>73.322847682119203</v>
      </c>
      <c r="S4897">
        <f>(EV_DATA[[#This Row],[charging_stations]]/EV_DATA[[#This Row],[ev_sales_units]])*1000</f>
        <v>129.72786384033927</v>
      </c>
      <c r="T4897" t="s">
        <v>20</v>
      </c>
    </row>
    <row r="4898" spans="1:20" x14ac:dyDescent="0.3">
      <c r="A4898" t="s">
        <v>4941</v>
      </c>
      <c r="B4898" t="s">
        <v>22</v>
      </c>
      <c r="C4898" t="s">
        <v>23</v>
      </c>
      <c r="D4898" t="s">
        <v>72</v>
      </c>
      <c r="E4898" t="s">
        <v>19</v>
      </c>
      <c r="F4898">
        <v>884438</v>
      </c>
      <c r="G4898">
        <v>71</v>
      </c>
      <c r="H4898">
        <v>482</v>
      </c>
      <c r="I4898">
        <v>0.9</v>
      </c>
      <c r="J4898">
        <v>48260</v>
      </c>
      <c r="K4898">
        <v>79605</v>
      </c>
      <c r="L4898">
        <v>24.1</v>
      </c>
      <c r="M4898">
        <v>55.4</v>
      </c>
      <c r="N4898">
        <v>84.8</v>
      </c>
      <c r="O4898">
        <v>2026</v>
      </c>
      <c r="P4898">
        <f>EV_DATA[[#This Row],[avg_ev_price_usd]]*EV_DATA[[#This Row],[ev_sales_units]]</f>
        <v>70405686990</v>
      </c>
      <c r="Q4898">
        <f>(EV_DATA[[#This Row],[vehicle_range_km]]/EV_DATA[[#This Row],[battery_capacity_kwh]])</f>
        <v>6.788732394366197</v>
      </c>
      <c r="R4898">
        <f>(EV_DATA[[#This Row],[avg_ev_price_usd]]/EV_DATA[[#This Row],[vehicle_range_km]])</f>
        <v>165.15560165975103</v>
      </c>
      <c r="S4898">
        <f>(EV_DATA[[#This Row],[charging_stations]]/EV_DATA[[#This Row],[ev_sales_units]])*1000</f>
        <v>54.565724222613682</v>
      </c>
      <c r="T4898" t="s">
        <v>34</v>
      </c>
    </row>
    <row r="4899" spans="1:20" x14ac:dyDescent="0.3">
      <c r="A4899" t="s">
        <v>4942</v>
      </c>
      <c r="B4899" t="s">
        <v>52</v>
      </c>
      <c r="C4899" t="s">
        <v>40</v>
      </c>
      <c r="D4899" t="s">
        <v>29</v>
      </c>
      <c r="E4899" t="s">
        <v>25</v>
      </c>
      <c r="F4899">
        <v>361836</v>
      </c>
      <c r="G4899">
        <v>118</v>
      </c>
      <c r="H4899">
        <v>399</v>
      </c>
      <c r="I4899">
        <v>0.82</v>
      </c>
      <c r="J4899">
        <v>109652</v>
      </c>
      <c r="K4899">
        <v>28290</v>
      </c>
      <c r="L4899">
        <v>16.8</v>
      </c>
      <c r="M4899">
        <v>60.9</v>
      </c>
      <c r="N4899">
        <v>257.7</v>
      </c>
      <c r="O4899">
        <v>2026</v>
      </c>
      <c r="P4899">
        <f>EV_DATA[[#This Row],[avg_ev_price_usd]]*EV_DATA[[#This Row],[ev_sales_units]]</f>
        <v>10236340440</v>
      </c>
      <c r="Q4899">
        <f>(EV_DATA[[#This Row],[vehicle_range_km]]/EV_DATA[[#This Row],[battery_capacity_kwh]])</f>
        <v>3.3813559322033897</v>
      </c>
      <c r="R4899">
        <f>(EV_DATA[[#This Row],[avg_ev_price_usd]]/EV_DATA[[#This Row],[vehicle_range_km]])</f>
        <v>70.902255639097746</v>
      </c>
      <c r="S4899">
        <f>(EV_DATA[[#This Row],[charging_stations]]/EV_DATA[[#This Row],[ev_sales_units]])*1000</f>
        <v>303.0433677135498</v>
      </c>
      <c r="T4899" t="s">
        <v>34</v>
      </c>
    </row>
    <row r="4900" spans="1:20" x14ac:dyDescent="0.3">
      <c r="A4900" t="s">
        <v>4943</v>
      </c>
      <c r="B4900" t="s">
        <v>55</v>
      </c>
      <c r="C4900" t="s">
        <v>40</v>
      </c>
      <c r="D4900" t="s">
        <v>45</v>
      </c>
      <c r="E4900" t="s">
        <v>19</v>
      </c>
      <c r="F4900">
        <v>72502</v>
      </c>
      <c r="G4900">
        <v>117</v>
      </c>
      <c r="H4900">
        <v>587</v>
      </c>
      <c r="I4900">
        <v>1.26</v>
      </c>
      <c r="J4900">
        <v>75045</v>
      </c>
      <c r="K4900">
        <v>52892</v>
      </c>
      <c r="L4900">
        <v>20.9</v>
      </c>
      <c r="M4900">
        <v>24.1</v>
      </c>
      <c r="N4900">
        <v>118.7</v>
      </c>
      <c r="O4900">
        <v>2026</v>
      </c>
      <c r="P4900">
        <f>EV_DATA[[#This Row],[avg_ev_price_usd]]*EV_DATA[[#This Row],[ev_sales_units]]</f>
        <v>3834775784</v>
      </c>
      <c r="Q4900">
        <f>(EV_DATA[[#This Row],[vehicle_range_km]]/EV_DATA[[#This Row],[battery_capacity_kwh]])</f>
        <v>5.017094017094017</v>
      </c>
      <c r="R4900">
        <f>(EV_DATA[[#This Row],[avg_ev_price_usd]]/EV_DATA[[#This Row],[vehicle_range_km]])</f>
        <v>90.105621805792168</v>
      </c>
      <c r="S4900">
        <f>(EV_DATA[[#This Row],[charging_stations]]/EV_DATA[[#This Row],[ev_sales_units]])*1000</f>
        <v>1035.0748944856693</v>
      </c>
      <c r="T4900" t="s">
        <v>34</v>
      </c>
    </row>
    <row r="4901" spans="1:20" x14ac:dyDescent="0.3">
      <c r="A4901" t="s">
        <v>4944</v>
      </c>
      <c r="B4901" t="s">
        <v>39</v>
      </c>
      <c r="C4901" t="s">
        <v>40</v>
      </c>
      <c r="D4901" t="s">
        <v>47</v>
      </c>
      <c r="E4901" t="s">
        <v>33</v>
      </c>
      <c r="F4901">
        <v>715190</v>
      </c>
      <c r="G4901">
        <v>71</v>
      </c>
      <c r="H4901">
        <v>547</v>
      </c>
      <c r="I4901">
        <v>2.46</v>
      </c>
      <c r="J4901">
        <v>135965</v>
      </c>
      <c r="K4901">
        <v>28257</v>
      </c>
      <c r="L4901">
        <v>14.6</v>
      </c>
      <c r="M4901">
        <v>7.8</v>
      </c>
      <c r="N4901">
        <v>30.3</v>
      </c>
      <c r="O4901">
        <v>2026</v>
      </c>
      <c r="P4901">
        <f>EV_DATA[[#This Row],[avg_ev_price_usd]]*EV_DATA[[#This Row],[ev_sales_units]]</f>
        <v>20209123830</v>
      </c>
      <c r="Q4901">
        <f>(EV_DATA[[#This Row],[vehicle_range_km]]/EV_DATA[[#This Row],[battery_capacity_kwh]])</f>
        <v>7.704225352112676</v>
      </c>
      <c r="R4901">
        <f>(EV_DATA[[#This Row],[avg_ev_price_usd]]/EV_DATA[[#This Row],[vehicle_range_km]])</f>
        <v>51.658135283363805</v>
      </c>
      <c r="S4901">
        <f>(EV_DATA[[#This Row],[charging_stations]]/EV_DATA[[#This Row],[ev_sales_units]])*1000</f>
        <v>190.11032033445656</v>
      </c>
      <c r="T4901" t="s">
        <v>34</v>
      </c>
    </row>
    <row r="4902" spans="1:20" x14ac:dyDescent="0.3">
      <c r="A4902" t="s">
        <v>4945</v>
      </c>
      <c r="B4902" t="s">
        <v>52</v>
      </c>
      <c r="C4902" t="s">
        <v>40</v>
      </c>
      <c r="D4902" t="s">
        <v>31</v>
      </c>
      <c r="E4902" t="s">
        <v>37</v>
      </c>
      <c r="F4902">
        <v>715667</v>
      </c>
      <c r="G4902">
        <v>41</v>
      </c>
      <c r="H4902">
        <v>420</v>
      </c>
      <c r="I4902">
        <v>2.94</v>
      </c>
      <c r="J4902">
        <v>56260</v>
      </c>
      <c r="K4902">
        <v>61408</v>
      </c>
      <c r="L4902">
        <v>23.3</v>
      </c>
      <c r="M4902">
        <v>40.6</v>
      </c>
      <c r="N4902">
        <v>30.5</v>
      </c>
      <c r="O4902">
        <v>2026</v>
      </c>
      <c r="P4902">
        <f>EV_DATA[[#This Row],[avg_ev_price_usd]]*EV_DATA[[#This Row],[ev_sales_units]]</f>
        <v>43947679136</v>
      </c>
      <c r="Q4902">
        <f>(EV_DATA[[#This Row],[vehicle_range_km]]/EV_DATA[[#This Row],[battery_capacity_kwh]])</f>
        <v>10.24390243902439</v>
      </c>
      <c r="R4902">
        <f>(EV_DATA[[#This Row],[avg_ev_price_usd]]/EV_DATA[[#This Row],[vehicle_range_km]])</f>
        <v>146.2095238095238</v>
      </c>
      <c r="S4902">
        <f>(EV_DATA[[#This Row],[charging_stations]]/EV_DATA[[#This Row],[ev_sales_units]])*1000</f>
        <v>78.611980152780546</v>
      </c>
      <c r="T4902" t="s">
        <v>34</v>
      </c>
    </row>
    <row r="4903" spans="1:20" x14ac:dyDescent="0.3">
      <c r="A4903" t="s">
        <v>4946</v>
      </c>
      <c r="B4903" t="s">
        <v>27</v>
      </c>
      <c r="C4903" t="s">
        <v>28</v>
      </c>
      <c r="D4903" t="s">
        <v>24</v>
      </c>
      <c r="E4903" t="s">
        <v>25</v>
      </c>
      <c r="F4903">
        <v>76299</v>
      </c>
      <c r="G4903">
        <v>103</v>
      </c>
      <c r="H4903">
        <v>254</v>
      </c>
      <c r="I4903">
        <v>2.85</v>
      </c>
      <c r="J4903">
        <v>35729</v>
      </c>
      <c r="K4903">
        <v>72681</v>
      </c>
      <c r="L4903">
        <v>21.3</v>
      </c>
      <c r="M4903">
        <v>31.4</v>
      </c>
      <c r="N4903">
        <v>96.9</v>
      </c>
      <c r="O4903">
        <v>2026</v>
      </c>
      <c r="P4903">
        <f>EV_DATA[[#This Row],[avg_ev_price_usd]]*EV_DATA[[#This Row],[ev_sales_units]]</f>
        <v>5545487619</v>
      </c>
      <c r="Q4903">
        <f>(EV_DATA[[#This Row],[vehicle_range_km]]/EV_DATA[[#This Row],[battery_capacity_kwh]])</f>
        <v>2.4660194174757279</v>
      </c>
      <c r="R4903">
        <f>(EV_DATA[[#This Row],[avg_ev_price_usd]]/EV_DATA[[#This Row],[vehicle_range_km]])</f>
        <v>286.14566929133861</v>
      </c>
      <c r="S4903">
        <f>(EV_DATA[[#This Row],[charging_stations]]/EV_DATA[[#This Row],[ev_sales_units]])*1000</f>
        <v>468.27612419559887</v>
      </c>
      <c r="T4903" t="s">
        <v>34</v>
      </c>
    </row>
    <row r="4904" spans="1:20" x14ac:dyDescent="0.3">
      <c r="A4904" t="s">
        <v>4947</v>
      </c>
      <c r="B4904" t="s">
        <v>42</v>
      </c>
      <c r="C4904" t="s">
        <v>17</v>
      </c>
      <c r="D4904" t="s">
        <v>36</v>
      </c>
      <c r="E4904" t="s">
        <v>25</v>
      </c>
      <c r="F4904">
        <v>19400</v>
      </c>
      <c r="G4904">
        <v>90</v>
      </c>
      <c r="H4904">
        <v>509</v>
      </c>
      <c r="I4904">
        <v>1.54</v>
      </c>
      <c r="J4904">
        <v>43810</v>
      </c>
      <c r="K4904">
        <v>70169</v>
      </c>
      <c r="L4904">
        <v>21.2</v>
      </c>
      <c r="M4904">
        <v>41.9</v>
      </c>
      <c r="N4904">
        <v>59.8</v>
      </c>
      <c r="O4904">
        <v>2026</v>
      </c>
      <c r="P4904">
        <f>EV_DATA[[#This Row],[avg_ev_price_usd]]*EV_DATA[[#This Row],[ev_sales_units]]</f>
        <v>1361278600</v>
      </c>
      <c r="Q4904">
        <f>(EV_DATA[[#This Row],[vehicle_range_km]]/EV_DATA[[#This Row],[battery_capacity_kwh]])</f>
        <v>5.6555555555555559</v>
      </c>
      <c r="R4904">
        <f>(EV_DATA[[#This Row],[avg_ev_price_usd]]/EV_DATA[[#This Row],[vehicle_range_km]])</f>
        <v>137.8565815324165</v>
      </c>
      <c r="S4904">
        <f>(EV_DATA[[#This Row],[charging_stations]]/EV_DATA[[#This Row],[ev_sales_units]])*1000</f>
        <v>2258.2474226804125</v>
      </c>
      <c r="T4904" t="s">
        <v>34</v>
      </c>
    </row>
    <row r="4905" spans="1:20" x14ac:dyDescent="0.3">
      <c r="A4905" t="s">
        <v>4948</v>
      </c>
      <c r="B4905" t="s">
        <v>16</v>
      </c>
      <c r="C4905" t="s">
        <v>17</v>
      </c>
      <c r="D4905" t="s">
        <v>47</v>
      </c>
      <c r="E4905" t="s">
        <v>33</v>
      </c>
      <c r="F4905">
        <v>408488</v>
      </c>
      <c r="G4905">
        <v>111</v>
      </c>
      <c r="H4905">
        <v>402</v>
      </c>
      <c r="I4905">
        <v>1.64</v>
      </c>
      <c r="J4905">
        <v>102615</v>
      </c>
      <c r="K4905">
        <v>71194</v>
      </c>
      <c r="L4905">
        <v>14.7</v>
      </c>
      <c r="M4905">
        <v>19.2</v>
      </c>
      <c r="N4905">
        <v>149</v>
      </c>
      <c r="O4905">
        <v>2026</v>
      </c>
      <c r="P4905">
        <f>EV_DATA[[#This Row],[avg_ev_price_usd]]*EV_DATA[[#This Row],[ev_sales_units]]</f>
        <v>29081894672</v>
      </c>
      <c r="Q4905">
        <f>(EV_DATA[[#This Row],[vehicle_range_km]]/EV_DATA[[#This Row],[battery_capacity_kwh]])</f>
        <v>3.6216216216216215</v>
      </c>
      <c r="R4905">
        <f>(EV_DATA[[#This Row],[avg_ev_price_usd]]/EV_DATA[[#This Row],[vehicle_range_km]])</f>
        <v>177.09950248756218</v>
      </c>
      <c r="S4905">
        <f>(EV_DATA[[#This Row],[charging_stations]]/EV_DATA[[#This Row],[ev_sales_units]])*1000</f>
        <v>251.20688979847634</v>
      </c>
      <c r="T4905" t="s">
        <v>20</v>
      </c>
    </row>
    <row r="4906" spans="1:20" x14ac:dyDescent="0.3">
      <c r="A4906" t="s">
        <v>4949</v>
      </c>
      <c r="B4906" t="s">
        <v>27</v>
      </c>
      <c r="C4906" t="s">
        <v>28</v>
      </c>
      <c r="D4906" t="s">
        <v>45</v>
      </c>
      <c r="E4906" t="s">
        <v>33</v>
      </c>
      <c r="F4906">
        <v>335108</v>
      </c>
      <c r="G4906">
        <v>42</v>
      </c>
      <c r="H4906">
        <v>497</v>
      </c>
      <c r="I4906">
        <v>2.1</v>
      </c>
      <c r="J4906">
        <v>38424</v>
      </c>
      <c r="K4906">
        <v>58483</v>
      </c>
      <c r="L4906">
        <v>17.3</v>
      </c>
      <c r="M4906">
        <v>32.4</v>
      </c>
      <c r="N4906">
        <v>43.2</v>
      </c>
      <c r="O4906">
        <v>2026</v>
      </c>
      <c r="P4906">
        <f>EV_DATA[[#This Row],[avg_ev_price_usd]]*EV_DATA[[#This Row],[ev_sales_units]]</f>
        <v>19598121164</v>
      </c>
      <c r="Q4906">
        <f>(EV_DATA[[#This Row],[vehicle_range_km]]/EV_DATA[[#This Row],[battery_capacity_kwh]])</f>
        <v>11.833333333333334</v>
      </c>
      <c r="R4906">
        <f>(EV_DATA[[#This Row],[avg_ev_price_usd]]/EV_DATA[[#This Row],[vehicle_range_km]])</f>
        <v>117.67203219315896</v>
      </c>
      <c r="S4906">
        <f>(EV_DATA[[#This Row],[charging_stations]]/EV_DATA[[#This Row],[ev_sales_units]])*1000</f>
        <v>114.66154195065471</v>
      </c>
      <c r="T4906" t="s">
        <v>20</v>
      </c>
    </row>
    <row r="4907" spans="1:20" x14ac:dyDescent="0.3">
      <c r="A4907" t="s">
        <v>4950</v>
      </c>
      <c r="B4907" t="s">
        <v>66</v>
      </c>
      <c r="C4907" t="s">
        <v>17</v>
      </c>
      <c r="D4907" t="s">
        <v>43</v>
      </c>
      <c r="E4907" t="s">
        <v>37</v>
      </c>
      <c r="F4907">
        <v>683352</v>
      </c>
      <c r="G4907">
        <v>65</v>
      </c>
      <c r="H4907">
        <v>251</v>
      </c>
      <c r="I4907">
        <v>2.15</v>
      </c>
      <c r="J4907">
        <v>57653</v>
      </c>
      <c r="K4907">
        <v>54841</v>
      </c>
      <c r="L4907">
        <v>18.2</v>
      </c>
      <c r="M4907">
        <v>32.1</v>
      </c>
      <c r="N4907">
        <v>228.1</v>
      </c>
      <c r="O4907">
        <v>2026</v>
      </c>
      <c r="P4907">
        <f>EV_DATA[[#This Row],[avg_ev_price_usd]]*EV_DATA[[#This Row],[ev_sales_units]]</f>
        <v>37475707032</v>
      </c>
      <c r="Q4907">
        <f>(EV_DATA[[#This Row],[vehicle_range_km]]/EV_DATA[[#This Row],[battery_capacity_kwh]])</f>
        <v>3.8615384615384616</v>
      </c>
      <c r="R4907">
        <f>(EV_DATA[[#This Row],[avg_ev_price_usd]]/EV_DATA[[#This Row],[vehicle_range_km]])</f>
        <v>218.49003984063745</v>
      </c>
      <c r="S4907">
        <f>(EV_DATA[[#This Row],[charging_stations]]/EV_DATA[[#This Row],[ev_sales_units]])*1000</f>
        <v>84.367939217270163</v>
      </c>
      <c r="T4907" t="s">
        <v>34</v>
      </c>
    </row>
    <row r="4908" spans="1:20" x14ac:dyDescent="0.3">
      <c r="A4908" t="s">
        <v>4951</v>
      </c>
      <c r="B4908" t="s">
        <v>66</v>
      </c>
      <c r="C4908" t="s">
        <v>17</v>
      </c>
      <c r="D4908" t="s">
        <v>31</v>
      </c>
      <c r="E4908" t="s">
        <v>25</v>
      </c>
      <c r="F4908">
        <v>439069</v>
      </c>
      <c r="G4908">
        <v>89</v>
      </c>
      <c r="H4908">
        <v>605</v>
      </c>
      <c r="I4908">
        <v>0.81</v>
      </c>
      <c r="J4908">
        <v>123403</v>
      </c>
      <c r="K4908">
        <v>30239</v>
      </c>
      <c r="L4908">
        <v>13.8</v>
      </c>
      <c r="M4908">
        <v>22</v>
      </c>
      <c r="N4908">
        <v>93.5</v>
      </c>
      <c r="O4908">
        <v>2026</v>
      </c>
      <c r="P4908">
        <f>EV_DATA[[#This Row],[avg_ev_price_usd]]*EV_DATA[[#This Row],[ev_sales_units]]</f>
        <v>13277007491</v>
      </c>
      <c r="Q4908">
        <f>(EV_DATA[[#This Row],[vehicle_range_km]]/EV_DATA[[#This Row],[battery_capacity_kwh]])</f>
        <v>6.797752808988764</v>
      </c>
      <c r="R4908">
        <f>(EV_DATA[[#This Row],[avg_ev_price_usd]]/EV_DATA[[#This Row],[vehicle_range_km]])</f>
        <v>49.981818181818184</v>
      </c>
      <c r="S4908">
        <f>(EV_DATA[[#This Row],[charging_stations]]/EV_DATA[[#This Row],[ev_sales_units]])*1000</f>
        <v>281.05605269331244</v>
      </c>
      <c r="T4908" t="s">
        <v>34</v>
      </c>
    </row>
    <row r="4909" spans="1:20" x14ac:dyDescent="0.3">
      <c r="A4909" t="s">
        <v>4952</v>
      </c>
      <c r="B4909" t="s">
        <v>55</v>
      </c>
      <c r="C4909" t="s">
        <v>40</v>
      </c>
      <c r="D4909" t="s">
        <v>43</v>
      </c>
      <c r="E4909" t="s">
        <v>25</v>
      </c>
      <c r="F4909">
        <v>158834</v>
      </c>
      <c r="G4909">
        <v>102</v>
      </c>
      <c r="H4909">
        <v>369</v>
      </c>
      <c r="I4909">
        <v>0.96</v>
      </c>
      <c r="J4909">
        <v>41307</v>
      </c>
      <c r="K4909">
        <v>61228</v>
      </c>
      <c r="L4909">
        <v>15.1</v>
      </c>
      <c r="M4909">
        <v>26.7</v>
      </c>
      <c r="N4909">
        <v>39.799999999999997</v>
      </c>
      <c r="O4909">
        <v>2026</v>
      </c>
      <c r="P4909">
        <f>EV_DATA[[#This Row],[avg_ev_price_usd]]*EV_DATA[[#This Row],[ev_sales_units]]</f>
        <v>9725088152</v>
      </c>
      <c r="Q4909">
        <f>(EV_DATA[[#This Row],[vehicle_range_km]]/EV_DATA[[#This Row],[battery_capacity_kwh]])</f>
        <v>3.6176470588235294</v>
      </c>
      <c r="R4909">
        <f>(EV_DATA[[#This Row],[avg_ev_price_usd]]/EV_DATA[[#This Row],[vehicle_range_km]])</f>
        <v>165.92953929539294</v>
      </c>
      <c r="S4909">
        <f>(EV_DATA[[#This Row],[charging_stations]]/EV_DATA[[#This Row],[ev_sales_units]])*1000</f>
        <v>260.06396615334251</v>
      </c>
      <c r="T4909" t="s">
        <v>20</v>
      </c>
    </row>
    <row r="4910" spans="1:20" x14ac:dyDescent="0.3">
      <c r="A4910" t="s">
        <v>4953</v>
      </c>
      <c r="B4910" t="s">
        <v>55</v>
      </c>
      <c r="C4910" t="s">
        <v>40</v>
      </c>
      <c r="D4910" t="s">
        <v>31</v>
      </c>
      <c r="E4910" t="s">
        <v>33</v>
      </c>
      <c r="F4910">
        <v>238248</v>
      </c>
      <c r="G4910">
        <v>49</v>
      </c>
      <c r="H4910">
        <v>315</v>
      </c>
      <c r="I4910">
        <v>1.24</v>
      </c>
      <c r="J4910">
        <v>148544</v>
      </c>
      <c r="K4910">
        <v>63132</v>
      </c>
      <c r="L4910">
        <v>17.100000000000001</v>
      </c>
      <c r="M4910">
        <v>20.7</v>
      </c>
      <c r="N4910">
        <v>273.60000000000002</v>
      </c>
      <c r="O4910">
        <v>2026</v>
      </c>
      <c r="P4910">
        <f>EV_DATA[[#This Row],[avg_ev_price_usd]]*EV_DATA[[#This Row],[ev_sales_units]]</f>
        <v>15041072736</v>
      </c>
      <c r="Q4910">
        <f>(EV_DATA[[#This Row],[vehicle_range_km]]/EV_DATA[[#This Row],[battery_capacity_kwh]])</f>
        <v>6.4285714285714288</v>
      </c>
      <c r="R4910">
        <f>(EV_DATA[[#This Row],[avg_ev_price_usd]]/EV_DATA[[#This Row],[vehicle_range_km]])</f>
        <v>200.41904761904763</v>
      </c>
      <c r="S4910">
        <f>(EV_DATA[[#This Row],[charging_stations]]/EV_DATA[[#This Row],[ev_sales_units]])*1000</f>
        <v>623.48477217017557</v>
      </c>
      <c r="T4910" t="s">
        <v>34</v>
      </c>
    </row>
    <row r="4911" spans="1:20" x14ac:dyDescent="0.3">
      <c r="A4911" t="s">
        <v>4954</v>
      </c>
      <c r="B4911" t="s">
        <v>42</v>
      </c>
      <c r="C4911" t="s">
        <v>17</v>
      </c>
      <c r="D4911" t="s">
        <v>45</v>
      </c>
      <c r="E4911" t="s">
        <v>25</v>
      </c>
      <c r="F4911">
        <v>259123</v>
      </c>
      <c r="G4911">
        <v>96</v>
      </c>
      <c r="H4911">
        <v>394</v>
      </c>
      <c r="I4911">
        <v>0.7</v>
      </c>
      <c r="J4911">
        <v>174298</v>
      </c>
      <c r="K4911">
        <v>43404</v>
      </c>
      <c r="L4911">
        <v>12.3</v>
      </c>
      <c r="M4911">
        <v>22.2</v>
      </c>
      <c r="N4911">
        <v>121.6</v>
      </c>
      <c r="O4911">
        <v>2026</v>
      </c>
      <c r="P4911">
        <f>EV_DATA[[#This Row],[avg_ev_price_usd]]*EV_DATA[[#This Row],[ev_sales_units]]</f>
        <v>11246974692</v>
      </c>
      <c r="Q4911">
        <f>(EV_DATA[[#This Row],[vehicle_range_km]]/EV_DATA[[#This Row],[battery_capacity_kwh]])</f>
        <v>4.104166666666667</v>
      </c>
      <c r="R4911">
        <f>(EV_DATA[[#This Row],[avg_ev_price_usd]]/EV_DATA[[#This Row],[vehicle_range_km]])</f>
        <v>110.16243654822335</v>
      </c>
      <c r="S4911">
        <f>(EV_DATA[[#This Row],[charging_stations]]/EV_DATA[[#This Row],[ev_sales_units]])*1000</f>
        <v>672.64580913311431</v>
      </c>
      <c r="T4911" t="s">
        <v>20</v>
      </c>
    </row>
    <row r="4912" spans="1:20" x14ac:dyDescent="0.3">
      <c r="A4912" t="s">
        <v>4955</v>
      </c>
      <c r="B4912" t="s">
        <v>16</v>
      </c>
      <c r="C4912" t="s">
        <v>17</v>
      </c>
      <c r="D4912" t="s">
        <v>31</v>
      </c>
      <c r="E4912" t="s">
        <v>19</v>
      </c>
      <c r="F4912">
        <v>190429</v>
      </c>
      <c r="G4912">
        <v>74</v>
      </c>
      <c r="H4912">
        <v>569</v>
      </c>
      <c r="I4912">
        <v>0.7</v>
      </c>
      <c r="J4912">
        <v>178527</v>
      </c>
      <c r="K4912">
        <v>39166</v>
      </c>
      <c r="L4912">
        <v>12.1</v>
      </c>
      <c r="M4912">
        <v>13.4</v>
      </c>
      <c r="N4912">
        <v>226.1</v>
      </c>
      <c r="O4912">
        <v>2026</v>
      </c>
      <c r="P4912">
        <f>EV_DATA[[#This Row],[avg_ev_price_usd]]*EV_DATA[[#This Row],[ev_sales_units]]</f>
        <v>7458342214</v>
      </c>
      <c r="Q4912">
        <f>(EV_DATA[[#This Row],[vehicle_range_km]]/EV_DATA[[#This Row],[battery_capacity_kwh]])</f>
        <v>7.6891891891891895</v>
      </c>
      <c r="R4912">
        <f>(EV_DATA[[#This Row],[avg_ev_price_usd]]/EV_DATA[[#This Row],[vehicle_range_km]])</f>
        <v>68.833040421792617</v>
      </c>
      <c r="S4912">
        <f>(EV_DATA[[#This Row],[charging_stations]]/EV_DATA[[#This Row],[ev_sales_units]])*1000</f>
        <v>937.49901538106064</v>
      </c>
      <c r="T4912" t="s">
        <v>20</v>
      </c>
    </row>
    <row r="4913" spans="1:20" x14ac:dyDescent="0.3">
      <c r="A4913" t="s">
        <v>4956</v>
      </c>
      <c r="B4913" t="s">
        <v>39</v>
      </c>
      <c r="C4913" t="s">
        <v>40</v>
      </c>
      <c r="D4913" t="s">
        <v>72</v>
      </c>
      <c r="E4913" t="s">
        <v>25</v>
      </c>
      <c r="F4913">
        <v>6460</v>
      </c>
      <c r="G4913">
        <v>79</v>
      </c>
      <c r="H4913">
        <v>341</v>
      </c>
      <c r="I4913">
        <v>1.03</v>
      </c>
      <c r="J4913">
        <v>34822</v>
      </c>
      <c r="K4913">
        <v>75113</v>
      </c>
      <c r="L4913">
        <v>20.399999999999999</v>
      </c>
      <c r="M4913">
        <v>45.2</v>
      </c>
      <c r="N4913">
        <v>247</v>
      </c>
      <c r="O4913">
        <v>2026</v>
      </c>
      <c r="P4913">
        <f>EV_DATA[[#This Row],[avg_ev_price_usd]]*EV_DATA[[#This Row],[ev_sales_units]]</f>
        <v>485229980</v>
      </c>
      <c r="Q4913">
        <f>(EV_DATA[[#This Row],[vehicle_range_km]]/EV_DATA[[#This Row],[battery_capacity_kwh]])</f>
        <v>4.3164556962025316</v>
      </c>
      <c r="R4913">
        <f>(EV_DATA[[#This Row],[avg_ev_price_usd]]/EV_DATA[[#This Row],[vehicle_range_km]])</f>
        <v>220.27272727272728</v>
      </c>
      <c r="S4913">
        <f>(EV_DATA[[#This Row],[charging_stations]]/EV_DATA[[#This Row],[ev_sales_units]])*1000</f>
        <v>5390.4024767801857</v>
      </c>
      <c r="T4913" t="s">
        <v>20</v>
      </c>
    </row>
    <row r="4914" spans="1:20" x14ac:dyDescent="0.3">
      <c r="A4914" t="s">
        <v>4957</v>
      </c>
      <c r="B4914" t="s">
        <v>39</v>
      </c>
      <c r="C4914" t="s">
        <v>40</v>
      </c>
      <c r="D4914" t="s">
        <v>18</v>
      </c>
      <c r="E4914" t="s">
        <v>33</v>
      </c>
      <c r="F4914">
        <v>16568</v>
      </c>
      <c r="G4914">
        <v>73</v>
      </c>
      <c r="H4914">
        <v>579</v>
      </c>
      <c r="I4914">
        <v>1.1499999999999999</v>
      </c>
      <c r="J4914">
        <v>74683</v>
      </c>
      <c r="K4914">
        <v>39555</v>
      </c>
      <c r="L4914">
        <v>24</v>
      </c>
      <c r="M4914">
        <v>55.8</v>
      </c>
      <c r="N4914">
        <v>151.69999999999999</v>
      </c>
      <c r="O4914">
        <v>2026</v>
      </c>
      <c r="P4914">
        <f>EV_DATA[[#This Row],[avg_ev_price_usd]]*EV_DATA[[#This Row],[ev_sales_units]]</f>
        <v>655347240</v>
      </c>
      <c r="Q4914">
        <f>(EV_DATA[[#This Row],[vehicle_range_km]]/EV_DATA[[#This Row],[battery_capacity_kwh]])</f>
        <v>7.9315068493150687</v>
      </c>
      <c r="R4914">
        <f>(EV_DATA[[#This Row],[avg_ev_price_usd]]/EV_DATA[[#This Row],[vehicle_range_km]])</f>
        <v>68.316062176165801</v>
      </c>
      <c r="S4914">
        <f>(EV_DATA[[#This Row],[charging_stations]]/EV_DATA[[#This Row],[ev_sales_units]])*1000</f>
        <v>4507.6653790439404</v>
      </c>
      <c r="T4914" t="s">
        <v>34</v>
      </c>
    </row>
    <row r="4915" spans="1:20" x14ac:dyDescent="0.3">
      <c r="A4915" t="s">
        <v>4958</v>
      </c>
      <c r="B4915" t="s">
        <v>49</v>
      </c>
      <c r="C4915" t="s">
        <v>23</v>
      </c>
      <c r="D4915" t="s">
        <v>47</v>
      </c>
      <c r="E4915" t="s">
        <v>37</v>
      </c>
      <c r="F4915">
        <v>536368</v>
      </c>
      <c r="G4915">
        <v>55</v>
      </c>
      <c r="H4915">
        <v>300</v>
      </c>
      <c r="I4915">
        <v>1.93</v>
      </c>
      <c r="J4915">
        <v>101498</v>
      </c>
      <c r="K4915">
        <v>75525</v>
      </c>
      <c r="L4915">
        <v>24.3</v>
      </c>
      <c r="M4915">
        <v>56.5</v>
      </c>
      <c r="N4915">
        <v>148.80000000000001</v>
      </c>
      <c r="O4915">
        <v>2026</v>
      </c>
      <c r="P4915">
        <f>EV_DATA[[#This Row],[avg_ev_price_usd]]*EV_DATA[[#This Row],[ev_sales_units]]</f>
        <v>40509193200</v>
      </c>
      <c r="Q4915">
        <f>(EV_DATA[[#This Row],[vehicle_range_km]]/EV_DATA[[#This Row],[battery_capacity_kwh]])</f>
        <v>5.4545454545454541</v>
      </c>
      <c r="R4915">
        <f>(EV_DATA[[#This Row],[avg_ev_price_usd]]/EV_DATA[[#This Row],[vehicle_range_km]])</f>
        <v>251.75</v>
      </c>
      <c r="S4915">
        <f>(EV_DATA[[#This Row],[charging_stations]]/EV_DATA[[#This Row],[ev_sales_units]])*1000</f>
        <v>189.23201980729647</v>
      </c>
      <c r="T4915" t="s">
        <v>34</v>
      </c>
    </row>
    <row r="4916" spans="1:20" x14ac:dyDescent="0.3">
      <c r="A4916" t="s">
        <v>4959</v>
      </c>
      <c r="B4916" t="s">
        <v>66</v>
      </c>
      <c r="C4916" t="s">
        <v>17</v>
      </c>
      <c r="D4916" t="s">
        <v>29</v>
      </c>
      <c r="E4916" t="s">
        <v>33</v>
      </c>
      <c r="F4916">
        <v>140498</v>
      </c>
      <c r="G4916">
        <v>113</v>
      </c>
      <c r="H4916">
        <v>616</v>
      </c>
      <c r="I4916">
        <v>1.72</v>
      </c>
      <c r="J4916">
        <v>87377</v>
      </c>
      <c r="K4916">
        <v>75187</v>
      </c>
      <c r="L4916">
        <v>24.7</v>
      </c>
      <c r="M4916">
        <v>14.3</v>
      </c>
      <c r="N4916">
        <v>23.3</v>
      </c>
      <c r="O4916">
        <v>2026</v>
      </c>
      <c r="P4916">
        <f>EV_DATA[[#This Row],[avg_ev_price_usd]]*EV_DATA[[#This Row],[ev_sales_units]]</f>
        <v>10563623126</v>
      </c>
      <c r="Q4916">
        <f>(EV_DATA[[#This Row],[vehicle_range_km]]/EV_DATA[[#This Row],[battery_capacity_kwh]])</f>
        <v>5.4513274336283182</v>
      </c>
      <c r="R4916">
        <f>(EV_DATA[[#This Row],[avg_ev_price_usd]]/EV_DATA[[#This Row],[vehicle_range_km]])</f>
        <v>122.05681818181819</v>
      </c>
      <c r="S4916">
        <f>(EV_DATA[[#This Row],[charging_stations]]/EV_DATA[[#This Row],[ev_sales_units]])*1000</f>
        <v>621.90920867200964</v>
      </c>
      <c r="T4916" t="s">
        <v>34</v>
      </c>
    </row>
    <row r="4917" spans="1:20" x14ac:dyDescent="0.3">
      <c r="A4917" t="s">
        <v>4960</v>
      </c>
      <c r="B4917" t="s">
        <v>39</v>
      </c>
      <c r="C4917" t="s">
        <v>40</v>
      </c>
      <c r="D4917" t="s">
        <v>72</v>
      </c>
      <c r="E4917" t="s">
        <v>37</v>
      </c>
      <c r="F4917">
        <v>825574</v>
      </c>
      <c r="G4917">
        <v>73</v>
      </c>
      <c r="H4917">
        <v>442</v>
      </c>
      <c r="I4917">
        <v>1.1100000000000001</v>
      </c>
      <c r="J4917">
        <v>119861</v>
      </c>
      <c r="K4917">
        <v>55773</v>
      </c>
      <c r="L4917">
        <v>17.8</v>
      </c>
      <c r="M4917">
        <v>54.7</v>
      </c>
      <c r="N4917">
        <v>82.5</v>
      </c>
      <c r="O4917">
        <v>2026</v>
      </c>
      <c r="P4917">
        <f>EV_DATA[[#This Row],[avg_ev_price_usd]]*EV_DATA[[#This Row],[ev_sales_units]]</f>
        <v>46044738702</v>
      </c>
      <c r="Q4917">
        <f>(EV_DATA[[#This Row],[vehicle_range_km]]/EV_DATA[[#This Row],[battery_capacity_kwh]])</f>
        <v>6.0547945205479454</v>
      </c>
      <c r="R4917">
        <f>(EV_DATA[[#This Row],[avg_ev_price_usd]]/EV_DATA[[#This Row],[vehicle_range_km]])</f>
        <v>126.18325791855203</v>
      </c>
      <c r="S4917">
        <f>(EV_DATA[[#This Row],[charging_stations]]/EV_DATA[[#This Row],[ev_sales_units]])*1000</f>
        <v>145.18504700971687</v>
      </c>
      <c r="T4917" t="s">
        <v>34</v>
      </c>
    </row>
    <row r="4918" spans="1:20" x14ac:dyDescent="0.3">
      <c r="A4918" t="s">
        <v>4961</v>
      </c>
      <c r="B4918" t="s">
        <v>22</v>
      </c>
      <c r="C4918" t="s">
        <v>23</v>
      </c>
      <c r="D4918" t="s">
        <v>47</v>
      </c>
      <c r="E4918" t="s">
        <v>33</v>
      </c>
      <c r="F4918">
        <v>652687</v>
      </c>
      <c r="G4918">
        <v>45</v>
      </c>
      <c r="H4918">
        <v>268</v>
      </c>
      <c r="I4918">
        <v>0.96</v>
      </c>
      <c r="J4918">
        <v>25625</v>
      </c>
      <c r="K4918">
        <v>74118</v>
      </c>
      <c r="L4918">
        <v>13.4</v>
      </c>
      <c r="M4918">
        <v>46.5</v>
      </c>
      <c r="N4918">
        <v>47.9</v>
      </c>
      <c r="O4918">
        <v>2026</v>
      </c>
      <c r="P4918">
        <f>EV_DATA[[#This Row],[avg_ev_price_usd]]*EV_DATA[[#This Row],[ev_sales_units]]</f>
        <v>48375855066</v>
      </c>
      <c r="Q4918">
        <f>(EV_DATA[[#This Row],[vehicle_range_km]]/EV_DATA[[#This Row],[battery_capacity_kwh]])</f>
        <v>5.9555555555555557</v>
      </c>
      <c r="R4918">
        <f>(EV_DATA[[#This Row],[avg_ev_price_usd]]/EV_DATA[[#This Row],[vehicle_range_km]])</f>
        <v>276.55970149253733</v>
      </c>
      <c r="S4918">
        <f>(EV_DATA[[#This Row],[charging_stations]]/EV_DATA[[#This Row],[ev_sales_units]])*1000</f>
        <v>39.260778903210877</v>
      </c>
      <c r="T4918" t="s">
        <v>20</v>
      </c>
    </row>
    <row r="4919" spans="1:20" x14ac:dyDescent="0.3">
      <c r="A4919" t="s">
        <v>4962</v>
      </c>
      <c r="B4919" t="s">
        <v>52</v>
      </c>
      <c r="C4919" t="s">
        <v>40</v>
      </c>
      <c r="D4919" t="s">
        <v>36</v>
      </c>
      <c r="E4919" t="s">
        <v>25</v>
      </c>
      <c r="F4919">
        <v>201691</v>
      </c>
      <c r="G4919">
        <v>63</v>
      </c>
      <c r="H4919">
        <v>361</v>
      </c>
      <c r="I4919">
        <v>2.1</v>
      </c>
      <c r="J4919">
        <v>188308</v>
      </c>
      <c r="K4919">
        <v>42097</v>
      </c>
      <c r="L4919">
        <v>21.2</v>
      </c>
      <c r="M4919">
        <v>64</v>
      </c>
      <c r="N4919">
        <v>137.9</v>
      </c>
      <c r="O4919">
        <v>2026</v>
      </c>
      <c r="P4919">
        <f>EV_DATA[[#This Row],[avg_ev_price_usd]]*EV_DATA[[#This Row],[ev_sales_units]]</f>
        <v>8490586027</v>
      </c>
      <c r="Q4919">
        <f>(EV_DATA[[#This Row],[vehicle_range_km]]/EV_DATA[[#This Row],[battery_capacity_kwh]])</f>
        <v>5.7301587301587302</v>
      </c>
      <c r="R4919">
        <f>(EV_DATA[[#This Row],[avg_ev_price_usd]]/EV_DATA[[#This Row],[vehicle_range_km]])</f>
        <v>116.61218836565097</v>
      </c>
      <c r="S4919">
        <f>(EV_DATA[[#This Row],[charging_stations]]/EV_DATA[[#This Row],[ev_sales_units]])*1000</f>
        <v>933.64602287657851</v>
      </c>
      <c r="T4919" t="s">
        <v>34</v>
      </c>
    </row>
    <row r="4920" spans="1:20" x14ac:dyDescent="0.3">
      <c r="A4920" t="s">
        <v>4963</v>
      </c>
      <c r="B4920" t="s">
        <v>66</v>
      </c>
      <c r="C4920" t="s">
        <v>17</v>
      </c>
      <c r="D4920" t="s">
        <v>72</v>
      </c>
      <c r="E4920" t="s">
        <v>37</v>
      </c>
      <c r="F4920">
        <v>72306</v>
      </c>
      <c r="G4920">
        <v>81</v>
      </c>
      <c r="H4920">
        <v>534</v>
      </c>
      <c r="I4920">
        <v>1.1399999999999999</v>
      </c>
      <c r="J4920">
        <v>119887</v>
      </c>
      <c r="K4920">
        <v>51576</v>
      </c>
      <c r="L4920">
        <v>13.2</v>
      </c>
      <c r="M4920">
        <v>11.5</v>
      </c>
      <c r="N4920">
        <v>60.3</v>
      </c>
      <c r="O4920">
        <v>2026</v>
      </c>
      <c r="P4920">
        <f>EV_DATA[[#This Row],[avg_ev_price_usd]]*EV_DATA[[#This Row],[ev_sales_units]]</f>
        <v>3729254256</v>
      </c>
      <c r="Q4920">
        <f>(EV_DATA[[#This Row],[vehicle_range_km]]/EV_DATA[[#This Row],[battery_capacity_kwh]])</f>
        <v>6.5925925925925926</v>
      </c>
      <c r="R4920">
        <f>(EV_DATA[[#This Row],[avg_ev_price_usd]]/EV_DATA[[#This Row],[vehicle_range_km]])</f>
        <v>96.584269662921344</v>
      </c>
      <c r="S4920">
        <f>(EV_DATA[[#This Row],[charging_stations]]/EV_DATA[[#This Row],[ev_sales_units]])*1000</f>
        <v>1658.0505075650706</v>
      </c>
      <c r="T4920" t="s">
        <v>34</v>
      </c>
    </row>
    <row r="4921" spans="1:20" x14ac:dyDescent="0.3">
      <c r="A4921" t="s">
        <v>4964</v>
      </c>
      <c r="B4921" t="s">
        <v>42</v>
      </c>
      <c r="C4921" t="s">
        <v>17</v>
      </c>
      <c r="D4921" t="s">
        <v>47</v>
      </c>
      <c r="E4921" t="s">
        <v>25</v>
      </c>
      <c r="F4921">
        <v>748923</v>
      </c>
      <c r="G4921">
        <v>97</v>
      </c>
      <c r="H4921">
        <v>338</v>
      </c>
      <c r="I4921">
        <v>1.73</v>
      </c>
      <c r="J4921">
        <v>88296</v>
      </c>
      <c r="K4921">
        <v>45146</v>
      </c>
      <c r="L4921">
        <v>17.399999999999999</v>
      </c>
      <c r="M4921">
        <v>9.3000000000000007</v>
      </c>
      <c r="N4921">
        <v>291.2</v>
      </c>
      <c r="O4921">
        <v>2026</v>
      </c>
      <c r="P4921">
        <f>EV_DATA[[#This Row],[avg_ev_price_usd]]*EV_DATA[[#This Row],[ev_sales_units]]</f>
        <v>33810877758</v>
      </c>
      <c r="Q4921">
        <f>(EV_DATA[[#This Row],[vehicle_range_km]]/EV_DATA[[#This Row],[battery_capacity_kwh]])</f>
        <v>3.4845360824742269</v>
      </c>
      <c r="R4921">
        <f>(EV_DATA[[#This Row],[avg_ev_price_usd]]/EV_DATA[[#This Row],[vehicle_range_km]])</f>
        <v>133.5680473372781</v>
      </c>
      <c r="S4921">
        <f>(EV_DATA[[#This Row],[charging_stations]]/EV_DATA[[#This Row],[ev_sales_units]])*1000</f>
        <v>117.89730052355182</v>
      </c>
      <c r="T4921" t="s">
        <v>20</v>
      </c>
    </row>
    <row r="4922" spans="1:20" x14ac:dyDescent="0.3">
      <c r="A4922" t="s">
        <v>4965</v>
      </c>
      <c r="B4922" t="s">
        <v>66</v>
      </c>
      <c r="C4922" t="s">
        <v>17</v>
      </c>
      <c r="D4922" t="s">
        <v>18</v>
      </c>
      <c r="E4922" t="s">
        <v>25</v>
      </c>
      <c r="F4922">
        <v>38459</v>
      </c>
      <c r="G4922">
        <v>50</v>
      </c>
      <c r="H4922">
        <v>449</v>
      </c>
      <c r="I4922">
        <v>2.92</v>
      </c>
      <c r="J4922">
        <v>140976</v>
      </c>
      <c r="K4922">
        <v>54349</v>
      </c>
      <c r="L4922">
        <v>19.7</v>
      </c>
      <c r="M4922">
        <v>6.9</v>
      </c>
      <c r="N4922">
        <v>223.4</v>
      </c>
      <c r="O4922">
        <v>2026</v>
      </c>
      <c r="P4922">
        <f>EV_DATA[[#This Row],[avg_ev_price_usd]]*EV_DATA[[#This Row],[ev_sales_units]]</f>
        <v>2090208191</v>
      </c>
      <c r="Q4922">
        <f>(EV_DATA[[#This Row],[vehicle_range_km]]/EV_DATA[[#This Row],[battery_capacity_kwh]])</f>
        <v>8.98</v>
      </c>
      <c r="R4922">
        <f>(EV_DATA[[#This Row],[avg_ev_price_usd]]/EV_DATA[[#This Row],[vehicle_range_km]])</f>
        <v>121.0445434298441</v>
      </c>
      <c r="S4922">
        <f>(EV_DATA[[#This Row],[charging_stations]]/EV_DATA[[#This Row],[ev_sales_units]])*1000</f>
        <v>3665.6179307834318</v>
      </c>
      <c r="T4922" t="s">
        <v>34</v>
      </c>
    </row>
    <row r="4923" spans="1:20" x14ac:dyDescent="0.3">
      <c r="A4923" t="s">
        <v>4966</v>
      </c>
      <c r="B4923" t="s">
        <v>39</v>
      </c>
      <c r="C4923" t="s">
        <v>40</v>
      </c>
      <c r="D4923" t="s">
        <v>36</v>
      </c>
      <c r="E4923" t="s">
        <v>19</v>
      </c>
      <c r="F4923">
        <v>372987</v>
      </c>
      <c r="G4923">
        <v>77</v>
      </c>
      <c r="H4923">
        <v>447</v>
      </c>
      <c r="I4923">
        <v>0.6</v>
      </c>
      <c r="J4923">
        <v>100975</v>
      </c>
      <c r="K4923">
        <v>25000</v>
      </c>
      <c r="L4923">
        <v>16.100000000000001</v>
      </c>
      <c r="M4923">
        <v>13.8</v>
      </c>
      <c r="N4923">
        <v>81.8</v>
      </c>
      <c r="O4923">
        <v>2026</v>
      </c>
      <c r="P4923">
        <f>EV_DATA[[#This Row],[avg_ev_price_usd]]*EV_DATA[[#This Row],[ev_sales_units]]</f>
        <v>9324675000</v>
      </c>
      <c r="Q4923">
        <f>(EV_DATA[[#This Row],[vehicle_range_km]]/EV_DATA[[#This Row],[battery_capacity_kwh]])</f>
        <v>5.8051948051948052</v>
      </c>
      <c r="R4923">
        <f>(EV_DATA[[#This Row],[avg_ev_price_usd]]/EV_DATA[[#This Row],[vehicle_range_km]])</f>
        <v>55.928411633109619</v>
      </c>
      <c r="S4923">
        <f>(EV_DATA[[#This Row],[charging_stations]]/EV_DATA[[#This Row],[ev_sales_units]])*1000</f>
        <v>270.71989104177896</v>
      </c>
      <c r="T4923" t="s">
        <v>34</v>
      </c>
    </row>
    <row r="4924" spans="1:20" x14ac:dyDescent="0.3">
      <c r="A4924" t="s">
        <v>4967</v>
      </c>
      <c r="B4924" t="s">
        <v>42</v>
      </c>
      <c r="C4924" t="s">
        <v>17</v>
      </c>
      <c r="D4924" t="s">
        <v>45</v>
      </c>
      <c r="E4924" t="s">
        <v>25</v>
      </c>
      <c r="F4924">
        <v>319699</v>
      </c>
      <c r="G4924">
        <v>91</v>
      </c>
      <c r="H4924">
        <v>604</v>
      </c>
      <c r="I4924">
        <v>2.89</v>
      </c>
      <c r="J4924">
        <v>37890</v>
      </c>
      <c r="K4924">
        <v>70162</v>
      </c>
      <c r="L4924">
        <v>20.2</v>
      </c>
      <c r="M4924">
        <v>29.2</v>
      </c>
      <c r="N4924">
        <v>183.2</v>
      </c>
      <c r="O4924">
        <v>2026</v>
      </c>
      <c r="P4924">
        <f>EV_DATA[[#This Row],[avg_ev_price_usd]]*EV_DATA[[#This Row],[ev_sales_units]]</f>
        <v>22430721238</v>
      </c>
      <c r="Q4924">
        <f>(EV_DATA[[#This Row],[vehicle_range_km]]/EV_DATA[[#This Row],[battery_capacity_kwh]])</f>
        <v>6.6373626373626378</v>
      </c>
      <c r="R4924">
        <f>(EV_DATA[[#This Row],[avg_ev_price_usd]]/EV_DATA[[#This Row],[vehicle_range_km]])</f>
        <v>116.16225165562913</v>
      </c>
      <c r="S4924">
        <f>(EV_DATA[[#This Row],[charging_stations]]/EV_DATA[[#This Row],[ev_sales_units]])*1000</f>
        <v>118.51773074047776</v>
      </c>
      <c r="T4924" t="s">
        <v>20</v>
      </c>
    </row>
    <row r="4925" spans="1:20" x14ac:dyDescent="0.3">
      <c r="A4925" t="s">
        <v>4968</v>
      </c>
      <c r="B4925" t="s">
        <v>52</v>
      </c>
      <c r="C4925" t="s">
        <v>40</v>
      </c>
      <c r="D4925" t="s">
        <v>18</v>
      </c>
      <c r="E4925" t="s">
        <v>37</v>
      </c>
      <c r="F4925">
        <v>112007</v>
      </c>
      <c r="G4925">
        <v>86</v>
      </c>
      <c r="H4925">
        <v>460</v>
      </c>
      <c r="I4925">
        <v>1.98</v>
      </c>
      <c r="J4925">
        <v>127812</v>
      </c>
      <c r="K4925">
        <v>44837</v>
      </c>
      <c r="L4925">
        <v>24.7</v>
      </c>
      <c r="M4925">
        <v>29</v>
      </c>
      <c r="N4925">
        <v>261</v>
      </c>
      <c r="O4925">
        <v>2026</v>
      </c>
      <c r="P4925">
        <f>EV_DATA[[#This Row],[avg_ev_price_usd]]*EV_DATA[[#This Row],[ev_sales_units]]</f>
        <v>5022057859</v>
      </c>
      <c r="Q4925">
        <f>(EV_DATA[[#This Row],[vehicle_range_km]]/EV_DATA[[#This Row],[battery_capacity_kwh]])</f>
        <v>5.3488372093023253</v>
      </c>
      <c r="R4925">
        <f>(EV_DATA[[#This Row],[avg_ev_price_usd]]/EV_DATA[[#This Row],[vehicle_range_km]])</f>
        <v>97.471739130434784</v>
      </c>
      <c r="S4925">
        <f>(EV_DATA[[#This Row],[charging_stations]]/EV_DATA[[#This Row],[ev_sales_units]])*1000</f>
        <v>1141.1072522253073</v>
      </c>
      <c r="T4925" t="s">
        <v>34</v>
      </c>
    </row>
    <row r="4926" spans="1:20" x14ac:dyDescent="0.3">
      <c r="A4926" t="s">
        <v>4969</v>
      </c>
      <c r="B4926" t="s">
        <v>27</v>
      </c>
      <c r="C4926" t="s">
        <v>28</v>
      </c>
      <c r="D4926" t="s">
        <v>29</v>
      </c>
      <c r="E4926" t="s">
        <v>37</v>
      </c>
      <c r="F4926">
        <v>71666</v>
      </c>
      <c r="G4926">
        <v>58</v>
      </c>
      <c r="H4926">
        <v>315</v>
      </c>
      <c r="I4926">
        <v>1.03</v>
      </c>
      <c r="J4926">
        <v>155793</v>
      </c>
      <c r="K4926">
        <v>77347</v>
      </c>
      <c r="L4926">
        <v>21.8</v>
      </c>
      <c r="M4926">
        <v>21.7</v>
      </c>
      <c r="N4926">
        <v>294.3</v>
      </c>
      <c r="O4926">
        <v>2026</v>
      </c>
      <c r="P4926">
        <f>EV_DATA[[#This Row],[avg_ev_price_usd]]*EV_DATA[[#This Row],[ev_sales_units]]</f>
        <v>5543150102</v>
      </c>
      <c r="Q4926">
        <f>(EV_DATA[[#This Row],[vehicle_range_km]]/EV_DATA[[#This Row],[battery_capacity_kwh]])</f>
        <v>5.431034482758621</v>
      </c>
      <c r="R4926">
        <f>(EV_DATA[[#This Row],[avg_ev_price_usd]]/EV_DATA[[#This Row],[vehicle_range_km]])</f>
        <v>245.54603174603176</v>
      </c>
      <c r="S4926">
        <f>(EV_DATA[[#This Row],[charging_stations]]/EV_DATA[[#This Row],[ev_sales_units]])*1000</f>
        <v>2173.8760360561496</v>
      </c>
      <c r="T4926" t="s">
        <v>34</v>
      </c>
    </row>
    <row r="4927" spans="1:20" x14ac:dyDescent="0.3">
      <c r="A4927" t="s">
        <v>4970</v>
      </c>
      <c r="B4927" t="s">
        <v>39</v>
      </c>
      <c r="C4927" t="s">
        <v>40</v>
      </c>
      <c r="D4927" t="s">
        <v>47</v>
      </c>
      <c r="E4927" t="s">
        <v>25</v>
      </c>
      <c r="F4927">
        <v>15549</v>
      </c>
      <c r="G4927">
        <v>87</v>
      </c>
      <c r="H4927">
        <v>361</v>
      </c>
      <c r="I4927">
        <v>0.85</v>
      </c>
      <c r="J4927">
        <v>59809</v>
      </c>
      <c r="K4927">
        <v>28680</v>
      </c>
      <c r="L4927">
        <v>15.7</v>
      </c>
      <c r="M4927">
        <v>14.5</v>
      </c>
      <c r="N4927">
        <v>10.7</v>
      </c>
      <c r="O4927">
        <v>2026</v>
      </c>
      <c r="P4927">
        <f>EV_DATA[[#This Row],[avg_ev_price_usd]]*EV_DATA[[#This Row],[ev_sales_units]]</f>
        <v>445945320</v>
      </c>
      <c r="Q4927">
        <f>(EV_DATA[[#This Row],[vehicle_range_km]]/EV_DATA[[#This Row],[battery_capacity_kwh]])</f>
        <v>4.1494252873563218</v>
      </c>
      <c r="R4927">
        <f>(EV_DATA[[#This Row],[avg_ev_price_usd]]/EV_DATA[[#This Row],[vehicle_range_km]])</f>
        <v>79.445983379501385</v>
      </c>
      <c r="S4927">
        <f>(EV_DATA[[#This Row],[charging_stations]]/EV_DATA[[#This Row],[ev_sales_units]])*1000</f>
        <v>3846.4853045211908</v>
      </c>
      <c r="T4927" t="s">
        <v>20</v>
      </c>
    </row>
    <row r="4928" spans="1:20" x14ac:dyDescent="0.3">
      <c r="A4928" t="s">
        <v>4971</v>
      </c>
      <c r="B4928" t="s">
        <v>49</v>
      </c>
      <c r="C4928" t="s">
        <v>23</v>
      </c>
      <c r="D4928" t="s">
        <v>72</v>
      </c>
      <c r="E4928" t="s">
        <v>33</v>
      </c>
      <c r="F4928">
        <v>86842</v>
      </c>
      <c r="G4928">
        <v>61</v>
      </c>
      <c r="H4928">
        <v>448</v>
      </c>
      <c r="I4928">
        <v>2.87</v>
      </c>
      <c r="J4928">
        <v>154861</v>
      </c>
      <c r="K4928">
        <v>59869</v>
      </c>
      <c r="L4928">
        <v>22.5</v>
      </c>
      <c r="M4928">
        <v>36.700000000000003</v>
      </c>
      <c r="N4928">
        <v>163.19999999999999</v>
      </c>
      <c r="O4928">
        <v>2026</v>
      </c>
      <c r="P4928">
        <f>EV_DATA[[#This Row],[avg_ev_price_usd]]*EV_DATA[[#This Row],[ev_sales_units]]</f>
        <v>5199143698</v>
      </c>
      <c r="Q4928">
        <f>(EV_DATA[[#This Row],[vehicle_range_km]]/EV_DATA[[#This Row],[battery_capacity_kwh]])</f>
        <v>7.3442622950819674</v>
      </c>
      <c r="R4928">
        <f>(EV_DATA[[#This Row],[avg_ev_price_usd]]/EV_DATA[[#This Row],[vehicle_range_km]])</f>
        <v>133.63616071428572</v>
      </c>
      <c r="S4928">
        <f>(EV_DATA[[#This Row],[charging_stations]]/EV_DATA[[#This Row],[ev_sales_units]])*1000</f>
        <v>1783.250040303079</v>
      </c>
      <c r="T4928" t="s">
        <v>20</v>
      </c>
    </row>
    <row r="4929" spans="1:20" x14ac:dyDescent="0.3">
      <c r="A4929" t="s">
        <v>4972</v>
      </c>
      <c r="B4929" t="s">
        <v>55</v>
      </c>
      <c r="C4929" t="s">
        <v>40</v>
      </c>
      <c r="D4929" t="s">
        <v>24</v>
      </c>
      <c r="E4929" t="s">
        <v>33</v>
      </c>
      <c r="F4929">
        <v>19493</v>
      </c>
      <c r="G4929">
        <v>112</v>
      </c>
      <c r="H4929">
        <v>252</v>
      </c>
      <c r="I4929">
        <v>2.0299999999999998</v>
      </c>
      <c r="J4929">
        <v>15906</v>
      </c>
      <c r="K4929">
        <v>39613</v>
      </c>
      <c r="L4929">
        <v>17.8</v>
      </c>
      <c r="M4929">
        <v>49.2</v>
      </c>
      <c r="N4929">
        <v>262.60000000000002</v>
      </c>
      <c r="O4929">
        <v>2026</v>
      </c>
      <c r="P4929">
        <f>EV_DATA[[#This Row],[avg_ev_price_usd]]*EV_DATA[[#This Row],[ev_sales_units]]</f>
        <v>772176209</v>
      </c>
      <c r="Q4929">
        <f>(EV_DATA[[#This Row],[vehicle_range_km]]/EV_DATA[[#This Row],[battery_capacity_kwh]])</f>
        <v>2.25</v>
      </c>
      <c r="R4929">
        <f>(EV_DATA[[#This Row],[avg_ev_price_usd]]/EV_DATA[[#This Row],[vehicle_range_km]])</f>
        <v>157.19444444444446</v>
      </c>
      <c r="S4929">
        <f>(EV_DATA[[#This Row],[charging_stations]]/EV_DATA[[#This Row],[ev_sales_units]])*1000</f>
        <v>815.98522546555171</v>
      </c>
      <c r="T4929" t="s">
        <v>20</v>
      </c>
    </row>
    <row r="4930" spans="1:20" x14ac:dyDescent="0.3">
      <c r="A4930" t="s">
        <v>4973</v>
      </c>
      <c r="B4930" t="s">
        <v>52</v>
      </c>
      <c r="C4930" t="s">
        <v>40</v>
      </c>
      <c r="D4930" t="s">
        <v>29</v>
      </c>
      <c r="E4930" t="s">
        <v>19</v>
      </c>
      <c r="F4930">
        <v>777298</v>
      </c>
      <c r="G4930">
        <v>66</v>
      </c>
      <c r="H4930">
        <v>434</v>
      </c>
      <c r="I4930">
        <v>2.36</v>
      </c>
      <c r="J4930">
        <v>128117</v>
      </c>
      <c r="K4930">
        <v>55410</v>
      </c>
      <c r="L4930">
        <v>18.5</v>
      </c>
      <c r="M4930">
        <v>14.1</v>
      </c>
      <c r="N4930">
        <v>234.1</v>
      </c>
      <c r="O4930">
        <v>2026</v>
      </c>
      <c r="P4930">
        <f>EV_DATA[[#This Row],[avg_ev_price_usd]]*EV_DATA[[#This Row],[ev_sales_units]]</f>
        <v>43070082180</v>
      </c>
      <c r="Q4930">
        <f>(EV_DATA[[#This Row],[vehicle_range_km]]/EV_DATA[[#This Row],[battery_capacity_kwh]])</f>
        <v>6.5757575757575761</v>
      </c>
      <c r="R4930">
        <f>(EV_DATA[[#This Row],[avg_ev_price_usd]]/EV_DATA[[#This Row],[vehicle_range_km]])</f>
        <v>127.67281105990783</v>
      </c>
      <c r="S4930">
        <f>(EV_DATA[[#This Row],[charging_stations]]/EV_DATA[[#This Row],[ev_sales_units]])*1000</f>
        <v>164.82352971447244</v>
      </c>
      <c r="T4930" t="s">
        <v>34</v>
      </c>
    </row>
    <row r="4931" spans="1:20" x14ac:dyDescent="0.3">
      <c r="A4931" t="s">
        <v>4974</v>
      </c>
      <c r="B4931" t="s">
        <v>61</v>
      </c>
      <c r="C4931" t="s">
        <v>40</v>
      </c>
      <c r="D4931" t="s">
        <v>72</v>
      </c>
      <c r="E4931" t="s">
        <v>19</v>
      </c>
      <c r="F4931">
        <v>105894</v>
      </c>
      <c r="G4931">
        <v>78</v>
      </c>
      <c r="H4931">
        <v>459</v>
      </c>
      <c r="I4931">
        <v>2.61</v>
      </c>
      <c r="J4931">
        <v>69319</v>
      </c>
      <c r="K4931">
        <v>70729</v>
      </c>
      <c r="L4931">
        <v>23.4</v>
      </c>
      <c r="M4931">
        <v>59.8</v>
      </c>
      <c r="N4931">
        <v>286.5</v>
      </c>
      <c r="O4931">
        <v>2026</v>
      </c>
      <c r="P4931">
        <f>EV_DATA[[#This Row],[avg_ev_price_usd]]*EV_DATA[[#This Row],[ev_sales_units]]</f>
        <v>7489776726</v>
      </c>
      <c r="Q4931">
        <f>(EV_DATA[[#This Row],[vehicle_range_km]]/EV_DATA[[#This Row],[battery_capacity_kwh]])</f>
        <v>5.884615384615385</v>
      </c>
      <c r="R4931">
        <f>(EV_DATA[[#This Row],[avg_ev_price_usd]]/EV_DATA[[#This Row],[vehicle_range_km]])</f>
        <v>154.09368191721134</v>
      </c>
      <c r="S4931">
        <f>(EV_DATA[[#This Row],[charging_stations]]/EV_DATA[[#This Row],[ev_sales_units]])*1000</f>
        <v>654.60743762630557</v>
      </c>
      <c r="T4931" t="s">
        <v>20</v>
      </c>
    </row>
    <row r="4932" spans="1:20" x14ac:dyDescent="0.3">
      <c r="A4932" t="s">
        <v>4975</v>
      </c>
      <c r="B4932" t="s">
        <v>49</v>
      </c>
      <c r="C4932" t="s">
        <v>23</v>
      </c>
      <c r="D4932" t="s">
        <v>43</v>
      </c>
      <c r="E4932" t="s">
        <v>33</v>
      </c>
      <c r="F4932">
        <v>484535</v>
      </c>
      <c r="G4932">
        <v>86</v>
      </c>
      <c r="H4932">
        <v>426</v>
      </c>
      <c r="I4932">
        <v>1.66</v>
      </c>
      <c r="J4932">
        <v>11668</v>
      </c>
      <c r="K4932">
        <v>79849</v>
      </c>
      <c r="L4932">
        <v>16.8</v>
      </c>
      <c r="M4932">
        <v>21.7</v>
      </c>
      <c r="N4932">
        <v>263.60000000000002</v>
      </c>
      <c r="O4932">
        <v>2026</v>
      </c>
      <c r="P4932">
        <f>EV_DATA[[#This Row],[avg_ev_price_usd]]*EV_DATA[[#This Row],[ev_sales_units]]</f>
        <v>38689635215</v>
      </c>
      <c r="Q4932">
        <f>(EV_DATA[[#This Row],[vehicle_range_km]]/EV_DATA[[#This Row],[battery_capacity_kwh]])</f>
        <v>4.9534883720930232</v>
      </c>
      <c r="R4932">
        <f>(EV_DATA[[#This Row],[avg_ev_price_usd]]/EV_DATA[[#This Row],[vehicle_range_km]])</f>
        <v>187.43896713615024</v>
      </c>
      <c r="S4932">
        <f>(EV_DATA[[#This Row],[charging_stations]]/EV_DATA[[#This Row],[ev_sales_units]])*1000</f>
        <v>24.080819755022855</v>
      </c>
      <c r="T4932" t="s">
        <v>34</v>
      </c>
    </row>
    <row r="4933" spans="1:20" x14ac:dyDescent="0.3">
      <c r="A4933" t="s">
        <v>4976</v>
      </c>
      <c r="B4933" t="s">
        <v>61</v>
      </c>
      <c r="C4933" t="s">
        <v>40</v>
      </c>
      <c r="D4933" t="s">
        <v>72</v>
      </c>
      <c r="E4933" t="s">
        <v>25</v>
      </c>
      <c r="F4933">
        <v>5142</v>
      </c>
      <c r="G4933">
        <v>115</v>
      </c>
      <c r="H4933">
        <v>397</v>
      </c>
      <c r="I4933">
        <v>0.69</v>
      </c>
      <c r="J4933">
        <v>17412</v>
      </c>
      <c r="K4933">
        <v>73914</v>
      </c>
      <c r="L4933">
        <v>21.2</v>
      </c>
      <c r="M4933">
        <v>8.3000000000000007</v>
      </c>
      <c r="N4933">
        <v>175.9</v>
      </c>
      <c r="O4933">
        <v>2026</v>
      </c>
      <c r="P4933">
        <f>EV_DATA[[#This Row],[avg_ev_price_usd]]*EV_DATA[[#This Row],[ev_sales_units]]</f>
        <v>380065788</v>
      </c>
      <c r="Q4933">
        <f>(EV_DATA[[#This Row],[vehicle_range_km]]/EV_DATA[[#This Row],[battery_capacity_kwh]])</f>
        <v>3.4521739130434783</v>
      </c>
      <c r="R4933">
        <f>(EV_DATA[[#This Row],[avg_ev_price_usd]]/EV_DATA[[#This Row],[vehicle_range_km]])</f>
        <v>186.18136020151132</v>
      </c>
      <c r="S4933">
        <f>(EV_DATA[[#This Row],[charging_stations]]/EV_DATA[[#This Row],[ev_sales_units]])*1000</f>
        <v>3386.2310385064175</v>
      </c>
      <c r="T4933" t="s">
        <v>20</v>
      </c>
    </row>
    <row r="4934" spans="1:20" x14ac:dyDescent="0.3">
      <c r="A4934" t="s">
        <v>4977</v>
      </c>
      <c r="B4934" t="s">
        <v>61</v>
      </c>
      <c r="C4934" t="s">
        <v>40</v>
      </c>
      <c r="D4934" t="s">
        <v>18</v>
      </c>
      <c r="E4934" t="s">
        <v>19</v>
      </c>
      <c r="F4934">
        <v>323079</v>
      </c>
      <c r="G4934">
        <v>95</v>
      </c>
      <c r="H4934">
        <v>624</v>
      </c>
      <c r="I4934">
        <v>2.75</v>
      </c>
      <c r="J4934">
        <v>187600</v>
      </c>
      <c r="K4934">
        <v>48466</v>
      </c>
      <c r="L4934">
        <v>13.9</v>
      </c>
      <c r="M4934">
        <v>34.9</v>
      </c>
      <c r="N4934">
        <v>96</v>
      </c>
      <c r="O4934">
        <v>2026</v>
      </c>
      <c r="P4934">
        <f>EV_DATA[[#This Row],[avg_ev_price_usd]]*EV_DATA[[#This Row],[ev_sales_units]]</f>
        <v>15658346814</v>
      </c>
      <c r="Q4934">
        <f>(EV_DATA[[#This Row],[vehicle_range_km]]/EV_DATA[[#This Row],[battery_capacity_kwh]])</f>
        <v>6.5684210526315789</v>
      </c>
      <c r="R4934">
        <f>(EV_DATA[[#This Row],[avg_ev_price_usd]]/EV_DATA[[#This Row],[vehicle_range_km]])</f>
        <v>77.669871794871796</v>
      </c>
      <c r="S4934">
        <f>(EV_DATA[[#This Row],[charging_stations]]/EV_DATA[[#This Row],[ev_sales_units]])*1000</f>
        <v>580.66293383352058</v>
      </c>
      <c r="T4934" t="s">
        <v>34</v>
      </c>
    </row>
    <row r="4935" spans="1:20" x14ac:dyDescent="0.3">
      <c r="A4935" t="s">
        <v>4978</v>
      </c>
      <c r="B4935" t="s">
        <v>66</v>
      </c>
      <c r="C4935" t="s">
        <v>17</v>
      </c>
      <c r="D4935" t="s">
        <v>43</v>
      </c>
      <c r="E4935" t="s">
        <v>37</v>
      </c>
      <c r="F4935">
        <v>78617</v>
      </c>
      <c r="G4935">
        <v>64</v>
      </c>
      <c r="H4935">
        <v>592</v>
      </c>
      <c r="I4935">
        <v>2.1800000000000002</v>
      </c>
      <c r="J4935">
        <v>111957</v>
      </c>
      <c r="K4935">
        <v>74332</v>
      </c>
      <c r="L4935">
        <v>16.8</v>
      </c>
      <c r="M4935">
        <v>53.3</v>
      </c>
      <c r="N4935">
        <v>199.4</v>
      </c>
      <c r="O4935">
        <v>2026</v>
      </c>
      <c r="P4935">
        <f>EV_DATA[[#This Row],[avg_ev_price_usd]]*EV_DATA[[#This Row],[ev_sales_units]]</f>
        <v>5843758844</v>
      </c>
      <c r="Q4935">
        <f>(EV_DATA[[#This Row],[vehicle_range_km]]/EV_DATA[[#This Row],[battery_capacity_kwh]])</f>
        <v>9.25</v>
      </c>
      <c r="R4935">
        <f>(EV_DATA[[#This Row],[avg_ev_price_usd]]/EV_DATA[[#This Row],[vehicle_range_km]])</f>
        <v>125.56081081081081</v>
      </c>
      <c r="S4935">
        <f>(EV_DATA[[#This Row],[charging_stations]]/EV_DATA[[#This Row],[ev_sales_units]])*1000</f>
        <v>1424.0813055700421</v>
      </c>
      <c r="T4935" t="s">
        <v>20</v>
      </c>
    </row>
    <row r="4936" spans="1:20" x14ac:dyDescent="0.3">
      <c r="A4936" t="s">
        <v>4979</v>
      </c>
      <c r="B4936" t="s">
        <v>61</v>
      </c>
      <c r="C4936" t="s">
        <v>40</v>
      </c>
      <c r="D4936" t="s">
        <v>29</v>
      </c>
      <c r="E4936" t="s">
        <v>19</v>
      </c>
      <c r="F4936">
        <v>266206</v>
      </c>
      <c r="G4936">
        <v>59</v>
      </c>
      <c r="H4936">
        <v>444</v>
      </c>
      <c r="I4936">
        <v>0.84</v>
      </c>
      <c r="J4936">
        <v>100253</v>
      </c>
      <c r="K4936">
        <v>78555</v>
      </c>
      <c r="L4936">
        <v>24.9</v>
      </c>
      <c r="M4936">
        <v>19.8</v>
      </c>
      <c r="N4936">
        <v>75.7</v>
      </c>
      <c r="O4936">
        <v>2026</v>
      </c>
      <c r="P4936">
        <f>EV_DATA[[#This Row],[avg_ev_price_usd]]*EV_DATA[[#This Row],[ev_sales_units]]</f>
        <v>20911812330</v>
      </c>
      <c r="Q4936">
        <f>(EV_DATA[[#This Row],[vehicle_range_km]]/EV_DATA[[#This Row],[battery_capacity_kwh]])</f>
        <v>7.5254237288135597</v>
      </c>
      <c r="R4936">
        <f>(EV_DATA[[#This Row],[avg_ev_price_usd]]/EV_DATA[[#This Row],[vehicle_range_km]])</f>
        <v>176.92567567567568</v>
      </c>
      <c r="S4936">
        <f>(EV_DATA[[#This Row],[charging_stations]]/EV_DATA[[#This Row],[ev_sales_units]])*1000</f>
        <v>376.59932533451541</v>
      </c>
      <c r="T4936" t="s">
        <v>20</v>
      </c>
    </row>
    <row r="4937" spans="1:20" x14ac:dyDescent="0.3">
      <c r="A4937" t="s">
        <v>4980</v>
      </c>
      <c r="B4937" t="s">
        <v>16</v>
      </c>
      <c r="C4937" t="s">
        <v>17</v>
      </c>
      <c r="D4937" t="s">
        <v>58</v>
      </c>
      <c r="E4937" t="s">
        <v>33</v>
      </c>
      <c r="F4937">
        <v>457178</v>
      </c>
      <c r="G4937">
        <v>108</v>
      </c>
      <c r="H4937">
        <v>418</v>
      </c>
      <c r="I4937">
        <v>2.2999999999999998</v>
      </c>
      <c r="J4937">
        <v>24935</v>
      </c>
      <c r="K4937">
        <v>69866</v>
      </c>
      <c r="L4937">
        <v>13.4</v>
      </c>
      <c r="M4937">
        <v>23.8</v>
      </c>
      <c r="N4937">
        <v>59.9</v>
      </c>
      <c r="O4937">
        <v>2026</v>
      </c>
      <c r="P4937">
        <f>EV_DATA[[#This Row],[avg_ev_price_usd]]*EV_DATA[[#This Row],[ev_sales_units]]</f>
        <v>31941198148</v>
      </c>
      <c r="Q4937">
        <f>(EV_DATA[[#This Row],[vehicle_range_km]]/EV_DATA[[#This Row],[battery_capacity_kwh]])</f>
        <v>3.8703703703703702</v>
      </c>
      <c r="R4937">
        <f>(EV_DATA[[#This Row],[avg_ev_price_usd]]/EV_DATA[[#This Row],[vehicle_range_km]])</f>
        <v>167.14354066985646</v>
      </c>
      <c r="S4937">
        <f>(EV_DATA[[#This Row],[charging_stations]]/EV_DATA[[#This Row],[ev_sales_units]])*1000</f>
        <v>54.54111965142679</v>
      </c>
      <c r="T4937" t="s">
        <v>20</v>
      </c>
    </row>
    <row r="4938" spans="1:20" x14ac:dyDescent="0.3">
      <c r="A4938" t="s">
        <v>4981</v>
      </c>
      <c r="B4938" t="s">
        <v>52</v>
      </c>
      <c r="C4938" t="s">
        <v>40</v>
      </c>
      <c r="D4938" t="s">
        <v>24</v>
      </c>
      <c r="E4938" t="s">
        <v>37</v>
      </c>
      <c r="F4938">
        <v>812884</v>
      </c>
      <c r="G4938">
        <v>89</v>
      </c>
      <c r="H4938">
        <v>483</v>
      </c>
      <c r="I4938">
        <v>1.26</v>
      </c>
      <c r="J4938">
        <v>32577</v>
      </c>
      <c r="K4938">
        <v>71653</v>
      </c>
      <c r="L4938">
        <v>19.899999999999999</v>
      </c>
      <c r="M4938">
        <v>15.8</v>
      </c>
      <c r="N4938">
        <v>142.69999999999999</v>
      </c>
      <c r="O4938">
        <v>2026</v>
      </c>
      <c r="P4938">
        <f>EV_DATA[[#This Row],[avg_ev_price_usd]]*EV_DATA[[#This Row],[ev_sales_units]]</f>
        <v>58245577252</v>
      </c>
      <c r="Q4938">
        <f>(EV_DATA[[#This Row],[vehicle_range_km]]/EV_DATA[[#This Row],[battery_capacity_kwh]])</f>
        <v>5.4269662921348312</v>
      </c>
      <c r="R4938">
        <f>(EV_DATA[[#This Row],[avg_ev_price_usd]]/EV_DATA[[#This Row],[vehicle_range_km]])</f>
        <v>148.34989648033127</v>
      </c>
      <c r="S4938">
        <f>(EV_DATA[[#This Row],[charging_stations]]/EV_DATA[[#This Row],[ev_sales_units]])*1000</f>
        <v>40.075828777537758</v>
      </c>
      <c r="T4938" t="s">
        <v>34</v>
      </c>
    </row>
    <row r="4939" spans="1:20" x14ac:dyDescent="0.3">
      <c r="A4939" t="s">
        <v>4982</v>
      </c>
      <c r="B4939" t="s">
        <v>22</v>
      </c>
      <c r="C4939" t="s">
        <v>23</v>
      </c>
      <c r="D4939" t="s">
        <v>29</v>
      </c>
      <c r="E4939" t="s">
        <v>37</v>
      </c>
      <c r="F4939">
        <v>504882</v>
      </c>
      <c r="G4939">
        <v>103</v>
      </c>
      <c r="H4939">
        <v>648</v>
      </c>
      <c r="I4939">
        <v>1.6</v>
      </c>
      <c r="J4939">
        <v>38932</v>
      </c>
      <c r="K4939">
        <v>74042</v>
      </c>
      <c r="L4939">
        <v>18.100000000000001</v>
      </c>
      <c r="M4939">
        <v>25.9</v>
      </c>
      <c r="N4939">
        <v>66.8</v>
      </c>
      <c r="O4939">
        <v>2026</v>
      </c>
      <c r="P4939">
        <f>EV_DATA[[#This Row],[avg_ev_price_usd]]*EV_DATA[[#This Row],[ev_sales_units]]</f>
        <v>37382473044</v>
      </c>
      <c r="Q4939">
        <f>(EV_DATA[[#This Row],[vehicle_range_km]]/EV_DATA[[#This Row],[battery_capacity_kwh]])</f>
        <v>6.29126213592233</v>
      </c>
      <c r="R4939">
        <f>(EV_DATA[[#This Row],[avg_ev_price_usd]]/EV_DATA[[#This Row],[vehicle_range_km]])</f>
        <v>114.26234567901234</v>
      </c>
      <c r="S4939">
        <f>(EV_DATA[[#This Row],[charging_stations]]/EV_DATA[[#This Row],[ev_sales_units]])*1000</f>
        <v>77.111087343181168</v>
      </c>
      <c r="T4939" t="s">
        <v>34</v>
      </c>
    </row>
    <row r="4940" spans="1:20" x14ac:dyDescent="0.3">
      <c r="A4940" t="s">
        <v>4983</v>
      </c>
      <c r="B4940" t="s">
        <v>39</v>
      </c>
      <c r="C4940" t="s">
        <v>40</v>
      </c>
      <c r="D4940" t="s">
        <v>43</v>
      </c>
      <c r="E4940" t="s">
        <v>33</v>
      </c>
      <c r="F4940">
        <v>624645</v>
      </c>
      <c r="G4940">
        <v>107</v>
      </c>
      <c r="H4940">
        <v>545</v>
      </c>
      <c r="I4940">
        <v>0.73</v>
      </c>
      <c r="J4940">
        <v>20143</v>
      </c>
      <c r="K4940">
        <v>34760</v>
      </c>
      <c r="L4940">
        <v>14</v>
      </c>
      <c r="M4940">
        <v>29.8</v>
      </c>
      <c r="N4940">
        <v>206</v>
      </c>
      <c r="O4940">
        <v>2026</v>
      </c>
      <c r="P4940">
        <f>EV_DATA[[#This Row],[avg_ev_price_usd]]*EV_DATA[[#This Row],[ev_sales_units]]</f>
        <v>21712660200</v>
      </c>
      <c r="Q4940">
        <f>(EV_DATA[[#This Row],[vehicle_range_km]]/EV_DATA[[#This Row],[battery_capacity_kwh]])</f>
        <v>5.0934579439252339</v>
      </c>
      <c r="R4940">
        <f>(EV_DATA[[#This Row],[avg_ev_price_usd]]/EV_DATA[[#This Row],[vehicle_range_km]])</f>
        <v>63.779816513761467</v>
      </c>
      <c r="S4940">
        <f>(EV_DATA[[#This Row],[charging_stations]]/EV_DATA[[#This Row],[ev_sales_units]])*1000</f>
        <v>32.247116362093664</v>
      </c>
      <c r="T4940" t="s">
        <v>34</v>
      </c>
    </row>
    <row r="4941" spans="1:20" x14ac:dyDescent="0.3">
      <c r="A4941" t="s">
        <v>4984</v>
      </c>
      <c r="B4941" t="s">
        <v>66</v>
      </c>
      <c r="C4941" t="s">
        <v>17</v>
      </c>
      <c r="D4941" t="s">
        <v>29</v>
      </c>
      <c r="E4941" t="s">
        <v>37</v>
      </c>
      <c r="F4941">
        <v>632706</v>
      </c>
      <c r="G4941">
        <v>110</v>
      </c>
      <c r="H4941">
        <v>312</v>
      </c>
      <c r="I4941">
        <v>1.64</v>
      </c>
      <c r="J4941">
        <v>40750</v>
      </c>
      <c r="K4941">
        <v>28933</v>
      </c>
      <c r="L4941">
        <v>16.399999999999999</v>
      </c>
      <c r="M4941">
        <v>22.2</v>
      </c>
      <c r="N4941">
        <v>35.4</v>
      </c>
      <c r="O4941">
        <v>2026</v>
      </c>
      <c r="P4941">
        <f>EV_DATA[[#This Row],[avg_ev_price_usd]]*EV_DATA[[#This Row],[ev_sales_units]]</f>
        <v>18306082698</v>
      </c>
      <c r="Q4941">
        <f>(EV_DATA[[#This Row],[vehicle_range_km]]/EV_DATA[[#This Row],[battery_capacity_kwh]])</f>
        <v>2.8363636363636364</v>
      </c>
      <c r="R4941">
        <f>(EV_DATA[[#This Row],[avg_ev_price_usd]]/EV_DATA[[#This Row],[vehicle_range_km]])</f>
        <v>92.733974358974365</v>
      </c>
      <c r="S4941">
        <f>(EV_DATA[[#This Row],[charging_stations]]/EV_DATA[[#This Row],[ev_sales_units]])*1000</f>
        <v>64.405901002993502</v>
      </c>
      <c r="T4941" t="s">
        <v>20</v>
      </c>
    </row>
    <row r="4942" spans="1:20" x14ac:dyDescent="0.3">
      <c r="A4942" t="s">
        <v>4985</v>
      </c>
      <c r="B4942" t="s">
        <v>16</v>
      </c>
      <c r="C4942" t="s">
        <v>17</v>
      </c>
      <c r="D4942" t="s">
        <v>36</v>
      </c>
      <c r="E4942" t="s">
        <v>19</v>
      </c>
      <c r="F4942">
        <v>12806</v>
      </c>
      <c r="G4942">
        <v>79</v>
      </c>
      <c r="H4942">
        <v>445</v>
      </c>
      <c r="I4942">
        <v>0.79</v>
      </c>
      <c r="J4942">
        <v>58774</v>
      </c>
      <c r="K4942">
        <v>83698</v>
      </c>
      <c r="L4942">
        <v>14.7</v>
      </c>
      <c r="M4942">
        <v>17.5</v>
      </c>
      <c r="N4942">
        <v>228.1</v>
      </c>
      <c r="O4942">
        <v>2026</v>
      </c>
      <c r="P4942">
        <f>EV_DATA[[#This Row],[avg_ev_price_usd]]*EV_DATA[[#This Row],[ev_sales_units]]</f>
        <v>1071836588</v>
      </c>
      <c r="Q4942">
        <f>(EV_DATA[[#This Row],[vehicle_range_km]]/EV_DATA[[#This Row],[battery_capacity_kwh]])</f>
        <v>5.6329113924050631</v>
      </c>
      <c r="R4942">
        <f>(EV_DATA[[#This Row],[avg_ev_price_usd]]/EV_DATA[[#This Row],[vehicle_range_km]])</f>
        <v>188.08539325842696</v>
      </c>
      <c r="S4942">
        <f>(EV_DATA[[#This Row],[charging_stations]]/EV_DATA[[#This Row],[ev_sales_units]])*1000</f>
        <v>4589.5673902858034</v>
      </c>
      <c r="T4942" t="s">
        <v>34</v>
      </c>
    </row>
    <row r="4943" spans="1:20" x14ac:dyDescent="0.3">
      <c r="A4943" t="s">
        <v>4986</v>
      </c>
      <c r="B4943" t="s">
        <v>49</v>
      </c>
      <c r="C4943" t="s">
        <v>23</v>
      </c>
      <c r="D4943" t="s">
        <v>29</v>
      </c>
      <c r="E4943" t="s">
        <v>33</v>
      </c>
      <c r="F4943">
        <v>748540</v>
      </c>
      <c r="G4943">
        <v>77</v>
      </c>
      <c r="H4943">
        <v>391</v>
      </c>
      <c r="I4943">
        <v>1.31</v>
      </c>
      <c r="J4943">
        <v>37357</v>
      </c>
      <c r="K4943">
        <v>34660</v>
      </c>
      <c r="L4943">
        <v>12.9</v>
      </c>
      <c r="M4943">
        <v>43.2</v>
      </c>
      <c r="N4943">
        <v>175</v>
      </c>
      <c r="O4943">
        <v>2026</v>
      </c>
      <c r="P4943">
        <f>EV_DATA[[#This Row],[avg_ev_price_usd]]*EV_DATA[[#This Row],[ev_sales_units]]</f>
        <v>25944396400</v>
      </c>
      <c r="Q4943">
        <f>(EV_DATA[[#This Row],[vehicle_range_km]]/EV_DATA[[#This Row],[battery_capacity_kwh]])</f>
        <v>5.0779220779220777</v>
      </c>
      <c r="R4943">
        <f>(EV_DATA[[#This Row],[avg_ev_price_usd]]/EV_DATA[[#This Row],[vehicle_range_km]])</f>
        <v>88.644501278772381</v>
      </c>
      <c r="S4943">
        <f>(EV_DATA[[#This Row],[charging_stations]]/EV_DATA[[#This Row],[ev_sales_units]])*1000</f>
        <v>49.906484623400225</v>
      </c>
      <c r="T4943" t="s">
        <v>34</v>
      </c>
    </row>
    <row r="4944" spans="1:20" x14ac:dyDescent="0.3">
      <c r="A4944" t="s">
        <v>4987</v>
      </c>
      <c r="B4944" t="s">
        <v>52</v>
      </c>
      <c r="C4944" t="s">
        <v>40</v>
      </c>
      <c r="D4944" t="s">
        <v>18</v>
      </c>
      <c r="E4944" t="s">
        <v>25</v>
      </c>
      <c r="F4944">
        <v>36343</v>
      </c>
      <c r="G4944">
        <v>85</v>
      </c>
      <c r="H4944">
        <v>455</v>
      </c>
      <c r="I4944">
        <v>2.75</v>
      </c>
      <c r="J4944">
        <v>84732</v>
      </c>
      <c r="K4944">
        <v>84806</v>
      </c>
      <c r="L4944">
        <v>24.8</v>
      </c>
      <c r="M4944">
        <v>60.1</v>
      </c>
      <c r="N4944">
        <v>176.6</v>
      </c>
      <c r="O4944">
        <v>2026</v>
      </c>
      <c r="P4944">
        <f>EV_DATA[[#This Row],[avg_ev_price_usd]]*EV_DATA[[#This Row],[ev_sales_units]]</f>
        <v>3082104458</v>
      </c>
      <c r="Q4944">
        <f>(EV_DATA[[#This Row],[vehicle_range_km]]/EV_DATA[[#This Row],[battery_capacity_kwh]])</f>
        <v>5.3529411764705879</v>
      </c>
      <c r="R4944">
        <f>(EV_DATA[[#This Row],[avg_ev_price_usd]]/EV_DATA[[#This Row],[vehicle_range_km]])</f>
        <v>186.38681318681319</v>
      </c>
      <c r="S4944">
        <f>(EV_DATA[[#This Row],[charging_stations]]/EV_DATA[[#This Row],[ev_sales_units]])*1000</f>
        <v>2331.4530996340422</v>
      </c>
      <c r="T4944" t="s">
        <v>34</v>
      </c>
    </row>
    <row r="4945" spans="1:20" x14ac:dyDescent="0.3">
      <c r="A4945" t="s">
        <v>4988</v>
      </c>
      <c r="B4945" t="s">
        <v>52</v>
      </c>
      <c r="C4945" t="s">
        <v>40</v>
      </c>
      <c r="D4945" t="s">
        <v>45</v>
      </c>
      <c r="E4945" t="s">
        <v>19</v>
      </c>
      <c r="F4945">
        <v>487184</v>
      </c>
      <c r="G4945">
        <v>88</v>
      </c>
      <c r="H4945">
        <v>416</v>
      </c>
      <c r="I4945">
        <v>1.65</v>
      </c>
      <c r="J4945">
        <v>71860</v>
      </c>
      <c r="K4945">
        <v>41477</v>
      </c>
      <c r="L4945">
        <v>15.5</v>
      </c>
      <c r="M4945">
        <v>35.700000000000003</v>
      </c>
      <c r="N4945">
        <v>170.2</v>
      </c>
      <c r="O4945">
        <v>2026</v>
      </c>
      <c r="P4945">
        <f>EV_DATA[[#This Row],[avg_ev_price_usd]]*EV_DATA[[#This Row],[ev_sales_units]]</f>
        <v>20206930768</v>
      </c>
      <c r="Q4945">
        <f>(EV_DATA[[#This Row],[vehicle_range_km]]/EV_DATA[[#This Row],[battery_capacity_kwh]])</f>
        <v>4.7272727272727275</v>
      </c>
      <c r="R4945">
        <f>(EV_DATA[[#This Row],[avg_ev_price_usd]]/EV_DATA[[#This Row],[vehicle_range_km]])</f>
        <v>99.70432692307692</v>
      </c>
      <c r="S4945">
        <f>(EV_DATA[[#This Row],[charging_stations]]/EV_DATA[[#This Row],[ev_sales_units]])*1000</f>
        <v>147.50073894052349</v>
      </c>
      <c r="T4945" t="s">
        <v>34</v>
      </c>
    </row>
    <row r="4946" spans="1:20" x14ac:dyDescent="0.3">
      <c r="A4946" t="s">
        <v>4989</v>
      </c>
      <c r="B4946" t="s">
        <v>22</v>
      </c>
      <c r="C4946" t="s">
        <v>23</v>
      </c>
      <c r="D4946" t="s">
        <v>31</v>
      </c>
      <c r="E4946" t="s">
        <v>37</v>
      </c>
      <c r="F4946">
        <v>489860</v>
      </c>
      <c r="G4946">
        <v>49</v>
      </c>
      <c r="H4946">
        <v>258</v>
      </c>
      <c r="I4946">
        <v>1.1000000000000001</v>
      </c>
      <c r="J4946">
        <v>167770</v>
      </c>
      <c r="K4946">
        <v>82594</v>
      </c>
      <c r="L4946">
        <v>21.3</v>
      </c>
      <c r="M4946">
        <v>29.8</v>
      </c>
      <c r="N4946">
        <v>121.3</v>
      </c>
      <c r="O4946">
        <v>2026</v>
      </c>
      <c r="P4946">
        <f>EV_DATA[[#This Row],[avg_ev_price_usd]]*EV_DATA[[#This Row],[ev_sales_units]]</f>
        <v>40459496840</v>
      </c>
      <c r="Q4946">
        <f>(EV_DATA[[#This Row],[vehicle_range_km]]/EV_DATA[[#This Row],[battery_capacity_kwh]])</f>
        <v>5.2653061224489797</v>
      </c>
      <c r="R4946">
        <f>(EV_DATA[[#This Row],[avg_ev_price_usd]]/EV_DATA[[#This Row],[vehicle_range_km]])</f>
        <v>320.13178294573646</v>
      </c>
      <c r="S4946">
        <f>(EV_DATA[[#This Row],[charging_stations]]/EV_DATA[[#This Row],[ev_sales_units]])*1000</f>
        <v>342.48560813293591</v>
      </c>
      <c r="T4946" t="s">
        <v>20</v>
      </c>
    </row>
    <row r="4947" spans="1:20" x14ac:dyDescent="0.3">
      <c r="A4947" t="s">
        <v>4990</v>
      </c>
      <c r="B4947" t="s">
        <v>61</v>
      </c>
      <c r="C4947" t="s">
        <v>40</v>
      </c>
      <c r="D4947" t="s">
        <v>36</v>
      </c>
      <c r="E4947" t="s">
        <v>33</v>
      </c>
      <c r="F4947">
        <v>813861</v>
      </c>
      <c r="G4947">
        <v>109</v>
      </c>
      <c r="H4947">
        <v>533</v>
      </c>
      <c r="I4947">
        <v>0.68</v>
      </c>
      <c r="J4947">
        <v>128408</v>
      </c>
      <c r="K4947">
        <v>36955</v>
      </c>
      <c r="L4947">
        <v>21.2</v>
      </c>
      <c r="M4947">
        <v>15.4</v>
      </c>
      <c r="N4947">
        <v>286.60000000000002</v>
      </c>
      <c r="O4947">
        <v>2026</v>
      </c>
      <c r="P4947">
        <f>EV_DATA[[#This Row],[avg_ev_price_usd]]*EV_DATA[[#This Row],[ev_sales_units]]</f>
        <v>30076233255</v>
      </c>
      <c r="Q4947">
        <f>(EV_DATA[[#This Row],[vehicle_range_km]]/EV_DATA[[#This Row],[battery_capacity_kwh]])</f>
        <v>4.8899082568807337</v>
      </c>
      <c r="R4947">
        <f>(EV_DATA[[#This Row],[avg_ev_price_usd]]/EV_DATA[[#This Row],[vehicle_range_km]])</f>
        <v>69.333958724202631</v>
      </c>
      <c r="S4947">
        <f>(EV_DATA[[#This Row],[charging_stations]]/EV_DATA[[#This Row],[ev_sales_units]])*1000</f>
        <v>157.77632789874437</v>
      </c>
      <c r="T4947" t="s">
        <v>34</v>
      </c>
    </row>
    <row r="4948" spans="1:20" x14ac:dyDescent="0.3">
      <c r="A4948" t="s">
        <v>4991</v>
      </c>
      <c r="B4948" t="s">
        <v>42</v>
      </c>
      <c r="C4948" t="s">
        <v>17</v>
      </c>
      <c r="D4948" t="s">
        <v>36</v>
      </c>
      <c r="E4948" t="s">
        <v>25</v>
      </c>
      <c r="F4948">
        <v>752576</v>
      </c>
      <c r="G4948">
        <v>86</v>
      </c>
      <c r="H4948">
        <v>380</v>
      </c>
      <c r="I4948">
        <v>1.23</v>
      </c>
      <c r="J4948">
        <v>153487</v>
      </c>
      <c r="K4948">
        <v>29856</v>
      </c>
      <c r="L4948">
        <v>22.6</v>
      </c>
      <c r="M4948">
        <v>59.3</v>
      </c>
      <c r="N4948">
        <v>233.1</v>
      </c>
      <c r="O4948">
        <v>2026</v>
      </c>
      <c r="P4948">
        <f>EV_DATA[[#This Row],[avg_ev_price_usd]]*EV_DATA[[#This Row],[ev_sales_units]]</f>
        <v>22468909056</v>
      </c>
      <c r="Q4948">
        <f>(EV_DATA[[#This Row],[vehicle_range_km]]/EV_DATA[[#This Row],[battery_capacity_kwh]])</f>
        <v>4.4186046511627906</v>
      </c>
      <c r="R4948">
        <f>(EV_DATA[[#This Row],[avg_ev_price_usd]]/EV_DATA[[#This Row],[vehicle_range_km]])</f>
        <v>78.568421052631578</v>
      </c>
      <c r="S4948">
        <f>(EV_DATA[[#This Row],[charging_stations]]/EV_DATA[[#This Row],[ev_sales_units]])*1000</f>
        <v>203.94883706097457</v>
      </c>
      <c r="T4948" t="s">
        <v>20</v>
      </c>
    </row>
    <row r="4949" spans="1:20" x14ac:dyDescent="0.3">
      <c r="A4949" t="s">
        <v>4992</v>
      </c>
      <c r="B4949" t="s">
        <v>27</v>
      </c>
      <c r="C4949" t="s">
        <v>28</v>
      </c>
      <c r="D4949" t="s">
        <v>24</v>
      </c>
      <c r="E4949" t="s">
        <v>37</v>
      </c>
      <c r="F4949">
        <v>881826</v>
      </c>
      <c r="G4949">
        <v>44</v>
      </c>
      <c r="H4949">
        <v>309</v>
      </c>
      <c r="I4949">
        <v>2.94</v>
      </c>
      <c r="J4949">
        <v>155525</v>
      </c>
      <c r="K4949">
        <v>67392</v>
      </c>
      <c r="L4949">
        <v>12.2</v>
      </c>
      <c r="M4949">
        <v>58.1</v>
      </c>
      <c r="N4949">
        <v>82</v>
      </c>
      <c r="O4949">
        <v>2026</v>
      </c>
      <c r="P4949">
        <f>EV_DATA[[#This Row],[avg_ev_price_usd]]*EV_DATA[[#This Row],[ev_sales_units]]</f>
        <v>59428017792</v>
      </c>
      <c r="Q4949">
        <f>(EV_DATA[[#This Row],[vehicle_range_km]]/EV_DATA[[#This Row],[battery_capacity_kwh]])</f>
        <v>7.0227272727272725</v>
      </c>
      <c r="R4949">
        <f>(EV_DATA[[#This Row],[avg_ev_price_usd]]/EV_DATA[[#This Row],[vehicle_range_km]])</f>
        <v>218.09708737864077</v>
      </c>
      <c r="S4949">
        <f>(EV_DATA[[#This Row],[charging_stations]]/EV_DATA[[#This Row],[ev_sales_units]])*1000</f>
        <v>176.3669930349071</v>
      </c>
      <c r="T4949" t="s">
        <v>34</v>
      </c>
    </row>
    <row r="4950" spans="1:20" x14ac:dyDescent="0.3">
      <c r="A4950" t="s">
        <v>4993</v>
      </c>
      <c r="B4950" t="s">
        <v>52</v>
      </c>
      <c r="C4950" t="s">
        <v>40</v>
      </c>
      <c r="D4950" t="s">
        <v>58</v>
      </c>
      <c r="E4950" t="s">
        <v>25</v>
      </c>
      <c r="F4950">
        <v>388516</v>
      </c>
      <c r="G4950">
        <v>43</v>
      </c>
      <c r="H4950">
        <v>529</v>
      </c>
      <c r="I4950">
        <v>1.74</v>
      </c>
      <c r="J4950">
        <v>137791</v>
      </c>
      <c r="K4950">
        <v>65934</v>
      </c>
      <c r="L4950">
        <v>20.3</v>
      </c>
      <c r="M4950">
        <v>17.5</v>
      </c>
      <c r="N4950">
        <v>163.69999999999999</v>
      </c>
      <c r="O4950">
        <v>2026</v>
      </c>
      <c r="P4950">
        <f>EV_DATA[[#This Row],[avg_ev_price_usd]]*EV_DATA[[#This Row],[ev_sales_units]]</f>
        <v>25616413944</v>
      </c>
      <c r="Q4950">
        <f>(EV_DATA[[#This Row],[vehicle_range_km]]/EV_DATA[[#This Row],[battery_capacity_kwh]])</f>
        <v>12.302325581395349</v>
      </c>
      <c r="R4950">
        <f>(EV_DATA[[#This Row],[avg_ev_price_usd]]/EV_DATA[[#This Row],[vehicle_range_km]])</f>
        <v>124.63894139886578</v>
      </c>
      <c r="S4950">
        <f>(EV_DATA[[#This Row],[charging_stations]]/EV_DATA[[#This Row],[ev_sales_units]])*1000</f>
        <v>354.65978235130603</v>
      </c>
      <c r="T4950" t="s">
        <v>20</v>
      </c>
    </row>
    <row r="4951" spans="1:20" x14ac:dyDescent="0.3">
      <c r="A4951" t="s">
        <v>4994</v>
      </c>
      <c r="B4951" t="s">
        <v>16</v>
      </c>
      <c r="C4951" t="s">
        <v>17</v>
      </c>
      <c r="D4951" t="s">
        <v>29</v>
      </c>
      <c r="E4951" t="s">
        <v>33</v>
      </c>
      <c r="F4951">
        <v>66215</v>
      </c>
      <c r="G4951">
        <v>114</v>
      </c>
      <c r="H4951">
        <v>279</v>
      </c>
      <c r="I4951">
        <v>1.0900000000000001</v>
      </c>
      <c r="J4951">
        <v>124982</v>
      </c>
      <c r="K4951">
        <v>38879</v>
      </c>
      <c r="L4951">
        <v>23.3</v>
      </c>
      <c r="M4951">
        <v>33.299999999999997</v>
      </c>
      <c r="N4951">
        <v>291.8</v>
      </c>
      <c r="O4951">
        <v>2026</v>
      </c>
      <c r="P4951">
        <f>EV_DATA[[#This Row],[avg_ev_price_usd]]*EV_DATA[[#This Row],[ev_sales_units]]</f>
        <v>2574372985</v>
      </c>
      <c r="Q4951">
        <f>(EV_DATA[[#This Row],[vehicle_range_km]]/EV_DATA[[#This Row],[battery_capacity_kwh]])</f>
        <v>2.4473684210526314</v>
      </c>
      <c r="R4951">
        <f>(EV_DATA[[#This Row],[avg_ev_price_usd]]/EV_DATA[[#This Row],[vehicle_range_km]])</f>
        <v>139.35125448028674</v>
      </c>
      <c r="S4951">
        <f>(EV_DATA[[#This Row],[charging_stations]]/EV_DATA[[#This Row],[ev_sales_units]])*1000</f>
        <v>1887.5179340028694</v>
      </c>
      <c r="T4951" t="s">
        <v>20</v>
      </c>
    </row>
    <row r="4952" spans="1:20" x14ac:dyDescent="0.3">
      <c r="A4952" t="s">
        <v>4995</v>
      </c>
      <c r="B4952" t="s">
        <v>42</v>
      </c>
      <c r="C4952" t="s">
        <v>17</v>
      </c>
      <c r="D4952" t="s">
        <v>24</v>
      </c>
      <c r="E4952" t="s">
        <v>33</v>
      </c>
      <c r="F4952">
        <v>126788</v>
      </c>
      <c r="G4952">
        <v>84</v>
      </c>
      <c r="H4952">
        <v>640</v>
      </c>
      <c r="I4952">
        <v>2.4</v>
      </c>
      <c r="J4952">
        <v>36530</v>
      </c>
      <c r="K4952">
        <v>64457</v>
      </c>
      <c r="L4952">
        <v>12.8</v>
      </c>
      <c r="M4952">
        <v>15.7</v>
      </c>
      <c r="N4952">
        <v>66</v>
      </c>
      <c r="O4952">
        <v>2026</v>
      </c>
      <c r="P4952">
        <f>EV_DATA[[#This Row],[avg_ev_price_usd]]*EV_DATA[[#This Row],[ev_sales_units]]</f>
        <v>8172374116</v>
      </c>
      <c r="Q4952">
        <f>(EV_DATA[[#This Row],[vehicle_range_km]]/EV_DATA[[#This Row],[battery_capacity_kwh]])</f>
        <v>7.6190476190476186</v>
      </c>
      <c r="R4952">
        <f>(EV_DATA[[#This Row],[avg_ev_price_usd]]/EV_DATA[[#This Row],[vehicle_range_km]])</f>
        <v>100.7140625</v>
      </c>
      <c r="S4952">
        <f>(EV_DATA[[#This Row],[charging_stations]]/EV_DATA[[#This Row],[ev_sales_units]])*1000</f>
        <v>288.11874940846138</v>
      </c>
      <c r="T4952" t="s">
        <v>20</v>
      </c>
    </row>
    <row r="4953" spans="1:20" x14ac:dyDescent="0.3">
      <c r="A4953" t="s">
        <v>4996</v>
      </c>
      <c r="B4953" t="s">
        <v>16</v>
      </c>
      <c r="C4953" t="s">
        <v>17</v>
      </c>
      <c r="D4953" t="s">
        <v>24</v>
      </c>
      <c r="E4953" t="s">
        <v>25</v>
      </c>
      <c r="F4953">
        <v>118784</v>
      </c>
      <c r="G4953">
        <v>89</v>
      </c>
      <c r="H4953">
        <v>613</v>
      </c>
      <c r="I4953">
        <v>1.1599999999999999</v>
      </c>
      <c r="J4953">
        <v>137268</v>
      </c>
      <c r="K4953">
        <v>55027</v>
      </c>
      <c r="L4953">
        <v>21</v>
      </c>
      <c r="M4953">
        <v>10.1</v>
      </c>
      <c r="N4953">
        <v>184.3</v>
      </c>
      <c r="O4953">
        <v>2026</v>
      </c>
      <c r="P4953">
        <f>EV_DATA[[#This Row],[avg_ev_price_usd]]*EV_DATA[[#This Row],[ev_sales_units]]</f>
        <v>6536327168</v>
      </c>
      <c r="Q4953">
        <f>(EV_DATA[[#This Row],[vehicle_range_km]]/EV_DATA[[#This Row],[battery_capacity_kwh]])</f>
        <v>6.8876404494382024</v>
      </c>
      <c r="R4953">
        <f>(EV_DATA[[#This Row],[avg_ev_price_usd]]/EV_DATA[[#This Row],[vehicle_range_km]])</f>
        <v>89.766721044045681</v>
      </c>
      <c r="S4953">
        <f>(EV_DATA[[#This Row],[charging_stations]]/EV_DATA[[#This Row],[ev_sales_units]])*1000</f>
        <v>1155.6101831896553</v>
      </c>
      <c r="T4953" t="s">
        <v>34</v>
      </c>
    </row>
    <row r="4954" spans="1:20" x14ac:dyDescent="0.3">
      <c r="A4954" t="s">
        <v>4997</v>
      </c>
      <c r="B4954" t="s">
        <v>22</v>
      </c>
      <c r="C4954" t="s">
        <v>23</v>
      </c>
      <c r="D4954" t="s">
        <v>24</v>
      </c>
      <c r="E4954" t="s">
        <v>33</v>
      </c>
      <c r="F4954">
        <v>765813</v>
      </c>
      <c r="G4954">
        <v>100</v>
      </c>
      <c r="H4954">
        <v>505</v>
      </c>
      <c r="I4954">
        <v>1.78</v>
      </c>
      <c r="J4954">
        <v>24878</v>
      </c>
      <c r="K4954">
        <v>75450</v>
      </c>
      <c r="L4954">
        <v>16.399999999999999</v>
      </c>
      <c r="M4954">
        <v>13.7</v>
      </c>
      <c r="N4954">
        <v>227</v>
      </c>
      <c r="O4954">
        <v>2026</v>
      </c>
      <c r="P4954">
        <f>EV_DATA[[#This Row],[avg_ev_price_usd]]*EV_DATA[[#This Row],[ev_sales_units]]</f>
        <v>57780590850</v>
      </c>
      <c r="Q4954">
        <f>(EV_DATA[[#This Row],[vehicle_range_km]]/EV_DATA[[#This Row],[battery_capacity_kwh]])</f>
        <v>5.05</v>
      </c>
      <c r="R4954">
        <f>(EV_DATA[[#This Row],[avg_ev_price_usd]]/EV_DATA[[#This Row],[vehicle_range_km]])</f>
        <v>149.40594059405942</v>
      </c>
      <c r="S4954">
        <f>(EV_DATA[[#This Row],[charging_stations]]/EV_DATA[[#This Row],[ev_sales_units]])*1000</f>
        <v>32.485737379751974</v>
      </c>
      <c r="T4954" t="s">
        <v>34</v>
      </c>
    </row>
    <row r="4955" spans="1:20" x14ac:dyDescent="0.3">
      <c r="A4955" t="s">
        <v>4998</v>
      </c>
      <c r="B4955" t="s">
        <v>27</v>
      </c>
      <c r="C4955" t="s">
        <v>28</v>
      </c>
      <c r="D4955" t="s">
        <v>24</v>
      </c>
      <c r="E4955" t="s">
        <v>37</v>
      </c>
      <c r="F4955">
        <v>509529</v>
      </c>
      <c r="G4955">
        <v>58</v>
      </c>
      <c r="H4955">
        <v>644</v>
      </c>
      <c r="I4955">
        <v>2.76</v>
      </c>
      <c r="J4955">
        <v>163387</v>
      </c>
      <c r="K4955">
        <v>61913</v>
      </c>
      <c r="L4955">
        <v>23.3</v>
      </c>
      <c r="M4955">
        <v>12.9</v>
      </c>
      <c r="N4955">
        <v>141.69999999999999</v>
      </c>
      <c r="O4955">
        <v>2026</v>
      </c>
      <c r="P4955">
        <f>EV_DATA[[#This Row],[avg_ev_price_usd]]*EV_DATA[[#This Row],[ev_sales_units]]</f>
        <v>31546468977</v>
      </c>
      <c r="Q4955">
        <f>(EV_DATA[[#This Row],[vehicle_range_km]]/EV_DATA[[#This Row],[battery_capacity_kwh]])</f>
        <v>11.103448275862069</v>
      </c>
      <c r="R4955">
        <f>(EV_DATA[[#This Row],[avg_ev_price_usd]]/EV_DATA[[#This Row],[vehicle_range_km]])</f>
        <v>96.138198757763973</v>
      </c>
      <c r="S4955">
        <f>(EV_DATA[[#This Row],[charging_stations]]/EV_DATA[[#This Row],[ev_sales_units]])*1000</f>
        <v>320.66280820129958</v>
      </c>
      <c r="T4955" t="s">
        <v>20</v>
      </c>
    </row>
    <row r="4956" spans="1:20" x14ac:dyDescent="0.3">
      <c r="A4956" t="s">
        <v>4999</v>
      </c>
      <c r="B4956" t="s">
        <v>61</v>
      </c>
      <c r="C4956" t="s">
        <v>40</v>
      </c>
      <c r="D4956" t="s">
        <v>31</v>
      </c>
      <c r="E4956" t="s">
        <v>37</v>
      </c>
      <c r="F4956">
        <v>197161</v>
      </c>
      <c r="G4956">
        <v>83</v>
      </c>
      <c r="H4956">
        <v>378</v>
      </c>
      <c r="I4956">
        <v>2.31</v>
      </c>
      <c r="J4956">
        <v>12169</v>
      </c>
      <c r="K4956">
        <v>75246</v>
      </c>
      <c r="L4956">
        <v>13.6</v>
      </c>
      <c r="M4956">
        <v>5.4</v>
      </c>
      <c r="N4956">
        <v>230.4</v>
      </c>
      <c r="O4956">
        <v>2026</v>
      </c>
      <c r="P4956">
        <f>EV_DATA[[#This Row],[avg_ev_price_usd]]*EV_DATA[[#This Row],[ev_sales_units]]</f>
        <v>14835576606</v>
      </c>
      <c r="Q4956">
        <f>(EV_DATA[[#This Row],[vehicle_range_km]]/EV_DATA[[#This Row],[battery_capacity_kwh]])</f>
        <v>4.5542168674698793</v>
      </c>
      <c r="R4956">
        <f>(EV_DATA[[#This Row],[avg_ev_price_usd]]/EV_DATA[[#This Row],[vehicle_range_km]])</f>
        <v>199.06349206349208</v>
      </c>
      <c r="S4956">
        <f>(EV_DATA[[#This Row],[charging_stations]]/EV_DATA[[#This Row],[ev_sales_units]])*1000</f>
        <v>61.721131461090181</v>
      </c>
      <c r="T4956" t="s">
        <v>20</v>
      </c>
    </row>
    <row r="4957" spans="1:20" x14ac:dyDescent="0.3">
      <c r="A4957" t="s">
        <v>5000</v>
      </c>
      <c r="B4957" t="s">
        <v>66</v>
      </c>
      <c r="C4957" t="s">
        <v>17</v>
      </c>
      <c r="D4957" t="s">
        <v>72</v>
      </c>
      <c r="E4957" t="s">
        <v>19</v>
      </c>
      <c r="F4957">
        <v>66087</v>
      </c>
      <c r="G4957">
        <v>95</v>
      </c>
      <c r="H4957">
        <v>420</v>
      </c>
      <c r="I4957">
        <v>0.81</v>
      </c>
      <c r="J4957">
        <v>2742</v>
      </c>
      <c r="K4957">
        <v>31156</v>
      </c>
      <c r="L4957">
        <v>21.1</v>
      </c>
      <c r="M4957">
        <v>18.5</v>
      </c>
      <c r="N4957">
        <v>92</v>
      </c>
      <c r="O4957">
        <v>2026</v>
      </c>
      <c r="P4957">
        <f>EV_DATA[[#This Row],[avg_ev_price_usd]]*EV_DATA[[#This Row],[ev_sales_units]]</f>
        <v>2059006572</v>
      </c>
      <c r="Q4957">
        <f>(EV_DATA[[#This Row],[vehicle_range_km]]/EV_DATA[[#This Row],[battery_capacity_kwh]])</f>
        <v>4.4210526315789478</v>
      </c>
      <c r="R4957">
        <f>(EV_DATA[[#This Row],[avg_ev_price_usd]]/EV_DATA[[#This Row],[vehicle_range_km]])</f>
        <v>74.180952380952377</v>
      </c>
      <c r="S4957">
        <f>(EV_DATA[[#This Row],[charging_stations]]/EV_DATA[[#This Row],[ev_sales_units]])*1000</f>
        <v>41.490762177130144</v>
      </c>
      <c r="T4957" t="s">
        <v>34</v>
      </c>
    </row>
    <row r="4958" spans="1:20" x14ac:dyDescent="0.3">
      <c r="A4958" t="s">
        <v>5001</v>
      </c>
      <c r="B4958" t="s">
        <v>27</v>
      </c>
      <c r="C4958" t="s">
        <v>28</v>
      </c>
      <c r="D4958" t="s">
        <v>29</v>
      </c>
      <c r="E4958" t="s">
        <v>37</v>
      </c>
      <c r="F4958">
        <v>287836</v>
      </c>
      <c r="G4958">
        <v>107</v>
      </c>
      <c r="H4958">
        <v>553</v>
      </c>
      <c r="I4958">
        <v>0.56000000000000005</v>
      </c>
      <c r="J4958">
        <v>108376</v>
      </c>
      <c r="K4958">
        <v>36119</v>
      </c>
      <c r="L4958">
        <v>19</v>
      </c>
      <c r="M4958">
        <v>6.9</v>
      </c>
      <c r="N4958">
        <v>208.2</v>
      </c>
      <c r="O4958">
        <v>2026</v>
      </c>
      <c r="P4958">
        <f>EV_DATA[[#This Row],[avg_ev_price_usd]]*EV_DATA[[#This Row],[ev_sales_units]]</f>
        <v>10396348484</v>
      </c>
      <c r="Q4958">
        <f>(EV_DATA[[#This Row],[vehicle_range_km]]/EV_DATA[[#This Row],[battery_capacity_kwh]])</f>
        <v>5.1682242990654208</v>
      </c>
      <c r="R4958">
        <f>(EV_DATA[[#This Row],[avg_ev_price_usd]]/EV_DATA[[#This Row],[vehicle_range_km]])</f>
        <v>65.314647377938513</v>
      </c>
      <c r="S4958">
        <f>(EV_DATA[[#This Row],[charging_stations]]/EV_DATA[[#This Row],[ev_sales_units]])*1000</f>
        <v>376.51996275656973</v>
      </c>
      <c r="T4958" t="s">
        <v>20</v>
      </c>
    </row>
    <row r="4959" spans="1:20" x14ac:dyDescent="0.3">
      <c r="A4959" t="s">
        <v>5002</v>
      </c>
      <c r="B4959" t="s">
        <v>42</v>
      </c>
      <c r="C4959" t="s">
        <v>17</v>
      </c>
      <c r="D4959" t="s">
        <v>31</v>
      </c>
      <c r="E4959" t="s">
        <v>33</v>
      </c>
      <c r="F4959">
        <v>807978</v>
      </c>
      <c r="G4959">
        <v>107</v>
      </c>
      <c r="H4959">
        <v>626</v>
      </c>
      <c r="I4959">
        <v>1.72</v>
      </c>
      <c r="J4959">
        <v>92500</v>
      </c>
      <c r="K4959">
        <v>67404</v>
      </c>
      <c r="L4959">
        <v>13.4</v>
      </c>
      <c r="M4959">
        <v>38.700000000000003</v>
      </c>
      <c r="N4959">
        <v>176.3</v>
      </c>
      <c r="O4959">
        <v>2026</v>
      </c>
      <c r="P4959">
        <f>EV_DATA[[#This Row],[avg_ev_price_usd]]*EV_DATA[[#This Row],[ev_sales_units]]</f>
        <v>54460949112</v>
      </c>
      <c r="Q4959">
        <f>(EV_DATA[[#This Row],[vehicle_range_km]]/EV_DATA[[#This Row],[battery_capacity_kwh]])</f>
        <v>5.8504672897196262</v>
      </c>
      <c r="R4959">
        <f>(EV_DATA[[#This Row],[avg_ev_price_usd]]/EV_DATA[[#This Row],[vehicle_range_km]])</f>
        <v>107.6741214057508</v>
      </c>
      <c r="S4959">
        <f>(EV_DATA[[#This Row],[charging_stations]]/EV_DATA[[#This Row],[ev_sales_units]])*1000</f>
        <v>114.48331513976866</v>
      </c>
      <c r="T4959" t="s">
        <v>20</v>
      </c>
    </row>
    <row r="4960" spans="1:20" x14ac:dyDescent="0.3">
      <c r="A4960" t="s">
        <v>5003</v>
      </c>
      <c r="B4960" t="s">
        <v>16</v>
      </c>
      <c r="C4960" t="s">
        <v>17</v>
      </c>
      <c r="D4960" t="s">
        <v>31</v>
      </c>
      <c r="E4960" t="s">
        <v>37</v>
      </c>
      <c r="F4960">
        <v>361638</v>
      </c>
      <c r="G4960">
        <v>89</v>
      </c>
      <c r="H4960">
        <v>511</v>
      </c>
      <c r="I4960">
        <v>0.56999999999999995</v>
      </c>
      <c r="J4960">
        <v>91189</v>
      </c>
      <c r="K4960">
        <v>76020</v>
      </c>
      <c r="L4960">
        <v>24.8</v>
      </c>
      <c r="M4960">
        <v>20.3</v>
      </c>
      <c r="N4960">
        <v>213.4</v>
      </c>
      <c r="O4960">
        <v>2026</v>
      </c>
      <c r="P4960">
        <f>EV_DATA[[#This Row],[avg_ev_price_usd]]*EV_DATA[[#This Row],[ev_sales_units]]</f>
        <v>27491720760</v>
      </c>
      <c r="Q4960">
        <f>(EV_DATA[[#This Row],[vehicle_range_km]]/EV_DATA[[#This Row],[battery_capacity_kwh]])</f>
        <v>5.7415730337078648</v>
      </c>
      <c r="R4960">
        <f>(EV_DATA[[#This Row],[avg_ev_price_usd]]/EV_DATA[[#This Row],[vehicle_range_km]])</f>
        <v>148.76712328767124</v>
      </c>
      <c r="S4960">
        <f>(EV_DATA[[#This Row],[charging_stations]]/EV_DATA[[#This Row],[ev_sales_units]])*1000</f>
        <v>252.15547038751455</v>
      </c>
      <c r="T4960" t="s">
        <v>20</v>
      </c>
    </row>
    <row r="4961" spans="1:20" x14ac:dyDescent="0.3">
      <c r="A4961" t="s">
        <v>5004</v>
      </c>
      <c r="B4961" t="s">
        <v>55</v>
      </c>
      <c r="C4961" t="s">
        <v>40</v>
      </c>
      <c r="D4961" t="s">
        <v>45</v>
      </c>
      <c r="E4961" t="s">
        <v>19</v>
      </c>
      <c r="F4961">
        <v>751000</v>
      </c>
      <c r="G4961">
        <v>66</v>
      </c>
      <c r="H4961">
        <v>356</v>
      </c>
      <c r="I4961">
        <v>2.42</v>
      </c>
      <c r="J4961">
        <v>8403</v>
      </c>
      <c r="K4961">
        <v>58393</v>
      </c>
      <c r="L4961">
        <v>15.3</v>
      </c>
      <c r="M4961">
        <v>43.8</v>
      </c>
      <c r="N4961">
        <v>67</v>
      </c>
      <c r="O4961">
        <v>2026</v>
      </c>
      <c r="P4961">
        <f>EV_DATA[[#This Row],[avg_ev_price_usd]]*EV_DATA[[#This Row],[ev_sales_units]]</f>
        <v>43853143000</v>
      </c>
      <c r="Q4961">
        <f>(EV_DATA[[#This Row],[vehicle_range_km]]/EV_DATA[[#This Row],[battery_capacity_kwh]])</f>
        <v>5.3939393939393936</v>
      </c>
      <c r="R4961">
        <f>(EV_DATA[[#This Row],[avg_ev_price_usd]]/EV_DATA[[#This Row],[vehicle_range_km]])</f>
        <v>164.02528089887642</v>
      </c>
      <c r="S4961">
        <f>(EV_DATA[[#This Row],[charging_stations]]/EV_DATA[[#This Row],[ev_sales_units]])*1000</f>
        <v>11.18908122503329</v>
      </c>
      <c r="T4961" t="s">
        <v>34</v>
      </c>
    </row>
    <row r="4962" spans="1:20" x14ac:dyDescent="0.3">
      <c r="A4962" t="s">
        <v>5005</v>
      </c>
      <c r="B4962" t="s">
        <v>61</v>
      </c>
      <c r="C4962" t="s">
        <v>40</v>
      </c>
      <c r="D4962" t="s">
        <v>43</v>
      </c>
      <c r="E4962" t="s">
        <v>19</v>
      </c>
      <c r="F4962">
        <v>282855</v>
      </c>
      <c r="G4962">
        <v>88</v>
      </c>
      <c r="H4962">
        <v>461</v>
      </c>
      <c r="I4962">
        <v>1.21</v>
      </c>
      <c r="J4962">
        <v>190608</v>
      </c>
      <c r="K4962">
        <v>73829</v>
      </c>
      <c r="L4962">
        <v>13.4</v>
      </c>
      <c r="M4962">
        <v>18.600000000000001</v>
      </c>
      <c r="N4962">
        <v>201.3</v>
      </c>
      <c r="O4962">
        <v>2026</v>
      </c>
      <c r="P4962">
        <f>EV_DATA[[#This Row],[avg_ev_price_usd]]*EV_DATA[[#This Row],[ev_sales_units]]</f>
        <v>20882901795</v>
      </c>
      <c r="Q4962">
        <f>(EV_DATA[[#This Row],[vehicle_range_km]]/EV_DATA[[#This Row],[battery_capacity_kwh]])</f>
        <v>5.2386363636363633</v>
      </c>
      <c r="R4962">
        <f>(EV_DATA[[#This Row],[avg_ev_price_usd]]/EV_DATA[[#This Row],[vehicle_range_km]])</f>
        <v>160.14967462039044</v>
      </c>
      <c r="S4962">
        <f>(EV_DATA[[#This Row],[charging_stations]]/EV_DATA[[#This Row],[ev_sales_units]])*1000</f>
        <v>673.87177175584668</v>
      </c>
      <c r="T4962" t="s">
        <v>20</v>
      </c>
    </row>
    <row r="4963" spans="1:20" x14ac:dyDescent="0.3">
      <c r="A4963" t="s">
        <v>5006</v>
      </c>
      <c r="B4963" t="s">
        <v>49</v>
      </c>
      <c r="C4963" t="s">
        <v>23</v>
      </c>
      <c r="D4963" t="s">
        <v>47</v>
      </c>
      <c r="E4963" t="s">
        <v>33</v>
      </c>
      <c r="F4963">
        <v>814790</v>
      </c>
      <c r="G4963">
        <v>89</v>
      </c>
      <c r="H4963">
        <v>292</v>
      </c>
      <c r="I4963">
        <v>2.4500000000000002</v>
      </c>
      <c r="J4963">
        <v>108561</v>
      </c>
      <c r="K4963">
        <v>40354</v>
      </c>
      <c r="L4963">
        <v>16.3</v>
      </c>
      <c r="M4963">
        <v>17.5</v>
      </c>
      <c r="N4963">
        <v>208.6</v>
      </c>
      <c r="O4963">
        <v>2026</v>
      </c>
      <c r="P4963">
        <f>EV_DATA[[#This Row],[avg_ev_price_usd]]*EV_DATA[[#This Row],[ev_sales_units]]</f>
        <v>32880035660</v>
      </c>
      <c r="Q4963">
        <f>(EV_DATA[[#This Row],[vehicle_range_km]]/EV_DATA[[#This Row],[battery_capacity_kwh]])</f>
        <v>3.2808988764044944</v>
      </c>
      <c r="R4963">
        <f>(EV_DATA[[#This Row],[avg_ev_price_usd]]/EV_DATA[[#This Row],[vehicle_range_km]])</f>
        <v>138.19863013698631</v>
      </c>
      <c r="S4963">
        <f>(EV_DATA[[#This Row],[charging_stations]]/EV_DATA[[#This Row],[ev_sales_units]])*1000</f>
        <v>133.23801224855484</v>
      </c>
      <c r="T4963" t="s">
        <v>20</v>
      </c>
    </row>
    <row r="4964" spans="1:20" x14ac:dyDescent="0.3">
      <c r="A4964" t="s">
        <v>5007</v>
      </c>
      <c r="B4964" t="s">
        <v>61</v>
      </c>
      <c r="C4964" t="s">
        <v>40</v>
      </c>
      <c r="D4964" t="s">
        <v>43</v>
      </c>
      <c r="E4964" t="s">
        <v>33</v>
      </c>
      <c r="F4964">
        <v>210408</v>
      </c>
      <c r="G4964">
        <v>81</v>
      </c>
      <c r="H4964">
        <v>472</v>
      </c>
      <c r="I4964">
        <v>1.26</v>
      </c>
      <c r="J4964">
        <v>186172</v>
      </c>
      <c r="K4964">
        <v>34208</v>
      </c>
      <c r="L4964">
        <v>16</v>
      </c>
      <c r="M4964">
        <v>51.5</v>
      </c>
      <c r="N4964">
        <v>248.5</v>
      </c>
      <c r="O4964">
        <v>2026</v>
      </c>
      <c r="P4964">
        <f>EV_DATA[[#This Row],[avg_ev_price_usd]]*EV_DATA[[#This Row],[ev_sales_units]]</f>
        <v>7197636864</v>
      </c>
      <c r="Q4964">
        <f>(EV_DATA[[#This Row],[vehicle_range_km]]/EV_DATA[[#This Row],[battery_capacity_kwh]])</f>
        <v>5.8271604938271606</v>
      </c>
      <c r="R4964">
        <f>(EV_DATA[[#This Row],[avg_ev_price_usd]]/EV_DATA[[#This Row],[vehicle_range_km]])</f>
        <v>72.474576271186436</v>
      </c>
      <c r="S4964">
        <f>(EV_DATA[[#This Row],[charging_stations]]/EV_DATA[[#This Row],[ev_sales_units]])*1000</f>
        <v>884.81426561727699</v>
      </c>
      <c r="T4964" t="s">
        <v>34</v>
      </c>
    </row>
    <row r="4965" spans="1:20" x14ac:dyDescent="0.3">
      <c r="A4965" t="s">
        <v>5008</v>
      </c>
      <c r="B4965" t="s">
        <v>52</v>
      </c>
      <c r="C4965" t="s">
        <v>40</v>
      </c>
      <c r="D4965" t="s">
        <v>72</v>
      </c>
      <c r="E4965" t="s">
        <v>19</v>
      </c>
      <c r="F4965">
        <v>595514</v>
      </c>
      <c r="G4965">
        <v>52</v>
      </c>
      <c r="H4965">
        <v>369</v>
      </c>
      <c r="I4965">
        <v>2.72</v>
      </c>
      <c r="J4965">
        <v>188184</v>
      </c>
      <c r="K4965">
        <v>69894</v>
      </c>
      <c r="L4965">
        <v>24.1</v>
      </c>
      <c r="M4965">
        <v>56.5</v>
      </c>
      <c r="N4965">
        <v>239.8</v>
      </c>
      <c r="O4965">
        <v>2026</v>
      </c>
      <c r="P4965">
        <f>EV_DATA[[#This Row],[avg_ev_price_usd]]*EV_DATA[[#This Row],[ev_sales_units]]</f>
        <v>41622855516</v>
      </c>
      <c r="Q4965">
        <f>(EV_DATA[[#This Row],[vehicle_range_km]]/EV_DATA[[#This Row],[battery_capacity_kwh]])</f>
        <v>7.0961538461538458</v>
      </c>
      <c r="R4965">
        <f>(EV_DATA[[#This Row],[avg_ev_price_usd]]/EV_DATA[[#This Row],[vehicle_range_km]])</f>
        <v>189.41463414634146</v>
      </c>
      <c r="S4965">
        <f>(EV_DATA[[#This Row],[charging_stations]]/EV_DATA[[#This Row],[ev_sales_units]])*1000</f>
        <v>316.00264645331595</v>
      </c>
      <c r="T4965" t="s">
        <v>34</v>
      </c>
    </row>
    <row r="4966" spans="1:20" x14ac:dyDescent="0.3">
      <c r="A4966" t="s">
        <v>5009</v>
      </c>
      <c r="B4966" t="s">
        <v>49</v>
      </c>
      <c r="C4966" t="s">
        <v>23</v>
      </c>
      <c r="D4966" t="s">
        <v>18</v>
      </c>
      <c r="E4966" t="s">
        <v>37</v>
      </c>
      <c r="F4966">
        <v>501403</v>
      </c>
      <c r="G4966">
        <v>82</v>
      </c>
      <c r="H4966">
        <v>344</v>
      </c>
      <c r="I4966">
        <v>1.75</v>
      </c>
      <c r="J4966">
        <v>115539</v>
      </c>
      <c r="K4966">
        <v>54376</v>
      </c>
      <c r="L4966">
        <v>15.7</v>
      </c>
      <c r="M4966">
        <v>60.9</v>
      </c>
      <c r="N4966">
        <v>249.9</v>
      </c>
      <c r="O4966">
        <v>2026</v>
      </c>
      <c r="P4966">
        <f>EV_DATA[[#This Row],[avg_ev_price_usd]]*EV_DATA[[#This Row],[ev_sales_units]]</f>
        <v>27264289528</v>
      </c>
      <c r="Q4966">
        <f>(EV_DATA[[#This Row],[vehicle_range_km]]/EV_DATA[[#This Row],[battery_capacity_kwh]])</f>
        <v>4.1951219512195124</v>
      </c>
      <c r="R4966">
        <f>(EV_DATA[[#This Row],[avg_ev_price_usd]]/EV_DATA[[#This Row],[vehicle_range_km]])</f>
        <v>158.06976744186048</v>
      </c>
      <c r="S4966">
        <f>(EV_DATA[[#This Row],[charging_stations]]/EV_DATA[[#This Row],[ev_sales_units]])*1000</f>
        <v>230.4314094650411</v>
      </c>
      <c r="T4966" t="s">
        <v>34</v>
      </c>
    </row>
    <row r="4967" spans="1:20" x14ac:dyDescent="0.3">
      <c r="A4967" t="s">
        <v>5010</v>
      </c>
      <c r="B4967" t="s">
        <v>66</v>
      </c>
      <c r="C4967" t="s">
        <v>17</v>
      </c>
      <c r="D4967" t="s">
        <v>47</v>
      </c>
      <c r="E4967" t="s">
        <v>33</v>
      </c>
      <c r="F4967">
        <v>691785</v>
      </c>
      <c r="G4967">
        <v>107</v>
      </c>
      <c r="H4967">
        <v>536</v>
      </c>
      <c r="I4967">
        <v>2.65</v>
      </c>
      <c r="J4967">
        <v>127832</v>
      </c>
      <c r="K4967">
        <v>65977</v>
      </c>
      <c r="L4967">
        <v>15.4</v>
      </c>
      <c r="M4967">
        <v>11.9</v>
      </c>
      <c r="N4967">
        <v>198.1</v>
      </c>
      <c r="O4967">
        <v>2026</v>
      </c>
      <c r="P4967">
        <f>EV_DATA[[#This Row],[avg_ev_price_usd]]*EV_DATA[[#This Row],[ev_sales_units]]</f>
        <v>45641898945</v>
      </c>
      <c r="Q4967">
        <f>(EV_DATA[[#This Row],[vehicle_range_km]]/EV_DATA[[#This Row],[battery_capacity_kwh]])</f>
        <v>5.009345794392523</v>
      </c>
      <c r="R4967">
        <f>(EV_DATA[[#This Row],[avg_ev_price_usd]]/EV_DATA[[#This Row],[vehicle_range_km]])</f>
        <v>123.09141791044776</v>
      </c>
      <c r="S4967">
        <f>(EV_DATA[[#This Row],[charging_stations]]/EV_DATA[[#This Row],[ev_sales_units]])*1000</f>
        <v>184.78573545248886</v>
      </c>
      <c r="T4967" t="s">
        <v>20</v>
      </c>
    </row>
    <row r="4968" spans="1:20" x14ac:dyDescent="0.3">
      <c r="A4968" t="s">
        <v>5011</v>
      </c>
      <c r="B4968" t="s">
        <v>22</v>
      </c>
      <c r="C4968" t="s">
        <v>23</v>
      </c>
      <c r="D4968" t="s">
        <v>29</v>
      </c>
      <c r="E4968" t="s">
        <v>25</v>
      </c>
      <c r="F4968">
        <v>97852</v>
      </c>
      <c r="G4968">
        <v>47</v>
      </c>
      <c r="H4968">
        <v>251</v>
      </c>
      <c r="I4968">
        <v>1.44</v>
      </c>
      <c r="J4968">
        <v>59552</v>
      </c>
      <c r="K4968">
        <v>75565</v>
      </c>
      <c r="L4968">
        <v>17.600000000000001</v>
      </c>
      <c r="M4968">
        <v>54.2</v>
      </c>
      <c r="N4968">
        <v>208.8</v>
      </c>
      <c r="O4968">
        <v>2026</v>
      </c>
      <c r="P4968">
        <f>EV_DATA[[#This Row],[avg_ev_price_usd]]*EV_DATA[[#This Row],[ev_sales_units]]</f>
        <v>7394186380</v>
      </c>
      <c r="Q4968">
        <f>(EV_DATA[[#This Row],[vehicle_range_km]]/EV_DATA[[#This Row],[battery_capacity_kwh]])</f>
        <v>5.3404255319148932</v>
      </c>
      <c r="R4968">
        <f>(EV_DATA[[#This Row],[avg_ev_price_usd]]/EV_DATA[[#This Row],[vehicle_range_km]])</f>
        <v>301.05577689243029</v>
      </c>
      <c r="S4968">
        <f>(EV_DATA[[#This Row],[charging_stations]]/EV_DATA[[#This Row],[ev_sales_units]])*1000</f>
        <v>608.59256836855661</v>
      </c>
      <c r="T4968" t="s">
        <v>34</v>
      </c>
    </row>
    <row r="4969" spans="1:20" x14ac:dyDescent="0.3">
      <c r="A4969" t="s">
        <v>5012</v>
      </c>
      <c r="B4969" t="s">
        <v>66</v>
      </c>
      <c r="C4969" t="s">
        <v>17</v>
      </c>
      <c r="D4969" t="s">
        <v>36</v>
      </c>
      <c r="E4969" t="s">
        <v>25</v>
      </c>
      <c r="F4969">
        <v>98793</v>
      </c>
      <c r="G4969">
        <v>78</v>
      </c>
      <c r="H4969">
        <v>566</v>
      </c>
      <c r="I4969">
        <v>2.5299999999999998</v>
      </c>
      <c r="J4969">
        <v>116776</v>
      </c>
      <c r="K4969">
        <v>73178</v>
      </c>
      <c r="L4969">
        <v>19.3</v>
      </c>
      <c r="M4969">
        <v>37.700000000000003</v>
      </c>
      <c r="N4969">
        <v>249.4</v>
      </c>
      <c r="O4969">
        <v>2026</v>
      </c>
      <c r="P4969">
        <f>EV_DATA[[#This Row],[avg_ev_price_usd]]*EV_DATA[[#This Row],[ev_sales_units]]</f>
        <v>7229474154</v>
      </c>
      <c r="Q4969">
        <f>(EV_DATA[[#This Row],[vehicle_range_km]]/EV_DATA[[#This Row],[battery_capacity_kwh]])</f>
        <v>7.2564102564102564</v>
      </c>
      <c r="R4969">
        <f>(EV_DATA[[#This Row],[avg_ev_price_usd]]/EV_DATA[[#This Row],[vehicle_range_km]])</f>
        <v>129.28975265017667</v>
      </c>
      <c r="S4969">
        <f>(EV_DATA[[#This Row],[charging_stations]]/EV_DATA[[#This Row],[ev_sales_units]])*1000</f>
        <v>1182.0270666950089</v>
      </c>
      <c r="T4969" t="s">
        <v>34</v>
      </c>
    </row>
    <row r="4970" spans="1:20" x14ac:dyDescent="0.3">
      <c r="A4970" t="s">
        <v>5013</v>
      </c>
      <c r="B4970" t="s">
        <v>52</v>
      </c>
      <c r="C4970" t="s">
        <v>40</v>
      </c>
      <c r="D4970" t="s">
        <v>24</v>
      </c>
      <c r="E4970" t="s">
        <v>33</v>
      </c>
      <c r="F4970">
        <v>396874</v>
      </c>
      <c r="G4970">
        <v>46</v>
      </c>
      <c r="H4970">
        <v>483</v>
      </c>
      <c r="I4970">
        <v>1.35</v>
      </c>
      <c r="J4970">
        <v>126611</v>
      </c>
      <c r="K4970">
        <v>33602</v>
      </c>
      <c r="L4970">
        <v>15</v>
      </c>
      <c r="M4970">
        <v>40.6</v>
      </c>
      <c r="N4970">
        <v>37.6</v>
      </c>
      <c r="O4970">
        <v>2026</v>
      </c>
      <c r="P4970">
        <f>EV_DATA[[#This Row],[avg_ev_price_usd]]*EV_DATA[[#This Row],[ev_sales_units]]</f>
        <v>13335760148</v>
      </c>
      <c r="Q4970">
        <f>(EV_DATA[[#This Row],[vehicle_range_km]]/EV_DATA[[#This Row],[battery_capacity_kwh]])</f>
        <v>10.5</v>
      </c>
      <c r="R4970">
        <f>(EV_DATA[[#This Row],[avg_ev_price_usd]]/EV_DATA[[#This Row],[vehicle_range_km]])</f>
        <v>69.569358178053832</v>
      </c>
      <c r="S4970">
        <f>(EV_DATA[[#This Row],[charging_stations]]/EV_DATA[[#This Row],[ev_sales_units]])*1000</f>
        <v>319.02064635123492</v>
      </c>
      <c r="T4970" t="s">
        <v>20</v>
      </c>
    </row>
    <row r="4971" spans="1:20" x14ac:dyDescent="0.3">
      <c r="A4971" t="s">
        <v>5014</v>
      </c>
      <c r="B4971" t="s">
        <v>42</v>
      </c>
      <c r="C4971" t="s">
        <v>17</v>
      </c>
      <c r="D4971" t="s">
        <v>29</v>
      </c>
      <c r="E4971" t="s">
        <v>19</v>
      </c>
      <c r="F4971">
        <v>230474</v>
      </c>
      <c r="G4971">
        <v>116</v>
      </c>
      <c r="H4971">
        <v>354</v>
      </c>
      <c r="I4971">
        <v>2.38</v>
      </c>
      <c r="J4971">
        <v>61993</v>
      </c>
      <c r="K4971">
        <v>36892</v>
      </c>
      <c r="L4971">
        <v>13.7</v>
      </c>
      <c r="M4971">
        <v>6</v>
      </c>
      <c r="N4971">
        <v>58.7</v>
      </c>
      <c r="O4971">
        <v>2026</v>
      </c>
      <c r="P4971">
        <f>EV_DATA[[#This Row],[avg_ev_price_usd]]*EV_DATA[[#This Row],[ev_sales_units]]</f>
        <v>8502646808</v>
      </c>
      <c r="Q4971">
        <f>(EV_DATA[[#This Row],[vehicle_range_km]]/EV_DATA[[#This Row],[battery_capacity_kwh]])</f>
        <v>3.0517241379310347</v>
      </c>
      <c r="R4971">
        <f>(EV_DATA[[#This Row],[avg_ev_price_usd]]/EV_DATA[[#This Row],[vehicle_range_km]])</f>
        <v>104.21468926553672</v>
      </c>
      <c r="S4971">
        <f>(EV_DATA[[#This Row],[charging_stations]]/EV_DATA[[#This Row],[ev_sales_units]])*1000</f>
        <v>268.98044898773833</v>
      </c>
      <c r="T4971" t="s">
        <v>34</v>
      </c>
    </row>
    <row r="4972" spans="1:20" x14ac:dyDescent="0.3">
      <c r="A4972" t="s">
        <v>5015</v>
      </c>
      <c r="B4972" t="s">
        <v>55</v>
      </c>
      <c r="C4972" t="s">
        <v>40</v>
      </c>
      <c r="D4972" t="s">
        <v>18</v>
      </c>
      <c r="E4972" t="s">
        <v>37</v>
      </c>
      <c r="F4972">
        <v>474932</v>
      </c>
      <c r="G4972">
        <v>54</v>
      </c>
      <c r="H4972">
        <v>467</v>
      </c>
      <c r="I4972">
        <v>2.9</v>
      </c>
      <c r="J4972">
        <v>28436</v>
      </c>
      <c r="K4972">
        <v>42163</v>
      </c>
      <c r="L4972">
        <v>21.7</v>
      </c>
      <c r="M4972">
        <v>28.5</v>
      </c>
      <c r="N4972">
        <v>113.3</v>
      </c>
      <c r="O4972">
        <v>2026</v>
      </c>
      <c r="P4972">
        <f>EV_DATA[[#This Row],[avg_ev_price_usd]]*EV_DATA[[#This Row],[ev_sales_units]]</f>
        <v>20024557916</v>
      </c>
      <c r="Q4972">
        <f>(EV_DATA[[#This Row],[vehicle_range_km]]/EV_DATA[[#This Row],[battery_capacity_kwh]])</f>
        <v>8.6481481481481488</v>
      </c>
      <c r="R4972">
        <f>(EV_DATA[[#This Row],[avg_ev_price_usd]]/EV_DATA[[#This Row],[vehicle_range_km]])</f>
        <v>90.284796573875809</v>
      </c>
      <c r="S4972">
        <f>(EV_DATA[[#This Row],[charging_stations]]/EV_DATA[[#This Row],[ev_sales_units]])*1000</f>
        <v>59.873834570001605</v>
      </c>
      <c r="T4972" t="s">
        <v>20</v>
      </c>
    </row>
    <row r="4973" spans="1:20" x14ac:dyDescent="0.3">
      <c r="A4973" t="s">
        <v>5016</v>
      </c>
      <c r="B4973" t="s">
        <v>61</v>
      </c>
      <c r="C4973" t="s">
        <v>40</v>
      </c>
      <c r="D4973" t="s">
        <v>45</v>
      </c>
      <c r="E4973" t="s">
        <v>33</v>
      </c>
      <c r="F4973">
        <v>870664</v>
      </c>
      <c r="G4973">
        <v>62</v>
      </c>
      <c r="H4973">
        <v>622</v>
      </c>
      <c r="I4973">
        <v>0.67</v>
      </c>
      <c r="J4973">
        <v>189438</v>
      </c>
      <c r="K4973">
        <v>66286</v>
      </c>
      <c r="L4973">
        <v>20</v>
      </c>
      <c r="M4973">
        <v>39.9</v>
      </c>
      <c r="N4973">
        <v>55.2</v>
      </c>
      <c r="O4973">
        <v>2026</v>
      </c>
      <c r="P4973">
        <f>EV_DATA[[#This Row],[avg_ev_price_usd]]*EV_DATA[[#This Row],[ev_sales_units]]</f>
        <v>57712833904</v>
      </c>
      <c r="Q4973">
        <f>(EV_DATA[[#This Row],[vehicle_range_km]]/EV_DATA[[#This Row],[battery_capacity_kwh]])</f>
        <v>10.03225806451613</v>
      </c>
      <c r="R4973">
        <f>(EV_DATA[[#This Row],[avg_ev_price_usd]]/EV_DATA[[#This Row],[vehicle_range_km]])</f>
        <v>106.56913183279742</v>
      </c>
      <c r="S4973">
        <f>(EV_DATA[[#This Row],[charging_stations]]/EV_DATA[[#This Row],[ev_sales_units]])*1000</f>
        <v>217.57876746942566</v>
      </c>
      <c r="T4973" t="s">
        <v>20</v>
      </c>
    </row>
    <row r="4974" spans="1:20" x14ac:dyDescent="0.3">
      <c r="A4974" t="s">
        <v>5017</v>
      </c>
      <c r="B4974" t="s">
        <v>55</v>
      </c>
      <c r="C4974" t="s">
        <v>40</v>
      </c>
      <c r="D4974" t="s">
        <v>18</v>
      </c>
      <c r="E4974" t="s">
        <v>37</v>
      </c>
      <c r="F4974">
        <v>811151</v>
      </c>
      <c r="G4974">
        <v>75</v>
      </c>
      <c r="H4974">
        <v>312</v>
      </c>
      <c r="I4974">
        <v>0.82</v>
      </c>
      <c r="J4974">
        <v>18875</v>
      </c>
      <c r="K4974">
        <v>82640</v>
      </c>
      <c r="L4974">
        <v>16.899999999999999</v>
      </c>
      <c r="M4974">
        <v>48.6</v>
      </c>
      <c r="N4974">
        <v>181.9</v>
      </c>
      <c r="O4974">
        <v>2026</v>
      </c>
      <c r="P4974">
        <f>EV_DATA[[#This Row],[avg_ev_price_usd]]*EV_DATA[[#This Row],[ev_sales_units]]</f>
        <v>67033518640</v>
      </c>
      <c r="Q4974">
        <f>(EV_DATA[[#This Row],[vehicle_range_km]]/EV_DATA[[#This Row],[battery_capacity_kwh]])</f>
        <v>4.16</v>
      </c>
      <c r="R4974">
        <f>(EV_DATA[[#This Row],[avg_ev_price_usd]]/EV_DATA[[#This Row],[vehicle_range_km]])</f>
        <v>264.87179487179486</v>
      </c>
      <c r="S4974">
        <f>(EV_DATA[[#This Row],[charging_stations]]/EV_DATA[[#This Row],[ev_sales_units]])*1000</f>
        <v>23.269403600562658</v>
      </c>
      <c r="T4974" t="s">
        <v>20</v>
      </c>
    </row>
    <row r="4975" spans="1:20" x14ac:dyDescent="0.3">
      <c r="A4975" t="s">
        <v>5018</v>
      </c>
      <c r="B4975" t="s">
        <v>42</v>
      </c>
      <c r="C4975" t="s">
        <v>17</v>
      </c>
      <c r="D4975" t="s">
        <v>45</v>
      </c>
      <c r="E4975" t="s">
        <v>25</v>
      </c>
      <c r="F4975">
        <v>518087</v>
      </c>
      <c r="G4975">
        <v>104</v>
      </c>
      <c r="H4975">
        <v>435</v>
      </c>
      <c r="I4975">
        <v>1.61</v>
      </c>
      <c r="J4975">
        <v>186890</v>
      </c>
      <c r="K4975">
        <v>56469</v>
      </c>
      <c r="L4975">
        <v>20.3</v>
      </c>
      <c r="M4975">
        <v>37.200000000000003</v>
      </c>
      <c r="N4975">
        <v>262.8</v>
      </c>
      <c r="O4975">
        <v>2026</v>
      </c>
      <c r="P4975">
        <f>EV_DATA[[#This Row],[avg_ev_price_usd]]*EV_DATA[[#This Row],[ev_sales_units]]</f>
        <v>29255854803</v>
      </c>
      <c r="Q4975">
        <f>(EV_DATA[[#This Row],[vehicle_range_km]]/EV_DATA[[#This Row],[battery_capacity_kwh]])</f>
        <v>4.1826923076923075</v>
      </c>
      <c r="R4975">
        <f>(EV_DATA[[#This Row],[avg_ev_price_usd]]/EV_DATA[[#This Row],[vehicle_range_km]])</f>
        <v>129.81379310344826</v>
      </c>
      <c r="S4975">
        <f>(EV_DATA[[#This Row],[charging_stations]]/EV_DATA[[#This Row],[ev_sales_units]])*1000</f>
        <v>360.73091971039611</v>
      </c>
      <c r="T4975" t="s">
        <v>20</v>
      </c>
    </row>
    <row r="4976" spans="1:20" x14ac:dyDescent="0.3">
      <c r="A4976" t="s">
        <v>5019</v>
      </c>
      <c r="B4976" t="s">
        <v>55</v>
      </c>
      <c r="C4976" t="s">
        <v>40</v>
      </c>
      <c r="D4976" t="s">
        <v>43</v>
      </c>
      <c r="E4976" t="s">
        <v>25</v>
      </c>
      <c r="F4976">
        <v>186086</v>
      </c>
      <c r="G4976">
        <v>87</v>
      </c>
      <c r="H4976">
        <v>254</v>
      </c>
      <c r="I4976">
        <v>0.92</v>
      </c>
      <c r="J4976">
        <v>27841</v>
      </c>
      <c r="K4976">
        <v>28874</v>
      </c>
      <c r="L4976">
        <v>13.2</v>
      </c>
      <c r="M4976">
        <v>33.1</v>
      </c>
      <c r="N4976">
        <v>42.9</v>
      </c>
      <c r="O4976">
        <v>2026</v>
      </c>
      <c r="P4976">
        <f>EV_DATA[[#This Row],[avg_ev_price_usd]]*EV_DATA[[#This Row],[ev_sales_units]]</f>
        <v>5373047164</v>
      </c>
      <c r="Q4976">
        <f>(EV_DATA[[#This Row],[vehicle_range_km]]/EV_DATA[[#This Row],[battery_capacity_kwh]])</f>
        <v>2.9195402298850577</v>
      </c>
      <c r="R4976">
        <f>(EV_DATA[[#This Row],[avg_ev_price_usd]]/EV_DATA[[#This Row],[vehicle_range_km]])</f>
        <v>113.67716535433071</v>
      </c>
      <c r="S4976">
        <f>(EV_DATA[[#This Row],[charging_stations]]/EV_DATA[[#This Row],[ev_sales_units]])*1000</f>
        <v>149.61361950925917</v>
      </c>
      <c r="T4976" t="s">
        <v>20</v>
      </c>
    </row>
    <row r="4977" spans="1:20" x14ac:dyDescent="0.3">
      <c r="A4977" t="s">
        <v>5020</v>
      </c>
      <c r="B4977" t="s">
        <v>27</v>
      </c>
      <c r="C4977" t="s">
        <v>28</v>
      </c>
      <c r="D4977" t="s">
        <v>24</v>
      </c>
      <c r="E4977" t="s">
        <v>37</v>
      </c>
      <c r="F4977">
        <v>399055</v>
      </c>
      <c r="G4977">
        <v>88</v>
      </c>
      <c r="H4977">
        <v>566</v>
      </c>
      <c r="I4977">
        <v>2.88</v>
      </c>
      <c r="J4977">
        <v>71458</v>
      </c>
      <c r="K4977">
        <v>55290</v>
      </c>
      <c r="L4977">
        <v>15.4</v>
      </c>
      <c r="M4977">
        <v>11.1</v>
      </c>
      <c r="N4977">
        <v>185.5</v>
      </c>
      <c r="O4977">
        <v>2026</v>
      </c>
      <c r="P4977">
        <f>EV_DATA[[#This Row],[avg_ev_price_usd]]*EV_DATA[[#This Row],[ev_sales_units]]</f>
        <v>22063750950</v>
      </c>
      <c r="Q4977">
        <f>(EV_DATA[[#This Row],[vehicle_range_km]]/EV_DATA[[#This Row],[battery_capacity_kwh]])</f>
        <v>6.4318181818181817</v>
      </c>
      <c r="R4977">
        <f>(EV_DATA[[#This Row],[avg_ev_price_usd]]/EV_DATA[[#This Row],[vehicle_range_km]])</f>
        <v>97.685512367491171</v>
      </c>
      <c r="S4977">
        <f>(EV_DATA[[#This Row],[charging_stations]]/EV_DATA[[#This Row],[ev_sales_units]])*1000</f>
        <v>179.06804826402376</v>
      </c>
      <c r="T4977" t="s">
        <v>34</v>
      </c>
    </row>
    <row r="4978" spans="1:20" x14ac:dyDescent="0.3">
      <c r="A4978" t="s">
        <v>5021</v>
      </c>
      <c r="B4978" t="s">
        <v>22</v>
      </c>
      <c r="C4978" t="s">
        <v>23</v>
      </c>
      <c r="D4978" t="s">
        <v>72</v>
      </c>
      <c r="E4978" t="s">
        <v>37</v>
      </c>
      <c r="F4978">
        <v>491056</v>
      </c>
      <c r="G4978">
        <v>45</v>
      </c>
      <c r="H4978">
        <v>360</v>
      </c>
      <c r="I4978">
        <v>0.77</v>
      </c>
      <c r="J4978">
        <v>23001</v>
      </c>
      <c r="K4978">
        <v>51886</v>
      </c>
      <c r="L4978">
        <v>13.2</v>
      </c>
      <c r="M4978">
        <v>10.7</v>
      </c>
      <c r="N4978">
        <v>252.3</v>
      </c>
      <c r="O4978">
        <v>2026</v>
      </c>
      <c r="P4978">
        <f>EV_DATA[[#This Row],[avg_ev_price_usd]]*EV_DATA[[#This Row],[ev_sales_units]]</f>
        <v>25478931616</v>
      </c>
      <c r="Q4978">
        <f>(EV_DATA[[#This Row],[vehicle_range_km]]/EV_DATA[[#This Row],[battery_capacity_kwh]])</f>
        <v>8</v>
      </c>
      <c r="R4978">
        <f>(EV_DATA[[#This Row],[avg_ev_price_usd]]/EV_DATA[[#This Row],[vehicle_range_km]])</f>
        <v>144.12777777777777</v>
      </c>
      <c r="S4978">
        <f>(EV_DATA[[#This Row],[charging_stations]]/EV_DATA[[#This Row],[ev_sales_units]])*1000</f>
        <v>46.83987162360301</v>
      </c>
      <c r="T4978" t="s">
        <v>20</v>
      </c>
    </row>
    <row r="4979" spans="1:20" x14ac:dyDescent="0.3">
      <c r="A4979" t="s">
        <v>5022</v>
      </c>
      <c r="B4979" t="s">
        <v>52</v>
      </c>
      <c r="C4979" t="s">
        <v>40</v>
      </c>
      <c r="D4979" t="s">
        <v>58</v>
      </c>
      <c r="E4979" t="s">
        <v>25</v>
      </c>
      <c r="F4979">
        <v>542436</v>
      </c>
      <c r="G4979">
        <v>46</v>
      </c>
      <c r="H4979">
        <v>639</v>
      </c>
      <c r="I4979">
        <v>1.77</v>
      </c>
      <c r="J4979">
        <v>16990</v>
      </c>
      <c r="K4979">
        <v>81995</v>
      </c>
      <c r="L4979">
        <v>16.5</v>
      </c>
      <c r="M4979">
        <v>57.8</v>
      </c>
      <c r="N4979">
        <v>219.7</v>
      </c>
      <c r="O4979">
        <v>2026</v>
      </c>
      <c r="P4979">
        <f>EV_DATA[[#This Row],[avg_ev_price_usd]]*EV_DATA[[#This Row],[ev_sales_units]]</f>
        <v>44477039820</v>
      </c>
      <c r="Q4979">
        <f>(EV_DATA[[#This Row],[vehicle_range_km]]/EV_DATA[[#This Row],[battery_capacity_kwh]])</f>
        <v>13.891304347826088</v>
      </c>
      <c r="R4979">
        <f>(EV_DATA[[#This Row],[avg_ev_price_usd]]/EV_DATA[[#This Row],[vehicle_range_km]])</f>
        <v>128.31768388106417</v>
      </c>
      <c r="S4979">
        <f>(EV_DATA[[#This Row],[charging_stations]]/EV_DATA[[#This Row],[ev_sales_units]])*1000</f>
        <v>31.321667440951558</v>
      </c>
      <c r="T4979" t="s">
        <v>20</v>
      </c>
    </row>
    <row r="4980" spans="1:20" x14ac:dyDescent="0.3">
      <c r="A4980" t="s">
        <v>5023</v>
      </c>
      <c r="B4980" t="s">
        <v>66</v>
      </c>
      <c r="C4980" t="s">
        <v>17</v>
      </c>
      <c r="D4980" t="s">
        <v>29</v>
      </c>
      <c r="E4980" t="s">
        <v>33</v>
      </c>
      <c r="F4980">
        <v>545434</v>
      </c>
      <c r="G4980">
        <v>114</v>
      </c>
      <c r="H4980">
        <v>375</v>
      </c>
      <c r="I4980">
        <v>1.34</v>
      </c>
      <c r="J4980">
        <v>70985</v>
      </c>
      <c r="K4980">
        <v>37312</v>
      </c>
      <c r="L4980">
        <v>23.7</v>
      </c>
      <c r="M4980">
        <v>8.1</v>
      </c>
      <c r="N4980">
        <v>128.1</v>
      </c>
      <c r="O4980">
        <v>2026</v>
      </c>
      <c r="P4980">
        <f>EV_DATA[[#This Row],[avg_ev_price_usd]]*EV_DATA[[#This Row],[ev_sales_units]]</f>
        <v>20351233408</v>
      </c>
      <c r="Q4980">
        <f>(EV_DATA[[#This Row],[vehicle_range_km]]/EV_DATA[[#This Row],[battery_capacity_kwh]])</f>
        <v>3.2894736842105261</v>
      </c>
      <c r="R4980">
        <f>(EV_DATA[[#This Row],[avg_ev_price_usd]]/EV_DATA[[#This Row],[vehicle_range_km]])</f>
        <v>99.498666666666665</v>
      </c>
      <c r="S4980">
        <f>(EV_DATA[[#This Row],[charging_stations]]/EV_DATA[[#This Row],[ev_sales_units]])*1000</f>
        <v>130.1440687599233</v>
      </c>
      <c r="T4980" t="s">
        <v>20</v>
      </c>
    </row>
    <row r="4981" spans="1:20" x14ac:dyDescent="0.3">
      <c r="A4981" t="s">
        <v>5024</v>
      </c>
      <c r="B4981" t="s">
        <v>52</v>
      </c>
      <c r="C4981" t="s">
        <v>40</v>
      </c>
      <c r="D4981" t="s">
        <v>47</v>
      </c>
      <c r="E4981" t="s">
        <v>37</v>
      </c>
      <c r="F4981">
        <v>744978</v>
      </c>
      <c r="G4981">
        <v>59</v>
      </c>
      <c r="H4981">
        <v>495</v>
      </c>
      <c r="I4981">
        <v>1.99</v>
      </c>
      <c r="J4981">
        <v>63988</v>
      </c>
      <c r="K4981">
        <v>60213</v>
      </c>
      <c r="L4981">
        <v>13.4</v>
      </c>
      <c r="M4981">
        <v>32.1</v>
      </c>
      <c r="N4981">
        <v>47.1</v>
      </c>
      <c r="O4981">
        <v>2026</v>
      </c>
      <c r="P4981">
        <f>EV_DATA[[#This Row],[avg_ev_price_usd]]*EV_DATA[[#This Row],[ev_sales_units]]</f>
        <v>44857360314</v>
      </c>
      <c r="Q4981">
        <f>(EV_DATA[[#This Row],[vehicle_range_km]]/EV_DATA[[#This Row],[battery_capacity_kwh]])</f>
        <v>8.3898305084745761</v>
      </c>
      <c r="R4981">
        <f>(EV_DATA[[#This Row],[avg_ev_price_usd]]/EV_DATA[[#This Row],[vehicle_range_km]])</f>
        <v>121.64242424242424</v>
      </c>
      <c r="S4981">
        <f>(EV_DATA[[#This Row],[charging_stations]]/EV_DATA[[#This Row],[ev_sales_units]])*1000</f>
        <v>85.892469307818487</v>
      </c>
      <c r="T4981" t="s">
        <v>20</v>
      </c>
    </row>
    <row r="4982" spans="1:20" x14ac:dyDescent="0.3">
      <c r="A4982" t="s">
        <v>5025</v>
      </c>
      <c r="B4982" t="s">
        <v>22</v>
      </c>
      <c r="C4982" t="s">
        <v>23</v>
      </c>
      <c r="D4982" t="s">
        <v>24</v>
      </c>
      <c r="E4982" t="s">
        <v>37</v>
      </c>
      <c r="F4982">
        <v>817588</v>
      </c>
      <c r="G4982">
        <v>93</v>
      </c>
      <c r="H4982">
        <v>618</v>
      </c>
      <c r="I4982">
        <v>2.52</v>
      </c>
      <c r="J4982">
        <v>184826</v>
      </c>
      <c r="K4982">
        <v>28011</v>
      </c>
      <c r="L4982">
        <v>14.5</v>
      </c>
      <c r="M4982">
        <v>6.6</v>
      </c>
      <c r="N4982">
        <v>222.6</v>
      </c>
      <c r="O4982">
        <v>2026</v>
      </c>
      <c r="P4982">
        <f>EV_DATA[[#This Row],[avg_ev_price_usd]]*EV_DATA[[#This Row],[ev_sales_units]]</f>
        <v>22901457468</v>
      </c>
      <c r="Q4982">
        <f>(EV_DATA[[#This Row],[vehicle_range_km]]/EV_DATA[[#This Row],[battery_capacity_kwh]])</f>
        <v>6.645161290322581</v>
      </c>
      <c r="R4982">
        <f>(EV_DATA[[#This Row],[avg_ev_price_usd]]/EV_DATA[[#This Row],[vehicle_range_km]])</f>
        <v>45.325242718446603</v>
      </c>
      <c r="S4982">
        <f>(EV_DATA[[#This Row],[charging_stations]]/EV_DATA[[#This Row],[ev_sales_units]])*1000</f>
        <v>226.06251559465159</v>
      </c>
      <c r="T4982" t="s">
        <v>20</v>
      </c>
    </row>
    <row r="4983" spans="1:20" x14ac:dyDescent="0.3">
      <c r="A4983" t="s">
        <v>5026</v>
      </c>
      <c r="B4983" t="s">
        <v>42</v>
      </c>
      <c r="C4983" t="s">
        <v>17</v>
      </c>
      <c r="D4983" t="s">
        <v>47</v>
      </c>
      <c r="E4983" t="s">
        <v>33</v>
      </c>
      <c r="F4983">
        <v>267970</v>
      </c>
      <c r="G4983">
        <v>115</v>
      </c>
      <c r="H4983">
        <v>584</v>
      </c>
      <c r="I4983">
        <v>1.91</v>
      </c>
      <c r="J4983">
        <v>67642</v>
      </c>
      <c r="K4983">
        <v>75396</v>
      </c>
      <c r="L4983">
        <v>19.7</v>
      </c>
      <c r="M4983">
        <v>8.6</v>
      </c>
      <c r="N4983">
        <v>164.1</v>
      </c>
      <c r="O4983">
        <v>2026</v>
      </c>
      <c r="P4983">
        <f>EV_DATA[[#This Row],[avg_ev_price_usd]]*EV_DATA[[#This Row],[ev_sales_units]]</f>
        <v>20203866120</v>
      </c>
      <c r="Q4983">
        <f>(EV_DATA[[#This Row],[vehicle_range_km]]/EV_DATA[[#This Row],[battery_capacity_kwh]])</f>
        <v>5.0782608695652174</v>
      </c>
      <c r="R4983">
        <f>(EV_DATA[[#This Row],[avg_ev_price_usd]]/EV_DATA[[#This Row],[vehicle_range_km]])</f>
        <v>129.10273972602741</v>
      </c>
      <c r="S4983">
        <f>(EV_DATA[[#This Row],[charging_stations]]/EV_DATA[[#This Row],[ev_sales_units]])*1000</f>
        <v>252.42377878120686</v>
      </c>
      <c r="T4983" t="s">
        <v>34</v>
      </c>
    </row>
    <row r="4984" spans="1:20" x14ac:dyDescent="0.3">
      <c r="A4984" t="s">
        <v>5027</v>
      </c>
      <c r="B4984" t="s">
        <v>55</v>
      </c>
      <c r="C4984" t="s">
        <v>40</v>
      </c>
      <c r="D4984" t="s">
        <v>29</v>
      </c>
      <c r="E4984" t="s">
        <v>25</v>
      </c>
      <c r="F4984">
        <v>741849</v>
      </c>
      <c r="G4984">
        <v>42</v>
      </c>
      <c r="H4984">
        <v>479</v>
      </c>
      <c r="I4984">
        <v>1.35</v>
      </c>
      <c r="J4984">
        <v>168745</v>
      </c>
      <c r="K4984">
        <v>47634</v>
      </c>
      <c r="L4984">
        <v>14.7</v>
      </c>
      <c r="M4984">
        <v>6</v>
      </c>
      <c r="N4984">
        <v>148.4</v>
      </c>
      <c r="O4984">
        <v>2026</v>
      </c>
      <c r="P4984">
        <f>EV_DATA[[#This Row],[avg_ev_price_usd]]*EV_DATA[[#This Row],[ev_sales_units]]</f>
        <v>35337235266</v>
      </c>
      <c r="Q4984">
        <f>(EV_DATA[[#This Row],[vehicle_range_km]]/EV_DATA[[#This Row],[battery_capacity_kwh]])</f>
        <v>11.404761904761905</v>
      </c>
      <c r="R4984">
        <f>(EV_DATA[[#This Row],[avg_ev_price_usd]]/EV_DATA[[#This Row],[vehicle_range_km]])</f>
        <v>99.444676409185803</v>
      </c>
      <c r="S4984">
        <f>(EV_DATA[[#This Row],[charging_stations]]/EV_DATA[[#This Row],[ev_sales_units]])*1000</f>
        <v>227.4654276004955</v>
      </c>
      <c r="T4984" t="s">
        <v>20</v>
      </c>
    </row>
    <row r="4985" spans="1:20" x14ac:dyDescent="0.3">
      <c r="A4985" t="s">
        <v>5028</v>
      </c>
      <c r="B4985" t="s">
        <v>42</v>
      </c>
      <c r="C4985" t="s">
        <v>17</v>
      </c>
      <c r="D4985" t="s">
        <v>31</v>
      </c>
      <c r="E4985" t="s">
        <v>37</v>
      </c>
      <c r="F4985">
        <v>26845</v>
      </c>
      <c r="G4985">
        <v>108</v>
      </c>
      <c r="H4985">
        <v>495</v>
      </c>
      <c r="I4985">
        <v>2.37</v>
      </c>
      <c r="J4985">
        <v>3163</v>
      </c>
      <c r="K4985">
        <v>65578</v>
      </c>
      <c r="L4985">
        <v>16.3</v>
      </c>
      <c r="M4985">
        <v>22.6</v>
      </c>
      <c r="N4985">
        <v>47.8</v>
      </c>
      <c r="O4985">
        <v>2026</v>
      </c>
      <c r="P4985">
        <f>EV_DATA[[#This Row],[avg_ev_price_usd]]*EV_DATA[[#This Row],[ev_sales_units]]</f>
        <v>1760441410</v>
      </c>
      <c r="Q4985">
        <f>(EV_DATA[[#This Row],[vehicle_range_km]]/EV_DATA[[#This Row],[battery_capacity_kwh]])</f>
        <v>4.583333333333333</v>
      </c>
      <c r="R4985">
        <f>(EV_DATA[[#This Row],[avg_ev_price_usd]]/EV_DATA[[#This Row],[vehicle_range_km]])</f>
        <v>132.48080808080809</v>
      </c>
      <c r="S4985">
        <f>(EV_DATA[[#This Row],[charging_stations]]/EV_DATA[[#This Row],[ev_sales_units]])*1000</f>
        <v>117.82454833302292</v>
      </c>
      <c r="T4985" t="s">
        <v>20</v>
      </c>
    </row>
    <row r="4986" spans="1:20" x14ac:dyDescent="0.3">
      <c r="A4986" t="s">
        <v>5029</v>
      </c>
      <c r="B4986" t="s">
        <v>61</v>
      </c>
      <c r="C4986" t="s">
        <v>40</v>
      </c>
      <c r="D4986" t="s">
        <v>36</v>
      </c>
      <c r="E4986" t="s">
        <v>25</v>
      </c>
      <c r="F4986">
        <v>794970</v>
      </c>
      <c r="G4986">
        <v>87</v>
      </c>
      <c r="H4986">
        <v>638</v>
      </c>
      <c r="I4986">
        <v>1.21</v>
      </c>
      <c r="J4986">
        <v>92258</v>
      </c>
      <c r="K4986">
        <v>56741</v>
      </c>
      <c r="L4986">
        <v>16.100000000000001</v>
      </c>
      <c r="M4986">
        <v>61.6</v>
      </c>
      <c r="N4986">
        <v>271.2</v>
      </c>
      <c r="O4986">
        <v>2026</v>
      </c>
      <c r="P4986">
        <f>EV_DATA[[#This Row],[avg_ev_price_usd]]*EV_DATA[[#This Row],[ev_sales_units]]</f>
        <v>45107392770</v>
      </c>
      <c r="Q4986">
        <f>(EV_DATA[[#This Row],[vehicle_range_km]]/EV_DATA[[#This Row],[battery_capacity_kwh]])</f>
        <v>7.333333333333333</v>
      </c>
      <c r="R4986">
        <f>(EV_DATA[[#This Row],[avg_ev_price_usd]]/EV_DATA[[#This Row],[vehicle_range_km]])</f>
        <v>88.935736677115983</v>
      </c>
      <c r="S4986">
        <f>(EV_DATA[[#This Row],[charging_stations]]/EV_DATA[[#This Row],[ev_sales_units]])*1000</f>
        <v>116.05217806961269</v>
      </c>
      <c r="T4986" t="s">
        <v>20</v>
      </c>
    </row>
    <row r="4987" spans="1:20" x14ac:dyDescent="0.3">
      <c r="A4987" t="s">
        <v>5030</v>
      </c>
      <c r="B4987" t="s">
        <v>39</v>
      </c>
      <c r="C4987" t="s">
        <v>40</v>
      </c>
      <c r="D4987" t="s">
        <v>72</v>
      </c>
      <c r="E4987" t="s">
        <v>19</v>
      </c>
      <c r="F4987">
        <v>859184</v>
      </c>
      <c r="G4987">
        <v>48</v>
      </c>
      <c r="H4987">
        <v>519</v>
      </c>
      <c r="I4987">
        <v>1.8</v>
      </c>
      <c r="J4987">
        <v>43790</v>
      </c>
      <c r="K4987">
        <v>59250</v>
      </c>
      <c r="L4987">
        <v>18.8</v>
      </c>
      <c r="M4987">
        <v>46.9</v>
      </c>
      <c r="N4987">
        <v>245</v>
      </c>
      <c r="O4987">
        <v>2026</v>
      </c>
      <c r="P4987">
        <f>EV_DATA[[#This Row],[avg_ev_price_usd]]*EV_DATA[[#This Row],[ev_sales_units]]</f>
        <v>50906652000</v>
      </c>
      <c r="Q4987">
        <f>(EV_DATA[[#This Row],[vehicle_range_km]]/EV_DATA[[#This Row],[battery_capacity_kwh]])</f>
        <v>10.8125</v>
      </c>
      <c r="R4987">
        <f>(EV_DATA[[#This Row],[avg_ev_price_usd]]/EV_DATA[[#This Row],[vehicle_range_km]])</f>
        <v>114.16184971098266</v>
      </c>
      <c r="S4987">
        <f>(EV_DATA[[#This Row],[charging_stations]]/EV_DATA[[#This Row],[ev_sales_units]])*1000</f>
        <v>50.966964003054059</v>
      </c>
      <c r="T4987" t="s">
        <v>34</v>
      </c>
    </row>
    <row r="4988" spans="1:20" x14ac:dyDescent="0.3">
      <c r="A4988" t="s">
        <v>5031</v>
      </c>
      <c r="B4988" t="s">
        <v>49</v>
      </c>
      <c r="C4988" t="s">
        <v>23</v>
      </c>
      <c r="D4988" t="s">
        <v>31</v>
      </c>
      <c r="E4988" t="s">
        <v>37</v>
      </c>
      <c r="F4988">
        <v>724434</v>
      </c>
      <c r="G4988">
        <v>91</v>
      </c>
      <c r="H4988">
        <v>347</v>
      </c>
      <c r="I4988">
        <v>1.92</v>
      </c>
      <c r="J4988">
        <v>183100</v>
      </c>
      <c r="K4988">
        <v>38697</v>
      </c>
      <c r="L4988">
        <v>14</v>
      </c>
      <c r="M4988">
        <v>24.5</v>
      </c>
      <c r="N4988">
        <v>271.89999999999998</v>
      </c>
      <c r="O4988">
        <v>2026</v>
      </c>
      <c r="P4988">
        <f>EV_DATA[[#This Row],[avg_ev_price_usd]]*EV_DATA[[#This Row],[ev_sales_units]]</f>
        <v>28033422498</v>
      </c>
      <c r="Q4988">
        <f>(EV_DATA[[#This Row],[vehicle_range_km]]/EV_DATA[[#This Row],[battery_capacity_kwh]])</f>
        <v>3.8131868131868134</v>
      </c>
      <c r="R4988">
        <f>(EV_DATA[[#This Row],[avg_ev_price_usd]]/EV_DATA[[#This Row],[vehicle_range_km]])</f>
        <v>111.51873198847262</v>
      </c>
      <c r="S4988">
        <f>(EV_DATA[[#This Row],[charging_stations]]/EV_DATA[[#This Row],[ev_sales_units]])*1000</f>
        <v>252.74904270092236</v>
      </c>
      <c r="T4988" t="s">
        <v>34</v>
      </c>
    </row>
    <row r="4989" spans="1:20" x14ac:dyDescent="0.3">
      <c r="A4989" t="s">
        <v>5032</v>
      </c>
      <c r="B4989" t="s">
        <v>16</v>
      </c>
      <c r="C4989" t="s">
        <v>17</v>
      </c>
      <c r="D4989" t="s">
        <v>47</v>
      </c>
      <c r="E4989" t="s">
        <v>25</v>
      </c>
      <c r="F4989">
        <v>510652</v>
      </c>
      <c r="G4989">
        <v>40</v>
      </c>
      <c r="H4989">
        <v>395</v>
      </c>
      <c r="I4989">
        <v>2.42</v>
      </c>
      <c r="J4989">
        <v>105742</v>
      </c>
      <c r="K4989">
        <v>38265</v>
      </c>
      <c r="L4989">
        <v>21.4</v>
      </c>
      <c r="M4989">
        <v>38.4</v>
      </c>
      <c r="N4989">
        <v>254.8</v>
      </c>
      <c r="O4989">
        <v>2026</v>
      </c>
      <c r="P4989">
        <f>EV_DATA[[#This Row],[avg_ev_price_usd]]*EV_DATA[[#This Row],[ev_sales_units]]</f>
        <v>19540098780</v>
      </c>
      <c r="Q4989">
        <f>(EV_DATA[[#This Row],[vehicle_range_km]]/EV_DATA[[#This Row],[battery_capacity_kwh]])</f>
        <v>9.875</v>
      </c>
      <c r="R4989">
        <f>(EV_DATA[[#This Row],[avg_ev_price_usd]]/EV_DATA[[#This Row],[vehicle_range_km]])</f>
        <v>96.87341772151899</v>
      </c>
      <c r="S4989">
        <f>(EV_DATA[[#This Row],[charging_stations]]/EV_DATA[[#This Row],[ev_sales_units]])*1000</f>
        <v>207.07252688719518</v>
      </c>
      <c r="T4989" t="s">
        <v>20</v>
      </c>
    </row>
    <row r="4990" spans="1:20" x14ac:dyDescent="0.3">
      <c r="A4990" t="s">
        <v>5033</v>
      </c>
      <c r="B4990" t="s">
        <v>55</v>
      </c>
      <c r="C4990" t="s">
        <v>40</v>
      </c>
      <c r="D4990" t="s">
        <v>18</v>
      </c>
      <c r="E4990" t="s">
        <v>37</v>
      </c>
      <c r="F4990">
        <v>850969</v>
      </c>
      <c r="G4990">
        <v>67</v>
      </c>
      <c r="H4990">
        <v>452</v>
      </c>
      <c r="I4990">
        <v>0.53</v>
      </c>
      <c r="J4990">
        <v>164545</v>
      </c>
      <c r="K4990">
        <v>43768</v>
      </c>
      <c r="L4990">
        <v>20.6</v>
      </c>
      <c r="M4990">
        <v>7</v>
      </c>
      <c r="N4990">
        <v>219</v>
      </c>
      <c r="O4990">
        <v>2026</v>
      </c>
      <c r="P4990">
        <f>EV_DATA[[#This Row],[avg_ev_price_usd]]*EV_DATA[[#This Row],[ev_sales_units]]</f>
        <v>37245211192</v>
      </c>
      <c r="Q4990">
        <f>(EV_DATA[[#This Row],[vehicle_range_km]]/EV_DATA[[#This Row],[battery_capacity_kwh]])</f>
        <v>6.7462686567164178</v>
      </c>
      <c r="R4990">
        <f>(EV_DATA[[#This Row],[avg_ev_price_usd]]/EV_DATA[[#This Row],[vehicle_range_km]])</f>
        <v>96.83185840707965</v>
      </c>
      <c r="S4990">
        <f>(EV_DATA[[#This Row],[charging_stations]]/EV_DATA[[#This Row],[ev_sales_units]])*1000</f>
        <v>193.36192035197521</v>
      </c>
      <c r="T4990" t="s">
        <v>20</v>
      </c>
    </row>
    <row r="4991" spans="1:20" x14ac:dyDescent="0.3">
      <c r="A4991" t="s">
        <v>5034</v>
      </c>
      <c r="B4991" t="s">
        <v>16</v>
      </c>
      <c r="C4991" t="s">
        <v>17</v>
      </c>
      <c r="D4991" t="s">
        <v>43</v>
      </c>
      <c r="E4991" t="s">
        <v>19</v>
      </c>
      <c r="F4991">
        <v>714167</v>
      </c>
      <c r="G4991">
        <v>81</v>
      </c>
      <c r="H4991">
        <v>393</v>
      </c>
      <c r="I4991">
        <v>1.83</v>
      </c>
      <c r="J4991">
        <v>157036</v>
      </c>
      <c r="K4991">
        <v>64254</v>
      </c>
      <c r="L4991">
        <v>24.8</v>
      </c>
      <c r="M4991">
        <v>14.8</v>
      </c>
      <c r="N4991">
        <v>151.30000000000001</v>
      </c>
      <c r="O4991">
        <v>2026</v>
      </c>
      <c r="P4991">
        <f>EV_DATA[[#This Row],[avg_ev_price_usd]]*EV_DATA[[#This Row],[ev_sales_units]]</f>
        <v>45888086418</v>
      </c>
      <c r="Q4991">
        <f>(EV_DATA[[#This Row],[vehicle_range_km]]/EV_DATA[[#This Row],[battery_capacity_kwh]])</f>
        <v>4.8518518518518521</v>
      </c>
      <c r="R4991">
        <f>(EV_DATA[[#This Row],[avg_ev_price_usd]]/EV_DATA[[#This Row],[vehicle_range_km]])</f>
        <v>163.49618320610688</v>
      </c>
      <c r="S4991">
        <f>(EV_DATA[[#This Row],[charging_stations]]/EV_DATA[[#This Row],[ev_sales_units]])*1000</f>
        <v>219.88694521029396</v>
      </c>
      <c r="T4991" t="s">
        <v>20</v>
      </c>
    </row>
    <row r="4992" spans="1:20" x14ac:dyDescent="0.3">
      <c r="A4992" t="s">
        <v>5035</v>
      </c>
      <c r="B4992" t="s">
        <v>66</v>
      </c>
      <c r="C4992" t="s">
        <v>17</v>
      </c>
      <c r="D4992" t="s">
        <v>43</v>
      </c>
      <c r="E4992" t="s">
        <v>37</v>
      </c>
      <c r="F4992">
        <v>71414</v>
      </c>
      <c r="G4992">
        <v>55</v>
      </c>
      <c r="H4992">
        <v>625</v>
      </c>
      <c r="I4992">
        <v>2.68</v>
      </c>
      <c r="J4992">
        <v>80724</v>
      </c>
      <c r="K4992">
        <v>48273</v>
      </c>
      <c r="L4992">
        <v>24.6</v>
      </c>
      <c r="M4992">
        <v>63.8</v>
      </c>
      <c r="N4992">
        <v>206.7</v>
      </c>
      <c r="O4992">
        <v>2026</v>
      </c>
      <c r="P4992">
        <f>EV_DATA[[#This Row],[avg_ev_price_usd]]*EV_DATA[[#This Row],[ev_sales_units]]</f>
        <v>3447368022</v>
      </c>
      <c r="Q4992">
        <f>(EV_DATA[[#This Row],[vehicle_range_km]]/EV_DATA[[#This Row],[battery_capacity_kwh]])</f>
        <v>11.363636363636363</v>
      </c>
      <c r="R4992">
        <f>(EV_DATA[[#This Row],[avg_ev_price_usd]]/EV_DATA[[#This Row],[vehicle_range_km]])</f>
        <v>77.236800000000002</v>
      </c>
      <c r="S4992">
        <f>(EV_DATA[[#This Row],[charging_stations]]/EV_DATA[[#This Row],[ev_sales_units]])*1000</f>
        <v>1130.3665947853362</v>
      </c>
      <c r="T4992" t="s">
        <v>20</v>
      </c>
    </row>
    <row r="4993" spans="1:20" x14ac:dyDescent="0.3">
      <c r="A4993" t="s">
        <v>5036</v>
      </c>
      <c r="B4993" t="s">
        <v>16</v>
      </c>
      <c r="C4993" t="s">
        <v>17</v>
      </c>
      <c r="D4993" t="s">
        <v>58</v>
      </c>
      <c r="E4993" t="s">
        <v>19</v>
      </c>
      <c r="F4993">
        <v>106601</v>
      </c>
      <c r="G4993">
        <v>76</v>
      </c>
      <c r="H4993">
        <v>254</v>
      </c>
      <c r="I4993">
        <v>1.45</v>
      </c>
      <c r="J4993">
        <v>75213</v>
      </c>
      <c r="K4993">
        <v>33417</v>
      </c>
      <c r="L4993">
        <v>12.9</v>
      </c>
      <c r="M4993">
        <v>26.9</v>
      </c>
      <c r="N4993">
        <v>171.6</v>
      </c>
      <c r="O4993">
        <v>2026</v>
      </c>
      <c r="P4993">
        <f>EV_DATA[[#This Row],[avg_ev_price_usd]]*EV_DATA[[#This Row],[ev_sales_units]]</f>
        <v>3562285617</v>
      </c>
      <c r="Q4993">
        <f>(EV_DATA[[#This Row],[vehicle_range_km]]/EV_DATA[[#This Row],[battery_capacity_kwh]])</f>
        <v>3.3421052631578947</v>
      </c>
      <c r="R4993">
        <f>(EV_DATA[[#This Row],[avg_ev_price_usd]]/EV_DATA[[#This Row],[vehicle_range_km]])</f>
        <v>131.56299212598427</v>
      </c>
      <c r="S4993">
        <f>(EV_DATA[[#This Row],[charging_stations]]/EV_DATA[[#This Row],[ev_sales_units]])*1000</f>
        <v>705.55623305597499</v>
      </c>
      <c r="T4993" t="s">
        <v>20</v>
      </c>
    </row>
    <row r="4994" spans="1:20" x14ac:dyDescent="0.3">
      <c r="A4994" t="s">
        <v>5037</v>
      </c>
      <c r="B4994" t="s">
        <v>55</v>
      </c>
      <c r="C4994" t="s">
        <v>40</v>
      </c>
      <c r="D4994" t="s">
        <v>47</v>
      </c>
      <c r="E4994" t="s">
        <v>19</v>
      </c>
      <c r="F4994">
        <v>187415</v>
      </c>
      <c r="G4994">
        <v>73</v>
      </c>
      <c r="H4994">
        <v>350</v>
      </c>
      <c r="I4994">
        <v>1.8</v>
      </c>
      <c r="J4994">
        <v>122013</v>
      </c>
      <c r="K4994">
        <v>38237</v>
      </c>
      <c r="L4994">
        <v>21.5</v>
      </c>
      <c r="M4994">
        <v>51.9</v>
      </c>
      <c r="N4994">
        <v>181.3</v>
      </c>
      <c r="O4994">
        <v>2026</v>
      </c>
      <c r="P4994">
        <f>EV_DATA[[#This Row],[avg_ev_price_usd]]*EV_DATA[[#This Row],[ev_sales_units]]</f>
        <v>7166187355</v>
      </c>
      <c r="Q4994">
        <f>(EV_DATA[[#This Row],[vehicle_range_km]]/EV_DATA[[#This Row],[battery_capacity_kwh]])</f>
        <v>4.7945205479452051</v>
      </c>
      <c r="R4994">
        <f>(EV_DATA[[#This Row],[avg_ev_price_usd]]/EV_DATA[[#This Row],[vehicle_range_km]])</f>
        <v>109.24857142857142</v>
      </c>
      <c r="S4994">
        <f>(EV_DATA[[#This Row],[charging_stations]]/EV_DATA[[#This Row],[ev_sales_units]])*1000</f>
        <v>651.03113411413176</v>
      </c>
      <c r="T4994" t="s">
        <v>20</v>
      </c>
    </row>
    <row r="4995" spans="1:20" x14ac:dyDescent="0.3">
      <c r="A4995" t="s">
        <v>5038</v>
      </c>
      <c r="B4995" t="s">
        <v>52</v>
      </c>
      <c r="C4995" t="s">
        <v>40</v>
      </c>
      <c r="D4995" t="s">
        <v>47</v>
      </c>
      <c r="E4995" t="s">
        <v>37</v>
      </c>
      <c r="F4995">
        <v>145276</v>
      </c>
      <c r="G4995">
        <v>119</v>
      </c>
      <c r="H4995">
        <v>392</v>
      </c>
      <c r="I4995">
        <v>2.0299999999999998</v>
      </c>
      <c r="J4995">
        <v>194800</v>
      </c>
      <c r="K4995">
        <v>47899</v>
      </c>
      <c r="L4995">
        <v>17.600000000000001</v>
      </c>
      <c r="M4995">
        <v>36.6</v>
      </c>
      <c r="N4995">
        <v>132.30000000000001</v>
      </c>
      <c r="O4995">
        <v>2026</v>
      </c>
      <c r="P4995">
        <f>EV_DATA[[#This Row],[avg_ev_price_usd]]*EV_DATA[[#This Row],[ev_sales_units]]</f>
        <v>6958575124</v>
      </c>
      <c r="Q4995">
        <f>(EV_DATA[[#This Row],[vehicle_range_km]]/EV_DATA[[#This Row],[battery_capacity_kwh]])</f>
        <v>3.2941176470588234</v>
      </c>
      <c r="R4995">
        <f>(EV_DATA[[#This Row],[avg_ev_price_usd]]/EV_DATA[[#This Row],[vehicle_range_km]])</f>
        <v>122.19132653061224</v>
      </c>
      <c r="S4995">
        <f>(EV_DATA[[#This Row],[charging_stations]]/EV_DATA[[#This Row],[ev_sales_units]])*1000</f>
        <v>1340.895949778353</v>
      </c>
      <c r="T4995" t="s">
        <v>20</v>
      </c>
    </row>
    <row r="4996" spans="1:20" x14ac:dyDescent="0.3">
      <c r="A4996" t="s">
        <v>5039</v>
      </c>
      <c r="B4996" t="s">
        <v>27</v>
      </c>
      <c r="C4996" t="s">
        <v>28</v>
      </c>
      <c r="D4996" t="s">
        <v>47</v>
      </c>
      <c r="E4996" t="s">
        <v>37</v>
      </c>
      <c r="F4996">
        <v>409794</v>
      </c>
      <c r="G4996">
        <v>94</v>
      </c>
      <c r="H4996">
        <v>569</v>
      </c>
      <c r="I4996">
        <v>0.92</v>
      </c>
      <c r="J4996">
        <v>191615</v>
      </c>
      <c r="K4996">
        <v>79810</v>
      </c>
      <c r="L4996">
        <v>22.9</v>
      </c>
      <c r="M4996">
        <v>18</v>
      </c>
      <c r="N4996">
        <v>152</v>
      </c>
      <c r="O4996">
        <v>2026</v>
      </c>
      <c r="P4996">
        <f>EV_DATA[[#This Row],[avg_ev_price_usd]]*EV_DATA[[#This Row],[ev_sales_units]]</f>
        <v>32705659140</v>
      </c>
      <c r="Q4996">
        <f>(EV_DATA[[#This Row],[vehicle_range_km]]/EV_DATA[[#This Row],[battery_capacity_kwh]])</f>
        <v>6.0531914893617023</v>
      </c>
      <c r="R4996">
        <f>(EV_DATA[[#This Row],[avg_ev_price_usd]]/EV_DATA[[#This Row],[vehicle_range_km]])</f>
        <v>140.26362038664323</v>
      </c>
      <c r="S4996">
        <f>(EV_DATA[[#This Row],[charging_stations]]/EV_DATA[[#This Row],[ev_sales_units]])*1000</f>
        <v>467.58859329321564</v>
      </c>
      <c r="T4996" t="s">
        <v>20</v>
      </c>
    </row>
    <row r="4997" spans="1:20" x14ac:dyDescent="0.3">
      <c r="A4997" t="s">
        <v>5040</v>
      </c>
      <c r="B4997" t="s">
        <v>16</v>
      </c>
      <c r="C4997" t="s">
        <v>17</v>
      </c>
      <c r="D4997" t="s">
        <v>18</v>
      </c>
      <c r="E4997" t="s">
        <v>25</v>
      </c>
      <c r="F4997">
        <v>478082</v>
      </c>
      <c r="G4997">
        <v>104</v>
      </c>
      <c r="H4997">
        <v>356</v>
      </c>
      <c r="I4997">
        <v>2.83</v>
      </c>
      <c r="J4997">
        <v>7186</v>
      </c>
      <c r="K4997">
        <v>68462</v>
      </c>
      <c r="L4997">
        <v>12.7</v>
      </c>
      <c r="M4997">
        <v>26.6</v>
      </c>
      <c r="N4997">
        <v>18.899999999999999</v>
      </c>
      <c r="O4997">
        <v>2026</v>
      </c>
      <c r="P4997">
        <f>EV_DATA[[#This Row],[avg_ev_price_usd]]*EV_DATA[[#This Row],[ev_sales_units]]</f>
        <v>32730449884</v>
      </c>
      <c r="Q4997">
        <f>(EV_DATA[[#This Row],[vehicle_range_km]]/EV_DATA[[#This Row],[battery_capacity_kwh]])</f>
        <v>3.4230769230769229</v>
      </c>
      <c r="R4997">
        <f>(EV_DATA[[#This Row],[avg_ev_price_usd]]/EV_DATA[[#This Row],[vehicle_range_km]])</f>
        <v>192.30898876404495</v>
      </c>
      <c r="S4997">
        <f>(EV_DATA[[#This Row],[charging_stations]]/EV_DATA[[#This Row],[ev_sales_units]])*1000</f>
        <v>15.030894281734096</v>
      </c>
      <c r="T4997" t="s">
        <v>20</v>
      </c>
    </row>
    <row r="4998" spans="1:20" x14ac:dyDescent="0.3">
      <c r="A4998" t="s">
        <v>5041</v>
      </c>
      <c r="B4998" t="s">
        <v>42</v>
      </c>
      <c r="C4998" t="s">
        <v>17</v>
      </c>
      <c r="D4998" t="s">
        <v>31</v>
      </c>
      <c r="E4998" t="s">
        <v>33</v>
      </c>
      <c r="F4998">
        <v>91997</v>
      </c>
      <c r="G4998">
        <v>62</v>
      </c>
      <c r="H4998">
        <v>523</v>
      </c>
      <c r="I4998">
        <v>2.93</v>
      </c>
      <c r="J4998">
        <v>104533</v>
      </c>
      <c r="K4998">
        <v>56637</v>
      </c>
      <c r="L4998">
        <v>20.9</v>
      </c>
      <c r="M4998">
        <v>36.200000000000003</v>
      </c>
      <c r="N4998">
        <v>268.5</v>
      </c>
      <c r="O4998">
        <v>2026</v>
      </c>
      <c r="P4998">
        <f>EV_DATA[[#This Row],[avg_ev_price_usd]]*EV_DATA[[#This Row],[ev_sales_units]]</f>
        <v>5210434089</v>
      </c>
      <c r="Q4998">
        <f>(EV_DATA[[#This Row],[vehicle_range_km]]/EV_DATA[[#This Row],[battery_capacity_kwh]])</f>
        <v>8.435483870967742</v>
      </c>
      <c r="R4998">
        <f>(EV_DATA[[#This Row],[avg_ev_price_usd]]/EV_DATA[[#This Row],[vehicle_range_km]])</f>
        <v>108.2925430210325</v>
      </c>
      <c r="S4998">
        <f>(EV_DATA[[#This Row],[charging_stations]]/EV_DATA[[#This Row],[ev_sales_units]])*1000</f>
        <v>1136.2653129993371</v>
      </c>
      <c r="T4998" t="s">
        <v>20</v>
      </c>
    </row>
    <row r="4999" spans="1:20" x14ac:dyDescent="0.3">
      <c r="A4999" t="s">
        <v>5042</v>
      </c>
      <c r="B4999" t="s">
        <v>42</v>
      </c>
      <c r="C4999" t="s">
        <v>17</v>
      </c>
      <c r="D4999" t="s">
        <v>29</v>
      </c>
      <c r="E4999" t="s">
        <v>19</v>
      </c>
      <c r="F4999">
        <v>430273</v>
      </c>
      <c r="G4999">
        <v>58</v>
      </c>
      <c r="H4999">
        <v>295</v>
      </c>
      <c r="I4999">
        <v>2.58</v>
      </c>
      <c r="J4999">
        <v>74298</v>
      </c>
      <c r="K4999">
        <v>28237</v>
      </c>
      <c r="L4999">
        <v>18.8</v>
      </c>
      <c r="M4999">
        <v>49.1</v>
      </c>
      <c r="N4999">
        <v>265.39999999999998</v>
      </c>
      <c r="O4999">
        <v>2026</v>
      </c>
      <c r="P4999">
        <f>EV_DATA[[#This Row],[avg_ev_price_usd]]*EV_DATA[[#This Row],[ev_sales_units]]</f>
        <v>12149618701</v>
      </c>
      <c r="Q4999">
        <f>(EV_DATA[[#This Row],[vehicle_range_km]]/EV_DATA[[#This Row],[battery_capacity_kwh]])</f>
        <v>5.0862068965517242</v>
      </c>
      <c r="R4999">
        <f>(EV_DATA[[#This Row],[avg_ev_price_usd]]/EV_DATA[[#This Row],[vehicle_range_km]])</f>
        <v>95.718644067796603</v>
      </c>
      <c r="S4999">
        <f>(EV_DATA[[#This Row],[charging_stations]]/EV_DATA[[#This Row],[ev_sales_units]])*1000</f>
        <v>172.6764170654445</v>
      </c>
      <c r="T4999" t="s">
        <v>20</v>
      </c>
    </row>
    <row r="5000" spans="1:20" x14ac:dyDescent="0.3">
      <c r="A5000" t="s">
        <v>5043</v>
      </c>
      <c r="B5000" t="s">
        <v>49</v>
      </c>
      <c r="C5000" t="s">
        <v>23</v>
      </c>
      <c r="D5000" t="s">
        <v>31</v>
      </c>
      <c r="E5000" t="s">
        <v>19</v>
      </c>
      <c r="F5000">
        <v>463973</v>
      </c>
      <c r="G5000">
        <v>91</v>
      </c>
      <c r="H5000">
        <v>532</v>
      </c>
      <c r="I5000">
        <v>1.67</v>
      </c>
      <c r="J5000">
        <v>194384</v>
      </c>
      <c r="K5000">
        <v>26366</v>
      </c>
      <c r="L5000">
        <v>15.7</v>
      </c>
      <c r="M5000">
        <v>36</v>
      </c>
      <c r="N5000">
        <v>157.80000000000001</v>
      </c>
      <c r="O5000">
        <v>2026</v>
      </c>
      <c r="P5000">
        <f>EV_DATA[[#This Row],[avg_ev_price_usd]]*EV_DATA[[#This Row],[ev_sales_units]]</f>
        <v>12233112118</v>
      </c>
      <c r="Q5000">
        <f>(EV_DATA[[#This Row],[vehicle_range_km]]/EV_DATA[[#This Row],[battery_capacity_kwh]])</f>
        <v>5.8461538461538458</v>
      </c>
      <c r="R5000">
        <f>(EV_DATA[[#This Row],[avg_ev_price_usd]]/EV_DATA[[#This Row],[vehicle_range_km]])</f>
        <v>49.560150375939848</v>
      </c>
      <c r="S5000">
        <f>(EV_DATA[[#This Row],[charging_stations]]/EV_DATA[[#This Row],[ev_sales_units]])*1000</f>
        <v>418.95541335379426</v>
      </c>
      <c r="T5000" t="s">
        <v>20</v>
      </c>
    </row>
    <row r="5001" spans="1:20" x14ac:dyDescent="0.3">
      <c r="A5001" t="s">
        <v>5044</v>
      </c>
      <c r="B5001" t="s">
        <v>22</v>
      </c>
      <c r="C5001" t="s">
        <v>23</v>
      </c>
      <c r="D5001" t="s">
        <v>24</v>
      </c>
      <c r="E5001" t="s">
        <v>25</v>
      </c>
      <c r="F5001">
        <v>22494</v>
      </c>
      <c r="G5001">
        <v>73</v>
      </c>
      <c r="H5001">
        <v>543</v>
      </c>
      <c r="I5001">
        <v>2.86</v>
      </c>
      <c r="J5001">
        <v>40703</v>
      </c>
      <c r="K5001">
        <v>36461</v>
      </c>
      <c r="L5001">
        <v>23.7</v>
      </c>
      <c r="M5001">
        <v>63.7</v>
      </c>
      <c r="N5001">
        <v>296</v>
      </c>
      <c r="O5001">
        <v>2026</v>
      </c>
      <c r="P5001">
        <f>EV_DATA[[#This Row],[avg_ev_price_usd]]*EV_DATA[[#This Row],[ev_sales_units]]</f>
        <v>820153734</v>
      </c>
      <c r="Q5001">
        <f>(EV_DATA[[#This Row],[vehicle_range_km]]/EV_DATA[[#This Row],[battery_capacity_kwh]])</f>
        <v>7.4383561643835616</v>
      </c>
      <c r="R5001">
        <f>(EV_DATA[[#This Row],[avg_ev_price_usd]]/EV_DATA[[#This Row],[vehicle_range_km]])</f>
        <v>67.147329650092075</v>
      </c>
      <c r="S5001">
        <f>(EV_DATA[[#This Row],[charging_stations]]/EV_DATA[[#This Row],[ev_sales_units]])*1000</f>
        <v>1809.5047568240418</v>
      </c>
      <c r="T5001" t="s">
        <v>34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1221-9D48-4738-8C2D-1ECA2770BABE}">
  <dimension ref="A1:BR23"/>
  <sheetViews>
    <sheetView showGridLines="0" showRowColHeaders="0" zoomScale="203" zoomScaleNormal="203" workbookViewId="0">
      <selection activeCell="BQ13" sqref="BQ13:BR23"/>
    </sheetView>
  </sheetViews>
  <sheetFormatPr defaultRowHeight="14.4" x14ac:dyDescent="0.3"/>
  <cols>
    <col min="1" max="1" width="13.5546875" bestFit="1" customWidth="1"/>
    <col min="2" max="2" width="13.77734375" bestFit="1" customWidth="1"/>
    <col min="3" max="3" width="20.5546875" bestFit="1" customWidth="1"/>
    <col min="4" max="4" width="13.109375" bestFit="1" customWidth="1"/>
    <col min="5" max="5" width="12" bestFit="1" customWidth="1"/>
    <col min="6" max="6" width="11.109375" customWidth="1"/>
    <col min="7" max="7" width="12.33203125" bestFit="1" customWidth="1"/>
    <col min="8" max="8" width="7.77734375" bestFit="1" customWidth="1"/>
  </cols>
  <sheetData>
    <row r="1" spans="1:70" ht="22.8" customHeight="1" x14ac:dyDescent="0.3">
      <c r="A1" s="145" t="s">
        <v>5093</v>
      </c>
      <c r="B1" s="146"/>
      <c r="C1" s="146"/>
      <c r="D1" s="146"/>
      <c r="E1" s="146"/>
      <c r="F1" s="146"/>
      <c r="G1" s="146"/>
      <c r="H1" s="146"/>
    </row>
    <row r="2" spans="1:70" ht="6.6" customHeight="1" x14ac:dyDescent="0.3">
      <c r="A2" s="36"/>
      <c r="B2" s="36"/>
      <c r="C2" s="36"/>
      <c r="D2" s="36"/>
      <c r="E2" s="36"/>
      <c r="F2" s="36"/>
      <c r="G2" s="36"/>
      <c r="H2" s="36"/>
    </row>
    <row r="3" spans="1:70" x14ac:dyDescent="0.3">
      <c r="A3" s="35" t="s">
        <v>1</v>
      </c>
      <c r="B3" s="35" t="s">
        <v>5086</v>
      </c>
      <c r="C3" s="35" t="s">
        <v>5087</v>
      </c>
      <c r="D3" s="35" t="s">
        <v>5088</v>
      </c>
      <c r="E3" s="35" t="s">
        <v>5091</v>
      </c>
      <c r="F3" s="35" t="s">
        <v>5089</v>
      </c>
      <c r="G3" s="35" t="s">
        <v>5050</v>
      </c>
      <c r="H3" s="35" t="s">
        <v>5090</v>
      </c>
    </row>
    <row r="4" spans="1:70" x14ac:dyDescent="0.3">
      <c r="A4" s="12" t="s">
        <v>22</v>
      </c>
      <c r="B4" s="39">
        <v>255933067</v>
      </c>
      <c r="C4" s="39">
        <v>14146562513076</v>
      </c>
      <c r="D4" s="12">
        <v>81242.299999999974</v>
      </c>
      <c r="E4" s="37">
        <v>34.292051756007417</v>
      </c>
      <c r="F4" s="38">
        <v>54958.223659889096</v>
      </c>
      <c r="G4" s="12">
        <v>53683336</v>
      </c>
      <c r="H4" s="12">
        <v>541</v>
      </c>
    </row>
    <row r="5" spans="1:70" x14ac:dyDescent="0.3">
      <c r="A5" s="12" t="s">
        <v>42</v>
      </c>
      <c r="B5" s="39">
        <v>233780777</v>
      </c>
      <c r="C5" s="39">
        <v>12932048794553</v>
      </c>
      <c r="D5" s="12">
        <v>77323.600000000049</v>
      </c>
      <c r="E5" s="37">
        <v>34.025390624999993</v>
      </c>
      <c r="F5" s="38">
        <v>55259.66796875</v>
      </c>
      <c r="G5" s="12">
        <v>52381742</v>
      </c>
      <c r="H5" s="12">
        <v>512</v>
      </c>
    </row>
    <row r="6" spans="1:70" x14ac:dyDescent="0.3">
      <c r="A6" s="12" t="s">
        <v>55</v>
      </c>
      <c r="B6" s="39">
        <v>229987417</v>
      </c>
      <c r="C6" s="39">
        <v>12827782502439</v>
      </c>
      <c r="D6" s="12">
        <v>78253.899999999951</v>
      </c>
      <c r="E6" s="37">
        <v>35.329065040650427</v>
      </c>
      <c r="F6" s="38">
        <v>55146.914634146342</v>
      </c>
      <c r="G6" s="12">
        <v>49578018</v>
      </c>
      <c r="H6" s="12">
        <v>492</v>
      </c>
      <c r="J6" s="11"/>
    </row>
    <row r="7" spans="1:70" x14ac:dyDescent="0.3">
      <c r="A7" s="12" t="s">
        <v>66</v>
      </c>
      <c r="B7" s="39">
        <v>226855965</v>
      </c>
      <c r="C7" s="39">
        <v>12417910637186</v>
      </c>
      <c r="D7" s="12">
        <v>77425.899999999965</v>
      </c>
      <c r="E7" s="37">
        <v>34.401789264413544</v>
      </c>
      <c r="F7" s="38">
        <v>55809.860834990061</v>
      </c>
      <c r="G7" s="12">
        <v>53418730</v>
      </c>
      <c r="H7" s="12">
        <v>503</v>
      </c>
    </row>
    <row r="8" spans="1:70" x14ac:dyDescent="0.3">
      <c r="A8" s="12" t="s">
        <v>49</v>
      </c>
      <c r="B8" s="39">
        <v>225683985</v>
      </c>
      <c r="C8" s="39">
        <v>12546693411494</v>
      </c>
      <c r="D8" s="12">
        <v>73322.199999999939</v>
      </c>
      <c r="E8" s="37">
        <v>35.486947791164681</v>
      </c>
      <c r="F8" s="38">
        <v>55964.632530120485</v>
      </c>
      <c r="G8" s="12">
        <v>47560694</v>
      </c>
      <c r="H8" s="12">
        <v>498</v>
      </c>
    </row>
    <row r="9" spans="1:70" x14ac:dyDescent="0.3">
      <c r="A9" s="12" t="s">
        <v>16</v>
      </c>
      <c r="B9" s="39">
        <v>224132919</v>
      </c>
      <c r="C9" s="39">
        <v>12719137888464</v>
      </c>
      <c r="D9" s="12">
        <v>75404.199999999983</v>
      </c>
      <c r="E9" s="37">
        <v>35.22140000000001</v>
      </c>
      <c r="F9" s="38">
        <v>56379.936000000002</v>
      </c>
      <c r="G9" s="12">
        <v>52419948</v>
      </c>
      <c r="H9" s="12">
        <v>500</v>
      </c>
    </row>
    <row r="10" spans="1:70" x14ac:dyDescent="0.3">
      <c r="A10" s="12" t="s">
        <v>39</v>
      </c>
      <c r="B10" s="39">
        <v>222643944</v>
      </c>
      <c r="C10" s="39">
        <v>12361429422988</v>
      </c>
      <c r="D10" s="12">
        <v>72499.700000000012</v>
      </c>
      <c r="E10" s="37">
        <v>36.436798336798368</v>
      </c>
      <c r="F10" s="38">
        <v>55655.787941787945</v>
      </c>
      <c r="G10" s="12">
        <v>47616286</v>
      </c>
      <c r="H10" s="12">
        <v>481</v>
      </c>
    </row>
    <row r="11" spans="1:70" x14ac:dyDescent="0.3">
      <c r="A11" s="12" t="s">
        <v>27</v>
      </c>
      <c r="B11" s="39">
        <v>221763425</v>
      </c>
      <c r="C11" s="39">
        <v>11958324787985</v>
      </c>
      <c r="D11" s="12">
        <v>79668.700000000026</v>
      </c>
      <c r="E11" s="37">
        <v>34.932809430255425</v>
      </c>
      <c r="F11" s="38">
        <v>55247.481335952849</v>
      </c>
      <c r="G11" s="12">
        <v>50617060</v>
      </c>
      <c r="H11" s="12">
        <v>509</v>
      </c>
    </row>
    <row r="12" spans="1:70" x14ac:dyDescent="0.3">
      <c r="A12" s="12" t="s">
        <v>52</v>
      </c>
      <c r="B12" s="39">
        <v>211988750</v>
      </c>
      <c r="C12" s="39">
        <v>11824814066374</v>
      </c>
      <c r="D12" s="12">
        <v>78940.799999999945</v>
      </c>
      <c r="E12" s="37">
        <v>34.690581162324683</v>
      </c>
      <c r="F12" s="38">
        <v>55742.853707414826</v>
      </c>
      <c r="G12" s="12">
        <v>49140240</v>
      </c>
      <c r="H12" s="12">
        <v>499</v>
      </c>
    </row>
    <row r="13" spans="1:70" x14ac:dyDescent="0.3">
      <c r="A13" s="12" t="s">
        <v>61</v>
      </c>
      <c r="B13" s="39">
        <v>199188621</v>
      </c>
      <c r="C13" s="39">
        <v>11092228710982</v>
      </c>
      <c r="D13" s="12">
        <v>71900.100000000006</v>
      </c>
      <c r="E13" s="37">
        <v>33.728172043010723</v>
      </c>
      <c r="F13" s="38">
        <v>56276.402150537637</v>
      </c>
      <c r="G13" s="12">
        <v>47841713</v>
      </c>
      <c r="H13" s="12">
        <v>465</v>
      </c>
      <c r="BQ13" s="8" t="s">
        <v>5128</v>
      </c>
      <c r="BR13" t="s">
        <v>5086</v>
      </c>
    </row>
    <row r="14" spans="1:70" ht="32.4" customHeight="1" x14ac:dyDescent="0.3">
      <c r="A14" s="14"/>
      <c r="B14" s="147" t="s">
        <v>5092</v>
      </c>
      <c r="C14" s="147"/>
      <c r="D14" s="147"/>
      <c r="E14" s="147"/>
      <c r="F14" s="147"/>
      <c r="G14" s="147"/>
      <c r="H14" s="147"/>
      <c r="BQ14" s="9" t="s">
        <v>27</v>
      </c>
      <c r="BR14">
        <v>221763425</v>
      </c>
    </row>
    <row r="15" spans="1:70" x14ac:dyDescent="0.3">
      <c r="BQ15" s="9" t="s">
        <v>22</v>
      </c>
      <c r="BR15">
        <v>255933067</v>
      </c>
    </row>
    <row r="16" spans="1:70" x14ac:dyDescent="0.3">
      <c r="BQ16" s="9" t="s">
        <v>16</v>
      </c>
      <c r="BR16">
        <v>224132919</v>
      </c>
    </row>
    <row r="17" spans="3:70" x14ac:dyDescent="0.3">
      <c r="BQ17" s="9" t="s">
        <v>55</v>
      </c>
      <c r="BR17">
        <v>229987417</v>
      </c>
    </row>
    <row r="18" spans="3:70" x14ac:dyDescent="0.3">
      <c r="BQ18" s="9" t="s">
        <v>39</v>
      </c>
      <c r="BR18">
        <v>222643944</v>
      </c>
    </row>
    <row r="19" spans="3:70" x14ac:dyDescent="0.3">
      <c r="BQ19" s="9" t="s">
        <v>42</v>
      </c>
      <c r="BR19">
        <v>233780777</v>
      </c>
    </row>
    <row r="20" spans="3:70" x14ac:dyDescent="0.3">
      <c r="C20" s="40"/>
      <c r="BQ20" s="9" t="s">
        <v>66</v>
      </c>
      <c r="BR20">
        <v>226855965</v>
      </c>
    </row>
    <row r="21" spans="3:70" x14ac:dyDescent="0.3">
      <c r="BQ21" s="9" t="s">
        <v>52</v>
      </c>
      <c r="BR21">
        <v>211988750</v>
      </c>
    </row>
    <row r="22" spans="3:70" x14ac:dyDescent="0.3">
      <c r="BQ22" s="9" t="s">
        <v>61</v>
      </c>
      <c r="BR22">
        <v>199188621</v>
      </c>
    </row>
    <row r="23" spans="3:70" x14ac:dyDescent="0.3">
      <c r="BQ23" s="9" t="s">
        <v>49</v>
      </c>
      <c r="BR23">
        <v>225683985</v>
      </c>
    </row>
  </sheetData>
  <mergeCells count="2">
    <mergeCell ref="A1:H1"/>
    <mergeCell ref="B14:H14"/>
  </mergeCells>
  <conditionalFormatting pivot="1" sqref="B4:B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{D8D6480E-A27D-49B0-A1EA-DE6FD33798CF}</x14:id>
        </ext>
      </extLst>
    </cfRule>
  </conditionalFormatting>
  <conditionalFormatting pivot="1" sqref="B4:B13">
    <cfRule type="dataBar" priority="2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{46A01558-1ED7-42F0-B977-7A43413300E7}</x14:id>
        </ext>
      </extLst>
    </cfRule>
  </conditionalFormatting>
  <conditionalFormatting pivot="1" sqref="E4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8D6480E-A27D-49B0-A1EA-DE6FD3379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B4:B13</xm:sqref>
        </x14:conditionalFormatting>
        <x14:conditionalFormatting xmlns:xm="http://schemas.microsoft.com/office/excel/2006/main" pivot="1">
          <x14:cfRule type="dataBar" id="{46A01558-1ED7-42F0-B977-7A43413300E7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B4:B13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BD5162D-25DB-459E-ADDA-38546255427E}">
          <x14:colorSeries theme="4" tint="0.39997558519241921"/>
          <x14:colorNegative theme="0" tint="-0.499984740745262"/>
          <x14:colorAxis rgb="FF000000"/>
          <x14:colorMarkers theme="4" tint="0.79998168889431442"/>
          <x14:colorFirst theme="4" tint="-0.249977111117893"/>
          <x14:colorLast theme="4" tint="-0.249977111117893"/>
          <x14:colorHigh theme="4" tint="-0.499984740745262"/>
          <x14:colorLow theme="4" tint="-0.499984740745262"/>
          <x14:sparklines>
            <x14:sparkline>
              <xm:f>'COUNTRY ANALYSIS '!B4:B4</xm:f>
              <xm:sqref>B4</xm:sqref>
            </x14:sparkline>
            <x14:sparkline>
              <xm:f>'COUNTRY ANALYSIS '!B5:B5</xm:f>
              <xm:sqref>B5</xm:sqref>
            </x14:sparkline>
            <x14:sparkline>
              <xm:f>'COUNTRY ANALYSIS '!B6:B6</xm:f>
              <xm:sqref>B6</xm:sqref>
            </x14:sparkline>
            <x14:sparkline>
              <xm:f>'COUNTRY ANALYSIS '!B7:B7</xm:f>
              <xm:sqref>B7</xm:sqref>
            </x14:sparkline>
            <x14:sparkline>
              <xm:f>'COUNTRY ANALYSIS '!B8:B8</xm:f>
              <xm:sqref>B8</xm:sqref>
            </x14:sparkline>
            <x14:sparkline>
              <xm:f>'COUNTRY ANALYSIS '!B9:B9</xm:f>
              <xm:sqref>B9</xm:sqref>
            </x14:sparkline>
            <x14:sparkline>
              <xm:f>'COUNTRY ANALYSIS '!B10:B10</xm:f>
              <xm:sqref>B10</xm:sqref>
            </x14:sparkline>
            <x14:sparkline>
              <xm:f>'COUNTRY ANALYSIS '!B11:B11</xm:f>
              <xm:sqref>B11</xm:sqref>
            </x14:sparkline>
            <x14:sparkline>
              <xm:f>'COUNTRY ANALYSIS '!B12:B12</xm:f>
              <xm:sqref>B12</xm:sqref>
            </x14:sparkline>
            <x14:sparkline>
              <xm:f>'COUNTRY ANALYSIS '!B13:B13</xm:f>
              <xm:sqref>B13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ADA5-56D3-432F-B6A0-0AC039317894}">
  <dimension ref="A1:AS25"/>
  <sheetViews>
    <sheetView showGridLines="0" showRowColHeaders="0" zoomScale="165" zoomScaleNormal="165" workbookViewId="0">
      <selection activeCell="AR20" sqref="AR20:AS25"/>
    </sheetView>
  </sheetViews>
  <sheetFormatPr defaultRowHeight="14.4" x14ac:dyDescent="0.3"/>
  <cols>
    <col min="1" max="1" width="22.44140625" customWidth="1"/>
    <col min="2" max="2" width="23.21875" customWidth="1"/>
    <col min="3" max="3" width="14.88671875" customWidth="1"/>
    <col min="4" max="4" width="18.109375" customWidth="1"/>
    <col min="5" max="5" width="20" customWidth="1"/>
    <col min="6" max="6" width="18.77734375" customWidth="1"/>
    <col min="7" max="7" width="17.33203125" customWidth="1"/>
  </cols>
  <sheetData>
    <row r="1" spans="1:7" x14ac:dyDescent="0.3">
      <c r="A1" s="150" t="s">
        <v>5100</v>
      </c>
      <c r="B1" s="151"/>
      <c r="C1" s="151"/>
      <c r="D1" s="151"/>
      <c r="E1" s="151"/>
      <c r="F1" s="151"/>
      <c r="G1" s="151"/>
    </row>
    <row r="2" spans="1:7" x14ac:dyDescent="0.3">
      <c r="A2" s="151"/>
      <c r="B2" s="151"/>
      <c r="C2" s="151"/>
      <c r="D2" s="151"/>
      <c r="E2" s="151"/>
      <c r="F2" s="151"/>
      <c r="G2" s="151"/>
    </row>
    <row r="3" spans="1:7" s="43" customFormat="1" ht="4.2" customHeight="1" x14ac:dyDescent="0.3">
      <c r="A3" s="42"/>
      <c r="B3" s="42"/>
      <c r="C3" s="42"/>
      <c r="D3" s="42"/>
      <c r="E3" s="42"/>
      <c r="F3" s="42"/>
      <c r="G3" s="42"/>
    </row>
    <row r="4" spans="1:7" x14ac:dyDescent="0.3">
      <c r="A4" s="45" t="s">
        <v>5094</v>
      </c>
      <c r="B4" s="46" t="s">
        <v>5050</v>
      </c>
      <c r="C4" s="46" t="s">
        <v>5089</v>
      </c>
      <c r="D4" s="46" t="s">
        <v>5095</v>
      </c>
      <c r="E4" s="46" t="s">
        <v>5096</v>
      </c>
      <c r="F4" s="46" t="s">
        <v>5097</v>
      </c>
      <c r="G4" s="46" t="s">
        <v>5098</v>
      </c>
    </row>
    <row r="5" spans="1:7" x14ac:dyDescent="0.3">
      <c r="A5" s="41" t="s">
        <v>17</v>
      </c>
      <c r="B5" s="47">
        <v>158220420</v>
      </c>
      <c r="C5" s="49">
        <v>55812.06468646865</v>
      </c>
      <c r="D5" s="49">
        <v>34.545082508250786</v>
      </c>
      <c r="E5" s="47">
        <v>38069097320203</v>
      </c>
      <c r="F5" s="47">
        <v>230153.69999999975</v>
      </c>
      <c r="G5" s="47">
        <v>684769661</v>
      </c>
    </row>
    <row r="6" spans="1:7" x14ac:dyDescent="0.3">
      <c r="A6" s="44" t="s">
        <v>40</v>
      </c>
      <c r="B6" s="48">
        <v>194176257</v>
      </c>
      <c r="C6" s="50">
        <v>55697.948890036139</v>
      </c>
      <c r="D6" s="50">
        <v>35.055343314403679</v>
      </c>
      <c r="E6" s="48">
        <v>48106254702783</v>
      </c>
      <c r="F6" s="48">
        <v>301594.49999999994</v>
      </c>
      <c r="G6" s="48">
        <v>863808732</v>
      </c>
    </row>
    <row r="7" spans="1:7" x14ac:dyDescent="0.3">
      <c r="A7" s="41" t="s">
        <v>23</v>
      </c>
      <c r="B7" s="47">
        <v>101244030</v>
      </c>
      <c r="C7" s="49">
        <v>55440.60250240616</v>
      </c>
      <c r="D7" s="49">
        <v>34.864773820981696</v>
      </c>
      <c r="E7" s="47">
        <v>26693255924570</v>
      </c>
      <c r="F7" s="47">
        <v>154564.49999999997</v>
      </c>
      <c r="G7" s="47">
        <v>481617052</v>
      </c>
    </row>
    <row r="8" spans="1:7" x14ac:dyDescent="0.3">
      <c r="A8" s="44" t="s">
        <v>28</v>
      </c>
      <c r="B8" s="48">
        <v>50617060</v>
      </c>
      <c r="C8" s="50">
        <v>55247.481335952849</v>
      </c>
      <c r="D8" s="50">
        <v>34.932809430255425</v>
      </c>
      <c r="E8" s="48">
        <v>11958324787985</v>
      </c>
      <c r="F8" s="48">
        <v>79668.700000000026</v>
      </c>
      <c r="G8" s="48">
        <v>221763425</v>
      </c>
    </row>
    <row r="9" spans="1:7" x14ac:dyDescent="0.3">
      <c r="A9" s="148" t="s">
        <v>5099</v>
      </c>
      <c r="B9" s="149"/>
      <c r="C9" s="149"/>
      <c r="D9" s="149"/>
      <c r="E9" s="149"/>
      <c r="F9" s="149"/>
      <c r="G9" s="149"/>
    </row>
    <row r="20" spans="44:45" x14ac:dyDescent="0.3">
      <c r="AR20" s="8" t="s">
        <v>5045</v>
      </c>
      <c r="AS20" t="s">
        <v>5049</v>
      </c>
    </row>
    <row r="21" spans="44:45" x14ac:dyDescent="0.3">
      <c r="AR21" s="9" t="s">
        <v>17</v>
      </c>
      <c r="AS21">
        <v>34.545082508250786</v>
      </c>
    </row>
    <row r="22" spans="44:45" x14ac:dyDescent="0.3">
      <c r="AR22" s="9" t="s">
        <v>40</v>
      </c>
      <c r="AS22">
        <v>35.055343314403679</v>
      </c>
    </row>
    <row r="23" spans="44:45" x14ac:dyDescent="0.3">
      <c r="AR23" s="9" t="s">
        <v>23</v>
      </c>
      <c r="AS23">
        <v>34.864773820981696</v>
      </c>
    </row>
    <row r="24" spans="44:45" x14ac:dyDescent="0.3">
      <c r="AR24" s="9" t="s">
        <v>28</v>
      </c>
      <c r="AS24">
        <v>34.932809430255425</v>
      </c>
    </row>
    <row r="25" spans="44:45" x14ac:dyDescent="0.3">
      <c r="AR25" s="9" t="s">
        <v>5046</v>
      </c>
      <c r="AS25">
        <v>34.84866000000013</v>
      </c>
    </row>
  </sheetData>
  <mergeCells count="2">
    <mergeCell ref="A9:G9"/>
    <mergeCell ref="A1:G2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452B-9CAF-4CDE-83AE-62C454D660D0}">
  <dimension ref="A1:D13"/>
  <sheetViews>
    <sheetView showGridLines="0" showRowColHeaders="0" zoomScale="185" workbookViewId="0">
      <selection activeCell="H11" sqref="H11"/>
    </sheetView>
  </sheetViews>
  <sheetFormatPr defaultRowHeight="14.4" x14ac:dyDescent="0.3"/>
  <cols>
    <col min="1" max="1" width="20.5546875" customWidth="1"/>
    <col min="2" max="2" width="25.33203125" customWidth="1"/>
    <col min="3" max="3" width="26.88671875" customWidth="1"/>
    <col min="4" max="4" width="20.6640625" customWidth="1"/>
  </cols>
  <sheetData>
    <row r="1" spans="1:4" x14ac:dyDescent="0.3">
      <c r="A1" s="152" t="s">
        <v>5118</v>
      </c>
      <c r="B1" s="152"/>
      <c r="C1" s="152"/>
      <c r="D1" s="152"/>
    </row>
    <row r="2" spans="1:4" x14ac:dyDescent="0.3">
      <c r="A2" s="152"/>
      <c r="B2" s="152"/>
      <c r="C2" s="152"/>
      <c r="D2" s="152"/>
    </row>
    <row r="3" spans="1:4" x14ac:dyDescent="0.3">
      <c r="A3" s="56" t="s">
        <v>5117</v>
      </c>
      <c r="B3" s="56" t="s">
        <v>5087</v>
      </c>
      <c r="C3" s="56" t="s">
        <v>5121</v>
      </c>
      <c r="D3" s="56" t="s">
        <v>5089</v>
      </c>
    </row>
    <row r="4" spans="1:4" x14ac:dyDescent="0.3">
      <c r="A4" s="56" t="s">
        <v>47</v>
      </c>
      <c r="B4" s="82">
        <v>13112684221196</v>
      </c>
      <c r="C4" s="82">
        <v>234942299</v>
      </c>
      <c r="D4" s="82">
        <v>55996.028735632186</v>
      </c>
    </row>
    <row r="5" spans="1:4" x14ac:dyDescent="0.3">
      <c r="A5" s="56" t="s">
        <v>58</v>
      </c>
      <c r="B5" s="82">
        <v>13082191612022</v>
      </c>
      <c r="C5" s="82">
        <v>237911766</v>
      </c>
      <c r="D5" s="82">
        <v>55126.259117082533</v>
      </c>
    </row>
    <row r="6" spans="1:4" x14ac:dyDescent="0.3">
      <c r="A6" s="56" t="s">
        <v>43</v>
      </c>
      <c r="B6" s="82">
        <v>12727340636697</v>
      </c>
      <c r="C6" s="82">
        <v>226428414</v>
      </c>
      <c r="D6" s="82">
        <v>56055.919291338585</v>
      </c>
    </row>
    <row r="7" spans="1:4" ht="14.4" customHeight="1" x14ac:dyDescent="0.3">
      <c r="A7" s="56" t="s">
        <v>18</v>
      </c>
      <c r="B7" s="82">
        <v>12700177626588</v>
      </c>
      <c r="C7" s="82">
        <v>233262391</v>
      </c>
      <c r="D7" s="82">
        <v>54984.525096525096</v>
      </c>
    </row>
    <row r="8" spans="1:4" x14ac:dyDescent="0.3">
      <c r="A8" s="56" t="s">
        <v>31</v>
      </c>
      <c r="B8" s="82">
        <v>12663016870700</v>
      </c>
      <c r="C8" s="82">
        <v>225299760</v>
      </c>
      <c r="D8" s="82">
        <v>56342.623742454729</v>
      </c>
    </row>
    <row r="9" spans="1:4" x14ac:dyDescent="0.3">
      <c r="A9" s="56" t="s">
        <v>24</v>
      </c>
      <c r="B9" s="82">
        <v>12417836839247</v>
      </c>
      <c r="C9" s="82">
        <v>224435536</v>
      </c>
      <c r="D9" s="82">
        <v>55682.040856031126</v>
      </c>
    </row>
    <row r="10" spans="1:4" x14ac:dyDescent="0.3">
      <c r="A10" s="56" t="s">
        <v>36</v>
      </c>
      <c r="B10" s="82">
        <v>12386802774814</v>
      </c>
      <c r="C10" s="82">
        <v>221347591</v>
      </c>
      <c r="D10" s="82">
        <v>56647.816067653279</v>
      </c>
    </row>
    <row r="11" spans="1:4" x14ac:dyDescent="0.3">
      <c r="A11" s="56" t="s">
        <v>29</v>
      </c>
      <c r="B11" s="82">
        <v>12159243244439</v>
      </c>
      <c r="C11" s="82">
        <v>220779329</v>
      </c>
      <c r="D11" s="82">
        <v>55158.359667359669</v>
      </c>
    </row>
    <row r="12" spans="1:4" x14ac:dyDescent="0.3">
      <c r="A12" s="56" t="s">
        <v>72</v>
      </c>
      <c r="B12" s="82">
        <v>12039753724887</v>
      </c>
      <c r="C12" s="82">
        <v>217519530</v>
      </c>
      <c r="D12" s="82">
        <v>55206.590263691687</v>
      </c>
    </row>
    <row r="13" spans="1:4" x14ac:dyDescent="0.3">
      <c r="A13" s="56" t="s">
        <v>45</v>
      </c>
      <c r="B13" s="82">
        <v>11537885184951</v>
      </c>
      <c r="C13" s="82">
        <v>210032254</v>
      </c>
      <c r="D13" s="82">
        <v>55161.881606765324</v>
      </c>
    </row>
  </sheetData>
  <mergeCells count="1">
    <mergeCell ref="A1:D2"/>
  </mergeCells>
  <conditionalFormatting pivot="1" sqref="B4:B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{D2AF68D0-780C-4684-A59C-3CD384DF1198}</x14:id>
        </ext>
      </extLst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2AF68D0-780C-4684-A59C-3CD384DF1198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B4:B13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186B-02E3-4691-8BD4-7E4D58588B4B}">
  <dimension ref="A1:BF23"/>
  <sheetViews>
    <sheetView showGridLines="0" showRowColHeaders="0" zoomScale="198" zoomScaleNormal="198" workbookViewId="0">
      <selection activeCell="BE18" sqref="BE18:BF23"/>
    </sheetView>
  </sheetViews>
  <sheetFormatPr defaultRowHeight="14.4" x14ac:dyDescent="0.3"/>
  <cols>
    <col min="1" max="1" width="16.88671875" bestFit="1" customWidth="1"/>
    <col min="2" max="2" width="15.33203125" bestFit="1" customWidth="1"/>
    <col min="3" max="3" width="14.33203125" bestFit="1" customWidth="1"/>
    <col min="4" max="4" width="22.33203125" bestFit="1" customWidth="1"/>
    <col min="5" max="5" width="18.21875" bestFit="1" customWidth="1"/>
    <col min="6" max="6" width="19.109375" bestFit="1" customWidth="1"/>
    <col min="7" max="7" width="23.21875" bestFit="1" customWidth="1"/>
  </cols>
  <sheetData>
    <row r="1" spans="1:8" ht="32.4" customHeight="1" x14ac:dyDescent="0.3">
      <c r="A1" s="153" t="s">
        <v>5135</v>
      </c>
      <c r="B1" s="154"/>
      <c r="C1" s="154"/>
      <c r="D1" s="154"/>
      <c r="E1" s="154"/>
      <c r="F1" s="154"/>
      <c r="G1" s="154"/>
    </row>
    <row r="2" spans="1:8" ht="4.2" customHeight="1" x14ac:dyDescent="0.3">
      <c r="A2" s="25"/>
      <c r="B2" s="25"/>
      <c r="C2" s="25"/>
      <c r="D2" s="25"/>
      <c r="E2" s="25"/>
      <c r="F2" s="25"/>
      <c r="G2" s="25"/>
    </row>
    <row r="3" spans="1:8" x14ac:dyDescent="0.3">
      <c r="A3" s="102" t="s">
        <v>5071</v>
      </c>
      <c r="B3" s="100" t="s">
        <v>5129</v>
      </c>
      <c r="C3" s="100" t="s">
        <v>5130</v>
      </c>
      <c r="D3" s="101" t="s">
        <v>5131</v>
      </c>
      <c r="E3" s="101" t="s">
        <v>5132</v>
      </c>
      <c r="F3" s="101" t="s">
        <v>5133</v>
      </c>
      <c r="G3" s="101" t="s">
        <v>5134</v>
      </c>
    </row>
    <row r="4" spans="1:8" x14ac:dyDescent="0.3">
      <c r="A4" s="99" t="s">
        <v>19</v>
      </c>
      <c r="B4" s="106">
        <v>546856384</v>
      </c>
      <c r="C4" s="110">
        <v>54899.761106454316</v>
      </c>
      <c r="D4" s="112">
        <v>80.336965632858337</v>
      </c>
      <c r="E4" s="113">
        <v>34.619949706621952</v>
      </c>
      <c r="F4" s="113">
        <v>451.68818105616094</v>
      </c>
      <c r="G4" s="112">
        <v>149.50813076278297</v>
      </c>
      <c r="H4" s="81"/>
    </row>
    <row r="5" spans="1:8" ht="15" thickBot="1" x14ac:dyDescent="0.35">
      <c r="A5" s="99" t="s">
        <v>25</v>
      </c>
      <c r="B5" s="107">
        <v>574635101</v>
      </c>
      <c r="C5" s="111">
        <v>56001.465517241377</v>
      </c>
      <c r="D5" s="114">
        <v>78.909874608150474</v>
      </c>
      <c r="E5" s="115">
        <v>34.856583072100278</v>
      </c>
      <c r="F5" s="116">
        <v>449.89733542319749</v>
      </c>
      <c r="G5" s="117">
        <v>154.32962382445152</v>
      </c>
      <c r="H5" s="81"/>
    </row>
    <row r="6" spans="1:8" x14ac:dyDescent="0.3">
      <c r="A6" s="108" t="s">
        <v>33</v>
      </c>
      <c r="B6" s="105">
        <v>554731109</v>
      </c>
      <c r="C6" s="107">
        <v>55507.664245359163</v>
      </c>
      <c r="D6" s="118">
        <v>80.351089588377718</v>
      </c>
      <c r="E6" s="117">
        <v>35.052542372881284</v>
      </c>
      <c r="F6" s="119">
        <v>454.75948345439872</v>
      </c>
      <c r="G6" s="118">
        <v>154.93664245359162</v>
      </c>
      <c r="H6" s="81"/>
    </row>
    <row r="7" spans="1:8" x14ac:dyDescent="0.3">
      <c r="A7" s="109" t="s">
        <v>37</v>
      </c>
      <c r="B7" s="103">
        <v>575736276</v>
      </c>
      <c r="C7" s="98">
        <v>56067.088235294119</v>
      </c>
      <c r="D7" s="117">
        <v>79.476006191950461</v>
      </c>
      <c r="E7" s="115">
        <v>34.856501547987556</v>
      </c>
      <c r="F7" s="117">
        <v>445.05417956656345</v>
      </c>
      <c r="G7" s="115">
        <v>153.81354489164087</v>
      </c>
      <c r="H7" s="81"/>
    </row>
    <row r="8" spans="1:8" ht="5.4" customHeight="1" x14ac:dyDescent="0.3">
      <c r="A8" s="97"/>
      <c r="B8" s="104"/>
      <c r="C8" s="104"/>
      <c r="D8" s="97"/>
      <c r="E8" s="104"/>
      <c r="F8" s="97"/>
      <c r="G8" s="104"/>
    </row>
    <row r="9" spans="1:8" x14ac:dyDescent="0.3">
      <c r="A9" s="155" t="s">
        <v>5136</v>
      </c>
      <c r="B9" s="155"/>
      <c r="C9" s="155"/>
      <c r="D9" s="155"/>
      <c r="E9" s="155"/>
      <c r="F9" s="155"/>
      <c r="G9" s="155"/>
    </row>
    <row r="18" spans="57:58" x14ac:dyDescent="0.3">
      <c r="BE18" s="8" t="s">
        <v>5045</v>
      </c>
      <c r="BF18" t="s">
        <v>5137</v>
      </c>
    </row>
    <row r="19" spans="57:58" x14ac:dyDescent="0.3">
      <c r="BE19" s="9" t="s">
        <v>19</v>
      </c>
      <c r="BF19">
        <v>80.336965632858337</v>
      </c>
    </row>
    <row r="20" spans="57:58" x14ac:dyDescent="0.3">
      <c r="BE20" s="9" t="s">
        <v>25</v>
      </c>
      <c r="BF20">
        <v>78.909874608150474</v>
      </c>
    </row>
    <row r="21" spans="57:58" x14ac:dyDescent="0.3">
      <c r="BE21" s="9" t="s">
        <v>33</v>
      </c>
      <c r="BF21">
        <v>80.351089588377718</v>
      </c>
    </row>
    <row r="22" spans="57:58" x14ac:dyDescent="0.3">
      <c r="BE22" s="9" t="s">
        <v>37</v>
      </c>
      <c r="BF22">
        <v>79.476006191950461</v>
      </c>
    </row>
    <row r="23" spans="57:58" x14ac:dyDescent="0.3">
      <c r="BE23" s="9" t="s">
        <v>5046</v>
      </c>
      <c r="BF23">
        <v>79.753799999999998</v>
      </c>
    </row>
  </sheetData>
  <mergeCells count="2">
    <mergeCell ref="A1:G1"/>
    <mergeCell ref="A9:G9"/>
  </mergeCells>
  <pageMargins left="0.7" right="0.7" top="0.75" bottom="0.75" header="0.3" footer="0.3"/>
  <pageSetup orientation="portrait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DA53-67CF-424C-92D0-793088F8470E}">
  <dimension ref="A1:DA22"/>
  <sheetViews>
    <sheetView showGridLines="0" showRowColHeaders="0" zoomScale="131" zoomScaleNormal="131" workbookViewId="0">
      <selection activeCell="J20" sqref="J20"/>
    </sheetView>
  </sheetViews>
  <sheetFormatPr defaultRowHeight="14.4" x14ac:dyDescent="0.3"/>
  <cols>
    <col min="1" max="1" width="12.21875" bestFit="1" customWidth="1"/>
    <col min="2" max="2" width="17.21875" customWidth="1"/>
    <col min="3" max="3" width="15.44140625" customWidth="1"/>
    <col min="4" max="4" width="15" customWidth="1"/>
    <col min="5" max="5" width="12.109375" customWidth="1"/>
    <col min="6" max="6" width="14.88671875" bestFit="1" customWidth="1"/>
  </cols>
  <sheetData>
    <row r="1" spans="1:11" x14ac:dyDescent="0.3">
      <c r="A1" s="133" t="s">
        <v>5119</v>
      </c>
      <c r="B1" s="134"/>
      <c r="C1" s="134"/>
      <c r="D1" s="134"/>
      <c r="E1" s="134"/>
      <c r="F1" s="134"/>
    </row>
    <row r="2" spans="1:11" x14ac:dyDescent="0.3">
      <c r="A2" s="135"/>
      <c r="B2" s="135"/>
      <c r="C2" s="135"/>
      <c r="D2" s="135"/>
      <c r="E2" s="135"/>
      <c r="F2" s="135"/>
    </row>
    <row r="3" spans="1:11" x14ac:dyDescent="0.3">
      <c r="A3" s="80" t="s">
        <v>5045</v>
      </c>
      <c r="B3" s="80" t="s">
        <v>5122</v>
      </c>
      <c r="C3" s="80" t="s">
        <v>5086</v>
      </c>
      <c r="D3" s="80" t="s">
        <v>5123</v>
      </c>
      <c r="E3" s="80" t="s">
        <v>5090</v>
      </c>
      <c r="F3" s="80" t="s">
        <v>5124</v>
      </c>
    </row>
    <row r="4" spans="1:11" x14ac:dyDescent="0.3">
      <c r="A4" s="83" t="s">
        <v>34</v>
      </c>
      <c r="B4" s="84">
        <v>55918.186028257456</v>
      </c>
      <c r="C4" s="84">
        <v>1147862001</v>
      </c>
      <c r="D4" s="84">
        <v>450495.29081632651</v>
      </c>
      <c r="E4" s="85">
        <v>2548</v>
      </c>
      <c r="F4" s="86">
        <v>34.815188383045552</v>
      </c>
    </row>
    <row r="5" spans="1:11" x14ac:dyDescent="0.3">
      <c r="A5" s="83" t="s">
        <v>20</v>
      </c>
      <c r="B5" s="84">
        <v>55337.039559543227</v>
      </c>
      <c r="C5" s="84">
        <v>1104096869</v>
      </c>
      <c r="D5" s="84">
        <v>450284.20432300161</v>
      </c>
      <c r="E5" s="85">
        <v>2452</v>
      </c>
      <c r="F5" s="86">
        <v>34.88344208809135</v>
      </c>
    </row>
    <row r="6" spans="1:11" x14ac:dyDescent="0.3">
      <c r="A6" s="83" t="s">
        <v>5046</v>
      </c>
      <c r="B6" s="87">
        <v>55633.191800000001</v>
      </c>
      <c r="C6" s="87">
        <v>2251958870</v>
      </c>
      <c r="D6" s="84">
        <v>450391.77399999998</v>
      </c>
      <c r="E6" s="88">
        <v>5000</v>
      </c>
      <c r="F6" s="89">
        <v>34.848660000000088</v>
      </c>
    </row>
    <row r="7" spans="1:11" hidden="1" x14ac:dyDescent="0.3"/>
    <row r="8" spans="1:11" x14ac:dyDescent="0.3">
      <c r="A8" s="136" t="s">
        <v>5120</v>
      </c>
      <c r="B8" s="137"/>
      <c r="C8" s="137"/>
      <c r="D8" s="137"/>
      <c r="E8" s="137"/>
      <c r="F8" s="137"/>
      <c r="K8" s="81"/>
    </row>
    <row r="19" spans="4:105" x14ac:dyDescent="0.3">
      <c r="D19" s="11"/>
      <c r="CZ19" s="8" t="s">
        <v>5045</v>
      </c>
      <c r="DA19" t="s">
        <v>5049</v>
      </c>
    </row>
    <row r="20" spans="4:105" x14ac:dyDescent="0.3">
      <c r="CZ20" s="9" t="s">
        <v>34</v>
      </c>
      <c r="DA20">
        <v>34.815188383045552</v>
      </c>
    </row>
    <row r="21" spans="4:105" x14ac:dyDescent="0.3">
      <c r="CZ21" s="9" t="s">
        <v>20</v>
      </c>
      <c r="DA21">
        <v>34.88344208809135</v>
      </c>
    </row>
    <row r="22" spans="4:105" x14ac:dyDescent="0.3">
      <c r="CZ22" s="9" t="s">
        <v>5046</v>
      </c>
      <c r="DA22">
        <v>34.848660000000088</v>
      </c>
    </row>
  </sheetData>
  <mergeCells count="2">
    <mergeCell ref="A1:F2"/>
    <mergeCell ref="A8:F8"/>
  </mergeCells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ED25-0FA1-4A7D-B551-3C329D624B5E}">
  <dimension ref="A1:E14"/>
  <sheetViews>
    <sheetView showGridLines="0" showRowColHeaders="0" zoomScale="174" zoomScaleNormal="174" workbookViewId="0">
      <selection activeCell="A3" sqref="A3:E13"/>
    </sheetView>
  </sheetViews>
  <sheetFormatPr defaultRowHeight="14.4" x14ac:dyDescent="0.3"/>
  <cols>
    <col min="1" max="1" width="17.44140625" customWidth="1"/>
    <col min="2" max="2" width="18.6640625" customWidth="1"/>
    <col min="3" max="3" width="22.21875" customWidth="1"/>
    <col min="4" max="4" width="20.21875" customWidth="1"/>
    <col min="5" max="5" width="18.6640625" customWidth="1"/>
  </cols>
  <sheetData>
    <row r="1" spans="1:5" ht="24.6" customHeight="1" x14ac:dyDescent="0.3">
      <c r="A1" s="156" t="s">
        <v>5125</v>
      </c>
      <c r="B1" s="157"/>
      <c r="C1" s="157"/>
      <c r="D1" s="157"/>
      <c r="E1" s="157"/>
    </row>
    <row r="2" spans="1:5" ht="5.4" customHeight="1" x14ac:dyDescent="0.3">
      <c r="A2" s="25"/>
      <c r="B2" s="25"/>
      <c r="C2" s="25"/>
      <c r="D2" s="25"/>
      <c r="E2" s="25"/>
    </row>
    <row r="3" spans="1:5" x14ac:dyDescent="0.3">
      <c r="A3" s="8" t="s">
        <v>1</v>
      </c>
      <c r="B3" t="s">
        <v>5050</v>
      </c>
      <c r="C3" t="s">
        <v>5051</v>
      </c>
      <c r="D3" t="s">
        <v>5052</v>
      </c>
      <c r="E3" t="s">
        <v>5124</v>
      </c>
    </row>
    <row r="4" spans="1:5" x14ac:dyDescent="0.3">
      <c r="A4" s="120" t="s">
        <v>22</v>
      </c>
      <c r="B4" s="121">
        <v>53683336</v>
      </c>
      <c r="C4" s="122">
        <v>255933067</v>
      </c>
      <c r="D4" s="123">
        <v>209.75537326718319</v>
      </c>
      <c r="E4" s="123">
        <v>34.292051756007417</v>
      </c>
    </row>
    <row r="5" spans="1:5" x14ac:dyDescent="0.3">
      <c r="A5" s="120" t="s">
        <v>49</v>
      </c>
      <c r="B5" s="121">
        <v>47560694</v>
      </c>
      <c r="C5" s="122">
        <v>225683985</v>
      </c>
      <c r="D5" s="123">
        <v>210.74022598457751</v>
      </c>
      <c r="E5" s="123">
        <v>35.486947791164681</v>
      </c>
    </row>
    <row r="6" spans="1:5" x14ac:dyDescent="0.3">
      <c r="A6" s="120" t="s">
        <v>39</v>
      </c>
      <c r="B6" s="121">
        <v>47616286</v>
      </c>
      <c r="C6" s="122">
        <v>222643944</v>
      </c>
      <c r="D6" s="123">
        <v>213.86742053042323</v>
      </c>
      <c r="E6" s="123">
        <v>36.436798336798368</v>
      </c>
    </row>
    <row r="7" spans="1:5" x14ac:dyDescent="0.3">
      <c r="A7" s="120" t="s">
        <v>55</v>
      </c>
      <c r="B7" s="121">
        <v>49578018</v>
      </c>
      <c r="C7" s="122">
        <v>229987417</v>
      </c>
      <c r="D7" s="123">
        <v>215.56839346563035</v>
      </c>
      <c r="E7" s="123">
        <v>35.329065040650427</v>
      </c>
    </row>
    <row r="8" spans="1:5" x14ac:dyDescent="0.3">
      <c r="A8" s="120" t="s">
        <v>42</v>
      </c>
      <c r="B8" s="121">
        <v>52381742</v>
      </c>
      <c r="C8" s="122">
        <v>233780777</v>
      </c>
      <c r="D8" s="123">
        <v>224.06351228783879</v>
      </c>
      <c r="E8" s="123">
        <v>34.025390624999993</v>
      </c>
    </row>
    <row r="9" spans="1:5" x14ac:dyDescent="0.3">
      <c r="A9" s="120" t="s">
        <v>27</v>
      </c>
      <c r="B9" s="121">
        <v>50617060</v>
      </c>
      <c r="C9" s="122">
        <v>221763425</v>
      </c>
      <c r="D9" s="123">
        <v>228.24800798418406</v>
      </c>
      <c r="E9" s="123">
        <v>34.932809430255425</v>
      </c>
    </row>
    <row r="10" spans="1:5" x14ac:dyDescent="0.3">
      <c r="A10" s="120" t="s">
        <v>52</v>
      </c>
      <c r="B10" s="121">
        <v>49140240</v>
      </c>
      <c r="C10" s="122">
        <v>211988750</v>
      </c>
      <c r="D10" s="123">
        <v>231.80588592555029</v>
      </c>
      <c r="E10" s="123">
        <v>34.690581162324683</v>
      </c>
    </row>
    <row r="11" spans="1:5" x14ac:dyDescent="0.3">
      <c r="A11" s="120" t="s">
        <v>16</v>
      </c>
      <c r="B11" s="121">
        <v>52419948</v>
      </c>
      <c r="C11" s="122">
        <v>224132919</v>
      </c>
      <c r="D11" s="123">
        <v>233.87884400863044</v>
      </c>
      <c r="E11" s="123">
        <v>35.22140000000001</v>
      </c>
    </row>
    <row r="12" spans="1:5" x14ac:dyDescent="0.3">
      <c r="A12" s="120" t="s">
        <v>66</v>
      </c>
      <c r="B12" s="121">
        <v>53418730</v>
      </c>
      <c r="C12" s="122">
        <v>226855965</v>
      </c>
      <c r="D12" s="123">
        <v>235.47421378141854</v>
      </c>
      <c r="E12" s="123">
        <v>34.401789264413544</v>
      </c>
    </row>
    <row r="13" spans="1:5" x14ac:dyDescent="0.3">
      <c r="A13" s="120" t="s">
        <v>61</v>
      </c>
      <c r="B13" s="121">
        <v>47841713</v>
      </c>
      <c r="C13" s="122">
        <v>199188621</v>
      </c>
      <c r="D13" s="123">
        <v>240.18296205785771</v>
      </c>
      <c r="E13" s="123">
        <v>33.728172043010723</v>
      </c>
    </row>
    <row r="14" spans="1:5" x14ac:dyDescent="0.3">
      <c r="A14" s="158" t="s">
        <v>5126</v>
      </c>
      <c r="B14" s="159"/>
      <c r="C14" s="159"/>
      <c r="D14" s="159"/>
      <c r="E14" s="159"/>
    </row>
  </sheetData>
  <mergeCells count="2">
    <mergeCell ref="A1:E1"/>
    <mergeCell ref="A14:E14"/>
  </mergeCells>
  <conditionalFormatting sqref="D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{C736A4CA-4B20-4818-B407-925D47C5734D}</x14:id>
        </ext>
      </extLst>
    </cfRule>
  </conditionalFormatting>
  <conditionalFormatting pivot="1" sqref="D4:D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{05CC5C99-A3CE-4D47-A86B-55B9BB18FB85}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36A4CA-4B20-4818-B407-925D47C5734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 pivot="1">
          <x14:cfRule type="dataBar" id="{05CC5C99-A3CE-4D47-A86B-55B9BB18FB8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3579-5C60-4D37-8643-FD50E238535B}">
  <dimension ref="A1:N15"/>
  <sheetViews>
    <sheetView showGridLines="0" showRowColHeaders="0" zoomScale="160" zoomScaleNormal="160" workbookViewId="0">
      <selection activeCell="E18" sqref="E18"/>
    </sheetView>
  </sheetViews>
  <sheetFormatPr defaultRowHeight="14.4" x14ac:dyDescent="0.3"/>
  <cols>
    <col min="1" max="1" width="21.21875" customWidth="1"/>
    <col min="2" max="2" width="19.33203125" customWidth="1"/>
    <col min="3" max="3" width="21" customWidth="1"/>
    <col min="4" max="4" width="19.77734375" customWidth="1"/>
    <col min="5" max="5" width="21.6640625" customWidth="1"/>
    <col min="6" max="6" width="19.21875" customWidth="1"/>
    <col min="7" max="7" width="19" customWidth="1"/>
    <col min="8" max="8" width="24.109375" customWidth="1"/>
    <col min="9" max="9" width="23.77734375" customWidth="1"/>
    <col min="10" max="10" width="22.21875" customWidth="1"/>
    <col min="11" max="11" width="19.33203125" customWidth="1"/>
    <col min="12" max="12" width="16.77734375" customWidth="1"/>
    <col min="13" max="13" width="20.6640625" customWidth="1"/>
    <col min="14" max="14" width="18.33203125" customWidth="1"/>
  </cols>
  <sheetData>
    <row r="1" spans="1:14" ht="41.4" customHeight="1" x14ac:dyDescent="0.3">
      <c r="A1" s="160" t="s">
        <v>5112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x14ac:dyDescent="0.3">
      <c r="A2" s="55" t="s">
        <v>5111</v>
      </c>
      <c r="B2" s="53" t="s">
        <v>5</v>
      </c>
      <c r="C2" s="53" t="s">
        <v>6</v>
      </c>
      <c r="D2" s="53" t="s">
        <v>7</v>
      </c>
      <c r="E2" s="53" t="s">
        <v>8</v>
      </c>
      <c r="F2" s="53" t="s">
        <v>9</v>
      </c>
      <c r="G2" s="53" t="s">
        <v>10</v>
      </c>
      <c r="H2" s="53" t="s">
        <v>11</v>
      </c>
      <c r="I2" s="53" t="s">
        <v>12</v>
      </c>
      <c r="J2" s="53" t="s">
        <v>13</v>
      </c>
      <c r="K2" s="53" t="s">
        <v>5048</v>
      </c>
      <c r="L2" s="53" t="s">
        <v>5083</v>
      </c>
      <c r="M2" s="53" t="s">
        <v>5084</v>
      </c>
      <c r="N2" s="53" t="s">
        <v>5085</v>
      </c>
    </row>
    <row r="3" spans="1:14" x14ac:dyDescent="0.3">
      <c r="A3" s="56" t="s">
        <v>5101</v>
      </c>
      <c r="B3" s="54">
        <v>450390.02100420085</v>
      </c>
      <c r="C3" s="48">
        <v>79.761352270454097</v>
      </c>
      <c r="D3" s="48">
        <v>450.31106221244249</v>
      </c>
      <c r="E3" s="48">
        <v>1.7427205441088256</v>
      </c>
      <c r="F3" s="48">
        <v>100846.27785557111</v>
      </c>
      <c r="G3" s="48">
        <v>55628.912982596521</v>
      </c>
      <c r="H3" s="48">
        <v>18.527905581116233</v>
      </c>
      <c r="I3" s="48">
        <v>34.849049809962182</v>
      </c>
      <c r="J3" s="48">
        <v>153.17573514702926</v>
      </c>
      <c r="K3" s="48">
        <v>24963306109.217045</v>
      </c>
      <c r="L3" s="48">
        <v>6.2136762867002808</v>
      </c>
      <c r="M3" s="48">
        <v>132.9219379299941</v>
      </c>
      <c r="N3" s="48">
        <v>600.31128665395954</v>
      </c>
    </row>
    <row r="4" spans="1:14" x14ac:dyDescent="0.3">
      <c r="A4" s="56" t="s">
        <v>5102</v>
      </c>
      <c r="B4" s="54">
        <v>3656.3993760216222</v>
      </c>
      <c r="C4" s="48">
        <v>0.33196415926444767</v>
      </c>
      <c r="D4" s="48">
        <v>1.6450864600689807</v>
      </c>
      <c r="E4" s="48">
        <v>1.0170075024559562E-2</v>
      </c>
      <c r="F4" s="48">
        <v>804.91143326006068</v>
      </c>
      <c r="G4" s="48">
        <v>244.52277764594319</v>
      </c>
      <c r="H4" s="48">
        <v>5.3029423283004001E-2</v>
      </c>
      <c r="I4" s="48">
        <v>0.24437874278205562</v>
      </c>
      <c r="J4" s="48">
        <v>1.1997307203699845</v>
      </c>
      <c r="K4" s="48">
        <v>237598490.68260849</v>
      </c>
      <c r="L4" s="48">
        <v>3.7168980158805189E-2</v>
      </c>
      <c r="M4" s="48">
        <v>0.80652323658688252</v>
      </c>
      <c r="N4" s="48">
        <v>24.220623328171829</v>
      </c>
    </row>
    <row r="5" spans="1:14" x14ac:dyDescent="0.3">
      <c r="A5" s="56" t="s">
        <v>5103</v>
      </c>
      <c r="B5" s="54">
        <v>455061</v>
      </c>
      <c r="C5" s="48">
        <v>79</v>
      </c>
      <c r="D5" s="48">
        <v>451</v>
      </c>
      <c r="E5" s="48">
        <v>1.73</v>
      </c>
      <c r="F5" s="48">
        <v>100944</v>
      </c>
      <c r="G5" s="48">
        <v>56029</v>
      </c>
      <c r="H5" s="48">
        <v>18.5</v>
      </c>
      <c r="I5" s="48">
        <v>34.799999999999997</v>
      </c>
      <c r="J5" s="48">
        <v>152.80000000000001</v>
      </c>
      <c r="K5" s="48">
        <v>22092899389</v>
      </c>
      <c r="L5" s="48">
        <v>5.6701030927835054</v>
      </c>
      <c r="M5" s="48">
        <v>123.24253731343283</v>
      </c>
      <c r="N5" s="48">
        <v>222.38647525125751</v>
      </c>
    </row>
    <row r="6" spans="1:14" x14ac:dyDescent="0.3">
      <c r="A6" s="56" t="s">
        <v>5104</v>
      </c>
      <c r="B6" s="54">
        <v>258520.62341031819</v>
      </c>
      <c r="C6" s="48">
        <v>23.471063354218138</v>
      </c>
      <c r="D6" s="48">
        <v>116.31354605569527</v>
      </c>
      <c r="E6" s="48">
        <v>0.71906098461802637</v>
      </c>
      <c r="F6" s="48">
        <v>56910.141403342444</v>
      </c>
      <c r="G6" s="48">
        <v>17288.642299198891</v>
      </c>
      <c r="H6" s="48">
        <v>3.7493714871837258</v>
      </c>
      <c r="I6" s="48">
        <v>17.278458514831893</v>
      </c>
      <c r="J6" s="48">
        <v>84.825288995652755</v>
      </c>
      <c r="K6" s="48">
        <v>16799070237.084351</v>
      </c>
      <c r="L6" s="48">
        <v>2.6279809544862043</v>
      </c>
      <c r="M6" s="48">
        <v>57.024101711835385</v>
      </c>
      <c r="N6" s="48">
        <v>1712.4854257573993</v>
      </c>
    </row>
    <row r="7" spans="1:14" x14ac:dyDescent="0.3">
      <c r="A7" s="56" t="s">
        <v>5105</v>
      </c>
      <c r="B7" s="54">
        <v>66832912728.459557</v>
      </c>
      <c r="C7" s="48">
        <v>550.89081497772156</v>
      </c>
      <c r="D7" s="48">
        <v>13528.840996050343</v>
      </c>
      <c r="E7" s="48">
        <v>0.51704869959984556</v>
      </c>
      <c r="F7" s="48">
        <v>3238764194.5484319</v>
      </c>
      <c r="G7" s="48">
        <v>298897152.54964918</v>
      </c>
      <c r="H7" s="48">
        <v>14.057786548906304</v>
      </c>
      <c r="I7" s="48">
        <v>298.54512864876676</v>
      </c>
      <c r="J7" s="48">
        <v>7195.3296531960095</v>
      </c>
      <c r="K7" s="48">
        <v>2.8220876083049326E+20</v>
      </c>
      <c r="L7" s="48">
        <v>6.906283897142222</v>
      </c>
      <c r="M7" s="48">
        <v>3251.7481760417477</v>
      </c>
      <c r="N7" s="48">
        <v>2932606.3334315014</v>
      </c>
    </row>
    <row r="8" spans="1:14" x14ac:dyDescent="0.3">
      <c r="A8" s="56" t="s">
        <v>5106</v>
      </c>
      <c r="B8" s="54">
        <v>894836</v>
      </c>
      <c r="C8" s="48">
        <v>80</v>
      </c>
      <c r="D8" s="48">
        <v>400</v>
      </c>
      <c r="E8" s="48">
        <v>2.5</v>
      </c>
      <c r="F8" s="48">
        <v>199395</v>
      </c>
      <c r="G8" s="48">
        <v>59999</v>
      </c>
      <c r="H8" s="48">
        <v>13</v>
      </c>
      <c r="I8" s="48">
        <v>60</v>
      </c>
      <c r="J8" s="48">
        <v>294.89999999999998</v>
      </c>
      <c r="K8" s="48">
        <v>74676325115</v>
      </c>
      <c r="L8" s="48">
        <v>14.08235294117647</v>
      </c>
      <c r="M8" s="48">
        <v>296.63407874015752</v>
      </c>
      <c r="N8" s="48">
        <v>33730.921863366821</v>
      </c>
    </row>
    <row r="9" spans="1:14" x14ac:dyDescent="0.3">
      <c r="A9" s="56" t="s">
        <v>5107</v>
      </c>
      <c r="B9" s="54">
        <v>5142</v>
      </c>
      <c r="C9" s="48">
        <v>40</v>
      </c>
      <c r="D9" s="48">
        <v>250</v>
      </c>
      <c r="E9" s="48">
        <v>0.5</v>
      </c>
      <c r="F9" s="48">
        <v>574</v>
      </c>
      <c r="G9" s="48">
        <v>25000</v>
      </c>
      <c r="H9" s="48">
        <v>12</v>
      </c>
      <c r="I9" s="48">
        <v>5</v>
      </c>
      <c r="J9" s="48">
        <v>5.0999999999999996</v>
      </c>
      <c r="K9" s="48">
        <v>137036259</v>
      </c>
      <c r="L9" s="48">
        <v>2.1176470588235294</v>
      </c>
      <c r="M9" s="48">
        <v>39.429921259842523</v>
      </c>
      <c r="N9" s="48">
        <v>0.88430403406293201</v>
      </c>
    </row>
    <row r="10" spans="1:14" x14ac:dyDescent="0.3">
      <c r="A10" s="56" t="s">
        <v>5108</v>
      </c>
      <c r="B10" s="54">
        <v>899978</v>
      </c>
      <c r="C10" s="48">
        <v>120</v>
      </c>
      <c r="D10" s="48">
        <v>650</v>
      </c>
      <c r="E10" s="48">
        <v>3</v>
      </c>
      <c r="F10" s="48">
        <v>199969</v>
      </c>
      <c r="G10" s="48">
        <v>84999</v>
      </c>
      <c r="H10" s="48">
        <v>25</v>
      </c>
      <c r="I10" s="48">
        <v>65</v>
      </c>
      <c r="J10" s="48">
        <v>300</v>
      </c>
      <c r="K10" s="48">
        <v>74813361374</v>
      </c>
      <c r="L10" s="48">
        <v>16.2</v>
      </c>
      <c r="M10" s="48">
        <v>336.06400000000002</v>
      </c>
      <c r="N10" s="48">
        <v>33731.806167400886</v>
      </c>
    </row>
    <row r="11" spans="1:14" x14ac:dyDescent="0.3">
      <c r="A11" s="56" t="s">
        <v>5109</v>
      </c>
      <c r="B11" s="54">
        <v>2251499715</v>
      </c>
      <c r="C11" s="48">
        <v>398727</v>
      </c>
      <c r="D11" s="48">
        <v>2251105</v>
      </c>
      <c r="E11" s="48">
        <v>8711.8600000000188</v>
      </c>
      <c r="F11" s="48">
        <v>504130543</v>
      </c>
      <c r="G11" s="48">
        <v>278088936</v>
      </c>
      <c r="H11" s="48">
        <v>92621.000000000044</v>
      </c>
      <c r="I11" s="48">
        <v>174210.40000000095</v>
      </c>
      <c r="J11" s="48">
        <v>765725.4999999993</v>
      </c>
      <c r="K11" s="48">
        <v>124791567239976</v>
      </c>
      <c r="L11" s="48">
        <v>31062.167757214705</v>
      </c>
      <c r="M11" s="48">
        <v>664476.76771204057</v>
      </c>
      <c r="N11" s="48">
        <v>3000956.121983144</v>
      </c>
    </row>
    <row r="12" spans="1:14" x14ac:dyDescent="0.3">
      <c r="A12" s="56" t="s">
        <v>5110</v>
      </c>
      <c r="B12" s="54">
        <v>5000</v>
      </c>
      <c r="C12" s="48">
        <v>5000</v>
      </c>
      <c r="D12" s="48">
        <v>5000</v>
      </c>
      <c r="E12" s="48">
        <v>5000</v>
      </c>
      <c r="F12" s="48">
        <v>5000</v>
      </c>
      <c r="G12" s="48">
        <v>5000</v>
      </c>
      <c r="H12" s="48">
        <v>5000</v>
      </c>
      <c r="I12" s="48">
        <v>5000</v>
      </c>
      <c r="J12" s="48">
        <v>5000</v>
      </c>
      <c r="K12" s="48">
        <v>5000</v>
      </c>
      <c r="L12" s="48">
        <v>5000</v>
      </c>
      <c r="M12" s="48">
        <v>5000</v>
      </c>
      <c r="N12" s="48">
        <v>5000</v>
      </c>
    </row>
    <row r="15" spans="1:14" x14ac:dyDescent="0.3">
      <c r="B15" s="51"/>
      <c r="C15" s="51"/>
      <c r="D15" s="51"/>
      <c r="E15" s="51"/>
      <c r="F15" s="52"/>
    </row>
  </sheetData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4556-DD62-461A-A2C8-31B46B0F4F50}">
  <dimension ref="A1:N16"/>
  <sheetViews>
    <sheetView showGridLines="0" showRowColHeaders="0" workbookViewId="0">
      <selection activeCell="E20" sqref="E20"/>
    </sheetView>
  </sheetViews>
  <sheetFormatPr defaultRowHeight="14.4" x14ac:dyDescent="0.3"/>
  <cols>
    <col min="1" max="1" width="18.88671875" customWidth="1"/>
    <col min="2" max="2" width="16.44140625" customWidth="1"/>
    <col min="3" max="3" width="22" customWidth="1"/>
    <col min="4" max="4" width="20.6640625" customWidth="1"/>
    <col min="5" max="5" width="19.88671875" customWidth="1"/>
    <col min="6" max="6" width="18.44140625" customWidth="1"/>
    <col min="7" max="7" width="17.33203125" customWidth="1"/>
    <col min="8" max="8" width="24.109375" customWidth="1"/>
    <col min="9" max="9" width="21.21875" customWidth="1"/>
    <col min="10" max="11" width="18.6640625" customWidth="1"/>
    <col min="12" max="12" width="16.5546875" customWidth="1"/>
    <col min="13" max="13" width="14.88671875" customWidth="1"/>
    <col min="14" max="14" width="24.44140625" customWidth="1"/>
  </cols>
  <sheetData>
    <row r="1" spans="1:14" ht="31.2" customHeight="1" x14ac:dyDescent="0.3">
      <c r="A1" s="162" t="s">
        <v>5116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14" x14ac:dyDescent="0.3">
      <c r="A2" s="69" t="s">
        <v>5115</v>
      </c>
      <c r="B2" s="72" t="s">
        <v>5</v>
      </c>
      <c r="C2" s="74" t="s">
        <v>6</v>
      </c>
      <c r="D2" s="77" t="s">
        <v>7</v>
      </c>
      <c r="E2" s="77" t="s">
        <v>8</v>
      </c>
      <c r="F2" s="79" t="s">
        <v>9</v>
      </c>
      <c r="G2" s="79" t="s">
        <v>10</v>
      </c>
      <c r="H2" s="79" t="s">
        <v>11</v>
      </c>
      <c r="I2" s="74" t="s">
        <v>12</v>
      </c>
      <c r="J2" s="76" t="s">
        <v>13</v>
      </c>
      <c r="K2" s="70" t="s">
        <v>5048</v>
      </c>
      <c r="L2" s="70" t="s">
        <v>5083</v>
      </c>
      <c r="M2" s="70" t="s">
        <v>5084</v>
      </c>
      <c r="N2" s="71" t="s">
        <v>5114</v>
      </c>
    </row>
    <row r="3" spans="1:14" x14ac:dyDescent="0.3">
      <c r="A3" s="68" t="s">
        <v>5</v>
      </c>
      <c r="B3" s="73">
        <v>1</v>
      </c>
      <c r="C3" s="75">
        <v>4.0000000000000001E-3</v>
      </c>
      <c r="D3" s="75">
        <v>1.7999999999999999E-2</v>
      </c>
      <c r="E3" s="126">
        <v>-2E-3</v>
      </c>
      <c r="F3" s="127">
        <v>-2E-3</v>
      </c>
      <c r="G3" s="127">
        <v>-0.02</v>
      </c>
      <c r="H3" s="127">
        <v>-3.0000000000000001E-3</v>
      </c>
      <c r="I3" s="78">
        <v>2E-3</v>
      </c>
      <c r="J3" s="128">
        <v>-8.0000000000000002E-3</v>
      </c>
      <c r="K3" s="57">
        <v>0.84499999999999997</v>
      </c>
      <c r="L3" s="57">
        <v>1.0999999999999999E-2</v>
      </c>
      <c r="M3" s="128">
        <v>-2.5000000000000001E-2</v>
      </c>
      <c r="N3" s="128">
        <v>-0.38300000000000001</v>
      </c>
    </row>
    <row r="4" spans="1:14" x14ac:dyDescent="0.3">
      <c r="A4" s="59" t="s">
        <v>6</v>
      </c>
      <c r="B4" s="61">
        <v>3.7460167177332904E-3</v>
      </c>
      <c r="C4" s="65">
        <v>1</v>
      </c>
      <c r="D4" s="48">
        <v>2.1000000000000001E-2</v>
      </c>
      <c r="E4" s="48">
        <v>1E-3</v>
      </c>
      <c r="F4" s="57">
        <v>2.4E-2</v>
      </c>
      <c r="G4" s="57">
        <v>2.9000000000000001E-2</v>
      </c>
      <c r="H4" s="128">
        <v>-1.6E-2</v>
      </c>
      <c r="I4" s="128">
        <v>-8.0000000000000002E-3</v>
      </c>
      <c r="J4" s="128">
        <v>-2.1000000000000001E-2</v>
      </c>
      <c r="K4" s="57">
        <v>1.7000000000000001E-2</v>
      </c>
      <c r="L4" s="128">
        <v>-0.73399999999999999</v>
      </c>
      <c r="M4" s="57">
        <v>7.0000000000000001E-3</v>
      </c>
      <c r="N4" s="57">
        <v>1.4E-2</v>
      </c>
    </row>
    <row r="5" spans="1:14" x14ac:dyDescent="0.3">
      <c r="A5" s="59" t="s">
        <v>7</v>
      </c>
      <c r="B5" s="61">
        <v>1.7649174040967271E-2</v>
      </c>
      <c r="C5" s="61">
        <v>2.0862538341337111E-2</v>
      </c>
      <c r="D5" s="65">
        <v>1</v>
      </c>
      <c r="E5" s="48">
        <v>3.0000000000000001E-3</v>
      </c>
      <c r="F5" s="57">
        <v>2.1000000000000001E-2</v>
      </c>
      <c r="G5" s="57">
        <v>2E-3</v>
      </c>
      <c r="H5" s="128">
        <v>-5.0000000000000001E-3</v>
      </c>
      <c r="I5" s="128">
        <v>-1.4E-2</v>
      </c>
      <c r="J5" s="57">
        <v>6.0000000000000001E-3</v>
      </c>
      <c r="K5" s="57">
        <v>1.7999999999999999E-2</v>
      </c>
      <c r="L5" s="57">
        <v>0.59499999999999997</v>
      </c>
      <c r="M5" s="128">
        <v>-0.63800000000000001</v>
      </c>
      <c r="N5" s="128">
        <v>-0.01</v>
      </c>
    </row>
    <row r="6" spans="1:14" x14ac:dyDescent="0.3">
      <c r="A6" s="59" t="s">
        <v>8</v>
      </c>
      <c r="B6" s="124">
        <v>-2.2413198689687167E-3</v>
      </c>
      <c r="C6" s="61">
        <v>1.381964030980318E-3</v>
      </c>
      <c r="D6" s="61">
        <v>2.7425592871217221E-3</v>
      </c>
      <c r="E6" s="65">
        <v>1</v>
      </c>
      <c r="F6" s="128">
        <v>-5.0000000000000001E-3</v>
      </c>
      <c r="G6" s="128">
        <v>-1.0999999999999999E-2</v>
      </c>
      <c r="H6" s="57">
        <v>0.01</v>
      </c>
      <c r="I6" s="57">
        <v>1.0999999999999999E-2</v>
      </c>
      <c r="J6" s="128">
        <v>-0.02</v>
      </c>
      <c r="K6" s="128">
        <v>-8.9999999999999993E-3</v>
      </c>
      <c r="L6" s="57">
        <v>3.0000000000000001E-3</v>
      </c>
      <c r="M6" s="128">
        <v>-8.9999999999999993E-3</v>
      </c>
      <c r="N6" s="57">
        <v>8.9999999999999993E-3</v>
      </c>
    </row>
    <row r="7" spans="1:14" x14ac:dyDescent="0.3">
      <c r="A7" s="59" t="s">
        <v>9</v>
      </c>
      <c r="B7" s="124">
        <v>-2.1772844742074127E-3</v>
      </c>
      <c r="C7" s="61">
        <v>2.4269614936194776E-2</v>
      </c>
      <c r="D7" s="61">
        <v>2.1370962903085683E-2</v>
      </c>
      <c r="E7" s="124">
        <v>-4.5729513540389288E-3</v>
      </c>
      <c r="F7" s="65">
        <v>1</v>
      </c>
      <c r="G7" s="128">
        <v>-8.9999999999999993E-3</v>
      </c>
      <c r="H7" s="57">
        <v>0.01</v>
      </c>
      <c r="I7" s="128">
        <v>-0.02</v>
      </c>
      <c r="J7" s="57">
        <v>1.0999999999999999E-2</v>
      </c>
      <c r="K7" s="128">
        <v>-4.0000000000000001E-3</v>
      </c>
      <c r="L7" s="128">
        <v>-6.0000000000000001E-3</v>
      </c>
      <c r="M7" s="128">
        <v>-0.02</v>
      </c>
      <c r="N7" s="57">
        <v>0.20399999999999999</v>
      </c>
    </row>
    <row r="8" spans="1:14" x14ac:dyDescent="0.3">
      <c r="A8" s="59" t="s">
        <v>10</v>
      </c>
      <c r="B8" s="124">
        <v>-2.0442678485829521E-2</v>
      </c>
      <c r="C8" s="61">
        <v>2.8545328795552317E-2</v>
      </c>
      <c r="D8" s="61">
        <v>1.793474695871238E-3</v>
      </c>
      <c r="E8" s="124">
        <v>-1.0574618268249784E-2</v>
      </c>
      <c r="F8" s="124">
        <v>-9.0971783598841633E-3</v>
      </c>
      <c r="G8" s="65">
        <v>1</v>
      </c>
      <c r="H8" s="57">
        <v>2E-3</v>
      </c>
      <c r="I8" s="128">
        <v>-1.2E-2</v>
      </c>
      <c r="J8" s="57">
        <v>3.0000000000000001E-3</v>
      </c>
      <c r="K8" s="57">
        <v>0.44700000000000001</v>
      </c>
      <c r="L8" s="128">
        <v>-2.1999999999999999E-2</v>
      </c>
      <c r="M8" s="57">
        <v>0.72399999999999998</v>
      </c>
      <c r="N8" s="57">
        <v>1.4E-2</v>
      </c>
    </row>
    <row r="9" spans="1:14" x14ac:dyDescent="0.3">
      <c r="A9" s="59" t="s">
        <v>11</v>
      </c>
      <c r="B9" s="124">
        <v>-2.6963311222533799E-3</v>
      </c>
      <c r="C9" s="124">
        <v>-1.6403395393584739E-2</v>
      </c>
      <c r="D9" s="124">
        <v>-5.3447549235711728E-3</v>
      </c>
      <c r="E9" s="61">
        <v>1.0194497986244503E-2</v>
      </c>
      <c r="F9" s="61">
        <v>1.0082173338696303E-2</v>
      </c>
      <c r="G9" s="61">
        <v>2.1920177265379519E-3</v>
      </c>
      <c r="H9" s="65">
        <v>1</v>
      </c>
      <c r="I9" s="57">
        <v>1.2E-2</v>
      </c>
      <c r="J9" s="128">
        <v>-1E-3</v>
      </c>
      <c r="K9" s="128">
        <v>-3.0000000000000001E-3</v>
      </c>
      <c r="L9" s="130">
        <v>8.0000000000000002E-3</v>
      </c>
      <c r="M9" s="57">
        <v>8.0000000000000002E-3</v>
      </c>
      <c r="N9" s="57">
        <v>1.6E-2</v>
      </c>
    </row>
    <row r="10" spans="1:14" x14ac:dyDescent="0.3">
      <c r="A10" s="59" t="s">
        <v>12</v>
      </c>
      <c r="B10" s="61">
        <v>2.4198106640683325E-3</v>
      </c>
      <c r="C10" s="124">
        <v>-7.8127774303571283E-3</v>
      </c>
      <c r="D10" s="124">
        <v>-1.3515320160107014E-2</v>
      </c>
      <c r="E10" s="61">
        <v>1.111258273750553E-2</v>
      </c>
      <c r="F10" s="124">
        <v>-1.9728837910379916E-2</v>
      </c>
      <c r="G10" s="124">
        <v>-1.1510996337347458E-2</v>
      </c>
      <c r="H10" s="61">
        <v>1.164829028101016E-2</v>
      </c>
      <c r="I10" s="65">
        <v>1</v>
      </c>
      <c r="J10" s="128">
        <v>-7.0000000000000001E-3</v>
      </c>
      <c r="K10" s="128">
        <v>-6.0000000000000001E-3</v>
      </c>
      <c r="L10" s="128">
        <v>-7.0000000000000001E-3</v>
      </c>
      <c r="M10" s="57">
        <v>3.0000000000000001E-3</v>
      </c>
      <c r="N10" s="128">
        <v>-2.4E-2</v>
      </c>
    </row>
    <row r="11" spans="1:14" x14ac:dyDescent="0.3">
      <c r="A11" s="59" t="s">
        <v>13</v>
      </c>
      <c r="B11" s="124">
        <v>-7.6563060231297532E-3</v>
      </c>
      <c r="C11" s="124">
        <v>-2.0925058642406853E-2</v>
      </c>
      <c r="D11" s="64">
        <v>6.4111970460174411E-3</v>
      </c>
      <c r="E11" s="124">
        <v>-1.956958618456155E-2</v>
      </c>
      <c r="F11" s="61">
        <v>1.0898707427273491E-2</v>
      </c>
      <c r="G11" s="61">
        <v>3.1402272346355209E-3</v>
      </c>
      <c r="H11" s="124">
        <v>-5.7114539187116671E-4</v>
      </c>
      <c r="I11" s="124">
        <v>-7.0820524645665434E-3</v>
      </c>
      <c r="J11" s="65">
        <v>1</v>
      </c>
      <c r="K11" s="128">
        <v>-4.0000000000000001E-3</v>
      </c>
      <c r="L11" s="57">
        <v>1.2E-2</v>
      </c>
      <c r="M11" s="128">
        <v>-3.0000000000000001E-3</v>
      </c>
      <c r="N11" s="57">
        <v>1.7999999999999999E-2</v>
      </c>
    </row>
    <row r="12" spans="1:14" x14ac:dyDescent="0.3">
      <c r="A12" s="59" t="s">
        <v>5048</v>
      </c>
      <c r="B12" s="61">
        <v>0.84524991135532646</v>
      </c>
      <c r="C12" s="61">
        <v>1.7154705488316456E-2</v>
      </c>
      <c r="D12" s="61">
        <v>1.8119342451331767E-2</v>
      </c>
      <c r="E12" s="124">
        <v>-8.733751563562691E-3</v>
      </c>
      <c r="F12" s="124">
        <v>-3.5147202060633789E-3</v>
      </c>
      <c r="G12" s="61">
        <v>0.44695125980711625</v>
      </c>
      <c r="H12" s="124">
        <v>-2.6595291476297178E-3</v>
      </c>
      <c r="I12" s="124">
        <v>-5.6575766817414551E-3</v>
      </c>
      <c r="J12" s="124">
        <v>-3.9038433300909513E-3</v>
      </c>
      <c r="K12" s="65">
        <v>1</v>
      </c>
      <c r="L12" s="58">
        <v>0</v>
      </c>
      <c r="M12" s="57">
        <v>0.312</v>
      </c>
      <c r="N12" s="128">
        <v>-0.32600000000000001</v>
      </c>
    </row>
    <row r="13" spans="1:14" x14ac:dyDescent="0.3">
      <c r="A13" s="59" t="s">
        <v>5083</v>
      </c>
      <c r="B13" s="61">
        <v>1.1497046405990766E-2</v>
      </c>
      <c r="C13" s="124">
        <v>-0.73444385779337662</v>
      </c>
      <c r="D13" s="61">
        <v>0.5947081877212933</v>
      </c>
      <c r="E13" s="61">
        <v>2.917465381540793E-3</v>
      </c>
      <c r="F13" s="124">
        <v>-6.3199949095853331E-3</v>
      </c>
      <c r="G13" s="124">
        <v>-2.1600070665356321E-2</v>
      </c>
      <c r="H13" s="61">
        <v>7.9831184938955954E-3</v>
      </c>
      <c r="I13" s="124">
        <v>-7.0729824140126941E-3</v>
      </c>
      <c r="J13" s="61">
        <v>1.1578040465899452E-2</v>
      </c>
      <c r="K13" s="62">
        <v>2.5914445508754973E-4</v>
      </c>
      <c r="L13" s="65">
        <v>1</v>
      </c>
      <c r="M13" s="128">
        <v>-0.39600000000000002</v>
      </c>
      <c r="N13" s="128">
        <v>-2.4E-2</v>
      </c>
    </row>
    <row r="14" spans="1:14" x14ac:dyDescent="0.3">
      <c r="A14" s="59" t="s">
        <v>5084</v>
      </c>
      <c r="B14" s="124">
        <v>-2.4824524712565025E-2</v>
      </c>
      <c r="C14" s="61">
        <v>6.7878011073595297E-3</v>
      </c>
      <c r="D14" s="124">
        <v>-0.6376590528126822</v>
      </c>
      <c r="E14" s="124">
        <v>-8.6079295304391096E-3</v>
      </c>
      <c r="F14" s="124">
        <v>-1.9793670136920953E-2</v>
      </c>
      <c r="G14" s="61">
        <v>0.72380979508179666</v>
      </c>
      <c r="H14" s="61">
        <v>7.9913440201676428E-3</v>
      </c>
      <c r="I14" s="61">
        <v>3.076302942360202E-3</v>
      </c>
      <c r="J14" s="124">
        <v>-2.6990274898263601E-3</v>
      </c>
      <c r="K14" s="62">
        <v>0.31187573332422047</v>
      </c>
      <c r="L14" s="124">
        <v>-0.39618023002727215</v>
      </c>
      <c r="M14" s="66">
        <v>1</v>
      </c>
      <c r="N14" s="57">
        <v>1.7000000000000001E-2</v>
      </c>
    </row>
    <row r="15" spans="1:14" ht="15" thickBot="1" x14ac:dyDescent="0.35">
      <c r="A15" s="60" t="s">
        <v>5085</v>
      </c>
      <c r="B15" s="125">
        <v>-0.38300631334943575</v>
      </c>
      <c r="C15" s="63">
        <v>1.4090227262084065E-2</v>
      </c>
      <c r="D15" s="125">
        <v>-1.0125111297897529E-2</v>
      </c>
      <c r="E15" s="63">
        <v>9.1461353019382345E-3</v>
      </c>
      <c r="F15" s="63">
        <v>0.20416987646858217</v>
      </c>
      <c r="G15" s="63">
        <v>1.3557992842356564E-2</v>
      </c>
      <c r="H15" s="63">
        <v>1.5798642186154961E-2</v>
      </c>
      <c r="I15" s="125">
        <v>-2.3789091834151638E-2</v>
      </c>
      <c r="J15" s="63">
        <v>1.7581392711286215E-2</v>
      </c>
      <c r="K15" s="129">
        <v>-0.3262984095085405</v>
      </c>
      <c r="L15" s="125">
        <v>-2.4E-2</v>
      </c>
      <c r="M15" s="63">
        <v>1.7107820830066917E-2</v>
      </c>
      <c r="N15" s="67">
        <v>1</v>
      </c>
    </row>
    <row r="16" spans="1:14" x14ac:dyDescent="0.3">
      <c r="H16" s="32"/>
    </row>
  </sheetData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0606-B088-4C33-8669-1BFD01B08F23}">
  <dimension ref="A1:F9"/>
  <sheetViews>
    <sheetView showGridLines="0" showRowColHeaders="0" zoomScale="194" zoomScaleNormal="194" workbookViewId="0">
      <selection activeCell="E15" sqref="E15"/>
    </sheetView>
  </sheetViews>
  <sheetFormatPr defaultRowHeight="14.4" x14ac:dyDescent="0.3"/>
  <cols>
    <col min="1" max="1" width="16.77734375" customWidth="1"/>
    <col min="2" max="2" width="18.6640625" customWidth="1"/>
    <col min="3" max="3" width="16.6640625" customWidth="1"/>
    <col min="4" max="4" width="17.77734375" customWidth="1"/>
    <col min="5" max="6" width="18.21875" customWidth="1"/>
    <col min="7" max="7" width="11" bestFit="1" customWidth="1"/>
  </cols>
  <sheetData>
    <row r="1" spans="1:6" ht="31.2" customHeight="1" x14ac:dyDescent="0.3">
      <c r="A1" s="164" t="s">
        <v>5127</v>
      </c>
      <c r="B1" s="165"/>
      <c r="C1" s="165"/>
      <c r="D1" s="165"/>
      <c r="E1" s="165"/>
      <c r="F1" s="165"/>
    </row>
    <row r="2" spans="1:6" ht="1.8" customHeight="1" x14ac:dyDescent="0.3">
      <c r="A2" s="26"/>
      <c r="B2" s="26"/>
      <c r="C2" s="26"/>
      <c r="D2" s="26"/>
      <c r="E2" s="26"/>
      <c r="F2" s="26"/>
    </row>
    <row r="3" spans="1:6" x14ac:dyDescent="0.3">
      <c r="A3" s="95" t="s">
        <v>5086</v>
      </c>
      <c r="B3" s="95" t="s">
        <v>4</v>
      </c>
      <c r="C3" s="90"/>
      <c r="D3" s="90"/>
      <c r="E3" s="90"/>
      <c r="F3" s="90"/>
    </row>
    <row r="4" spans="1:6" ht="19.2" customHeight="1" x14ac:dyDescent="0.3">
      <c r="A4" s="94" t="s">
        <v>5094</v>
      </c>
      <c r="B4" s="93" t="s">
        <v>19</v>
      </c>
      <c r="C4" s="93" t="s">
        <v>25</v>
      </c>
      <c r="D4" s="93" t="s">
        <v>33</v>
      </c>
      <c r="E4" s="93" t="s">
        <v>37</v>
      </c>
      <c r="F4" s="94" t="s">
        <v>5046</v>
      </c>
    </row>
    <row r="5" spans="1:6" ht="23.4" customHeight="1" x14ac:dyDescent="0.3">
      <c r="A5" s="91" t="s">
        <v>17</v>
      </c>
      <c r="B5" s="92">
        <v>168459619</v>
      </c>
      <c r="C5" s="92">
        <v>177810263</v>
      </c>
      <c r="D5" s="92">
        <v>153486653</v>
      </c>
      <c r="E5" s="92">
        <v>185013126</v>
      </c>
      <c r="F5" s="92">
        <v>684769661</v>
      </c>
    </row>
    <row r="6" spans="1:6" ht="24" customHeight="1" x14ac:dyDescent="0.3">
      <c r="A6" s="91" t="s">
        <v>40</v>
      </c>
      <c r="B6" s="92">
        <v>206044334</v>
      </c>
      <c r="C6" s="92">
        <v>225162910</v>
      </c>
      <c r="D6" s="92">
        <v>221357156</v>
      </c>
      <c r="E6" s="92">
        <v>211244332</v>
      </c>
      <c r="F6" s="92">
        <v>863808732</v>
      </c>
    </row>
    <row r="7" spans="1:6" ht="26.4" customHeight="1" x14ac:dyDescent="0.3">
      <c r="A7" s="91" t="s">
        <v>23</v>
      </c>
      <c r="B7" s="92">
        <v>117208996</v>
      </c>
      <c r="C7" s="92">
        <v>115223009</v>
      </c>
      <c r="D7" s="92">
        <v>124235271</v>
      </c>
      <c r="E7" s="92">
        <v>124949776</v>
      </c>
      <c r="F7" s="92">
        <v>481617052</v>
      </c>
    </row>
    <row r="8" spans="1:6" ht="26.4" customHeight="1" x14ac:dyDescent="0.3">
      <c r="A8" s="91" t="s">
        <v>28</v>
      </c>
      <c r="B8" s="92">
        <v>55143435</v>
      </c>
      <c r="C8" s="92">
        <v>56438919</v>
      </c>
      <c r="D8" s="92">
        <v>55652029</v>
      </c>
      <c r="E8" s="92">
        <v>54529042</v>
      </c>
      <c r="F8" s="92">
        <v>221763425</v>
      </c>
    </row>
    <row r="9" spans="1:6" ht="30.6" customHeight="1" x14ac:dyDescent="0.3">
      <c r="A9" s="94" t="s">
        <v>5046</v>
      </c>
      <c r="B9" s="96">
        <v>546856384</v>
      </c>
      <c r="C9" s="96">
        <v>574635101</v>
      </c>
      <c r="D9" s="96">
        <v>554731109</v>
      </c>
      <c r="E9" s="96">
        <v>575736276</v>
      </c>
      <c r="F9" s="92">
        <v>2251958870</v>
      </c>
    </row>
  </sheetData>
  <mergeCells count="1">
    <mergeCell ref="A1:F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EV_DATA</vt:lpstr>
      <vt:lpstr>COUNTRY ANALYSIS </vt:lpstr>
      <vt:lpstr>REGION_ANALYSIS </vt:lpstr>
      <vt:lpstr>BRAND PERFORMANCE </vt:lpstr>
      <vt:lpstr>VEHICLE TYPE</vt:lpstr>
      <vt:lpstr>incentives impact  </vt:lpstr>
      <vt:lpstr> infrastructure</vt:lpstr>
      <vt:lpstr>SUMMARY STATISTICS</vt:lpstr>
      <vt:lpstr>correlation matrix</vt:lpstr>
      <vt:lpstr>pivot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Chhabra</cp:lastModifiedBy>
  <cp:lastPrinted>2026-02-26T06:45:17Z</cp:lastPrinted>
  <dcterms:created xsi:type="dcterms:W3CDTF">2026-02-17T18:00:39Z</dcterms:created>
  <dcterms:modified xsi:type="dcterms:W3CDTF">2026-02-26T06:48:46Z</dcterms:modified>
</cp:coreProperties>
</file>